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3.xml" ContentType="application/vnd.openxmlformats-officedocument.drawing+xml"/>
  <Override PartName="/xl/charts/chart4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F:\pkt\PFTM\Excel sheets\Excel sheets\Video 7\"/>
    </mc:Choice>
  </mc:AlternateContent>
  <xr:revisionPtr revIDLastSave="0" documentId="13_ncr:1_{0F657385-1374-4026-9384-C4C9F3948355}" xr6:coauthVersionLast="36" xr6:coauthVersionMax="36" xr10:uidLastSave="{00000000-0000-0000-0000-000000000000}"/>
  <bookViews>
    <workbookView xWindow="0" yWindow="0" windowWidth="28800" windowHeight="12440" tabRatio="909" firstSheet="2" activeTab="18" xr2:uid="{00000000-000D-0000-FFFF-FFFF00000000}"/>
  </bookViews>
  <sheets>
    <sheet name="US Endo' Score" sheetId="1" r:id="rId1"/>
    <sheet name="Sources" sheetId="44" r:id="rId2"/>
    <sheet name="Cycles" sheetId="31" r:id="rId3"/>
    <sheet name="GDPPCT" sheetId="40" r:id="rId4"/>
    <sheet name="ISM" sheetId="18" r:id="rId5"/>
    <sheet name="NMI" sheetId="19" r:id="rId6"/>
    <sheet name="UMCSI" sheetId="20" r:id="rId7"/>
    <sheet name="PermitsSA" sheetId="21" r:id="rId8"/>
    <sheet name="M2" sheetId="24" r:id="rId9"/>
    <sheet name="IR%" sheetId="23" r:id="rId10"/>
    <sheet name="CPIAUCSL" sheetId="33" r:id="rId11"/>
    <sheet name="CPILFESL" sheetId="34" r:id="rId12"/>
    <sheet name="PPIFGS" sheetId="35" r:id="rId13"/>
    <sheet name="PPILFE" sheetId="36" r:id="rId14"/>
    <sheet name="NFP" sheetId="38" r:id="rId15"/>
    <sheet name="Govt" sheetId="43" r:id="rId16"/>
    <sheet name="T10%" sheetId="22" r:id="rId17"/>
    <sheet name="CBBS" sheetId="27" r:id="rId18"/>
    <sheet name="GDP" sheetId="4" r:id="rId19"/>
  </sheets>
  <externalReferences>
    <externalReference r:id="rId20"/>
    <externalReference r:id="rId21"/>
    <externalReference r:id="rId22"/>
  </externalReferences>
  <definedNames>
    <definedName name="_xlnm._FilterDatabase" localSheetId="17" hidden="1">CBBS!$A$1:$D$60</definedName>
    <definedName name="_xlnm._FilterDatabase" localSheetId="10" hidden="1">CPIAUCSL!$A$1:$C$1</definedName>
    <definedName name="_xlnm._FilterDatabase" localSheetId="11" hidden="1">CPILFESL!$A$7:$C$704</definedName>
    <definedName name="_xlnm._FilterDatabase" localSheetId="3" hidden="1">GDPPCT!$A$1:$B$815</definedName>
    <definedName name="_xlnm._FilterDatabase" localSheetId="9" hidden="1">'IR%'!$A$1:$F$1</definedName>
    <definedName name="_xlnm._FilterDatabase" localSheetId="8" hidden="1">'M2'!$A$8:$F$1800</definedName>
    <definedName name="_xlnm._FilterDatabase" localSheetId="14" hidden="1">NFP!$A$9:$G$923</definedName>
    <definedName name="_xlnm._FilterDatabase" localSheetId="12" hidden="1">PPIFGS!$A$9:$D$9</definedName>
    <definedName name="_xlnm._FilterDatabase" localSheetId="13" hidden="1">PPILFE!$A$9:$D$503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68" i="24" l="1"/>
  <c r="C1969" i="24"/>
  <c r="C1970" i="24"/>
  <c r="C1971" i="24"/>
  <c r="C1972" i="24"/>
  <c r="C1973" i="24"/>
  <c r="C1974" i="24"/>
  <c r="C1975" i="24"/>
  <c r="C1976" i="24"/>
  <c r="C1977" i="24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C2569" i="22"/>
  <c r="C2570" i="22"/>
  <c r="C2571" i="22"/>
  <c r="C2572" i="22"/>
  <c r="C2573" i="22"/>
  <c r="C2574" i="22"/>
  <c r="C2575" i="22"/>
  <c r="C2576" i="22"/>
  <c r="C2577" i="22"/>
  <c r="C2578" i="22"/>
  <c r="C2579" i="22"/>
  <c r="C2580" i="22"/>
  <c r="C2581" i="22"/>
  <c r="C2582" i="22"/>
  <c r="C2583" i="22"/>
  <c r="C2584" i="22"/>
  <c r="C2585" i="22"/>
  <c r="C2586" i="22"/>
  <c r="C2587" i="22"/>
  <c r="C2588" i="22"/>
  <c r="C2589" i="22"/>
  <c r="C2590" i="22"/>
  <c r="C2591" i="22"/>
  <c r="C2592" i="22"/>
  <c r="C2593" i="22"/>
  <c r="C2594" i="22"/>
  <c r="C2595" i="22"/>
  <c r="C2596" i="22"/>
  <c r="C2597" i="22"/>
  <c r="C2598" i="22"/>
  <c r="C2599" i="22"/>
  <c r="C2600" i="22"/>
  <c r="C2601" i="22"/>
  <c r="C2602" i="22"/>
  <c r="C2603" i="22"/>
  <c r="C2604" i="22"/>
  <c r="C2605" i="22"/>
  <c r="C2606" i="22"/>
  <c r="C2607" i="22"/>
  <c r="C2608" i="22"/>
  <c r="C2609" i="22"/>
  <c r="C2610" i="22"/>
  <c r="C2611" i="22"/>
  <c r="C2612" i="22"/>
  <c r="C2613" i="22"/>
  <c r="C2614" i="22"/>
  <c r="C2615" i="22"/>
  <c r="C2616" i="22"/>
  <c r="C2617" i="22"/>
  <c r="C2618" i="22"/>
  <c r="C2619" i="22"/>
  <c r="C2620" i="22"/>
  <c r="C2621" i="22"/>
  <c r="C2622" i="22"/>
  <c r="C2623" i="22"/>
  <c r="C2624" i="22"/>
  <c r="C2625" i="22"/>
  <c r="C2626" i="22"/>
  <c r="C2627" i="22"/>
  <c r="C2628" i="22"/>
  <c r="C2629" i="22"/>
  <c r="C2630" i="22"/>
  <c r="C2631" i="22"/>
  <c r="C2632" i="22"/>
  <c r="C2633" i="22"/>
  <c r="C2634" i="22"/>
  <c r="C2635" i="22"/>
  <c r="C2636" i="22"/>
  <c r="C2637" i="22"/>
  <c r="C2638" i="22"/>
  <c r="C2639" i="22"/>
  <c r="C2640" i="22"/>
  <c r="C2641" i="22"/>
  <c r="C2642" i="22"/>
  <c r="C2643" i="22"/>
  <c r="C2644" i="22"/>
  <c r="C2645" i="22"/>
  <c r="C2646" i="22"/>
  <c r="C2647" i="22"/>
  <c r="C2648" i="22"/>
  <c r="C2649" i="22"/>
  <c r="C2650" i="22"/>
  <c r="C2651" i="22"/>
  <c r="C2652" i="22"/>
  <c r="C2653" i="22"/>
  <c r="C2654" i="22"/>
  <c r="C2655" i="22"/>
  <c r="C2656" i="22"/>
  <c r="C2657" i="22"/>
  <c r="C2658" i="22"/>
  <c r="C2659" i="22"/>
  <c r="C2660" i="22"/>
  <c r="C2661" i="22"/>
  <c r="C2662" i="22"/>
  <c r="C2663" i="22"/>
  <c r="C2664" i="22"/>
  <c r="C2665" i="22"/>
  <c r="C2666" i="22"/>
  <c r="C2667" i="22"/>
  <c r="C2668" i="22"/>
  <c r="C2669" i="22"/>
  <c r="C2670" i="22"/>
  <c r="C2671" i="22"/>
  <c r="C2672" i="22"/>
  <c r="C2673" i="22"/>
  <c r="C2674" i="22"/>
  <c r="C2675" i="22"/>
  <c r="C2676" i="22"/>
  <c r="C2677" i="22"/>
  <c r="C2678" i="22"/>
  <c r="C2679" i="22"/>
  <c r="C2680" i="22"/>
  <c r="C2681" i="22"/>
  <c r="C2682" i="22"/>
  <c r="C2683" i="22"/>
  <c r="C2684" i="22"/>
  <c r="C2685" i="22"/>
  <c r="C2686" i="22"/>
  <c r="C2687" i="22"/>
  <c r="C2688" i="22"/>
  <c r="C2689" i="22"/>
  <c r="C2690" i="22"/>
  <c r="C2691" i="22"/>
  <c r="C2692" i="22"/>
  <c r="C2693" i="22"/>
  <c r="C2694" i="22"/>
  <c r="C2695" i="22"/>
  <c r="C2696" i="22"/>
  <c r="C2697" i="22"/>
  <c r="C2698" i="22"/>
  <c r="C2699" i="22"/>
  <c r="C2700" i="22"/>
  <c r="C2701" i="22"/>
  <c r="C2702" i="22"/>
  <c r="C2703" i="22"/>
  <c r="C2704" i="22"/>
  <c r="C2705" i="22"/>
  <c r="C2706" i="22"/>
  <c r="C2707" i="22"/>
  <c r="C2708" i="22"/>
  <c r="C2709" i="22"/>
  <c r="C2710" i="22"/>
  <c r="C2711" i="22"/>
  <c r="C2712" i="22"/>
  <c r="C2713" i="22"/>
  <c r="C2714" i="22"/>
  <c r="C2715" i="22"/>
  <c r="C2716" i="22"/>
  <c r="C2717" i="22"/>
  <c r="C2718" i="22"/>
  <c r="C2719" i="22"/>
  <c r="C2720" i="22"/>
  <c r="C2721" i="22"/>
  <c r="C2722" i="22"/>
  <c r="C2723" i="22"/>
  <c r="C2724" i="22"/>
  <c r="C2725" i="22"/>
  <c r="C2726" i="22"/>
  <c r="C2727" i="22"/>
  <c r="C2728" i="22"/>
  <c r="C2729" i="22"/>
  <c r="C2730" i="22"/>
  <c r="C2731" i="22"/>
  <c r="C2732" i="22"/>
  <c r="C2733" i="22"/>
  <c r="C2734" i="22"/>
  <c r="C2735" i="22"/>
  <c r="C2736" i="22"/>
  <c r="C2737" i="22"/>
  <c r="C2738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1801" i="22"/>
  <c r="C1802" i="22"/>
  <c r="C1803" i="22"/>
  <c r="C1804" i="22"/>
  <c r="C1805" i="22"/>
  <c r="C1806" i="22"/>
  <c r="C1807" i="22"/>
  <c r="C1808" i="22"/>
  <c r="C1809" i="22"/>
  <c r="C1810" i="22"/>
  <c r="C1811" i="22"/>
  <c r="C1812" i="22"/>
  <c r="C1813" i="22"/>
  <c r="C1814" i="22"/>
  <c r="C1815" i="22"/>
  <c r="C1816" i="22"/>
  <c r="C1817" i="22"/>
  <c r="C1818" i="22"/>
  <c r="C1819" i="22"/>
  <c r="C1820" i="22"/>
  <c r="C1821" i="22"/>
  <c r="C1822" i="22"/>
  <c r="C1823" i="22"/>
  <c r="C1824" i="22"/>
  <c r="C1825" i="22"/>
  <c r="C1826" i="22"/>
  <c r="C1827" i="22"/>
  <c r="C1828" i="22"/>
  <c r="C1829" i="22"/>
  <c r="C1830" i="22"/>
  <c r="C1831" i="22"/>
  <c r="C1832" i="22"/>
  <c r="C1833" i="22"/>
  <c r="C1834" i="22"/>
  <c r="C1835" i="22"/>
  <c r="C1836" i="22"/>
  <c r="C1837" i="22"/>
  <c r="C1838" i="22"/>
  <c r="C1839" i="22"/>
  <c r="C1840" i="22"/>
  <c r="C1841" i="22"/>
  <c r="C1842" i="22"/>
  <c r="C1843" i="22"/>
  <c r="C1844" i="22"/>
  <c r="C1845" i="22"/>
  <c r="C1846" i="22"/>
  <c r="C1847" i="22"/>
  <c r="C1848" i="22"/>
  <c r="C1849" i="22"/>
  <c r="C1850" i="22"/>
  <c r="C1851" i="22"/>
  <c r="C1852" i="22"/>
  <c r="C1853" i="22"/>
  <c r="C1854" i="22"/>
  <c r="C1855" i="22"/>
  <c r="C1856" i="22"/>
  <c r="C1857" i="22"/>
  <c r="C1858" i="22"/>
  <c r="C1859" i="22"/>
  <c r="C1860" i="22"/>
  <c r="C1861" i="22"/>
  <c r="C1862" i="22"/>
  <c r="C1863" i="22"/>
  <c r="C1864" i="22"/>
  <c r="C1865" i="22"/>
  <c r="C1866" i="22"/>
  <c r="C1867" i="22"/>
  <c r="C1868" i="22"/>
  <c r="C1869" i="22"/>
  <c r="C1870" i="22"/>
  <c r="C1871" i="22"/>
  <c r="C1872" i="22"/>
  <c r="C1873" i="22"/>
  <c r="C1874" i="22"/>
  <c r="C1875" i="22"/>
  <c r="C1876" i="22"/>
  <c r="C1877" i="22"/>
  <c r="C1878" i="22"/>
  <c r="C1879" i="22"/>
  <c r="C1880" i="22"/>
  <c r="C1881" i="22"/>
  <c r="C1882" i="22"/>
  <c r="C1883" i="22"/>
  <c r="C1884" i="22"/>
  <c r="C1885" i="22"/>
  <c r="C1886" i="22"/>
  <c r="C1887" i="22"/>
  <c r="C1888" i="22"/>
  <c r="C1889" i="22"/>
  <c r="C1890" i="22"/>
  <c r="C1891" i="22"/>
  <c r="C1892" i="22"/>
  <c r="C1893" i="22"/>
  <c r="C1894" i="22"/>
  <c r="C1895" i="22"/>
  <c r="C1896" i="22"/>
  <c r="C1897" i="22"/>
  <c r="C1898" i="22"/>
  <c r="C1899" i="22"/>
  <c r="C1900" i="22"/>
  <c r="C1901" i="22"/>
  <c r="C1902" i="22"/>
  <c r="C1903" i="22"/>
  <c r="C1904" i="22"/>
  <c r="C1905" i="22"/>
  <c r="C1906" i="22"/>
  <c r="C1907" i="22"/>
  <c r="C1908" i="22"/>
  <c r="C1909" i="22"/>
  <c r="C1910" i="22"/>
  <c r="C1911" i="22"/>
  <c r="C1912" i="22"/>
  <c r="C1913" i="22"/>
  <c r="C1914" i="22"/>
  <c r="C1915" i="22"/>
  <c r="C1916" i="22"/>
  <c r="C1917" i="22"/>
  <c r="C1918" i="22"/>
  <c r="C1919" i="22"/>
  <c r="C1920" i="22"/>
  <c r="C1921" i="22"/>
  <c r="C1922" i="22"/>
  <c r="C1923" i="22"/>
  <c r="C1924" i="22"/>
  <c r="C1925" i="22"/>
  <c r="C1926" i="22"/>
  <c r="C1927" i="22"/>
  <c r="C1928" i="22"/>
  <c r="C1929" i="22"/>
  <c r="C1930" i="22"/>
  <c r="C1931" i="22"/>
  <c r="C1932" i="22"/>
  <c r="C1933" i="22"/>
  <c r="C1934" i="22"/>
  <c r="C1935" i="22"/>
  <c r="C1936" i="22"/>
  <c r="C1937" i="22"/>
  <c r="C1938" i="22"/>
  <c r="C1939" i="22"/>
  <c r="C1940" i="22"/>
  <c r="C1941" i="22"/>
  <c r="C1942" i="22"/>
  <c r="C1943" i="22"/>
  <c r="C1944" i="22"/>
  <c r="C1945" i="22"/>
  <c r="C1946" i="22"/>
  <c r="C1947" i="22"/>
  <c r="C1948" i="22"/>
  <c r="C1949" i="22"/>
  <c r="C1950" i="22"/>
  <c r="C1951" i="22"/>
  <c r="C1952" i="22"/>
  <c r="C1953" i="22"/>
  <c r="C1954" i="22"/>
  <c r="C1955" i="22"/>
  <c r="C1956" i="22"/>
  <c r="C1957" i="22"/>
  <c r="C1958" i="22"/>
  <c r="C1959" i="22"/>
  <c r="C1960" i="22"/>
  <c r="C1961" i="22"/>
  <c r="C1962" i="22"/>
  <c r="C1963" i="22"/>
  <c r="C1964" i="22"/>
  <c r="C1965" i="22"/>
  <c r="C1966" i="22"/>
  <c r="C1967" i="22"/>
  <c r="C1968" i="22"/>
  <c r="C1969" i="22"/>
  <c r="C1970" i="22"/>
  <c r="C1971" i="22"/>
  <c r="C1972" i="22"/>
  <c r="C1973" i="22"/>
  <c r="C1974" i="22"/>
  <c r="C1975" i="22"/>
  <c r="C1976" i="22"/>
  <c r="C1977" i="22"/>
  <c r="C1978" i="22"/>
  <c r="C1979" i="22"/>
  <c r="C1980" i="22"/>
  <c r="C1981" i="22"/>
  <c r="C1982" i="22"/>
  <c r="C1983" i="22"/>
  <c r="C1984" i="22"/>
  <c r="C1985" i="22"/>
  <c r="C1986" i="22"/>
  <c r="C1987" i="22"/>
  <c r="C1988" i="22"/>
  <c r="C1989" i="22"/>
  <c r="C1990" i="22"/>
  <c r="C1991" i="22"/>
  <c r="C1992" i="22"/>
  <c r="C1993" i="22"/>
  <c r="C1994" i="22"/>
  <c r="C1995" i="22"/>
  <c r="C1996" i="22"/>
  <c r="C1997" i="22"/>
  <c r="C1998" i="22"/>
  <c r="C1999" i="22"/>
  <c r="C2000" i="22"/>
  <c r="C2001" i="22"/>
  <c r="C2002" i="22"/>
  <c r="C2003" i="22"/>
  <c r="C2004" i="22"/>
  <c r="C2005" i="22"/>
  <c r="C2006" i="22"/>
  <c r="C2007" i="22"/>
  <c r="C2008" i="22"/>
  <c r="C2009" i="22"/>
  <c r="C2010" i="22"/>
  <c r="C2011" i="22"/>
  <c r="C2012" i="22"/>
  <c r="C2013" i="22"/>
  <c r="C2014" i="22"/>
  <c r="C2015" i="22"/>
  <c r="C2016" i="22"/>
  <c r="C2017" i="22"/>
  <c r="C2018" i="22"/>
  <c r="C2019" i="22"/>
  <c r="C2020" i="22"/>
  <c r="C2021" i="22"/>
  <c r="C2022" i="22"/>
  <c r="C2023" i="22"/>
  <c r="C2024" i="22"/>
  <c r="C2025" i="22"/>
  <c r="C2026" i="22"/>
  <c r="C2027" i="22"/>
  <c r="C2028" i="22"/>
  <c r="C2029" i="22"/>
  <c r="C2030" i="22"/>
  <c r="C2031" i="22"/>
  <c r="C2032" i="22"/>
  <c r="C2033" i="22"/>
  <c r="C2034" i="22"/>
  <c r="C2035" i="22"/>
  <c r="C2036" i="22"/>
  <c r="C2037" i="22"/>
  <c r="C2038" i="22"/>
  <c r="C2039" i="22"/>
  <c r="C2040" i="22"/>
  <c r="C2041" i="22"/>
  <c r="C2042" i="22"/>
  <c r="C2043" i="22"/>
  <c r="C2044" i="22"/>
  <c r="C2045" i="22"/>
  <c r="C2046" i="22"/>
  <c r="C2047" i="22"/>
  <c r="C2048" i="22"/>
  <c r="C2049" i="22"/>
  <c r="C2050" i="22"/>
  <c r="C2051" i="22"/>
  <c r="C2052" i="22"/>
  <c r="C2053" i="22"/>
  <c r="C2054" i="22"/>
  <c r="C2055" i="22"/>
  <c r="C2056" i="22"/>
  <c r="C2057" i="22"/>
  <c r="C2058" i="22"/>
  <c r="C2059" i="22"/>
  <c r="C2060" i="22"/>
  <c r="C2061" i="22"/>
  <c r="C2062" i="22"/>
  <c r="C2063" i="22"/>
  <c r="C2064" i="22"/>
  <c r="C2065" i="22"/>
  <c r="C2066" i="22"/>
  <c r="C2067" i="22"/>
  <c r="C2068" i="22"/>
  <c r="C2069" i="22"/>
  <c r="C2070" i="22"/>
  <c r="C2071" i="22"/>
  <c r="C2072" i="22"/>
  <c r="C2073" i="22"/>
  <c r="C2074" i="22"/>
  <c r="C2075" i="22"/>
  <c r="C2076" i="22"/>
  <c r="C2077" i="22"/>
  <c r="C2078" i="22"/>
  <c r="C2079" i="22"/>
  <c r="C2080" i="22"/>
  <c r="C2081" i="22"/>
  <c r="C2082" i="22"/>
  <c r="C2083" i="22"/>
  <c r="C2084" i="22"/>
  <c r="C2085" i="22"/>
  <c r="C2086" i="22"/>
  <c r="C2087" i="22"/>
  <c r="C2088" i="22"/>
  <c r="C2089" i="22"/>
  <c r="C2090" i="22"/>
  <c r="C2091" i="22"/>
  <c r="C2092" i="22"/>
  <c r="C2093" i="22"/>
  <c r="C2094" i="22"/>
  <c r="C2095" i="22"/>
  <c r="C2096" i="22"/>
  <c r="C2097" i="22"/>
  <c r="C2098" i="22"/>
  <c r="C2099" i="22"/>
  <c r="C2100" i="22"/>
  <c r="C2101" i="22"/>
  <c r="C2102" i="22"/>
  <c r="C2103" i="22"/>
  <c r="C2104" i="22"/>
  <c r="C2105" i="22"/>
  <c r="C2106" i="22"/>
  <c r="C2107" i="22"/>
  <c r="C2108" i="22"/>
  <c r="C2109" i="22"/>
  <c r="C2110" i="22"/>
  <c r="C2111" i="22"/>
  <c r="C2112" i="22"/>
  <c r="C2113" i="22"/>
  <c r="C2114" i="22"/>
  <c r="C2115" i="22"/>
  <c r="C2116" i="22"/>
  <c r="C2117" i="22"/>
  <c r="C2118" i="22"/>
  <c r="C2119" i="22"/>
  <c r="C2120" i="22"/>
  <c r="C2121" i="22"/>
  <c r="C2122" i="22"/>
  <c r="C2123" i="22"/>
  <c r="C2124" i="22"/>
  <c r="C2125" i="22"/>
  <c r="C2126" i="22"/>
  <c r="C2127" i="22"/>
  <c r="C2128" i="22"/>
  <c r="C2129" i="22"/>
  <c r="C2130" i="22"/>
  <c r="C2131" i="22"/>
  <c r="C2132" i="22"/>
  <c r="C2133" i="22"/>
  <c r="C2134" i="22"/>
  <c r="C2135" i="22"/>
  <c r="C2136" i="22"/>
  <c r="C2137" i="22"/>
  <c r="C2138" i="22"/>
  <c r="C2139" i="22"/>
  <c r="C2140" i="22"/>
  <c r="C2141" i="22"/>
  <c r="C2142" i="22"/>
  <c r="C2143" i="22"/>
  <c r="C2144" i="22"/>
  <c r="C2145" i="22"/>
  <c r="C2146" i="22"/>
  <c r="C2147" i="22"/>
  <c r="C2148" i="22"/>
  <c r="C2149" i="22"/>
  <c r="C2150" i="22"/>
  <c r="C2151" i="22"/>
  <c r="C2152" i="22"/>
  <c r="C2153" i="22"/>
  <c r="C2154" i="22"/>
  <c r="C2155" i="22"/>
  <c r="C2156" i="22"/>
  <c r="C2157" i="22"/>
  <c r="C2158" i="22"/>
  <c r="C2159" i="22"/>
  <c r="C2160" i="22"/>
  <c r="C2161" i="22"/>
  <c r="C2162" i="22"/>
  <c r="C2163" i="22"/>
  <c r="C2164" i="22"/>
  <c r="C2165" i="22"/>
  <c r="C2166" i="22"/>
  <c r="C2167" i="22"/>
  <c r="C2168" i="22"/>
  <c r="C2169" i="22"/>
  <c r="C2170" i="22"/>
  <c r="C2171" i="22"/>
  <c r="C2172" i="22"/>
  <c r="C2173" i="22"/>
  <c r="C2174" i="22"/>
  <c r="C2175" i="22"/>
  <c r="C2176" i="22"/>
  <c r="C2177" i="22"/>
  <c r="C2178" i="22"/>
  <c r="C2179" i="22"/>
  <c r="C2180" i="22"/>
  <c r="C2181" i="22"/>
  <c r="C2182" i="22"/>
  <c r="C2183" i="22"/>
  <c r="C2184" i="22"/>
  <c r="C2185" i="22"/>
  <c r="C2186" i="22"/>
  <c r="C2187" i="22"/>
  <c r="C2188" i="22"/>
  <c r="C2189" i="22"/>
  <c r="C2190" i="22"/>
  <c r="C2191" i="22"/>
  <c r="C2192" i="22"/>
  <c r="C2193" i="22"/>
  <c r="C2194" i="22"/>
  <c r="C2195" i="22"/>
  <c r="C2196" i="22"/>
  <c r="C2197" i="22"/>
  <c r="C2198" i="22"/>
  <c r="C2199" i="22"/>
  <c r="C2200" i="22"/>
  <c r="C2201" i="22"/>
  <c r="C2202" i="22"/>
  <c r="C2203" i="22"/>
  <c r="C2204" i="22"/>
  <c r="C2205" i="22"/>
  <c r="C2206" i="22"/>
  <c r="C2207" i="22"/>
  <c r="C2208" i="22"/>
  <c r="C2209" i="22"/>
  <c r="C2210" i="22"/>
  <c r="C2211" i="22"/>
  <c r="C2212" i="22"/>
  <c r="C2213" i="22"/>
  <c r="C2214" i="22"/>
  <c r="C2215" i="22"/>
  <c r="C2216" i="22"/>
  <c r="C2217" i="22"/>
  <c r="C2218" i="22"/>
  <c r="C2219" i="22"/>
  <c r="C2220" i="22"/>
  <c r="C2221" i="22"/>
  <c r="C2222" i="22"/>
  <c r="C2223" i="22"/>
  <c r="C2224" i="22"/>
  <c r="C2225" i="22"/>
  <c r="C2226" i="22"/>
  <c r="C2227" i="22"/>
  <c r="C2228" i="22"/>
  <c r="C2229" i="22"/>
  <c r="C2230" i="22"/>
  <c r="C2231" i="22"/>
  <c r="C2232" i="22"/>
  <c r="C2233" i="22"/>
  <c r="C2234" i="22"/>
  <c r="C2235" i="22"/>
  <c r="C2236" i="22"/>
  <c r="C2237" i="22"/>
  <c r="C2238" i="22"/>
  <c r="C2239" i="22"/>
  <c r="C2240" i="22"/>
  <c r="C2241" i="22"/>
  <c r="C2242" i="22"/>
  <c r="C2243" i="22"/>
  <c r="C2244" i="22"/>
  <c r="C2245" i="22"/>
  <c r="C2246" i="22"/>
  <c r="C2247" i="22"/>
  <c r="C2248" i="22"/>
  <c r="C2249" i="22"/>
  <c r="C2250" i="22"/>
  <c r="C2251" i="22"/>
  <c r="C2252" i="22"/>
  <c r="C2253" i="22"/>
  <c r="C2254" i="22"/>
  <c r="C2255" i="22"/>
  <c r="C2256" i="22"/>
  <c r="C2257" i="22"/>
  <c r="C2258" i="22"/>
  <c r="C2259" i="22"/>
  <c r="C2260" i="22"/>
  <c r="C2261" i="22"/>
  <c r="C2262" i="22"/>
  <c r="C2263" i="22"/>
  <c r="C2264" i="22"/>
  <c r="C2265" i="22"/>
  <c r="C2266" i="22"/>
  <c r="C2267" i="22"/>
  <c r="C2268" i="22"/>
  <c r="C2269" i="22"/>
  <c r="C2270" i="22"/>
  <c r="C2271" i="22"/>
  <c r="C2272" i="22"/>
  <c r="C2273" i="22"/>
  <c r="C2274" i="22"/>
  <c r="C2275" i="22"/>
  <c r="C2276" i="22"/>
  <c r="C2277" i="22"/>
  <c r="C2278" i="22"/>
  <c r="C2279" i="22"/>
  <c r="C2280" i="22"/>
  <c r="C2281" i="22"/>
  <c r="C2282" i="22"/>
  <c r="C2283" i="22"/>
  <c r="C2284" i="22"/>
  <c r="C2285" i="22"/>
  <c r="C2286" i="22"/>
  <c r="C2287" i="22"/>
  <c r="C2288" i="22"/>
  <c r="C2289" i="22"/>
  <c r="C2290" i="22"/>
  <c r="C2291" i="22"/>
  <c r="C2292" i="22"/>
  <c r="C2293" i="22"/>
  <c r="C2294" i="22"/>
  <c r="C2295" i="22"/>
  <c r="C2296" i="22"/>
  <c r="C2297" i="22"/>
  <c r="C2298" i="22"/>
  <c r="C2299" i="22"/>
  <c r="C2300" i="22"/>
  <c r="C2301" i="22"/>
  <c r="C2302" i="22"/>
  <c r="C2303" i="22"/>
  <c r="C2304" i="22"/>
  <c r="C2305" i="22"/>
  <c r="C2306" i="22"/>
  <c r="C2307" i="22"/>
  <c r="C2308" i="22"/>
  <c r="C2309" i="22"/>
  <c r="C2310" i="22"/>
  <c r="C2311" i="22"/>
  <c r="C2312" i="22"/>
  <c r="C2313" i="22"/>
  <c r="C2314" i="22"/>
  <c r="C2315" i="22"/>
  <c r="C2316" i="22"/>
  <c r="C2317" i="22"/>
  <c r="C2318" i="22"/>
  <c r="C2319" i="22"/>
  <c r="C2320" i="22"/>
  <c r="C2321" i="22"/>
  <c r="C2322" i="22"/>
  <c r="C2323" i="22"/>
  <c r="C2324" i="22"/>
  <c r="C2325" i="22"/>
  <c r="C2326" i="22"/>
  <c r="C2327" i="22"/>
  <c r="C2328" i="22"/>
  <c r="C2329" i="22"/>
  <c r="C2330" i="22"/>
  <c r="C2331" i="22"/>
  <c r="C2332" i="22"/>
  <c r="C2333" i="22"/>
  <c r="C2334" i="22"/>
  <c r="C2335" i="22"/>
  <c r="C2336" i="22"/>
  <c r="C2337" i="22"/>
  <c r="C2338" i="22"/>
  <c r="C2339" i="22"/>
  <c r="C2340" i="22"/>
  <c r="C2341" i="22"/>
  <c r="C2342" i="22"/>
  <c r="C2343" i="22"/>
  <c r="C2344" i="22"/>
  <c r="C2345" i="22"/>
  <c r="C2346" i="22"/>
  <c r="C2347" i="22"/>
  <c r="C2348" i="22"/>
  <c r="C2349" i="22"/>
  <c r="C2350" i="22"/>
  <c r="C2351" i="22"/>
  <c r="C2352" i="22"/>
  <c r="C2353" i="22"/>
  <c r="C2354" i="22"/>
  <c r="C2355" i="22"/>
  <c r="C2356" i="22"/>
  <c r="C2357" i="22"/>
  <c r="C2358" i="22"/>
  <c r="C2359" i="22"/>
  <c r="C2360" i="22"/>
  <c r="C2361" i="22"/>
  <c r="C2362" i="22"/>
  <c r="C2363" i="22"/>
  <c r="C2364" i="22"/>
  <c r="C2365" i="22"/>
  <c r="C2366" i="22"/>
  <c r="C2367" i="22"/>
  <c r="C2368" i="22"/>
  <c r="C2369" i="22"/>
  <c r="C2370" i="22"/>
  <c r="C2371" i="22"/>
  <c r="C2372" i="22"/>
  <c r="C2373" i="22"/>
  <c r="C2374" i="22"/>
  <c r="C2375" i="22"/>
  <c r="C2376" i="22"/>
  <c r="C2377" i="22"/>
  <c r="C2378" i="22"/>
  <c r="C2379" i="22"/>
  <c r="C2380" i="22"/>
  <c r="C2381" i="22"/>
  <c r="C2382" i="22"/>
  <c r="C2383" i="22"/>
  <c r="C2384" i="22"/>
  <c r="C2385" i="22"/>
  <c r="C2386" i="22"/>
  <c r="C2387" i="22"/>
  <c r="C2388" i="22"/>
  <c r="C2389" i="22"/>
  <c r="C2390" i="22"/>
  <c r="C2391" i="22"/>
  <c r="C2392" i="22"/>
  <c r="C2393" i="22"/>
  <c r="C2394" i="22"/>
  <c r="C2395" i="22"/>
  <c r="C2396" i="22"/>
  <c r="C2397" i="22"/>
  <c r="C2398" i="22"/>
  <c r="C2399" i="22"/>
  <c r="C2400" i="22"/>
  <c r="C2401" i="22"/>
  <c r="C2402" i="22"/>
  <c r="C2403" i="22"/>
  <c r="C2404" i="22"/>
  <c r="C2405" i="22"/>
  <c r="C2406" i="22"/>
  <c r="C2407" i="22"/>
  <c r="C2408" i="22"/>
  <c r="C2409" i="22"/>
  <c r="C2410" i="22"/>
  <c r="C2411" i="22"/>
  <c r="C2412" i="22"/>
  <c r="C2413" i="22"/>
  <c r="C2414" i="22"/>
  <c r="C2415" i="22"/>
  <c r="C2416" i="22"/>
  <c r="C2417" i="22"/>
  <c r="C2418" i="22"/>
  <c r="C2419" i="22"/>
  <c r="C2420" i="22"/>
  <c r="C2421" i="22"/>
  <c r="C2422" i="22"/>
  <c r="C2423" i="22"/>
  <c r="C2424" i="22"/>
  <c r="C2425" i="22"/>
  <c r="C2426" i="22"/>
  <c r="C2427" i="22"/>
  <c r="C2428" i="22"/>
  <c r="C2429" i="22"/>
  <c r="C2430" i="22"/>
  <c r="C2431" i="22"/>
  <c r="C2432" i="22"/>
  <c r="C2433" i="22"/>
  <c r="C2434" i="22"/>
  <c r="C2435" i="22"/>
  <c r="C2436" i="22"/>
  <c r="C2437" i="22"/>
  <c r="C2438" i="22"/>
  <c r="C2439" i="22"/>
  <c r="C2440" i="22"/>
  <c r="C2441" i="22"/>
  <c r="C2442" i="22"/>
  <c r="C2443" i="22"/>
  <c r="C2444" i="22"/>
  <c r="C2445" i="22"/>
  <c r="C2446" i="22"/>
  <c r="C2447" i="22"/>
  <c r="C2448" i="22"/>
  <c r="C2449" i="22"/>
  <c r="C2450" i="22"/>
  <c r="C2451" i="22"/>
  <c r="C2452" i="22"/>
  <c r="C2453" i="22"/>
  <c r="C2454" i="22"/>
  <c r="C2455" i="22"/>
  <c r="C2456" i="22"/>
  <c r="C2457" i="22"/>
  <c r="C2458" i="22"/>
  <c r="C2459" i="22"/>
  <c r="C2460" i="22"/>
  <c r="C2461" i="22"/>
  <c r="C2462" i="22"/>
  <c r="C2463" i="22"/>
  <c r="C2464" i="22"/>
  <c r="C2465" i="22"/>
  <c r="C2466" i="22"/>
  <c r="C2467" i="22"/>
  <c r="C2468" i="22"/>
  <c r="C2469" i="22"/>
  <c r="C2470" i="22"/>
  <c r="C2471" i="22"/>
  <c r="C2472" i="22"/>
  <c r="C2473" i="22"/>
  <c r="C2474" i="22"/>
  <c r="C2475" i="22"/>
  <c r="C2476" i="22"/>
  <c r="C2477" i="22"/>
  <c r="C2478" i="22"/>
  <c r="C2479" i="22"/>
  <c r="C2480" i="22"/>
  <c r="C2481" i="22"/>
  <c r="C2482" i="22"/>
  <c r="C2483" i="22"/>
  <c r="C2484" i="22"/>
  <c r="C2485" i="22"/>
  <c r="C2486" i="22"/>
  <c r="C2487" i="22"/>
  <c r="C2488" i="22"/>
  <c r="C2489" i="22"/>
  <c r="C2490" i="22"/>
  <c r="C2491" i="22"/>
  <c r="C2492" i="22"/>
  <c r="C2493" i="22"/>
  <c r="C2494" i="22"/>
  <c r="C2495" i="22"/>
  <c r="C2496" i="22"/>
  <c r="C2497" i="22"/>
  <c r="C2498" i="22"/>
  <c r="C2499" i="22"/>
  <c r="C2500" i="22"/>
  <c r="C2501" i="22"/>
  <c r="C2502" i="22"/>
  <c r="C2503" i="22"/>
  <c r="C2504" i="22"/>
  <c r="C2505" i="22"/>
  <c r="C2506" i="22"/>
  <c r="C2507" i="22"/>
  <c r="C2508" i="22"/>
  <c r="C2509" i="22"/>
  <c r="C2510" i="22"/>
  <c r="C2511" i="22"/>
  <c r="C2512" i="22"/>
  <c r="C2513" i="22"/>
  <c r="C2514" i="22"/>
  <c r="C2515" i="22"/>
  <c r="C2516" i="22"/>
  <c r="C2517" i="22"/>
  <c r="C2518" i="22"/>
  <c r="C2519" i="22"/>
  <c r="C2520" i="22"/>
  <c r="C2521" i="22"/>
  <c r="C2522" i="22"/>
  <c r="C2523" i="22"/>
  <c r="C2524" i="22"/>
  <c r="C2525" i="22"/>
  <c r="C2526" i="22"/>
  <c r="C2527" i="22"/>
  <c r="C2528" i="22"/>
  <c r="C2529" i="22"/>
  <c r="C2530" i="22"/>
  <c r="C2531" i="22"/>
  <c r="C2532" i="22"/>
  <c r="C2533" i="22"/>
  <c r="C2534" i="22"/>
  <c r="C2535" i="22"/>
  <c r="C2536" i="22"/>
  <c r="C2537" i="22"/>
  <c r="C2538" i="22"/>
  <c r="C2539" i="22"/>
  <c r="C2540" i="22"/>
  <c r="C2541" i="22"/>
  <c r="C2542" i="22"/>
  <c r="C2543" i="22"/>
  <c r="C2544" i="22"/>
  <c r="C2545" i="22"/>
  <c r="C2546" i="22"/>
  <c r="C2547" i="22"/>
  <c r="C2548" i="22"/>
  <c r="C2549" i="22"/>
  <c r="C2550" i="22"/>
  <c r="C2551" i="22"/>
  <c r="C2552" i="22"/>
  <c r="C2553" i="22"/>
  <c r="C2554" i="22"/>
  <c r="C2555" i="22"/>
  <c r="C2556" i="22"/>
  <c r="C2557" i="22"/>
  <c r="C2558" i="22"/>
  <c r="C2559" i="22"/>
  <c r="C2560" i="22"/>
  <c r="C2561" i="22"/>
  <c r="C2562" i="22"/>
  <c r="C2563" i="22"/>
  <c r="C2564" i="22"/>
  <c r="C2565" i="22"/>
  <c r="C2566" i="22"/>
  <c r="C2567" i="22"/>
  <c r="C2568" i="22"/>
  <c r="AF51" i="43"/>
  <c r="AF52" i="43"/>
  <c r="AF53" i="43"/>
  <c r="E209" i="43"/>
  <c r="E205" i="43"/>
  <c r="E201" i="43"/>
  <c r="I209" i="43"/>
  <c r="I205" i="43"/>
  <c r="J205" i="43"/>
  <c r="I201" i="43"/>
  <c r="AF2" i="43"/>
  <c r="AF3" i="43"/>
  <c r="AF4" i="43"/>
  <c r="AF5" i="43"/>
  <c r="AF6" i="43"/>
  <c r="AF7" i="43"/>
  <c r="AF8" i="43"/>
  <c r="AF9" i="43"/>
  <c r="AF10" i="43"/>
  <c r="AF11" i="43"/>
  <c r="AF12" i="43"/>
  <c r="AF13" i="43"/>
  <c r="AF14" i="43"/>
  <c r="AF15" i="43"/>
  <c r="AF16" i="43"/>
  <c r="AF17" i="43"/>
  <c r="AF18" i="43"/>
  <c r="AF19" i="43"/>
  <c r="AF20" i="43"/>
  <c r="AF21" i="43"/>
  <c r="AF22" i="43"/>
  <c r="AF23" i="43"/>
  <c r="AF24" i="43"/>
  <c r="AF25" i="43"/>
  <c r="AF26" i="43"/>
  <c r="AF27" i="43"/>
  <c r="AF28" i="43"/>
  <c r="AF29" i="43"/>
  <c r="AF30" i="43"/>
  <c r="AF31" i="43"/>
  <c r="AF32" i="43"/>
  <c r="AF33" i="43"/>
  <c r="AF34" i="43"/>
  <c r="AF35" i="43"/>
  <c r="AF36" i="43"/>
  <c r="AF37" i="43"/>
  <c r="AF38" i="43"/>
  <c r="AF39" i="43"/>
  <c r="AF40" i="43"/>
  <c r="AF41" i="43"/>
  <c r="AF42" i="43"/>
  <c r="AF43" i="43"/>
  <c r="AF44" i="43"/>
  <c r="AF45" i="43"/>
  <c r="AF46" i="43"/>
  <c r="AF47" i="43"/>
  <c r="AF48" i="43"/>
  <c r="AF49" i="43"/>
  <c r="AF50" i="43"/>
  <c r="H209" i="43"/>
  <c r="H205" i="43"/>
  <c r="H201" i="43"/>
  <c r="K205" i="43"/>
  <c r="D924" i="38"/>
  <c r="D925" i="38"/>
  <c r="D926" i="38"/>
  <c r="D927" i="38"/>
  <c r="D928" i="38"/>
  <c r="D929" i="38"/>
  <c r="D930" i="38"/>
  <c r="D931" i="38"/>
  <c r="D932" i="38"/>
  <c r="D933" i="38"/>
  <c r="D934" i="38"/>
  <c r="D935" i="38"/>
  <c r="D936" i="38"/>
  <c r="D937" i="38"/>
  <c r="D938" i="38"/>
  <c r="D939" i="38"/>
  <c r="D940" i="38"/>
  <c r="D941" i="38"/>
  <c r="D942" i="38"/>
  <c r="D943" i="38"/>
  <c r="D944" i="38"/>
  <c r="D945" i="38"/>
  <c r="D946" i="38"/>
  <c r="D947" i="38"/>
  <c r="D948" i="38"/>
  <c r="D949" i="38"/>
  <c r="D950" i="38"/>
  <c r="D951" i="38"/>
  <c r="D952" i="38"/>
  <c r="D953" i="38"/>
  <c r="D954" i="38"/>
  <c r="D955" i="38"/>
  <c r="D956" i="38"/>
  <c r="D957" i="38"/>
  <c r="D958" i="38"/>
  <c r="D959" i="38"/>
  <c r="D960" i="38"/>
  <c r="D961" i="38"/>
  <c r="D962" i="38"/>
  <c r="D963" i="38"/>
  <c r="D964" i="38"/>
  <c r="D965" i="38"/>
  <c r="D966" i="38"/>
  <c r="D967" i="38"/>
  <c r="D968" i="38"/>
  <c r="D969" i="38"/>
  <c r="C924" i="38"/>
  <c r="C925" i="38"/>
  <c r="C926" i="38"/>
  <c r="C927" i="38"/>
  <c r="C928" i="38"/>
  <c r="C929" i="38"/>
  <c r="C930" i="38"/>
  <c r="C931" i="38"/>
  <c r="C932" i="38"/>
  <c r="C933" i="38"/>
  <c r="C934" i="38"/>
  <c r="C935" i="38"/>
  <c r="C936" i="38"/>
  <c r="C937" i="38"/>
  <c r="C938" i="38"/>
  <c r="C939" i="38"/>
  <c r="C940" i="38"/>
  <c r="C941" i="38"/>
  <c r="C942" i="38"/>
  <c r="C943" i="38"/>
  <c r="C944" i="38"/>
  <c r="C945" i="38"/>
  <c r="C946" i="38"/>
  <c r="C947" i="38"/>
  <c r="C948" i="38"/>
  <c r="C949" i="38"/>
  <c r="C950" i="38"/>
  <c r="C951" i="38"/>
  <c r="C952" i="38"/>
  <c r="C953" i="38"/>
  <c r="C954" i="38"/>
  <c r="C955" i="38"/>
  <c r="C956" i="38"/>
  <c r="C957" i="38"/>
  <c r="C958" i="38"/>
  <c r="C959" i="38"/>
  <c r="C960" i="38"/>
  <c r="C961" i="38"/>
  <c r="C962" i="38"/>
  <c r="C963" i="38"/>
  <c r="C964" i="38"/>
  <c r="C965" i="38"/>
  <c r="C966" i="38"/>
  <c r="C967" i="38"/>
  <c r="C968" i="38"/>
  <c r="C969" i="38"/>
  <c r="D504" i="36"/>
  <c r="D505" i="36"/>
  <c r="D506" i="36"/>
  <c r="D507" i="36"/>
  <c r="D508" i="36"/>
  <c r="D509" i="36"/>
  <c r="D510" i="36"/>
  <c r="D511" i="36"/>
  <c r="D512" i="36"/>
  <c r="D513" i="36"/>
  <c r="D514" i="36"/>
  <c r="D515" i="36"/>
  <c r="D516" i="36"/>
  <c r="D517" i="36"/>
  <c r="D518" i="36"/>
  <c r="D519" i="36"/>
  <c r="D520" i="36"/>
  <c r="D521" i="36"/>
  <c r="D522" i="36"/>
  <c r="D523" i="36"/>
  <c r="D524" i="36"/>
  <c r="D525" i="36"/>
  <c r="D526" i="36"/>
  <c r="D527" i="36"/>
  <c r="D528" i="36"/>
  <c r="D529" i="36"/>
  <c r="D530" i="36"/>
  <c r="D531" i="36"/>
  <c r="D532" i="36"/>
  <c r="D533" i="36"/>
  <c r="D534" i="36"/>
  <c r="D535" i="36"/>
  <c r="D536" i="36"/>
  <c r="D537" i="36"/>
  <c r="D538" i="36"/>
  <c r="D539" i="36"/>
  <c r="D540" i="36"/>
  <c r="D541" i="36"/>
  <c r="D543" i="36"/>
  <c r="D544" i="36"/>
  <c r="D545" i="36"/>
  <c r="D546" i="36"/>
  <c r="D547" i="36"/>
  <c r="D548" i="36"/>
  <c r="D549" i="36"/>
  <c r="D550" i="36"/>
  <c r="D825" i="35"/>
  <c r="D826" i="35"/>
  <c r="D827" i="35"/>
  <c r="D828" i="35"/>
  <c r="D829" i="35"/>
  <c r="D830" i="35"/>
  <c r="D831" i="35"/>
  <c r="D832" i="35"/>
  <c r="D833" i="35"/>
  <c r="D834" i="35"/>
  <c r="D835" i="35"/>
  <c r="D836" i="35"/>
  <c r="D837" i="35"/>
  <c r="D838" i="35"/>
  <c r="D839" i="35"/>
  <c r="D840" i="35"/>
  <c r="D841" i="35"/>
  <c r="D842" i="35"/>
  <c r="D843" i="35"/>
  <c r="D844" i="35"/>
  <c r="D845" i="35"/>
  <c r="D846" i="35"/>
  <c r="D847" i="35"/>
  <c r="D848" i="35"/>
  <c r="D849" i="35"/>
  <c r="D850" i="35"/>
  <c r="D851" i="35"/>
  <c r="D852" i="35"/>
  <c r="D853" i="35"/>
  <c r="D854" i="35"/>
  <c r="D855" i="35"/>
  <c r="D856" i="35"/>
  <c r="D857" i="35"/>
  <c r="D858" i="35"/>
  <c r="D859" i="35"/>
  <c r="D860" i="35"/>
  <c r="D861" i="35"/>
  <c r="D862" i="35"/>
  <c r="D863" i="35"/>
  <c r="D864" i="35"/>
  <c r="D865" i="35"/>
  <c r="D866" i="35"/>
  <c r="D867" i="35"/>
  <c r="D868" i="35"/>
  <c r="D869" i="35"/>
  <c r="D870" i="35"/>
  <c r="C712" i="34"/>
  <c r="C713" i="34"/>
  <c r="C714" i="34"/>
  <c r="C715" i="34"/>
  <c r="C716" i="34"/>
  <c r="C717" i="34"/>
  <c r="C718" i="34"/>
  <c r="C719" i="34"/>
  <c r="C720" i="34"/>
  <c r="C721" i="34"/>
  <c r="C722" i="34"/>
  <c r="C723" i="34"/>
  <c r="C724" i="34"/>
  <c r="C725" i="34"/>
  <c r="C726" i="34"/>
  <c r="C727" i="34"/>
  <c r="C728" i="34"/>
  <c r="C729" i="34"/>
  <c r="C730" i="34"/>
  <c r="C731" i="34"/>
  <c r="C732" i="34"/>
  <c r="C733" i="34"/>
  <c r="C734" i="34"/>
  <c r="C735" i="34"/>
  <c r="C736" i="34"/>
  <c r="C737" i="34"/>
  <c r="C738" i="34"/>
  <c r="C739" i="34"/>
  <c r="C740" i="34"/>
  <c r="C741" i="34"/>
  <c r="C742" i="34"/>
  <c r="C743" i="34"/>
  <c r="C745" i="34"/>
  <c r="C746" i="34"/>
  <c r="C747" i="34"/>
  <c r="C748" i="34"/>
  <c r="C749" i="34"/>
  <c r="C750" i="34"/>
  <c r="C751" i="34"/>
  <c r="C752" i="34"/>
  <c r="C706" i="34"/>
  <c r="C707" i="34"/>
  <c r="C708" i="34"/>
  <c r="C709" i="34"/>
  <c r="C710" i="34"/>
  <c r="C711" i="34"/>
  <c r="C705" i="34"/>
  <c r="D542" i="36"/>
  <c r="C819" i="33"/>
  <c r="C820" i="33"/>
  <c r="C821" i="33"/>
  <c r="C822" i="33"/>
  <c r="C823" i="33"/>
  <c r="C824" i="33"/>
  <c r="C825" i="33"/>
  <c r="C826" i="33"/>
  <c r="C827" i="33"/>
  <c r="C828" i="33"/>
  <c r="C829" i="33"/>
  <c r="C830" i="33"/>
  <c r="C831" i="33"/>
  <c r="C832" i="33"/>
  <c r="C833" i="33"/>
  <c r="C834" i="33"/>
  <c r="C835" i="33"/>
  <c r="C836" i="33"/>
  <c r="C837" i="33"/>
  <c r="C838" i="33"/>
  <c r="C839" i="33"/>
  <c r="C840" i="33"/>
  <c r="C841" i="33"/>
  <c r="C842" i="33"/>
  <c r="C843" i="33"/>
  <c r="C844" i="33"/>
  <c r="C845" i="33"/>
  <c r="C846" i="33"/>
  <c r="C847" i="33"/>
  <c r="C848" i="33"/>
  <c r="C849" i="33"/>
  <c r="C850" i="33"/>
  <c r="C851" i="33"/>
  <c r="C852" i="33"/>
  <c r="C853" i="33"/>
  <c r="C854" i="33"/>
  <c r="C855" i="33"/>
  <c r="C856" i="33"/>
  <c r="C857" i="33"/>
  <c r="C858" i="33"/>
  <c r="C859" i="33"/>
  <c r="C860" i="33"/>
  <c r="C861" i="33"/>
  <c r="C862" i="33"/>
  <c r="C863" i="33"/>
  <c r="C864" i="33"/>
  <c r="C865" i="33"/>
  <c r="C730" i="23"/>
  <c r="C731" i="23"/>
  <c r="C732" i="23"/>
  <c r="C733" i="23"/>
  <c r="E734" i="23" s="1"/>
  <c r="C734" i="23"/>
  <c r="C735" i="23"/>
  <c r="C736" i="23"/>
  <c r="C737" i="23"/>
  <c r="E737" i="23" s="1"/>
  <c r="C738" i="23"/>
  <c r="C739" i="23"/>
  <c r="C740" i="23"/>
  <c r="E740" i="23" s="1"/>
  <c r="C741" i="23"/>
  <c r="C742" i="23"/>
  <c r="C743" i="23"/>
  <c r="E743" i="23" s="1"/>
  <c r="C744" i="23"/>
  <c r="E744" i="23" s="1"/>
  <c r="C745" i="23"/>
  <c r="C746" i="23"/>
  <c r="C747" i="23"/>
  <c r="C748" i="23"/>
  <c r="C749" i="23"/>
  <c r="E750" i="23" s="1"/>
  <c r="C750" i="23"/>
  <c r="C751" i="23"/>
  <c r="C752" i="23"/>
  <c r="C753" i="23"/>
  <c r="E753" i="23" s="1"/>
  <c r="C754" i="23"/>
  <c r="C755" i="23"/>
  <c r="C756" i="23"/>
  <c r="E756" i="23" s="1"/>
  <c r="C757" i="23"/>
  <c r="C758" i="23"/>
  <c r="C759" i="23"/>
  <c r="E759" i="23" s="1"/>
  <c r="C760" i="23"/>
  <c r="E760" i="23" s="1"/>
  <c r="C761" i="23"/>
  <c r="C762" i="23"/>
  <c r="C763" i="23"/>
  <c r="C764" i="23"/>
  <c r="C765" i="23"/>
  <c r="E766" i="23" s="1"/>
  <c r="C766" i="23"/>
  <c r="C767" i="23"/>
  <c r="C768" i="23"/>
  <c r="C769" i="23"/>
  <c r="C770" i="23"/>
  <c r="C771" i="23"/>
  <c r="C772" i="23"/>
  <c r="E772" i="23" s="1"/>
  <c r="C773" i="23"/>
  <c r="C774" i="23"/>
  <c r="C775" i="23"/>
  <c r="E775" i="23" s="1"/>
  <c r="C776" i="23"/>
  <c r="E776" i="23" s="1"/>
  <c r="AA3" i="24"/>
  <c r="E754" i="23"/>
  <c r="E749" i="23"/>
  <c r="E733" i="23"/>
  <c r="E771" i="23"/>
  <c r="E767" i="23"/>
  <c r="E763" i="23"/>
  <c r="E755" i="23"/>
  <c r="E751" i="23"/>
  <c r="E747" i="23"/>
  <c r="E739" i="23"/>
  <c r="E735" i="23"/>
  <c r="E731" i="23"/>
  <c r="E768" i="23"/>
  <c r="E764" i="23"/>
  <c r="E752" i="23"/>
  <c r="E748" i="23"/>
  <c r="E736" i="23"/>
  <c r="E732" i="23"/>
  <c r="C505" i="20"/>
  <c r="C504" i="20"/>
  <c r="C503" i="20"/>
  <c r="C502" i="20"/>
  <c r="C501" i="20"/>
  <c r="C500" i="20"/>
  <c r="C499" i="20"/>
  <c r="C498" i="20"/>
  <c r="C497" i="20"/>
  <c r="C496" i="20"/>
  <c r="C495" i="20"/>
  <c r="C494" i="20"/>
  <c r="C493" i="20"/>
  <c r="C492" i="20"/>
  <c r="C491" i="20"/>
  <c r="C490" i="20"/>
  <c r="C489" i="20"/>
  <c r="C488" i="20"/>
  <c r="C487" i="20"/>
  <c r="C486" i="20"/>
  <c r="C485" i="20"/>
  <c r="C484" i="20"/>
  <c r="C483" i="20"/>
  <c r="C482" i="20"/>
  <c r="C481" i="20"/>
  <c r="C480" i="20"/>
  <c r="C479" i="20"/>
  <c r="C478" i="20"/>
  <c r="C477" i="20"/>
  <c r="C476" i="20"/>
  <c r="C475" i="20"/>
  <c r="C474" i="20"/>
  <c r="C473" i="20"/>
  <c r="C472" i="20"/>
  <c r="C471" i="20"/>
  <c r="C470" i="20"/>
  <c r="C469" i="20"/>
  <c r="C468" i="20"/>
  <c r="C467" i="20"/>
  <c r="C466" i="20"/>
  <c r="C465" i="20"/>
  <c r="C464" i="20"/>
  <c r="C463" i="20"/>
  <c r="C462" i="20"/>
  <c r="C461" i="20"/>
  <c r="C460" i="20"/>
  <c r="C459" i="20"/>
  <c r="C458" i="20"/>
  <c r="C457" i="20"/>
  <c r="C456" i="20"/>
  <c r="C455" i="20"/>
  <c r="C454" i="20"/>
  <c r="C453" i="20"/>
  <c r="C452" i="20"/>
  <c r="C451" i="20"/>
  <c r="C450" i="20"/>
  <c r="C449" i="20"/>
  <c r="E1801" i="24"/>
  <c r="F1801" i="24" s="1"/>
  <c r="E1802" i="24"/>
  <c r="F1802" i="24" s="1"/>
  <c r="E1803" i="24"/>
  <c r="F1803" i="24" s="1"/>
  <c r="E1804" i="24"/>
  <c r="F1804" i="24" s="1"/>
  <c r="E1805" i="24"/>
  <c r="F1805" i="24" s="1"/>
  <c r="E1806" i="24"/>
  <c r="F1806" i="24"/>
  <c r="E1807" i="24"/>
  <c r="F1807" i="24" s="1"/>
  <c r="E1808" i="24"/>
  <c r="F1808" i="24" s="1"/>
  <c r="E1809" i="24"/>
  <c r="F1809" i="24" s="1"/>
  <c r="E1810" i="24"/>
  <c r="F1810" i="24" s="1"/>
  <c r="E1811" i="24"/>
  <c r="F1811" i="24" s="1"/>
  <c r="E1812" i="24"/>
  <c r="F1812" i="24" s="1"/>
  <c r="E1813" i="24"/>
  <c r="F1813" i="24" s="1"/>
  <c r="E1814" i="24"/>
  <c r="F1814" i="24"/>
  <c r="E1815" i="24"/>
  <c r="F1815" i="24" s="1"/>
  <c r="E1816" i="24"/>
  <c r="F1816" i="24" s="1"/>
  <c r="E1817" i="24"/>
  <c r="F1817" i="24" s="1"/>
  <c r="E1818" i="24"/>
  <c r="F1818" i="24" s="1"/>
  <c r="E1819" i="24"/>
  <c r="F1819" i="24" s="1"/>
  <c r="E1820" i="24"/>
  <c r="F1820" i="24" s="1"/>
  <c r="E1821" i="24"/>
  <c r="F1821" i="24" s="1"/>
  <c r="E1822" i="24"/>
  <c r="F1822" i="24" s="1"/>
  <c r="E1823" i="24"/>
  <c r="F1823" i="24" s="1"/>
  <c r="E1824" i="24"/>
  <c r="F1824" i="24"/>
  <c r="E1825" i="24"/>
  <c r="F1825" i="24" s="1"/>
  <c r="E1826" i="24"/>
  <c r="F1826" i="24" s="1"/>
  <c r="E1827" i="24"/>
  <c r="F1827" i="24" s="1"/>
  <c r="E1828" i="24"/>
  <c r="F1828" i="24" s="1"/>
  <c r="E1829" i="24"/>
  <c r="F1829" i="24" s="1"/>
  <c r="E1830" i="24"/>
  <c r="F1830" i="24" s="1"/>
  <c r="E1831" i="24"/>
  <c r="F1831" i="24" s="1"/>
  <c r="E1832" i="24"/>
  <c r="F1832" i="24" s="1"/>
  <c r="E1833" i="24"/>
  <c r="F1833" i="24" s="1"/>
  <c r="E1834" i="24"/>
  <c r="F1834" i="24" s="1"/>
  <c r="E1835" i="24"/>
  <c r="F1835" i="24" s="1"/>
  <c r="E1836" i="24"/>
  <c r="F1836" i="24"/>
  <c r="E1837" i="24"/>
  <c r="F1837" i="24" s="1"/>
  <c r="E1838" i="24"/>
  <c r="F1838" i="24" s="1"/>
  <c r="E1839" i="24"/>
  <c r="F1839" i="24" s="1"/>
  <c r="E1840" i="24"/>
  <c r="F1840" i="24"/>
  <c r="E1841" i="24"/>
  <c r="F1841" i="24" s="1"/>
  <c r="E1842" i="24"/>
  <c r="F1842" i="24"/>
  <c r="E1843" i="24"/>
  <c r="F1843" i="24" s="1"/>
  <c r="E1844" i="24"/>
  <c r="F1844" i="24" s="1"/>
  <c r="E1845" i="24"/>
  <c r="F1845" i="24" s="1"/>
  <c r="E1846" i="24"/>
  <c r="F1846" i="24" s="1"/>
  <c r="E1847" i="24"/>
  <c r="F1847" i="24" s="1"/>
  <c r="E1848" i="24"/>
  <c r="F1848" i="24"/>
  <c r="E1849" i="24"/>
  <c r="F1849" i="24" s="1"/>
  <c r="E1850" i="24"/>
  <c r="F1850" i="24" s="1"/>
  <c r="E1851" i="24"/>
  <c r="F1851" i="24" s="1"/>
  <c r="E1852" i="24"/>
  <c r="F1852" i="24" s="1"/>
  <c r="E1853" i="24"/>
  <c r="F1853" i="24" s="1"/>
  <c r="E1854" i="24"/>
  <c r="F1854" i="24" s="1"/>
  <c r="E1855" i="24"/>
  <c r="F1855" i="24" s="1"/>
  <c r="E1856" i="24"/>
  <c r="F1856" i="24" s="1"/>
  <c r="E1857" i="24"/>
  <c r="F1857" i="24" s="1"/>
  <c r="E1858" i="24"/>
  <c r="F1858" i="24" s="1"/>
  <c r="E1859" i="24"/>
  <c r="F1859" i="24" s="1"/>
  <c r="E1860" i="24"/>
  <c r="F1860" i="24"/>
  <c r="E1861" i="24"/>
  <c r="F1861" i="24" s="1"/>
  <c r="E1862" i="24"/>
  <c r="F1862" i="24" s="1"/>
  <c r="E1863" i="24"/>
  <c r="F1863" i="24" s="1"/>
  <c r="E1864" i="24"/>
  <c r="F1864" i="24" s="1"/>
  <c r="E1865" i="24"/>
  <c r="F1865" i="24" s="1"/>
  <c r="E1866" i="24"/>
  <c r="F1866" i="24" s="1"/>
  <c r="E1867" i="24"/>
  <c r="F1867" i="24" s="1"/>
  <c r="E1868" i="24"/>
  <c r="F1868" i="24"/>
  <c r="E1869" i="24"/>
  <c r="F1869" i="24" s="1"/>
  <c r="E1870" i="24"/>
  <c r="F1870" i="24" s="1"/>
  <c r="E1871" i="24"/>
  <c r="F1871" i="24" s="1"/>
  <c r="E1872" i="24"/>
  <c r="F1872" i="24"/>
  <c r="E1873" i="24"/>
  <c r="F1873" i="24" s="1"/>
  <c r="E1874" i="24"/>
  <c r="F1874" i="24"/>
  <c r="E1875" i="24"/>
  <c r="F1875" i="24" s="1"/>
  <c r="E1876" i="24"/>
  <c r="F1876" i="24" s="1"/>
  <c r="E1877" i="24"/>
  <c r="F1877" i="24" s="1"/>
  <c r="E1878" i="24"/>
  <c r="F1878" i="24" s="1"/>
  <c r="E1879" i="24"/>
  <c r="F1879" i="24" s="1"/>
  <c r="E1880" i="24"/>
  <c r="F1880" i="24"/>
  <c r="E1881" i="24"/>
  <c r="F1881" i="24" s="1"/>
  <c r="E1882" i="24"/>
  <c r="F1882" i="24" s="1"/>
  <c r="E1883" i="24"/>
  <c r="F1883" i="24" s="1"/>
  <c r="E1884" i="24"/>
  <c r="F1884" i="24" s="1"/>
  <c r="E1885" i="24"/>
  <c r="F1885" i="24" s="1"/>
  <c r="E1886" i="24"/>
  <c r="F1886" i="24" s="1"/>
  <c r="E1887" i="24"/>
  <c r="F1887" i="24" s="1"/>
  <c r="E1888" i="24"/>
  <c r="F1888" i="24" s="1"/>
  <c r="E1889" i="24"/>
  <c r="F1889" i="24" s="1"/>
  <c r="E1890" i="24"/>
  <c r="F1890" i="24" s="1"/>
  <c r="E1891" i="24"/>
  <c r="F1891" i="24" s="1"/>
  <c r="E1892" i="24"/>
  <c r="F1892" i="24"/>
  <c r="E1893" i="24"/>
  <c r="F1893" i="24" s="1"/>
  <c r="E1894" i="24"/>
  <c r="F1894" i="24" s="1"/>
  <c r="E1895" i="24"/>
  <c r="F1895" i="24" s="1"/>
  <c r="E1896" i="24"/>
  <c r="F1896" i="24" s="1"/>
  <c r="E1897" i="24"/>
  <c r="F1897" i="24" s="1"/>
  <c r="E1898" i="24"/>
  <c r="F1898" i="24" s="1"/>
  <c r="E1899" i="24"/>
  <c r="F1899" i="24" s="1"/>
  <c r="E1900" i="24"/>
  <c r="F1900" i="24"/>
  <c r="E1901" i="24"/>
  <c r="F1901" i="24" s="1"/>
  <c r="E1902" i="24"/>
  <c r="F1902" i="24" s="1"/>
  <c r="E1903" i="24"/>
  <c r="F1903" i="24" s="1"/>
  <c r="E1904" i="24"/>
  <c r="F1904" i="24"/>
  <c r="E1905" i="24"/>
  <c r="F1905" i="24" s="1"/>
  <c r="E1906" i="24"/>
  <c r="F1906" i="24"/>
  <c r="E1907" i="24"/>
  <c r="F1907" i="24" s="1"/>
  <c r="E1908" i="24"/>
  <c r="F1908" i="24" s="1"/>
  <c r="E1909" i="24"/>
  <c r="F1909" i="24" s="1"/>
  <c r="E1910" i="24"/>
  <c r="F1910" i="24" s="1"/>
  <c r="E1911" i="24"/>
  <c r="F1911" i="24" s="1"/>
  <c r="E1912" i="24"/>
  <c r="F1912" i="24"/>
  <c r="E1913" i="24"/>
  <c r="F1913" i="24" s="1"/>
  <c r="E1914" i="24"/>
  <c r="F1914" i="24" s="1"/>
  <c r="E1915" i="24"/>
  <c r="F1915" i="24" s="1"/>
  <c r="E1916" i="24"/>
  <c r="F1916" i="24" s="1"/>
  <c r="E1917" i="24"/>
  <c r="F1917" i="24" s="1"/>
  <c r="E1918" i="24"/>
  <c r="F1918" i="24" s="1"/>
  <c r="E1919" i="24"/>
  <c r="F1919" i="24" s="1"/>
  <c r="E1920" i="24"/>
  <c r="F1920" i="24" s="1"/>
  <c r="E1921" i="24"/>
  <c r="F1921" i="24" s="1"/>
  <c r="E1922" i="24"/>
  <c r="F1922" i="24" s="1"/>
  <c r="E1923" i="24"/>
  <c r="F1923" i="24" s="1"/>
  <c r="E1924" i="24"/>
  <c r="F1924" i="24"/>
  <c r="E1925" i="24"/>
  <c r="F1925" i="24" s="1"/>
  <c r="E1926" i="24"/>
  <c r="F1926" i="24" s="1"/>
  <c r="E1927" i="24"/>
  <c r="F1927" i="24" s="1"/>
  <c r="E1928" i="24"/>
  <c r="F1928" i="24" s="1"/>
  <c r="E1929" i="24"/>
  <c r="F1929" i="24" s="1"/>
  <c r="E1930" i="24"/>
  <c r="F1930" i="24" s="1"/>
  <c r="E1931" i="24"/>
  <c r="F1931" i="24" s="1"/>
  <c r="E1932" i="24"/>
  <c r="F1932" i="24"/>
  <c r="E1933" i="24"/>
  <c r="F1933" i="24" s="1"/>
  <c r="E1934" i="24"/>
  <c r="F1934" i="24" s="1"/>
  <c r="E1935" i="24"/>
  <c r="F1935" i="24" s="1"/>
  <c r="E1936" i="24"/>
  <c r="F1936" i="24"/>
  <c r="E1937" i="24"/>
  <c r="F1937" i="24" s="1"/>
  <c r="E1938" i="24"/>
  <c r="F1938" i="24"/>
  <c r="E1939" i="24"/>
  <c r="F1939" i="24" s="1"/>
  <c r="E1940" i="24"/>
  <c r="F1940" i="24" s="1"/>
  <c r="E1941" i="24"/>
  <c r="F1941" i="24"/>
  <c r="E1942" i="24"/>
  <c r="F1942" i="24" s="1"/>
  <c r="E1943" i="24"/>
  <c r="F1943" i="24"/>
  <c r="E1944" i="24"/>
  <c r="F1944" i="24" s="1"/>
  <c r="E1945" i="24"/>
  <c r="F1945" i="24" s="1"/>
  <c r="E1946" i="24"/>
  <c r="F1946" i="24" s="1"/>
  <c r="E1947" i="24"/>
  <c r="F1947" i="24" s="1"/>
  <c r="E1948" i="24"/>
  <c r="F1948" i="24" s="1"/>
  <c r="E1949" i="24"/>
  <c r="F1949" i="24" s="1"/>
  <c r="E1950" i="24"/>
  <c r="F1950" i="24" s="1"/>
  <c r="E1951" i="24"/>
  <c r="F1951" i="24" s="1"/>
  <c r="E1952" i="24"/>
  <c r="F1952" i="24" s="1"/>
  <c r="E1953" i="24"/>
  <c r="F1953" i="24" s="1"/>
  <c r="E1954" i="24"/>
  <c r="F1954" i="24" s="1"/>
  <c r="E1955" i="24"/>
  <c r="F1955" i="24" s="1"/>
  <c r="E1956" i="24"/>
  <c r="F1956" i="24" s="1"/>
  <c r="E1957" i="24"/>
  <c r="F1957" i="24" s="1"/>
  <c r="E1958" i="24"/>
  <c r="F1958" i="24" s="1"/>
  <c r="E1959" i="24"/>
  <c r="F1959" i="24" s="1"/>
  <c r="E1960" i="24"/>
  <c r="F1960" i="24" s="1"/>
  <c r="E1961" i="24"/>
  <c r="F1961" i="24" s="1"/>
  <c r="E1962" i="24"/>
  <c r="F1962" i="24" s="1"/>
  <c r="E1963" i="24"/>
  <c r="F1963" i="24" s="1"/>
  <c r="E1964" i="24"/>
  <c r="F1964" i="24" s="1"/>
  <c r="E1965" i="24"/>
  <c r="F1965" i="24" s="1"/>
  <c r="E1966" i="24"/>
  <c r="F1966" i="24" s="1"/>
  <c r="E1967" i="24"/>
  <c r="F1967" i="24" s="1"/>
  <c r="D1948" i="24"/>
  <c r="D1935" i="24"/>
  <c r="D1922" i="24"/>
  <c r="D1909" i="24"/>
  <c r="D1896" i="24"/>
  <c r="D1883" i="24"/>
  <c r="D1870" i="24"/>
  <c r="D1857" i="24"/>
  <c r="D1844" i="24"/>
  <c r="D1831" i="24"/>
  <c r="D1818" i="24"/>
  <c r="D1805" i="24"/>
  <c r="C1961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4" i="24"/>
  <c r="C1835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2" i="24"/>
  <c r="C1963" i="24"/>
  <c r="C1964" i="24"/>
  <c r="C1965" i="24"/>
  <c r="C1966" i="24"/>
  <c r="C1967" i="24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B92" i="19"/>
  <c r="B93" i="19"/>
  <c r="B94" i="19"/>
  <c r="C94" i="19" s="1"/>
  <c r="B95" i="19"/>
  <c r="B96" i="19"/>
  <c r="B97" i="19"/>
  <c r="C97" i="19" s="1"/>
  <c r="B98" i="19"/>
  <c r="B99" i="19"/>
  <c r="B100" i="19"/>
  <c r="B101" i="19"/>
  <c r="C101" i="19" s="1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C113" i="19" s="1"/>
  <c r="B114" i="19"/>
  <c r="B115" i="19"/>
  <c r="B116" i="19"/>
  <c r="B117" i="19"/>
  <c r="C117" i="19" s="1"/>
  <c r="B118" i="19"/>
  <c r="B119" i="19"/>
  <c r="B120" i="19"/>
  <c r="B121" i="19"/>
  <c r="B122" i="19"/>
  <c r="B123" i="19"/>
  <c r="B124" i="19"/>
  <c r="B125" i="19"/>
  <c r="B89" i="19"/>
  <c r="B90" i="19"/>
  <c r="B91" i="19"/>
  <c r="B88" i="19"/>
  <c r="C88" i="19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11" i="4"/>
  <c r="B812" i="4"/>
  <c r="B813" i="4"/>
  <c r="B814" i="4"/>
  <c r="B815" i="4"/>
  <c r="B816" i="4"/>
  <c r="B817" i="4"/>
  <c r="B818" i="4"/>
  <c r="B809" i="4"/>
  <c r="B810" i="4"/>
  <c r="B808" i="4"/>
  <c r="C130" i="19"/>
  <c r="C126" i="19"/>
  <c r="C131" i="19"/>
  <c r="C127" i="19"/>
  <c r="C95" i="19"/>
  <c r="C91" i="19"/>
  <c r="C132" i="19"/>
  <c r="C128" i="19"/>
  <c r="C124" i="19"/>
  <c r="C120" i="19"/>
  <c r="C116" i="19"/>
  <c r="C112" i="19"/>
  <c r="C108" i="19"/>
  <c r="C104" i="19"/>
  <c r="C100" i="19"/>
  <c r="C96" i="19"/>
  <c r="C92" i="19"/>
  <c r="C133" i="19"/>
  <c r="C129" i="19"/>
  <c r="C125" i="19"/>
  <c r="C121" i="19"/>
  <c r="C109" i="19"/>
  <c r="C105" i="19"/>
  <c r="C93" i="19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C3" i="22"/>
  <c r="I197" i="43"/>
  <c r="J197" i="43"/>
  <c r="F197" i="43"/>
  <c r="E197" i="43"/>
  <c r="I193" i="43"/>
  <c r="J193" i="43"/>
  <c r="F193" i="43"/>
  <c r="E193" i="43"/>
  <c r="I189" i="43"/>
  <c r="J189" i="43"/>
  <c r="F189" i="43"/>
  <c r="E189" i="43"/>
  <c r="I185" i="43"/>
  <c r="J185" i="43"/>
  <c r="F185" i="43"/>
  <c r="E185" i="43"/>
  <c r="I181" i="43"/>
  <c r="J181" i="43"/>
  <c r="F181" i="43"/>
  <c r="E181" i="43"/>
  <c r="I177" i="43"/>
  <c r="J177" i="43"/>
  <c r="F177" i="43"/>
  <c r="E177" i="43"/>
  <c r="I173" i="43"/>
  <c r="J173" i="43"/>
  <c r="F173" i="43"/>
  <c r="E173" i="43"/>
  <c r="I169" i="43"/>
  <c r="J169" i="43"/>
  <c r="F169" i="43"/>
  <c r="E169" i="43"/>
  <c r="I165" i="43"/>
  <c r="J165" i="43"/>
  <c r="F165" i="43"/>
  <c r="E165" i="43"/>
  <c r="I161" i="43"/>
  <c r="J161" i="43"/>
  <c r="F161" i="43"/>
  <c r="E161" i="43"/>
  <c r="I157" i="43"/>
  <c r="J157" i="43"/>
  <c r="F157" i="43"/>
  <c r="E157" i="43"/>
  <c r="I153" i="43"/>
  <c r="J153" i="43"/>
  <c r="F153" i="43"/>
  <c r="E153" i="43"/>
  <c r="I149" i="43"/>
  <c r="J149" i="43"/>
  <c r="F149" i="43"/>
  <c r="E149" i="43"/>
  <c r="I145" i="43"/>
  <c r="J145" i="43"/>
  <c r="F145" i="43"/>
  <c r="E145" i="43"/>
  <c r="I141" i="43"/>
  <c r="J141" i="43"/>
  <c r="F141" i="43"/>
  <c r="E141" i="43"/>
  <c r="I137" i="43"/>
  <c r="J137" i="43"/>
  <c r="F137" i="43"/>
  <c r="E137" i="43"/>
  <c r="I133" i="43"/>
  <c r="J133" i="43"/>
  <c r="F133" i="43"/>
  <c r="E133" i="43"/>
  <c r="I129" i="43"/>
  <c r="J129" i="43"/>
  <c r="F129" i="43"/>
  <c r="E129" i="43"/>
  <c r="I125" i="43"/>
  <c r="J125" i="43"/>
  <c r="F125" i="43"/>
  <c r="E125" i="43"/>
  <c r="I121" i="43"/>
  <c r="J121" i="43"/>
  <c r="F121" i="43"/>
  <c r="E121" i="43"/>
  <c r="K121" i="43"/>
  <c r="I117" i="43"/>
  <c r="J117" i="43" s="1"/>
  <c r="F117" i="43"/>
  <c r="E117" i="43"/>
  <c r="I113" i="43"/>
  <c r="J113" i="43" s="1"/>
  <c r="F113" i="43"/>
  <c r="G113" i="43" s="1"/>
  <c r="H113" i="43" s="1"/>
  <c r="E113" i="43"/>
  <c r="I109" i="43"/>
  <c r="J109" i="43" s="1"/>
  <c r="F109" i="43"/>
  <c r="E109" i="43"/>
  <c r="K109" i="43" s="1"/>
  <c r="I105" i="43"/>
  <c r="J105" i="43" s="1"/>
  <c r="F105" i="43"/>
  <c r="E105" i="43"/>
  <c r="K105" i="43"/>
  <c r="I101" i="43"/>
  <c r="J101" i="43" s="1"/>
  <c r="F101" i="43"/>
  <c r="E101" i="43"/>
  <c r="I97" i="43"/>
  <c r="J97" i="43" s="1"/>
  <c r="F97" i="43"/>
  <c r="E97" i="43"/>
  <c r="I93" i="43"/>
  <c r="J93" i="43" s="1"/>
  <c r="F93" i="43"/>
  <c r="G93" i="43" s="1"/>
  <c r="H93" i="43" s="1"/>
  <c r="E93" i="43"/>
  <c r="I89" i="43"/>
  <c r="J89" i="43" s="1"/>
  <c r="F89" i="43"/>
  <c r="E89" i="43"/>
  <c r="K89" i="43" s="1"/>
  <c r="I85" i="43"/>
  <c r="J85" i="43" s="1"/>
  <c r="F85" i="43"/>
  <c r="E85" i="43"/>
  <c r="I81" i="43"/>
  <c r="J81" i="43" s="1"/>
  <c r="F81" i="43"/>
  <c r="E81" i="43"/>
  <c r="K81" i="43" s="1"/>
  <c r="I77" i="43"/>
  <c r="J77" i="43" s="1"/>
  <c r="F77" i="43"/>
  <c r="E77" i="43"/>
  <c r="I73" i="43"/>
  <c r="J73" i="43" s="1"/>
  <c r="F73" i="43"/>
  <c r="E73" i="43"/>
  <c r="K73" i="43" s="1"/>
  <c r="I69" i="43"/>
  <c r="J69" i="43" s="1"/>
  <c r="F69" i="43"/>
  <c r="E69" i="43"/>
  <c r="G69" i="43" s="1"/>
  <c r="H69" i="43" s="1"/>
  <c r="I65" i="43"/>
  <c r="J65" i="43" s="1"/>
  <c r="F65" i="43"/>
  <c r="E65" i="43"/>
  <c r="G65" i="43" s="1"/>
  <c r="H65" i="43" s="1"/>
  <c r="I61" i="43"/>
  <c r="J61" i="43" s="1"/>
  <c r="F61" i="43"/>
  <c r="E61" i="43"/>
  <c r="G61" i="43" s="1"/>
  <c r="H61" i="43" s="1"/>
  <c r="I57" i="43"/>
  <c r="J57" i="43" s="1"/>
  <c r="F57" i="43"/>
  <c r="E57" i="43"/>
  <c r="G57" i="43" s="1"/>
  <c r="H57" i="43" s="1"/>
  <c r="I53" i="43"/>
  <c r="J53" i="43" s="1"/>
  <c r="F53" i="43"/>
  <c r="E53" i="43"/>
  <c r="G53" i="43" s="1"/>
  <c r="H53" i="43" s="1"/>
  <c r="I49" i="43"/>
  <c r="J49" i="43" s="1"/>
  <c r="F49" i="43"/>
  <c r="E49" i="43"/>
  <c r="G49" i="43" s="1"/>
  <c r="H49" i="43" s="1"/>
  <c r="I45" i="43"/>
  <c r="J45" i="43" s="1"/>
  <c r="F45" i="43"/>
  <c r="E45" i="43"/>
  <c r="K45" i="43" s="1"/>
  <c r="I41" i="43"/>
  <c r="J41" i="43" s="1"/>
  <c r="F41" i="43"/>
  <c r="E41" i="43"/>
  <c r="G41" i="43" s="1"/>
  <c r="H41" i="43" s="1"/>
  <c r="I37" i="43"/>
  <c r="J37" i="43" s="1"/>
  <c r="F37" i="43"/>
  <c r="E37" i="43"/>
  <c r="G37" i="43" s="1"/>
  <c r="H37" i="43" s="1"/>
  <c r="I33" i="43"/>
  <c r="J33" i="43" s="1"/>
  <c r="F33" i="43"/>
  <c r="E33" i="43"/>
  <c r="G33" i="43" s="1"/>
  <c r="H33" i="43" s="1"/>
  <c r="I29" i="43"/>
  <c r="J29" i="43" s="1"/>
  <c r="F29" i="43"/>
  <c r="E29" i="43"/>
  <c r="G29" i="43" s="1"/>
  <c r="H29" i="43" s="1"/>
  <c r="I25" i="43"/>
  <c r="J25" i="43" s="1"/>
  <c r="F25" i="43"/>
  <c r="E25" i="43"/>
  <c r="K25" i="43" s="1"/>
  <c r="I21" i="43"/>
  <c r="J21" i="43" s="1"/>
  <c r="F21" i="43"/>
  <c r="E21" i="43"/>
  <c r="K21" i="43" s="1"/>
  <c r="I17" i="43"/>
  <c r="J17" i="43" s="1"/>
  <c r="F17" i="43"/>
  <c r="E17" i="43"/>
  <c r="K17" i="43" s="1"/>
  <c r="I13" i="43"/>
  <c r="J13" i="43" s="1"/>
  <c r="F13" i="43"/>
  <c r="E13" i="43"/>
  <c r="G13" i="43" s="1"/>
  <c r="H13" i="43" s="1"/>
  <c r="I9" i="43"/>
  <c r="J9" i="43" s="1"/>
  <c r="F9" i="43"/>
  <c r="E9" i="43"/>
  <c r="G9" i="43" s="1"/>
  <c r="H9" i="43" s="1"/>
  <c r="I5" i="43"/>
  <c r="J5" i="43" s="1"/>
  <c r="F5" i="43"/>
  <c r="E5" i="43"/>
  <c r="K5" i="43" s="1"/>
  <c r="G923" i="38"/>
  <c r="D923" i="38"/>
  <c r="C923" i="38"/>
  <c r="G922" i="38"/>
  <c r="D922" i="38"/>
  <c r="C922" i="38"/>
  <c r="G921" i="38"/>
  <c r="D921" i="38"/>
  <c r="C921" i="38"/>
  <c r="G920" i="38"/>
  <c r="D920" i="38"/>
  <c r="C920" i="38"/>
  <c r="D919" i="38"/>
  <c r="C919" i="38"/>
  <c r="F918" i="38"/>
  <c r="G919" i="38" s="1"/>
  <c r="D918" i="38"/>
  <c r="C918" i="38"/>
  <c r="F917" i="38"/>
  <c r="D917" i="38"/>
  <c r="C917" i="38"/>
  <c r="F916" i="38"/>
  <c r="D916" i="38"/>
  <c r="C916" i="38"/>
  <c r="F915" i="38"/>
  <c r="G916" i="38" s="1"/>
  <c r="D915" i="38"/>
  <c r="C915" i="38"/>
  <c r="F914" i="38"/>
  <c r="D914" i="38"/>
  <c r="C914" i="38"/>
  <c r="F913" i="38"/>
  <c r="D913" i="38"/>
  <c r="C913" i="38"/>
  <c r="F912" i="38"/>
  <c r="D912" i="38"/>
  <c r="C912" i="38"/>
  <c r="F911" i="38"/>
  <c r="G911" i="38" s="1"/>
  <c r="D911" i="38"/>
  <c r="C911" i="38"/>
  <c r="F910" i="38"/>
  <c r="D910" i="38"/>
  <c r="C910" i="38"/>
  <c r="F909" i="38"/>
  <c r="D909" i="38"/>
  <c r="C909" i="38"/>
  <c r="F908" i="38"/>
  <c r="D908" i="38"/>
  <c r="C908" i="38"/>
  <c r="F907" i="38"/>
  <c r="G908" i="38" s="1"/>
  <c r="D907" i="38"/>
  <c r="C907" i="38"/>
  <c r="F906" i="38"/>
  <c r="D906" i="38"/>
  <c r="C906" i="38"/>
  <c r="F905" i="38"/>
  <c r="D905" i="38"/>
  <c r="C905" i="38"/>
  <c r="F904" i="38"/>
  <c r="D904" i="38"/>
  <c r="C904" i="38"/>
  <c r="F903" i="38"/>
  <c r="D903" i="38"/>
  <c r="C903" i="38"/>
  <c r="F902" i="38"/>
  <c r="D902" i="38"/>
  <c r="C902" i="38"/>
  <c r="F901" i="38"/>
  <c r="D901" i="38"/>
  <c r="C901" i="38"/>
  <c r="F900" i="38"/>
  <c r="D900" i="38"/>
  <c r="C900" i="38"/>
  <c r="F899" i="38"/>
  <c r="G900" i="38" s="1"/>
  <c r="D899" i="38"/>
  <c r="C899" i="38"/>
  <c r="F898" i="38"/>
  <c r="D898" i="38"/>
  <c r="C898" i="38"/>
  <c r="F897" i="38"/>
  <c r="D897" i="38"/>
  <c r="C897" i="38"/>
  <c r="F896" i="38"/>
  <c r="D896" i="38"/>
  <c r="C896" i="38"/>
  <c r="F895" i="38"/>
  <c r="D895" i="38"/>
  <c r="C895" i="38"/>
  <c r="F894" i="38"/>
  <c r="D894" i="38"/>
  <c r="C894" i="38"/>
  <c r="F893" i="38"/>
  <c r="D893" i="38"/>
  <c r="C893" i="38"/>
  <c r="F892" i="38"/>
  <c r="D892" i="38"/>
  <c r="C892" i="38"/>
  <c r="F891" i="38"/>
  <c r="G892" i="38" s="1"/>
  <c r="D891" i="38"/>
  <c r="C891" i="38"/>
  <c r="F890" i="38"/>
  <c r="D890" i="38"/>
  <c r="C890" i="38"/>
  <c r="F889" i="38"/>
  <c r="D889" i="38"/>
  <c r="C889" i="38"/>
  <c r="F888" i="38"/>
  <c r="D888" i="38"/>
  <c r="C888" i="38"/>
  <c r="F887" i="38"/>
  <c r="D887" i="38"/>
  <c r="C887" i="38"/>
  <c r="F886" i="38"/>
  <c r="D886" i="38"/>
  <c r="C886" i="38"/>
  <c r="F885" i="38"/>
  <c r="D885" i="38"/>
  <c r="C885" i="38"/>
  <c r="F884" i="38"/>
  <c r="D884" i="38"/>
  <c r="C884" i="38"/>
  <c r="F883" i="38"/>
  <c r="G883" i="38" s="1"/>
  <c r="D883" i="38"/>
  <c r="C883" i="38"/>
  <c r="F882" i="38"/>
  <c r="D882" i="38"/>
  <c r="C882" i="38"/>
  <c r="F881" i="38"/>
  <c r="D881" i="38"/>
  <c r="C881" i="38"/>
  <c r="F880" i="38"/>
  <c r="D880" i="38"/>
  <c r="C880" i="38"/>
  <c r="F879" i="38"/>
  <c r="D879" i="38"/>
  <c r="C879" i="38"/>
  <c r="F878" i="38"/>
  <c r="D878" i="38"/>
  <c r="C878" i="38"/>
  <c r="F877" i="38"/>
  <c r="D877" i="38"/>
  <c r="C877" i="38"/>
  <c r="F876" i="38"/>
  <c r="D876" i="38"/>
  <c r="C876" i="38"/>
  <c r="F875" i="38"/>
  <c r="G875" i="38" s="1"/>
  <c r="D875" i="38"/>
  <c r="C875" i="38"/>
  <c r="F874" i="38"/>
  <c r="D874" i="38"/>
  <c r="C874" i="38"/>
  <c r="F873" i="38"/>
  <c r="D873" i="38"/>
  <c r="C873" i="38"/>
  <c r="F872" i="38"/>
  <c r="D872" i="38"/>
  <c r="C872" i="38"/>
  <c r="F871" i="38"/>
  <c r="G871" i="38" s="1"/>
  <c r="D871" i="38"/>
  <c r="C871" i="38"/>
  <c r="F870" i="38"/>
  <c r="D870" i="38"/>
  <c r="C870" i="38"/>
  <c r="F869" i="38"/>
  <c r="D869" i="38"/>
  <c r="C869" i="38"/>
  <c r="F868" i="38"/>
  <c r="D868" i="38"/>
  <c r="C868" i="38"/>
  <c r="F867" i="38"/>
  <c r="G868" i="38" s="1"/>
  <c r="D867" i="38"/>
  <c r="C867" i="38"/>
  <c r="F866" i="38"/>
  <c r="D866" i="38"/>
  <c r="C866" i="38"/>
  <c r="F865" i="38"/>
  <c r="D865" i="38"/>
  <c r="C865" i="38"/>
  <c r="F864" i="38"/>
  <c r="D864" i="38"/>
  <c r="C864" i="38"/>
  <c r="F863" i="38"/>
  <c r="D863" i="38"/>
  <c r="C863" i="38"/>
  <c r="F862" i="38"/>
  <c r="D862" i="38"/>
  <c r="C862" i="38"/>
  <c r="F861" i="38"/>
  <c r="D861" i="38"/>
  <c r="C861" i="38"/>
  <c r="F860" i="38"/>
  <c r="D860" i="38"/>
  <c r="C860" i="38"/>
  <c r="F859" i="38"/>
  <c r="G860" i="38" s="1"/>
  <c r="D859" i="38"/>
  <c r="C859" i="38"/>
  <c r="F858" i="38"/>
  <c r="D858" i="38"/>
  <c r="C858" i="38"/>
  <c r="F857" i="38"/>
  <c r="D857" i="38"/>
  <c r="C857" i="38"/>
  <c r="F856" i="38"/>
  <c r="D856" i="38"/>
  <c r="C856" i="38"/>
  <c r="F855" i="38"/>
  <c r="G856" i="38" s="1"/>
  <c r="D855" i="38"/>
  <c r="C855" i="38"/>
  <c r="F854" i="38"/>
  <c r="D854" i="38"/>
  <c r="C854" i="38"/>
  <c r="F853" i="38"/>
  <c r="D853" i="38"/>
  <c r="C853" i="38"/>
  <c r="F852" i="38"/>
  <c r="D852" i="38"/>
  <c r="C852" i="38"/>
  <c r="F851" i="38"/>
  <c r="G852" i="38" s="1"/>
  <c r="D851" i="38"/>
  <c r="C851" i="38"/>
  <c r="F850" i="38"/>
  <c r="D850" i="38"/>
  <c r="C850" i="38"/>
  <c r="F849" i="38"/>
  <c r="D849" i="38"/>
  <c r="C849" i="38"/>
  <c r="F848" i="38"/>
  <c r="D848" i="38"/>
  <c r="C848" i="38"/>
  <c r="F847" i="38"/>
  <c r="G848" i="38" s="1"/>
  <c r="D847" i="38"/>
  <c r="C847" i="38"/>
  <c r="F846" i="38"/>
  <c r="D846" i="38"/>
  <c r="C846" i="38"/>
  <c r="F845" i="38"/>
  <c r="D845" i="38"/>
  <c r="C845" i="38"/>
  <c r="F844" i="38"/>
  <c r="D844" i="38"/>
  <c r="C844" i="38"/>
  <c r="F843" i="38"/>
  <c r="G843" i="38" s="1"/>
  <c r="D843" i="38"/>
  <c r="C843" i="38"/>
  <c r="F842" i="38"/>
  <c r="D842" i="38"/>
  <c r="C842" i="38"/>
  <c r="F841" i="38"/>
  <c r="D841" i="38"/>
  <c r="C841" i="38"/>
  <c r="F840" i="38"/>
  <c r="D840" i="38"/>
  <c r="C840" i="38"/>
  <c r="F839" i="38"/>
  <c r="D839" i="38"/>
  <c r="C839" i="38"/>
  <c r="F838" i="38"/>
  <c r="D838" i="38"/>
  <c r="C838" i="38"/>
  <c r="F837" i="38"/>
  <c r="D837" i="38"/>
  <c r="C837" i="38"/>
  <c r="F836" i="38"/>
  <c r="D836" i="38"/>
  <c r="C836" i="38"/>
  <c r="F835" i="38"/>
  <c r="G836" i="38" s="1"/>
  <c r="D835" i="38"/>
  <c r="C835" i="38"/>
  <c r="F834" i="38"/>
  <c r="D834" i="38"/>
  <c r="C834" i="38"/>
  <c r="F833" i="38"/>
  <c r="D833" i="38"/>
  <c r="C833" i="38"/>
  <c r="F832" i="38"/>
  <c r="D832" i="38"/>
  <c r="C832" i="38"/>
  <c r="F831" i="38"/>
  <c r="D831" i="38"/>
  <c r="C831" i="38"/>
  <c r="F830" i="38"/>
  <c r="D830" i="38"/>
  <c r="C830" i="38"/>
  <c r="F829" i="38"/>
  <c r="D829" i="38"/>
  <c r="C829" i="38"/>
  <c r="F828" i="38"/>
  <c r="D828" i="38"/>
  <c r="C828" i="38"/>
  <c r="F827" i="38"/>
  <c r="G827" i="38" s="1"/>
  <c r="D827" i="38"/>
  <c r="C827" i="38"/>
  <c r="F826" i="38"/>
  <c r="D826" i="38"/>
  <c r="C826" i="38"/>
  <c r="F825" i="38"/>
  <c r="D825" i="38"/>
  <c r="C825" i="38"/>
  <c r="F824" i="38"/>
  <c r="D824" i="38"/>
  <c r="C824" i="38"/>
  <c r="F823" i="38"/>
  <c r="D823" i="38"/>
  <c r="C823" i="38"/>
  <c r="F822" i="38"/>
  <c r="D822" i="38"/>
  <c r="C822" i="38"/>
  <c r="F821" i="38"/>
  <c r="D821" i="38"/>
  <c r="C821" i="38"/>
  <c r="F820" i="38"/>
  <c r="D820" i="38"/>
  <c r="C820" i="38"/>
  <c r="F819" i="38"/>
  <c r="G820" i="38" s="1"/>
  <c r="D819" i="38"/>
  <c r="C819" i="38"/>
  <c r="F818" i="38"/>
  <c r="D818" i="38"/>
  <c r="C818" i="38"/>
  <c r="F817" i="38"/>
  <c r="D817" i="38"/>
  <c r="C817" i="38"/>
  <c r="F816" i="38"/>
  <c r="D816" i="38"/>
  <c r="C816" i="38"/>
  <c r="F815" i="38"/>
  <c r="D815" i="38"/>
  <c r="C815" i="38"/>
  <c r="F814" i="38"/>
  <c r="D814" i="38"/>
  <c r="C814" i="38"/>
  <c r="F813" i="38"/>
  <c r="D813" i="38"/>
  <c r="C813" i="38"/>
  <c r="F812" i="38"/>
  <c r="D812" i="38"/>
  <c r="C812" i="38"/>
  <c r="F811" i="38"/>
  <c r="G811" i="38" s="1"/>
  <c r="D811" i="38"/>
  <c r="C811" i="38"/>
  <c r="F810" i="38"/>
  <c r="D810" i="38"/>
  <c r="C810" i="38"/>
  <c r="F809" i="38"/>
  <c r="D809" i="38"/>
  <c r="C809" i="38"/>
  <c r="F808" i="38"/>
  <c r="D808" i="38"/>
  <c r="C808" i="38"/>
  <c r="F807" i="38"/>
  <c r="D807" i="38"/>
  <c r="C807" i="38"/>
  <c r="F806" i="38"/>
  <c r="D806" i="38"/>
  <c r="C806" i="38"/>
  <c r="F805" i="38"/>
  <c r="D805" i="38"/>
  <c r="C805" i="38"/>
  <c r="F804" i="38"/>
  <c r="D804" i="38"/>
  <c r="C804" i="38"/>
  <c r="F803" i="38"/>
  <c r="G804" i="38" s="1"/>
  <c r="D803" i="38"/>
  <c r="C803" i="38"/>
  <c r="F802" i="38"/>
  <c r="D802" i="38"/>
  <c r="C802" i="38"/>
  <c r="F801" i="38"/>
  <c r="D801" i="38"/>
  <c r="C801" i="38"/>
  <c r="F800" i="38"/>
  <c r="D800" i="38"/>
  <c r="C800" i="38"/>
  <c r="F799" i="38"/>
  <c r="D799" i="38"/>
  <c r="C799" i="38"/>
  <c r="F798" i="38"/>
  <c r="D798" i="38"/>
  <c r="C798" i="38"/>
  <c r="F797" i="38"/>
  <c r="D797" i="38"/>
  <c r="C797" i="38"/>
  <c r="F796" i="38"/>
  <c r="D796" i="38"/>
  <c r="C796" i="38"/>
  <c r="F795" i="38"/>
  <c r="G795" i="38" s="1"/>
  <c r="D795" i="38"/>
  <c r="C795" i="38"/>
  <c r="F794" i="38"/>
  <c r="D794" i="38"/>
  <c r="C794" i="38"/>
  <c r="F793" i="38"/>
  <c r="D793" i="38"/>
  <c r="C793" i="38"/>
  <c r="F792" i="38"/>
  <c r="D792" i="38"/>
  <c r="C792" i="38"/>
  <c r="F791" i="38"/>
  <c r="D791" i="38"/>
  <c r="C791" i="38"/>
  <c r="F790" i="38"/>
  <c r="D790" i="38"/>
  <c r="C790" i="38"/>
  <c r="F789" i="38"/>
  <c r="D789" i="38"/>
  <c r="C789" i="38"/>
  <c r="F788" i="38"/>
  <c r="D788" i="38"/>
  <c r="C788" i="38"/>
  <c r="F787" i="38"/>
  <c r="G788" i="38" s="1"/>
  <c r="D787" i="38"/>
  <c r="C787" i="38"/>
  <c r="F786" i="38"/>
  <c r="D786" i="38"/>
  <c r="C786" i="38"/>
  <c r="F785" i="38"/>
  <c r="D785" i="38"/>
  <c r="C785" i="38"/>
  <c r="F784" i="38"/>
  <c r="D784" i="38"/>
  <c r="C784" i="38"/>
  <c r="F783" i="38"/>
  <c r="D783" i="38"/>
  <c r="C783" i="38"/>
  <c r="F782" i="38"/>
  <c r="D782" i="38"/>
  <c r="C782" i="38"/>
  <c r="F781" i="38"/>
  <c r="D781" i="38"/>
  <c r="C781" i="38"/>
  <c r="F780" i="38"/>
  <c r="D780" i="38"/>
  <c r="C780" i="38"/>
  <c r="F779" i="38"/>
  <c r="G779" i="38" s="1"/>
  <c r="D779" i="38"/>
  <c r="C779" i="38"/>
  <c r="F778" i="38"/>
  <c r="D778" i="38"/>
  <c r="C778" i="38"/>
  <c r="F777" i="38"/>
  <c r="D777" i="38"/>
  <c r="C777" i="38"/>
  <c r="F776" i="38"/>
  <c r="D776" i="38"/>
  <c r="C776" i="38"/>
  <c r="F775" i="38"/>
  <c r="D775" i="38"/>
  <c r="C775" i="38"/>
  <c r="F774" i="38"/>
  <c r="D774" i="38"/>
  <c r="C774" i="38"/>
  <c r="F773" i="38"/>
  <c r="D773" i="38"/>
  <c r="C773" i="38"/>
  <c r="F772" i="38"/>
  <c r="D772" i="38"/>
  <c r="C772" i="38"/>
  <c r="F771" i="38"/>
  <c r="D771" i="38"/>
  <c r="C771" i="38"/>
  <c r="F770" i="38"/>
  <c r="D770" i="38"/>
  <c r="C770" i="38"/>
  <c r="F769" i="38"/>
  <c r="D769" i="38"/>
  <c r="C769" i="38"/>
  <c r="F768" i="38"/>
  <c r="D768" i="38"/>
  <c r="C768" i="38"/>
  <c r="F767" i="38"/>
  <c r="G768" i="38" s="1"/>
  <c r="D767" i="38"/>
  <c r="C767" i="38"/>
  <c r="F766" i="38"/>
  <c r="D766" i="38"/>
  <c r="C766" i="38"/>
  <c r="F765" i="38"/>
  <c r="D765" i="38"/>
  <c r="C765" i="38"/>
  <c r="F764" i="38"/>
  <c r="D764" i="38"/>
  <c r="C764" i="38"/>
  <c r="F763" i="38"/>
  <c r="G763" i="38" s="1"/>
  <c r="D763" i="38"/>
  <c r="C763" i="38"/>
  <c r="F762" i="38"/>
  <c r="D762" i="38"/>
  <c r="C762" i="38"/>
  <c r="F761" i="38"/>
  <c r="D761" i="38"/>
  <c r="C761" i="38"/>
  <c r="F760" i="38"/>
  <c r="D760" i="38"/>
  <c r="C760" i="38"/>
  <c r="F759" i="38"/>
  <c r="G760" i="38" s="1"/>
  <c r="D759" i="38"/>
  <c r="C759" i="38"/>
  <c r="F758" i="38"/>
  <c r="D758" i="38"/>
  <c r="C758" i="38"/>
  <c r="F757" i="38"/>
  <c r="D757" i="38"/>
  <c r="C757" i="38"/>
  <c r="F756" i="38"/>
  <c r="D756" i="38"/>
  <c r="C756" i="38"/>
  <c r="F755" i="38"/>
  <c r="G755" i="38" s="1"/>
  <c r="D755" i="38"/>
  <c r="C755" i="38"/>
  <c r="F754" i="38"/>
  <c r="D754" i="38"/>
  <c r="C754" i="38"/>
  <c r="F753" i="38"/>
  <c r="D753" i="38"/>
  <c r="C753" i="38"/>
  <c r="F752" i="38"/>
  <c r="D752" i="38"/>
  <c r="C752" i="38"/>
  <c r="F751" i="38"/>
  <c r="G752" i="38" s="1"/>
  <c r="D751" i="38"/>
  <c r="C751" i="38"/>
  <c r="F750" i="38"/>
  <c r="D750" i="38"/>
  <c r="C750" i="38"/>
  <c r="F749" i="38"/>
  <c r="D749" i="38"/>
  <c r="C749" i="38"/>
  <c r="F748" i="38"/>
  <c r="D748" i="38"/>
  <c r="C748" i="38"/>
  <c r="F747" i="38"/>
  <c r="G747" i="38" s="1"/>
  <c r="D747" i="38"/>
  <c r="C747" i="38"/>
  <c r="F746" i="38"/>
  <c r="D746" i="38"/>
  <c r="C746" i="38"/>
  <c r="F745" i="38"/>
  <c r="D745" i="38"/>
  <c r="C745" i="38"/>
  <c r="F744" i="38"/>
  <c r="D744" i="38"/>
  <c r="C744" i="38"/>
  <c r="F743" i="38"/>
  <c r="G744" i="38" s="1"/>
  <c r="D743" i="38"/>
  <c r="C743" i="38"/>
  <c r="F742" i="38"/>
  <c r="D742" i="38"/>
  <c r="C742" i="38"/>
  <c r="F741" i="38"/>
  <c r="D741" i="38"/>
  <c r="C741" i="38"/>
  <c r="F740" i="38"/>
  <c r="D740" i="38"/>
  <c r="C740" i="38"/>
  <c r="F739" i="38"/>
  <c r="G739" i="38" s="1"/>
  <c r="D739" i="38"/>
  <c r="C739" i="38"/>
  <c r="F738" i="38"/>
  <c r="D738" i="38"/>
  <c r="C738" i="38"/>
  <c r="F737" i="38"/>
  <c r="D737" i="38"/>
  <c r="C737" i="38"/>
  <c r="F736" i="38"/>
  <c r="D736" i="38"/>
  <c r="C736" i="38"/>
  <c r="F735" i="38"/>
  <c r="G736" i="38" s="1"/>
  <c r="D735" i="38"/>
  <c r="C735" i="38"/>
  <c r="F734" i="38"/>
  <c r="D734" i="38"/>
  <c r="C734" i="38"/>
  <c r="F733" i="38"/>
  <c r="D733" i="38"/>
  <c r="C733" i="38"/>
  <c r="F732" i="38"/>
  <c r="D732" i="38"/>
  <c r="C732" i="38"/>
  <c r="F731" i="38"/>
  <c r="G731" i="38" s="1"/>
  <c r="D731" i="38"/>
  <c r="C731" i="38"/>
  <c r="F730" i="38"/>
  <c r="D730" i="38"/>
  <c r="C730" i="38"/>
  <c r="F729" i="38"/>
  <c r="D729" i="38"/>
  <c r="C729" i="38"/>
  <c r="F728" i="38"/>
  <c r="D728" i="38"/>
  <c r="C728" i="38"/>
  <c r="F727" i="38"/>
  <c r="G727" i="38" s="1"/>
  <c r="D727" i="38"/>
  <c r="C727" i="38"/>
  <c r="F726" i="38"/>
  <c r="D726" i="38"/>
  <c r="C726" i="38"/>
  <c r="F725" i="38"/>
  <c r="D725" i="38"/>
  <c r="C725" i="38"/>
  <c r="F724" i="38"/>
  <c r="D724" i="38"/>
  <c r="C724" i="38"/>
  <c r="F723" i="38"/>
  <c r="G723" i="38" s="1"/>
  <c r="D723" i="38"/>
  <c r="C723" i="38"/>
  <c r="F722" i="38"/>
  <c r="D722" i="38"/>
  <c r="C722" i="38"/>
  <c r="F721" i="38"/>
  <c r="D721" i="38"/>
  <c r="C721" i="38"/>
  <c r="F720" i="38"/>
  <c r="D720" i="38"/>
  <c r="C720" i="38"/>
  <c r="F719" i="38"/>
  <c r="G720" i="38" s="1"/>
  <c r="D719" i="38"/>
  <c r="C719" i="38"/>
  <c r="F718" i="38"/>
  <c r="D718" i="38"/>
  <c r="C718" i="38"/>
  <c r="F717" i="38"/>
  <c r="D717" i="38"/>
  <c r="C717" i="38"/>
  <c r="F716" i="38"/>
  <c r="D716" i="38"/>
  <c r="C716" i="38"/>
  <c r="F715" i="38"/>
  <c r="G715" i="38" s="1"/>
  <c r="D715" i="38"/>
  <c r="C715" i="38"/>
  <c r="F714" i="38"/>
  <c r="D714" i="38"/>
  <c r="C714" i="38"/>
  <c r="F713" i="38"/>
  <c r="D713" i="38"/>
  <c r="C713" i="38"/>
  <c r="F712" i="38"/>
  <c r="D712" i="38"/>
  <c r="C712" i="38"/>
  <c r="F711" i="38"/>
  <c r="D711" i="38"/>
  <c r="C711" i="38"/>
  <c r="F710" i="38"/>
  <c r="D710" i="38"/>
  <c r="C710" i="38"/>
  <c r="F709" i="38"/>
  <c r="D709" i="38"/>
  <c r="C709" i="38"/>
  <c r="F708" i="38"/>
  <c r="D708" i="38"/>
  <c r="C708" i="38"/>
  <c r="F707" i="38"/>
  <c r="G708" i="38" s="1"/>
  <c r="D707" i="38"/>
  <c r="C707" i="38"/>
  <c r="F706" i="38"/>
  <c r="D706" i="38"/>
  <c r="C706" i="38"/>
  <c r="F705" i="38"/>
  <c r="D705" i="38"/>
  <c r="C705" i="38"/>
  <c r="F704" i="38"/>
  <c r="D704" i="38"/>
  <c r="C704" i="38"/>
  <c r="F703" i="38"/>
  <c r="G703" i="38" s="1"/>
  <c r="D703" i="38"/>
  <c r="C703" i="38"/>
  <c r="F702" i="38"/>
  <c r="D702" i="38"/>
  <c r="C702" i="38"/>
  <c r="F701" i="38"/>
  <c r="D701" i="38"/>
  <c r="C701" i="38"/>
  <c r="F700" i="38"/>
  <c r="D700" i="38"/>
  <c r="C700" i="38"/>
  <c r="F699" i="38"/>
  <c r="G700" i="38" s="1"/>
  <c r="D699" i="38"/>
  <c r="C699" i="38"/>
  <c r="F698" i="38"/>
  <c r="D698" i="38"/>
  <c r="C698" i="38"/>
  <c r="F697" i="38"/>
  <c r="D697" i="38"/>
  <c r="C697" i="38"/>
  <c r="F696" i="38"/>
  <c r="D696" i="38"/>
  <c r="C696" i="38"/>
  <c r="F695" i="38"/>
  <c r="D695" i="38"/>
  <c r="C695" i="38"/>
  <c r="F694" i="38"/>
  <c r="D694" i="38"/>
  <c r="C694" i="38"/>
  <c r="F693" i="38"/>
  <c r="D693" i="38"/>
  <c r="C693" i="38"/>
  <c r="F692" i="38"/>
  <c r="D692" i="38"/>
  <c r="C692" i="38"/>
  <c r="F691" i="38"/>
  <c r="G692" i="38" s="1"/>
  <c r="D691" i="38"/>
  <c r="C691" i="38"/>
  <c r="F690" i="38"/>
  <c r="D690" i="38"/>
  <c r="C690" i="38"/>
  <c r="F689" i="38"/>
  <c r="D689" i="38"/>
  <c r="C689" i="38"/>
  <c r="F688" i="38"/>
  <c r="D688" i="38"/>
  <c r="C688" i="38"/>
  <c r="F687" i="38"/>
  <c r="G688" i="38" s="1"/>
  <c r="D687" i="38"/>
  <c r="C687" i="38"/>
  <c r="F686" i="38"/>
  <c r="D686" i="38"/>
  <c r="C686" i="38"/>
  <c r="F685" i="38"/>
  <c r="D685" i="38"/>
  <c r="C685" i="38"/>
  <c r="F684" i="38"/>
  <c r="D684" i="38"/>
  <c r="C684" i="38"/>
  <c r="F683" i="38"/>
  <c r="G684" i="38" s="1"/>
  <c r="D683" i="38"/>
  <c r="C683" i="38"/>
  <c r="F682" i="38"/>
  <c r="D682" i="38"/>
  <c r="C682" i="38"/>
  <c r="F681" i="38"/>
  <c r="D681" i="38"/>
  <c r="C681" i="38"/>
  <c r="F680" i="38"/>
  <c r="D680" i="38"/>
  <c r="C680" i="38"/>
  <c r="F679" i="38"/>
  <c r="D679" i="38"/>
  <c r="C679" i="38"/>
  <c r="F678" i="38"/>
  <c r="D678" i="38"/>
  <c r="C678" i="38"/>
  <c r="F677" i="38"/>
  <c r="D677" i="38"/>
  <c r="C677" i="38"/>
  <c r="F676" i="38"/>
  <c r="D676" i="38"/>
  <c r="C676" i="38"/>
  <c r="F675" i="38"/>
  <c r="G676" i="38" s="1"/>
  <c r="D675" i="38"/>
  <c r="C675" i="38"/>
  <c r="F674" i="38"/>
  <c r="D674" i="38"/>
  <c r="C674" i="38"/>
  <c r="F673" i="38"/>
  <c r="D673" i="38"/>
  <c r="C673" i="38"/>
  <c r="F672" i="38"/>
  <c r="D672" i="38"/>
  <c r="C672" i="38"/>
  <c r="F671" i="38"/>
  <c r="G671" i="38" s="1"/>
  <c r="D671" i="38"/>
  <c r="C671" i="38"/>
  <c r="F670" i="38"/>
  <c r="D670" i="38"/>
  <c r="C670" i="38"/>
  <c r="F669" i="38"/>
  <c r="D669" i="38"/>
  <c r="C669" i="38"/>
  <c r="F668" i="38"/>
  <c r="D668" i="38"/>
  <c r="C668" i="38"/>
  <c r="F667" i="38"/>
  <c r="G668" i="38" s="1"/>
  <c r="D667" i="38"/>
  <c r="C667" i="38"/>
  <c r="F666" i="38"/>
  <c r="D666" i="38"/>
  <c r="C666" i="38"/>
  <c r="F665" i="38"/>
  <c r="D665" i="38"/>
  <c r="C665" i="38"/>
  <c r="F664" i="38"/>
  <c r="D664" i="38"/>
  <c r="C664" i="38"/>
  <c r="F663" i="38"/>
  <c r="G663" i="38" s="1"/>
  <c r="D663" i="38"/>
  <c r="C663" i="38"/>
  <c r="F662" i="38"/>
  <c r="D662" i="38"/>
  <c r="C662" i="38"/>
  <c r="F661" i="38"/>
  <c r="D661" i="38"/>
  <c r="C661" i="38"/>
  <c r="F660" i="38"/>
  <c r="D660" i="38"/>
  <c r="C660" i="38"/>
  <c r="F659" i="38"/>
  <c r="G659" i="38" s="1"/>
  <c r="D659" i="38"/>
  <c r="C659" i="38"/>
  <c r="F658" i="38"/>
  <c r="D658" i="38"/>
  <c r="C658" i="38"/>
  <c r="F657" i="38"/>
  <c r="D657" i="38"/>
  <c r="C657" i="38"/>
  <c r="F656" i="38"/>
  <c r="D656" i="38"/>
  <c r="C656" i="38"/>
  <c r="F655" i="38"/>
  <c r="G655" i="38" s="1"/>
  <c r="D655" i="38"/>
  <c r="C655" i="38"/>
  <c r="F654" i="38"/>
  <c r="D654" i="38"/>
  <c r="C654" i="38"/>
  <c r="F653" i="38"/>
  <c r="D653" i="38"/>
  <c r="C653" i="38"/>
  <c r="F652" i="38"/>
  <c r="D652" i="38"/>
  <c r="C652" i="38"/>
  <c r="F651" i="38"/>
  <c r="G652" i="38" s="1"/>
  <c r="D651" i="38"/>
  <c r="C651" i="38"/>
  <c r="F650" i="38"/>
  <c r="D650" i="38"/>
  <c r="C650" i="38"/>
  <c r="F649" i="38"/>
  <c r="D649" i="38"/>
  <c r="C649" i="38"/>
  <c r="F648" i="38"/>
  <c r="D648" i="38"/>
  <c r="C648" i="38"/>
  <c r="F647" i="38"/>
  <c r="G647" i="38" s="1"/>
  <c r="D647" i="38"/>
  <c r="C647" i="38"/>
  <c r="F646" i="38"/>
  <c r="D646" i="38"/>
  <c r="C646" i="38"/>
  <c r="F645" i="38"/>
  <c r="D645" i="38"/>
  <c r="C645" i="38"/>
  <c r="F644" i="38"/>
  <c r="D644" i="38"/>
  <c r="C644" i="38"/>
  <c r="F643" i="38"/>
  <c r="G643" i="38" s="1"/>
  <c r="D643" i="38"/>
  <c r="C643" i="38"/>
  <c r="F642" i="38"/>
  <c r="D642" i="38"/>
  <c r="C642" i="38"/>
  <c r="F641" i="38"/>
  <c r="D641" i="38"/>
  <c r="C641" i="38"/>
  <c r="F640" i="38"/>
  <c r="D640" i="38"/>
  <c r="C640" i="38"/>
  <c r="F639" i="38"/>
  <c r="G639" i="38" s="1"/>
  <c r="D639" i="38"/>
  <c r="C639" i="38"/>
  <c r="F638" i="38"/>
  <c r="D638" i="38"/>
  <c r="C638" i="38"/>
  <c r="F637" i="38"/>
  <c r="D637" i="38"/>
  <c r="C637" i="38"/>
  <c r="F636" i="38"/>
  <c r="D636" i="38"/>
  <c r="C636" i="38"/>
  <c r="F635" i="38"/>
  <c r="G636" i="38" s="1"/>
  <c r="D635" i="38"/>
  <c r="C635" i="38"/>
  <c r="F634" i="38"/>
  <c r="D634" i="38"/>
  <c r="C634" i="38"/>
  <c r="F633" i="38"/>
  <c r="D633" i="38"/>
  <c r="C633" i="38"/>
  <c r="F632" i="38"/>
  <c r="D632" i="38"/>
  <c r="C632" i="38"/>
  <c r="F631" i="38"/>
  <c r="G631" i="38" s="1"/>
  <c r="D631" i="38"/>
  <c r="C631" i="38"/>
  <c r="F630" i="38"/>
  <c r="D630" i="38"/>
  <c r="C630" i="38"/>
  <c r="F629" i="38"/>
  <c r="D629" i="38"/>
  <c r="C629" i="38"/>
  <c r="F628" i="38"/>
  <c r="D628" i="38"/>
  <c r="C628" i="38"/>
  <c r="F627" i="38"/>
  <c r="G627" i="38" s="1"/>
  <c r="D627" i="38"/>
  <c r="C627" i="38"/>
  <c r="F626" i="38"/>
  <c r="D626" i="38"/>
  <c r="C626" i="38"/>
  <c r="F625" i="38"/>
  <c r="D625" i="38"/>
  <c r="C625" i="38"/>
  <c r="F624" i="38"/>
  <c r="D624" i="38"/>
  <c r="C624" i="38"/>
  <c r="F623" i="38"/>
  <c r="G624" i="38" s="1"/>
  <c r="D623" i="38"/>
  <c r="C623" i="38"/>
  <c r="F622" i="38"/>
  <c r="D622" i="38"/>
  <c r="C622" i="38"/>
  <c r="F621" i="38"/>
  <c r="D621" i="38"/>
  <c r="C621" i="38"/>
  <c r="F620" i="38"/>
  <c r="D620" i="38"/>
  <c r="C620" i="38"/>
  <c r="F619" i="38"/>
  <c r="G620" i="38" s="1"/>
  <c r="D619" i="38"/>
  <c r="C619" i="38"/>
  <c r="F618" i="38"/>
  <c r="D618" i="38"/>
  <c r="C618" i="38"/>
  <c r="F617" i="38"/>
  <c r="D617" i="38"/>
  <c r="C617" i="38"/>
  <c r="F616" i="38"/>
  <c r="D616" i="38"/>
  <c r="C616" i="38"/>
  <c r="F615" i="38"/>
  <c r="G615" i="38" s="1"/>
  <c r="D615" i="38"/>
  <c r="C615" i="38"/>
  <c r="F614" i="38"/>
  <c r="D614" i="38"/>
  <c r="C614" i="38"/>
  <c r="F613" i="38"/>
  <c r="D613" i="38"/>
  <c r="C613" i="38"/>
  <c r="F612" i="38"/>
  <c r="D612" i="38"/>
  <c r="C612" i="38"/>
  <c r="F611" i="38"/>
  <c r="G612" i="38" s="1"/>
  <c r="D611" i="38"/>
  <c r="C611" i="38"/>
  <c r="F610" i="38"/>
  <c r="D610" i="38"/>
  <c r="C610" i="38"/>
  <c r="F609" i="38"/>
  <c r="D609" i="38"/>
  <c r="C609" i="38"/>
  <c r="F608" i="38"/>
  <c r="D608" i="38"/>
  <c r="C608" i="38"/>
  <c r="F607" i="38"/>
  <c r="G607" i="38" s="1"/>
  <c r="D607" i="38"/>
  <c r="C607" i="38"/>
  <c r="F606" i="38"/>
  <c r="D606" i="38"/>
  <c r="C606" i="38"/>
  <c r="F605" i="38"/>
  <c r="D605" i="38"/>
  <c r="C605" i="38"/>
  <c r="F604" i="38"/>
  <c r="D604" i="38"/>
  <c r="C604" i="38"/>
  <c r="F603" i="38"/>
  <c r="G604" i="38" s="1"/>
  <c r="D603" i="38"/>
  <c r="C603" i="38"/>
  <c r="F602" i="38"/>
  <c r="D602" i="38"/>
  <c r="C602" i="38"/>
  <c r="F601" i="38"/>
  <c r="D601" i="38"/>
  <c r="C601" i="38"/>
  <c r="F600" i="38"/>
  <c r="D600" i="38"/>
  <c r="C600" i="38"/>
  <c r="F599" i="38"/>
  <c r="G599" i="38" s="1"/>
  <c r="D599" i="38"/>
  <c r="C599" i="38"/>
  <c r="F598" i="38"/>
  <c r="D598" i="38"/>
  <c r="C598" i="38"/>
  <c r="F597" i="38"/>
  <c r="D597" i="38"/>
  <c r="C597" i="38"/>
  <c r="F596" i="38"/>
  <c r="D596" i="38"/>
  <c r="C596" i="38"/>
  <c r="F595" i="38"/>
  <c r="G595" i="38" s="1"/>
  <c r="D595" i="38"/>
  <c r="C595" i="38"/>
  <c r="F594" i="38"/>
  <c r="D594" i="38"/>
  <c r="C594" i="38"/>
  <c r="F593" i="38"/>
  <c r="D593" i="38"/>
  <c r="C593" i="38"/>
  <c r="F592" i="38"/>
  <c r="D592" i="38"/>
  <c r="C592" i="38"/>
  <c r="F591" i="38"/>
  <c r="G592" i="38" s="1"/>
  <c r="D591" i="38"/>
  <c r="C591" i="38"/>
  <c r="F590" i="38"/>
  <c r="D590" i="38"/>
  <c r="C590" i="38"/>
  <c r="F589" i="38"/>
  <c r="D589" i="38"/>
  <c r="C589" i="38"/>
  <c r="F588" i="38"/>
  <c r="D588" i="38"/>
  <c r="C588" i="38"/>
  <c r="F587" i="38"/>
  <c r="G587" i="38" s="1"/>
  <c r="D587" i="38"/>
  <c r="C587" i="38"/>
  <c r="F586" i="38"/>
  <c r="D586" i="38"/>
  <c r="C586" i="38"/>
  <c r="F585" i="38"/>
  <c r="D585" i="38"/>
  <c r="C585" i="38"/>
  <c r="F584" i="38"/>
  <c r="D584" i="38"/>
  <c r="C584" i="38"/>
  <c r="F583" i="38"/>
  <c r="G583" i="38" s="1"/>
  <c r="D583" i="38"/>
  <c r="C583" i="38"/>
  <c r="F582" i="38"/>
  <c r="D582" i="38"/>
  <c r="C582" i="38"/>
  <c r="F581" i="38"/>
  <c r="D581" i="38"/>
  <c r="C581" i="38"/>
  <c r="F580" i="38"/>
  <c r="D580" i="38"/>
  <c r="C580" i="38"/>
  <c r="F579" i="38"/>
  <c r="G580" i="38" s="1"/>
  <c r="D579" i="38"/>
  <c r="C579" i="38"/>
  <c r="F578" i="38"/>
  <c r="D578" i="38"/>
  <c r="C578" i="38"/>
  <c r="F577" i="38"/>
  <c r="D577" i="38"/>
  <c r="C577" i="38"/>
  <c r="F576" i="38"/>
  <c r="D576" i="38"/>
  <c r="C576" i="38"/>
  <c r="F575" i="38"/>
  <c r="G575" i="38" s="1"/>
  <c r="D575" i="38"/>
  <c r="C575" i="38"/>
  <c r="F574" i="38"/>
  <c r="D574" i="38"/>
  <c r="C574" i="38"/>
  <c r="F573" i="38"/>
  <c r="D573" i="38"/>
  <c r="C573" i="38"/>
  <c r="F572" i="38"/>
  <c r="D572" i="38"/>
  <c r="C572" i="38"/>
  <c r="F571" i="38"/>
  <c r="G572" i="38" s="1"/>
  <c r="D571" i="38"/>
  <c r="C571" i="38"/>
  <c r="F570" i="38"/>
  <c r="D570" i="38"/>
  <c r="C570" i="38"/>
  <c r="F569" i="38"/>
  <c r="D569" i="38"/>
  <c r="C569" i="38"/>
  <c r="F568" i="38"/>
  <c r="D568" i="38"/>
  <c r="C568" i="38"/>
  <c r="F567" i="38"/>
  <c r="G567" i="38" s="1"/>
  <c r="D567" i="38"/>
  <c r="C567" i="38"/>
  <c r="F566" i="38"/>
  <c r="D566" i="38"/>
  <c r="C566" i="38"/>
  <c r="F565" i="38"/>
  <c r="D565" i="38"/>
  <c r="C565" i="38"/>
  <c r="F564" i="38"/>
  <c r="D564" i="38"/>
  <c r="C564" i="38"/>
  <c r="F563" i="38"/>
  <c r="G563" i="38" s="1"/>
  <c r="D563" i="38"/>
  <c r="C563" i="38"/>
  <c r="F562" i="38"/>
  <c r="D562" i="38"/>
  <c r="C562" i="38"/>
  <c r="F561" i="38"/>
  <c r="D561" i="38"/>
  <c r="C561" i="38"/>
  <c r="F560" i="38"/>
  <c r="D560" i="38"/>
  <c r="C560" i="38"/>
  <c r="F559" i="38"/>
  <c r="G559" i="38" s="1"/>
  <c r="D559" i="38"/>
  <c r="C559" i="38"/>
  <c r="F558" i="38"/>
  <c r="D558" i="38"/>
  <c r="C558" i="38"/>
  <c r="F557" i="38"/>
  <c r="D557" i="38"/>
  <c r="C557" i="38"/>
  <c r="F556" i="38"/>
  <c r="D556" i="38"/>
  <c r="C556" i="38"/>
  <c r="F555" i="38"/>
  <c r="G556" i="38" s="1"/>
  <c r="D555" i="38"/>
  <c r="C555" i="38"/>
  <c r="F554" i="38"/>
  <c r="D554" i="38"/>
  <c r="C554" i="38"/>
  <c r="F553" i="38"/>
  <c r="D553" i="38"/>
  <c r="C553" i="38"/>
  <c r="F552" i="38"/>
  <c r="D552" i="38"/>
  <c r="C552" i="38"/>
  <c r="F551" i="38"/>
  <c r="G551" i="38" s="1"/>
  <c r="D551" i="38"/>
  <c r="C551" i="38"/>
  <c r="F550" i="38"/>
  <c r="D550" i="38"/>
  <c r="C550" i="38"/>
  <c r="F549" i="38"/>
  <c r="D549" i="38"/>
  <c r="C549" i="38"/>
  <c r="F548" i="38"/>
  <c r="D548" i="38"/>
  <c r="C548" i="38"/>
  <c r="F547" i="38"/>
  <c r="G548" i="38" s="1"/>
  <c r="D547" i="38"/>
  <c r="C547" i="38"/>
  <c r="F546" i="38"/>
  <c r="D546" i="38"/>
  <c r="C546" i="38"/>
  <c r="F545" i="38"/>
  <c r="D545" i="38"/>
  <c r="C545" i="38"/>
  <c r="F544" i="38"/>
  <c r="D544" i="38"/>
  <c r="C544" i="38"/>
  <c r="F543" i="38"/>
  <c r="G543" i="38" s="1"/>
  <c r="D543" i="38"/>
  <c r="C543" i="38"/>
  <c r="F542" i="38"/>
  <c r="D542" i="38"/>
  <c r="C542" i="38"/>
  <c r="F541" i="38"/>
  <c r="D541" i="38"/>
  <c r="C541" i="38"/>
  <c r="F540" i="38"/>
  <c r="D540" i="38"/>
  <c r="C540" i="38"/>
  <c r="F539" i="38"/>
  <c r="G540" i="38" s="1"/>
  <c r="D539" i="38"/>
  <c r="C539" i="38"/>
  <c r="F538" i="38"/>
  <c r="D538" i="38"/>
  <c r="C538" i="38"/>
  <c r="F537" i="38"/>
  <c r="D537" i="38"/>
  <c r="C537" i="38"/>
  <c r="F536" i="38"/>
  <c r="D536" i="38"/>
  <c r="C536" i="38"/>
  <c r="F535" i="38"/>
  <c r="G535" i="38" s="1"/>
  <c r="D535" i="38"/>
  <c r="C535" i="38"/>
  <c r="F534" i="38"/>
  <c r="D534" i="38"/>
  <c r="C534" i="38"/>
  <c r="F533" i="38"/>
  <c r="D533" i="38"/>
  <c r="C533" i="38"/>
  <c r="F532" i="38"/>
  <c r="D532" i="38"/>
  <c r="C532" i="38"/>
  <c r="F531" i="38"/>
  <c r="G532" i="38" s="1"/>
  <c r="D531" i="38"/>
  <c r="C531" i="38"/>
  <c r="F530" i="38"/>
  <c r="D530" i="38"/>
  <c r="C530" i="38"/>
  <c r="F529" i="38"/>
  <c r="D529" i="38"/>
  <c r="C529" i="38"/>
  <c r="F528" i="38"/>
  <c r="D528" i="38"/>
  <c r="C528" i="38"/>
  <c r="F527" i="38"/>
  <c r="G527" i="38" s="1"/>
  <c r="D527" i="38"/>
  <c r="C527" i="38"/>
  <c r="F526" i="38"/>
  <c r="D526" i="38"/>
  <c r="C526" i="38"/>
  <c r="F525" i="38"/>
  <c r="D525" i="38"/>
  <c r="C525" i="38"/>
  <c r="F524" i="38"/>
  <c r="D524" i="38"/>
  <c r="C524" i="38"/>
  <c r="F523" i="38"/>
  <c r="G524" i="38" s="1"/>
  <c r="D523" i="38"/>
  <c r="C523" i="38"/>
  <c r="F522" i="38"/>
  <c r="D522" i="38"/>
  <c r="C522" i="38"/>
  <c r="F521" i="38"/>
  <c r="D521" i="38"/>
  <c r="C521" i="38"/>
  <c r="F520" i="38"/>
  <c r="D520" i="38"/>
  <c r="C520" i="38"/>
  <c r="F519" i="38"/>
  <c r="G519" i="38" s="1"/>
  <c r="D519" i="38"/>
  <c r="C519" i="38"/>
  <c r="F518" i="38"/>
  <c r="D518" i="38"/>
  <c r="C518" i="38"/>
  <c r="F517" i="38"/>
  <c r="D517" i="38"/>
  <c r="C517" i="38"/>
  <c r="F516" i="38"/>
  <c r="D516" i="38"/>
  <c r="C516" i="38"/>
  <c r="F515" i="38"/>
  <c r="G515" i="38" s="1"/>
  <c r="D515" i="38"/>
  <c r="C515" i="38"/>
  <c r="F514" i="38"/>
  <c r="D514" i="38"/>
  <c r="C514" i="38"/>
  <c r="F513" i="38"/>
  <c r="D513" i="38"/>
  <c r="C513" i="38"/>
  <c r="F512" i="38"/>
  <c r="D512" i="38"/>
  <c r="C512" i="38"/>
  <c r="F511" i="38"/>
  <c r="G511" i="38" s="1"/>
  <c r="D511" i="38"/>
  <c r="C511" i="38"/>
  <c r="F510" i="38"/>
  <c r="D510" i="38"/>
  <c r="C510" i="38"/>
  <c r="F509" i="38"/>
  <c r="D509" i="38"/>
  <c r="C509" i="38"/>
  <c r="F508" i="38"/>
  <c r="D508" i="38"/>
  <c r="C508" i="38"/>
  <c r="F507" i="38"/>
  <c r="G508" i="38" s="1"/>
  <c r="D507" i="38"/>
  <c r="C507" i="38"/>
  <c r="F506" i="38"/>
  <c r="D506" i="38"/>
  <c r="C506" i="38"/>
  <c r="F505" i="38"/>
  <c r="D505" i="38"/>
  <c r="C505" i="38"/>
  <c r="F504" i="38"/>
  <c r="D504" i="38"/>
  <c r="C504" i="38"/>
  <c r="F503" i="38"/>
  <c r="G504" i="38" s="1"/>
  <c r="D503" i="38"/>
  <c r="C503" i="38"/>
  <c r="F502" i="38"/>
  <c r="D502" i="38"/>
  <c r="C502" i="38"/>
  <c r="F501" i="38"/>
  <c r="D501" i="38"/>
  <c r="C501" i="38"/>
  <c r="F500" i="38"/>
  <c r="D500" i="38"/>
  <c r="C500" i="38"/>
  <c r="F499" i="38"/>
  <c r="G499" i="38" s="1"/>
  <c r="D499" i="38"/>
  <c r="C499" i="38"/>
  <c r="F498" i="38"/>
  <c r="D498" i="38"/>
  <c r="C498" i="38"/>
  <c r="F497" i="38"/>
  <c r="D497" i="38"/>
  <c r="C497" i="38"/>
  <c r="F496" i="38"/>
  <c r="D496" i="38"/>
  <c r="C496" i="38"/>
  <c r="F495" i="38"/>
  <c r="G495" i="38" s="1"/>
  <c r="D495" i="38"/>
  <c r="C495" i="38"/>
  <c r="F494" i="38"/>
  <c r="D494" i="38"/>
  <c r="C494" i="38"/>
  <c r="F493" i="38"/>
  <c r="D493" i="38"/>
  <c r="C493" i="38"/>
  <c r="F492" i="38"/>
  <c r="D492" i="38"/>
  <c r="C492" i="38"/>
  <c r="F491" i="38"/>
  <c r="G492" i="38" s="1"/>
  <c r="D491" i="38"/>
  <c r="C491" i="38"/>
  <c r="F490" i="38"/>
  <c r="D490" i="38"/>
  <c r="C490" i="38"/>
  <c r="F489" i="38"/>
  <c r="D489" i="38"/>
  <c r="C489" i="38"/>
  <c r="F488" i="38"/>
  <c r="D488" i="38"/>
  <c r="C488" i="38"/>
  <c r="F487" i="38"/>
  <c r="G487" i="38" s="1"/>
  <c r="D487" i="38"/>
  <c r="C487" i="38"/>
  <c r="F486" i="38"/>
  <c r="D486" i="38"/>
  <c r="C486" i="38"/>
  <c r="F485" i="38"/>
  <c r="D485" i="38"/>
  <c r="C485" i="38"/>
  <c r="F484" i="38"/>
  <c r="D484" i="38"/>
  <c r="C484" i="38"/>
  <c r="F483" i="38"/>
  <c r="G484" i="38" s="1"/>
  <c r="D483" i="38"/>
  <c r="C483" i="38"/>
  <c r="F482" i="38"/>
  <c r="D482" i="38"/>
  <c r="C482" i="38"/>
  <c r="F481" i="38"/>
  <c r="D481" i="38"/>
  <c r="C481" i="38"/>
  <c r="F480" i="38"/>
  <c r="D480" i="38"/>
  <c r="C480" i="38"/>
  <c r="F479" i="38"/>
  <c r="G479" i="38" s="1"/>
  <c r="D479" i="38"/>
  <c r="C479" i="38"/>
  <c r="F478" i="38"/>
  <c r="D478" i="38"/>
  <c r="C478" i="38"/>
  <c r="F477" i="38"/>
  <c r="D477" i="38"/>
  <c r="C477" i="38"/>
  <c r="F476" i="38"/>
  <c r="D476" i="38"/>
  <c r="C476" i="38"/>
  <c r="F475" i="38"/>
  <c r="G476" i="38" s="1"/>
  <c r="D475" i="38"/>
  <c r="C475" i="38"/>
  <c r="F474" i="38"/>
  <c r="D474" i="38"/>
  <c r="C474" i="38"/>
  <c r="F473" i="38"/>
  <c r="D473" i="38"/>
  <c r="C473" i="38"/>
  <c r="F472" i="38"/>
  <c r="D472" i="38"/>
  <c r="C472" i="38"/>
  <c r="F471" i="38"/>
  <c r="G471" i="38" s="1"/>
  <c r="D471" i="38"/>
  <c r="C471" i="38"/>
  <c r="F470" i="38"/>
  <c r="D470" i="38"/>
  <c r="C470" i="38"/>
  <c r="F469" i="38"/>
  <c r="D469" i="38"/>
  <c r="C469" i="38"/>
  <c r="F468" i="38"/>
  <c r="D468" i="38"/>
  <c r="C468" i="38"/>
  <c r="F467" i="38"/>
  <c r="G467" i="38" s="1"/>
  <c r="D467" i="38"/>
  <c r="C467" i="38"/>
  <c r="F466" i="38"/>
  <c r="D466" i="38"/>
  <c r="C466" i="38"/>
  <c r="F465" i="38"/>
  <c r="D465" i="38"/>
  <c r="C465" i="38"/>
  <c r="F464" i="38"/>
  <c r="D464" i="38"/>
  <c r="C464" i="38"/>
  <c r="F463" i="38"/>
  <c r="G463" i="38" s="1"/>
  <c r="D463" i="38"/>
  <c r="C463" i="38"/>
  <c r="F462" i="38"/>
  <c r="D462" i="38"/>
  <c r="C462" i="38"/>
  <c r="F461" i="38"/>
  <c r="D461" i="38"/>
  <c r="C461" i="38"/>
  <c r="F460" i="38"/>
  <c r="D460" i="38"/>
  <c r="C460" i="38"/>
  <c r="F459" i="38"/>
  <c r="G460" i="38" s="1"/>
  <c r="D459" i="38"/>
  <c r="C459" i="38"/>
  <c r="F458" i="38"/>
  <c r="D458" i="38"/>
  <c r="C458" i="38"/>
  <c r="F457" i="38"/>
  <c r="D457" i="38"/>
  <c r="C457" i="38"/>
  <c r="F456" i="38"/>
  <c r="D456" i="38"/>
  <c r="C456" i="38"/>
  <c r="F455" i="38"/>
  <c r="G455" i="38" s="1"/>
  <c r="D455" i="38"/>
  <c r="C455" i="38"/>
  <c r="F454" i="38"/>
  <c r="D454" i="38"/>
  <c r="C454" i="38"/>
  <c r="F453" i="38"/>
  <c r="D453" i="38"/>
  <c r="C453" i="38"/>
  <c r="F452" i="38"/>
  <c r="D452" i="38"/>
  <c r="C452" i="38"/>
  <c r="F451" i="38"/>
  <c r="G451" i="38" s="1"/>
  <c r="D451" i="38"/>
  <c r="C451" i="38"/>
  <c r="F450" i="38"/>
  <c r="D450" i="38"/>
  <c r="C450" i="38"/>
  <c r="F449" i="38"/>
  <c r="D449" i="38"/>
  <c r="C449" i="38"/>
  <c r="F448" i="38"/>
  <c r="D448" i="38"/>
  <c r="C448" i="38"/>
  <c r="F447" i="38"/>
  <c r="G447" i="38" s="1"/>
  <c r="D447" i="38"/>
  <c r="C447" i="38"/>
  <c r="F446" i="38"/>
  <c r="D446" i="38"/>
  <c r="C446" i="38"/>
  <c r="F445" i="38"/>
  <c r="D445" i="38"/>
  <c r="C445" i="38"/>
  <c r="F444" i="38"/>
  <c r="D444" i="38"/>
  <c r="C444" i="38"/>
  <c r="F443" i="38"/>
  <c r="G444" i="38" s="1"/>
  <c r="D443" i="38"/>
  <c r="C443" i="38"/>
  <c r="F442" i="38"/>
  <c r="D442" i="38"/>
  <c r="C442" i="38"/>
  <c r="F441" i="38"/>
  <c r="D441" i="38"/>
  <c r="C441" i="38"/>
  <c r="F440" i="38"/>
  <c r="D440" i="38"/>
  <c r="C440" i="38"/>
  <c r="F439" i="38"/>
  <c r="G440" i="38" s="1"/>
  <c r="D439" i="38"/>
  <c r="C439" i="38"/>
  <c r="F438" i="38"/>
  <c r="D438" i="38"/>
  <c r="C438" i="38"/>
  <c r="F437" i="38"/>
  <c r="D437" i="38"/>
  <c r="C437" i="38"/>
  <c r="F436" i="38"/>
  <c r="D436" i="38"/>
  <c r="C436" i="38"/>
  <c r="F435" i="38"/>
  <c r="G435" i="38" s="1"/>
  <c r="D435" i="38"/>
  <c r="C435" i="38"/>
  <c r="F434" i="38"/>
  <c r="D434" i="38"/>
  <c r="C434" i="38"/>
  <c r="F433" i="38"/>
  <c r="D433" i="38"/>
  <c r="C433" i="38"/>
  <c r="F432" i="38"/>
  <c r="D432" i="38"/>
  <c r="C432" i="38"/>
  <c r="F431" i="38"/>
  <c r="G431" i="38" s="1"/>
  <c r="D431" i="38"/>
  <c r="C431" i="38"/>
  <c r="F430" i="38"/>
  <c r="D430" i="38"/>
  <c r="C430" i="38"/>
  <c r="F429" i="38"/>
  <c r="D429" i="38"/>
  <c r="C429" i="38"/>
  <c r="F428" i="38"/>
  <c r="D428" i="38"/>
  <c r="C428" i="38"/>
  <c r="F427" i="38"/>
  <c r="G428" i="38" s="1"/>
  <c r="D427" i="38"/>
  <c r="C427" i="38"/>
  <c r="F426" i="38"/>
  <c r="D426" i="38"/>
  <c r="C426" i="38"/>
  <c r="F425" i="38"/>
  <c r="D425" i="38"/>
  <c r="C425" i="38"/>
  <c r="F424" i="38"/>
  <c r="D424" i="38"/>
  <c r="C424" i="38"/>
  <c r="F423" i="38"/>
  <c r="G424" i="38" s="1"/>
  <c r="D423" i="38"/>
  <c r="C423" i="38"/>
  <c r="F422" i="38"/>
  <c r="D422" i="38"/>
  <c r="C422" i="38"/>
  <c r="F421" i="38"/>
  <c r="D421" i="38"/>
  <c r="C421" i="38"/>
  <c r="F420" i="38"/>
  <c r="D420" i="38"/>
  <c r="C420" i="38"/>
  <c r="F419" i="38"/>
  <c r="G420" i="38" s="1"/>
  <c r="D419" i="38"/>
  <c r="C419" i="38"/>
  <c r="F418" i="38"/>
  <c r="D418" i="38"/>
  <c r="C418" i="38"/>
  <c r="F417" i="38"/>
  <c r="D417" i="38"/>
  <c r="C417" i="38"/>
  <c r="F416" i="38"/>
  <c r="D416" i="38"/>
  <c r="C416" i="38"/>
  <c r="F415" i="38"/>
  <c r="G416" i="38" s="1"/>
  <c r="D415" i="38"/>
  <c r="C415" i="38"/>
  <c r="F414" i="38"/>
  <c r="D414" i="38"/>
  <c r="C414" i="38"/>
  <c r="F413" i="38"/>
  <c r="D413" i="38"/>
  <c r="C413" i="38"/>
  <c r="F412" i="38"/>
  <c r="D412" i="38"/>
  <c r="C412" i="38"/>
  <c r="F411" i="38"/>
  <c r="D411" i="38"/>
  <c r="C411" i="38"/>
  <c r="F410" i="38"/>
  <c r="D410" i="38"/>
  <c r="C410" i="38"/>
  <c r="F409" i="38"/>
  <c r="D409" i="38"/>
  <c r="C409" i="38"/>
  <c r="F408" i="38"/>
  <c r="D408" i="38"/>
  <c r="C408" i="38"/>
  <c r="F407" i="38"/>
  <c r="G408" i="38" s="1"/>
  <c r="D407" i="38"/>
  <c r="C407" i="38"/>
  <c r="F406" i="38"/>
  <c r="D406" i="38"/>
  <c r="C406" i="38"/>
  <c r="F405" i="38"/>
  <c r="D405" i="38"/>
  <c r="C405" i="38"/>
  <c r="F404" i="38"/>
  <c r="D404" i="38"/>
  <c r="C404" i="38"/>
  <c r="F403" i="38"/>
  <c r="G403" i="38" s="1"/>
  <c r="D403" i="38"/>
  <c r="C403" i="38"/>
  <c r="F402" i="38"/>
  <c r="D402" i="38"/>
  <c r="C402" i="38"/>
  <c r="F401" i="38"/>
  <c r="D401" i="38"/>
  <c r="C401" i="38"/>
  <c r="F400" i="38"/>
  <c r="D400" i="38"/>
  <c r="C400" i="38"/>
  <c r="F399" i="38"/>
  <c r="G399" i="38" s="1"/>
  <c r="D399" i="38"/>
  <c r="C399" i="38"/>
  <c r="F398" i="38"/>
  <c r="F397" i="38"/>
  <c r="G397" i="38" s="1"/>
  <c r="D398" i="38"/>
  <c r="C398" i="38"/>
  <c r="D397" i="38"/>
  <c r="C397" i="38"/>
  <c r="F396" i="38"/>
  <c r="D396" i="38"/>
  <c r="C396" i="38"/>
  <c r="F395" i="38"/>
  <c r="D395" i="38"/>
  <c r="C395" i="38"/>
  <c r="F394" i="38"/>
  <c r="G394" i="38" s="1"/>
  <c r="F393" i="38"/>
  <c r="D394" i="38"/>
  <c r="C394" i="38"/>
  <c r="D393" i="38"/>
  <c r="C393" i="38"/>
  <c r="F392" i="38"/>
  <c r="D392" i="38"/>
  <c r="C392" i="38"/>
  <c r="F391" i="38"/>
  <c r="D391" i="38"/>
  <c r="C391" i="38"/>
  <c r="F390" i="38"/>
  <c r="F389" i="38"/>
  <c r="D390" i="38"/>
  <c r="C390" i="38"/>
  <c r="D389" i="38"/>
  <c r="C389" i="38"/>
  <c r="F388" i="38"/>
  <c r="D388" i="38"/>
  <c r="C388" i="38"/>
  <c r="F387" i="38"/>
  <c r="D387" i="38"/>
  <c r="C387" i="38"/>
  <c r="F386" i="38"/>
  <c r="F385" i="38"/>
  <c r="D386" i="38"/>
  <c r="C386" i="38"/>
  <c r="D385" i="38"/>
  <c r="C385" i="38"/>
  <c r="F384" i="38"/>
  <c r="D384" i="38"/>
  <c r="C384" i="38"/>
  <c r="F383" i="38"/>
  <c r="D383" i="38"/>
  <c r="C383" i="38"/>
  <c r="F382" i="38"/>
  <c r="G382" i="38" s="1"/>
  <c r="F381" i="38"/>
  <c r="D382" i="38"/>
  <c r="C382" i="38"/>
  <c r="D381" i="38"/>
  <c r="C381" i="38"/>
  <c r="F380" i="38"/>
  <c r="D380" i="38"/>
  <c r="C380" i="38"/>
  <c r="F379" i="38"/>
  <c r="D379" i="38"/>
  <c r="C379" i="38"/>
  <c r="F378" i="38"/>
  <c r="D378" i="38"/>
  <c r="C378" i="38"/>
  <c r="F377" i="38"/>
  <c r="D377" i="38"/>
  <c r="C377" i="38"/>
  <c r="F376" i="38"/>
  <c r="G377" i="38" s="1"/>
  <c r="D376" i="38"/>
  <c r="C376" i="38"/>
  <c r="F375" i="38"/>
  <c r="D375" i="38"/>
  <c r="C375" i="38"/>
  <c r="F374" i="38"/>
  <c r="D374" i="38"/>
  <c r="C374" i="38"/>
  <c r="F373" i="38"/>
  <c r="D373" i="38"/>
  <c r="C373" i="38"/>
  <c r="F372" i="38"/>
  <c r="D372" i="38"/>
  <c r="C372" i="38"/>
  <c r="F371" i="38"/>
  <c r="D371" i="38"/>
  <c r="C371" i="38"/>
  <c r="F370" i="38"/>
  <c r="F369" i="38"/>
  <c r="G370" i="38"/>
  <c r="D370" i="38"/>
  <c r="C370" i="38"/>
  <c r="D369" i="38"/>
  <c r="C369" i="38"/>
  <c r="F368" i="38"/>
  <c r="D368" i="38"/>
  <c r="C368" i="38"/>
  <c r="F367" i="38"/>
  <c r="D367" i="38"/>
  <c r="C367" i="38"/>
  <c r="F366" i="38"/>
  <c r="F365" i="38"/>
  <c r="D366" i="38"/>
  <c r="C366" i="38"/>
  <c r="D365" i="38"/>
  <c r="C365" i="38"/>
  <c r="F364" i="38"/>
  <c r="D364" i="38"/>
  <c r="C364" i="38"/>
  <c r="F363" i="38"/>
  <c r="D363" i="38"/>
  <c r="C363" i="38"/>
  <c r="F362" i="38"/>
  <c r="D362" i="38"/>
  <c r="C362" i="38"/>
  <c r="F361" i="38"/>
  <c r="D361" i="38"/>
  <c r="C361" i="38"/>
  <c r="F360" i="38"/>
  <c r="D360" i="38"/>
  <c r="C360" i="38"/>
  <c r="F359" i="38"/>
  <c r="D359" i="38"/>
  <c r="C359" i="38"/>
  <c r="F358" i="38"/>
  <c r="D358" i="38"/>
  <c r="C358" i="38"/>
  <c r="F357" i="38"/>
  <c r="D357" i="38"/>
  <c r="C357" i="38"/>
  <c r="F356" i="38"/>
  <c r="D356" i="38"/>
  <c r="C356" i="38"/>
  <c r="F355" i="38"/>
  <c r="D355" i="38"/>
  <c r="C355" i="38"/>
  <c r="F354" i="38"/>
  <c r="F353" i="38"/>
  <c r="G353" i="38" s="1"/>
  <c r="D354" i="38"/>
  <c r="C354" i="38"/>
  <c r="D353" i="38"/>
  <c r="C353" i="38"/>
  <c r="F352" i="38"/>
  <c r="D352" i="38"/>
  <c r="C352" i="38"/>
  <c r="F351" i="38"/>
  <c r="D351" i="38"/>
  <c r="C351" i="38"/>
  <c r="F350" i="38"/>
  <c r="D350" i="38"/>
  <c r="C350" i="38"/>
  <c r="F349" i="38"/>
  <c r="D349" i="38"/>
  <c r="C349" i="38"/>
  <c r="F348" i="38"/>
  <c r="D348" i="38"/>
  <c r="C348" i="38"/>
  <c r="F347" i="38"/>
  <c r="D347" i="38"/>
  <c r="C347" i="38"/>
  <c r="F346" i="38"/>
  <c r="D346" i="38"/>
  <c r="C346" i="38"/>
  <c r="F345" i="38"/>
  <c r="D345" i="38"/>
  <c r="C345" i="38"/>
  <c r="F344" i="38"/>
  <c r="D344" i="38"/>
  <c r="C344" i="38"/>
  <c r="F343" i="38"/>
  <c r="D343" i="38"/>
  <c r="C343" i="38"/>
  <c r="F342" i="38"/>
  <c r="D342" i="38"/>
  <c r="C342" i="38"/>
  <c r="F341" i="38"/>
  <c r="D341" i="38"/>
  <c r="C341" i="38"/>
  <c r="F340" i="38"/>
  <c r="D340" i="38"/>
  <c r="C340" i="38"/>
  <c r="F339" i="38"/>
  <c r="D339" i="38"/>
  <c r="C339" i="38"/>
  <c r="F338" i="38"/>
  <c r="D338" i="38"/>
  <c r="C338" i="38"/>
  <c r="F337" i="38"/>
  <c r="D337" i="38"/>
  <c r="C337" i="38"/>
  <c r="F336" i="38"/>
  <c r="D336" i="38"/>
  <c r="C336" i="38"/>
  <c r="F335" i="38"/>
  <c r="D335" i="38"/>
  <c r="C335" i="38"/>
  <c r="F334" i="38"/>
  <c r="D334" i="38"/>
  <c r="C334" i="38"/>
  <c r="F333" i="38"/>
  <c r="D333" i="38"/>
  <c r="C333" i="38"/>
  <c r="F332" i="38"/>
  <c r="D332" i="38"/>
  <c r="C332" i="38"/>
  <c r="F331" i="38"/>
  <c r="D331" i="38"/>
  <c r="C331" i="38"/>
  <c r="F330" i="38"/>
  <c r="F329" i="38"/>
  <c r="G330" i="38" s="1"/>
  <c r="D330" i="38"/>
  <c r="C330" i="38"/>
  <c r="D329" i="38"/>
  <c r="C329" i="38"/>
  <c r="F328" i="38"/>
  <c r="D328" i="38"/>
  <c r="C328" i="38"/>
  <c r="F327" i="38"/>
  <c r="D327" i="38"/>
  <c r="C327" i="38"/>
  <c r="F326" i="38"/>
  <c r="G326" i="38" s="1"/>
  <c r="F325" i="38"/>
  <c r="D326" i="38"/>
  <c r="C326" i="38"/>
  <c r="D325" i="38"/>
  <c r="C325" i="38"/>
  <c r="F324" i="38"/>
  <c r="D324" i="38"/>
  <c r="C324" i="38"/>
  <c r="F323" i="38"/>
  <c r="D323" i="38"/>
  <c r="C323" i="38"/>
  <c r="F322" i="38"/>
  <c r="D322" i="38"/>
  <c r="C322" i="38"/>
  <c r="F321" i="38"/>
  <c r="D321" i="38"/>
  <c r="C321" i="38"/>
  <c r="F320" i="38"/>
  <c r="D320" i="38"/>
  <c r="C320" i="38"/>
  <c r="F319" i="38"/>
  <c r="D319" i="38"/>
  <c r="C319" i="38"/>
  <c r="F318" i="38"/>
  <c r="F317" i="38"/>
  <c r="D318" i="38"/>
  <c r="C318" i="38"/>
  <c r="D317" i="38"/>
  <c r="C317" i="38"/>
  <c r="F316" i="38"/>
  <c r="D316" i="38"/>
  <c r="C316" i="38"/>
  <c r="F315" i="38"/>
  <c r="D315" i="38"/>
  <c r="C315" i="38"/>
  <c r="F314" i="38"/>
  <c r="D314" i="38"/>
  <c r="C314" i="38"/>
  <c r="F313" i="38"/>
  <c r="D313" i="38"/>
  <c r="C313" i="38"/>
  <c r="F312" i="38"/>
  <c r="D312" i="38"/>
  <c r="C312" i="38"/>
  <c r="F311" i="38"/>
  <c r="D311" i="38"/>
  <c r="C311" i="38"/>
  <c r="F310" i="38"/>
  <c r="D310" i="38"/>
  <c r="C310" i="38"/>
  <c r="F309" i="38"/>
  <c r="D309" i="38"/>
  <c r="C309" i="38"/>
  <c r="F308" i="38"/>
  <c r="D308" i="38"/>
  <c r="C308" i="38"/>
  <c r="F307" i="38"/>
  <c r="D307" i="38"/>
  <c r="C307" i="38"/>
  <c r="F306" i="38"/>
  <c r="F305" i="38"/>
  <c r="D306" i="38"/>
  <c r="C306" i="38"/>
  <c r="D305" i="38"/>
  <c r="C305" i="38"/>
  <c r="F304" i="38"/>
  <c r="D304" i="38"/>
  <c r="C304" i="38"/>
  <c r="F303" i="38"/>
  <c r="D303" i="38"/>
  <c r="C303" i="38"/>
  <c r="F302" i="38"/>
  <c r="F301" i="38"/>
  <c r="G302" i="38" s="1"/>
  <c r="D302" i="38"/>
  <c r="C302" i="38"/>
  <c r="D301" i="38"/>
  <c r="C301" i="38"/>
  <c r="F300" i="38"/>
  <c r="G301" i="38" s="1"/>
  <c r="D300" i="38"/>
  <c r="C300" i="38"/>
  <c r="F299" i="38"/>
  <c r="D299" i="38"/>
  <c r="C299" i="38"/>
  <c r="F298" i="38"/>
  <c r="F297" i="38"/>
  <c r="G298" i="38"/>
  <c r="D298" i="38"/>
  <c r="C298" i="38"/>
  <c r="D297" i="38"/>
  <c r="C297" i="38"/>
  <c r="F296" i="38"/>
  <c r="D296" i="38"/>
  <c r="C296" i="38"/>
  <c r="F295" i="38"/>
  <c r="D295" i="38"/>
  <c r="C295" i="38"/>
  <c r="F294" i="38"/>
  <c r="F293" i="38"/>
  <c r="D294" i="38"/>
  <c r="C294" i="38"/>
  <c r="D293" i="38"/>
  <c r="C293" i="38"/>
  <c r="F292" i="38"/>
  <c r="D292" i="38"/>
  <c r="C292" i="38"/>
  <c r="F291" i="38"/>
  <c r="D291" i="38"/>
  <c r="C291" i="38"/>
  <c r="F290" i="38"/>
  <c r="F289" i="38"/>
  <c r="G289" i="38" s="1"/>
  <c r="D290" i="38"/>
  <c r="C290" i="38"/>
  <c r="D289" i="38"/>
  <c r="C289" i="38"/>
  <c r="F288" i="38"/>
  <c r="D288" i="38"/>
  <c r="C288" i="38"/>
  <c r="F287" i="38"/>
  <c r="D287" i="38"/>
  <c r="C287" i="38"/>
  <c r="F286" i="38"/>
  <c r="F285" i="38"/>
  <c r="D286" i="38"/>
  <c r="C286" i="38"/>
  <c r="D285" i="38"/>
  <c r="C285" i="38"/>
  <c r="F284" i="38"/>
  <c r="D284" i="38"/>
  <c r="C284" i="38"/>
  <c r="F283" i="38"/>
  <c r="D283" i="38"/>
  <c r="C283" i="38"/>
  <c r="F282" i="38"/>
  <c r="G282" i="38" s="1"/>
  <c r="F281" i="38"/>
  <c r="D282" i="38"/>
  <c r="C282" i="38"/>
  <c r="D281" i="38"/>
  <c r="C281" i="38"/>
  <c r="F280" i="38"/>
  <c r="D280" i="38"/>
  <c r="C280" i="38"/>
  <c r="F279" i="38"/>
  <c r="D279" i="38"/>
  <c r="C279" i="38"/>
  <c r="F278" i="38"/>
  <c r="F277" i="38"/>
  <c r="D278" i="38"/>
  <c r="C278" i="38"/>
  <c r="D277" i="38"/>
  <c r="C277" i="38"/>
  <c r="F276" i="38"/>
  <c r="D276" i="38"/>
  <c r="C276" i="38"/>
  <c r="F275" i="38"/>
  <c r="D275" i="38"/>
  <c r="C275" i="38"/>
  <c r="F274" i="38"/>
  <c r="F273" i="38"/>
  <c r="D274" i="38"/>
  <c r="C274" i="38"/>
  <c r="D273" i="38"/>
  <c r="C273" i="38"/>
  <c r="F272" i="38"/>
  <c r="D272" i="38"/>
  <c r="C272" i="38"/>
  <c r="F271" i="38"/>
  <c r="D271" i="38"/>
  <c r="C271" i="38"/>
  <c r="F270" i="38"/>
  <c r="D270" i="38"/>
  <c r="C270" i="38"/>
  <c r="F269" i="38"/>
  <c r="G269" i="38" s="1"/>
  <c r="D269" i="38"/>
  <c r="C269" i="38"/>
  <c r="F268" i="38"/>
  <c r="D268" i="38"/>
  <c r="C268" i="38"/>
  <c r="F267" i="38"/>
  <c r="D267" i="38"/>
  <c r="C267" i="38"/>
  <c r="F266" i="38"/>
  <c r="G266" i="38" s="1"/>
  <c r="F265" i="38"/>
  <c r="D266" i="38"/>
  <c r="C266" i="38"/>
  <c r="D265" i="38"/>
  <c r="C265" i="38"/>
  <c r="F264" i="38"/>
  <c r="D264" i="38"/>
  <c r="C264" i="38"/>
  <c r="F263" i="38"/>
  <c r="D263" i="38"/>
  <c r="C263" i="38"/>
  <c r="F262" i="38"/>
  <c r="F261" i="38"/>
  <c r="G262" i="38"/>
  <c r="D262" i="38"/>
  <c r="C262" i="38"/>
  <c r="D261" i="38"/>
  <c r="C261" i="38"/>
  <c r="F260" i="38"/>
  <c r="D260" i="38"/>
  <c r="C260" i="38"/>
  <c r="F259" i="38"/>
  <c r="D259" i="38"/>
  <c r="C259" i="38"/>
  <c r="F258" i="38"/>
  <c r="F257" i="38"/>
  <c r="D258" i="38"/>
  <c r="C258" i="38"/>
  <c r="D257" i="38"/>
  <c r="C257" i="38"/>
  <c r="F256" i="38"/>
  <c r="D256" i="38"/>
  <c r="C256" i="38"/>
  <c r="F255" i="38"/>
  <c r="D255" i="38"/>
  <c r="C255" i="38"/>
  <c r="F254" i="38"/>
  <c r="F253" i="38"/>
  <c r="G253" i="38" s="1"/>
  <c r="D254" i="38"/>
  <c r="C254" i="38"/>
  <c r="D253" i="38"/>
  <c r="C253" i="38"/>
  <c r="F252" i="38"/>
  <c r="D252" i="38"/>
  <c r="C252" i="38"/>
  <c r="F251" i="38"/>
  <c r="D251" i="38"/>
  <c r="C251" i="38"/>
  <c r="F250" i="38"/>
  <c r="D250" i="38"/>
  <c r="C250" i="38"/>
  <c r="F249" i="38"/>
  <c r="D249" i="38"/>
  <c r="C249" i="38"/>
  <c r="F248" i="38"/>
  <c r="D248" i="38"/>
  <c r="C248" i="38"/>
  <c r="F247" i="38"/>
  <c r="D247" i="38"/>
  <c r="C247" i="38"/>
  <c r="F246" i="38"/>
  <c r="D246" i="38"/>
  <c r="C246" i="38"/>
  <c r="F245" i="38"/>
  <c r="D245" i="38"/>
  <c r="C245" i="38"/>
  <c r="F244" i="38"/>
  <c r="D244" i="38"/>
  <c r="C244" i="38"/>
  <c r="F243" i="38"/>
  <c r="D243" i="38"/>
  <c r="C243" i="38"/>
  <c r="F242" i="38"/>
  <c r="D242" i="38"/>
  <c r="C242" i="38"/>
  <c r="F241" i="38"/>
  <c r="D241" i="38"/>
  <c r="C241" i="38"/>
  <c r="F240" i="38"/>
  <c r="D240" i="38"/>
  <c r="C240" i="38"/>
  <c r="F239" i="38"/>
  <c r="D239" i="38"/>
  <c r="C239" i="38"/>
  <c r="F238" i="38"/>
  <c r="D238" i="38"/>
  <c r="C238" i="38"/>
  <c r="F237" i="38"/>
  <c r="D237" i="38"/>
  <c r="C237" i="38"/>
  <c r="F236" i="38"/>
  <c r="D236" i="38"/>
  <c r="C236" i="38"/>
  <c r="F235" i="38"/>
  <c r="D235" i="38"/>
  <c r="C235" i="38"/>
  <c r="F234" i="38"/>
  <c r="D234" i="38"/>
  <c r="C234" i="38"/>
  <c r="F233" i="38"/>
  <c r="D233" i="38"/>
  <c r="C233" i="38"/>
  <c r="F232" i="38"/>
  <c r="D232" i="38"/>
  <c r="C232" i="38"/>
  <c r="F231" i="38"/>
  <c r="D231" i="38"/>
  <c r="C231" i="38"/>
  <c r="F230" i="38"/>
  <c r="D230" i="38"/>
  <c r="C230" i="38"/>
  <c r="F229" i="38"/>
  <c r="D229" i="38"/>
  <c r="C229" i="38"/>
  <c r="F228" i="38"/>
  <c r="D228" i="38"/>
  <c r="C228" i="38"/>
  <c r="F227" i="38"/>
  <c r="G228" i="38" s="1"/>
  <c r="D227" i="38"/>
  <c r="C227" i="38"/>
  <c r="F226" i="38"/>
  <c r="G226" i="38" s="1"/>
  <c r="F225" i="38"/>
  <c r="G225" i="38" s="1"/>
  <c r="D226" i="38"/>
  <c r="C226" i="38"/>
  <c r="D225" i="38"/>
  <c r="C225" i="38"/>
  <c r="F224" i="38"/>
  <c r="D224" i="38"/>
  <c r="C224" i="38"/>
  <c r="F223" i="38"/>
  <c r="D223" i="38"/>
  <c r="C223" i="38"/>
  <c r="F222" i="38"/>
  <c r="G222" i="38" s="1"/>
  <c r="F221" i="38"/>
  <c r="D222" i="38"/>
  <c r="C222" i="38"/>
  <c r="D221" i="38"/>
  <c r="C221" i="38"/>
  <c r="F220" i="38"/>
  <c r="D220" i="38"/>
  <c r="C220" i="38"/>
  <c r="F219" i="38"/>
  <c r="D219" i="38"/>
  <c r="C219" i="38"/>
  <c r="F218" i="38"/>
  <c r="F217" i="38"/>
  <c r="D218" i="38"/>
  <c r="C218" i="38"/>
  <c r="D217" i="38"/>
  <c r="C217" i="38"/>
  <c r="F216" i="38"/>
  <c r="D216" i="38"/>
  <c r="C216" i="38"/>
  <c r="F215" i="38"/>
  <c r="D215" i="38"/>
  <c r="C215" i="38"/>
  <c r="F214" i="38"/>
  <c r="F213" i="38"/>
  <c r="D214" i="38"/>
  <c r="C214" i="38"/>
  <c r="D213" i="38"/>
  <c r="C213" i="38"/>
  <c r="F212" i="38"/>
  <c r="D212" i="38"/>
  <c r="C212" i="38"/>
  <c r="F211" i="38"/>
  <c r="D211" i="38"/>
  <c r="C211" i="38"/>
  <c r="F210" i="38"/>
  <c r="F209" i="38"/>
  <c r="G210" i="38" s="1"/>
  <c r="D210" i="38"/>
  <c r="C210" i="38"/>
  <c r="D209" i="38"/>
  <c r="C209" i="38"/>
  <c r="F208" i="38"/>
  <c r="D208" i="38"/>
  <c r="C208" i="38"/>
  <c r="F207" i="38"/>
  <c r="D207" i="38"/>
  <c r="C207" i="38"/>
  <c r="F206" i="38"/>
  <c r="F205" i="38"/>
  <c r="G206" i="38"/>
  <c r="D206" i="38"/>
  <c r="C206" i="38"/>
  <c r="D205" i="38"/>
  <c r="C205" i="38"/>
  <c r="F204" i="38"/>
  <c r="D204" i="38"/>
  <c r="C204" i="38"/>
  <c r="F203" i="38"/>
  <c r="G203" i="38" s="1"/>
  <c r="D203" i="38"/>
  <c r="C203" i="38"/>
  <c r="F202" i="38"/>
  <c r="F201" i="38"/>
  <c r="G201" i="38" s="1"/>
  <c r="D202" i="38"/>
  <c r="C202" i="38"/>
  <c r="D201" i="38"/>
  <c r="C201" i="38"/>
  <c r="F200" i="38"/>
  <c r="D200" i="38"/>
  <c r="C200" i="38"/>
  <c r="F199" i="38"/>
  <c r="G200" i="38" s="1"/>
  <c r="D199" i="38"/>
  <c r="C199" i="38"/>
  <c r="F198" i="38"/>
  <c r="F197" i="38"/>
  <c r="G197" i="38" s="1"/>
  <c r="D198" i="38"/>
  <c r="C198" i="38"/>
  <c r="D197" i="38"/>
  <c r="C197" i="38"/>
  <c r="F196" i="38"/>
  <c r="D196" i="38"/>
  <c r="C196" i="38"/>
  <c r="F195" i="38"/>
  <c r="G195" i="38" s="1"/>
  <c r="D195" i="38"/>
  <c r="C195" i="38"/>
  <c r="F194" i="38"/>
  <c r="F193" i="38"/>
  <c r="G193" i="38" s="1"/>
  <c r="D194" i="38"/>
  <c r="C194" i="38"/>
  <c r="D193" i="38"/>
  <c r="C193" i="38"/>
  <c r="F192" i="38"/>
  <c r="D192" i="38"/>
  <c r="C192" i="38"/>
  <c r="F191" i="38"/>
  <c r="D191" i="38"/>
  <c r="C191" i="38"/>
  <c r="F190" i="38"/>
  <c r="G190" i="38" s="1"/>
  <c r="F189" i="38"/>
  <c r="D190" i="38"/>
  <c r="C190" i="38"/>
  <c r="D189" i="38"/>
  <c r="C189" i="38"/>
  <c r="F188" i="38"/>
  <c r="D188" i="38"/>
  <c r="C188" i="38"/>
  <c r="F187" i="38"/>
  <c r="D187" i="38"/>
  <c r="C187" i="38"/>
  <c r="F186" i="38"/>
  <c r="F185" i="38"/>
  <c r="D186" i="38"/>
  <c r="C186" i="38"/>
  <c r="D185" i="38"/>
  <c r="C185" i="38"/>
  <c r="F184" i="38"/>
  <c r="D184" i="38"/>
  <c r="C184" i="38"/>
  <c r="F183" i="38"/>
  <c r="D183" i="38"/>
  <c r="C183" i="38"/>
  <c r="F182" i="38"/>
  <c r="F181" i="38"/>
  <c r="D182" i="38"/>
  <c r="C182" i="38"/>
  <c r="D181" i="38"/>
  <c r="C181" i="38"/>
  <c r="F180" i="38"/>
  <c r="D180" i="38"/>
  <c r="C180" i="38"/>
  <c r="F179" i="38"/>
  <c r="D179" i="38"/>
  <c r="C179" i="38"/>
  <c r="F178" i="38"/>
  <c r="G178" i="38" s="1"/>
  <c r="F177" i="38"/>
  <c r="D178" i="38"/>
  <c r="C178" i="38"/>
  <c r="D177" i="38"/>
  <c r="C177" i="38"/>
  <c r="F176" i="38"/>
  <c r="D176" i="38"/>
  <c r="C176" i="38"/>
  <c r="F175" i="38"/>
  <c r="D175" i="38"/>
  <c r="C175" i="38"/>
  <c r="F174" i="38"/>
  <c r="F173" i="38"/>
  <c r="G174" i="38"/>
  <c r="D174" i="38"/>
  <c r="C174" i="38"/>
  <c r="D173" i="38"/>
  <c r="C173" i="38"/>
  <c r="F172" i="38"/>
  <c r="D172" i="38"/>
  <c r="C172" i="38"/>
  <c r="F171" i="38"/>
  <c r="D171" i="38"/>
  <c r="C171" i="38"/>
  <c r="F170" i="38"/>
  <c r="F169" i="38"/>
  <c r="D170" i="38"/>
  <c r="C170" i="38"/>
  <c r="D169" i="38"/>
  <c r="C169" i="38"/>
  <c r="F168" i="38"/>
  <c r="D168" i="38"/>
  <c r="C168" i="38"/>
  <c r="F167" i="38"/>
  <c r="D167" i="38"/>
  <c r="C167" i="38"/>
  <c r="F166" i="38"/>
  <c r="F165" i="38"/>
  <c r="D166" i="38"/>
  <c r="C166" i="38"/>
  <c r="D165" i="38"/>
  <c r="C165" i="38"/>
  <c r="F164" i="38"/>
  <c r="D164" i="38"/>
  <c r="C164" i="38"/>
  <c r="F163" i="38"/>
  <c r="D163" i="38"/>
  <c r="C163" i="38"/>
  <c r="F162" i="38"/>
  <c r="G162" i="38" s="1"/>
  <c r="F161" i="38"/>
  <c r="G161" i="38" s="1"/>
  <c r="D162" i="38"/>
  <c r="C162" i="38"/>
  <c r="D161" i="38"/>
  <c r="C161" i="38"/>
  <c r="F160" i="38"/>
  <c r="D160" i="38"/>
  <c r="C160" i="38"/>
  <c r="F159" i="38"/>
  <c r="D159" i="38"/>
  <c r="C159" i="38"/>
  <c r="F158" i="38"/>
  <c r="G158" i="38" s="1"/>
  <c r="F157" i="38"/>
  <c r="D158" i="38"/>
  <c r="C158" i="38"/>
  <c r="D157" i="38"/>
  <c r="C157" i="38"/>
  <c r="F156" i="38"/>
  <c r="D156" i="38"/>
  <c r="C156" i="38"/>
  <c r="F155" i="38"/>
  <c r="D155" i="38"/>
  <c r="C155" i="38"/>
  <c r="F154" i="38"/>
  <c r="F153" i="38"/>
  <c r="D154" i="38"/>
  <c r="C154" i="38"/>
  <c r="D153" i="38"/>
  <c r="C153" i="38"/>
  <c r="F152" i="38"/>
  <c r="D152" i="38"/>
  <c r="C152" i="38"/>
  <c r="F151" i="38"/>
  <c r="D151" i="38"/>
  <c r="C151" i="38"/>
  <c r="F150" i="38"/>
  <c r="F149" i="38"/>
  <c r="D150" i="38"/>
  <c r="C150" i="38"/>
  <c r="D149" i="38"/>
  <c r="C149" i="38"/>
  <c r="F148" i="38"/>
  <c r="D148" i="38"/>
  <c r="C148" i="38"/>
  <c r="F147" i="38"/>
  <c r="D147" i="38"/>
  <c r="C147" i="38"/>
  <c r="F146" i="38"/>
  <c r="F145" i="38"/>
  <c r="G146" i="38" s="1"/>
  <c r="D146" i="38"/>
  <c r="C146" i="38"/>
  <c r="D145" i="38"/>
  <c r="C145" i="38"/>
  <c r="F144" i="38"/>
  <c r="D144" i="38"/>
  <c r="C144" i="38"/>
  <c r="F143" i="38"/>
  <c r="D143" i="38"/>
  <c r="C143" i="38"/>
  <c r="F142" i="38"/>
  <c r="D142" i="38"/>
  <c r="C142" i="38"/>
  <c r="F141" i="38"/>
  <c r="D141" i="38"/>
  <c r="C141" i="38"/>
  <c r="F140" i="38"/>
  <c r="D140" i="38"/>
  <c r="C140" i="38"/>
  <c r="F139" i="38"/>
  <c r="D139" i="38"/>
  <c r="C139" i="38"/>
  <c r="F138" i="38"/>
  <c r="D138" i="38"/>
  <c r="C138" i="38"/>
  <c r="F137" i="38"/>
  <c r="D137" i="38"/>
  <c r="C137" i="38"/>
  <c r="F136" i="38"/>
  <c r="D136" i="38"/>
  <c r="C136" i="38"/>
  <c r="F135" i="38"/>
  <c r="D135" i="38"/>
  <c r="C135" i="38"/>
  <c r="F134" i="38"/>
  <c r="D134" i="38"/>
  <c r="C134" i="38"/>
  <c r="F133" i="38"/>
  <c r="D133" i="38"/>
  <c r="C133" i="38"/>
  <c r="F132" i="38"/>
  <c r="D132" i="38"/>
  <c r="C132" i="38"/>
  <c r="F131" i="38"/>
  <c r="D131" i="38"/>
  <c r="C131" i="38"/>
  <c r="F130" i="38"/>
  <c r="D130" i="38"/>
  <c r="C130" i="38"/>
  <c r="F129" i="38"/>
  <c r="D129" i="38"/>
  <c r="C129" i="38"/>
  <c r="F128" i="38"/>
  <c r="D128" i="38"/>
  <c r="C128" i="38"/>
  <c r="F127" i="38"/>
  <c r="D127" i="38"/>
  <c r="C127" i="38"/>
  <c r="F126" i="38"/>
  <c r="D126" i="38"/>
  <c r="C126" i="38"/>
  <c r="F125" i="38"/>
  <c r="D125" i="38"/>
  <c r="C125" i="38"/>
  <c r="F124" i="38"/>
  <c r="D124" i="38"/>
  <c r="C124" i="38"/>
  <c r="F123" i="38"/>
  <c r="D123" i="38"/>
  <c r="C123" i="38"/>
  <c r="F122" i="38"/>
  <c r="D122" i="38"/>
  <c r="C122" i="38"/>
  <c r="F121" i="38"/>
  <c r="D121" i="38"/>
  <c r="C121" i="38"/>
  <c r="F120" i="38"/>
  <c r="D120" i="38"/>
  <c r="C120" i="38"/>
  <c r="F119" i="38"/>
  <c r="D119" i="38"/>
  <c r="C119" i="38"/>
  <c r="F118" i="38"/>
  <c r="D118" i="38"/>
  <c r="C118" i="38"/>
  <c r="F117" i="38"/>
  <c r="D117" i="38"/>
  <c r="C117" i="38"/>
  <c r="F116" i="38"/>
  <c r="D116" i="38"/>
  <c r="C116" i="38"/>
  <c r="F115" i="38"/>
  <c r="D115" i="38"/>
  <c r="C115" i="38"/>
  <c r="F114" i="38"/>
  <c r="D114" i="38"/>
  <c r="C114" i="38"/>
  <c r="F113" i="38"/>
  <c r="D113" i="38"/>
  <c r="C113" i="38"/>
  <c r="F112" i="38"/>
  <c r="D112" i="38"/>
  <c r="C112" i="38"/>
  <c r="F111" i="38"/>
  <c r="D111" i="38"/>
  <c r="C111" i="38"/>
  <c r="F110" i="38"/>
  <c r="D110" i="38"/>
  <c r="C110" i="38"/>
  <c r="F109" i="38"/>
  <c r="D109" i="38"/>
  <c r="C109" i="38"/>
  <c r="F108" i="38"/>
  <c r="D108" i="38"/>
  <c r="C108" i="38"/>
  <c r="F107" i="38"/>
  <c r="D107" i="38"/>
  <c r="C107" i="38"/>
  <c r="F106" i="38"/>
  <c r="D106" i="38"/>
  <c r="C106" i="38"/>
  <c r="F105" i="38"/>
  <c r="D105" i="38"/>
  <c r="C105" i="38"/>
  <c r="F104" i="38"/>
  <c r="G104" i="38" s="1"/>
  <c r="D104" i="38"/>
  <c r="C104" i="38"/>
  <c r="F103" i="38"/>
  <c r="D103" i="38"/>
  <c r="C103" i="38"/>
  <c r="F102" i="38"/>
  <c r="D102" i="38"/>
  <c r="C102" i="38"/>
  <c r="F101" i="38"/>
  <c r="D101" i="38"/>
  <c r="C101" i="38"/>
  <c r="F100" i="38"/>
  <c r="G101" i="38" s="1"/>
  <c r="D100" i="38"/>
  <c r="C100" i="38"/>
  <c r="F99" i="38"/>
  <c r="D99" i="38"/>
  <c r="C99" i="38"/>
  <c r="F98" i="38"/>
  <c r="D98" i="38"/>
  <c r="C98" i="38"/>
  <c r="F97" i="38"/>
  <c r="D97" i="38"/>
  <c r="C97" i="38"/>
  <c r="F96" i="38"/>
  <c r="G96" i="38" s="1"/>
  <c r="D96" i="38"/>
  <c r="C96" i="38"/>
  <c r="F95" i="38"/>
  <c r="D95" i="38"/>
  <c r="C95" i="38"/>
  <c r="F94" i="38"/>
  <c r="D94" i="38"/>
  <c r="C94" i="38"/>
  <c r="F93" i="38"/>
  <c r="D93" i="38"/>
  <c r="C93" i="38"/>
  <c r="F92" i="38"/>
  <c r="G93" i="38" s="1"/>
  <c r="D92" i="38"/>
  <c r="C92" i="38"/>
  <c r="F91" i="38"/>
  <c r="D91" i="38"/>
  <c r="C91" i="38"/>
  <c r="F90" i="38"/>
  <c r="D90" i="38"/>
  <c r="C90" i="38"/>
  <c r="F89" i="38"/>
  <c r="D89" i="38"/>
  <c r="C89" i="38"/>
  <c r="F88" i="38"/>
  <c r="G88" i="38" s="1"/>
  <c r="D88" i="38"/>
  <c r="C88" i="38"/>
  <c r="F87" i="38"/>
  <c r="D87" i="38"/>
  <c r="C87" i="38"/>
  <c r="F86" i="38"/>
  <c r="D86" i="38"/>
  <c r="C86" i="38"/>
  <c r="F85" i="38"/>
  <c r="D85" i="38"/>
  <c r="C85" i="38"/>
  <c r="F84" i="38"/>
  <c r="G85" i="38" s="1"/>
  <c r="D84" i="38"/>
  <c r="C84" i="38"/>
  <c r="F83" i="38"/>
  <c r="D83" i="38"/>
  <c r="C83" i="38"/>
  <c r="F82" i="38"/>
  <c r="D82" i="38"/>
  <c r="C82" i="38"/>
  <c r="F81" i="38"/>
  <c r="D81" i="38"/>
  <c r="C81" i="38"/>
  <c r="F80" i="38"/>
  <c r="G80" i="38" s="1"/>
  <c r="D80" i="38"/>
  <c r="C80" i="38"/>
  <c r="F79" i="38"/>
  <c r="D79" i="38"/>
  <c r="C79" i="38"/>
  <c r="F78" i="38"/>
  <c r="F77" i="38"/>
  <c r="G78" i="38"/>
  <c r="D78" i="38"/>
  <c r="C78" i="38"/>
  <c r="D77" i="38"/>
  <c r="C77" i="38"/>
  <c r="F76" i="38"/>
  <c r="D76" i="38"/>
  <c r="C76" i="38"/>
  <c r="F75" i="38"/>
  <c r="G76" i="38" s="1"/>
  <c r="D75" i="38"/>
  <c r="C75" i="38"/>
  <c r="F74" i="38"/>
  <c r="F73" i="38"/>
  <c r="D74" i="38"/>
  <c r="C74" i="38"/>
  <c r="D73" i="38"/>
  <c r="C73" i="38"/>
  <c r="F72" i="38"/>
  <c r="D72" i="38"/>
  <c r="C72" i="38"/>
  <c r="F71" i="38"/>
  <c r="G72" i="38" s="1"/>
  <c r="D71" i="38"/>
  <c r="C71" i="38"/>
  <c r="F70" i="38"/>
  <c r="F69" i="38"/>
  <c r="G69" i="38" s="1"/>
  <c r="D70" i="38"/>
  <c r="C70" i="38"/>
  <c r="D69" i="38"/>
  <c r="C69" i="38"/>
  <c r="F68" i="38"/>
  <c r="D68" i="38"/>
  <c r="C68" i="38"/>
  <c r="F67" i="38"/>
  <c r="D67" i="38"/>
  <c r="C67" i="38"/>
  <c r="F66" i="38"/>
  <c r="D66" i="38"/>
  <c r="C66" i="38"/>
  <c r="F65" i="38"/>
  <c r="D65" i="38"/>
  <c r="C65" i="38"/>
  <c r="F64" i="38"/>
  <c r="D64" i="38"/>
  <c r="C64" i="38"/>
  <c r="F63" i="38"/>
  <c r="G63" i="38" s="1"/>
  <c r="D63" i="38"/>
  <c r="C63" i="38"/>
  <c r="F62" i="38"/>
  <c r="F61" i="38"/>
  <c r="G61" i="38" s="1"/>
  <c r="D62" i="38"/>
  <c r="C62" i="38"/>
  <c r="D61" i="38"/>
  <c r="C61" i="38"/>
  <c r="F60" i="38"/>
  <c r="D60" i="38"/>
  <c r="C60" i="38"/>
  <c r="F59" i="38"/>
  <c r="D59" i="38"/>
  <c r="C59" i="38"/>
  <c r="F58" i="38"/>
  <c r="G58" i="38" s="1"/>
  <c r="F57" i="38"/>
  <c r="D58" i="38"/>
  <c r="C58" i="38"/>
  <c r="D57" i="38"/>
  <c r="C57" i="38"/>
  <c r="F56" i="38"/>
  <c r="D56" i="38"/>
  <c r="C56" i="38"/>
  <c r="F55" i="38"/>
  <c r="D55" i="38"/>
  <c r="C55" i="38"/>
  <c r="F54" i="38"/>
  <c r="D54" i="38"/>
  <c r="C54" i="38"/>
  <c r="F53" i="38"/>
  <c r="G53" i="38" s="1"/>
  <c r="D53" i="38"/>
  <c r="C53" i="38"/>
  <c r="F52" i="38"/>
  <c r="D52" i="38"/>
  <c r="C52" i="38"/>
  <c r="F51" i="38"/>
  <c r="D51" i="38"/>
  <c r="C51" i="38"/>
  <c r="F50" i="38"/>
  <c r="D50" i="38"/>
  <c r="C50" i="38"/>
  <c r="F49" i="38"/>
  <c r="G50" i="38" s="1"/>
  <c r="D49" i="38"/>
  <c r="C49" i="38"/>
  <c r="F48" i="38"/>
  <c r="D48" i="38"/>
  <c r="C48" i="38"/>
  <c r="F47" i="38"/>
  <c r="D47" i="38"/>
  <c r="C47" i="38"/>
  <c r="F46" i="38"/>
  <c r="F45" i="38"/>
  <c r="D46" i="38"/>
  <c r="C46" i="38"/>
  <c r="D45" i="38"/>
  <c r="C45" i="38"/>
  <c r="F44" i="38"/>
  <c r="D44" i="38"/>
  <c r="C44" i="38"/>
  <c r="F43" i="38"/>
  <c r="D43" i="38"/>
  <c r="C43" i="38"/>
  <c r="F42" i="38"/>
  <c r="F41" i="38"/>
  <c r="D42" i="38"/>
  <c r="C42" i="38"/>
  <c r="D41" i="38"/>
  <c r="C41" i="38"/>
  <c r="F40" i="38"/>
  <c r="D40" i="38"/>
  <c r="L5" i="38" s="1"/>
  <c r="C40" i="38"/>
  <c r="F39" i="38"/>
  <c r="D39" i="38"/>
  <c r="C39" i="38"/>
  <c r="F38" i="38"/>
  <c r="G38" i="38" s="1"/>
  <c r="F37" i="38"/>
  <c r="D38" i="38"/>
  <c r="C38" i="38"/>
  <c r="D37" i="38"/>
  <c r="C37" i="38"/>
  <c r="F36" i="38"/>
  <c r="G37" i="38" s="1"/>
  <c r="D36" i="38"/>
  <c r="C36" i="38"/>
  <c r="F35" i="38"/>
  <c r="D35" i="38"/>
  <c r="C35" i="38"/>
  <c r="F34" i="38"/>
  <c r="D34" i="38"/>
  <c r="C34" i="38"/>
  <c r="F33" i="38"/>
  <c r="D33" i="38"/>
  <c r="C33" i="38"/>
  <c r="F32" i="38"/>
  <c r="D32" i="38"/>
  <c r="C32" i="38"/>
  <c r="F31" i="38"/>
  <c r="D31" i="38"/>
  <c r="C31" i="38"/>
  <c r="F30" i="38"/>
  <c r="D30" i="38"/>
  <c r="C30" i="38"/>
  <c r="F29" i="38"/>
  <c r="D29" i="38"/>
  <c r="C29" i="38"/>
  <c r="F28" i="38"/>
  <c r="D28" i="38"/>
  <c r="C28" i="38"/>
  <c r="F27" i="38"/>
  <c r="D27" i="38"/>
  <c r="C27" i="38"/>
  <c r="F26" i="38"/>
  <c r="D26" i="38"/>
  <c r="C26" i="38"/>
  <c r="F25" i="38"/>
  <c r="D25" i="38"/>
  <c r="C25" i="38"/>
  <c r="F24" i="38"/>
  <c r="D24" i="38"/>
  <c r="C24" i="38"/>
  <c r="F23" i="38"/>
  <c r="D23" i="38"/>
  <c r="C23" i="38"/>
  <c r="F22" i="38"/>
  <c r="F21" i="38"/>
  <c r="G22" i="38"/>
  <c r="D22" i="38"/>
  <c r="C22" i="38"/>
  <c r="D21" i="38"/>
  <c r="C21" i="38"/>
  <c r="M20" i="38"/>
  <c r="F20" i="38"/>
  <c r="D20" i="38"/>
  <c r="C20" i="38"/>
  <c r="P19" i="38"/>
  <c r="F19" i="38"/>
  <c r="D19" i="38"/>
  <c r="C19" i="38"/>
  <c r="P18" i="38"/>
  <c r="F18" i="38"/>
  <c r="D18" i="38"/>
  <c r="C18" i="38"/>
  <c r="P17" i="38"/>
  <c r="F17" i="38"/>
  <c r="D17" i="38"/>
  <c r="C17" i="38"/>
  <c r="P16" i="38"/>
  <c r="F16" i="38"/>
  <c r="G16" i="38" s="1"/>
  <c r="D16" i="38"/>
  <c r="C16" i="38"/>
  <c r="P15" i="38"/>
  <c r="F15" i="38"/>
  <c r="D15" i="38"/>
  <c r="C15" i="38"/>
  <c r="P14" i="38"/>
  <c r="F14" i="38"/>
  <c r="D14" i="38"/>
  <c r="C14" i="38"/>
  <c r="P13" i="38"/>
  <c r="F13" i="38"/>
  <c r="D13" i="38"/>
  <c r="C13" i="38"/>
  <c r="P12" i="38"/>
  <c r="Q12" i="38" s="1"/>
  <c r="Q13" i="38" s="1"/>
  <c r="Q14" i="38" s="1"/>
  <c r="Q15" i="38" s="1"/>
  <c r="Q16" i="38" s="1"/>
  <c r="Q17" i="38" s="1"/>
  <c r="Q18" i="38" s="1"/>
  <c r="Q19" i="38" s="1"/>
  <c r="F12" i="38"/>
  <c r="D12" i="38"/>
  <c r="C12" i="38"/>
  <c r="F11" i="38"/>
  <c r="D11" i="38"/>
  <c r="C11" i="38"/>
  <c r="F10" i="38"/>
  <c r="X9" i="38"/>
  <c r="W9" i="38"/>
  <c r="X8" i="38"/>
  <c r="W8" i="38"/>
  <c r="X7" i="38"/>
  <c r="W7" i="38"/>
  <c r="P6" i="38"/>
  <c r="Q5" i="38"/>
  <c r="R5" i="38" s="1"/>
  <c r="X4" i="38"/>
  <c r="W4" i="38"/>
  <c r="V4" i="38"/>
  <c r="Q4" i="38"/>
  <c r="R4" i="38"/>
  <c r="X3" i="38"/>
  <c r="W3" i="38"/>
  <c r="V3" i="38"/>
  <c r="Q3" i="38"/>
  <c r="R3" i="38" s="1"/>
  <c r="D503" i="36"/>
  <c r="D502" i="36"/>
  <c r="D501" i="36"/>
  <c r="D500" i="36"/>
  <c r="D499" i="36"/>
  <c r="D498" i="36"/>
  <c r="D497" i="36"/>
  <c r="D496" i="36"/>
  <c r="D495" i="36"/>
  <c r="D494" i="36"/>
  <c r="D493" i="36"/>
  <c r="D492" i="36"/>
  <c r="D491" i="36"/>
  <c r="D490" i="36"/>
  <c r="D489" i="36"/>
  <c r="D488" i="36"/>
  <c r="D487" i="36"/>
  <c r="D486" i="36"/>
  <c r="D485" i="36"/>
  <c r="D484" i="36"/>
  <c r="D483" i="36"/>
  <c r="D482" i="36"/>
  <c r="D481" i="36"/>
  <c r="D480" i="36"/>
  <c r="D479" i="36"/>
  <c r="D478" i="36"/>
  <c r="D477" i="36"/>
  <c r="D476" i="36"/>
  <c r="D475" i="36"/>
  <c r="D474" i="36"/>
  <c r="D473" i="36"/>
  <c r="D472" i="36"/>
  <c r="D471" i="36"/>
  <c r="D470" i="36"/>
  <c r="D469" i="36"/>
  <c r="D468" i="36"/>
  <c r="D467" i="36"/>
  <c r="D466" i="36"/>
  <c r="D465" i="36"/>
  <c r="D464" i="36"/>
  <c r="D463" i="36"/>
  <c r="D462" i="36"/>
  <c r="D461" i="36"/>
  <c r="D460" i="36"/>
  <c r="D459" i="36"/>
  <c r="D458" i="36"/>
  <c r="D457" i="36"/>
  <c r="D456" i="36"/>
  <c r="D455" i="36"/>
  <c r="D454" i="36"/>
  <c r="D453" i="36"/>
  <c r="D452" i="36"/>
  <c r="D451" i="36"/>
  <c r="D450" i="36"/>
  <c r="D449" i="36"/>
  <c r="D448" i="36"/>
  <c r="D447" i="36"/>
  <c r="D446" i="36"/>
  <c r="D445" i="36"/>
  <c r="D444" i="36"/>
  <c r="D443" i="36"/>
  <c r="D442" i="36"/>
  <c r="D441" i="36"/>
  <c r="D440" i="36"/>
  <c r="D439" i="36"/>
  <c r="D438" i="36"/>
  <c r="D437" i="36"/>
  <c r="D436" i="36"/>
  <c r="D435" i="36"/>
  <c r="D434" i="36"/>
  <c r="D433" i="36"/>
  <c r="D432" i="36"/>
  <c r="D431" i="36"/>
  <c r="D430" i="36"/>
  <c r="D429" i="36"/>
  <c r="D428" i="36"/>
  <c r="D427" i="36"/>
  <c r="D426" i="36"/>
  <c r="D425" i="36"/>
  <c r="D424" i="36"/>
  <c r="D423" i="36"/>
  <c r="D422" i="36"/>
  <c r="D421" i="36"/>
  <c r="D420" i="36"/>
  <c r="D419" i="36"/>
  <c r="D418" i="36"/>
  <c r="D417" i="36"/>
  <c r="D416" i="36"/>
  <c r="D415" i="36"/>
  <c r="D414" i="36"/>
  <c r="D413" i="36"/>
  <c r="D412" i="36"/>
  <c r="D411" i="36"/>
  <c r="D410" i="36"/>
  <c r="D409" i="36"/>
  <c r="D408" i="36"/>
  <c r="D407" i="36"/>
  <c r="D406" i="36"/>
  <c r="D405" i="36"/>
  <c r="D404" i="36"/>
  <c r="D403" i="36"/>
  <c r="D402" i="36"/>
  <c r="D401" i="36"/>
  <c r="D400" i="36"/>
  <c r="D399" i="36"/>
  <c r="D398" i="36"/>
  <c r="D397" i="36"/>
  <c r="D396" i="36"/>
  <c r="D395" i="36"/>
  <c r="D394" i="36"/>
  <c r="D393" i="36"/>
  <c r="D392" i="36"/>
  <c r="D391" i="36"/>
  <c r="D390" i="36"/>
  <c r="D389" i="36"/>
  <c r="D388" i="36"/>
  <c r="D387" i="36"/>
  <c r="D386" i="36"/>
  <c r="D385" i="36"/>
  <c r="D384" i="36"/>
  <c r="D383" i="36"/>
  <c r="D382" i="36"/>
  <c r="D381" i="36"/>
  <c r="D380" i="36"/>
  <c r="D379" i="36"/>
  <c r="D378" i="36"/>
  <c r="D377" i="36"/>
  <c r="D376" i="36"/>
  <c r="D375" i="36"/>
  <c r="D374" i="36"/>
  <c r="D373" i="36"/>
  <c r="D372" i="36"/>
  <c r="D371" i="36"/>
  <c r="D370" i="36"/>
  <c r="D369" i="36"/>
  <c r="D368" i="36"/>
  <c r="D367" i="36"/>
  <c r="D366" i="36"/>
  <c r="D365" i="36"/>
  <c r="D364" i="36"/>
  <c r="D363" i="36"/>
  <c r="D362" i="36"/>
  <c r="D361" i="36"/>
  <c r="D360" i="36"/>
  <c r="D359" i="36"/>
  <c r="D358" i="36"/>
  <c r="D357" i="36"/>
  <c r="D356" i="36"/>
  <c r="D355" i="36"/>
  <c r="D354" i="36"/>
  <c r="D353" i="36"/>
  <c r="D352" i="36"/>
  <c r="D351" i="36"/>
  <c r="D350" i="36"/>
  <c r="D349" i="36"/>
  <c r="D348" i="36"/>
  <c r="D347" i="36"/>
  <c r="D346" i="36"/>
  <c r="D345" i="36"/>
  <c r="D344" i="36"/>
  <c r="D343" i="36"/>
  <c r="D342" i="36"/>
  <c r="D341" i="36"/>
  <c r="D340" i="36"/>
  <c r="D339" i="36"/>
  <c r="D338" i="36"/>
  <c r="D337" i="36"/>
  <c r="D336" i="36"/>
  <c r="D335" i="36"/>
  <c r="D334" i="36"/>
  <c r="D333" i="36"/>
  <c r="D332" i="36"/>
  <c r="D331" i="36"/>
  <c r="D330" i="36"/>
  <c r="D329" i="36"/>
  <c r="D328" i="36"/>
  <c r="D327" i="36"/>
  <c r="D326" i="36"/>
  <c r="D325" i="36"/>
  <c r="D324" i="36"/>
  <c r="D323" i="36"/>
  <c r="D322" i="36"/>
  <c r="D321" i="36"/>
  <c r="D320" i="36"/>
  <c r="D319" i="36"/>
  <c r="D318" i="36"/>
  <c r="D317" i="36"/>
  <c r="D316" i="36"/>
  <c r="D315" i="36"/>
  <c r="D314" i="36"/>
  <c r="D313" i="36"/>
  <c r="D312" i="36"/>
  <c r="D311" i="36"/>
  <c r="D310" i="36"/>
  <c r="D309" i="36"/>
  <c r="D308" i="36"/>
  <c r="D307" i="36"/>
  <c r="D306" i="36"/>
  <c r="D305" i="36"/>
  <c r="D304" i="36"/>
  <c r="D303" i="36"/>
  <c r="D302" i="36"/>
  <c r="D301" i="36"/>
  <c r="D300" i="36"/>
  <c r="D299" i="36"/>
  <c r="D298" i="36"/>
  <c r="D297" i="36"/>
  <c r="D296" i="36"/>
  <c r="D295" i="36"/>
  <c r="D294" i="36"/>
  <c r="D293" i="36"/>
  <c r="D292" i="36"/>
  <c r="D291" i="36"/>
  <c r="D290" i="36"/>
  <c r="D289" i="36"/>
  <c r="D288" i="36"/>
  <c r="D287" i="36"/>
  <c r="D286" i="36"/>
  <c r="D285" i="36"/>
  <c r="D284" i="36"/>
  <c r="D283" i="36"/>
  <c r="D282" i="36"/>
  <c r="D281" i="36"/>
  <c r="D280" i="36"/>
  <c r="D279" i="36"/>
  <c r="D278" i="36"/>
  <c r="D277" i="36"/>
  <c r="D276" i="36"/>
  <c r="D275" i="36"/>
  <c r="D274" i="36"/>
  <c r="D273" i="36"/>
  <c r="D272" i="36"/>
  <c r="D271" i="36"/>
  <c r="D270" i="36"/>
  <c r="D269" i="36"/>
  <c r="D268" i="36"/>
  <c r="D267" i="36"/>
  <c r="D266" i="36"/>
  <c r="D265" i="36"/>
  <c r="D264" i="36"/>
  <c r="D263" i="36"/>
  <c r="D262" i="36"/>
  <c r="D261" i="36"/>
  <c r="D260" i="36"/>
  <c r="D259" i="36"/>
  <c r="D258" i="36"/>
  <c r="D257" i="36"/>
  <c r="D256" i="36"/>
  <c r="D255" i="36"/>
  <c r="D254" i="36"/>
  <c r="D253" i="36"/>
  <c r="D252" i="36"/>
  <c r="D251" i="36"/>
  <c r="D250" i="36"/>
  <c r="D249" i="36"/>
  <c r="D248" i="36"/>
  <c r="D247" i="36"/>
  <c r="D246" i="36"/>
  <c r="D245" i="36"/>
  <c r="D244" i="36"/>
  <c r="D243" i="36"/>
  <c r="D242" i="36"/>
  <c r="D241" i="36"/>
  <c r="D240" i="36"/>
  <c r="D239" i="36"/>
  <c r="D238" i="36"/>
  <c r="D237" i="36"/>
  <c r="D236" i="36"/>
  <c r="D235" i="36"/>
  <c r="D234" i="36"/>
  <c r="D233" i="36"/>
  <c r="D232" i="36"/>
  <c r="D231" i="36"/>
  <c r="D230" i="36"/>
  <c r="D229" i="36"/>
  <c r="D228" i="36"/>
  <c r="D227" i="36"/>
  <c r="D226" i="36"/>
  <c r="D225" i="36"/>
  <c r="D224" i="36"/>
  <c r="D223" i="36"/>
  <c r="D222" i="36"/>
  <c r="D221" i="36"/>
  <c r="D220" i="36"/>
  <c r="D219" i="36"/>
  <c r="D218" i="36"/>
  <c r="D217" i="36"/>
  <c r="D216" i="36"/>
  <c r="D215" i="36"/>
  <c r="D214" i="36"/>
  <c r="D213" i="36"/>
  <c r="D212" i="36"/>
  <c r="D211" i="36"/>
  <c r="D210" i="36"/>
  <c r="D209" i="36"/>
  <c r="D208" i="36"/>
  <c r="D207" i="36"/>
  <c r="D206" i="36"/>
  <c r="D205" i="36"/>
  <c r="D204" i="36"/>
  <c r="D203" i="36"/>
  <c r="D202" i="36"/>
  <c r="D201" i="36"/>
  <c r="D200" i="36"/>
  <c r="D199" i="36"/>
  <c r="D198" i="36"/>
  <c r="D197" i="36"/>
  <c r="D196" i="36"/>
  <c r="D195" i="36"/>
  <c r="D194" i="36"/>
  <c r="D193" i="36"/>
  <c r="D192" i="36"/>
  <c r="D191" i="36"/>
  <c r="D190" i="36"/>
  <c r="D189" i="36"/>
  <c r="D188" i="36"/>
  <c r="D187" i="36"/>
  <c r="D186" i="36"/>
  <c r="D185" i="36"/>
  <c r="D184" i="36"/>
  <c r="D183" i="36"/>
  <c r="D182" i="36"/>
  <c r="D181" i="36"/>
  <c r="D180" i="36"/>
  <c r="D179" i="36"/>
  <c r="D178" i="36"/>
  <c r="D177" i="36"/>
  <c r="D176" i="36"/>
  <c r="D175" i="36"/>
  <c r="D174" i="36"/>
  <c r="D173" i="36"/>
  <c r="D172" i="36"/>
  <c r="D171" i="36"/>
  <c r="D170" i="36"/>
  <c r="D169" i="36"/>
  <c r="D168" i="36"/>
  <c r="D167" i="36"/>
  <c r="D166" i="36"/>
  <c r="D165" i="36"/>
  <c r="D164" i="36"/>
  <c r="D163" i="36"/>
  <c r="D162" i="36"/>
  <c r="D161" i="36"/>
  <c r="D160" i="36"/>
  <c r="D159" i="36"/>
  <c r="D158" i="36"/>
  <c r="D157" i="36"/>
  <c r="D156" i="36"/>
  <c r="D155" i="36"/>
  <c r="D154" i="36"/>
  <c r="D153" i="36"/>
  <c r="D152" i="36"/>
  <c r="D151" i="36"/>
  <c r="D150" i="36"/>
  <c r="D149" i="36"/>
  <c r="D148" i="36"/>
  <c r="D147" i="36"/>
  <c r="D146" i="36"/>
  <c r="D145" i="36"/>
  <c r="D144" i="36"/>
  <c r="D143" i="36"/>
  <c r="D142" i="36"/>
  <c r="D141" i="36"/>
  <c r="D140" i="36"/>
  <c r="D139" i="36"/>
  <c r="D138" i="36"/>
  <c r="D137" i="36"/>
  <c r="D136" i="36"/>
  <c r="D135" i="36"/>
  <c r="D134" i="36"/>
  <c r="D133" i="36"/>
  <c r="D132" i="36"/>
  <c r="D131" i="36"/>
  <c r="D130" i="36"/>
  <c r="D129" i="36"/>
  <c r="D128" i="36"/>
  <c r="D127" i="36"/>
  <c r="D126" i="36"/>
  <c r="D125" i="36"/>
  <c r="D124" i="36"/>
  <c r="D123" i="36"/>
  <c r="D122" i="36"/>
  <c r="D121" i="36"/>
  <c r="D120" i="36"/>
  <c r="D119" i="36"/>
  <c r="D118" i="36"/>
  <c r="D117" i="36"/>
  <c r="D116" i="36"/>
  <c r="D115" i="36"/>
  <c r="D114" i="36"/>
  <c r="D113" i="36"/>
  <c r="D112" i="36"/>
  <c r="D111" i="36"/>
  <c r="D110" i="36"/>
  <c r="D109" i="36"/>
  <c r="D108" i="36"/>
  <c r="D107" i="36"/>
  <c r="D106" i="36"/>
  <c r="D105" i="36"/>
  <c r="D104" i="36"/>
  <c r="D103" i="36"/>
  <c r="D102" i="36"/>
  <c r="D101" i="36"/>
  <c r="D100" i="36"/>
  <c r="D99" i="36"/>
  <c r="D98" i="36"/>
  <c r="D97" i="36"/>
  <c r="D96" i="36"/>
  <c r="D95" i="36"/>
  <c r="D94" i="36"/>
  <c r="D93" i="36"/>
  <c r="D92" i="36"/>
  <c r="D91" i="36"/>
  <c r="D90" i="36"/>
  <c r="D89" i="36"/>
  <c r="D88" i="36"/>
  <c r="D87" i="36"/>
  <c r="D86" i="36"/>
  <c r="D85" i="36"/>
  <c r="D84" i="36"/>
  <c r="D83" i="36"/>
  <c r="D82" i="36"/>
  <c r="D81" i="36"/>
  <c r="D80" i="36"/>
  <c r="D79" i="36"/>
  <c r="D78" i="36"/>
  <c r="D77" i="36"/>
  <c r="D76" i="36"/>
  <c r="D75" i="36"/>
  <c r="D74" i="36"/>
  <c r="D73" i="36"/>
  <c r="D72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H5" i="36" s="1"/>
  <c r="D20" i="36"/>
  <c r="L19" i="36"/>
  <c r="D19" i="36"/>
  <c r="L18" i="36"/>
  <c r="D18" i="36"/>
  <c r="L17" i="36"/>
  <c r="D17" i="36"/>
  <c r="L16" i="36"/>
  <c r="D16" i="36"/>
  <c r="L15" i="36"/>
  <c r="D15" i="36"/>
  <c r="L14" i="36"/>
  <c r="D14" i="36"/>
  <c r="L13" i="36"/>
  <c r="D13" i="36"/>
  <c r="L12" i="36"/>
  <c r="M12" i="36" s="1"/>
  <c r="M13" i="36" s="1"/>
  <c r="M14" i="36" s="1"/>
  <c r="M15" i="36" s="1"/>
  <c r="M16" i="36" s="1"/>
  <c r="M17" i="36" s="1"/>
  <c r="M18" i="36" s="1"/>
  <c r="M19" i="36" s="1"/>
  <c r="D12" i="36"/>
  <c r="D11" i="36"/>
  <c r="T9" i="36"/>
  <c r="S9" i="36"/>
  <c r="T8" i="36"/>
  <c r="S8" i="36"/>
  <c r="T7" i="36"/>
  <c r="S7" i="36"/>
  <c r="L6" i="36"/>
  <c r="M5" i="36"/>
  <c r="N5" i="36"/>
  <c r="T4" i="36"/>
  <c r="S4" i="36"/>
  <c r="R4" i="36"/>
  <c r="M4" i="36"/>
  <c r="N4" i="36" s="1"/>
  <c r="T3" i="36"/>
  <c r="S3" i="36"/>
  <c r="R3" i="36"/>
  <c r="M3" i="36"/>
  <c r="N3" i="36" s="1"/>
  <c r="D824" i="35"/>
  <c r="D823" i="35"/>
  <c r="D822" i="35"/>
  <c r="D821" i="35"/>
  <c r="D820" i="35"/>
  <c r="D819" i="35"/>
  <c r="D818" i="35"/>
  <c r="D817" i="35"/>
  <c r="D816" i="35"/>
  <c r="D815" i="35"/>
  <c r="D814" i="35"/>
  <c r="D813" i="35"/>
  <c r="D812" i="35"/>
  <c r="D811" i="35"/>
  <c r="D810" i="35"/>
  <c r="D809" i="35"/>
  <c r="D808" i="35"/>
  <c r="D807" i="35"/>
  <c r="D806" i="35"/>
  <c r="D805" i="35"/>
  <c r="D804" i="35"/>
  <c r="D803" i="35"/>
  <c r="D802" i="35"/>
  <c r="D801" i="35"/>
  <c r="D800" i="35"/>
  <c r="D799" i="35"/>
  <c r="D798" i="35"/>
  <c r="D797" i="35"/>
  <c r="D796" i="35"/>
  <c r="D795" i="35"/>
  <c r="D794" i="35"/>
  <c r="D793" i="35"/>
  <c r="D792" i="35"/>
  <c r="D791" i="35"/>
  <c r="D790" i="35"/>
  <c r="D789" i="35"/>
  <c r="D788" i="35"/>
  <c r="D787" i="35"/>
  <c r="D786" i="35"/>
  <c r="D785" i="35"/>
  <c r="D784" i="35"/>
  <c r="D783" i="35"/>
  <c r="D782" i="35"/>
  <c r="D781" i="35"/>
  <c r="D780" i="35"/>
  <c r="D779" i="35"/>
  <c r="D778" i="35"/>
  <c r="D777" i="35"/>
  <c r="D776" i="35"/>
  <c r="D775" i="35"/>
  <c r="D774" i="35"/>
  <c r="D773" i="35"/>
  <c r="D772" i="35"/>
  <c r="D771" i="35"/>
  <c r="D770" i="35"/>
  <c r="D769" i="35"/>
  <c r="D768" i="35"/>
  <c r="D767" i="35"/>
  <c r="D766" i="35"/>
  <c r="D765" i="35"/>
  <c r="D764" i="35"/>
  <c r="D763" i="35"/>
  <c r="D762" i="35"/>
  <c r="D761" i="35"/>
  <c r="D760" i="35"/>
  <c r="D759" i="35"/>
  <c r="D758" i="35"/>
  <c r="D757" i="35"/>
  <c r="D756" i="35"/>
  <c r="D755" i="35"/>
  <c r="D754" i="35"/>
  <c r="D753" i="35"/>
  <c r="D752" i="35"/>
  <c r="D751" i="35"/>
  <c r="D750" i="35"/>
  <c r="D749" i="35"/>
  <c r="D748" i="35"/>
  <c r="D747" i="35"/>
  <c r="D746" i="35"/>
  <c r="D745" i="35"/>
  <c r="D744" i="35"/>
  <c r="D743" i="35"/>
  <c r="D742" i="35"/>
  <c r="D741" i="35"/>
  <c r="D740" i="35"/>
  <c r="D739" i="35"/>
  <c r="D738" i="35"/>
  <c r="D737" i="35"/>
  <c r="D736" i="35"/>
  <c r="D735" i="35"/>
  <c r="D734" i="35"/>
  <c r="D733" i="35"/>
  <c r="D732" i="35"/>
  <c r="D731" i="35"/>
  <c r="D730" i="35"/>
  <c r="D729" i="35"/>
  <c r="D728" i="35"/>
  <c r="D727" i="35"/>
  <c r="D726" i="35"/>
  <c r="D725" i="35"/>
  <c r="D724" i="35"/>
  <c r="D723" i="35"/>
  <c r="D722" i="35"/>
  <c r="D721" i="35"/>
  <c r="D720" i="35"/>
  <c r="D719" i="35"/>
  <c r="D718" i="35"/>
  <c r="D717" i="35"/>
  <c r="D716" i="35"/>
  <c r="D715" i="35"/>
  <c r="D714" i="35"/>
  <c r="D713" i="35"/>
  <c r="D712" i="35"/>
  <c r="D711" i="35"/>
  <c r="D710" i="35"/>
  <c r="D709" i="35"/>
  <c r="D708" i="35"/>
  <c r="D707" i="35"/>
  <c r="D706" i="35"/>
  <c r="D705" i="35"/>
  <c r="D704" i="35"/>
  <c r="D703" i="35"/>
  <c r="D702" i="35"/>
  <c r="D701" i="35"/>
  <c r="D700" i="35"/>
  <c r="D699" i="35"/>
  <c r="D698" i="35"/>
  <c r="D697" i="35"/>
  <c r="D696" i="35"/>
  <c r="D695" i="35"/>
  <c r="D694" i="35"/>
  <c r="D693" i="35"/>
  <c r="D692" i="35"/>
  <c r="D691" i="35"/>
  <c r="D690" i="35"/>
  <c r="D689" i="35"/>
  <c r="D688" i="35"/>
  <c r="D687" i="35"/>
  <c r="D686" i="35"/>
  <c r="D685" i="35"/>
  <c r="D684" i="35"/>
  <c r="D683" i="35"/>
  <c r="D682" i="35"/>
  <c r="D681" i="35"/>
  <c r="D680" i="35"/>
  <c r="D679" i="35"/>
  <c r="D678" i="35"/>
  <c r="D677" i="35"/>
  <c r="D676" i="35"/>
  <c r="D675" i="35"/>
  <c r="D674" i="35"/>
  <c r="D673" i="35"/>
  <c r="D672" i="35"/>
  <c r="D671" i="35"/>
  <c r="D670" i="35"/>
  <c r="D669" i="35"/>
  <c r="D668" i="35"/>
  <c r="D667" i="35"/>
  <c r="D666" i="35"/>
  <c r="D665" i="35"/>
  <c r="D664" i="35"/>
  <c r="D663" i="35"/>
  <c r="D662" i="35"/>
  <c r="D661" i="35"/>
  <c r="D660" i="35"/>
  <c r="D659" i="35"/>
  <c r="D658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I20" i="35"/>
  <c r="D20" i="35"/>
  <c r="L19" i="35"/>
  <c r="D19" i="35"/>
  <c r="L18" i="35"/>
  <c r="D18" i="35"/>
  <c r="L17" i="35"/>
  <c r="D17" i="35"/>
  <c r="L16" i="35"/>
  <c r="D16" i="35"/>
  <c r="L15" i="35"/>
  <c r="D15" i="35"/>
  <c r="L14" i="35"/>
  <c r="D14" i="35"/>
  <c r="L13" i="35"/>
  <c r="M13" i="35" s="1"/>
  <c r="M14" i="35" s="1"/>
  <c r="M15" i="35" s="1"/>
  <c r="M16" i="35" s="1"/>
  <c r="M17" i="35" s="1"/>
  <c r="M18" i="35" s="1"/>
  <c r="M19" i="35" s="1"/>
  <c r="D13" i="35"/>
  <c r="L12" i="35"/>
  <c r="M12" i="35"/>
  <c r="D12" i="35"/>
  <c r="H4" i="35" s="1"/>
  <c r="D11" i="35"/>
  <c r="T9" i="35"/>
  <c r="S9" i="35"/>
  <c r="T8" i="35"/>
  <c r="S8" i="35"/>
  <c r="T7" i="35"/>
  <c r="S7" i="35"/>
  <c r="L6" i="35"/>
  <c r="M5" i="35"/>
  <c r="N5" i="35" s="1"/>
  <c r="T4" i="35"/>
  <c r="S4" i="35"/>
  <c r="R4" i="35"/>
  <c r="M4" i="35"/>
  <c r="N4" i="35" s="1"/>
  <c r="T3" i="35"/>
  <c r="S3" i="35"/>
  <c r="R3" i="35"/>
  <c r="M3" i="35"/>
  <c r="N3" i="35"/>
  <c r="C704" i="34"/>
  <c r="C703" i="34"/>
  <c r="C702" i="34"/>
  <c r="C701" i="34"/>
  <c r="C700" i="34"/>
  <c r="C699" i="34"/>
  <c r="C698" i="34"/>
  <c r="C697" i="34"/>
  <c r="C696" i="34"/>
  <c r="C695" i="34"/>
  <c r="C694" i="34"/>
  <c r="C693" i="34"/>
  <c r="C692" i="34"/>
  <c r="C691" i="34"/>
  <c r="C690" i="34"/>
  <c r="C689" i="34"/>
  <c r="C688" i="34"/>
  <c r="C687" i="34"/>
  <c r="C686" i="34"/>
  <c r="C685" i="34"/>
  <c r="C684" i="34"/>
  <c r="C683" i="34"/>
  <c r="C682" i="34"/>
  <c r="C681" i="34"/>
  <c r="C680" i="34"/>
  <c r="C679" i="34"/>
  <c r="C678" i="34"/>
  <c r="C677" i="34"/>
  <c r="C676" i="34"/>
  <c r="C675" i="34"/>
  <c r="C674" i="34"/>
  <c r="C673" i="34"/>
  <c r="C672" i="34"/>
  <c r="C671" i="34"/>
  <c r="C670" i="34"/>
  <c r="C669" i="34"/>
  <c r="C668" i="34"/>
  <c r="C667" i="34"/>
  <c r="C666" i="34"/>
  <c r="C665" i="34"/>
  <c r="C664" i="34"/>
  <c r="C663" i="34"/>
  <c r="C662" i="34"/>
  <c r="C661" i="34"/>
  <c r="C660" i="34"/>
  <c r="C659" i="34"/>
  <c r="C658" i="34"/>
  <c r="C657" i="34"/>
  <c r="C656" i="34"/>
  <c r="C655" i="34"/>
  <c r="C654" i="34"/>
  <c r="C653" i="34"/>
  <c r="C652" i="34"/>
  <c r="C651" i="34"/>
  <c r="C650" i="34"/>
  <c r="C649" i="34"/>
  <c r="C648" i="34"/>
  <c r="C647" i="34"/>
  <c r="C646" i="34"/>
  <c r="C645" i="34"/>
  <c r="C644" i="34"/>
  <c r="C643" i="34"/>
  <c r="C642" i="34"/>
  <c r="C641" i="34"/>
  <c r="C640" i="34"/>
  <c r="C639" i="34"/>
  <c r="C638" i="34"/>
  <c r="C637" i="34"/>
  <c r="C636" i="34"/>
  <c r="C635" i="34"/>
  <c r="C634" i="34"/>
  <c r="C633" i="34"/>
  <c r="C632" i="34"/>
  <c r="C631" i="34"/>
  <c r="C630" i="34"/>
  <c r="C629" i="34"/>
  <c r="C628" i="34"/>
  <c r="C627" i="34"/>
  <c r="C626" i="34"/>
  <c r="C625" i="34"/>
  <c r="C624" i="34"/>
  <c r="C623" i="34"/>
  <c r="C622" i="34"/>
  <c r="C621" i="34"/>
  <c r="C620" i="34"/>
  <c r="C619" i="34"/>
  <c r="C618" i="34"/>
  <c r="C617" i="34"/>
  <c r="C616" i="34"/>
  <c r="C615" i="34"/>
  <c r="C614" i="34"/>
  <c r="C613" i="34"/>
  <c r="C612" i="34"/>
  <c r="C611" i="34"/>
  <c r="C610" i="34"/>
  <c r="C609" i="34"/>
  <c r="C608" i="34"/>
  <c r="C607" i="34"/>
  <c r="C606" i="34"/>
  <c r="C605" i="34"/>
  <c r="C604" i="34"/>
  <c r="C603" i="34"/>
  <c r="C602" i="34"/>
  <c r="C601" i="34"/>
  <c r="C600" i="34"/>
  <c r="C599" i="34"/>
  <c r="C598" i="34"/>
  <c r="C597" i="34"/>
  <c r="C596" i="34"/>
  <c r="C595" i="34"/>
  <c r="C594" i="34"/>
  <c r="C593" i="34"/>
  <c r="C592" i="34"/>
  <c r="C591" i="34"/>
  <c r="C590" i="34"/>
  <c r="C589" i="34"/>
  <c r="C588" i="34"/>
  <c r="C587" i="34"/>
  <c r="C586" i="34"/>
  <c r="C585" i="34"/>
  <c r="C584" i="34"/>
  <c r="C583" i="34"/>
  <c r="C582" i="34"/>
  <c r="C581" i="34"/>
  <c r="C580" i="34"/>
  <c r="C579" i="34"/>
  <c r="C578" i="34"/>
  <c r="C577" i="34"/>
  <c r="C576" i="34"/>
  <c r="C575" i="34"/>
  <c r="C574" i="34"/>
  <c r="C573" i="34"/>
  <c r="C572" i="34"/>
  <c r="C571" i="34"/>
  <c r="C570" i="34"/>
  <c r="C569" i="34"/>
  <c r="C568" i="34"/>
  <c r="C567" i="34"/>
  <c r="C566" i="34"/>
  <c r="C565" i="34"/>
  <c r="C564" i="34"/>
  <c r="C563" i="34"/>
  <c r="C562" i="34"/>
  <c r="C561" i="34"/>
  <c r="C560" i="34"/>
  <c r="C559" i="34"/>
  <c r="C558" i="34"/>
  <c r="C557" i="34"/>
  <c r="C556" i="34"/>
  <c r="C555" i="34"/>
  <c r="C554" i="34"/>
  <c r="C553" i="34"/>
  <c r="C552" i="34"/>
  <c r="C551" i="34"/>
  <c r="C550" i="34"/>
  <c r="C549" i="34"/>
  <c r="C548" i="34"/>
  <c r="C547" i="34"/>
  <c r="C546" i="34"/>
  <c r="C545" i="34"/>
  <c r="C544" i="34"/>
  <c r="C543" i="34"/>
  <c r="C542" i="34"/>
  <c r="C541" i="34"/>
  <c r="C540" i="34"/>
  <c r="C539" i="34"/>
  <c r="C538" i="34"/>
  <c r="C537" i="34"/>
  <c r="C536" i="34"/>
  <c r="C535" i="34"/>
  <c r="C534" i="34"/>
  <c r="C533" i="34"/>
  <c r="C532" i="34"/>
  <c r="C531" i="34"/>
  <c r="C530" i="34"/>
  <c r="C529" i="34"/>
  <c r="C528" i="34"/>
  <c r="C527" i="34"/>
  <c r="C526" i="34"/>
  <c r="C525" i="34"/>
  <c r="C524" i="34"/>
  <c r="C523" i="34"/>
  <c r="C522" i="34"/>
  <c r="C521" i="34"/>
  <c r="C520" i="34"/>
  <c r="C519" i="34"/>
  <c r="C518" i="34"/>
  <c r="C517" i="34"/>
  <c r="C516" i="34"/>
  <c r="C515" i="34"/>
  <c r="C514" i="34"/>
  <c r="C513" i="34"/>
  <c r="C512" i="34"/>
  <c r="C511" i="34"/>
  <c r="C510" i="34"/>
  <c r="C509" i="34"/>
  <c r="C508" i="34"/>
  <c r="C507" i="34"/>
  <c r="C506" i="34"/>
  <c r="C505" i="34"/>
  <c r="C504" i="34"/>
  <c r="C503" i="34"/>
  <c r="C502" i="34"/>
  <c r="C501" i="34"/>
  <c r="C500" i="34"/>
  <c r="C499" i="34"/>
  <c r="C498" i="34"/>
  <c r="C497" i="34"/>
  <c r="C496" i="34"/>
  <c r="C495" i="34"/>
  <c r="C494" i="34"/>
  <c r="C493" i="34"/>
  <c r="C492" i="34"/>
  <c r="C491" i="34"/>
  <c r="C490" i="34"/>
  <c r="C489" i="34"/>
  <c r="C488" i="34"/>
  <c r="C487" i="34"/>
  <c r="C486" i="34"/>
  <c r="C485" i="34"/>
  <c r="C484" i="34"/>
  <c r="C483" i="34"/>
  <c r="C482" i="34"/>
  <c r="C481" i="34"/>
  <c r="C480" i="34"/>
  <c r="C479" i="34"/>
  <c r="C478" i="34"/>
  <c r="C477" i="34"/>
  <c r="C476" i="34"/>
  <c r="C475" i="34"/>
  <c r="C474" i="34"/>
  <c r="C473" i="34"/>
  <c r="C472" i="34"/>
  <c r="C471" i="34"/>
  <c r="C470" i="34"/>
  <c r="C469" i="34"/>
  <c r="C468" i="34"/>
  <c r="C467" i="34"/>
  <c r="C466" i="34"/>
  <c r="C465" i="34"/>
  <c r="C464" i="34"/>
  <c r="C463" i="34"/>
  <c r="C462" i="34"/>
  <c r="C461" i="34"/>
  <c r="C460" i="34"/>
  <c r="C459" i="34"/>
  <c r="C458" i="34"/>
  <c r="C457" i="34"/>
  <c r="C456" i="34"/>
  <c r="C455" i="34"/>
  <c r="C454" i="34"/>
  <c r="C453" i="34"/>
  <c r="C452" i="34"/>
  <c r="C451" i="34"/>
  <c r="C450" i="34"/>
  <c r="C449" i="34"/>
  <c r="C448" i="34"/>
  <c r="C447" i="34"/>
  <c r="C446" i="34"/>
  <c r="C445" i="34"/>
  <c r="C444" i="34"/>
  <c r="C443" i="34"/>
  <c r="C442" i="34"/>
  <c r="C441" i="34"/>
  <c r="C440" i="34"/>
  <c r="C439" i="34"/>
  <c r="C438" i="34"/>
  <c r="C437" i="34"/>
  <c r="C436" i="34"/>
  <c r="C435" i="34"/>
  <c r="C434" i="34"/>
  <c r="C433" i="34"/>
  <c r="C432" i="34"/>
  <c r="C431" i="34"/>
  <c r="C430" i="34"/>
  <c r="C429" i="34"/>
  <c r="C428" i="34"/>
  <c r="C427" i="34"/>
  <c r="C426" i="34"/>
  <c r="C425" i="34"/>
  <c r="C424" i="34"/>
  <c r="C423" i="34"/>
  <c r="C422" i="34"/>
  <c r="C421" i="34"/>
  <c r="C420" i="34"/>
  <c r="C419" i="34"/>
  <c r="C418" i="34"/>
  <c r="C417" i="34"/>
  <c r="C416" i="34"/>
  <c r="C415" i="34"/>
  <c r="C414" i="34"/>
  <c r="C413" i="34"/>
  <c r="C412" i="34"/>
  <c r="C411" i="34"/>
  <c r="C410" i="34"/>
  <c r="C409" i="34"/>
  <c r="C408" i="34"/>
  <c r="C407" i="34"/>
  <c r="C406" i="34"/>
  <c r="C405" i="34"/>
  <c r="C404" i="34"/>
  <c r="C403" i="34"/>
  <c r="C402" i="34"/>
  <c r="C401" i="34"/>
  <c r="C400" i="34"/>
  <c r="C399" i="34"/>
  <c r="C398" i="34"/>
  <c r="C397" i="34"/>
  <c r="C396" i="34"/>
  <c r="C395" i="34"/>
  <c r="C394" i="34"/>
  <c r="C393" i="34"/>
  <c r="C392" i="34"/>
  <c r="C391" i="34"/>
  <c r="C390" i="34"/>
  <c r="C389" i="34"/>
  <c r="C388" i="34"/>
  <c r="C387" i="34"/>
  <c r="C386" i="34"/>
  <c r="C385" i="34"/>
  <c r="C384" i="34"/>
  <c r="C383" i="34"/>
  <c r="C382" i="34"/>
  <c r="C381" i="34"/>
  <c r="C380" i="34"/>
  <c r="C379" i="34"/>
  <c r="C378" i="34"/>
  <c r="C377" i="34"/>
  <c r="C376" i="34"/>
  <c r="C375" i="34"/>
  <c r="C374" i="34"/>
  <c r="C373" i="34"/>
  <c r="C372" i="34"/>
  <c r="C371" i="34"/>
  <c r="C370" i="34"/>
  <c r="C369" i="34"/>
  <c r="C368" i="34"/>
  <c r="C367" i="34"/>
  <c r="C366" i="34"/>
  <c r="C365" i="34"/>
  <c r="C364" i="34"/>
  <c r="C363" i="34"/>
  <c r="C362" i="34"/>
  <c r="C361" i="34"/>
  <c r="C360" i="34"/>
  <c r="C359" i="34"/>
  <c r="C358" i="34"/>
  <c r="C357" i="34"/>
  <c r="C356" i="34"/>
  <c r="C355" i="34"/>
  <c r="C354" i="34"/>
  <c r="C353" i="34"/>
  <c r="C352" i="34"/>
  <c r="C351" i="34"/>
  <c r="C350" i="34"/>
  <c r="C349" i="34"/>
  <c r="C348" i="34"/>
  <c r="C347" i="34"/>
  <c r="C346" i="34"/>
  <c r="C345" i="34"/>
  <c r="C344" i="34"/>
  <c r="C343" i="34"/>
  <c r="C342" i="34"/>
  <c r="C341" i="34"/>
  <c r="C340" i="34"/>
  <c r="C339" i="34"/>
  <c r="C338" i="34"/>
  <c r="C337" i="34"/>
  <c r="C336" i="34"/>
  <c r="C335" i="34"/>
  <c r="C334" i="34"/>
  <c r="C333" i="34"/>
  <c r="C332" i="34"/>
  <c r="C331" i="34"/>
  <c r="C330" i="34"/>
  <c r="C329" i="34"/>
  <c r="C328" i="34"/>
  <c r="C327" i="34"/>
  <c r="C326" i="34"/>
  <c r="C325" i="34"/>
  <c r="C324" i="34"/>
  <c r="C323" i="34"/>
  <c r="C322" i="34"/>
  <c r="C321" i="34"/>
  <c r="C320" i="34"/>
  <c r="C319" i="34"/>
  <c r="C318" i="34"/>
  <c r="C317" i="34"/>
  <c r="C316" i="34"/>
  <c r="C315" i="34"/>
  <c r="C314" i="34"/>
  <c r="C313" i="34"/>
  <c r="C312" i="34"/>
  <c r="C311" i="34"/>
  <c r="C310" i="34"/>
  <c r="C309" i="34"/>
  <c r="C308" i="34"/>
  <c r="C307" i="34"/>
  <c r="C306" i="34"/>
  <c r="C305" i="34"/>
  <c r="C304" i="34"/>
  <c r="C303" i="34"/>
  <c r="C302" i="34"/>
  <c r="C301" i="34"/>
  <c r="C300" i="34"/>
  <c r="C299" i="34"/>
  <c r="C298" i="34"/>
  <c r="C297" i="34"/>
  <c r="C296" i="34"/>
  <c r="C295" i="34"/>
  <c r="C294" i="34"/>
  <c r="C293" i="34"/>
  <c r="C292" i="34"/>
  <c r="C291" i="34"/>
  <c r="C290" i="34"/>
  <c r="C289" i="34"/>
  <c r="C288" i="34"/>
  <c r="C287" i="34"/>
  <c r="C286" i="34"/>
  <c r="C285" i="34"/>
  <c r="C284" i="34"/>
  <c r="C283" i="34"/>
  <c r="C282" i="34"/>
  <c r="C281" i="34"/>
  <c r="C280" i="34"/>
  <c r="C279" i="34"/>
  <c r="C278" i="34"/>
  <c r="C277" i="34"/>
  <c r="C276" i="34"/>
  <c r="C275" i="34"/>
  <c r="C274" i="34"/>
  <c r="C273" i="34"/>
  <c r="C272" i="34"/>
  <c r="C271" i="34"/>
  <c r="C270" i="34"/>
  <c r="C269" i="34"/>
  <c r="C268" i="34"/>
  <c r="C267" i="34"/>
  <c r="C266" i="34"/>
  <c r="C265" i="34"/>
  <c r="C264" i="34"/>
  <c r="C263" i="34"/>
  <c r="C262" i="34"/>
  <c r="C261" i="34"/>
  <c r="C260" i="34"/>
  <c r="C259" i="34"/>
  <c r="C258" i="34"/>
  <c r="C257" i="34"/>
  <c r="C256" i="34"/>
  <c r="C255" i="34"/>
  <c r="C254" i="34"/>
  <c r="C253" i="34"/>
  <c r="C252" i="34"/>
  <c r="C251" i="34"/>
  <c r="C250" i="34"/>
  <c r="C249" i="34"/>
  <c r="C248" i="34"/>
  <c r="C247" i="34"/>
  <c r="C246" i="34"/>
  <c r="C245" i="34"/>
  <c r="C244" i="34"/>
  <c r="C243" i="34"/>
  <c r="C242" i="34"/>
  <c r="C241" i="34"/>
  <c r="C240" i="34"/>
  <c r="C239" i="34"/>
  <c r="C238" i="34"/>
  <c r="C237" i="34"/>
  <c r="C236" i="34"/>
  <c r="C235" i="34"/>
  <c r="C234" i="34"/>
  <c r="C233" i="34"/>
  <c r="C232" i="34"/>
  <c r="C231" i="34"/>
  <c r="C230" i="34"/>
  <c r="C229" i="34"/>
  <c r="C228" i="34"/>
  <c r="C227" i="34"/>
  <c r="C226" i="34"/>
  <c r="C225" i="34"/>
  <c r="C224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1" i="34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H2" i="34" s="1"/>
  <c r="C19" i="34"/>
  <c r="C18" i="34"/>
  <c r="C17" i="34"/>
  <c r="H16" i="34"/>
  <c r="C16" i="34"/>
  <c r="K15" i="34"/>
  <c r="C15" i="34"/>
  <c r="K14" i="34"/>
  <c r="C14" i="34"/>
  <c r="K13" i="34"/>
  <c r="C13" i="34"/>
  <c r="K12" i="34"/>
  <c r="C12" i="34"/>
  <c r="K11" i="34"/>
  <c r="C11" i="34"/>
  <c r="K10" i="34"/>
  <c r="C10" i="34"/>
  <c r="V9" i="34"/>
  <c r="U9" i="34"/>
  <c r="K9" i="34"/>
  <c r="C9" i="34"/>
  <c r="V8" i="34"/>
  <c r="U8" i="34"/>
  <c r="K8" i="34"/>
  <c r="L8" i="34" s="1"/>
  <c r="L9" i="34" s="1"/>
  <c r="L10" i="34" s="1"/>
  <c r="L11" i="34" s="1"/>
  <c r="L12" i="34" s="1"/>
  <c r="L13" i="34" s="1"/>
  <c r="L14" i="34" s="1"/>
  <c r="L15" i="34" s="1"/>
  <c r="V7" i="34"/>
  <c r="U7" i="34"/>
  <c r="N5" i="34"/>
  <c r="L5" i="34"/>
  <c r="V4" i="34"/>
  <c r="U4" i="34"/>
  <c r="T4" i="34"/>
  <c r="M4" i="34"/>
  <c r="N4" i="34" s="1"/>
  <c r="V3" i="34"/>
  <c r="U3" i="34"/>
  <c r="T3" i="34"/>
  <c r="M3" i="34"/>
  <c r="N3" i="34" s="1"/>
  <c r="M2" i="34"/>
  <c r="N2" i="34" s="1"/>
  <c r="C818" i="33"/>
  <c r="C817" i="33"/>
  <c r="C816" i="33"/>
  <c r="C815" i="33"/>
  <c r="C814" i="33"/>
  <c r="C813" i="33"/>
  <c r="C812" i="33"/>
  <c r="C811" i="33"/>
  <c r="C810" i="33"/>
  <c r="C809" i="33"/>
  <c r="C808" i="33"/>
  <c r="C807" i="33"/>
  <c r="C806" i="33"/>
  <c r="C805" i="33"/>
  <c r="C804" i="33"/>
  <c r="C803" i="33"/>
  <c r="C802" i="33"/>
  <c r="C801" i="33"/>
  <c r="C800" i="33"/>
  <c r="C799" i="33"/>
  <c r="C798" i="33"/>
  <c r="C797" i="33"/>
  <c r="C796" i="33"/>
  <c r="C795" i="33"/>
  <c r="C794" i="33"/>
  <c r="C793" i="33"/>
  <c r="C792" i="33"/>
  <c r="C791" i="33"/>
  <c r="C790" i="33"/>
  <c r="C789" i="33"/>
  <c r="C788" i="33"/>
  <c r="C787" i="33"/>
  <c r="C786" i="33"/>
  <c r="C785" i="33"/>
  <c r="C784" i="33"/>
  <c r="C783" i="33"/>
  <c r="C782" i="33"/>
  <c r="C781" i="33"/>
  <c r="C780" i="33"/>
  <c r="C779" i="33"/>
  <c r="C778" i="33"/>
  <c r="C777" i="33"/>
  <c r="C776" i="33"/>
  <c r="C775" i="33"/>
  <c r="C774" i="33"/>
  <c r="C773" i="33"/>
  <c r="C772" i="33"/>
  <c r="C771" i="33"/>
  <c r="C770" i="33"/>
  <c r="C769" i="33"/>
  <c r="C768" i="33"/>
  <c r="C767" i="33"/>
  <c r="C766" i="33"/>
  <c r="C765" i="33"/>
  <c r="C764" i="33"/>
  <c r="C763" i="33"/>
  <c r="C762" i="33"/>
  <c r="C761" i="33"/>
  <c r="C760" i="33"/>
  <c r="C759" i="33"/>
  <c r="C758" i="33"/>
  <c r="C757" i="33"/>
  <c r="C756" i="33"/>
  <c r="C755" i="33"/>
  <c r="C754" i="33"/>
  <c r="C753" i="33"/>
  <c r="C752" i="33"/>
  <c r="C751" i="33"/>
  <c r="C750" i="33"/>
  <c r="C749" i="33"/>
  <c r="C748" i="33"/>
  <c r="C747" i="33"/>
  <c r="C746" i="33"/>
  <c r="C745" i="33"/>
  <c r="C744" i="33"/>
  <c r="C743" i="33"/>
  <c r="C742" i="33"/>
  <c r="C741" i="33"/>
  <c r="C740" i="33"/>
  <c r="C739" i="33"/>
  <c r="C738" i="33"/>
  <c r="C737" i="33"/>
  <c r="C736" i="33"/>
  <c r="C735" i="33"/>
  <c r="C734" i="33"/>
  <c r="C733" i="33"/>
  <c r="C732" i="33"/>
  <c r="C731" i="33"/>
  <c r="C730" i="33"/>
  <c r="C729" i="33"/>
  <c r="C728" i="33"/>
  <c r="C727" i="33"/>
  <c r="C726" i="33"/>
  <c r="C725" i="33"/>
  <c r="C724" i="33"/>
  <c r="C723" i="33"/>
  <c r="C722" i="33"/>
  <c r="C721" i="33"/>
  <c r="C720" i="33"/>
  <c r="C719" i="33"/>
  <c r="C718" i="33"/>
  <c r="C717" i="33"/>
  <c r="C716" i="33"/>
  <c r="C715" i="33"/>
  <c r="C714" i="33"/>
  <c r="C713" i="33"/>
  <c r="C712" i="33"/>
  <c r="C711" i="33"/>
  <c r="C710" i="33"/>
  <c r="C709" i="33"/>
  <c r="C708" i="33"/>
  <c r="C707" i="33"/>
  <c r="C706" i="33"/>
  <c r="C705" i="33"/>
  <c r="C704" i="33"/>
  <c r="C703" i="33"/>
  <c r="C702" i="33"/>
  <c r="C701" i="33"/>
  <c r="C700" i="33"/>
  <c r="C699" i="33"/>
  <c r="C698" i="33"/>
  <c r="C697" i="33"/>
  <c r="C696" i="33"/>
  <c r="C695" i="33"/>
  <c r="C694" i="33"/>
  <c r="C693" i="33"/>
  <c r="C692" i="33"/>
  <c r="C691" i="33"/>
  <c r="C690" i="33"/>
  <c r="C689" i="33"/>
  <c r="C688" i="33"/>
  <c r="C687" i="33"/>
  <c r="C686" i="33"/>
  <c r="C685" i="33"/>
  <c r="C684" i="33"/>
  <c r="C683" i="33"/>
  <c r="C682" i="33"/>
  <c r="C681" i="33"/>
  <c r="C680" i="33"/>
  <c r="C679" i="33"/>
  <c r="C678" i="33"/>
  <c r="C677" i="33"/>
  <c r="C676" i="33"/>
  <c r="C675" i="33"/>
  <c r="C674" i="33"/>
  <c r="C673" i="33"/>
  <c r="C672" i="33"/>
  <c r="C671" i="33"/>
  <c r="C670" i="33"/>
  <c r="C669" i="33"/>
  <c r="C668" i="33"/>
  <c r="C667" i="33"/>
  <c r="C666" i="33"/>
  <c r="C665" i="33"/>
  <c r="C664" i="33"/>
  <c r="C663" i="33"/>
  <c r="C662" i="33"/>
  <c r="C661" i="33"/>
  <c r="C660" i="33"/>
  <c r="C659" i="33"/>
  <c r="C658" i="33"/>
  <c r="C657" i="33"/>
  <c r="C656" i="33"/>
  <c r="C655" i="33"/>
  <c r="C654" i="33"/>
  <c r="C653" i="33"/>
  <c r="C652" i="33"/>
  <c r="C651" i="33"/>
  <c r="C650" i="33"/>
  <c r="C649" i="33"/>
  <c r="C648" i="33"/>
  <c r="C647" i="33"/>
  <c r="C646" i="33"/>
  <c r="C645" i="33"/>
  <c r="C644" i="33"/>
  <c r="C643" i="33"/>
  <c r="C642" i="33"/>
  <c r="C641" i="33"/>
  <c r="C640" i="33"/>
  <c r="C639" i="33"/>
  <c r="C638" i="33"/>
  <c r="C637" i="33"/>
  <c r="C636" i="33"/>
  <c r="C635" i="33"/>
  <c r="C634" i="33"/>
  <c r="C633" i="33"/>
  <c r="C632" i="33"/>
  <c r="C631" i="33"/>
  <c r="C630" i="33"/>
  <c r="C629" i="33"/>
  <c r="C628" i="33"/>
  <c r="C627" i="33"/>
  <c r="C626" i="33"/>
  <c r="C625" i="33"/>
  <c r="C624" i="33"/>
  <c r="C623" i="33"/>
  <c r="C622" i="33"/>
  <c r="C621" i="33"/>
  <c r="C620" i="33"/>
  <c r="C619" i="33"/>
  <c r="C618" i="33"/>
  <c r="C617" i="33"/>
  <c r="C616" i="33"/>
  <c r="C615" i="33"/>
  <c r="C614" i="33"/>
  <c r="C613" i="33"/>
  <c r="C612" i="33"/>
  <c r="C611" i="33"/>
  <c r="C610" i="33"/>
  <c r="C609" i="33"/>
  <c r="C608" i="33"/>
  <c r="C607" i="33"/>
  <c r="C606" i="33"/>
  <c r="C605" i="33"/>
  <c r="C604" i="33"/>
  <c r="C603" i="33"/>
  <c r="C602" i="33"/>
  <c r="C601" i="33"/>
  <c r="C600" i="33"/>
  <c r="C599" i="33"/>
  <c r="C598" i="33"/>
  <c r="C597" i="33"/>
  <c r="C596" i="33"/>
  <c r="C595" i="33"/>
  <c r="C594" i="33"/>
  <c r="C593" i="33"/>
  <c r="C592" i="33"/>
  <c r="C591" i="33"/>
  <c r="C590" i="33"/>
  <c r="C589" i="33"/>
  <c r="C588" i="33"/>
  <c r="C587" i="33"/>
  <c r="C586" i="33"/>
  <c r="C585" i="33"/>
  <c r="C584" i="33"/>
  <c r="C583" i="33"/>
  <c r="C582" i="33"/>
  <c r="C581" i="33"/>
  <c r="C580" i="33"/>
  <c r="C579" i="33"/>
  <c r="C578" i="33"/>
  <c r="C577" i="33"/>
  <c r="C576" i="33"/>
  <c r="C575" i="33"/>
  <c r="C574" i="33"/>
  <c r="C573" i="33"/>
  <c r="C572" i="33"/>
  <c r="C571" i="33"/>
  <c r="C570" i="33"/>
  <c r="C569" i="33"/>
  <c r="C568" i="33"/>
  <c r="C567" i="33"/>
  <c r="C566" i="33"/>
  <c r="C565" i="33"/>
  <c r="C564" i="33"/>
  <c r="C563" i="33"/>
  <c r="C562" i="33"/>
  <c r="C561" i="33"/>
  <c r="C560" i="33"/>
  <c r="C559" i="33"/>
  <c r="C558" i="33"/>
  <c r="C557" i="33"/>
  <c r="C556" i="33"/>
  <c r="C555" i="33"/>
  <c r="C554" i="33"/>
  <c r="C553" i="33"/>
  <c r="C552" i="33"/>
  <c r="C551" i="33"/>
  <c r="C550" i="33"/>
  <c r="C549" i="33"/>
  <c r="C548" i="33"/>
  <c r="C547" i="33"/>
  <c r="C546" i="33"/>
  <c r="C545" i="33"/>
  <c r="C544" i="33"/>
  <c r="C543" i="33"/>
  <c r="C542" i="33"/>
  <c r="C541" i="33"/>
  <c r="C540" i="33"/>
  <c r="C539" i="33"/>
  <c r="C538" i="33"/>
  <c r="C537" i="33"/>
  <c r="C536" i="33"/>
  <c r="C535" i="33"/>
  <c r="C534" i="33"/>
  <c r="C533" i="33"/>
  <c r="C532" i="33"/>
  <c r="C531" i="33"/>
  <c r="C530" i="33"/>
  <c r="C529" i="33"/>
  <c r="C528" i="33"/>
  <c r="C527" i="33"/>
  <c r="C526" i="33"/>
  <c r="C525" i="33"/>
  <c r="C524" i="33"/>
  <c r="C523" i="33"/>
  <c r="C522" i="33"/>
  <c r="C521" i="33"/>
  <c r="C520" i="33"/>
  <c r="C519" i="33"/>
  <c r="C518" i="33"/>
  <c r="C517" i="33"/>
  <c r="C516" i="33"/>
  <c r="C515" i="33"/>
  <c r="C514" i="33"/>
  <c r="C513" i="33"/>
  <c r="C512" i="33"/>
  <c r="C511" i="33"/>
  <c r="C510" i="33"/>
  <c r="C509" i="33"/>
  <c r="C508" i="33"/>
  <c r="C507" i="33"/>
  <c r="C506" i="33"/>
  <c r="C505" i="33"/>
  <c r="C504" i="33"/>
  <c r="C503" i="33"/>
  <c r="C502" i="33"/>
  <c r="C501" i="33"/>
  <c r="C500" i="33"/>
  <c r="C499" i="33"/>
  <c r="C498" i="33"/>
  <c r="C497" i="33"/>
  <c r="C496" i="33"/>
  <c r="C495" i="33"/>
  <c r="C494" i="33"/>
  <c r="C493" i="33"/>
  <c r="C492" i="33"/>
  <c r="C491" i="33"/>
  <c r="C490" i="33"/>
  <c r="C489" i="33"/>
  <c r="C488" i="33"/>
  <c r="C487" i="33"/>
  <c r="C486" i="33"/>
  <c r="C485" i="33"/>
  <c r="C484" i="33"/>
  <c r="C483" i="33"/>
  <c r="C482" i="33"/>
  <c r="C481" i="33"/>
  <c r="C480" i="33"/>
  <c r="C479" i="33"/>
  <c r="C478" i="33"/>
  <c r="C477" i="33"/>
  <c r="C476" i="33"/>
  <c r="C475" i="33"/>
  <c r="C474" i="33"/>
  <c r="C473" i="33"/>
  <c r="C472" i="33"/>
  <c r="C471" i="33"/>
  <c r="C470" i="33"/>
  <c r="C469" i="33"/>
  <c r="C468" i="33"/>
  <c r="C467" i="33"/>
  <c r="C466" i="33"/>
  <c r="C465" i="33"/>
  <c r="C464" i="33"/>
  <c r="C463" i="33"/>
  <c r="C462" i="33"/>
  <c r="C461" i="33"/>
  <c r="C460" i="33"/>
  <c r="C459" i="33"/>
  <c r="C458" i="33"/>
  <c r="C457" i="33"/>
  <c r="C456" i="33"/>
  <c r="C455" i="33"/>
  <c r="C454" i="33"/>
  <c r="C453" i="33"/>
  <c r="C452" i="33"/>
  <c r="C451" i="33"/>
  <c r="C450" i="33"/>
  <c r="C449" i="33"/>
  <c r="C448" i="33"/>
  <c r="C447" i="33"/>
  <c r="C446" i="33"/>
  <c r="C445" i="33"/>
  <c r="C444" i="33"/>
  <c r="C443" i="33"/>
  <c r="C442" i="33"/>
  <c r="C441" i="33"/>
  <c r="C440" i="33"/>
  <c r="C439" i="33"/>
  <c r="C438" i="33"/>
  <c r="C437" i="33"/>
  <c r="C436" i="33"/>
  <c r="C435" i="33"/>
  <c r="C434" i="33"/>
  <c r="C433" i="33"/>
  <c r="C432" i="33"/>
  <c r="C431" i="33"/>
  <c r="C430" i="33"/>
  <c r="C429" i="33"/>
  <c r="C428" i="33"/>
  <c r="C427" i="33"/>
  <c r="C426" i="33"/>
  <c r="C425" i="33"/>
  <c r="C424" i="33"/>
  <c r="C423" i="33"/>
  <c r="C422" i="33"/>
  <c r="C421" i="33"/>
  <c r="C420" i="33"/>
  <c r="C419" i="33"/>
  <c r="C418" i="33"/>
  <c r="C417" i="33"/>
  <c r="C416" i="33"/>
  <c r="C415" i="33"/>
  <c r="C414" i="33"/>
  <c r="C413" i="33"/>
  <c r="C412" i="33"/>
  <c r="C411" i="33"/>
  <c r="C410" i="33"/>
  <c r="C409" i="33"/>
  <c r="C408" i="33"/>
  <c r="C407" i="33"/>
  <c r="C406" i="33"/>
  <c r="C405" i="33"/>
  <c r="C404" i="33"/>
  <c r="C403" i="33"/>
  <c r="C402" i="33"/>
  <c r="C401" i="33"/>
  <c r="C400" i="33"/>
  <c r="C399" i="33"/>
  <c r="C398" i="33"/>
  <c r="C397" i="33"/>
  <c r="C396" i="33"/>
  <c r="C395" i="33"/>
  <c r="C394" i="33"/>
  <c r="C393" i="33"/>
  <c r="C392" i="33"/>
  <c r="C391" i="33"/>
  <c r="C390" i="33"/>
  <c r="C389" i="33"/>
  <c r="C388" i="33"/>
  <c r="C387" i="33"/>
  <c r="C386" i="33"/>
  <c r="C385" i="33"/>
  <c r="C384" i="33"/>
  <c r="C383" i="33"/>
  <c r="C382" i="33"/>
  <c r="C381" i="33"/>
  <c r="C380" i="33"/>
  <c r="C379" i="33"/>
  <c r="C378" i="33"/>
  <c r="C377" i="33"/>
  <c r="C376" i="33"/>
  <c r="C375" i="33"/>
  <c r="C374" i="33"/>
  <c r="C373" i="33"/>
  <c r="C372" i="33"/>
  <c r="C371" i="33"/>
  <c r="C370" i="33"/>
  <c r="C369" i="33"/>
  <c r="C368" i="33"/>
  <c r="C367" i="33"/>
  <c r="C366" i="33"/>
  <c r="C365" i="33"/>
  <c r="C364" i="33"/>
  <c r="C363" i="33"/>
  <c r="C362" i="33"/>
  <c r="C361" i="33"/>
  <c r="C360" i="33"/>
  <c r="C359" i="33"/>
  <c r="C358" i="33"/>
  <c r="C357" i="33"/>
  <c r="C356" i="33"/>
  <c r="C355" i="33"/>
  <c r="C354" i="33"/>
  <c r="C353" i="33"/>
  <c r="C352" i="33"/>
  <c r="C351" i="33"/>
  <c r="C350" i="33"/>
  <c r="C349" i="33"/>
  <c r="C348" i="33"/>
  <c r="C347" i="33"/>
  <c r="C346" i="33"/>
  <c r="C345" i="33"/>
  <c r="C344" i="33"/>
  <c r="C343" i="33"/>
  <c r="C342" i="33"/>
  <c r="C341" i="33"/>
  <c r="C340" i="33"/>
  <c r="C339" i="33"/>
  <c r="C338" i="33"/>
  <c r="C337" i="33"/>
  <c r="C336" i="33"/>
  <c r="C335" i="33"/>
  <c r="C334" i="33"/>
  <c r="C333" i="33"/>
  <c r="C332" i="33"/>
  <c r="C331" i="33"/>
  <c r="C330" i="33"/>
  <c r="C329" i="33"/>
  <c r="C328" i="33"/>
  <c r="C327" i="33"/>
  <c r="C326" i="33"/>
  <c r="C325" i="33"/>
  <c r="C324" i="33"/>
  <c r="C323" i="33"/>
  <c r="C322" i="33"/>
  <c r="C321" i="33"/>
  <c r="C320" i="33"/>
  <c r="C319" i="33"/>
  <c r="C318" i="33"/>
  <c r="C317" i="33"/>
  <c r="C316" i="33"/>
  <c r="C315" i="33"/>
  <c r="C314" i="33"/>
  <c r="C313" i="33"/>
  <c r="C312" i="33"/>
  <c r="C311" i="33"/>
  <c r="C310" i="33"/>
  <c r="C309" i="33"/>
  <c r="C308" i="33"/>
  <c r="C307" i="33"/>
  <c r="C306" i="33"/>
  <c r="C305" i="33"/>
  <c r="C304" i="33"/>
  <c r="C303" i="33"/>
  <c r="C302" i="33"/>
  <c r="C301" i="33"/>
  <c r="C300" i="33"/>
  <c r="C299" i="33"/>
  <c r="C298" i="33"/>
  <c r="C297" i="33"/>
  <c r="C296" i="33"/>
  <c r="C295" i="33"/>
  <c r="C294" i="33"/>
  <c r="C293" i="33"/>
  <c r="C292" i="33"/>
  <c r="C291" i="33"/>
  <c r="C290" i="33"/>
  <c r="C289" i="33"/>
  <c r="C288" i="33"/>
  <c r="C287" i="33"/>
  <c r="C286" i="33"/>
  <c r="C285" i="33"/>
  <c r="C284" i="33"/>
  <c r="C283" i="33"/>
  <c r="C282" i="33"/>
  <c r="C281" i="33"/>
  <c r="C280" i="33"/>
  <c r="C279" i="33"/>
  <c r="C278" i="33"/>
  <c r="C277" i="33"/>
  <c r="C276" i="33"/>
  <c r="C275" i="33"/>
  <c r="C274" i="33"/>
  <c r="C273" i="33"/>
  <c r="C272" i="33"/>
  <c r="C271" i="33"/>
  <c r="C270" i="33"/>
  <c r="C269" i="33"/>
  <c r="C268" i="33"/>
  <c r="C267" i="33"/>
  <c r="C266" i="33"/>
  <c r="C265" i="33"/>
  <c r="C264" i="33"/>
  <c r="C263" i="33"/>
  <c r="C262" i="33"/>
  <c r="C261" i="33"/>
  <c r="C260" i="33"/>
  <c r="C259" i="33"/>
  <c r="C258" i="33"/>
  <c r="C257" i="33"/>
  <c r="C256" i="33"/>
  <c r="C255" i="33"/>
  <c r="C254" i="33"/>
  <c r="C253" i="33"/>
  <c r="C252" i="33"/>
  <c r="C251" i="33"/>
  <c r="C250" i="33"/>
  <c r="C249" i="33"/>
  <c r="C248" i="33"/>
  <c r="C247" i="33"/>
  <c r="C246" i="33"/>
  <c r="C245" i="33"/>
  <c r="C244" i="33"/>
  <c r="C243" i="33"/>
  <c r="C242" i="33"/>
  <c r="C241" i="33"/>
  <c r="C240" i="33"/>
  <c r="C239" i="33"/>
  <c r="C238" i="33"/>
  <c r="C237" i="33"/>
  <c r="C236" i="33"/>
  <c r="C235" i="33"/>
  <c r="C234" i="33"/>
  <c r="C233" i="33"/>
  <c r="C232" i="33"/>
  <c r="C231" i="33"/>
  <c r="C230" i="33"/>
  <c r="C229" i="33"/>
  <c r="C228" i="33"/>
  <c r="C227" i="33"/>
  <c r="C226" i="33"/>
  <c r="C225" i="33"/>
  <c r="C224" i="33"/>
  <c r="C223" i="33"/>
  <c r="C222" i="33"/>
  <c r="C221" i="33"/>
  <c r="C220" i="33"/>
  <c r="C219" i="33"/>
  <c r="C218" i="33"/>
  <c r="C217" i="33"/>
  <c r="C216" i="33"/>
  <c r="C215" i="33"/>
  <c r="C214" i="33"/>
  <c r="C213" i="33"/>
  <c r="C212" i="33"/>
  <c r="C211" i="33"/>
  <c r="C210" i="33"/>
  <c r="C209" i="33"/>
  <c r="C208" i="33"/>
  <c r="C207" i="33"/>
  <c r="C206" i="33"/>
  <c r="C205" i="33"/>
  <c r="C204" i="33"/>
  <c r="C203" i="33"/>
  <c r="C202" i="33"/>
  <c r="C201" i="33"/>
  <c r="C200" i="33"/>
  <c r="C199" i="33"/>
  <c r="C198" i="33"/>
  <c r="C197" i="33"/>
  <c r="C196" i="33"/>
  <c r="C195" i="33"/>
  <c r="C194" i="33"/>
  <c r="C193" i="33"/>
  <c r="C192" i="33"/>
  <c r="C191" i="33"/>
  <c r="C190" i="33"/>
  <c r="C189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C172" i="33"/>
  <c r="C171" i="33"/>
  <c r="C170" i="33"/>
  <c r="C169" i="33"/>
  <c r="C168" i="33"/>
  <c r="C167" i="33"/>
  <c r="C166" i="33"/>
  <c r="C165" i="33"/>
  <c r="C164" i="33"/>
  <c r="C163" i="33"/>
  <c r="C162" i="33"/>
  <c r="C161" i="33"/>
  <c r="C160" i="33"/>
  <c r="C159" i="33"/>
  <c r="C158" i="33"/>
  <c r="C157" i="33"/>
  <c r="C156" i="33"/>
  <c r="C155" i="33"/>
  <c r="C154" i="33"/>
  <c r="C153" i="33"/>
  <c r="C152" i="33"/>
  <c r="C151" i="33"/>
  <c r="C150" i="33"/>
  <c r="C149" i="33"/>
  <c r="C148" i="33"/>
  <c r="C147" i="33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L16" i="33"/>
  <c r="C16" i="33"/>
  <c r="L15" i="33"/>
  <c r="C15" i="33"/>
  <c r="L14" i="33"/>
  <c r="C14" i="33"/>
  <c r="L13" i="33"/>
  <c r="C13" i="33"/>
  <c r="L12" i="33"/>
  <c r="C12" i="33"/>
  <c r="L11" i="33"/>
  <c r="C11" i="33"/>
  <c r="L10" i="33"/>
  <c r="C10" i="33"/>
  <c r="W9" i="33"/>
  <c r="V9" i="33"/>
  <c r="L9" i="33"/>
  <c r="M9" i="33"/>
  <c r="M10" i="33" s="1"/>
  <c r="C9" i="33"/>
  <c r="W8" i="33"/>
  <c r="V8" i="33"/>
  <c r="C8" i="33"/>
  <c r="W7" i="33"/>
  <c r="V7" i="33"/>
  <c r="C7" i="33"/>
  <c r="M6" i="33"/>
  <c r="C6" i="33"/>
  <c r="N5" i="33"/>
  <c r="O5" i="33" s="1"/>
  <c r="C5" i="33"/>
  <c r="W4" i="33"/>
  <c r="V4" i="33"/>
  <c r="U4" i="33"/>
  <c r="N4" i="33"/>
  <c r="O4" i="33" s="1"/>
  <c r="C4" i="33"/>
  <c r="W3" i="33"/>
  <c r="V3" i="33"/>
  <c r="U3" i="33"/>
  <c r="N3" i="33"/>
  <c r="O3" i="33"/>
  <c r="C3" i="33"/>
  <c r="C729" i="23"/>
  <c r="E730" i="23" s="1"/>
  <c r="C728" i="23"/>
  <c r="C727" i="23"/>
  <c r="C726" i="23"/>
  <c r="C725" i="23"/>
  <c r="C724" i="23"/>
  <c r="C723" i="23"/>
  <c r="C722" i="23"/>
  <c r="C721" i="23"/>
  <c r="C720" i="23"/>
  <c r="C719" i="23"/>
  <c r="C718" i="23"/>
  <c r="C717" i="23"/>
  <c r="C716" i="23"/>
  <c r="C715" i="23"/>
  <c r="C714" i="23"/>
  <c r="C713" i="23"/>
  <c r="C712" i="23"/>
  <c r="C711" i="23"/>
  <c r="C710" i="23"/>
  <c r="C709" i="23"/>
  <c r="C708" i="23"/>
  <c r="C707" i="23"/>
  <c r="C706" i="23"/>
  <c r="C705" i="23"/>
  <c r="C704" i="23"/>
  <c r="C703" i="23"/>
  <c r="C702" i="23"/>
  <c r="C701" i="23"/>
  <c r="C700" i="23"/>
  <c r="C699" i="23"/>
  <c r="C698" i="23"/>
  <c r="C697" i="23"/>
  <c r="C696" i="23"/>
  <c r="C695" i="23"/>
  <c r="C694" i="23"/>
  <c r="C693" i="23"/>
  <c r="C692" i="23"/>
  <c r="C691" i="23"/>
  <c r="C690" i="23"/>
  <c r="C689" i="23"/>
  <c r="C688" i="23"/>
  <c r="C687" i="23"/>
  <c r="C686" i="23"/>
  <c r="C685" i="23"/>
  <c r="C684" i="23"/>
  <c r="C683" i="23"/>
  <c r="C682" i="23"/>
  <c r="C681" i="23"/>
  <c r="C680" i="23"/>
  <c r="C679" i="23"/>
  <c r="C678" i="23"/>
  <c r="C677" i="23"/>
  <c r="C676" i="23"/>
  <c r="C675" i="23"/>
  <c r="C674" i="23"/>
  <c r="C673" i="23"/>
  <c r="C672" i="23"/>
  <c r="C671" i="23"/>
  <c r="C670" i="23"/>
  <c r="C669" i="23"/>
  <c r="C668" i="23"/>
  <c r="C667" i="23"/>
  <c r="C666" i="23"/>
  <c r="C665" i="23"/>
  <c r="C664" i="23"/>
  <c r="C663" i="23"/>
  <c r="C662" i="23"/>
  <c r="C661" i="23"/>
  <c r="C660" i="23"/>
  <c r="C659" i="23"/>
  <c r="C658" i="23"/>
  <c r="C657" i="23"/>
  <c r="C656" i="23"/>
  <c r="C655" i="23"/>
  <c r="C654" i="23"/>
  <c r="C653" i="23"/>
  <c r="C652" i="23"/>
  <c r="C651" i="23"/>
  <c r="C650" i="23"/>
  <c r="C649" i="23"/>
  <c r="C648" i="23"/>
  <c r="C647" i="23"/>
  <c r="C646" i="23"/>
  <c r="C645" i="23"/>
  <c r="C644" i="23"/>
  <c r="C643" i="23"/>
  <c r="C642" i="23"/>
  <c r="C641" i="23"/>
  <c r="C640" i="23"/>
  <c r="C639" i="23"/>
  <c r="C638" i="23"/>
  <c r="C637" i="23"/>
  <c r="C636" i="23"/>
  <c r="C635" i="23"/>
  <c r="C634" i="23"/>
  <c r="C633" i="23"/>
  <c r="C632" i="23"/>
  <c r="C631" i="23"/>
  <c r="C630" i="23"/>
  <c r="C629" i="23"/>
  <c r="C628" i="23"/>
  <c r="C627" i="23"/>
  <c r="C626" i="23"/>
  <c r="C625" i="23"/>
  <c r="C624" i="23"/>
  <c r="C623" i="23"/>
  <c r="C622" i="23"/>
  <c r="C621" i="23"/>
  <c r="C620" i="23"/>
  <c r="C619" i="23"/>
  <c r="C618" i="23"/>
  <c r="C617" i="23"/>
  <c r="C616" i="23"/>
  <c r="C615" i="23"/>
  <c r="C614" i="23"/>
  <c r="C613" i="23"/>
  <c r="C612" i="23"/>
  <c r="C611" i="23"/>
  <c r="C610" i="23"/>
  <c r="C609" i="23"/>
  <c r="C608" i="23"/>
  <c r="C607" i="23"/>
  <c r="C606" i="23"/>
  <c r="C605" i="23"/>
  <c r="C604" i="23"/>
  <c r="C603" i="23"/>
  <c r="C602" i="23"/>
  <c r="C601" i="23"/>
  <c r="C600" i="23"/>
  <c r="C599" i="23"/>
  <c r="C598" i="23"/>
  <c r="C597" i="23"/>
  <c r="C596" i="23"/>
  <c r="C595" i="23"/>
  <c r="C594" i="23"/>
  <c r="C593" i="23"/>
  <c r="C592" i="23"/>
  <c r="C591" i="23"/>
  <c r="C590" i="23"/>
  <c r="C589" i="23"/>
  <c r="C588" i="23"/>
  <c r="C587" i="23"/>
  <c r="C586" i="23"/>
  <c r="C585" i="23"/>
  <c r="C584" i="23"/>
  <c r="C583" i="23"/>
  <c r="C582" i="23"/>
  <c r="C581" i="23"/>
  <c r="C580" i="23"/>
  <c r="C579" i="23"/>
  <c r="C578" i="23"/>
  <c r="C577" i="23"/>
  <c r="C576" i="23"/>
  <c r="C575" i="23"/>
  <c r="C574" i="23"/>
  <c r="C573" i="23"/>
  <c r="C572" i="23"/>
  <c r="C571" i="23"/>
  <c r="C570" i="23"/>
  <c r="C569" i="23"/>
  <c r="C568" i="23"/>
  <c r="C567" i="23"/>
  <c r="C566" i="23"/>
  <c r="C565" i="23"/>
  <c r="C564" i="23"/>
  <c r="C563" i="23"/>
  <c r="C562" i="23"/>
  <c r="C561" i="23"/>
  <c r="C560" i="23"/>
  <c r="C559" i="23"/>
  <c r="C558" i="23"/>
  <c r="C557" i="23"/>
  <c r="C556" i="23"/>
  <c r="C555" i="23"/>
  <c r="C554" i="23"/>
  <c r="C553" i="23"/>
  <c r="C552" i="23"/>
  <c r="C551" i="23"/>
  <c r="C550" i="23"/>
  <c r="C549" i="23"/>
  <c r="C548" i="23"/>
  <c r="C547" i="23"/>
  <c r="C546" i="23"/>
  <c r="C545" i="23"/>
  <c r="C544" i="23"/>
  <c r="C543" i="23"/>
  <c r="C542" i="23"/>
  <c r="C541" i="23"/>
  <c r="C540" i="23"/>
  <c r="C539" i="23"/>
  <c r="C538" i="23"/>
  <c r="C537" i="23"/>
  <c r="C536" i="23"/>
  <c r="C535" i="23"/>
  <c r="C534" i="23"/>
  <c r="C533" i="23"/>
  <c r="C532" i="23"/>
  <c r="C531" i="23"/>
  <c r="C530" i="23"/>
  <c r="C529" i="23"/>
  <c r="C528" i="23"/>
  <c r="C527" i="23"/>
  <c r="C526" i="23"/>
  <c r="C525" i="23"/>
  <c r="C524" i="23"/>
  <c r="C523" i="23"/>
  <c r="C522" i="23"/>
  <c r="C521" i="23"/>
  <c r="C520" i="23"/>
  <c r="C519" i="23"/>
  <c r="C518" i="23"/>
  <c r="C517" i="23"/>
  <c r="C516" i="23"/>
  <c r="C515" i="23"/>
  <c r="C514" i="23"/>
  <c r="C513" i="23"/>
  <c r="C512" i="23"/>
  <c r="C511" i="23"/>
  <c r="C510" i="23"/>
  <c r="C509" i="23"/>
  <c r="C508" i="23"/>
  <c r="C507" i="23"/>
  <c r="C506" i="23"/>
  <c r="C505" i="23"/>
  <c r="C504" i="23"/>
  <c r="C503" i="23"/>
  <c r="C502" i="23"/>
  <c r="C501" i="23"/>
  <c r="C500" i="23"/>
  <c r="C499" i="23"/>
  <c r="C498" i="23"/>
  <c r="C497" i="23"/>
  <c r="C496" i="23"/>
  <c r="C495" i="23"/>
  <c r="C494" i="23"/>
  <c r="C493" i="23"/>
  <c r="C492" i="23"/>
  <c r="C491" i="23"/>
  <c r="C490" i="23"/>
  <c r="C489" i="23"/>
  <c r="C488" i="23"/>
  <c r="C487" i="23"/>
  <c r="C486" i="23"/>
  <c r="C485" i="23"/>
  <c r="C484" i="23"/>
  <c r="C483" i="23"/>
  <c r="C482" i="23"/>
  <c r="C481" i="23"/>
  <c r="C480" i="23"/>
  <c r="C479" i="23"/>
  <c r="C478" i="23"/>
  <c r="C477" i="23"/>
  <c r="C476" i="23"/>
  <c r="C475" i="23"/>
  <c r="C474" i="23"/>
  <c r="C473" i="23"/>
  <c r="C472" i="23"/>
  <c r="C471" i="23"/>
  <c r="C470" i="23"/>
  <c r="C469" i="23"/>
  <c r="C468" i="23"/>
  <c r="C467" i="23"/>
  <c r="C466" i="23"/>
  <c r="C465" i="23"/>
  <c r="C464" i="23"/>
  <c r="C463" i="23"/>
  <c r="C462" i="23"/>
  <c r="C461" i="23"/>
  <c r="C460" i="23"/>
  <c r="C459" i="23"/>
  <c r="C458" i="23"/>
  <c r="C457" i="23"/>
  <c r="C456" i="23"/>
  <c r="C455" i="23"/>
  <c r="C454" i="23"/>
  <c r="C453" i="23"/>
  <c r="C452" i="23"/>
  <c r="C451" i="23"/>
  <c r="C450" i="23"/>
  <c r="C449" i="23"/>
  <c r="C448" i="23"/>
  <c r="C447" i="23"/>
  <c r="C446" i="23"/>
  <c r="C445" i="23"/>
  <c r="C444" i="23"/>
  <c r="C443" i="23"/>
  <c r="C442" i="23"/>
  <c r="C441" i="23"/>
  <c r="C440" i="23"/>
  <c r="C439" i="23"/>
  <c r="C438" i="23"/>
  <c r="C437" i="23"/>
  <c r="C436" i="23"/>
  <c r="C435" i="23"/>
  <c r="C434" i="23"/>
  <c r="C433" i="23"/>
  <c r="C432" i="23"/>
  <c r="C431" i="23"/>
  <c r="C430" i="23"/>
  <c r="C429" i="23"/>
  <c r="C428" i="23"/>
  <c r="C427" i="23"/>
  <c r="C426" i="23"/>
  <c r="C425" i="23"/>
  <c r="C424" i="23"/>
  <c r="C423" i="23"/>
  <c r="C422" i="23"/>
  <c r="C421" i="23"/>
  <c r="C420" i="23"/>
  <c r="C419" i="23"/>
  <c r="C418" i="23"/>
  <c r="C417" i="23"/>
  <c r="C416" i="23"/>
  <c r="C415" i="23"/>
  <c r="C414" i="23"/>
  <c r="C413" i="23"/>
  <c r="C412" i="23"/>
  <c r="C411" i="23"/>
  <c r="C410" i="23"/>
  <c r="C409" i="23"/>
  <c r="C408" i="23"/>
  <c r="C407" i="23"/>
  <c r="C406" i="23"/>
  <c r="C405" i="23"/>
  <c r="C404" i="23"/>
  <c r="C403" i="23"/>
  <c r="C402" i="23"/>
  <c r="C401" i="23"/>
  <c r="C400" i="23"/>
  <c r="C399" i="23"/>
  <c r="C398" i="23"/>
  <c r="C397" i="23"/>
  <c r="C396" i="23"/>
  <c r="C395" i="23"/>
  <c r="C394" i="23"/>
  <c r="C393" i="23"/>
  <c r="C392" i="23"/>
  <c r="C391" i="23"/>
  <c r="C390" i="23"/>
  <c r="C389" i="23"/>
  <c r="C388" i="23"/>
  <c r="C387" i="23"/>
  <c r="C386" i="23"/>
  <c r="C385" i="23"/>
  <c r="C384" i="23"/>
  <c r="C383" i="23"/>
  <c r="C382" i="23"/>
  <c r="C381" i="23"/>
  <c r="C380" i="23"/>
  <c r="C379" i="23"/>
  <c r="C378" i="23"/>
  <c r="C377" i="23"/>
  <c r="C376" i="23"/>
  <c r="C375" i="23"/>
  <c r="C374" i="23"/>
  <c r="C373" i="23"/>
  <c r="C372" i="23"/>
  <c r="C371" i="23"/>
  <c r="C370" i="23"/>
  <c r="C369" i="23"/>
  <c r="C368" i="23"/>
  <c r="C367" i="23"/>
  <c r="C366" i="23"/>
  <c r="C365" i="23"/>
  <c r="C364" i="23"/>
  <c r="C363" i="23"/>
  <c r="C362" i="23"/>
  <c r="C361" i="23"/>
  <c r="C360" i="23"/>
  <c r="C359" i="23"/>
  <c r="C358" i="23"/>
  <c r="C357" i="23"/>
  <c r="C356" i="23"/>
  <c r="C355" i="23"/>
  <c r="C354" i="23"/>
  <c r="C353" i="23"/>
  <c r="C352" i="23"/>
  <c r="C351" i="23"/>
  <c r="C350" i="23"/>
  <c r="C349" i="23"/>
  <c r="C348" i="23"/>
  <c r="C347" i="23"/>
  <c r="C346" i="23"/>
  <c r="C345" i="23"/>
  <c r="C344" i="23"/>
  <c r="C343" i="23"/>
  <c r="C342" i="23"/>
  <c r="C341" i="23"/>
  <c r="C340" i="23"/>
  <c r="C339" i="23"/>
  <c r="C338" i="23"/>
  <c r="C337" i="23"/>
  <c r="C336" i="23"/>
  <c r="C335" i="23"/>
  <c r="C334" i="23"/>
  <c r="C333" i="23"/>
  <c r="C332" i="23"/>
  <c r="C331" i="23"/>
  <c r="C330" i="23"/>
  <c r="C329" i="23"/>
  <c r="C328" i="23"/>
  <c r="C327" i="23"/>
  <c r="C326" i="23"/>
  <c r="C325" i="23"/>
  <c r="C324" i="23"/>
  <c r="C323" i="23"/>
  <c r="C322" i="23"/>
  <c r="C321" i="23"/>
  <c r="C320" i="23"/>
  <c r="C319" i="23"/>
  <c r="C318" i="23"/>
  <c r="C317" i="23"/>
  <c r="C316" i="23"/>
  <c r="C315" i="23"/>
  <c r="C314" i="23"/>
  <c r="C313" i="23"/>
  <c r="C312" i="23"/>
  <c r="C311" i="23"/>
  <c r="C310" i="23"/>
  <c r="C309" i="23"/>
  <c r="C308" i="23"/>
  <c r="C307" i="23"/>
  <c r="C306" i="23"/>
  <c r="C305" i="23"/>
  <c r="C304" i="23"/>
  <c r="C303" i="23"/>
  <c r="C302" i="23"/>
  <c r="C301" i="23"/>
  <c r="C300" i="23"/>
  <c r="C299" i="23"/>
  <c r="C298" i="23"/>
  <c r="C297" i="23"/>
  <c r="C296" i="23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E1800" i="24"/>
  <c r="F1800" i="24" s="1"/>
  <c r="C1800" i="24"/>
  <c r="E1799" i="24"/>
  <c r="F1799" i="24" s="1"/>
  <c r="C1799" i="24"/>
  <c r="E1798" i="24"/>
  <c r="F1798" i="24" s="1"/>
  <c r="C1798" i="24"/>
  <c r="E1797" i="24"/>
  <c r="F1797" i="24" s="1"/>
  <c r="C1797" i="24"/>
  <c r="E1796" i="24"/>
  <c r="F1796" i="24" s="1"/>
  <c r="C1796" i="24"/>
  <c r="E1795" i="24"/>
  <c r="F1795" i="24" s="1"/>
  <c r="C1795" i="24"/>
  <c r="E1794" i="24"/>
  <c r="F1794" i="24" s="1"/>
  <c r="C1794" i="24"/>
  <c r="E1793" i="24"/>
  <c r="F1793" i="24" s="1"/>
  <c r="C1793" i="24"/>
  <c r="E1792" i="24"/>
  <c r="F1792" i="24" s="1"/>
  <c r="D1792" i="24"/>
  <c r="C1792" i="24"/>
  <c r="E1791" i="24"/>
  <c r="F1791" i="24" s="1"/>
  <c r="C1791" i="24"/>
  <c r="E1790" i="24"/>
  <c r="F1790" i="24" s="1"/>
  <c r="C1790" i="24"/>
  <c r="E1789" i="24"/>
  <c r="F1789" i="24" s="1"/>
  <c r="C1789" i="24"/>
  <c r="E1788" i="24"/>
  <c r="F1788" i="24" s="1"/>
  <c r="C1788" i="24"/>
  <c r="E1787" i="24"/>
  <c r="F1787" i="24"/>
  <c r="C1787" i="24"/>
  <c r="E1786" i="24"/>
  <c r="F1786" i="24" s="1"/>
  <c r="C1786" i="24"/>
  <c r="E1785" i="24"/>
  <c r="F1785" i="24" s="1"/>
  <c r="C1785" i="24"/>
  <c r="E1784" i="24"/>
  <c r="F1784" i="24" s="1"/>
  <c r="C1784" i="24"/>
  <c r="E1783" i="24"/>
  <c r="F1783" i="24" s="1"/>
  <c r="C1783" i="24"/>
  <c r="E1782" i="24"/>
  <c r="F1782" i="24" s="1"/>
  <c r="C1782" i="24"/>
  <c r="E1781" i="24"/>
  <c r="F1781" i="24" s="1"/>
  <c r="C1781" i="24"/>
  <c r="E1780" i="24"/>
  <c r="F1780" i="24" s="1"/>
  <c r="C1780" i="24"/>
  <c r="E1779" i="24"/>
  <c r="F1779" i="24" s="1"/>
  <c r="D1779" i="24"/>
  <c r="C1779" i="24"/>
  <c r="E1778" i="24"/>
  <c r="F1778" i="24" s="1"/>
  <c r="C1778" i="24"/>
  <c r="E1777" i="24"/>
  <c r="F1777" i="24" s="1"/>
  <c r="C1777" i="24"/>
  <c r="E1776" i="24"/>
  <c r="F1776" i="24" s="1"/>
  <c r="C1776" i="24"/>
  <c r="E1775" i="24"/>
  <c r="F1775" i="24" s="1"/>
  <c r="C1775" i="24"/>
  <c r="E1774" i="24"/>
  <c r="F1774" i="24" s="1"/>
  <c r="C1774" i="24"/>
  <c r="E1773" i="24"/>
  <c r="F1773" i="24" s="1"/>
  <c r="C1773" i="24"/>
  <c r="E1772" i="24"/>
  <c r="F1772" i="24" s="1"/>
  <c r="C1772" i="24"/>
  <c r="E1771" i="24"/>
  <c r="F1771" i="24" s="1"/>
  <c r="C1771" i="24"/>
  <c r="E1770" i="24"/>
  <c r="F1770" i="24"/>
  <c r="C1770" i="24"/>
  <c r="E1769" i="24"/>
  <c r="F1769" i="24" s="1"/>
  <c r="C1769" i="24"/>
  <c r="E1768" i="24"/>
  <c r="F1768" i="24" s="1"/>
  <c r="C1768" i="24"/>
  <c r="E1767" i="24"/>
  <c r="F1767" i="24" s="1"/>
  <c r="C1767" i="24"/>
  <c r="E1766" i="24"/>
  <c r="F1766" i="24" s="1"/>
  <c r="D1766" i="24"/>
  <c r="C1766" i="24"/>
  <c r="E1765" i="24"/>
  <c r="F1765" i="24" s="1"/>
  <c r="C1765" i="24"/>
  <c r="E1764" i="24"/>
  <c r="F1764" i="24" s="1"/>
  <c r="C1764" i="24"/>
  <c r="E1763" i="24"/>
  <c r="F1763" i="24" s="1"/>
  <c r="C1763" i="24"/>
  <c r="E1762" i="24"/>
  <c r="F1762" i="24" s="1"/>
  <c r="C1762" i="24"/>
  <c r="E1761" i="24"/>
  <c r="F1761" i="24" s="1"/>
  <c r="C1761" i="24"/>
  <c r="E1760" i="24"/>
  <c r="F1760" i="24" s="1"/>
  <c r="C1760" i="24"/>
  <c r="E1759" i="24"/>
  <c r="F1759" i="24" s="1"/>
  <c r="C1759" i="24"/>
  <c r="E1758" i="24"/>
  <c r="F1758" i="24" s="1"/>
  <c r="C1758" i="24"/>
  <c r="E1757" i="24"/>
  <c r="F1757" i="24"/>
  <c r="C1757" i="24"/>
  <c r="E1756" i="24"/>
  <c r="F1756" i="24" s="1"/>
  <c r="C1756" i="24"/>
  <c r="E1755" i="24"/>
  <c r="F1755" i="24" s="1"/>
  <c r="C1755" i="24"/>
  <c r="E1754" i="24"/>
  <c r="F1754" i="24" s="1"/>
  <c r="C1754" i="24"/>
  <c r="E1753" i="24"/>
  <c r="F1753" i="24"/>
  <c r="D1753" i="24"/>
  <c r="C1753" i="24"/>
  <c r="E1752" i="24"/>
  <c r="F1752" i="24"/>
  <c r="C1752" i="24"/>
  <c r="E1751" i="24"/>
  <c r="F1751" i="24" s="1"/>
  <c r="C1751" i="24"/>
  <c r="E1750" i="24"/>
  <c r="F1750" i="24" s="1"/>
  <c r="C1750" i="24"/>
  <c r="E1749" i="24"/>
  <c r="F1749" i="24" s="1"/>
  <c r="C1749" i="24"/>
  <c r="E1748" i="24"/>
  <c r="F1748" i="24"/>
  <c r="C1748" i="24"/>
  <c r="E1747" i="24"/>
  <c r="F1747" i="24" s="1"/>
  <c r="C1747" i="24"/>
  <c r="E1746" i="24"/>
  <c r="F1746" i="24" s="1"/>
  <c r="C1746" i="24"/>
  <c r="E1745" i="24"/>
  <c r="F1745" i="24" s="1"/>
  <c r="C1745" i="24"/>
  <c r="E1744" i="24"/>
  <c r="F1744" i="24" s="1"/>
  <c r="C1744" i="24"/>
  <c r="E1743" i="24"/>
  <c r="F1743" i="24" s="1"/>
  <c r="C1743" i="24"/>
  <c r="E1742" i="24"/>
  <c r="F1742" i="24" s="1"/>
  <c r="C1742" i="24"/>
  <c r="E1741" i="24"/>
  <c r="F1741" i="24" s="1"/>
  <c r="C1741" i="24"/>
  <c r="E1740" i="24"/>
  <c r="F1740" i="24"/>
  <c r="D1740" i="24"/>
  <c r="C1740" i="24"/>
  <c r="E1739" i="24"/>
  <c r="F1739" i="24" s="1"/>
  <c r="C1739" i="24"/>
  <c r="E1738" i="24"/>
  <c r="F1738" i="24" s="1"/>
  <c r="C1738" i="24"/>
  <c r="E1737" i="24"/>
  <c r="F1737" i="24" s="1"/>
  <c r="C1737" i="24"/>
  <c r="E1736" i="24"/>
  <c r="F1736" i="24" s="1"/>
  <c r="C1736" i="24"/>
  <c r="E1735" i="24"/>
  <c r="F1735" i="24"/>
  <c r="C1735" i="24"/>
  <c r="E1734" i="24"/>
  <c r="F1734" i="24" s="1"/>
  <c r="C1734" i="24"/>
  <c r="E1733" i="24"/>
  <c r="F1733" i="24" s="1"/>
  <c r="C1733" i="24"/>
  <c r="E1732" i="24"/>
  <c r="F1732" i="24" s="1"/>
  <c r="C1732" i="24"/>
  <c r="E1731" i="24"/>
  <c r="F1731" i="24" s="1"/>
  <c r="C1731" i="24"/>
  <c r="E1730" i="24"/>
  <c r="F1730" i="24" s="1"/>
  <c r="C1730" i="24"/>
  <c r="E1729" i="24"/>
  <c r="F1729" i="24" s="1"/>
  <c r="C1729" i="24"/>
  <c r="E1728" i="24"/>
  <c r="F1728" i="24" s="1"/>
  <c r="C1728" i="24"/>
  <c r="E1727" i="24"/>
  <c r="F1727" i="24" s="1"/>
  <c r="D1727" i="24"/>
  <c r="C1727" i="24"/>
  <c r="E1726" i="24"/>
  <c r="F1726" i="24" s="1"/>
  <c r="C1726" i="24"/>
  <c r="E1725" i="24"/>
  <c r="F1725" i="24" s="1"/>
  <c r="C1725" i="24"/>
  <c r="E1724" i="24"/>
  <c r="F1724" i="24" s="1"/>
  <c r="C1724" i="24"/>
  <c r="E1723" i="24"/>
  <c r="F1723" i="24" s="1"/>
  <c r="C1723" i="24"/>
  <c r="E1722" i="24"/>
  <c r="F1722" i="24" s="1"/>
  <c r="C1722" i="24"/>
  <c r="E1721" i="24"/>
  <c r="F1721" i="24" s="1"/>
  <c r="C1721" i="24"/>
  <c r="E1720" i="24"/>
  <c r="F1720" i="24" s="1"/>
  <c r="C1720" i="24"/>
  <c r="E1719" i="24"/>
  <c r="F1719" i="24" s="1"/>
  <c r="C1719" i="24"/>
  <c r="E1718" i="24"/>
  <c r="F1718" i="24"/>
  <c r="C1718" i="24"/>
  <c r="E1717" i="24"/>
  <c r="F1717" i="24" s="1"/>
  <c r="C1717" i="24"/>
  <c r="E1716" i="24"/>
  <c r="F1716" i="24" s="1"/>
  <c r="C1716" i="24"/>
  <c r="E1715" i="24"/>
  <c r="F1715" i="24" s="1"/>
  <c r="C1715" i="24"/>
  <c r="E1714" i="24"/>
  <c r="F1714" i="24" s="1"/>
  <c r="C1714" i="24"/>
  <c r="E1713" i="24"/>
  <c r="F1713" i="24" s="1"/>
  <c r="D1713" i="24"/>
  <c r="C1713" i="24"/>
  <c r="E1712" i="24"/>
  <c r="F1712" i="24" s="1"/>
  <c r="C1712" i="24"/>
  <c r="E1711" i="24"/>
  <c r="F1711" i="24" s="1"/>
  <c r="C1711" i="24"/>
  <c r="E1710" i="24"/>
  <c r="F1710" i="24" s="1"/>
  <c r="C1710" i="24"/>
  <c r="E1709" i="24"/>
  <c r="F1709" i="24" s="1"/>
  <c r="C1709" i="24"/>
  <c r="E1708" i="24"/>
  <c r="F1708" i="24" s="1"/>
  <c r="C1708" i="24"/>
  <c r="E1707" i="24"/>
  <c r="F1707" i="24" s="1"/>
  <c r="C1707" i="24"/>
  <c r="E1706" i="24"/>
  <c r="F1706" i="24" s="1"/>
  <c r="C1706" i="24"/>
  <c r="E1705" i="24"/>
  <c r="F1705" i="24"/>
  <c r="C1705" i="24"/>
  <c r="E1704" i="24"/>
  <c r="F1704" i="24" s="1"/>
  <c r="C1704" i="24"/>
  <c r="E1703" i="24"/>
  <c r="F1703" i="24" s="1"/>
  <c r="C1703" i="24"/>
  <c r="E1702" i="24"/>
  <c r="F1702" i="24" s="1"/>
  <c r="C1702" i="24"/>
  <c r="E1701" i="24"/>
  <c r="F1701" i="24" s="1"/>
  <c r="C1701" i="24"/>
  <c r="E1700" i="24"/>
  <c r="F1700" i="24" s="1"/>
  <c r="D1700" i="24"/>
  <c r="C1700" i="24"/>
  <c r="E1699" i="24"/>
  <c r="F1699" i="24" s="1"/>
  <c r="C1699" i="24"/>
  <c r="E1698" i="24"/>
  <c r="F1698" i="24" s="1"/>
  <c r="C1698" i="24"/>
  <c r="E1697" i="24"/>
  <c r="F1697" i="24" s="1"/>
  <c r="C1697" i="24"/>
  <c r="E1696" i="24"/>
  <c r="F1696" i="24" s="1"/>
  <c r="C1696" i="24"/>
  <c r="E1695" i="24"/>
  <c r="F1695" i="24" s="1"/>
  <c r="C1695" i="24"/>
  <c r="E1694" i="24"/>
  <c r="F1694" i="24" s="1"/>
  <c r="C1694" i="24"/>
  <c r="E1693" i="24"/>
  <c r="F1693" i="24" s="1"/>
  <c r="C1693" i="24"/>
  <c r="E1692" i="24"/>
  <c r="F1692" i="24"/>
  <c r="C1692" i="24"/>
  <c r="E1691" i="24"/>
  <c r="F1691" i="24" s="1"/>
  <c r="C1691" i="24"/>
  <c r="E1690" i="24"/>
  <c r="F1690" i="24" s="1"/>
  <c r="C1690" i="24"/>
  <c r="E1689" i="24"/>
  <c r="F1689" i="24" s="1"/>
  <c r="C1689" i="24"/>
  <c r="E1688" i="24"/>
  <c r="F1688" i="24" s="1"/>
  <c r="D1688" i="24"/>
  <c r="C1688" i="24"/>
  <c r="E1687" i="24"/>
  <c r="F1687" i="24" s="1"/>
  <c r="C1687" i="24"/>
  <c r="E1686" i="24"/>
  <c r="F1686" i="24" s="1"/>
  <c r="C1686" i="24"/>
  <c r="E1685" i="24"/>
  <c r="F1685" i="24" s="1"/>
  <c r="C1685" i="24"/>
  <c r="E1684" i="24"/>
  <c r="F1684" i="24" s="1"/>
  <c r="C1684" i="24"/>
  <c r="E1683" i="24"/>
  <c r="F1683" i="24" s="1"/>
  <c r="C1683" i="24"/>
  <c r="E1682" i="24"/>
  <c r="F1682" i="24" s="1"/>
  <c r="C1682" i="24"/>
  <c r="E1681" i="24"/>
  <c r="F1681" i="24" s="1"/>
  <c r="C1681" i="24"/>
  <c r="E1680" i="24"/>
  <c r="F1680" i="24" s="1"/>
  <c r="C1680" i="24"/>
  <c r="E1679" i="24"/>
  <c r="F1679" i="24" s="1"/>
  <c r="C1679" i="24"/>
  <c r="E1678" i="24"/>
  <c r="F1678" i="24" s="1"/>
  <c r="C1678" i="24"/>
  <c r="E1677" i="24"/>
  <c r="F1677" i="24" s="1"/>
  <c r="C1677" i="24"/>
  <c r="E1676" i="24"/>
  <c r="F1676" i="24" s="1"/>
  <c r="C1676" i="24"/>
  <c r="E1675" i="24"/>
  <c r="F1675" i="24"/>
  <c r="C1675" i="24"/>
  <c r="E1674" i="24"/>
  <c r="F1674" i="24" s="1"/>
  <c r="D1674" i="24"/>
  <c r="C1674" i="24"/>
  <c r="E1673" i="24"/>
  <c r="F1673" i="24" s="1"/>
  <c r="C1673" i="24"/>
  <c r="E1672" i="24"/>
  <c r="F1672" i="24" s="1"/>
  <c r="C1672" i="24"/>
  <c r="E1671" i="24"/>
  <c r="F1671" i="24" s="1"/>
  <c r="C1671" i="24"/>
  <c r="E1670" i="24"/>
  <c r="F1670" i="24" s="1"/>
  <c r="C1670" i="24"/>
  <c r="E1669" i="24"/>
  <c r="F1669" i="24" s="1"/>
  <c r="C1669" i="24"/>
  <c r="E1668" i="24"/>
  <c r="F1668" i="24" s="1"/>
  <c r="C1668" i="24"/>
  <c r="E1667" i="24"/>
  <c r="F1667" i="24" s="1"/>
  <c r="C1667" i="24"/>
  <c r="E1666" i="24"/>
  <c r="F1666" i="24" s="1"/>
  <c r="C1666" i="24"/>
  <c r="E1665" i="24"/>
  <c r="F1665" i="24" s="1"/>
  <c r="C1665" i="24"/>
  <c r="E1664" i="24"/>
  <c r="F1664" i="24" s="1"/>
  <c r="C1664" i="24"/>
  <c r="E1663" i="24"/>
  <c r="F1663" i="24" s="1"/>
  <c r="C1663" i="24"/>
  <c r="E1662" i="24"/>
  <c r="F1662" i="24" s="1"/>
  <c r="C1662" i="24"/>
  <c r="E1661" i="24"/>
  <c r="F1661" i="24" s="1"/>
  <c r="D1661" i="24"/>
  <c r="C1661" i="24"/>
  <c r="E1660" i="24"/>
  <c r="F1660" i="24" s="1"/>
  <c r="C1660" i="24"/>
  <c r="E1659" i="24"/>
  <c r="F1659" i="24" s="1"/>
  <c r="C1659" i="24"/>
  <c r="E1658" i="24"/>
  <c r="F1658" i="24" s="1"/>
  <c r="C1658" i="24"/>
  <c r="E1657" i="24"/>
  <c r="F1657" i="24" s="1"/>
  <c r="C1657" i="24"/>
  <c r="E1656" i="24"/>
  <c r="F1656" i="24" s="1"/>
  <c r="C1656" i="24"/>
  <c r="E1655" i="24"/>
  <c r="F1655" i="24" s="1"/>
  <c r="C1655" i="24"/>
  <c r="E1654" i="24"/>
  <c r="F1654" i="24" s="1"/>
  <c r="C1654" i="24"/>
  <c r="E1653" i="24"/>
  <c r="F1653" i="24"/>
  <c r="C1653" i="24"/>
  <c r="E1652" i="24"/>
  <c r="F1652" i="24" s="1"/>
  <c r="C1652" i="24"/>
  <c r="E1651" i="24"/>
  <c r="F1651" i="24" s="1"/>
  <c r="C1651" i="24"/>
  <c r="E1650" i="24"/>
  <c r="F1650" i="24" s="1"/>
  <c r="C1650" i="24"/>
  <c r="E1649" i="24"/>
  <c r="F1649" i="24" s="1"/>
  <c r="C1649" i="24"/>
  <c r="E1648" i="24"/>
  <c r="F1648" i="24" s="1"/>
  <c r="D1648" i="24"/>
  <c r="C1648" i="24"/>
  <c r="E1647" i="24"/>
  <c r="F1647" i="24" s="1"/>
  <c r="C1647" i="24"/>
  <c r="E1646" i="24"/>
  <c r="F1646" i="24" s="1"/>
  <c r="C1646" i="24"/>
  <c r="E1645" i="24"/>
  <c r="F1645" i="24" s="1"/>
  <c r="C1645" i="24"/>
  <c r="E1644" i="24"/>
  <c r="F1644" i="24" s="1"/>
  <c r="C1644" i="24"/>
  <c r="E1643" i="24"/>
  <c r="F1643" i="24" s="1"/>
  <c r="C1643" i="24"/>
  <c r="E1642" i="24"/>
  <c r="F1642" i="24" s="1"/>
  <c r="C1642" i="24"/>
  <c r="E1641" i="24"/>
  <c r="F1641" i="24" s="1"/>
  <c r="C1641" i="24"/>
  <c r="E1640" i="24"/>
  <c r="F1640" i="24" s="1"/>
  <c r="C1640" i="24"/>
  <c r="E1639" i="24"/>
  <c r="F1639" i="24" s="1"/>
  <c r="C1639" i="24"/>
  <c r="E1638" i="24"/>
  <c r="F1638" i="24" s="1"/>
  <c r="C1638" i="24"/>
  <c r="E1637" i="24"/>
  <c r="F1637" i="24" s="1"/>
  <c r="C1637" i="24"/>
  <c r="E1636" i="24"/>
  <c r="F1636" i="24"/>
  <c r="C1636" i="24"/>
  <c r="E1635" i="24"/>
  <c r="F1635" i="24" s="1"/>
  <c r="D1635" i="24"/>
  <c r="C1635" i="24"/>
  <c r="E1634" i="24"/>
  <c r="F1634" i="24" s="1"/>
  <c r="C1634" i="24"/>
  <c r="E1633" i="24"/>
  <c r="F1633" i="24" s="1"/>
  <c r="C1633" i="24"/>
  <c r="E1632" i="24"/>
  <c r="F1632" i="24" s="1"/>
  <c r="C1632" i="24"/>
  <c r="E1631" i="24"/>
  <c r="F1631" i="24"/>
  <c r="C1631" i="24"/>
  <c r="E1630" i="24"/>
  <c r="F1630" i="24" s="1"/>
  <c r="C1630" i="24"/>
  <c r="E1629" i="24"/>
  <c r="F1629" i="24" s="1"/>
  <c r="C1629" i="24"/>
  <c r="E1628" i="24"/>
  <c r="F1628" i="24"/>
  <c r="C1628" i="24"/>
  <c r="E1627" i="24"/>
  <c r="F1627" i="24" s="1"/>
  <c r="C1627" i="24"/>
  <c r="E1626" i="24"/>
  <c r="F1626" i="24" s="1"/>
  <c r="C1626" i="24"/>
  <c r="E1625" i="24"/>
  <c r="F1625" i="24" s="1"/>
  <c r="C1625" i="24"/>
  <c r="E1624" i="24"/>
  <c r="F1624" i="24" s="1"/>
  <c r="C1624" i="24"/>
  <c r="E1623" i="24"/>
  <c r="F1623" i="24"/>
  <c r="C1623" i="24"/>
  <c r="E1622" i="24"/>
  <c r="F1622" i="24" s="1"/>
  <c r="D1622" i="24"/>
  <c r="C1622" i="24"/>
  <c r="E1621" i="24"/>
  <c r="F1621" i="24" s="1"/>
  <c r="C1621" i="24"/>
  <c r="E1620" i="24"/>
  <c r="F1620" i="24" s="1"/>
  <c r="C1620" i="24"/>
  <c r="E1619" i="24"/>
  <c r="F1619" i="24" s="1"/>
  <c r="C1619" i="24"/>
  <c r="E1618" i="24"/>
  <c r="F1618" i="24"/>
  <c r="C1618" i="24"/>
  <c r="E1617" i="24"/>
  <c r="F1617" i="24" s="1"/>
  <c r="C1617" i="24"/>
  <c r="E1616" i="24"/>
  <c r="F1616" i="24" s="1"/>
  <c r="C1616" i="24"/>
  <c r="E1615" i="24"/>
  <c r="F1615" i="24" s="1"/>
  <c r="C1615" i="24"/>
  <c r="E1614" i="24"/>
  <c r="F1614" i="24" s="1"/>
  <c r="C1614" i="24"/>
  <c r="E1613" i="24"/>
  <c r="F1613" i="24" s="1"/>
  <c r="C1613" i="24"/>
  <c r="E1612" i="24"/>
  <c r="F1612" i="24" s="1"/>
  <c r="C1612" i="24"/>
  <c r="E1611" i="24"/>
  <c r="F1611" i="24" s="1"/>
  <c r="C1611" i="24"/>
  <c r="E1610" i="24"/>
  <c r="F1610" i="24" s="1"/>
  <c r="C1610" i="24"/>
  <c r="E1609" i="24"/>
  <c r="F1609" i="24" s="1"/>
  <c r="D1609" i="24"/>
  <c r="C1609" i="24"/>
  <c r="E1608" i="24"/>
  <c r="F1608" i="24" s="1"/>
  <c r="C1608" i="24"/>
  <c r="E1607" i="24"/>
  <c r="F1607" i="24" s="1"/>
  <c r="C1607" i="24"/>
  <c r="E1606" i="24"/>
  <c r="F1606" i="24"/>
  <c r="C1606" i="24"/>
  <c r="E1605" i="24"/>
  <c r="F1605" i="24"/>
  <c r="C1605" i="24"/>
  <c r="E1604" i="24"/>
  <c r="F1604" i="24" s="1"/>
  <c r="C1604" i="24"/>
  <c r="E1603" i="24"/>
  <c r="F1603" i="24" s="1"/>
  <c r="C1603" i="24"/>
  <c r="E1602" i="24"/>
  <c r="F1602" i="24" s="1"/>
  <c r="C1602" i="24"/>
  <c r="E1601" i="24"/>
  <c r="F1601" i="24" s="1"/>
  <c r="C1601" i="24"/>
  <c r="E1600" i="24"/>
  <c r="F1600" i="24" s="1"/>
  <c r="C1600" i="24"/>
  <c r="E1599" i="24"/>
  <c r="F1599" i="24" s="1"/>
  <c r="C1599" i="24"/>
  <c r="E1598" i="24"/>
  <c r="F1598" i="24"/>
  <c r="C1598" i="24"/>
  <c r="E1597" i="24"/>
  <c r="F1597" i="24"/>
  <c r="C1597" i="24"/>
  <c r="E1596" i="24"/>
  <c r="F1596" i="24" s="1"/>
  <c r="D1596" i="24"/>
  <c r="C1596" i="24"/>
  <c r="E1595" i="24"/>
  <c r="F1595" i="24" s="1"/>
  <c r="C1595" i="24"/>
  <c r="E1594" i="24"/>
  <c r="F1594" i="24" s="1"/>
  <c r="C1594" i="24"/>
  <c r="E1593" i="24"/>
  <c r="F1593" i="24" s="1"/>
  <c r="C1593" i="24"/>
  <c r="E1592" i="24"/>
  <c r="F1592" i="24"/>
  <c r="C1592" i="24"/>
  <c r="E1591" i="24"/>
  <c r="F1591" i="24" s="1"/>
  <c r="C1591" i="24"/>
  <c r="E1590" i="24"/>
  <c r="F1590" i="24" s="1"/>
  <c r="C1590" i="24"/>
  <c r="E1589" i="24"/>
  <c r="F1589" i="24" s="1"/>
  <c r="C1589" i="24"/>
  <c r="E1588" i="24"/>
  <c r="F1588" i="24"/>
  <c r="C1588" i="24"/>
  <c r="E1587" i="24"/>
  <c r="F1587" i="24" s="1"/>
  <c r="C1587" i="24"/>
  <c r="E1586" i="24"/>
  <c r="F1586" i="24" s="1"/>
  <c r="C1586" i="24"/>
  <c r="E1585" i="24"/>
  <c r="F1585" i="24" s="1"/>
  <c r="C1585" i="24"/>
  <c r="E1584" i="24"/>
  <c r="F1584" i="24"/>
  <c r="C1584" i="24"/>
  <c r="E1583" i="24"/>
  <c r="F1583" i="24" s="1"/>
  <c r="D1583" i="24"/>
  <c r="C1583" i="24"/>
  <c r="E1582" i="24"/>
  <c r="F1582" i="24" s="1"/>
  <c r="C1582" i="24"/>
  <c r="E1581" i="24"/>
  <c r="F1581" i="24" s="1"/>
  <c r="C1581" i="24"/>
  <c r="E1580" i="24"/>
  <c r="F1580" i="24"/>
  <c r="C1580" i="24"/>
  <c r="E1579" i="24"/>
  <c r="F1579" i="24" s="1"/>
  <c r="C1579" i="24"/>
  <c r="E1578" i="24"/>
  <c r="F1578" i="24" s="1"/>
  <c r="C1578" i="24"/>
  <c r="E1577" i="24"/>
  <c r="F1577" i="24" s="1"/>
  <c r="C1577" i="24"/>
  <c r="E1576" i="24"/>
  <c r="F1576" i="24" s="1"/>
  <c r="C1576" i="24"/>
  <c r="E1575" i="24"/>
  <c r="F1575" i="24"/>
  <c r="C1575" i="24"/>
  <c r="E1574" i="24"/>
  <c r="F1574" i="24" s="1"/>
  <c r="C1574" i="24"/>
  <c r="E1573" i="24"/>
  <c r="F1573" i="24" s="1"/>
  <c r="C1573" i="24"/>
  <c r="E1572" i="24"/>
  <c r="F1572" i="24" s="1"/>
  <c r="C1572" i="24"/>
  <c r="E1571" i="24"/>
  <c r="F1571" i="24" s="1"/>
  <c r="C1571" i="24"/>
  <c r="E1570" i="24"/>
  <c r="F1570" i="24" s="1"/>
  <c r="D1570" i="24"/>
  <c r="C1570" i="24"/>
  <c r="E1569" i="24"/>
  <c r="F1569" i="24" s="1"/>
  <c r="C1569" i="24"/>
  <c r="E1568" i="24"/>
  <c r="F1568" i="24" s="1"/>
  <c r="C1568" i="24"/>
  <c r="E1567" i="24"/>
  <c r="F1567" i="24" s="1"/>
  <c r="C1567" i="24"/>
  <c r="E1566" i="24"/>
  <c r="F1566" i="24"/>
  <c r="C1566" i="24"/>
  <c r="E1565" i="24"/>
  <c r="F1565" i="24" s="1"/>
  <c r="C1565" i="24"/>
  <c r="E1564" i="24"/>
  <c r="F1564" i="24" s="1"/>
  <c r="C1564" i="24"/>
  <c r="E1563" i="24"/>
  <c r="F1563" i="24" s="1"/>
  <c r="C1563" i="24"/>
  <c r="E1562" i="24"/>
  <c r="F1562" i="24" s="1"/>
  <c r="C1562" i="24"/>
  <c r="E1561" i="24"/>
  <c r="F1561" i="24" s="1"/>
  <c r="C1561" i="24"/>
  <c r="E1560" i="24"/>
  <c r="F1560" i="24" s="1"/>
  <c r="C1560" i="24"/>
  <c r="E1559" i="24"/>
  <c r="F1559" i="24" s="1"/>
  <c r="C1559" i="24"/>
  <c r="E1558" i="24"/>
  <c r="F1558" i="24"/>
  <c r="C1558" i="24"/>
  <c r="E1557" i="24"/>
  <c r="F1557" i="24" s="1"/>
  <c r="D1557" i="24"/>
  <c r="C1557" i="24"/>
  <c r="E1556" i="24"/>
  <c r="F1556" i="24" s="1"/>
  <c r="C1556" i="24"/>
  <c r="E1555" i="24"/>
  <c r="F1555" i="24"/>
  <c r="C1555" i="24"/>
  <c r="E1554" i="24"/>
  <c r="F1554" i="24" s="1"/>
  <c r="C1554" i="24"/>
  <c r="E1553" i="24"/>
  <c r="F1553" i="24"/>
  <c r="C1553" i="24"/>
  <c r="E1552" i="24"/>
  <c r="F1552" i="24" s="1"/>
  <c r="C1552" i="24"/>
  <c r="E1551" i="24"/>
  <c r="F1551" i="24" s="1"/>
  <c r="C1551" i="24"/>
  <c r="E1550" i="24"/>
  <c r="F1550" i="24" s="1"/>
  <c r="C1550" i="24"/>
  <c r="E1549" i="24"/>
  <c r="F1549" i="24" s="1"/>
  <c r="C1549" i="24"/>
  <c r="E1548" i="24"/>
  <c r="F1548" i="24" s="1"/>
  <c r="C1548" i="24"/>
  <c r="E1547" i="24"/>
  <c r="F1547" i="24"/>
  <c r="C1547" i="24"/>
  <c r="E1546" i="24"/>
  <c r="F1546" i="24" s="1"/>
  <c r="C1546" i="24"/>
  <c r="E1545" i="24"/>
  <c r="F1545" i="24"/>
  <c r="C1545" i="24"/>
  <c r="E1544" i="24"/>
  <c r="F1544" i="24" s="1"/>
  <c r="D1544" i="24"/>
  <c r="C1544" i="24"/>
  <c r="E1543" i="24"/>
  <c r="F1543" i="24" s="1"/>
  <c r="C1543" i="24"/>
  <c r="E1542" i="24"/>
  <c r="F1542" i="24"/>
  <c r="C1542" i="24"/>
  <c r="E1541" i="24"/>
  <c r="F1541" i="24" s="1"/>
  <c r="C1541" i="24"/>
  <c r="E1540" i="24"/>
  <c r="F1540" i="24" s="1"/>
  <c r="C1540" i="24"/>
  <c r="E1539" i="24"/>
  <c r="F1539" i="24" s="1"/>
  <c r="C1539" i="24"/>
  <c r="E1538" i="24"/>
  <c r="F1538" i="24" s="1"/>
  <c r="C1538" i="24"/>
  <c r="E1537" i="24"/>
  <c r="F1537" i="24" s="1"/>
  <c r="C1537" i="24"/>
  <c r="E1536" i="24"/>
  <c r="F1536" i="24"/>
  <c r="C1536" i="24"/>
  <c r="E1535" i="24"/>
  <c r="F1535" i="24" s="1"/>
  <c r="C1535" i="24"/>
  <c r="E1534" i="24"/>
  <c r="F1534" i="24"/>
  <c r="C1534" i="24"/>
  <c r="E1533" i="24"/>
  <c r="F1533" i="24" s="1"/>
  <c r="C1533" i="24"/>
  <c r="E1532" i="24"/>
  <c r="F1532" i="24" s="1"/>
  <c r="C1532" i="24"/>
  <c r="E1531" i="24"/>
  <c r="F1531" i="24" s="1"/>
  <c r="D1531" i="24"/>
  <c r="C1531" i="24"/>
  <c r="E1530" i="24"/>
  <c r="F1530" i="24" s="1"/>
  <c r="C1530" i="24"/>
  <c r="E1529" i="24"/>
  <c r="F1529" i="24" s="1"/>
  <c r="C1529" i="24"/>
  <c r="E1528" i="24"/>
  <c r="F1528" i="24" s="1"/>
  <c r="C1528" i="24"/>
  <c r="E1527" i="24"/>
  <c r="F1527" i="24" s="1"/>
  <c r="C1527" i="24"/>
  <c r="E1526" i="24"/>
  <c r="F1526" i="24" s="1"/>
  <c r="C1526" i="24"/>
  <c r="E1525" i="24"/>
  <c r="F1525" i="24"/>
  <c r="C1525" i="24"/>
  <c r="E1524" i="24"/>
  <c r="F1524" i="24" s="1"/>
  <c r="C1524" i="24"/>
  <c r="E1523" i="24"/>
  <c r="F1523" i="24"/>
  <c r="C1523" i="24"/>
  <c r="E1522" i="24"/>
  <c r="F1522" i="24" s="1"/>
  <c r="C1522" i="24"/>
  <c r="E1521" i="24"/>
  <c r="F1521" i="24" s="1"/>
  <c r="C1521" i="24"/>
  <c r="E1520" i="24"/>
  <c r="F1520" i="24" s="1"/>
  <c r="C1520" i="24"/>
  <c r="E1519" i="24"/>
  <c r="F1519" i="24" s="1"/>
  <c r="C1519" i="24"/>
  <c r="E1518" i="24"/>
  <c r="F1518" i="24" s="1"/>
  <c r="D1518" i="24"/>
  <c r="C1518" i="24"/>
  <c r="E1517" i="24"/>
  <c r="F1517" i="24" s="1"/>
  <c r="C1517" i="24"/>
  <c r="E1516" i="24"/>
  <c r="F1516" i="24" s="1"/>
  <c r="C1516" i="24"/>
  <c r="E1515" i="24"/>
  <c r="F1515" i="24" s="1"/>
  <c r="C1515" i="24"/>
  <c r="E1514" i="24"/>
  <c r="F1514" i="24"/>
  <c r="C1514" i="24"/>
  <c r="E1513" i="24"/>
  <c r="F1513" i="24" s="1"/>
  <c r="C1513" i="24"/>
  <c r="E1512" i="24"/>
  <c r="F1512" i="24"/>
  <c r="C1512" i="24"/>
  <c r="E1511" i="24"/>
  <c r="F1511" i="24" s="1"/>
  <c r="C1511" i="24"/>
  <c r="E1510" i="24"/>
  <c r="F1510" i="24" s="1"/>
  <c r="C1510" i="24"/>
  <c r="E1509" i="24"/>
  <c r="F1509" i="24" s="1"/>
  <c r="C1509" i="24"/>
  <c r="E1508" i="24"/>
  <c r="F1508" i="24" s="1"/>
  <c r="C1508" i="24"/>
  <c r="E1507" i="24"/>
  <c r="F1507" i="24" s="1"/>
  <c r="C1507" i="24"/>
  <c r="E1506" i="24"/>
  <c r="F1506" i="24"/>
  <c r="C1506" i="24"/>
  <c r="E1505" i="24"/>
  <c r="F1505" i="24" s="1"/>
  <c r="D1505" i="24"/>
  <c r="C1505" i="24"/>
  <c r="E1504" i="24"/>
  <c r="F1504" i="24" s="1"/>
  <c r="C1504" i="24"/>
  <c r="E1503" i="24"/>
  <c r="F1503" i="24"/>
  <c r="C1503" i="24"/>
  <c r="E1502" i="24"/>
  <c r="F1502" i="24" s="1"/>
  <c r="C1502" i="24"/>
  <c r="E1501" i="24"/>
  <c r="F1501" i="24"/>
  <c r="C1501" i="24"/>
  <c r="E1500" i="24"/>
  <c r="F1500" i="24" s="1"/>
  <c r="C1500" i="24"/>
  <c r="E1499" i="24"/>
  <c r="F1499" i="24" s="1"/>
  <c r="C1499" i="24"/>
  <c r="E1498" i="24"/>
  <c r="F1498" i="24" s="1"/>
  <c r="C1498" i="24"/>
  <c r="E1497" i="24"/>
  <c r="F1497" i="24" s="1"/>
  <c r="C1497" i="24"/>
  <c r="E1496" i="24"/>
  <c r="F1496" i="24" s="1"/>
  <c r="C1496" i="24"/>
  <c r="E1495" i="24"/>
  <c r="F1495" i="24"/>
  <c r="C1495" i="24"/>
  <c r="E1494" i="24"/>
  <c r="F1494" i="24" s="1"/>
  <c r="C1494" i="24"/>
  <c r="E1493" i="24"/>
  <c r="F1493" i="24"/>
  <c r="C1493" i="24"/>
  <c r="E1492" i="24"/>
  <c r="F1492" i="24" s="1"/>
  <c r="D1492" i="24"/>
  <c r="C1492" i="24"/>
  <c r="E1491" i="24"/>
  <c r="F1491" i="24" s="1"/>
  <c r="C1491" i="24"/>
  <c r="E1490" i="24"/>
  <c r="F1490" i="24"/>
  <c r="C1490" i="24"/>
  <c r="E1489" i="24"/>
  <c r="F1489" i="24" s="1"/>
  <c r="C1489" i="24"/>
  <c r="E1488" i="24"/>
  <c r="F1488" i="24" s="1"/>
  <c r="C1488" i="24"/>
  <c r="E1487" i="24"/>
  <c r="F1487" i="24" s="1"/>
  <c r="C1487" i="24"/>
  <c r="E1486" i="24"/>
  <c r="F1486" i="24" s="1"/>
  <c r="C1486" i="24"/>
  <c r="E1485" i="24"/>
  <c r="F1485" i="24" s="1"/>
  <c r="C1485" i="24"/>
  <c r="E1484" i="24"/>
  <c r="F1484" i="24"/>
  <c r="C1484" i="24"/>
  <c r="E1483" i="24"/>
  <c r="F1483" i="24" s="1"/>
  <c r="C1483" i="24"/>
  <c r="E1482" i="24"/>
  <c r="F1482" i="24"/>
  <c r="C1482" i="24"/>
  <c r="E1481" i="24"/>
  <c r="F1481" i="24" s="1"/>
  <c r="C1481" i="24"/>
  <c r="E1480" i="24"/>
  <c r="F1480" i="24" s="1"/>
  <c r="C1480" i="24"/>
  <c r="E1479" i="24"/>
  <c r="F1479" i="24" s="1"/>
  <c r="D1479" i="24"/>
  <c r="C1479" i="24"/>
  <c r="E1478" i="24"/>
  <c r="F1478" i="24" s="1"/>
  <c r="C1478" i="24"/>
  <c r="E1477" i="24"/>
  <c r="F1477" i="24" s="1"/>
  <c r="C1477" i="24"/>
  <c r="E1476" i="24"/>
  <c r="F1476" i="24" s="1"/>
  <c r="C1476" i="24"/>
  <c r="E1475" i="24"/>
  <c r="F1475" i="24" s="1"/>
  <c r="C1475" i="24"/>
  <c r="E1474" i="24"/>
  <c r="F1474" i="24" s="1"/>
  <c r="C1474" i="24"/>
  <c r="E1473" i="24"/>
  <c r="F1473" i="24"/>
  <c r="C1473" i="24"/>
  <c r="E1472" i="24"/>
  <c r="F1472" i="24" s="1"/>
  <c r="C1472" i="24"/>
  <c r="E1471" i="24"/>
  <c r="F1471" i="24"/>
  <c r="C1471" i="24"/>
  <c r="E1470" i="24"/>
  <c r="F1470" i="24" s="1"/>
  <c r="C1470" i="24"/>
  <c r="E1469" i="24"/>
  <c r="F1469" i="24" s="1"/>
  <c r="C1469" i="24"/>
  <c r="E1468" i="24"/>
  <c r="F1468" i="24" s="1"/>
  <c r="C1468" i="24"/>
  <c r="E1467" i="24"/>
  <c r="F1467" i="24" s="1"/>
  <c r="C1467" i="24"/>
  <c r="E1466" i="24"/>
  <c r="F1466" i="24" s="1"/>
  <c r="D1466" i="24"/>
  <c r="C1466" i="24"/>
  <c r="E1465" i="24"/>
  <c r="F1465" i="24" s="1"/>
  <c r="C1465" i="24"/>
  <c r="E1464" i="24"/>
  <c r="F1464" i="24" s="1"/>
  <c r="C1464" i="24"/>
  <c r="E1463" i="24"/>
  <c r="F1463" i="24" s="1"/>
  <c r="C1463" i="24"/>
  <c r="E1462" i="24"/>
  <c r="F1462" i="24"/>
  <c r="C1462" i="24"/>
  <c r="E1461" i="24"/>
  <c r="F1461" i="24" s="1"/>
  <c r="C1461" i="24"/>
  <c r="E1460" i="24"/>
  <c r="F1460" i="24"/>
  <c r="C1460" i="24"/>
  <c r="E1459" i="24"/>
  <c r="F1459" i="24" s="1"/>
  <c r="C1459" i="24"/>
  <c r="E1458" i="24"/>
  <c r="F1458" i="24" s="1"/>
  <c r="C1458" i="24"/>
  <c r="E1457" i="24"/>
  <c r="F1457" i="24" s="1"/>
  <c r="C1457" i="24"/>
  <c r="E1456" i="24"/>
  <c r="F1456" i="24" s="1"/>
  <c r="C1456" i="24"/>
  <c r="E1455" i="24"/>
  <c r="F1455" i="24" s="1"/>
  <c r="C1455" i="24"/>
  <c r="E1454" i="24"/>
  <c r="F1454" i="24"/>
  <c r="C1454" i="24"/>
  <c r="E1453" i="24"/>
  <c r="F1453" i="24" s="1"/>
  <c r="D1453" i="24"/>
  <c r="C1453" i="24"/>
  <c r="E1452" i="24"/>
  <c r="F1452" i="24" s="1"/>
  <c r="C1452" i="24"/>
  <c r="E1451" i="24"/>
  <c r="F1451" i="24"/>
  <c r="C1451" i="24"/>
  <c r="E1450" i="24"/>
  <c r="F1450" i="24" s="1"/>
  <c r="C1450" i="24"/>
  <c r="E1449" i="24"/>
  <c r="F1449" i="24"/>
  <c r="C1449" i="24"/>
  <c r="E1448" i="24"/>
  <c r="F1448" i="24" s="1"/>
  <c r="C1448" i="24"/>
  <c r="E1447" i="24"/>
  <c r="F1447" i="24" s="1"/>
  <c r="C1447" i="24"/>
  <c r="E1446" i="24"/>
  <c r="F1446" i="24" s="1"/>
  <c r="C1446" i="24"/>
  <c r="E1445" i="24"/>
  <c r="F1445" i="24" s="1"/>
  <c r="C1445" i="24"/>
  <c r="E1444" i="24"/>
  <c r="F1444" i="24" s="1"/>
  <c r="C1444" i="24"/>
  <c r="E1443" i="24"/>
  <c r="F1443" i="24"/>
  <c r="C1443" i="24"/>
  <c r="E1442" i="24"/>
  <c r="F1442" i="24" s="1"/>
  <c r="C1442" i="24"/>
  <c r="E1441" i="24"/>
  <c r="F1441" i="24"/>
  <c r="C1441" i="24"/>
  <c r="E1440" i="24"/>
  <c r="F1440" i="24" s="1"/>
  <c r="D1440" i="24"/>
  <c r="C1440" i="24"/>
  <c r="E1439" i="24"/>
  <c r="F1439" i="24" s="1"/>
  <c r="C1439" i="24"/>
  <c r="E1438" i="24"/>
  <c r="F1438" i="24"/>
  <c r="C1438" i="24"/>
  <c r="E1437" i="24"/>
  <c r="F1437" i="24" s="1"/>
  <c r="C1437" i="24"/>
  <c r="E1436" i="24"/>
  <c r="F1436" i="24" s="1"/>
  <c r="C1436" i="24"/>
  <c r="E1435" i="24"/>
  <c r="F1435" i="24" s="1"/>
  <c r="C1435" i="24"/>
  <c r="E1434" i="24"/>
  <c r="F1434" i="24" s="1"/>
  <c r="C1434" i="24"/>
  <c r="E1433" i="24"/>
  <c r="F1433" i="24" s="1"/>
  <c r="C1433" i="24"/>
  <c r="E1432" i="24"/>
  <c r="F1432" i="24"/>
  <c r="C1432" i="24"/>
  <c r="E1431" i="24"/>
  <c r="F1431" i="24" s="1"/>
  <c r="C1431" i="24"/>
  <c r="E1430" i="24"/>
  <c r="F1430" i="24"/>
  <c r="C1430" i="24"/>
  <c r="E1429" i="24"/>
  <c r="F1429" i="24" s="1"/>
  <c r="C1429" i="24"/>
  <c r="E1428" i="24"/>
  <c r="F1428" i="24" s="1"/>
  <c r="C1428" i="24"/>
  <c r="E1427" i="24"/>
  <c r="F1427" i="24" s="1"/>
  <c r="D1427" i="24"/>
  <c r="C1427" i="24"/>
  <c r="E1426" i="24"/>
  <c r="F1426" i="24" s="1"/>
  <c r="C1426" i="24"/>
  <c r="E1425" i="24"/>
  <c r="F1425" i="24" s="1"/>
  <c r="C1425" i="24"/>
  <c r="E1424" i="24"/>
  <c r="F1424" i="24" s="1"/>
  <c r="C1424" i="24"/>
  <c r="E1423" i="24"/>
  <c r="F1423" i="24" s="1"/>
  <c r="C1423" i="24"/>
  <c r="E1422" i="24"/>
  <c r="F1422" i="24" s="1"/>
  <c r="C1422" i="24"/>
  <c r="E1421" i="24"/>
  <c r="F1421" i="24" s="1"/>
  <c r="C1421" i="24"/>
  <c r="E1420" i="24"/>
  <c r="F1420" i="24" s="1"/>
  <c r="C1420" i="24"/>
  <c r="E1419" i="24"/>
  <c r="F1419" i="24"/>
  <c r="C1419" i="24"/>
  <c r="E1418" i="24"/>
  <c r="F1418" i="24" s="1"/>
  <c r="C1418" i="24"/>
  <c r="E1417" i="24"/>
  <c r="F1417" i="24" s="1"/>
  <c r="C1417" i="24"/>
  <c r="E1416" i="24"/>
  <c r="F1416" i="24" s="1"/>
  <c r="C1416" i="24"/>
  <c r="E1415" i="24"/>
  <c r="F1415" i="24" s="1"/>
  <c r="C1415" i="24"/>
  <c r="E1414" i="24"/>
  <c r="F1414" i="24" s="1"/>
  <c r="C1414" i="24"/>
  <c r="E1413" i="24"/>
  <c r="F1413" i="24"/>
  <c r="D1413" i="24"/>
  <c r="C1413" i="24"/>
  <c r="E1412" i="24"/>
  <c r="F1412" i="24"/>
  <c r="C1412" i="24"/>
  <c r="E1411" i="24"/>
  <c r="F1411" i="24" s="1"/>
  <c r="C1411" i="24"/>
  <c r="E1410" i="24"/>
  <c r="F1410" i="24"/>
  <c r="C1410" i="24"/>
  <c r="E1409" i="24"/>
  <c r="F1409" i="24" s="1"/>
  <c r="C1409" i="24"/>
  <c r="E1408" i="24"/>
  <c r="F1408" i="24" s="1"/>
  <c r="C1408" i="24"/>
  <c r="E1407" i="24"/>
  <c r="F1407" i="24" s="1"/>
  <c r="C1407" i="24"/>
  <c r="E1406" i="24"/>
  <c r="F1406" i="24" s="1"/>
  <c r="C1406" i="24"/>
  <c r="E1405" i="24"/>
  <c r="F1405" i="24" s="1"/>
  <c r="C1405" i="24"/>
  <c r="E1404" i="24"/>
  <c r="F1404" i="24"/>
  <c r="C1404" i="24"/>
  <c r="E1403" i="24"/>
  <c r="F1403" i="24" s="1"/>
  <c r="C1403" i="24"/>
  <c r="E1402" i="24"/>
  <c r="F1402" i="24"/>
  <c r="C1402" i="24"/>
  <c r="E1401" i="24"/>
  <c r="F1401" i="24" s="1"/>
  <c r="C1401" i="24"/>
  <c r="E1400" i="24"/>
  <c r="F1400" i="24" s="1"/>
  <c r="D1400" i="24"/>
  <c r="C1400" i="24"/>
  <c r="E1399" i="24"/>
  <c r="F1399" i="24" s="1"/>
  <c r="C1399" i="24"/>
  <c r="E1398" i="24"/>
  <c r="F1398" i="24" s="1"/>
  <c r="C1398" i="24"/>
  <c r="E1397" i="24"/>
  <c r="F1397" i="24" s="1"/>
  <c r="C1397" i="24"/>
  <c r="E1396" i="24"/>
  <c r="F1396" i="24" s="1"/>
  <c r="C1396" i="24"/>
  <c r="E1395" i="24"/>
  <c r="F1395" i="24"/>
  <c r="C1395" i="24"/>
  <c r="E1394" i="24"/>
  <c r="F1394" i="24" s="1"/>
  <c r="C1394" i="24"/>
  <c r="E1393" i="24"/>
  <c r="F1393" i="24"/>
  <c r="C1393" i="24"/>
  <c r="E1392" i="24"/>
  <c r="F1392" i="24" s="1"/>
  <c r="C1392" i="24"/>
  <c r="E1391" i="24"/>
  <c r="F1391" i="24" s="1"/>
  <c r="C1391" i="24"/>
  <c r="E1390" i="24"/>
  <c r="F1390" i="24" s="1"/>
  <c r="C1390" i="24"/>
  <c r="E1389" i="24"/>
  <c r="F1389" i="24" s="1"/>
  <c r="C1389" i="24"/>
  <c r="E1388" i="24"/>
  <c r="F1388" i="24" s="1"/>
  <c r="C1388" i="24"/>
  <c r="E1387" i="24"/>
  <c r="F1387" i="24" s="1"/>
  <c r="D1387" i="24"/>
  <c r="C1387" i="24"/>
  <c r="E1386" i="24"/>
  <c r="F1386" i="24" s="1"/>
  <c r="C1386" i="24"/>
  <c r="E1385" i="24"/>
  <c r="F1385" i="24"/>
  <c r="C1385" i="24"/>
  <c r="E1384" i="24"/>
  <c r="F1384" i="24"/>
  <c r="C1384" i="24"/>
  <c r="E1383" i="24"/>
  <c r="F1383" i="24" s="1"/>
  <c r="C1383" i="24"/>
  <c r="E1382" i="24"/>
  <c r="F1382" i="24"/>
  <c r="C1382" i="24"/>
  <c r="E1381" i="24"/>
  <c r="F1381" i="24" s="1"/>
  <c r="C1381" i="24"/>
  <c r="E1380" i="24"/>
  <c r="F1380" i="24" s="1"/>
  <c r="C1380" i="24"/>
  <c r="E1379" i="24"/>
  <c r="F1379" i="24" s="1"/>
  <c r="C1379" i="24"/>
  <c r="E1378" i="24"/>
  <c r="F1378" i="24" s="1"/>
  <c r="C1378" i="24"/>
  <c r="E1377" i="24"/>
  <c r="F1377" i="24"/>
  <c r="C1377" i="24"/>
  <c r="E1376" i="24"/>
  <c r="F1376" i="24" s="1"/>
  <c r="C1376" i="24"/>
  <c r="E1375" i="24"/>
  <c r="F1375" i="24" s="1"/>
  <c r="C1375" i="24"/>
  <c r="E1374" i="24"/>
  <c r="F1374" i="24"/>
  <c r="D1374" i="24"/>
  <c r="C1374" i="24"/>
  <c r="E1373" i="24"/>
  <c r="F1373" i="24"/>
  <c r="C1373" i="24"/>
  <c r="E1372" i="24"/>
  <c r="F1372" i="24" s="1"/>
  <c r="C1372" i="24"/>
  <c r="E1371" i="24"/>
  <c r="F1371" i="24" s="1"/>
  <c r="C1371" i="24"/>
  <c r="E1370" i="24"/>
  <c r="F1370" i="24" s="1"/>
  <c r="C1370" i="24"/>
  <c r="E1369" i="24"/>
  <c r="F1369" i="24" s="1"/>
  <c r="C1369" i="24"/>
  <c r="E1368" i="24"/>
  <c r="F1368" i="24"/>
  <c r="C1368" i="24"/>
  <c r="E1367" i="24"/>
  <c r="F1367" i="24"/>
  <c r="C1367" i="24"/>
  <c r="E1366" i="24"/>
  <c r="F1366" i="24" s="1"/>
  <c r="C1366" i="24"/>
  <c r="E1365" i="24"/>
  <c r="F1365" i="24"/>
  <c r="C1365" i="24"/>
  <c r="E1364" i="24"/>
  <c r="F1364" i="24" s="1"/>
  <c r="C1364" i="24"/>
  <c r="E1363" i="24"/>
  <c r="F1363" i="24" s="1"/>
  <c r="C1363" i="24"/>
  <c r="E1362" i="24"/>
  <c r="F1362" i="24" s="1"/>
  <c r="C1362" i="24"/>
  <c r="E1361" i="24"/>
  <c r="F1361" i="24" s="1"/>
  <c r="D1361" i="24"/>
  <c r="C1361" i="24"/>
  <c r="E1360" i="24"/>
  <c r="F1360" i="24" s="1"/>
  <c r="C1360" i="24"/>
  <c r="E1359" i="24"/>
  <c r="F1359" i="24"/>
  <c r="C1359" i="24"/>
  <c r="E1358" i="24"/>
  <c r="F1358" i="24" s="1"/>
  <c r="C1358" i="24"/>
  <c r="E1357" i="24"/>
  <c r="F1357" i="24" s="1"/>
  <c r="C1357" i="24"/>
  <c r="E1356" i="24"/>
  <c r="F1356" i="24"/>
  <c r="C1356" i="24"/>
  <c r="E1355" i="24"/>
  <c r="F1355" i="24" s="1"/>
  <c r="C1355" i="24"/>
  <c r="E1354" i="24"/>
  <c r="F1354" i="24"/>
  <c r="C1354" i="24"/>
  <c r="E1353" i="24"/>
  <c r="F1353" i="24" s="1"/>
  <c r="C1353" i="24"/>
  <c r="E1352" i="24"/>
  <c r="F1352" i="24" s="1"/>
  <c r="C1352" i="24"/>
  <c r="E1351" i="24"/>
  <c r="F1351" i="24" s="1"/>
  <c r="C1351" i="24"/>
  <c r="E1350" i="24"/>
  <c r="F1350" i="24" s="1"/>
  <c r="C1350" i="24"/>
  <c r="E1349" i="24"/>
  <c r="F1349" i="24" s="1"/>
  <c r="C1349" i="24"/>
  <c r="E1348" i="24"/>
  <c r="F1348" i="24" s="1"/>
  <c r="D1348" i="24"/>
  <c r="C1348" i="24"/>
  <c r="E1347" i="24"/>
  <c r="F1347" i="24" s="1"/>
  <c r="C1347" i="24"/>
  <c r="E1346" i="24"/>
  <c r="F1346" i="24" s="1"/>
  <c r="C1346" i="24"/>
  <c r="E1345" i="24"/>
  <c r="F1345" i="24"/>
  <c r="C1345" i="24"/>
  <c r="E1344" i="24"/>
  <c r="F1344" i="24" s="1"/>
  <c r="C1344" i="24"/>
  <c r="E1343" i="24"/>
  <c r="F1343" i="24" s="1"/>
  <c r="C1343" i="24"/>
  <c r="E1342" i="24"/>
  <c r="F1342" i="24" s="1"/>
  <c r="C1342" i="24"/>
  <c r="E1341" i="24"/>
  <c r="F1341" i="24" s="1"/>
  <c r="C1341" i="24"/>
  <c r="E1340" i="24"/>
  <c r="F1340" i="24" s="1"/>
  <c r="C1340" i="24"/>
  <c r="E1339" i="24"/>
  <c r="F1339" i="24" s="1"/>
  <c r="C1339" i="24"/>
  <c r="E1338" i="24"/>
  <c r="F1338" i="24" s="1"/>
  <c r="C1338" i="24"/>
  <c r="E1337" i="24"/>
  <c r="F1337" i="24"/>
  <c r="C1337" i="24"/>
  <c r="E1336" i="24"/>
  <c r="F1336" i="24" s="1"/>
  <c r="C1336" i="24"/>
  <c r="E1335" i="24"/>
  <c r="F1335" i="24" s="1"/>
  <c r="D1335" i="24"/>
  <c r="C1335" i="24"/>
  <c r="E1334" i="24"/>
  <c r="F1334" i="24" s="1"/>
  <c r="C1334" i="24"/>
  <c r="E1333" i="24"/>
  <c r="F1333" i="24" s="1"/>
  <c r="C1333" i="24"/>
  <c r="E1332" i="24"/>
  <c r="F1332" i="24" s="1"/>
  <c r="C1332" i="24"/>
  <c r="E1331" i="24"/>
  <c r="F1331" i="24" s="1"/>
  <c r="C1331" i="24"/>
  <c r="E1330" i="24"/>
  <c r="F1330" i="24" s="1"/>
  <c r="C1330" i="24"/>
  <c r="E1329" i="24"/>
  <c r="F1329" i="24" s="1"/>
  <c r="C1329" i="24"/>
  <c r="E1328" i="24"/>
  <c r="F1328" i="24" s="1"/>
  <c r="C1328" i="24"/>
  <c r="E1327" i="24"/>
  <c r="F1327" i="24" s="1"/>
  <c r="C1327" i="24"/>
  <c r="E1326" i="24"/>
  <c r="F1326" i="24" s="1"/>
  <c r="C1326" i="24"/>
  <c r="E1325" i="24"/>
  <c r="F1325" i="24" s="1"/>
  <c r="C1325" i="24"/>
  <c r="E1324" i="24"/>
  <c r="F1324" i="24" s="1"/>
  <c r="C1324" i="24"/>
  <c r="E1323" i="24"/>
  <c r="F1323" i="24" s="1"/>
  <c r="C1323" i="24"/>
  <c r="E1322" i="24"/>
  <c r="F1322" i="24" s="1"/>
  <c r="D1322" i="24"/>
  <c r="C1322" i="24"/>
  <c r="E1321" i="24"/>
  <c r="F1321" i="24" s="1"/>
  <c r="C1321" i="24"/>
  <c r="E1320" i="24"/>
  <c r="F1320" i="24" s="1"/>
  <c r="C1320" i="24"/>
  <c r="E1319" i="24"/>
  <c r="F1319" i="24"/>
  <c r="C1319" i="24"/>
  <c r="E1318" i="24"/>
  <c r="F1318" i="24" s="1"/>
  <c r="C1318" i="24"/>
  <c r="E1317" i="24"/>
  <c r="F1317" i="24" s="1"/>
  <c r="C1317" i="24"/>
  <c r="E1316" i="24"/>
  <c r="F1316" i="24" s="1"/>
  <c r="C1316" i="24"/>
  <c r="E1315" i="24"/>
  <c r="F1315" i="24" s="1"/>
  <c r="C1315" i="24"/>
  <c r="E1314" i="24"/>
  <c r="F1314" i="24" s="1"/>
  <c r="C1314" i="24"/>
  <c r="E1313" i="24"/>
  <c r="F1313" i="24" s="1"/>
  <c r="C1313" i="24"/>
  <c r="E1312" i="24"/>
  <c r="F1312" i="24" s="1"/>
  <c r="C1312" i="24"/>
  <c r="E1311" i="24"/>
  <c r="F1311" i="24"/>
  <c r="C1311" i="24"/>
  <c r="E1310" i="24"/>
  <c r="F1310" i="24" s="1"/>
  <c r="C1310" i="24"/>
  <c r="E1309" i="24"/>
  <c r="F1309" i="24" s="1"/>
  <c r="D1309" i="24"/>
  <c r="C1309" i="24"/>
  <c r="E1308" i="24"/>
  <c r="F1308" i="24" s="1"/>
  <c r="C1308" i="24"/>
  <c r="E1307" i="24"/>
  <c r="F1307" i="24" s="1"/>
  <c r="C1307" i="24"/>
  <c r="E1306" i="24"/>
  <c r="F1306" i="24"/>
  <c r="C1306" i="24"/>
  <c r="E1305" i="24"/>
  <c r="F1305" i="24" s="1"/>
  <c r="C1305" i="24"/>
  <c r="E1304" i="24"/>
  <c r="F1304" i="24" s="1"/>
  <c r="C1304" i="24"/>
  <c r="E1303" i="24"/>
  <c r="F1303" i="24" s="1"/>
  <c r="C1303" i="24"/>
  <c r="E1302" i="24"/>
  <c r="F1302" i="24" s="1"/>
  <c r="C1302" i="24"/>
  <c r="E1301" i="24"/>
  <c r="F1301" i="24" s="1"/>
  <c r="C1301" i="24"/>
  <c r="E1300" i="24"/>
  <c r="F1300" i="24" s="1"/>
  <c r="C1300" i="24"/>
  <c r="E1299" i="24"/>
  <c r="F1299" i="24" s="1"/>
  <c r="C1299" i="24"/>
  <c r="E1298" i="24"/>
  <c r="F1298" i="24"/>
  <c r="C1298" i="24"/>
  <c r="E1297" i="24"/>
  <c r="F1297" i="24" s="1"/>
  <c r="C1297" i="24"/>
  <c r="E1296" i="24"/>
  <c r="F1296" i="24" s="1"/>
  <c r="D1296" i="24"/>
  <c r="C1296" i="24"/>
  <c r="E1295" i="24"/>
  <c r="F1295" i="24" s="1"/>
  <c r="C1295" i="24"/>
  <c r="E1294" i="24"/>
  <c r="F1294" i="24" s="1"/>
  <c r="C1294" i="24"/>
  <c r="E1293" i="24"/>
  <c r="F1293" i="24" s="1"/>
  <c r="C1293" i="24"/>
  <c r="E1292" i="24"/>
  <c r="F1292" i="24" s="1"/>
  <c r="C1292" i="24"/>
  <c r="E1291" i="24"/>
  <c r="F1291" i="24" s="1"/>
  <c r="C1291" i="24"/>
  <c r="E1290" i="24"/>
  <c r="F1290" i="24" s="1"/>
  <c r="C1290" i="24"/>
  <c r="E1289" i="24"/>
  <c r="F1289" i="24"/>
  <c r="C1289" i="24"/>
  <c r="E1288" i="24"/>
  <c r="F1288" i="24" s="1"/>
  <c r="C1288" i="24"/>
  <c r="E1287" i="24"/>
  <c r="F1287" i="24" s="1"/>
  <c r="C1287" i="24"/>
  <c r="E1286" i="24"/>
  <c r="F1286" i="24" s="1"/>
  <c r="C1286" i="24"/>
  <c r="E1285" i="24"/>
  <c r="F1285" i="24" s="1"/>
  <c r="C1285" i="24"/>
  <c r="E1284" i="24"/>
  <c r="F1284" i="24" s="1"/>
  <c r="C1284" i="24"/>
  <c r="E1283" i="24"/>
  <c r="F1283" i="24" s="1"/>
  <c r="D1283" i="24"/>
  <c r="C1283" i="24"/>
  <c r="E1282" i="24"/>
  <c r="F1282" i="24" s="1"/>
  <c r="C1282" i="24"/>
  <c r="E1281" i="24"/>
  <c r="F1281" i="24"/>
  <c r="C1281" i="24"/>
  <c r="E1280" i="24"/>
  <c r="F1280" i="24"/>
  <c r="C1280" i="24"/>
  <c r="E1279" i="24"/>
  <c r="F1279" i="24" s="1"/>
  <c r="C1279" i="24"/>
  <c r="E1278" i="24"/>
  <c r="F1278" i="24"/>
  <c r="C1278" i="24"/>
  <c r="E1277" i="24"/>
  <c r="F1277" i="24" s="1"/>
  <c r="C1277" i="24"/>
  <c r="E1276" i="24"/>
  <c r="F1276" i="24" s="1"/>
  <c r="C1276" i="24"/>
  <c r="E1275" i="24"/>
  <c r="F1275" i="24" s="1"/>
  <c r="C1275" i="24"/>
  <c r="E1274" i="24"/>
  <c r="F1274" i="24" s="1"/>
  <c r="C1274" i="24"/>
  <c r="E1273" i="24"/>
  <c r="F1273" i="24"/>
  <c r="C1273" i="24"/>
  <c r="E1272" i="24"/>
  <c r="F1272" i="24" s="1"/>
  <c r="C1272" i="24"/>
  <c r="E1271" i="24"/>
  <c r="F1271" i="24" s="1"/>
  <c r="C1271" i="24"/>
  <c r="E1270" i="24"/>
  <c r="F1270" i="24"/>
  <c r="D1270" i="24"/>
  <c r="C1270" i="24"/>
  <c r="E1269" i="24"/>
  <c r="F1269" i="24"/>
  <c r="C1269" i="24"/>
  <c r="E1268" i="24"/>
  <c r="F1268" i="24" s="1"/>
  <c r="C1268" i="24"/>
  <c r="E1267" i="24"/>
  <c r="F1267" i="24" s="1"/>
  <c r="C1267" i="24"/>
  <c r="E1266" i="24"/>
  <c r="F1266" i="24" s="1"/>
  <c r="C1266" i="24"/>
  <c r="E1265" i="24"/>
  <c r="F1265" i="24" s="1"/>
  <c r="C1265" i="24"/>
  <c r="E1264" i="24"/>
  <c r="F1264" i="24"/>
  <c r="C1264" i="24"/>
  <c r="E1263" i="24"/>
  <c r="F1263" i="24"/>
  <c r="C1263" i="24"/>
  <c r="E1262" i="24"/>
  <c r="F1262" i="24" s="1"/>
  <c r="C1262" i="24"/>
  <c r="E1261" i="24"/>
  <c r="F1261" i="24"/>
  <c r="C1261" i="24"/>
  <c r="E1260" i="24"/>
  <c r="F1260" i="24" s="1"/>
  <c r="C1260" i="24"/>
  <c r="E1259" i="24"/>
  <c r="F1259" i="24" s="1"/>
  <c r="C1259" i="24"/>
  <c r="E1258" i="24"/>
  <c r="F1258" i="24" s="1"/>
  <c r="C1258" i="24"/>
  <c r="E1257" i="24"/>
  <c r="F1257" i="24" s="1"/>
  <c r="D1257" i="24"/>
  <c r="C1257" i="24"/>
  <c r="E1256" i="24"/>
  <c r="F1256" i="24" s="1"/>
  <c r="C1256" i="24"/>
  <c r="E1255" i="24"/>
  <c r="F1255" i="24"/>
  <c r="C1255" i="24"/>
  <c r="E1254" i="24"/>
  <c r="F1254" i="24" s="1"/>
  <c r="C1254" i="24"/>
  <c r="E1253" i="24"/>
  <c r="F1253" i="24" s="1"/>
  <c r="C1253" i="24"/>
  <c r="E1252" i="24"/>
  <c r="F1252" i="24"/>
  <c r="C1252" i="24"/>
  <c r="E1251" i="24"/>
  <c r="F1251" i="24" s="1"/>
  <c r="C1251" i="24"/>
  <c r="E1250" i="24"/>
  <c r="F1250" i="24"/>
  <c r="C1250" i="24"/>
  <c r="E1249" i="24"/>
  <c r="F1249" i="24" s="1"/>
  <c r="C1249" i="24"/>
  <c r="E1248" i="24"/>
  <c r="F1248" i="24" s="1"/>
  <c r="C1248" i="24"/>
  <c r="E1247" i="24"/>
  <c r="F1247" i="24" s="1"/>
  <c r="C1247" i="24"/>
  <c r="E1246" i="24"/>
  <c r="F1246" i="24" s="1"/>
  <c r="C1246" i="24"/>
  <c r="E1245" i="24"/>
  <c r="F1245" i="24" s="1"/>
  <c r="C1245" i="24"/>
  <c r="E1244" i="24"/>
  <c r="F1244" i="24" s="1"/>
  <c r="D1244" i="24"/>
  <c r="C1244" i="24"/>
  <c r="E1243" i="24"/>
  <c r="F1243" i="24" s="1"/>
  <c r="C1243" i="24"/>
  <c r="E1242" i="24"/>
  <c r="F1242" i="24" s="1"/>
  <c r="C1242" i="24"/>
  <c r="E1241" i="24"/>
  <c r="F1241" i="24"/>
  <c r="C1241" i="24"/>
  <c r="E1240" i="24"/>
  <c r="F1240" i="24" s="1"/>
  <c r="C1240" i="24"/>
  <c r="E1239" i="24"/>
  <c r="F1239" i="24" s="1"/>
  <c r="C1239" i="24"/>
  <c r="E1238" i="24"/>
  <c r="F1238" i="24" s="1"/>
  <c r="C1238" i="24"/>
  <c r="E1237" i="24"/>
  <c r="F1237" i="24" s="1"/>
  <c r="C1237" i="24"/>
  <c r="E1236" i="24"/>
  <c r="F1236" i="24" s="1"/>
  <c r="C1236" i="24"/>
  <c r="E1235" i="24"/>
  <c r="F1235" i="24" s="1"/>
  <c r="C1235" i="24"/>
  <c r="E1234" i="24"/>
  <c r="F1234" i="24" s="1"/>
  <c r="C1234" i="24"/>
  <c r="E1233" i="24"/>
  <c r="F1233" i="24"/>
  <c r="C1233" i="24"/>
  <c r="E1232" i="24"/>
  <c r="F1232" i="24" s="1"/>
  <c r="C1232" i="24"/>
  <c r="E1231" i="24"/>
  <c r="F1231" i="24" s="1"/>
  <c r="D1231" i="24"/>
  <c r="C1231" i="24"/>
  <c r="E1230" i="24"/>
  <c r="F1230" i="24" s="1"/>
  <c r="C1230" i="24"/>
  <c r="E1229" i="24"/>
  <c r="F1229" i="24" s="1"/>
  <c r="C1229" i="24"/>
  <c r="E1228" i="24"/>
  <c r="F1228" i="24" s="1"/>
  <c r="C1228" i="24"/>
  <c r="E1227" i="24"/>
  <c r="F1227" i="24" s="1"/>
  <c r="C1227" i="24"/>
  <c r="E1226" i="24"/>
  <c r="F1226" i="24" s="1"/>
  <c r="C1226" i="24"/>
  <c r="E1225" i="24"/>
  <c r="F1225" i="24" s="1"/>
  <c r="C1225" i="24"/>
  <c r="E1224" i="24"/>
  <c r="F1224" i="24"/>
  <c r="C1224" i="24"/>
  <c r="E1223" i="24"/>
  <c r="F1223" i="24" s="1"/>
  <c r="C1223" i="24"/>
  <c r="E1222" i="24"/>
  <c r="F1222" i="24" s="1"/>
  <c r="C1222" i="24"/>
  <c r="E1221" i="24"/>
  <c r="F1221" i="24" s="1"/>
  <c r="C1221" i="24"/>
  <c r="E1220" i="24"/>
  <c r="F1220" i="24" s="1"/>
  <c r="C1220" i="24"/>
  <c r="E1219" i="24"/>
  <c r="F1219" i="24" s="1"/>
  <c r="C1219" i="24"/>
  <c r="E1218" i="24"/>
  <c r="F1218" i="24" s="1"/>
  <c r="D1218" i="24"/>
  <c r="C1218" i="24"/>
  <c r="E1217" i="24"/>
  <c r="F1217" i="24" s="1"/>
  <c r="C1217" i="24"/>
  <c r="E1216" i="24"/>
  <c r="F1216" i="24" s="1"/>
  <c r="C1216" i="24"/>
  <c r="E1215" i="24"/>
  <c r="F1215" i="24"/>
  <c r="C1215" i="24"/>
  <c r="E1214" i="24"/>
  <c r="F1214" i="24" s="1"/>
  <c r="C1214" i="24"/>
  <c r="E1213" i="24"/>
  <c r="F1213" i="24" s="1"/>
  <c r="C1213" i="24"/>
  <c r="E1212" i="24"/>
  <c r="F1212" i="24" s="1"/>
  <c r="C1212" i="24"/>
  <c r="E1211" i="24"/>
  <c r="F1211" i="24" s="1"/>
  <c r="C1211" i="24"/>
  <c r="E1210" i="24"/>
  <c r="F1210" i="24" s="1"/>
  <c r="C1210" i="24"/>
  <c r="E1209" i="24"/>
  <c r="F1209" i="24" s="1"/>
  <c r="C1209" i="24"/>
  <c r="E1208" i="24"/>
  <c r="F1208" i="24" s="1"/>
  <c r="C1208" i="24"/>
  <c r="E1207" i="24"/>
  <c r="F1207" i="24"/>
  <c r="C1207" i="24"/>
  <c r="E1206" i="24"/>
  <c r="F1206" i="24" s="1"/>
  <c r="C1206" i="24"/>
  <c r="E1205" i="24"/>
  <c r="F1205" i="24" s="1"/>
  <c r="D1205" i="24"/>
  <c r="C1205" i="24"/>
  <c r="E1204" i="24"/>
  <c r="F1204" i="24" s="1"/>
  <c r="C1204" i="24"/>
  <c r="E1203" i="24"/>
  <c r="F1203" i="24" s="1"/>
  <c r="C1203" i="24"/>
  <c r="E1202" i="24"/>
  <c r="F1202" i="24"/>
  <c r="C1202" i="24"/>
  <c r="E1201" i="24"/>
  <c r="F1201" i="24" s="1"/>
  <c r="C1201" i="24"/>
  <c r="E1200" i="24"/>
  <c r="F1200" i="24" s="1"/>
  <c r="C1200" i="24"/>
  <c r="E1199" i="24"/>
  <c r="F1199" i="24" s="1"/>
  <c r="C1199" i="24"/>
  <c r="E1198" i="24"/>
  <c r="F1198" i="24" s="1"/>
  <c r="C1198" i="24"/>
  <c r="E1197" i="24"/>
  <c r="F1197" i="24" s="1"/>
  <c r="C1197" i="24"/>
  <c r="E1196" i="24"/>
  <c r="F1196" i="24" s="1"/>
  <c r="C1196" i="24"/>
  <c r="E1195" i="24"/>
  <c r="F1195" i="24" s="1"/>
  <c r="C1195" i="24"/>
  <c r="E1194" i="24"/>
  <c r="F1194" i="24"/>
  <c r="C1194" i="24"/>
  <c r="E1193" i="24"/>
  <c r="F1193" i="24" s="1"/>
  <c r="C1193" i="24"/>
  <c r="E1192" i="24"/>
  <c r="F1192" i="24" s="1"/>
  <c r="D1192" i="24"/>
  <c r="C1192" i="24"/>
  <c r="E1191" i="24"/>
  <c r="F1191" i="24" s="1"/>
  <c r="C1191" i="24"/>
  <c r="E1190" i="24"/>
  <c r="F1190" i="24" s="1"/>
  <c r="C1190" i="24"/>
  <c r="E1189" i="24"/>
  <c r="F1189" i="24" s="1"/>
  <c r="C1189" i="24"/>
  <c r="E1188" i="24"/>
  <c r="F1188" i="24" s="1"/>
  <c r="C1188" i="24"/>
  <c r="E1187" i="24"/>
  <c r="F1187" i="24" s="1"/>
  <c r="C1187" i="24"/>
  <c r="E1186" i="24"/>
  <c r="F1186" i="24" s="1"/>
  <c r="C1186" i="24"/>
  <c r="E1185" i="24"/>
  <c r="F1185" i="24"/>
  <c r="C1185" i="24"/>
  <c r="E1184" i="24"/>
  <c r="F1184" i="24" s="1"/>
  <c r="C1184" i="24"/>
  <c r="E1183" i="24"/>
  <c r="F1183" i="24" s="1"/>
  <c r="C1183" i="24"/>
  <c r="E1182" i="24"/>
  <c r="F1182" i="24" s="1"/>
  <c r="C1182" i="24"/>
  <c r="E1181" i="24"/>
  <c r="F1181" i="24" s="1"/>
  <c r="C1181" i="24"/>
  <c r="E1180" i="24"/>
  <c r="F1180" i="24" s="1"/>
  <c r="C1180" i="24"/>
  <c r="E1179" i="24"/>
  <c r="F1179" i="24" s="1"/>
  <c r="D1179" i="24"/>
  <c r="C1179" i="24"/>
  <c r="E1178" i="24"/>
  <c r="F1178" i="24" s="1"/>
  <c r="C1178" i="24"/>
  <c r="E1177" i="24"/>
  <c r="F1177" i="24"/>
  <c r="C1177" i="24"/>
  <c r="E1176" i="24"/>
  <c r="F1176" i="24"/>
  <c r="C1176" i="24"/>
  <c r="E1175" i="24"/>
  <c r="F1175" i="24" s="1"/>
  <c r="C1175" i="24"/>
  <c r="E1174" i="24"/>
  <c r="F1174" i="24"/>
  <c r="C1174" i="24"/>
  <c r="E1173" i="24"/>
  <c r="F1173" i="24" s="1"/>
  <c r="C1173" i="24"/>
  <c r="E1172" i="24"/>
  <c r="F1172" i="24" s="1"/>
  <c r="C1172" i="24"/>
  <c r="E1171" i="24"/>
  <c r="F1171" i="24" s="1"/>
  <c r="C1171" i="24"/>
  <c r="E1170" i="24"/>
  <c r="F1170" i="24" s="1"/>
  <c r="C1170" i="24"/>
  <c r="E1169" i="24"/>
  <c r="F1169" i="24"/>
  <c r="C1169" i="24"/>
  <c r="E1168" i="24"/>
  <c r="F1168" i="24"/>
  <c r="C1168" i="24"/>
  <c r="E1167" i="24"/>
  <c r="F1167" i="24" s="1"/>
  <c r="C1167" i="24"/>
  <c r="E1166" i="24"/>
  <c r="F1166" i="24"/>
  <c r="D1166" i="24"/>
  <c r="C1166" i="24"/>
  <c r="E1165" i="24"/>
  <c r="F1165" i="24" s="1"/>
  <c r="C1165" i="24"/>
  <c r="E1164" i="24"/>
  <c r="F1164" i="24" s="1"/>
  <c r="C1164" i="24"/>
  <c r="E1163" i="24"/>
  <c r="F1163" i="24"/>
  <c r="C1163" i="24"/>
  <c r="E1162" i="24"/>
  <c r="F1162" i="24" s="1"/>
  <c r="C1162" i="24"/>
  <c r="E1161" i="24"/>
  <c r="F1161" i="24" s="1"/>
  <c r="C1161" i="24"/>
  <c r="E1160" i="24"/>
  <c r="F1160" i="24" s="1"/>
  <c r="C1160" i="24"/>
  <c r="E1159" i="24"/>
  <c r="F1159" i="24"/>
  <c r="C1159" i="24"/>
  <c r="E1158" i="24"/>
  <c r="F1158" i="24" s="1"/>
  <c r="C1158" i="24"/>
  <c r="E1157" i="24"/>
  <c r="F1157" i="24" s="1"/>
  <c r="C1157" i="24"/>
  <c r="E1156" i="24"/>
  <c r="F1156" i="24" s="1"/>
  <c r="C1156" i="24"/>
  <c r="E1155" i="24"/>
  <c r="F1155" i="24"/>
  <c r="C1155" i="24"/>
  <c r="E1154" i="24"/>
  <c r="F1154" i="24" s="1"/>
  <c r="C1154" i="24"/>
  <c r="E1153" i="24"/>
  <c r="F1153" i="24" s="1"/>
  <c r="D1153" i="24"/>
  <c r="C1153" i="24"/>
  <c r="E1152" i="24"/>
  <c r="F1152" i="24" s="1"/>
  <c r="C1152" i="24"/>
  <c r="E1151" i="24"/>
  <c r="F1151" i="24"/>
  <c r="C1151" i="24"/>
  <c r="E1150" i="24"/>
  <c r="F1150" i="24" s="1"/>
  <c r="C1150" i="24"/>
  <c r="E1149" i="24"/>
  <c r="F1149" i="24" s="1"/>
  <c r="C1149" i="24"/>
  <c r="E1148" i="24"/>
  <c r="F1148" i="24"/>
  <c r="C1148" i="24"/>
  <c r="E1147" i="24"/>
  <c r="F1147" i="24" s="1"/>
  <c r="C1147" i="24"/>
  <c r="E1146" i="24"/>
  <c r="F1146" i="24"/>
  <c r="C1146" i="24"/>
  <c r="E1145" i="24"/>
  <c r="F1145" i="24" s="1"/>
  <c r="C1145" i="24"/>
  <c r="E1144" i="24"/>
  <c r="F1144" i="24" s="1"/>
  <c r="C1144" i="24"/>
  <c r="E1143" i="24"/>
  <c r="F1143" i="24"/>
  <c r="C1143" i="24"/>
  <c r="E1142" i="24"/>
  <c r="F1142" i="24" s="1"/>
  <c r="C1142" i="24"/>
  <c r="E1141" i="24"/>
  <c r="F1141" i="24" s="1"/>
  <c r="C1141" i="24"/>
  <c r="E1140" i="24"/>
  <c r="F1140" i="24"/>
  <c r="C1140" i="24"/>
  <c r="E1139" i="24"/>
  <c r="F1139" i="24" s="1"/>
  <c r="D1139" i="24"/>
  <c r="C1139" i="24"/>
  <c r="E1138" i="24"/>
  <c r="F1138" i="24" s="1"/>
  <c r="C1138" i="24"/>
  <c r="E1137" i="24"/>
  <c r="F1137" i="24"/>
  <c r="C1137" i="24"/>
  <c r="E1136" i="24"/>
  <c r="F1136" i="24" s="1"/>
  <c r="C1136" i="24"/>
  <c r="E1135" i="24"/>
  <c r="F1135" i="24" s="1"/>
  <c r="C1135" i="24"/>
  <c r="E1134" i="24"/>
  <c r="F1134" i="24" s="1"/>
  <c r="C1134" i="24"/>
  <c r="E1133" i="24"/>
  <c r="F1133" i="24"/>
  <c r="C1133" i="24"/>
  <c r="E1132" i="24"/>
  <c r="F1132" i="24" s="1"/>
  <c r="C1132" i="24"/>
  <c r="E1131" i="24"/>
  <c r="F1131" i="24" s="1"/>
  <c r="C1131" i="24"/>
  <c r="E1130" i="24"/>
  <c r="F1130" i="24" s="1"/>
  <c r="C1130" i="24"/>
  <c r="E1129" i="24"/>
  <c r="F1129" i="24"/>
  <c r="C1129" i="24"/>
  <c r="E1128" i="24"/>
  <c r="F1128" i="24" s="1"/>
  <c r="C1128" i="24"/>
  <c r="E1127" i="24"/>
  <c r="F1127" i="24" s="1"/>
  <c r="C1127" i="24"/>
  <c r="E1126" i="24"/>
  <c r="F1126" i="24" s="1"/>
  <c r="D1126" i="24"/>
  <c r="C1126" i="24"/>
  <c r="E1125" i="24"/>
  <c r="F1125" i="24" s="1"/>
  <c r="C1125" i="24"/>
  <c r="E1124" i="24"/>
  <c r="F1124" i="24" s="1"/>
  <c r="C1124" i="24"/>
  <c r="E1123" i="24"/>
  <c r="F1123" i="24" s="1"/>
  <c r="C1123" i="24"/>
  <c r="E1122" i="24"/>
  <c r="F1122" i="24"/>
  <c r="C1122" i="24"/>
  <c r="E1121" i="24"/>
  <c r="F1121" i="24" s="1"/>
  <c r="C1121" i="24"/>
  <c r="E1120" i="24"/>
  <c r="F1120" i="24"/>
  <c r="C1120" i="24"/>
  <c r="E1119" i="24"/>
  <c r="F1119" i="24" s="1"/>
  <c r="C1119" i="24"/>
  <c r="E1118" i="24"/>
  <c r="F1118" i="24" s="1"/>
  <c r="C1118" i="24"/>
  <c r="E1117" i="24"/>
  <c r="F1117" i="24"/>
  <c r="C1117" i="24"/>
  <c r="E1116" i="24"/>
  <c r="F1116" i="24" s="1"/>
  <c r="C1116" i="24"/>
  <c r="E1115" i="24"/>
  <c r="F1115" i="24" s="1"/>
  <c r="C1115" i="24"/>
  <c r="E1114" i="24"/>
  <c r="F1114" i="24"/>
  <c r="D1114" i="24"/>
  <c r="C1114" i="24"/>
  <c r="E1113" i="24"/>
  <c r="F1113" i="24"/>
  <c r="C1113" i="24"/>
  <c r="E1112" i="24"/>
  <c r="F1112" i="24" s="1"/>
  <c r="C1112" i="24"/>
  <c r="E1111" i="24"/>
  <c r="F1111" i="24"/>
  <c r="C1111" i="24"/>
  <c r="E1110" i="24"/>
  <c r="F1110" i="24" s="1"/>
  <c r="C1110" i="24"/>
  <c r="E1109" i="24"/>
  <c r="F1109" i="24" s="1"/>
  <c r="C1109" i="24"/>
  <c r="E1108" i="24"/>
  <c r="F1108" i="24"/>
  <c r="C1108" i="24"/>
  <c r="E1107" i="24"/>
  <c r="F1107" i="24" s="1"/>
  <c r="C1107" i="24"/>
  <c r="E1106" i="24"/>
  <c r="F1106" i="24" s="1"/>
  <c r="C1106" i="24"/>
  <c r="E1105" i="24"/>
  <c r="F1105" i="24"/>
  <c r="C1105" i="24"/>
  <c r="E1104" i="24"/>
  <c r="F1104" i="24" s="1"/>
  <c r="C1104" i="24"/>
  <c r="E1103" i="24"/>
  <c r="F1103" i="24"/>
  <c r="C1103" i="24"/>
  <c r="E1102" i="24"/>
  <c r="F1102" i="24" s="1"/>
  <c r="C1102" i="24"/>
  <c r="E1101" i="24"/>
  <c r="F1101" i="24" s="1"/>
  <c r="C1101" i="24"/>
  <c r="E1100" i="24"/>
  <c r="F1100" i="24"/>
  <c r="D1100" i="24"/>
  <c r="C1100" i="24"/>
  <c r="E1099" i="24"/>
  <c r="F1099" i="24"/>
  <c r="C1099" i="24"/>
  <c r="E1098" i="24"/>
  <c r="F1098" i="24" s="1"/>
  <c r="C1098" i="24"/>
  <c r="E1097" i="24"/>
  <c r="F1097" i="24" s="1"/>
  <c r="C1097" i="24"/>
  <c r="E1096" i="24"/>
  <c r="F1096" i="24"/>
  <c r="C1096" i="24"/>
  <c r="E1095" i="24"/>
  <c r="F1095" i="24" s="1"/>
  <c r="C1095" i="24"/>
  <c r="E1094" i="24"/>
  <c r="F1094" i="24"/>
  <c r="C1094" i="24"/>
  <c r="E1093" i="24"/>
  <c r="F1093" i="24" s="1"/>
  <c r="C1093" i="24"/>
  <c r="E1092" i="24"/>
  <c r="F1092" i="24" s="1"/>
  <c r="C1092" i="24"/>
  <c r="E1091" i="24"/>
  <c r="F1091" i="24"/>
  <c r="C1091" i="24"/>
  <c r="E1090" i="24"/>
  <c r="F1090" i="24" s="1"/>
  <c r="C1090" i="24"/>
  <c r="E1089" i="24"/>
  <c r="F1089" i="24" s="1"/>
  <c r="C1089" i="24"/>
  <c r="E1088" i="24"/>
  <c r="F1088" i="24"/>
  <c r="C1088" i="24"/>
  <c r="E1087" i="24"/>
  <c r="F1087" i="24" s="1"/>
  <c r="D1087" i="24"/>
  <c r="C1087" i="24"/>
  <c r="E1086" i="24"/>
  <c r="F1086" i="24" s="1"/>
  <c r="C1086" i="24"/>
  <c r="E1085" i="24"/>
  <c r="F1085" i="24"/>
  <c r="C1085" i="24"/>
  <c r="E1084" i="24"/>
  <c r="F1084" i="24" s="1"/>
  <c r="C1084" i="24"/>
  <c r="E1083" i="24"/>
  <c r="F1083" i="24" s="1"/>
  <c r="C1083" i="24"/>
  <c r="E1082" i="24"/>
  <c r="F1082" i="24" s="1"/>
  <c r="C1082" i="24"/>
  <c r="E1081" i="24"/>
  <c r="F1081" i="24"/>
  <c r="C1081" i="24"/>
  <c r="E1080" i="24"/>
  <c r="F1080" i="24" s="1"/>
  <c r="C1080" i="24"/>
  <c r="E1079" i="24"/>
  <c r="F1079" i="24" s="1"/>
  <c r="C1079" i="24"/>
  <c r="E1078" i="24"/>
  <c r="F1078" i="24" s="1"/>
  <c r="C1078" i="24"/>
  <c r="E1077" i="24"/>
  <c r="F1077" i="24"/>
  <c r="C1077" i="24"/>
  <c r="E1076" i="24"/>
  <c r="F1076" i="24" s="1"/>
  <c r="C1076" i="24"/>
  <c r="E1075" i="24"/>
  <c r="F1075" i="24" s="1"/>
  <c r="C1075" i="24"/>
  <c r="E1074" i="24"/>
  <c r="F1074" i="24" s="1"/>
  <c r="D1074" i="24"/>
  <c r="C1074" i="24"/>
  <c r="E1073" i="24"/>
  <c r="F1073" i="24" s="1"/>
  <c r="C1073" i="24"/>
  <c r="E1072" i="24"/>
  <c r="F1072" i="24"/>
  <c r="C1072" i="24"/>
  <c r="E1071" i="24"/>
  <c r="F1071" i="24" s="1"/>
  <c r="C1071" i="24"/>
  <c r="E1070" i="24"/>
  <c r="F1070" i="24" s="1"/>
  <c r="C1070" i="24"/>
  <c r="E1069" i="24"/>
  <c r="F1069" i="24" s="1"/>
  <c r="C1069" i="24"/>
  <c r="E1068" i="24"/>
  <c r="F1068" i="24"/>
  <c r="C1068" i="24"/>
  <c r="E1067" i="24"/>
  <c r="F1067" i="24" s="1"/>
  <c r="C1067" i="24"/>
  <c r="E1066" i="24"/>
  <c r="F1066" i="24" s="1"/>
  <c r="C1066" i="24"/>
  <c r="E1065" i="24"/>
  <c r="F1065" i="24" s="1"/>
  <c r="C1065" i="24"/>
  <c r="E1064" i="24"/>
  <c r="F1064" i="24"/>
  <c r="C1064" i="24"/>
  <c r="E1063" i="24"/>
  <c r="F1063" i="24" s="1"/>
  <c r="C1063" i="24"/>
  <c r="E1062" i="24"/>
  <c r="F1062" i="24" s="1"/>
  <c r="D1062" i="24"/>
  <c r="C1062" i="24"/>
  <c r="E1061" i="24"/>
  <c r="F1061" i="24" s="1"/>
  <c r="C1061" i="24"/>
  <c r="E1060" i="24"/>
  <c r="F1060" i="24" s="1"/>
  <c r="C1060" i="24"/>
  <c r="E1059" i="24"/>
  <c r="F1059" i="24"/>
  <c r="C1059" i="24"/>
  <c r="E1058" i="24"/>
  <c r="F1058" i="24" s="1"/>
  <c r="C1058" i="24"/>
  <c r="E1057" i="24"/>
  <c r="F1057" i="24" s="1"/>
  <c r="C1057" i="24"/>
  <c r="E1056" i="24"/>
  <c r="F1056" i="24" s="1"/>
  <c r="C1056" i="24"/>
  <c r="E1055" i="24"/>
  <c r="F1055" i="24"/>
  <c r="C1055" i="24"/>
  <c r="E1054" i="24"/>
  <c r="F1054" i="24" s="1"/>
  <c r="C1054" i="24"/>
  <c r="E1053" i="24"/>
  <c r="F1053" i="24" s="1"/>
  <c r="C1053" i="24"/>
  <c r="E1052" i="24"/>
  <c r="F1052" i="24" s="1"/>
  <c r="C1052" i="24"/>
  <c r="E1051" i="24"/>
  <c r="F1051" i="24"/>
  <c r="C1051" i="24"/>
  <c r="E1050" i="24"/>
  <c r="F1050" i="24" s="1"/>
  <c r="C1050" i="24"/>
  <c r="E1049" i="24"/>
  <c r="F1049" i="24" s="1"/>
  <c r="C1049" i="24"/>
  <c r="E1048" i="24"/>
  <c r="F1048" i="24" s="1"/>
  <c r="D1048" i="24"/>
  <c r="C1048" i="24"/>
  <c r="E1047" i="24"/>
  <c r="F1047" i="24" s="1"/>
  <c r="C1047" i="24"/>
  <c r="E1046" i="24"/>
  <c r="F1046" i="24"/>
  <c r="C1046" i="24"/>
  <c r="E1045" i="24"/>
  <c r="F1045" i="24" s="1"/>
  <c r="C1045" i="24"/>
  <c r="E1044" i="24"/>
  <c r="F1044" i="24" s="1"/>
  <c r="C1044" i="24"/>
  <c r="E1043" i="24"/>
  <c r="F1043" i="24" s="1"/>
  <c r="C1043" i="24"/>
  <c r="E1042" i="24"/>
  <c r="F1042" i="24"/>
  <c r="C1042" i="24"/>
  <c r="E1041" i="24"/>
  <c r="F1041" i="24" s="1"/>
  <c r="C1041" i="24"/>
  <c r="E1040" i="24"/>
  <c r="F1040" i="24" s="1"/>
  <c r="C1040" i="24"/>
  <c r="E1039" i="24"/>
  <c r="F1039" i="24" s="1"/>
  <c r="C1039" i="24"/>
  <c r="E1038" i="24"/>
  <c r="F1038" i="24"/>
  <c r="C1038" i="24"/>
  <c r="E1037" i="24"/>
  <c r="F1037" i="24" s="1"/>
  <c r="C1037" i="24"/>
  <c r="E1036" i="24"/>
  <c r="F1036" i="24" s="1"/>
  <c r="C1036" i="24"/>
  <c r="E1035" i="24"/>
  <c r="F1035" i="24" s="1"/>
  <c r="D1035" i="24"/>
  <c r="C1035" i="24"/>
  <c r="E1034" i="24"/>
  <c r="F1034" i="24" s="1"/>
  <c r="C1034" i="24"/>
  <c r="E1033" i="24"/>
  <c r="F1033" i="24" s="1"/>
  <c r="C1033" i="24"/>
  <c r="E1032" i="24"/>
  <c r="F1032" i="24" s="1"/>
  <c r="C1032" i="24"/>
  <c r="E1031" i="24"/>
  <c r="F1031" i="24" s="1"/>
  <c r="C1031" i="24"/>
  <c r="E1030" i="24"/>
  <c r="F1030" i="24"/>
  <c r="C1030" i="24"/>
  <c r="E1029" i="24"/>
  <c r="F1029" i="24"/>
  <c r="C1029" i="24"/>
  <c r="E1028" i="24"/>
  <c r="F1028" i="24" s="1"/>
  <c r="C1028" i="24"/>
  <c r="E1027" i="24"/>
  <c r="F1027" i="24"/>
  <c r="C1027" i="24"/>
  <c r="E1026" i="24"/>
  <c r="F1026" i="24" s="1"/>
  <c r="C1026" i="24"/>
  <c r="E1025" i="24"/>
  <c r="F1025" i="24" s="1"/>
  <c r="C1025" i="24"/>
  <c r="E1024" i="24"/>
  <c r="F1024" i="24" s="1"/>
  <c r="C1024" i="24"/>
  <c r="E1023" i="24"/>
  <c r="F1023" i="24" s="1"/>
  <c r="C1023" i="24"/>
  <c r="E1022" i="24"/>
  <c r="F1022" i="24"/>
  <c r="D1022" i="24"/>
  <c r="C1022" i="24"/>
  <c r="E1021" i="24"/>
  <c r="F1021" i="24"/>
  <c r="C1021" i="24"/>
  <c r="E1020" i="24"/>
  <c r="F1020" i="24"/>
  <c r="C1020" i="24"/>
  <c r="E1019" i="24"/>
  <c r="F1019" i="24" s="1"/>
  <c r="C1019" i="24"/>
  <c r="E1018" i="24"/>
  <c r="F1018" i="24"/>
  <c r="C1018" i="24"/>
  <c r="E1017" i="24"/>
  <c r="F1017" i="24" s="1"/>
  <c r="C1017" i="24"/>
  <c r="E1016" i="24"/>
  <c r="F1016" i="24" s="1"/>
  <c r="C1016" i="24"/>
  <c r="E1015" i="24"/>
  <c r="F1015" i="24" s="1"/>
  <c r="C1015" i="24"/>
  <c r="E1014" i="24"/>
  <c r="F1014" i="24" s="1"/>
  <c r="C1014" i="24"/>
  <c r="E1013" i="24"/>
  <c r="F1013" i="24"/>
  <c r="C1013" i="24"/>
  <c r="E1012" i="24"/>
  <c r="F1012" i="24"/>
  <c r="C1012" i="24"/>
  <c r="E1011" i="24"/>
  <c r="F1011" i="24" s="1"/>
  <c r="C1011" i="24"/>
  <c r="E1010" i="24"/>
  <c r="F1010" i="24"/>
  <c r="C1010" i="24"/>
  <c r="E1009" i="24"/>
  <c r="F1009" i="24" s="1"/>
  <c r="D1009" i="24"/>
  <c r="C1009" i="24"/>
  <c r="E1008" i="24"/>
  <c r="F1008" i="24" s="1"/>
  <c r="C1008" i="24"/>
  <c r="E1007" i="24"/>
  <c r="F1007" i="24"/>
  <c r="C1007" i="24"/>
  <c r="E1006" i="24"/>
  <c r="F1006" i="24" s="1"/>
  <c r="C1006" i="24"/>
  <c r="E1005" i="24"/>
  <c r="F1005" i="24" s="1"/>
  <c r="C1005" i="24"/>
  <c r="E1004" i="24"/>
  <c r="F1004" i="24"/>
  <c r="C1004" i="24"/>
  <c r="E1003" i="24"/>
  <c r="F1003" i="24"/>
  <c r="C1003" i="24"/>
  <c r="E1002" i="24"/>
  <c r="F1002" i="24" s="1"/>
  <c r="C1002" i="24"/>
  <c r="E1001" i="24"/>
  <c r="F1001" i="24"/>
  <c r="C1001" i="24"/>
  <c r="E1000" i="24"/>
  <c r="F1000" i="24" s="1"/>
  <c r="C1000" i="24"/>
  <c r="E999" i="24"/>
  <c r="F999" i="24"/>
  <c r="C999" i="24"/>
  <c r="E998" i="24"/>
  <c r="F998" i="24" s="1"/>
  <c r="C998" i="24"/>
  <c r="E997" i="24"/>
  <c r="F997" i="24" s="1"/>
  <c r="C997" i="24"/>
  <c r="E996" i="24"/>
  <c r="F996" i="24"/>
  <c r="D996" i="24"/>
  <c r="C996" i="24"/>
  <c r="E995" i="24"/>
  <c r="F995" i="24"/>
  <c r="C995" i="24"/>
  <c r="E994" i="24"/>
  <c r="F994" i="24"/>
  <c r="C994" i="24"/>
  <c r="E993" i="24"/>
  <c r="F993" i="24" s="1"/>
  <c r="C993" i="24"/>
  <c r="E992" i="24"/>
  <c r="F992" i="24"/>
  <c r="C992" i="24"/>
  <c r="E991" i="24"/>
  <c r="F991" i="24" s="1"/>
  <c r="C991" i="24"/>
  <c r="E990" i="24"/>
  <c r="F990" i="24"/>
  <c r="C990" i="24"/>
  <c r="E989" i="24"/>
  <c r="F989" i="24" s="1"/>
  <c r="C989" i="24"/>
  <c r="E988" i="24"/>
  <c r="F988" i="24" s="1"/>
  <c r="C988" i="24"/>
  <c r="E987" i="24"/>
  <c r="F987" i="24"/>
  <c r="C987" i="24"/>
  <c r="E986" i="24"/>
  <c r="F986" i="24" s="1"/>
  <c r="C986" i="24"/>
  <c r="E985" i="24"/>
  <c r="F985" i="24" s="1"/>
  <c r="C985" i="24"/>
  <c r="E984" i="24"/>
  <c r="F984" i="24" s="1"/>
  <c r="C984" i="24"/>
  <c r="E983" i="24"/>
  <c r="F983" i="24" s="1"/>
  <c r="D983" i="24"/>
  <c r="C983" i="24"/>
  <c r="E982" i="24"/>
  <c r="F982" i="24" s="1"/>
  <c r="C982" i="24"/>
  <c r="E981" i="24"/>
  <c r="F981" i="24" s="1"/>
  <c r="C981" i="24"/>
  <c r="E980" i="24"/>
  <c r="F980" i="24" s="1"/>
  <c r="C980" i="24"/>
  <c r="E979" i="24"/>
  <c r="F979" i="24" s="1"/>
  <c r="C979" i="24"/>
  <c r="E978" i="24"/>
  <c r="F978" i="24" s="1"/>
  <c r="C978" i="24"/>
  <c r="E977" i="24"/>
  <c r="F977" i="24" s="1"/>
  <c r="C977" i="24"/>
  <c r="E976" i="24"/>
  <c r="F976" i="24" s="1"/>
  <c r="C976" i="24"/>
  <c r="E975" i="24"/>
  <c r="F975" i="24" s="1"/>
  <c r="C975" i="24"/>
  <c r="E974" i="24"/>
  <c r="F974" i="24" s="1"/>
  <c r="C974" i="24"/>
  <c r="E973" i="24"/>
  <c r="F973" i="24"/>
  <c r="C973" i="24"/>
  <c r="E972" i="24"/>
  <c r="F972" i="24" s="1"/>
  <c r="C972" i="24"/>
  <c r="E971" i="24"/>
  <c r="F971" i="24" s="1"/>
  <c r="C971" i="24"/>
  <c r="E970" i="24"/>
  <c r="F970" i="24" s="1"/>
  <c r="D970" i="24"/>
  <c r="C970" i="24"/>
  <c r="E969" i="24"/>
  <c r="F969" i="24" s="1"/>
  <c r="C969" i="24"/>
  <c r="E968" i="24"/>
  <c r="F968" i="24" s="1"/>
  <c r="C968" i="24"/>
  <c r="E967" i="24"/>
  <c r="F967" i="24" s="1"/>
  <c r="C967" i="24"/>
  <c r="E966" i="24"/>
  <c r="F966" i="24" s="1"/>
  <c r="C966" i="24"/>
  <c r="E965" i="24"/>
  <c r="F965" i="24" s="1"/>
  <c r="C965" i="24"/>
  <c r="E964" i="24"/>
  <c r="F964" i="24"/>
  <c r="C964" i="24"/>
  <c r="E963" i="24"/>
  <c r="F963" i="24" s="1"/>
  <c r="C963" i="24"/>
  <c r="E962" i="24"/>
  <c r="F962" i="24" s="1"/>
  <c r="C962" i="24"/>
  <c r="E961" i="24"/>
  <c r="F961" i="24" s="1"/>
  <c r="C961" i="24"/>
  <c r="E960" i="24"/>
  <c r="F960" i="24" s="1"/>
  <c r="C960" i="24"/>
  <c r="E959" i="24"/>
  <c r="F959" i="24" s="1"/>
  <c r="C959" i="24"/>
  <c r="E958" i="24"/>
  <c r="F958" i="24" s="1"/>
  <c r="C958" i="24"/>
  <c r="E957" i="24"/>
  <c r="F957" i="24" s="1"/>
  <c r="D957" i="24"/>
  <c r="C957" i="24"/>
  <c r="E956" i="24"/>
  <c r="F956" i="24" s="1"/>
  <c r="C956" i="24"/>
  <c r="E955" i="24"/>
  <c r="F955" i="24" s="1"/>
  <c r="C955" i="24"/>
  <c r="E954" i="24"/>
  <c r="F954" i="24" s="1"/>
  <c r="C954" i="24"/>
  <c r="E953" i="24"/>
  <c r="F953" i="24" s="1"/>
  <c r="C953" i="24"/>
  <c r="E952" i="24"/>
  <c r="F952" i="24" s="1"/>
  <c r="C952" i="24"/>
  <c r="E951" i="24"/>
  <c r="F951" i="24"/>
  <c r="C951" i="24"/>
  <c r="E950" i="24"/>
  <c r="F950" i="24" s="1"/>
  <c r="C950" i="24"/>
  <c r="E949" i="24"/>
  <c r="F949" i="24" s="1"/>
  <c r="C949" i="24"/>
  <c r="E948" i="24"/>
  <c r="F948" i="24" s="1"/>
  <c r="C948" i="24"/>
  <c r="E947" i="24"/>
  <c r="F947" i="24" s="1"/>
  <c r="C947" i="24"/>
  <c r="E946" i="24"/>
  <c r="F946" i="24" s="1"/>
  <c r="C946" i="24"/>
  <c r="E945" i="24"/>
  <c r="F945" i="24" s="1"/>
  <c r="C945" i="24"/>
  <c r="E944" i="24"/>
  <c r="F944" i="24" s="1"/>
  <c r="D944" i="24"/>
  <c r="C944" i="24"/>
  <c r="E943" i="24"/>
  <c r="F943" i="24" s="1"/>
  <c r="C943" i="24"/>
  <c r="E942" i="24"/>
  <c r="F942" i="24"/>
  <c r="C942" i="24"/>
  <c r="E941" i="24"/>
  <c r="F941" i="24" s="1"/>
  <c r="C941" i="24"/>
  <c r="E940" i="24"/>
  <c r="F940" i="24" s="1"/>
  <c r="C940" i="24"/>
  <c r="E939" i="24"/>
  <c r="F939" i="24" s="1"/>
  <c r="C939" i="24"/>
  <c r="E938" i="24"/>
  <c r="F938" i="24" s="1"/>
  <c r="C938" i="24"/>
  <c r="E937" i="24"/>
  <c r="F937" i="24" s="1"/>
  <c r="C937" i="24"/>
  <c r="E936" i="24"/>
  <c r="F936" i="24" s="1"/>
  <c r="C936" i="24"/>
  <c r="E935" i="24"/>
  <c r="F935" i="24" s="1"/>
  <c r="C935" i="24"/>
  <c r="E934" i="24"/>
  <c r="F934" i="24" s="1"/>
  <c r="C934" i="24"/>
  <c r="E933" i="24"/>
  <c r="F933" i="24" s="1"/>
  <c r="C933" i="24"/>
  <c r="E932" i="24"/>
  <c r="F932" i="24" s="1"/>
  <c r="C932" i="24"/>
  <c r="E931" i="24"/>
  <c r="F931" i="24"/>
  <c r="D931" i="24"/>
  <c r="C931" i="24"/>
  <c r="E930" i="24"/>
  <c r="F930" i="24"/>
  <c r="C930" i="24"/>
  <c r="E929" i="24"/>
  <c r="F929" i="24" s="1"/>
  <c r="C929" i="24"/>
  <c r="E928" i="24"/>
  <c r="F928" i="24"/>
  <c r="C928" i="24"/>
  <c r="E927" i="24"/>
  <c r="F927" i="24" s="1"/>
  <c r="C927" i="24"/>
  <c r="E926" i="24"/>
  <c r="F926" i="24" s="1"/>
  <c r="C926" i="24"/>
  <c r="E925" i="24"/>
  <c r="F925" i="24" s="1"/>
  <c r="C925" i="24"/>
  <c r="E924" i="24"/>
  <c r="F924" i="24" s="1"/>
  <c r="C924" i="24"/>
  <c r="E923" i="24"/>
  <c r="F923" i="24" s="1"/>
  <c r="C923" i="24"/>
  <c r="E922" i="24"/>
  <c r="F922" i="24"/>
  <c r="C922" i="24"/>
  <c r="E921" i="24"/>
  <c r="F921" i="24" s="1"/>
  <c r="C921" i="24"/>
  <c r="E920" i="24"/>
  <c r="F920" i="24"/>
  <c r="C920" i="24"/>
  <c r="E919" i="24"/>
  <c r="F919" i="24" s="1"/>
  <c r="C919" i="24"/>
  <c r="E918" i="24"/>
  <c r="F918" i="24" s="1"/>
  <c r="D918" i="24"/>
  <c r="C918" i="24"/>
  <c r="E917" i="24"/>
  <c r="F917" i="24" s="1"/>
  <c r="C917" i="24"/>
  <c r="E916" i="24"/>
  <c r="F916" i="24" s="1"/>
  <c r="C916" i="24"/>
  <c r="E915" i="24"/>
  <c r="F915" i="24" s="1"/>
  <c r="C915" i="24"/>
  <c r="E914" i="24"/>
  <c r="F914" i="24" s="1"/>
  <c r="C914" i="24"/>
  <c r="E913" i="24"/>
  <c r="F913" i="24"/>
  <c r="C913" i="24"/>
  <c r="E912" i="24"/>
  <c r="F912" i="24" s="1"/>
  <c r="C912" i="24"/>
  <c r="E911" i="24"/>
  <c r="F911" i="24"/>
  <c r="C911" i="24"/>
  <c r="E910" i="24"/>
  <c r="F910" i="24" s="1"/>
  <c r="C910" i="24"/>
  <c r="E909" i="24"/>
  <c r="F909" i="24" s="1"/>
  <c r="C909" i="24"/>
  <c r="E908" i="24"/>
  <c r="F908" i="24" s="1"/>
  <c r="C908" i="24"/>
  <c r="E907" i="24"/>
  <c r="F907" i="24" s="1"/>
  <c r="C907" i="24"/>
  <c r="E906" i="24"/>
  <c r="F906" i="24" s="1"/>
  <c r="C906" i="24"/>
  <c r="E905" i="24"/>
  <c r="F905" i="24"/>
  <c r="D905" i="24"/>
  <c r="C905" i="24"/>
  <c r="E904" i="24"/>
  <c r="F904" i="24"/>
  <c r="C904" i="24"/>
  <c r="E903" i="24"/>
  <c r="F903" i="24" s="1"/>
  <c r="C903" i="24"/>
  <c r="E902" i="24"/>
  <c r="F902" i="24"/>
  <c r="C902" i="24"/>
  <c r="E901" i="24"/>
  <c r="F901" i="24" s="1"/>
  <c r="C901" i="24"/>
  <c r="E900" i="24"/>
  <c r="F900" i="24" s="1"/>
  <c r="C900" i="24"/>
  <c r="E899" i="24"/>
  <c r="F899" i="24" s="1"/>
  <c r="C899" i="24"/>
  <c r="E898" i="24"/>
  <c r="F898" i="24" s="1"/>
  <c r="C898" i="24"/>
  <c r="E897" i="24"/>
  <c r="F897" i="24" s="1"/>
  <c r="C897" i="24"/>
  <c r="E896" i="24"/>
  <c r="F896" i="24"/>
  <c r="C896" i="24"/>
  <c r="E895" i="24"/>
  <c r="F895" i="24" s="1"/>
  <c r="C895" i="24"/>
  <c r="E894" i="24"/>
  <c r="F894" i="24"/>
  <c r="C894" i="24"/>
  <c r="E893" i="24"/>
  <c r="F893" i="24" s="1"/>
  <c r="C893" i="24"/>
  <c r="E892" i="24"/>
  <c r="F892" i="24" s="1"/>
  <c r="D892" i="24"/>
  <c r="C892" i="24"/>
  <c r="E891" i="24"/>
  <c r="F891" i="24" s="1"/>
  <c r="C891" i="24"/>
  <c r="E890" i="24"/>
  <c r="F890" i="24" s="1"/>
  <c r="C890" i="24"/>
  <c r="E889" i="24"/>
  <c r="F889" i="24" s="1"/>
  <c r="C889" i="24"/>
  <c r="E888" i="24"/>
  <c r="F888" i="24" s="1"/>
  <c r="C888" i="24"/>
  <c r="E887" i="24"/>
  <c r="F887" i="24"/>
  <c r="C887" i="24"/>
  <c r="E886" i="24"/>
  <c r="F886" i="24" s="1"/>
  <c r="C886" i="24"/>
  <c r="E885" i="24"/>
  <c r="F885" i="24"/>
  <c r="C885" i="24"/>
  <c r="E884" i="24"/>
  <c r="F884" i="24" s="1"/>
  <c r="C884" i="24"/>
  <c r="E883" i="24"/>
  <c r="F883" i="24" s="1"/>
  <c r="C883" i="24"/>
  <c r="E882" i="24"/>
  <c r="F882" i="24" s="1"/>
  <c r="C882" i="24"/>
  <c r="E881" i="24"/>
  <c r="F881" i="24" s="1"/>
  <c r="C881" i="24"/>
  <c r="E880" i="24"/>
  <c r="F880" i="24" s="1"/>
  <c r="C880" i="24"/>
  <c r="E879" i="24"/>
  <c r="F879" i="24"/>
  <c r="D879" i="24"/>
  <c r="C879" i="24"/>
  <c r="E878" i="24"/>
  <c r="F878" i="24"/>
  <c r="C878" i="24"/>
  <c r="E877" i="24"/>
  <c r="F877" i="24" s="1"/>
  <c r="C877" i="24"/>
  <c r="E876" i="24"/>
  <c r="F876" i="24"/>
  <c r="C876" i="24"/>
  <c r="E875" i="24"/>
  <c r="F875" i="24" s="1"/>
  <c r="C875" i="24"/>
  <c r="E874" i="24"/>
  <c r="F874" i="24" s="1"/>
  <c r="C874" i="24"/>
  <c r="E873" i="24"/>
  <c r="F873" i="24" s="1"/>
  <c r="C873" i="24"/>
  <c r="E872" i="24"/>
  <c r="F872" i="24" s="1"/>
  <c r="C872" i="24"/>
  <c r="E871" i="24"/>
  <c r="F871" i="24" s="1"/>
  <c r="C871" i="24"/>
  <c r="E870" i="24"/>
  <c r="F870" i="24"/>
  <c r="C870" i="24"/>
  <c r="E869" i="24"/>
  <c r="F869" i="24" s="1"/>
  <c r="C869" i="24"/>
  <c r="E868" i="24"/>
  <c r="F868" i="24"/>
  <c r="C868" i="24"/>
  <c r="E867" i="24"/>
  <c r="F867" i="24" s="1"/>
  <c r="C867" i="24"/>
  <c r="E866" i="24"/>
  <c r="F866" i="24" s="1"/>
  <c r="D866" i="24"/>
  <c r="C866" i="24"/>
  <c r="E865" i="24"/>
  <c r="F865" i="24" s="1"/>
  <c r="C865" i="24"/>
  <c r="E864" i="24"/>
  <c r="F864" i="24" s="1"/>
  <c r="C864" i="24"/>
  <c r="E863" i="24"/>
  <c r="F863" i="24" s="1"/>
  <c r="C863" i="24"/>
  <c r="E862" i="24"/>
  <c r="F862" i="24" s="1"/>
  <c r="C862" i="24"/>
  <c r="E861" i="24"/>
  <c r="F861" i="24"/>
  <c r="C861" i="24"/>
  <c r="E860" i="24"/>
  <c r="F860" i="24" s="1"/>
  <c r="C860" i="24"/>
  <c r="E859" i="24"/>
  <c r="F859" i="24"/>
  <c r="C859" i="24"/>
  <c r="E858" i="24"/>
  <c r="F858" i="24" s="1"/>
  <c r="C858" i="24"/>
  <c r="E857" i="24"/>
  <c r="F857" i="24" s="1"/>
  <c r="C857" i="24"/>
  <c r="E856" i="24"/>
  <c r="F856" i="24" s="1"/>
  <c r="C856" i="24"/>
  <c r="E855" i="24"/>
  <c r="F855" i="24" s="1"/>
  <c r="C855" i="24"/>
  <c r="E854" i="24"/>
  <c r="F854" i="24" s="1"/>
  <c r="C854" i="24"/>
  <c r="E853" i="24"/>
  <c r="F853" i="24"/>
  <c r="D853" i="24"/>
  <c r="C853" i="24"/>
  <c r="E852" i="24"/>
  <c r="F852" i="24"/>
  <c r="C852" i="24"/>
  <c r="E851" i="24"/>
  <c r="F851" i="24" s="1"/>
  <c r="C851" i="24"/>
  <c r="E850" i="24"/>
  <c r="F850" i="24"/>
  <c r="C850" i="24"/>
  <c r="E849" i="24"/>
  <c r="F849" i="24" s="1"/>
  <c r="C849" i="24"/>
  <c r="E848" i="24"/>
  <c r="F848" i="24" s="1"/>
  <c r="C848" i="24"/>
  <c r="E847" i="24"/>
  <c r="F847" i="24" s="1"/>
  <c r="C847" i="24"/>
  <c r="E846" i="24"/>
  <c r="F846" i="24" s="1"/>
  <c r="C846" i="24"/>
  <c r="E845" i="24"/>
  <c r="F845" i="24" s="1"/>
  <c r="C845" i="24"/>
  <c r="E844" i="24"/>
  <c r="F844" i="24"/>
  <c r="C844" i="24"/>
  <c r="E843" i="24"/>
  <c r="F843" i="24" s="1"/>
  <c r="C843" i="24"/>
  <c r="E842" i="24"/>
  <c r="F842" i="24"/>
  <c r="C842" i="24"/>
  <c r="E841" i="24"/>
  <c r="F841" i="24" s="1"/>
  <c r="C841" i="24"/>
  <c r="E840" i="24"/>
  <c r="F840" i="24" s="1"/>
  <c r="D840" i="24"/>
  <c r="C840" i="24"/>
  <c r="E839" i="24"/>
  <c r="F839" i="24" s="1"/>
  <c r="C839" i="24"/>
  <c r="E838" i="24"/>
  <c r="F838" i="24" s="1"/>
  <c r="C838" i="24"/>
  <c r="E837" i="24"/>
  <c r="F837" i="24" s="1"/>
  <c r="C837" i="24"/>
  <c r="E836" i="24"/>
  <c r="F836" i="24" s="1"/>
  <c r="C836" i="24"/>
  <c r="E835" i="24"/>
  <c r="F835" i="24"/>
  <c r="C835" i="24"/>
  <c r="E834" i="24"/>
  <c r="F834" i="24" s="1"/>
  <c r="C834" i="24"/>
  <c r="E833" i="24"/>
  <c r="F833" i="24"/>
  <c r="C833" i="24"/>
  <c r="E832" i="24"/>
  <c r="F832" i="24" s="1"/>
  <c r="C832" i="24"/>
  <c r="E831" i="24"/>
  <c r="F831" i="24" s="1"/>
  <c r="C831" i="24"/>
  <c r="E830" i="24"/>
  <c r="F830" i="24" s="1"/>
  <c r="C830" i="24"/>
  <c r="E829" i="24"/>
  <c r="F829" i="24" s="1"/>
  <c r="C829" i="24"/>
  <c r="E828" i="24"/>
  <c r="F828" i="24" s="1"/>
  <c r="C828" i="24"/>
  <c r="E827" i="24"/>
  <c r="F827" i="24"/>
  <c r="C827" i="24"/>
  <c r="E826" i="24"/>
  <c r="F826" i="24" s="1"/>
  <c r="D826" i="24"/>
  <c r="C826" i="24"/>
  <c r="E825" i="24"/>
  <c r="F825" i="24" s="1"/>
  <c r="C825" i="24"/>
  <c r="E824" i="24"/>
  <c r="F824" i="24"/>
  <c r="C824" i="24"/>
  <c r="E823" i="24"/>
  <c r="F823" i="24" s="1"/>
  <c r="C823" i="24"/>
  <c r="E822" i="24"/>
  <c r="F822" i="24"/>
  <c r="C822" i="24"/>
  <c r="E821" i="24"/>
  <c r="F821" i="24" s="1"/>
  <c r="C821" i="24"/>
  <c r="E820" i="24"/>
  <c r="F820" i="24" s="1"/>
  <c r="C820" i="24"/>
  <c r="E819" i="24"/>
  <c r="F819" i="24" s="1"/>
  <c r="C819" i="24"/>
  <c r="E818" i="24"/>
  <c r="F818" i="24" s="1"/>
  <c r="C818" i="24"/>
  <c r="E817" i="24"/>
  <c r="F817" i="24" s="1"/>
  <c r="C817" i="24"/>
  <c r="E816" i="24"/>
  <c r="F816" i="24"/>
  <c r="C816" i="24"/>
  <c r="E815" i="24"/>
  <c r="F815" i="24" s="1"/>
  <c r="C815" i="24"/>
  <c r="E814" i="24"/>
  <c r="F814" i="24"/>
  <c r="C814" i="24"/>
  <c r="E813" i="24"/>
  <c r="F813" i="24" s="1"/>
  <c r="D813" i="24"/>
  <c r="C813" i="24"/>
  <c r="E812" i="24"/>
  <c r="F812" i="24" s="1"/>
  <c r="C812" i="24"/>
  <c r="E811" i="24"/>
  <c r="F811" i="24"/>
  <c r="C811" i="24"/>
  <c r="E810" i="24"/>
  <c r="F810" i="24" s="1"/>
  <c r="C810" i="24"/>
  <c r="E809" i="24"/>
  <c r="F809" i="24" s="1"/>
  <c r="C809" i="24"/>
  <c r="E808" i="24"/>
  <c r="F808" i="24" s="1"/>
  <c r="C808" i="24"/>
  <c r="E807" i="24"/>
  <c r="F807" i="24" s="1"/>
  <c r="C807" i="24"/>
  <c r="E806" i="24"/>
  <c r="F806" i="24" s="1"/>
  <c r="C806" i="24"/>
  <c r="E805" i="24"/>
  <c r="F805" i="24"/>
  <c r="C805" i="24"/>
  <c r="E804" i="24"/>
  <c r="F804" i="24" s="1"/>
  <c r="C804" i="24"/>
  <c r="E803" i="24"/>
  <c r="F803" i="24"/>
  <c r="C803" i="24"/>
  <c r="E802" i="24"/>
  <c r="F802" i="24" s="1"/>
  <c r="C802" i="24"/>
  <c r="E801" i="24"/>
  <c r="F801" i="24" s="1"/>
  <c r="C801" i="24"/>
  <c r="E800" i="24"/>
  <c r="F800" i="24" s="1"/>
  <c r="D800" i="24"/>
  <c r="C800" i="24"/>
  <c r="E799" i="24"/>
  <c r="F799" i="24" s="1"/>
  <c r="C799" i="24"/>
  <c r="E798" i="24"/>
  <c r="F798" i="24" s="1"/>
  <c r="C798" i="24"/>
  <c r="E797" i="24"/>
  <c r="F797" i="24" s="1"/>
  <c r="C797" i="24"/>
  <c r="E796" i="24"/>
  <c r="F796" i="24" s="1"/>
  <c r="C796" i="24"/>
  <c r="E795" i="24"/>
  <c r="F795" i="24" s="1"/>
  <c r="C795" i="24"/>
  <c r="E794" i="24"/>
  <c r="F794" i="24"/>
  <c r="C794" i="24"/>
  <c r="E793" i="24"/>
  <c r="F793" i="24" s="1"/>
  <c r="C793" i="24"/>
  <c r="E792" i="24"/>
  <c r="F792" i="24" s="1"/>
  <c r="C792" i="24"/>
  <c r="E791" i="24"/>
  <c r="F791" i="24" s="1"/>
  <c r="C791" i="24"/>
  <c r="E790" i="24"/>
  <c r="F790" i="24" s="1"/>
  <c r="C790" i="24"/>
  <c r="E789" i="24"/>
  <c r="F789" i="24" s="1"/>
  <c r="C789" i="24"/>
  <c r="E788" i="24"/>
  <c r="F788" i="24" s="1"/>
  <c r="C788" i="24"/>
  <c r="E787" i="24"/>
  <c r="F787" i="24" s="1"/>
  <c r="D787" i="24"/>
  <c r="C787" i="24"/>
  <c r="E786" i="24"/>
  <c r="F786" i="24" s="1"/>
  <c r="C786" i="24"/>
  <c r="E785" i="24"/>
  <c r="F785" i="24" s="1"/>
  <c r="C785" i="24"/>
  <c r="E784" i="24"/>
  <c r="F784" i="24" s="1"/>
  <c r="C784" i="24"/>
  <c r="E783" i="24"/>
  <c r="F783" i="24"/>
  <c r="C783" i="24"/>
  <c r="E782" i="24"/>
  <c r="F782" i="24" s="1"/>
  <c r="C782" i="24"/>
  <c r="E781" i="24"/>
  <c r="F781" i="24" s="1"/>
  <c r="C781" i="24"/>
  <c r="E780" i="24"/>
  <c r="F780" i="24" s="1"/>
  <c r="C780" i="24"/>
  <c r="E779" i="24"/>
  <c r="F779" i="24" s="1"/>
  <c r="C779" i="24"/>
  <c r="E778" i="24"/>
  <c r="F778" i="24" s="1"/>
  <c r="C778" i="24"/>
  <c r="E777" i="24"/>
  <c r="F777" i="24" s="1"/>
  <c r="C777" i="24"/>
  <c r="E776" i="24"/>
  <c r="F776" i="24" s="1"/>
  <c r="C776" i="24"/>
  <c r="E775" i="24"/>
  <c r="F775" i="24"/>
  <c r="C775" i="24"/>
  <c r="E774" i="24"/>
  <c r="F774" i="24" s="1"/>
  <c r="D774" i="24"/>
  <c r="C774" i="24"/>
  <c r="E773" i="24"/>
  <c r="F773" i="24" s="1"/>
  <c r="C773" i="24"/>
  <c r="E772" i="24"/>
  <c r="F772" i="24"/>
  <c r="C772" i="24"/>
  <c r="E771" i="24"/>
  <c r="F771" i="24" s="1"/>
  <c r="C771" i="24"/>
  <c r="E770" i="24"/>
  <c r="F770" i="24" s="1"/>
  <c r="C770" i="24"/>
  <c r="E769" i="24"/>
  <c r="F769" i="24" s="1"/>
  <c r="C769" i="24"/>
  <c r="E768" i="24"/>
  <c r="F768" i="24" s="1"/>
  <c r="C768" i="24"/>
  <c r="E767" i="24"/>
  <c r="F767" i="24" s="1"/>
  <c r="C767" i="24"/>
  <c r="E766" i="24"/>
  <c r="F766" i="24" s="1"/>
  <c r="C766" i="24"/>
  <c r="E765" i="24"/>
  <c r="F765" i="24" s="1"/>
  <c r="C765" i="24"/>
  <c r="E764" i="24"/>
  <c r="F764" i="24"/>
  <c r="C764" i="24"/>
  <c r="E763" i="24"/>
  <c r="F763" i="24" s="1"/>
  <c r="C763" i="24"/>
  <c r="E762" i="24"/>
  <c r="F762" i="24" s="1"/>
  <c r="C762" i="24"/>
  <c r="E761" i="24"/>
  <c r="F761" i="24" s="1"/>
  <c r="D761" i="24"/>
  <c r="C761" i="24"/>
  <c r="E760" i="24"/>
  <c r="F760" i="24" s="1"/>
  <c r="C760" i="24"/>
  <c r="E759" i="24"/>
  <c r="F759" i="24" s="1"/>
  <c r="C759" i="24"/>
  <c r="E758" i="24"/>
  <c r="F758" i="24" s="1"/>
  <c r="C758" i="24"/>
  <c r="E757" i="24"/>
  <c r="F757" i="24"/>
  <c r="C757" i="24"/>
  <c r="E756" i="24"/>
  <c r="F756" i="24" s="1"/>
  <c r="C756" i="24"/>
  <c r="E755" i="24"/>
  <c r="F755" i="24" s="1"/>
  <c r="C755" i="24"/>
  <c r="E754" i="24"/>
  <c r="F754" i="24" s="1"/>
  <c r="C754" i="24"/>
  <c r="E753" i="24"/>
  <c r="F753" i="24"/>
  <c r="C753" i="24"/>
  <c r="E752" i="24"/>
  <c r="F752" i="24" s="1"/>
  <c r="C752" i="24"/>
  <c r="E751" i="24"/>
  <c r="F751" i="24" s="1"/>
  <c r="C751" i="24"/>
  <c r="E750" i="24"/>
  <c r="F750" i="24" s="1"/>
  <c r="C750" i="24"/>
  <c r="E749" i="24"/>
  <c r="F749" i="24" s="1"/>
  <c r="C749" i="24"/>
  <c r="E748" i="24"/>
  <c r="F748" i="24" s="1"/>
  <c r="D748" i="24"/>
  <c r="C748" i="24"/>
  <c r="E747" i="24"/>
  <c r="F747" i="24" s="1"/>
  <c r="C747" i="24"/>
  <c r="E746" i="24"/>
  <c r="F746" i="24" s="1"/>
  <c r="C746" i="24"/>
  <c r="E745" i="24"/>
  <c r="F745" i="24" s="1"/>
  <c r="C745" i="24"/>
  <c r="E744" i="24"/>
  <c r="F744" i="24" s="1"/>
  <c r="C744" i="24"/>
  <c r="E743" i="24"/>
  <c r="F743" i="24" s="1"/>
  <c r="C743" i="24"/>
  <c r="E742" i="24"/>
  <c r="F742" i="24"/>
  <c r="C742" i="24"/>
  <c r="E741" i="24"/>
  <c r="F741" i="24" s="1"/>
  <c r="C741" i="24"/>
  <c r="E740" i="24"/>
  <c r="F740" i="24" s="1"/>
  <c r="C740" i="24"/>
  <c r="E739" i="24"/>
  <c r="F739" i="24" s="1"/>
  <c r="C739" i="24"/>
  <c r="E738" i="24"/>
  <c r="F738" i="24" s="1"/>
  <c r="C738" i="24"/>
  <c r="E737" i="24"/>
  <c r="F737" i="24" s="1"/>
  <c r="C737" i="24"/>
  <c r="E736" i="24"/>
  <c r="F736" i="24" s="1"/>
  <c r="C736" i="24"/>
  <c r="E735" i="24"/>
  <c r="F735" i="24" s="1"/>
  <c r="D735" i="24"/>
  <c r="C735" i="24"/>
  <c r="E734" i="24"/>
  <c r="F734" i="24" s="1"/>
  <c r="C734" i="24"/>
  <c r="E733" i="24"/>
  <c r="F733" i="24" s="1"/>
  <c r="C733" i="24"/>
  <c r="E732" i="24"/>
  <c r="F732" i="24" s="1"/>
  <c r="C732" i="24"/>
  <c r="E731" i="24"/>
  <c r="F731" i="24"/>
  <c r="C731" i="24"/>
  <c r="E730" i="24"/>
  <c r="F730" i="24" s="1"/>
  <c r="C730" i="24"/>
  <c r="E729" i="24"/>
  <c r="F729" i="24" s="1"/>
  <c r="C729" i="24"/>
  <c r="E728" i="24"/>
  <c r="F728" i="24" s="1"/>
  <c r="C728" i="24"/>
  <c r="E727" i="24"/>
  <c r="F727" i="24"/>
  <c r="C727" i="24"/>
  <c r="E726" i="24"/>
  <c r="F726" i="24" s="1"/>
  <c r="C726" i="24"/>
  <c r="E725" i="24"/>
  <c r="F725" i="24"/>
  <c r="C725" i="24"/>
  <c r="E724" i="24"/>
  <c r="F724" i="24" s="1"/>
  <c r="C724" i="24"/>
  <c r="E723" i="24"/>
  <c r="F723" i="24"/>
  <c r="D723" i="24"/>
  <c r="C723" i="24"/>
  <c r="E722" i="24"/>
  <c r="F722" i="24"/>
  <c r="C722" i="24"/>
  <c r="E721" i="24"/>
  <c r="F721" i="24" s="1"/>
  <c r="C721" i="24"/>
  <c r="E720" i="24"/>
  <c r="F720" i="24" s="1"/>
  <c r="C720" i="24"/>
  <c r="E719" i="24"/>
  <c r="F719" i="24" s="1"/>
  <c r="C719" i="24"/>
  <c r="E718" i="24"/>
  <c r="F718" i="24" s="1"/>
  <c r="C718" i="24"/>
  <c r="E717" i="24"/>
  <c r="F717" i="24" s="1"/>
  <c r="C717" i="24"/>
  <c r="E716" i="24"/>
  <c r="F716" i="24"/>
  <c r="C716" i="24"/>
  <c r="E715" i="24"/>
  <c r="F715" i="24" s="1"/>
  <c r="C715" i="24"/>
  <c r="E714" i="24"/>
  <c r="F714" i="24"/>
  <c r="C714" i="24"/>
  <c r="E713" i="24"/>
  <c r="F713" i="24" s="1"/>
  <c r="C713" i="24"/>
  <c r="E712" i="24"/>
  <c r="F712" i="24" s="1"/>
  <c r="C712" i="24"/>
  <c r="E711" i="24"/>
  <c r="F711" i="24" s="1"/>
  <c r="C711" i="24"/>
  <c r="E710" i="24"/>
  <c r="F710" i="24" s="1"/>
  <c r="C710" i="24"/>
  <c r="E709" i="24"/>
  <c r="F709" i="24" s="1"/>
  <c r="D709" i="24"/>
  <c r="C709" i="24"/>
  <c r="E708" i="24"/>
  <c r="F708" i="24" s="1"/>
  <c r="C708" i="24"/>
  <c r="E707" i="24"/>
  <c r="F707" i="24" s="1"/>
  <c r="C707" i="24"/>
  <c r="E706" i="24"/>
  <c r="F706" i="24" s="1"/>
  <c r="C706" i="24"/>
  <c r="E705" i="24"/>
  <c r="F705" i="24"/>
  <c r="C705" i="24"/>
  <c r="E704" i="24"/>
  <c r="F704" i="24" s="1"/>
  <c r="C704" i="24"/>
  <c r="E703" i="24"/>
  <c r="F703" i="24"/>
  <c r="C703" i="24"/>
  <c r="E702" i="24"/>
  <c r="F702" i="24" s="1"/>
  <c r="C702" i="24"/>
  <c r="E701" i="24"/>
  <c r="F701" i="24" s="1"/>
  <c r="C701" i="24"/>
  <c r="E700" i="24"/>
  <c r="F700" i="24" s="1"/>
  <c r="C700" i="24"/>
  <c r="E699" i="24"/>
  <c r="F699" i="24" s="1"/>
  <c r="C699" i="24"/>
  <c r="E698" i="24"/>
  <c r="F698" i="24" s="1"/>
  <c r="C698" i="24"/>
  <c r="E697" i="24"/>
  <c r="F697" i="24"/>
  <c r="C697" i="24"/>
  <c r="E696" i="24"/>
  <c r="F696" i="24" s="1"/>
  <c r="D696" i="24"/>
  <c r="C696" i="24"/>
  <c r="E695" i="24"/>
  <c r="F695" i="24" s="1"/>
  <c r="C695" i="24"/>
  <c r="E694" i="24"/>
  <c r="F694" i="24"/>
  <c r="C694" i="24"/>
  <c r="E693" i="24"/>
  <c r="F693" i="24" s="1"/>
  <c r="C693" i="24"/>
  <c r="E692" i="24"/>
  <c r="F692" i="24"/>
  <c r="C692" i="24"/>
  <c r="E691" i="24"/>
  <c r="F691" i="24" s="1"/>
  <c r="C691" i="24"/>
  <c r="E690" i="24"/>
  <c r="F690" i="24" s="1"/>
  <c r="C690" i="24"/>
  <c r="E689" i="24"/>
  <c r="F689" i="24" s="1"/>
  <c r="C689" i="24"/>
  <c r="E688" i="24"/>
  <c r="F688" i="24" s="1"/>
  <c r="C688" i="24"/>
  <c r="E687" i="24"/>
  <c r="F687" i="24" s="1"/>
  <c r="C687" i="24"/>
  <c r="E686" i="24"/>
  <c r="F686" i="24"/>
  <c r="C686" i="24"/>
  <c r="E685" i="24"/>
  <c r="F685" i="24" s="1"/>
  <c r="C685" i="24"/>
  <c r="E684" i="24"/>
  <c r="F684" i="24"/>
  <c r="C684" i="24"/>
  <c r="E683" i="24"/>
  <c r="F683" i="24" s="1"/>
  <c r="D683" i="24"/>
  <c r="C683" i="24"/>
  <c r="E682" i="24"/>
  <c r="F682" i="24" s="1"/>
  <c r="C682" i="24"/>
  <c r="E681" i="24"/>
  <c r="F681" i="24"/>
  <c r="C681" i="24"/>
  <c r="E680" i="24"/>
  <c r="F680" i="24" s="1"/>
  <c r="C680" i="24"/>
  <c r="E679" i="24"/>
  <c r="F679" i="24" s="1"/>
  <c r="C679" i="24"/>
  <c r="E678" i="24"/>
  <c r="F678" i="24" s="1"/>
  <c r="C678" i="24"/>
  <c r="E677" i="24"/>
  <c r="F677" i="24" s="1"/>
  <c r="C677" i="24"/>
  <c r="E676" i="24"/>
  <c r="F676" i="24" s="1"/>
  <c r="C676" i="24"/>
  <c r="E675" i="24"/>
  <c r="F675" i="24"/>
  <c r="C675" i="24"/>
  <c r="E674" i="24"/>
  <c r="F674" i="24" s="1"/>
  <c r="C674" i="24"/>
  <c r="E673" i="24"/>
  <c r="F673" i="24"/>
  <c r="C673" i="24"/>
  <c r="E672" i="24"/>
  <c r="F672" i="24" s="1"/>
  <c r="C672" i="24"/>
  <c r="E671" i="24"/>
  <c r="F671" i="24" s="1"/>
  <c r="C671" i="24"/>
  <c r="E670" i="24"/>
  <c r="F670" i="24" s="1"/>
  <c r="D670" i="24"/>
  <c r="C670" i="24"/>
  <c r="E669" i="24"/>
  <c r="F669" i="24" s="1"/>
  <c r="C669" i="24"/>
  <c r="E668" i="24"/>
  <c r="F668" i="24" s="1"/>
  <c r="C668" i="24"/>
  <c r="E667" i="24"/>
  <c r="F667" i="24" s="1"/>
  <c r="C667" i="24"/>
  <c r="E666" i="24"/>
  <c r="F666" i="24" s="1"/>
  <c r="C666" i="24"/>
  <c r="E665" i="24"/>
  <c r="F665" i="24" s="1"/>
  <c r="C665" i="24"/>
  <c r="E664" i="24"/>
  <c r="F664" i="24"/>
  <c r="C664" i="24"/>
  <c r="E663" i="24"/>
  <c r="F663" i="24" s="1"/>
  <c r="C663" i="24"/>
  <c r="E662" i="24"/>
  <c r="F662" i="24"/>
  <c r="C662" i="24"/>
  <c r="E661" i="24"/>
  <c r="F661" i="24" s="1"/>
  <c r="C661" i="24"/>
  <c r="E660" i="24"/>
  <c r="F660" i="24" s="1"/>
  <c r="C660" i="24"/>
  <c r="E659" i="24"/>
  <c r="F659" i="24" s="1"/>
  <c r="C659" i="24"/>
  <c r="E658" i="24"/>
  <c r="F658" i="24" s="1"/>
  <c r="C658" i="24"/>
  <c r="E657" i="24"/>
  <c r="F657" i="24" s="1"/>
  <c r="D657" i="24"/>
  <c r="C657" i="24"/>
  <c r="E656" i="24"/>
  <c r="F656" i="24" s="1"/>
  <c r="C656" i="24"/>
  <c r="E655" i="24"/>
  <c r="F655" i="24" s="1"/>
  <c r="C655" i="24"/>
  <c r="E654" i="24"/>
  <c r="F654" i="24" s="1"/>
  <c r="C654" i="24"/>
  <c r="E653" i="24"/>
  <c r="F653" i="24"/>
  <c r="C653" i="24"/>
  <c r="E652" i="24"/>
  <c r="F652" i="24" s="1"/>
  <c r="C652" i="24"/>
  <c r="E651" i="24"/>
  <c r="F651" i="24"/>
  <c r="C651" i="24"/>
  <c r="E650" i="24"/>
  <c r="F650" i="24" s="1"/>
  <c r="C650" i="24"/>
  <c r="E649" i="24"/>
  <c r="F649" i="24" s="1"/>
  <c r="C649" i="24"/>
  <c r="E648" i="24"/>
  <c r="F648" i="24" s="1"/>
  <c r="C648" i="24"/>
  <c r="E647" i="24"/>
  <c r="F647" i="24" s="1"/>
  <c r="C647" i="24"/>
  <c r="E646" i="24"/>
  <c r="F646" i="24" s="1"/>
  <c r="C646" i="24"/>
  <c r="E645" i="24"/>
  <c r="F645" i="24"/>
  <c r="C645" i="24"/>
  <c r="E644" i="24"/>
  <c r="F644" i="24" s="1"/>
  <c r="D644" i="24"/>
  <c r="C644" i="24"/>
  <c r="E643" i="24"/>
  <c r="F643" i="24" s="1"/>
  <c r="C643" i="24"/>
  <c r="E642" i="24"/>
  <c r="F642" i="24"/>
  <c r="C642" i="24"/>
  <c r="E641" i="24"/>
  <c r="F641" i="24" s="1"/>
  <c r="C641" i="24"/>
  <c r="E640" i="24"/>
  <c r="F640" i="24"/>
  <c r="C640" i="24"/>
  <c r="E639" i="24"/>
  <c r="F639" i="24" s="1"/>
  <c r="C639" i="24"/>
  <c r="E638" i="24"/>
  <c r="F638" i="24" s="1"/>
  <c r="C638" i="24"/>
  <c r="E637" i="24"/>
  <c r="F637" i="24" s="1"/>
  <c r="C637" i="24"/>
  <c r="E636" i="24"/>
  <c r="F636" i="24" s="1"/>
  <c r="C636" i="24"/>
  <c r="E635" i="24"/>
  <c r="F635" i="24" s="1"/>
  <c r="C635" i="24"/>
  <c r="E634" i="24"/>
  <c r="F634" i="24"/>
  <c r="C634" i="24"/>
  <c r="E633" i="24"/>
  <c r="F633" i="24" s="1"/>
  <c r="C633" i="24"/>
  <c r="E632" i="24"/>
  <c r="F632" i="24"/>
  <c r="C632" i="24"/>
  <c r="E631" i="24"/>
  <c r="F631" i="24" s="1"/>
  <c r="D631" i="24"/>
  <c r="C631" i="24"/>
  <c r="E630" i="24"/>
  <c r="F630" i="24" s="1"/>
  <c r="C630" i="24"/>
  <c r="E629" i="24"/>
  <c r="F629" i="24"/>
  <c r="C629" i="24"/>
  <c r="E628" i="24"/>
  <c r="F628" i="24" s="1"/>
  <c r="C628" i="24"/>
  <c r="E627" i="24"/>
  <c r="F627" i="24" s="1"/>
  <c r="C627" i="24"/>
  <c r="E626" i="24"/>
  <c r="F626" i="24" s="1"/>
  <c r="C626" i="24"/>
  <c r="E625" i="24"/>
  <c r="F625" i="24" s="1"/>
  <c r="C625" i="24"/>
  <c r="E624" i="24"/>
  <c r="F624" i="24" s="1"/>
  <c r="C624" i="24"/>
  <c r="E623" i="24"/>
  <c r="F623" i="24"/>
  <c r="C623" i="24"/>
  <c r="E622" i="24"/>
  <c r="F622" i="24" s="1"/>
  <c r="C622" i="24"/>
  <c r="E621" i="24"/>
  <c r="F621" i="24"/>
  <c r="C621" i="24"/>
  <c r="E620" i="24"/>
  <c r="F620" i="24" s="1"/>
  <c r="C620" i="24"/>
  <c r="E619" i="24"/>
  <c r="F619" i="24" s="1"/>
  <c r="C619" i="24"/>
  <c r="E618" i="24"/>
  <c r="F618" i="24" s="1"/>
  <c r="D618" i="24"/>
  <c r="C618" i="24"/>
  <c r="E617" i="24"/>
  <c r="F617" i="24" s="1"/>
  <c r="C617" i="24"/>
  <c r="E616" i="24"/>
  <c r="F616" i="24" s="1"/>
  <c r="C616" i="24"/>
  <c r="E615" i="24"/>
  <c r="F615" i="24" s="1"/>
  <c r="C615" i="24"/>
  <c r="E614" i="24"/>
  <c r="F614" i="24" s="1"/>
  <c r="C614" i="24"/>
  <c r="E613" i="24"/>
  <c r="F613" i="24" s="1"/>
  <c r="C613" i="24"/>
  <c r="E612" i="24"/>
  <c r="F612" i="24"/>
  <c r="C612" i="24"/>
  <c r="E611" i="24"/>
  <c r="F611" i="24" s="1"/>
  <c r="C611" i="24"/>
  <c r="E610" i="24"/>
  <c r="F610" i="24"/>
  <c r="C610" i="24"/>
  <c r="E609" i="24"/>
  <c r="F609" i="24" s="1"/>
  <c r="C609" i="24"/>
  <c r="E608" i="24"/>
  <c r="F608" i="24" s="1"/>
  <c r="C608" i="24"/>
  <c r="E607" i="24"/>
  <c r="F607" i="24" s="1"/>
  <c r="C607" i="24"/>
  <c r="E606" i="24"/>
  <c r="F606" i="24" s="1"/>
  <c r="C606" i="24"/>
  <c r="E605" i="24"/>
  <c r="F605" i="24" s="1"/>
  <c r="D605" i="24"/>
  <c r="C605" i="24"/>
  <c r="E604" i="24"/>
  <c r="F604" i="24" s="1"/>
  <c r="C604" i="24"/>
  <c r="E603" i="24"/>
  <c r="F603" i="24" s="1"/>
  <c r="C603" i="24"/>
  <c r="E602" i="24"/>
  <c r="F602" i="24" s="1"/>
  <c r="C602" i="24"/>
  <c r="E601" i="24"/>
  <c r="F601" i="24"/>
  <c r="C601" i="24"/>
  <c r="E600" i="24"/>
  <c r="F600" i="24" s="1"/>
  <c r="C600" i="24"/>
  <c r="E599" i="24"/>
  <c r="F599" i="24"/>
  <c r="C599" i="24"/>
  <c r="E598" i="24"/>
  <c r="F598" i="24" s="1"/>
  <c r="C598" i="24"/>
  <c r="E597" i="24"/>
  <c r="F597" i="24" s="1"/>
  <c r="C597" i="24"/>
  <c r="E596" i="24"/>
  <c r="F596" i="24" s="1"/>
  <c r="C596" i="24"/>
  <c r="E595" i="24"/>
  <c r="F595" i="24" s="1"/>
  <c r="C595" i="24"/>
  <c r="E594" i="24"/>
  <c r="F594" i="24" s="1"/>
  <c r="C594" i="24"/>
  <c r="E593" i="24"/>
  <c r="F593" i="24"/>
  <c r="C593" i="24"/>
  <c r="E592" i="24"/>
  <c r="F592" i="24" s="1"/>
  <c r="D592" i="24"/>
  <c r="C592" i="24"/>
  <c r="E591" i="24"/>
  <c r="F591" i="24" s="1"/>
  <c r="C591" i="24"/>
  <c r="E590" i="24"/>
  <c r="F590" i="24"/>
  <c r="C590" i="24"/>
  <c r="E589" i="24"/>
  <c r="F589" i="24" s="1"/>
  <c r="C589" i="24"/>
  <c r="E588" i="24"/>
  <c r="F588" i="24"/>
  <c r="C588" i="24"/>
  <c r="E587" i="24"/>
  <c r="F587" i="24" s="1"/>
  <c r="C587" i="24"/>
  <c r="E586" i="24"/>
  <c r="F586" i="24" s="1"/>
  <c r="C586" i="24"/>
  <c r="E585" i="24"/>
  <c r="F585" i="24" s="1"/>
  <c r="C585" i="24"/>
  <c r="E584" i="24"/>
  <c r="F584" i="24" s="1"/>
  <c r="C584" i="24"/>
  <c r="E583" i="24"/>
  <c r="F583" i="24" s="1"/>
  <c r="C583" i="24"/>
  <c r="E582" i="24"/>
  <c r="F582" i="24"/>
  <c r="C582" i="24"/>
  <c r="E581" i="24"/>
  <c r="F581" i="24" s="1"/>
  <c r="C581" i="24"/>
  <c r="E580" i="24"/>
  <c r="F580" i="24"/>
  <c r="C580" i="24"/>
  <c r="E579" i="24"/>
  <c r="F579" i="24" s="1"/>
  <c r="D579" i="24"/>
  <c r="C579" i="24"/>
  <c r="E578" i="24"/>
  <c r="F578" i="24" s="1"/>
  <c r="C578" i="24"/>
  <c r="E577" i="24"/>
  <c r="F577" i="24"/>
  <c r="C577" i="24"/>
  <c r="E576" i="24"/>
  <c r="F576" i="24" s="1"/>
  <c r="C576" i="24"/>
  <c r="E575" i="24"/>
  <c r="F575" i="24" s="1"/>
  <c r="C575" i="24"/>
  <c r="E574" i="24"/>
  <c r="F574" i="24" s="1"/>
  <c r="C574" i="24"/>
  <c r="E573" i="24"/>
  <c r="F573" i="24" s="1"/>
  <c r="C573" i="24"/>
  <c r="E572" i="24"/>
  <c r="F572" i="24" s="1"/>
  <c r="C572" i="24"/>
  <c r="E571" i="24"/>
  <c r="F571" i="24"/>
  <c r="C571" i="24"/>
  <c r="E570" i="24"/>
  <c r="F570" i="24" s="1"/>
  <c r="C570" i="24"/>
  <c r="E569" i="24"/>
  <c r="F569" i="24"/>
  <c r="C569" i="24"/>
  <c r="E568" i="24"/>
  <c r="F568" i="24" s="1"/>
  <c r="C568" i="24"/>
  <c r="E567" i="24"/>
  <c r="F567" i="24" s="1"/>
  <c r="C567" i="24"/>
  <c r="E566" i="24"/>
  <c r="F566" i="24" s="1"/>
  <c r="C566" i="24"/>
  <c r="E565" i="24"/>
  <c r="F565" i="24" s="1"/>
  <c r="D565" i="24"/>
  <c r="C565" i="24"/>
  <c r="E564" i="24"/>
  <c r="F564" i="24" s="1"/>
  <c r="C564" i="24"/>
  <c r="E563" i="24"/>
  <c r="F563" i="24" s="1"/>
  <c r="C563" i="24"/>
  <c r="E562" i="24"/>
  <c r="F562" i="24"/>
  <c r="C562" i="24"/>
  <c r="E561" i="24"/>
  <c r="F561" i="24" s="1"/>
  <c r="C561" i="24"/>
  <c r="E560" i="24"/>
  <c r="F560" i="24"/>
  <c r="C560" i="24"/>
  <c r="E559" i="24"/>
  <c r="F559" i="24" s="1"/>
  <c r="C559" i="24"/>
  <c r="E558" i="24"/>
  <c r="F558" i="24" s="1"/>
  <c r="C558" i="24"/>
  <c r="E557" i="24"/>
  <c r="F557" i="24" s="1"/>
  <c r="C557" i="24"/>
  <c r="E556" i="24"/>
  <c r="F556" i="24" s="1"/>
  <c r="C556" i="24"/>
  <c r="E555" i="24"/>
  <c r="F555" i="24" s="1"/>
  <c r="C555" i="24"/>
  <c r="E554" i="24"/>
  <c r="F554" i="24"/>
  <c r="C554" i="24"/>
  <c r="E553" i="24"/>
  <c r="F553" i="24" s="1"/>
  <c r="D553" i="24"/>
  <c r="C553" i="24"/>
  <c r="E552" i="24"/>
  <c r="F552" i="24" s="1"/>
  <c r="C552" i="24"/>
  <c r="E551" i="24"/>
  <c r="F551" i="24"/>
  <c r="C551" i="24"/>
  <c r="E550" i="24"/>
  <c r="F550" i="24" s="1"/>
  <c r="C550" i="24"/>
  <c r="E549" i="24"/>
  <c r="F549" i="24"/>
  <c r="C549" i="24"/>
  <c r="E548" i="24"/>
  <c r="F548" i="24" s="1"/>
  <c r="C548" i="24"/>
  <c r="E547" i="24"/>
  <c r="F547" i="24" s="1"/>
  <c r="C547" i="24"/>
  <c r="E546" i="24"/>
  <c r="F546" i="24" s="1"/>
  <c r="C546" i="24"/>
  <c r="E545" i="24"/>
  <c r="F545" i="24" s="1"/>
  <c r="C545" i="24"/>
  <c r="E544" i="24"/>
  <c r="F544" i="24" s="1"/>
  <c r="C544" i="24"/>
  <c r="E543" i="24"/>
  <c r="F543" i="24"/>
  <c r="C543" i="24"/>
  <c r="E542" i="24"/>
  <c r="F542" i="24" s="1"/>
  <c r="C542" i="24"/>
  <c r="E541" i="24"/>
  <c r="F541" i="24"/>
  <c r="C541" i="24"/>
  <c r="E540" i="24"/>
  <c r="F540" i="24" s="1"/>
  <c r="D540" i="24"/>
  <c r="C540" i="24"/>
  <c r="E539" i="24"/>
  <c r="F539" i="24" s="1"/>
  <c r="C539" i="24"/>
  <c r="E538" i="24"/>
  <c r="F538" i="24"/>
  <c r="C538" i="24"/>
  <c r="E537" i="24"/>
  <c r="F537" i="24" s="1"/>
  <c r="C537" i="24"/>
  <c r="E536" i="24"/>
  <c r="F536" i="24" s="1"/>
  <c r="C536" i="24"/>
  <c r="E535" i="24"/>
  <c r="F535" i="24" s="1"/>
  <c r="C535" i="24"/>
  <c r="E534" i="24"/>
  <c r="F534" i="24" s="1"/>
  <c r="C534" i="24"/>
  <c r="E533" i="24"/>
  <c r="F533" i="24" s="1"/>
  <c r="C533" i="24"/>
  <c r="E532" i="24"/>
  <c r="F532" i="24"/>
  <c r="C532" i="24"/>
  <c r="E531" i="24"/>
  <c r="F531" i="24" s="1"/>
  <c r="C531" i="24"/>
  <c r="E530" i="24"/>
  <c r="F530" i="24"/>
  <c r="C530" i="24"/>
  <c r="E529" i="24"/>
  <c r="F529" i="24" s="1"/>
  <c r="C529" i="24"/>
  <c r="E528" i="24"/>
  <c r="F528" i="24" s="1"/>
  <c r="C528" i="24"/>
  <c r="E527" i="24"/>
  <c r="F527" i="24" s="1"/>
  <c r="D527" i="24"/>
  <c r="C527" i="24"/>
  <c r="E526" i="24"/>
  <c r="F526" i="24" s="1"/>
  <c r="C526" i="24"/>
  <c r="E525" i="24"/>
  <c r="F525" i="24" s="1"/>
  <c r="C525" i="24"/>
  <c r="E524" i="24"/>
  <c r="F524" i="24" s="1"/>
  <c r="C524" i="24"/>
  <c r="E523" i="24"/>
  <c r="F523" i="24" s="1"/>
  <c r="C523" i="24"/>
  <c r="E522" i="24"/>
  <c r="F522" i="24" s="1"/>
  <c r="C522" i="24"/>
  <c r="E521" i="24"/>
  <c r="F521" i="24"/>
  <c r="C521" i="24"/>
  <c r="E520" i="24"/>
  <c r="F520" i="24" s="1"/>
  <c r="C520" i="24"/>
  <c r="E519" i="24"/>
  <c r="F519" i="24"/>
  <c r="C519" i="24"/>
  <c r="E518" i="24"/>
  <c r="F518" i="24" s="1"/>
  <c r="C518" i="24"/>
  <c r="E517" i="24"/>
  <c r="F517" i="24" s="1"/>
  <c r="C517" i="24"/>
  <c r="E516" i="24"/>
  <c r="F516" i="24" s="1"/>
  <c r="C516" i="24"/>
  <c r="E515" i="24"/>
  <c r="F515" i="24" s="1"/>
  <c r="C515" i="24"/>
  <c r="E514" i="24"/>
  <c r="F514" i="24" s="1"/>
  <c r="C514" i="24"/>
  <c r="E513" i="24"/>
  <c r="F513" i="24"/>
  <c r="D513" i="24"/>
  <c r="C513" i="24"/>
  <c r="E512" i="24"/>
  <c r="F512" i="24"/>
  <c r="C512" i="24"/>
  <c r="E511" i="24"/>
  <c r="F511" i="24" s="1"/>
  <c r="C511" i="24"/>
  <c r="E510" i="24"/>
  <c r="F510" i="24"/>
  <c r="C510" i="24"/>
  <c r="E509" i="24"/>
  <c r="F509" i="24" s="1"/>
  <c r="C509" i="24"/>
  <c r="E508" i="24"/>
  <c r="F508" i="24" s="1"/>
  <c r="C508" i="24"/>
  <c r="E507" i="24"/>
  <c r="F507" i="24" s="1"/>
  <c r="C507" i="24"/>
  <c r="E506" i="24"/>
  <c r="F506" i="24" s="1"/>
  <c r="C506" i="24"/>
  <c r="E505" i="24"/>
  <c r="F505" i="24" s="1"/>
  <c r="C505" i="24"/>
  <c r="E504" i="24"/>
  <c r="F504" i="24"/>
  <c r="C504" i="24"/>
  <c r="E503" i="24"/>
  <c r="F503" i="24" s="1"/>
  <c r="C503" i="24"/>
  <c r="E502" i="24"/>
  <c r="F502" i="24"/>
  <c r="C502" i="24"/>
  <c r="E501" i="24"/>
  <c r="F501" i="24" s="1"/>
  <c r="C501" i="24"/>
  <c r="E500" i="24"/>
  <c r="F500" i="24" s="1"/>
  <c r="D500" i="24"/>
  <c r="C500" i="24"/>
  <c r="E499" i="24"/>
  <c r="F499" i="24" s="1"/>
  <c r="C499" i="24"/>
  <c r="E498" i="24"/>
  <c r="F498" i="24" s="1"/>
  <c r="C498" i="24"/>
  <c r="E497" i="24"/>
  <c r="F497" i="24" s="1"/>
  <c r="C497" i="24"/>
  <c r="E496" i="24"/>
  <c r="F496" i="24" s="1"/>
  <c r="C496" i="24"/>
  <c r="E495" i="24"/>
  <c r="F495" i="24"/>
  <c r="C495" i="24"/>
  <c r="E494" i="24"/>
  <c r="F494" i="24" s="1"/>
  <c r="C494" i="24"/>
  <c r="E493" i="24"/>
  <c r="F493" i="24"/>
  <c r="C493" i="24"/>
  <c r="E492" i="24"/>
  <c r="F492" i="24" s="1"/>
  <c r="C492" i="24"/>
  <c r="E491" i="24"/>
  <c r="F491" i="24" s="1"/>
  <c r="C491" i="24"/>
  <c r="E490" i="24"/>
  <c r="F490" i="24" s="1"/>
  <c r="C490" i="24"/>
  <c r="E489" i="24"/>
  <c r="F489" i="24" s="1"/>
  <c r="C489" i="24"/>
  <c r="E488" i="24"/>
  <c r="F488" i="24" s="1"/>
  <c r="C488" i="24"/>
  <c r="E487" i="24"/>
  <c r="F487" i="24"/>
  <c r="D487" i="24"/>
  <c r="C487" i="24"/>
  <c r="E486" i="24"/>
  <c r="F486" i="24"/>
  <c r="C486" i="24"/>
  <c r="E485" i="24"/>
  <c r="F485" i="24" s="1"/>
  <c r="C485" i="24"/>
  <c r="E484" i="24"/>
  <c r="F484" i="24"/>
  <c r="C484" i="24"/>
  <c r="E483" i="24"/>
  <c r="F483" i="24" s="1"/>
  <c r="C483" i="24"/>
  <c r="E482" i="24"/>
  <c r="F482" i="24" s="1"/>
  <c r="C482" i="24"/>
  <c r="E481" i="24"/>
  <c r="F481" i="24" s="1"/>
  <c r="C481" i="24"/>
  <c r="E480" i="24"/>
  <c r="F480" i="24" s="1"/>
  <c r="C480" i="24"/>
  <c r="E479" i="24"/>
  <c r="F479" i="24" s="1"/>
  <c r="C479" i="24"/>
  <c r="E478" i="24"/>
  <c r="F478" i="24"/>
  <c r="C478" i="24"/>
  <c r="E477" i="24"/>
  <c r="F477" i="24" s="1"/>
  <c r="C477" i="24"/>
  <c r="E476" i="24"/>
  <c r="F476" i="24"/>
  <c r="C476" i="24"/>
  <c r="E475" i="24"/>
  <c r="F475" i="24" s="1"/>
  <c r="C475" i="24"/>
  <c r="E474" i="24"/>
  <c r="F474" i="24" s="1"/>
  <c r="D474" i="24"/>
  <c r="C474" i="24"/>
  <c r="E473" i="24"/>
  <c r="F473" i="24" s="1"/>
  <c r="C473" i="24"/>
  <c r="E472" i="24"/>
  <c r="F472" i="24" s="1"/>
  <c r="C472" i="24"/>
  <c r="E471" i="24"/>
  <c r="F471" i="24" s="1"/>
  <c r="C471" i="24"/>
  <c r="E470" i="24"/>
  <c r="F470" i="24" s="1"/>
  <c r="C470" i="24"/>
  <c r="E469" i="24"/>
  <c r="F469" i="24"/>
  <c r="C469" i="24"/>
  <c r="E468" i="24"/>
  <c r="F468" i="24" s="1"/>
  <c r="C468" i="24"/>
  <c r="E467" i="24"/>
  <c r="F467" i="24"/>
  <c r="C467" i="24"/>
  <c r="E466" i="24"/>
  <c r="F466" i="24" s="1"/>
  <c r="C466" i="24"/>
  <c r="E465" i="24"/>
  <c r="F465" i="24" s="1"/>
  <c r="C465" i="24"/>
  <c r="E464" i="24"/>
  <c r="F464" i="24" s="1"/>
  <c r="C464" i="24"/>
  <c r="E463" i="24"/>
  <c r="F463" i="24" s="1"/>
  <c r="C463" i="24"/>
  <c r="E462" i="24"/>
  <c r="F462" i="24" s="1"/>
  <c r="C462" i="24"/>
  <c r="E461" i="24"/>
  <c r="F461" i="24"/>
  <c r="D461" i="24"/>
  <c r="C461" i="24"/>
  <c r="E460" i="24"/>
  <c r="F460" i="24"/>
  <c r="C460" i="24"/>
  <c r="E459" i="24"/>
  <c r="F459" i="24" s="1"/>
  <c r="C459" i="24"/>
  <c r="E458" i="24"/>
  <c r="F458" i="24"/>
  <c r="C458" i="24"/>
  <c r="E457" i="24"/>
  <c r="F457" i="24" s="1"/>
  <c r="C457" i="24"/>
  <c r="E456" i="24"/>
  <c r="F456" i="24" s="1"/>
  <c r="C456" i="24"/>
  <c r="E455" i="24"/>
  <c r="F455" i="24" s="1"/>
  <c r="C455" i="24"/>
  <c r="E454" i="24"/>
  <c r="F454" i="24" s="1"/>
  <c r="C454" i="24"/>
  <c r="E453" i="24"/>
  <c r="F453" i="24" s="1"/>
  <c r="C453" i="24"/>
  <c r="E452" i="24"/>
  <c r="F452" i="24"/>
  <c r="C452" i="24"/>
  <c r="E451" i="24"/>
  <c r="F451" i="24" s="1"/>
  <c r="C451" i="24"/>
  <c r="E450" i="24"/>
  <c r="F450" i="24"/>
  <c r="C450" i="24"/>
  <c r="E449" i="24"/>
  <c r="F449" i="24" s="1"/>
  <c r="C449" i="24"/>
  <c r="E448" i="24"/>
  <c r="F448" i="24" s="1"/>
  <c r="D448" i="24"/>
  <c r="C448" i="24"/>
  <c r="E447" i="24"/>
  <c r="F447" i="24" s="1"/>
  <c r="C447" i="24"/>
  <c r="E446" i="24"/>
  <c r="F446" i="24" s="1"/>
  <c r="C446" i="24"/>
  <c r="E445" i="24"/>
  <c r="F445" i="24" s="1"/>
  <c r="C445" i="24"/>
  <c r="E444" i="24"/>
  <c r="F444" i="24" s="1"/>
  <c r="C444" i="24"/>
  <c r="E443" i="24"/>
  <c r="F443" i="24"/>
  <c r="C443" i="24"/>
  <c r="E442" i="24"/>
  <c r="F442" i="24" s="1"/>
  <c r="C442" i="24"/>
  <c r="E441" i="24"/>
  <c r="F441" i="24"/>
  <c r="C441" i="24"/>
  <c r="E440" i="24"/>
  <c r="F440" i="24" s="1"/>
  <c r="C440" i="24"/>
  <c r="E439" i="24"/>
  <c r="F439" i="24" s="1"/>
  <c r="C439" i="24"/>
  <c r="E438" i="24"/>
  <c r="F438" i="24" s="1"/>
  <c r="C438" i="24"/>
  <c r="E437" i="24"/>
  <c r="F437" i="24" s="1"/>
  <c r="C437" i="24"/>
  <c r="E436" i="24"/>
  <c r="F436" i="24" s="1"/>
  <c r="C436" i="24"/>
  <c r="E435" i="24"/>
  <c r="F435" i="24"/>
  <c r="D435" i="24"/>
  <c r="C435" i="24"/>
  <c r="E434" i="24"/>
  <c r="F434" i="24"/>
  <c r="C434" i="24"/>
  <c r="E433" i="24"/>
  <c r="F433" i="24" s="1"/>
  <c r="C433" i="24"/>
  <c r="E432" i="24"/>
  <c r="F432" i="24"/>
  <c r="C432" i="24"/>
  <c r="E431" i="24"/>
  <c r="F431" i="24" s="1"/>
  <c r="C431" i="24"/>
  <c r="E430" i="24"/>
  <c r="F430" i="24" s="1"/>
  <c r="C430" i="24"/>
  <c r="E429" i="24"/>
  <c r="F429" i="24" s="1"/>
  <c r="C429" i="24"/>
  <c r="E428" i="24"/>
  <c r="F428" i="24" s="1"/>
  <c r="C428" i="24"/>
  <c r="E427" i="24"/>
  <c r="F427" i="24" s="1"/>
  <c r="C427" i="24"/>
  <c r="E426" i="24"/>
  <c r="F426" i="24"/>
  <c r="C426" i="24"/>
  <c r="E425" i="24"/>
  <c r="F425" i="24" s="1"/>
  <c r="C425" i="24"/>
  <c r="E424" i="24"/>
  <c r="F424" i="24"/>
  <c r="C424" i="24"/>
  <c r="E423" i="24"/>
  <c r="F423" i="24" s="1"/>
  <c r="C423" i="24"/>
  <c r="E422" i="24"/>
  <c r="F422" i="24" s="1"/>
  <c r="D422" i="24"/>
  <c r="C422" i="24"/>
  <c r="E421" i="24"/>
  <c r="F421" i="24" s="1"/>
  <c r="C421" i="24"/>
  <c r="E420" i="24"/>
  <c r="F420" i="24" s="1"/>
  <c r="C420" i="24"/>
  <c r="E419" i="24"/>
  <c r="F419" i="24" s="1"/>
  <c r="C419" i="24"/>
  <c r="E418" i="24"/>
  <c r="F418" i="24" s="1"/>
  <c r="C418" i="24"/>
  <c r="E417" i="24"/>
  <c r="F417" i="24" s="1"/>
  <c r="C417" i="24"/>
  <c r="E416" i="24"/>
  <c r="F416" i="24" s="1"/>
  <c r="C416" i="24"/>
  <c r="E415" i="24"/>
  <c r="F415" i="24"/>
  <c r="C415" i="24"/>
  <c r="E414" i="24"/>
  <c r="F414" i="24" s="1"/>
  <c r="C414" i="24"/>
  <c r="E413" i="24"/>
  <c r="F413" i="24" s="1"/>
  <c r="C413" i="24"/>
  <c r="E412" i="24"/>
  <c r="F412" i="24" s="1"/>
  <c r="C412" i="24"/>
  <c r="E411" i="24"/>
  <c r="F411" i="24" s="1"/>
  <c r="C411" i="24"/>
  <c r="E410" i="24"/>
  <c r="F410" i="24" s="1"/>
  <c r="C410" i="24"/>
  <c r="E409" i="24"/>
  <c r="F409" i="24"/>
  <c r="D409" i="24"/>
  <c r="C409" i="24"/>
  <c r="E408" i="24"/>
  <c r="F408" i="24"/>
  <c r="C408" i="24"/>
  <c r="E407" i="24"/>
  <c r="F407" i="24" s="1"/>
  <c r="C407" i="24"/>
  <c r="E406" i="24"/>
  <c r="F406" i="24"/>
  <c r="C406" i="24"/>
  <c r="E405" i="24"/>
  <c r="F405" i="24" s="1"/>
  <c r="C405" i="24"/>
  <c r="E404" i="24"/>
  <c r="F404" i="24" s="1"/>
  <c r="C404" i="24"/>
  <c r="E403" i="24"/>
  <c r="F403" i="24" s="1"/>
  <c r="C403" i="24"/>
  <c r="E402" i="24"/>
  <c r="F402" i="24" s="1"/>
  <c r="C402" i="24"/>
  <c r="E401" i="24"/>
  <c r="F401" i="24" s="1"/>
  <c r="C401" i="24"/>
  <c r="E400" i="24"/>
  <c r="F400" i="24"/>
  <c r="C400" i="24"/>
  <c r="E399" i="24"/>
  <c r="F399" i="24" s="1"/>
  <c r="C399" i="24"/>
  <c r="E398" i="24"/>
  <c r="F398" i="24"/>
  <c r="C398" i="24"/>
  <c r="E397" i="24"/>
  <c r="F397" i="24" s="1"/>
  <c r="C397" i="24"/>
  <c r="E396" i="24"/>
  <c r="F396" i="24" s="1"/>
  <c r="D396" i="24"/>
  <c r="C396" i="24"/>
  <c r="E395" i="24"/>
  <c r="F395" i="24" s="1"/>
  <c r="C395" i="24"/>
  <c r="E394" i="24"/>
  <c r="F394" i="24" s="1"/>
  <c r="C394" i="24"/>
  <c r="E393" i="24"/>
  <c r="F393" i="24" s="1"/>
  <c r="C393" i="24"/>
  <c r="E392" i="24"/>
  <c r="F392" i="24" s="1"/>
  <c r="C392" i="24"/>
  <c r="E391" i="24"/>
  <c r="F391" i="24"/>
  <c r="C391" i="24"/>
  <c r="E390" i="24"/>
  <c r="F390" i="24" s="1"/>
  <c r="C390" i="24"/>
  <c r="E389" i="24"/>
  <c r="F389" i="24"/>
  <c r="C389" i="24"/>
  <c r="E388" i="24"/>
  <c r="F388" i="24" s="1"/>
  <c r="C388" i="24"/>
  <c r="E387" i="24"/>
  <c r="F387" i="24" s="1"/>
  <c r="C387" i="24"/>
  <c r="E386" i="24"/>
  <c r="F386" i="24" s="1"/>
  <c r="C386" i="24"/>
  <c r="E385" i="24"/>
  <c r="F385" i="24" s="1"/>
  <c r="C385" i="24"/>
  <c r="E384" i="24"/>
  <c r="F384" i="24" s="1"/>
  <c r="C384" i="24"/>
  <c r="E383" i="24"/>
  <c r="F383" i="24"/>
  <c r="D383" i="24"/>
  <c r="C383" i="24"/>
  <c r="E382" i="24"/>
  <c r="F382" i="24"/>
  <c r="C382" i="24"/>
  <c r="E381" i="24"/>
  <c r="F381" i="24" s="1"/>
  <c r="C381" i="24"/>
  <c r="E380" i="24"/>
  <c r="F380" i="24"/>
  <c r="C380" i="24"/>
  <c r="E379" i="24"/>
  <c r="F379" i="24" s="1"/>
  <c r="C379" i="24"/>
  <c r="E378" i="24"/>
  <c r="F378" i="24" s="1"/>
  <c r="C378" i="24"/>
  <c r="E377" i="24"/>
  <c r="F377" i="24" s="1"/>
  <c r="C377" i="24"/>
  <c r="E376" i="24"/>
  <c r="F376" i="24" s="1"/>
  <c r="C376" i="24"/>
  <c r="E375" i="24"/>
  <c r="F375" i="24" s="1"/>
  <c r="C375" i="24"/>
  <c r="E374" i="24"/>
  <c r="F374" i="24"/>
  <c r="C374" i="24"/>
  <c r="E373" i="24"/>
  <c r="F373" i="24" s="1"/>
  <c r="C373" i="24"/>
  <c r="E372" i="24"/>
  <c r="F372" i="24"/>
  <c r="C372" i="24"/>
  <c r="E371" i="24"/>
  <c r="F371" i="24" s="1"/>
  <c r="D371" i="24"/>
  <c r="C371" i="24"/>
  <c r="E370" i="24"/>
  <c r="F370" i="24" s="1"/>
  <c r="C370" i="24"/>
  <c r="E369" i="24"/>
  <c r="F369" i="24"/>
  <c r="C369" i="24"/>
  <c r="E368" i="24"/>
  <c r="F368" i="24" s="1"/>
  <c r="C368" i="24"/>
  <c r="E367" i="24"/>
  <c r="F367" i="24" s="1"/>
  <c r="C367" i="24"/>
  <c r="E366" i="24"/>
  <c r="F366" i="24" s="1"/>
  <c r="C366" i="24"/>
  <c r="E365" i="24"/>
  <c r="F365" i="24" s="1"/>
  <c r="C365" i="24"/>
  <c r="E364" i="24"/>
  <c r="F364" i="24" s="1"/>
  <c r="C364" i="24"/>
  <c r="E363" i="24"/>
  <c r="F363" i="24"/>
  <c r="C363" i="24"/>
  <c r="E362" i="24"/>
  <c r="F362" i="24" s="1"/>
  <c r="C362" i="24"/>
  <c r="E361" i="24"/>
  <c r="F361" i="24"/>
  <c r="C361" i="24"/>
  <c r="E360" i="24"/>
  <c r="F360" i="24" s="1"/>
  <c r="C360" i="24"/>
  <c r="E359" i="24"/>
  <c r="F359" i="24" s="1"/>
  <c r="C359" i="24"/>
  <c r="E358" i="24"/>
  <c r="F358" i="24" s="1"/>
  <c r="C358" i="24"/>
  <c r="E357" i="24"/>
  <c r="F357" i="24" s="1"/>
  <c r="D357" i="24"/>
  <c r="C357" i="24"/>
  <c r="E356" i="24"/>
  <c r="F356" i="24" s="1"/>
  <c r="C356" i="24"/>
  <c r="E355" i="24"/>
  <c r="F355" i="24" s="1"/>
  <c r="C355" i="24"/>
  <c r="E354" i="24"/>
  <c r="F354" i="24"/>
  <c r="C354" i="24"/>
  <c r="E353" i="24"/>
  <c r="F353" i="24" s="1"/>
  <c r="C353" i="24"/>
  <c r="E352" i="24"/>
  <c r="F352" i="24"/>
  <c r="C352" i="24"/>
  <c r="E351" i="24"/>
  <c r="F351" i="24" s="1"/>
  <c r="C351" i="24"/>
  <c r="E350" i="24"/>
  <c r="F350" i="24" s="1"/>
  <c r="C350" i="24"/>
  <c r="E349" i="24"/>
  <c r="F349" i="24" s="1"/>
  <c r="C349" i="24"/>
  <c r="E348" i="24"/>
  <c r="F348" i="24" s="1"/>
  <c r="C348" i="24"/>
  <c r="E347" i="24"/>
  <c r="F347" i="24" s="1"/>
  <c r="C347" i="24"/>
  <c r="E346" i="24"/>
  <c r="F346" i="24"/>
  <c r="C346" i="24"/>
  <c r="E345" i="24"/>
  <c r="F345" i="24" s="1"/>
  <c r="C345" i="24"/>
  <c r="E344" i="24"/>
  <c r="F344" i="24"/>
  <c r="D344" i="24"/>
  <c r="C344" i="24"/>
  <c r="E343" i="24"/>
  <c r="F343" i="24"/>
  <c r="C343" i="24"/>
  <c r="E342" i="24"/>
  <c r="F342" i="24" s="1"/>
  <c r="C342" i="24"/>
  <c r="E341" i="24"/>
  <c r="F341" i="24" s="1"/>
  <c r="C341" i="24"/>
  <c r="E340" i="24"/>
  <c r="F340" i="24" s="1"/>
  <c r="C340" i="24"/>
  <c r="E339" i="24"/>
  <c r="F339" i="24" s="1"/>
  <c r="C339" i="24"/>
  <c r="E338" i="24"/>
  <c r="F338" i="24" s="1"/>
  <c r="C338" i="24"/>
  <c r="E337" i="24"/>
  <c r="F337" i="24"/>
  <c r="C337" i="24"/>
  <c r="E336" i="24"/>
  <c r="F336" i="24" s="1"/>
  <c r="C336" i="24"/>
  <c r="E335" i="24"/>
  <c r="F335" i="24"/>
  <c r="C335" i="24"/>
  <c r="E334" i="24"/>
  <c r="F334" i="24" s="1"/>
  <c r="C334" i="24"/>
  <c r="E333" i="24"/>
  <c r="F333" i="24" s="1"/>
  <c r="C333" i="24"/>
  <c r="E332" i="24"/>
  <c r="F332" i="24" s="1"/>
  <c r="C332" i="24"/>
  <c r="E331" i="24"/>
  <c r="F331" i="24" s="1"/>
  <c r="D331" i="24"/>
  <c r="C331" i="24"/>
  <c r="E330" i="24"/>
  <c r="F330" i="24" s="1"/>
  <c r="C330" i="24"/>
  <c r="E329" i="24"/>
  <c r="F329" i="24" s="1"/>
  <c r="C329" i="24"/>
  <c r="E328" i="24"/>
  <c r="F328" i="24"/>
  <c r="C328" i="24"/>
  <c r="E327" i="24"/>
  <c r="F327" i="24" s="1"/>
  <c r="C327" i="24"/>
  <c r="E326" i="24"/>
  <c r="F326" i="24"/>
  <c r="C326" i="24"/>
  <c r="E325" i="24"/>
  <c r="F325" i="24" s="1"/>
  <c r="C325" i="24"/>
  <c r="E324" i="24"/>
  <c r="F324" i="24" s="1"/>
  <c r="C324" i="24"/>
  <c r="E323" i="24"/>
  <c r="F323" i="24" s="1"/>
  <c r="C323" i="24"/>
  <c r="E322" i="24"/>
  <c r="F322" i="24" s="1"/>
  <c r="C322" i="24"/>
  <c r="E321" i="24"/>
  <c r="F321" i="24" s="1"/>
  <c r="C321" i="24"/>
  <c r="E320" i="24"/>
  <c r="F320" i="24"/>
  <c r="C320" i="24"/>
  <c r="E319" i="24"/>
  <c r="F319" i="24" s="1"/>
  <c r="C319" i="24"/>
  <c r="E318" i="24"/>
  <c r="F318" i="24"/>
  <c r="D318" i="24"/>
  <c r="C318" i="24"/>
  <c r="E317" i="24"/>
  <c r="F317" i="24"/>
  <c r="C317" i="24"/>
  <c r="E316" i="24"/>
  <c r="F316" i="24" s="1"/>
  <c r="C316" i="24"/>
  <c r="E315" i="24"/>
  <c r="F315" i="24" s="1"/>
  <c r="C315" i="24"/>
  <c r="E314" i="24"/>
  <c r="F314" i="24" s="1"/>
  <c r="C314" i="24"/>
  <c r="E313" i="24"/>
  <c r="F313" i="24" s="1"/>
  <c r="C313" i="24"/>
  <c r="E312" i="24"/>
  <c r="F312" i="24" s="1"/>
  <c r="C312" i="24"/>
  <c r="E311" i="24"/>
  <c r="F311" i="24"/>
  <c r="C311" i="24"/>
  <c r="E310" i="24"/>
  <c r="F310" i="24" s="1"/>
  <c r="C310" i="24"/>
  <c r="E309" i="24"/>
  <c r="F309" i="24"/>
  <c r="C309" i="24"/>
  <c r="E308" i="24"/>
  <c r="F308" i="24" s="1"/>
  <c r="C308" i="24"/>
  <c r="E307" i="24"/>
  <c r="F307" i="24" s="1"/>
  <c r="C307" i="24"/>
  <c r="E306" i="24"/>
  <c r="F306" i="24" s="1"/>
  <c r="C306" i="24"/>
  <c r="E305" i="24"/>
  <c r="F305" i="24" s="1"/>
  <c r="D305" i="24"/>
  <c r="C305" i="24"/>
  <c r="E304" i="24"/>
  <c r="F304" i="24" s="1"/>
  <c r="C304" i="24"/>
  <c r="E303" i="24"/>
  <c r="F303" i="24" s="1"/>
  <c r="C303" i="24"/>
  <c r="E302" i="24"/>
  <c r="F302" i="24"/>
  <c r="C302" i="24"/>
  <c r="E301" i="24"/>
  <c r="F301" i="24" s="1"/>
  <c r="C301" i="24"/>
  <c r="E300" i="24"/>
  <c r="F300" i="24"/>
  <c r="C300" i="24"/>
  <c r="E299" i="24"/>
  <c r="F299" i="24" s="1"/>
  <c r="C299" i="24"/>
  <c r="E298" i="24"/>
  <c r="F298" i="24" s="1"/>
  <c r="C298" i="24"/>
  <c r="E297" i="24"/>
  <c r="F297" i="24" s="1"/>
  <c r="C297" i="24"/>
  <c r="E296" i="24"/>
  <c r="F296" i="24" s="1"/>
  <c r="C296" i="24"/>
  <c r="E295" i="24"/>
  <c r="F295" i="24" s="1"/>
  <c r="C295" i="24"/>
  <c r="E294" i="24"/>
  <c r="F294" i="24"/>
  <c r="C294" i="24"/>
  <c r="E293" i="24"/>
  <c r="F293" i="24" s="1"/>
  <c r="C293" i="24"/>
  <c r="E292" i="24"/>
  <c r="F292" i="24"/>
  <c r="D292" i="24"/>
  <c r="C292" i="24"/>
  <c r="E291" i="24"/>
  <c r="F291" i="24"/>
  <c r="C291" i="24"/>
  <c r="E290" i="24"/>
  <c r="F290" i="24" s="1"/>
  <c r="C290" i="24"/>
  <c r="E289" i="24"/>
  <c r="F289" i="24" s="1"/>
  <c r="C289" i="24"/>
  <c r="E288" i="24"/>
  <c r="F288" i="24" s="1"/>
  <c r="C288" i="24"/>
  <c r="E287" i="24"/>
  <c r="F287" i="24" s="1"/>
  <c r="C287" i="24"/>
  <c r="E286" i="24"/>
  <c r="F286" i="24" s="1"/>
  <c r="C286" i="24"/>
  <c r="E285" i="24"/>
  <c r="F285" i="24"/>
  <c r="C285" i="24"/>
  <c r="E284" i="24"/>
  <c r="F284" i="24" s="1"/>
  <c r="C284" i="24"/>
  <c r="E283" i="24"/>
  <c r="F283" i="24"/>
  <c r="C283" i="24"/>
  <c r="E282" i="24"/>
  <c r="F282" i="24" s="1"/>
  <c r="C282" i="24"/>
  <c r="E281" i="24"/>
  <c r="F281" i="24" s="1"/>
  <c r="C281" i="24"/>
  <c r="E280" i="24"/>
  <c r="F280" i="24" s="1"/>
  <c r="C280" i="24"/>
  <c r="E279" i="24"/>
  <c r="F279" i="24" s="1"/>
  <c r="D279" i="24"/>
  <c r="C279" i="24"/>
  <c r="E278" i="24"/>
  <c r="F278" i="24" s="1"/>
  <c r="C278" i="24"/>
  <c r="E277" i="24"/>
  <c r="F277" i="24" s="1"/>
  <c r="C277" i="24"/>
  <c r="E276" i="24"/>
  <c r="F276" i="24"/>
  <c r="C276" i="24"/>
  <c r="E275" i="24"/>
  <c r="F275" i="24" s="1"/>
  <c r="C275" i="24"/>
  <c r="E274" i="24"/>
  <c r="F274" i="24"/>
  <c r="C274" i="24"/>
  <c r="E273" i="24"/>
  <c r="F273" i="24" s="1"/>
  <c r="C273" i="24"/>
  <c r="E272" i="24"/>
  <c r="F272" i="24" s="1"/>
  <c r="C272" i="24"/>
  <c r="E271" i="24"/>
  <c r="F271" i="24" s="1"/>
  <c r="C271" i="24"/>
  <c r="E270" i="24"/>
  <c r="F270" i="24" s="1"/>
  <c r="C270" i="24"/>
  <c r="E269" i="24"/>
  <c r="F269" i="24" s="1"/>
  <c r="C269" i="24"/>
  <c r="E268" i="24"/>
  <c r="F268" i="24"/>
  <c r="C268" i="24"/>
  <c r="E267" i="24"/>
  <c r="F267" i="24" s="1"/>
  <c r="C267" i="24"/>
  <c r="E266" i="24"/>
  <c r="F266" i="24"/>
  <c r="D266" i="24"/>
  <c r="C266" i="24"/>
  <c r="E265" i="24"/>
  <c r="F265" i="24"/>
  <c r="C265" i="24"/>
  <c r="E264" i="24"/>
  <c r="F264" i="24" s="1"/>
  <c r="C264" i="24"/>
  <c r="E263" i="24"/>
  <c r="F263" i="24" s="1"/>
  <c r="C263" i="24"/>
  <c r="E262" i="24"/>
  <c r="F262" i="24" s="1"/>
  <c r="C262" i="24"/>
  <c r="E261" i="24"/>
  <c r="F261" i="24" s="1"/>
  <c r="C261" i="24"/>
  <c r="E260" i="24"/>
  <c r="F260" i="24" s="1"/>
  <c r="C260" i="24"/>
  <c r="E259" i="24"/>
  <c r="F259" i="24"/>
  <c r="C259" i="24"/>
  <c r="E258" i="24"/>
  <c r="F258" i="24" s="1"/>
  <c r="C258" i="24"/>
  <c r="E257" i="24"/>
  <c r="F257" i="24"/>
  <c r="C257" i="24"/>
  <c r="E256" i="24"/>
  <c r="F256" i="24" s="1"/>
  <c r="C256" i="24"/>
  <c r="E255" i="24"/>
  <c r="F255" i="24" s="1"/>
  <c r="C255" i="24"/>
  <c r="E254" i="24"/>
  <c r="F254" i="24" s="1"/>
  <c r="C254" i="24"/>
  <c r="E253" i="24"/>
  <c r="F253" i="24" s="1"/>
  <c r="C253" i="24"/>
  <c r="E252" i="24"/>
  <c r="F252" i="24" s="1"/>
  <c r="D252" i="24"/>
  <c r="C252" i="24"/>
  <c r="E251" i="24"/>
  <c r="F251" i="24" s="1"/>
  <c r="C251" i="24"/>
  <c r="E250" i="24"/>
  <c r="F250" i="24" s="1"/>
  <c r="C250" i="24"/>
  <c r="E249" i="24"/>
  <c r="F249" i="24" s="1"/>
  <c r="C249" i="24"/>
  <c r="E248" i="24"/>
  <c r="F248" i="24"/>
  <c r="C248" i="24"/>
  <c r="E247" i="24"/>
  <c r="F247" i="24" s="1"/>
  <c r="C247" i="24"/>
  <c r="E246" i="24"/>
  <c r="F246" i="24"/>
  <c r="C246" i="24"/>
  <c r="E245" i="24"/>
  <c r="F245" i="24" s="1"/>
  <c r="C245" i="24"/>
  <c r="E244" i="24"/>
  <c r="F244" i="24" s="1"/>
  <c r="C244" i="24"/>
  <c r="E243" i="24"/>
  <c r="F243" i="24" s="1"/>
  <c r="C243" i="24"/>
  <c r="E242" i="24"/>
  <c r="F242" i="24" s="1"/>
  <c r="C242" i="24"/>
  <c r="E241" i="24"/>
  <c r="F241" i="24" s="1"/>
  <c r="C241" i="24"/>
  <c r="E240" i="24"/>
  <c r="F240" i="24"/>
  <c r="C240" i="24"/>
  <c r="E239" i="24"/>
  <c r="F239" i="24" s="1"/>
  <c r="D239" i="24"/>
  <c r="C239" i="24"/>
  <c r="E238" i="24"/>
  <c r="F238" i="24" s="1"/>
  <c r="C238" i="24"/>
  <c r="E237" i="24"/>
  <c r="F237" i="24"/>
  <c r="C237" i="24"/>
  <c r="E236" i="24"/>
  <c r="F236" i="24" s="1"/>
  <c r="C236" i="24"/>
  <c r="E235" i="24"/>
  <c r="F235" i="24"/>
  <c r="C235" i="24"/>
  <c r="E234" i="24"/>
  <c r="F234" i="24" s="1"/>
  <c r="C234" i="24"/>
  <c r="E233" i="24"/>
  <c r="F233" i="24" s="1"/>
  <c r="C233" i="24"/>
  <c r="E232" i="24"/>
  <c r="F232" i="24" s="1"/>
  <c r="C232" i="24"/>
  <c r="E231" i="24"/>
  <c r="F231" i="24" s="1"/>
  <c r="C231" i="24"/>
  <c r="E230" i="24"/>
  <c r="F230" i="24" s="1"/>
  <c r="C230" i="24"/>
  <c r="E229" i="24"/>
  <c r="F229" i="24"/>
  <c r="C229" i="24"/>
  <c r="E228" i="24"/>
  <c r="F228" i="24" s="1"/>
  <c r="C228" i="24"/>
  <c r="E227" i="24"/>
  <c r="F227" i="24"/>
  <c r="D227" i="24"/>
  <c r="C227" i="24"/>
  <c r="E226" i="24"/>
  <c r="F226" i="24"/>
  <c r="C226" i="24"/>
  <c r="E225" i="24"/>
  <c r="F225" i="24" s="1"/>
  <c r="C225" i="24"/>
  <c r="E224" i="24"/>
  <c r="F224" i="24" s="1"/>
  <c r="C224" i="24"/>
  <c r="E223" i="24"/>
  <c r="F223" i="24" s="1"/>
  <c r="C223" i="24"/>
  <c r="E222" i="24"/>
  <c r="F222" i="24" s="1"/>
  <c r="C222" i="24"/>
  <c r="E221" i="24"/>
  <c r="F221" i="24" s="1"/>
  <c r="C221" i="24"/>
  <c r="E220" i="24"/>
  <c r="F220" i="24"/>
  <c r="C220" i="24"/>
  <c r="E219" i="24"/>
  <c r="F219" i="24" s="1"/>
  <c r="C219" i="24"/>
  <c r="E218" i="24"/>
  <c r="F218" i="24"/>
  <c r="C218" i="24"/>
  <c r="E217" i="24"/>
  <c r="F217" i="24" s="1"/>
  <c r="C217" i="24"/>
  <c r="E216" i="24"/>
  <c r="F216" i="24" s="1"/>
  <c r="C216" i="24"/>
  <c r="E215" i="24"/>
  <c r="F215" i="24" s="1"/>
  <c r="C215" i="24"/>
  <c r="E214" i="24"/>
  <c r="F214" i="24" s="1"/>
  <c r="C214" i="24"/>
  <c r="E213" i="24"/>
  <c r="F213" i="24" s="1"/>
  <c r="D213" i="24"/>
  <c r="C213" i="24"/>
  <c r="E212" i="24"/>
  <c r="F212" i="24" s="1"/>
  <c r="C212" i="24"/>
  <c r="E211" i="24"/>
  <c r="F211" i="24" s="1"/>
  <c r="C211" i="24"/>
  <c r="E210" i="24"/>
  <c r="F210" i="24" s="1"/>
  <c r="C210" i="24"/>
  <c r="E209" i="24"/>
  <c r="F209" i="24"/>
  <c r="C209" i="24"/>
  <c r="E208" i="24"/>
  <c r="F208" i="24" s="1"/>
  <c r="C208" i="24"/>
  <c r="E207" i="24"/>
  <c r="F207" i="24"/>
  <c r="C207" i="24"/>
  <c r="E206" i="24"/>
  <c r="F206" i="24" s="1"/>
  <c r="C206" i="24"/>
  <c r="E205" i="24"/>
  <c r="F205" i="24" s="1"/>
  <c r="C205" i="24"/>
  <c r="E204" i="24"/>
  <c r="F204" i="24" s="1"/>
  <c r="C204" i="24"/>
  <c r="E203" i="24"/>
  <c r="F203" i="24" s="1"/>
  <c r="C203" i="24"/>
  <c r="E202" i="24"/>
  <c r="F202" i="24" s="1"/>
  <c r="C202" i="24"/>
  <c r="E201" i="24"/>
  <c r="F201" i="24"/>
  <c r="C201" i="24"/>
  <c r="E200" i="24"/>
  <c r="F200" i="24" s="1"/>
  <c r="D200" i="24"/>
  <c r="C200" i="24"/>
  <c r="E199" i="24"/>
  <c r="F199" i="24" s="1"/>
  <c r="C199" i="24"/>
  <c r="E198" i="24"/>
  <c r="F198" i="24"/>
  <c r="C198" i="24"/>
  <c r="E197" i="24"/>
  <c r="F197" i="24" s="1"/>
  <c r="C197" i="24"/>
  <c r="E196" i="24"/>
  <c r="F196" i="24"/>
  <c r="C196" i="24"/>
  <c r="E195" i="24"/>
  <c r="F195" i="24" s="1"/>
  <c r="C195" i="24"/>
  <c r="E194" i="24"/>
  <c r="F194" i="24" s="1"/>
  <c r="C194" i="24"/>
  <c r="E193" i="24"/>
  <c r="F193" i="24" s="1"/>
  <c r="C193" i="24"/>
  <c r="E192" i="24"/>
  <c r="F192" i="24" s="1"/>
  <c r="C192" i="24"/>
  <c r="E191" i="24"/>
  <c r="F191" i="24" s="1"/>
  <c r="C191" i="24"/>
  <c r="E190" i="24"/>
  <c r="F190" i="24"/>
  <c r="C190" i="24"/>
  <c r="E189" i="24"/>
  <c r="F189" i="24" s="1"/>
  <c r="C189" i="24"/>
  <c r="E188" i="24"/>
  <c r="F188" i="24"/>
  <c r="C188" i="24"/>
  <c r="E187" i="24"/>
  <c r="F187" i="24" s="1"/>
  <c r="D187" i="24"/>
  <c r="C187" i="24"/>
  <c r="E186" i="24"/>
  <c r="F186" i="24" s="1"/>
  <c r="C186" i="24"/>
  <c r="E185" i="24"/>
  <c r="F185" i="24"/>
  <c r="C185" i="24"/>
  <c r="E184" i="24"/>
  <c r="F184" i="24" s="1"/>
  <c r="C184" i="24"/>
  <c r="E183" i="24"/>
  <c r="F183" i="24" s="1"/>
  <c r="C183" i="24"/>
  <c r="E182" i="24"/>
  <c r="F182" i="24" s="1"/>
  <c r="C182" i="24"/>
  <c r="E181" i="24"/>
  <c r="F181" i="24" s="1"/>
  <c r="C181" i="24"/>
  <c r="E180" i="24"/>
  <c r="F180" i="24" s="1"/>
  <c r="C180" i="24"/>
  <c r="E179" i="24"/>
  <c r="F179" i="24"/>
  <c r="C179" i="24"/>
  <c r="E178" i="24"/>
  <c r="F178" i="24" s="1"/>
  <c r="C178" i="24"/>
  <c r="E177" i="24"/>
  <c r="F177" i="24"/>
  <c r="C177" i="24"/>
  <c r="E176" i="24"/>
  <c r="F176" i="24" s="1"/>
  <c r="C176" i="24"/>
  <c r="E175" i="24"/>
  <c r="F175" i="24" s="1"/>
  <c r="C175" i="24"/>
  <c r="E174" i="24"/>
  <c r="F174" i="24" s="1"/>
  <c r="D174" i="24"/>
  <c r="C174" i="24"/>
  <c r="E173" i="24"/>
  <c r="F173" i="24" s="1"/>
  <c r="C173" i="24"/>
  <c r="E172" i="24"/>
  <c r="F172" i="24" s="1"/>
  <c r="C172" i="24"/>
  <c r="E171" i="24"/>
  <c r="F171" i="24" s="1"/>
  <c r="C171" i="24"/>
  <c r="E170" i="24"/>
  <c r="F170" i="24" s="1"/>
  <c r="C170" i="24"/>
  <c r="E169" i="24"/>
  <c r="F169" i="24" s="1"/>
  <c r="C169" i="24"/>
  <c r="E168" i="24"/>
  <c r="F168" i="24"/>
  <c r="C168" i="24"/>
  <c r="E167" i="24"/>
  <c r="F167" i="24" s="1"/>
  <c r="C167" i="24"/>
  <c r="E166" i="24"/>
  <c r="F166" i="24"/>
  <c r="C166" i="24"/>
  <c r="E165" i="24"/>
  <c r="F165" i="24" s="1"/>
  <c r="C165" i="24"/>
  <c r="E164" i="24"/>
  <c r="F164" i="24" s="1"/>
  <c r="C164" i="24"/>
  <c r="E163" i="24"/>
  <c r="F163" i="24" s="1"/>
  <c r="C163" i="24"/>
  <c r="E162" i="24"/>
  <c r="F162" i="24" s="1"/>
  <c r="C162" i="24"/>
  <c r="E161" i="24"/>
  <c r="F161" i="24" s="1"/>
  <c r="D161" i="24"/>
  <c r="C161" i="24"/>
  <c r="E160" i="24"/>
  <c r="F160" i="24" s="1"/>
  <c r="C160" i="24"/>
  <c r="E159" i="24"/>
  <c r="F159" i="24" s="1"/>
  <c r="C159" i="24"/>
  <c r="E158" i="24"/>
  <c r="F158" i="24" s="1"/>
  <c r="C158" i="24"/>
  <c r="E157" i="24"/>
  <c r="F157" i="24"/>
  <c r="C157" i="24"/>
  <c r="E156" i="24"/>
  <c r="F156" i="24" s="1"/>
  <c r="C156" i="24"/>
  <c r="E155" i="24"/>
  <c r="F155" i="24"/>
  <c r="C155" i="24"/>
  <c r="E154" i="24"/>
  <c r="F154" i="24" s="1"/>
  <c r="C154" i="24"/>
  <c r="E153" i="24"/>
  <c r="F153" i="24" s="1"/>
  <c r="C153" i="24"/>
  <c r="E152" i="24"/>
  <c r="F152" i="24" s="1"/>
  <c r="C152" i="24"/>
  <c r="E151" i="24"/>
  <c r="F151" i="24" s="1"/>
  <c r="C151" i="24"/>
  <c r="E150" i="24"/>
  <c r="F150" i="24" s="1"/>
  <c r="C150" i="24"/>
  <c r="E149" i="24"/>
  <c r="F149" i="24"/>
  <c r="D149" i="24"/>
  <c r="C149" i="24"/>
  <c r="E148" i="24"/>
  <c r="F148" i="24"/>
  <c r="C148" i="24"/>
  <c r="E147" i="24"/>
  <c r="F147" i="24" s="1"/>
  <c r="C147" i="24"/>
  <c r="E146" i="24"/>
  <c r="F146" i="24"/>
  <c r="C146" i="24"/>
  <c r="E145" i="24"/>
  <c r="F145" i="24" s="1"/>
  <c r="C145" i="24"/>
  <c r="E144" i="24"/>
  <c r="F144" i="24" s="1"/>
  <c r="C144" i="24"/>
  <c r="E143" i="24"/>
  <c r="F143" i="24" s="1"/>
  <c r="C143" i="24"/>
  <c r="E142" i="24"/>
  <c r="F142" i="24" s="1"/>
  <c r="C142" i="24"/>
  <c r="E141" i="24"/>
  <c r="F141" i="24" s="1"/>
  <c r="C141" i="24"/>
  <c r="E140" i="24"/>
  <c r="F140" i="24"/>
  <c r="C140" i="24"/>
  <c r="E139" i="24"/>
  <c r="F139" i="24" s="1"/>
  <c r="C139" i="24"/>
  <c r="E138" i="24"/>
  <c r="F138" i="24"/>
  <c r="C138" i="24"/>
  <c r="E137" i="24"/>
  <c r="F137" i="24" s="1"/>
  <c r="C137" i="24"/>
  <c r="E136" i="24"/>
  <c r="F136" i="24" s="1"/>
  <c r="C136" i="24"/>
  <c r="E135" i="24"/>
  <c r="F135" i="24" s="1"/>
  <c r="D135" i="24"/>
  <c r="C135" i="24"/>
  <c r="E134" i="24"/>
  <c r="F134" i="24" s="1"/>
  <c r="C134" i="24"/>
  <c r="E133" i="24"/>
  <c r="F133" i="24" s="1"/>
  <c r="C133" i="24"/>
  <c r="E132" i="24"/>
  <c r="F132" i="24" s="1"/>
  <c r="C132" i="24"/>
  <c r="E131" i="24"/>
  <c r="F131" i="24" s="1"/>
  <c r="C131" i="24"/>
  <c r="E130" i="24"/>
  <c r="F130" i="24" s="1"/>
  <c r="C130" i="24"/>
  <c r="E129" i="24"/>
  <c r="F129" i="24" s="1"/>
  <c r="C129" i="24"/>
  <c r="E128" i="24"/>
  <c r="F128" i="24" s="1"/>
  <c r="C128" i="24"/>
  <c r="E127" i="24"/>
  <c r="F127" i="24"/>
  <c r="C127" i="24"/>
  <c r="E126" i="24"/>
  <c r="F126" i="24" s="1"/>
  <c r="C126" i="24"/>
  <c r="E125" i="24"/>
  <c r="F125" i="24" s="1"/>
  <c r="C125" i="24"/>
  <c r="E124" i="24"/>
  <c r="F124" i="24" s="1"/>
  <c r="C124" i="24"/>
  <c r="E123" i="24"/>
  <c r="F123" i="24" s="1"/>
  <c r="C123" i="24"/>
  <c r="E122" i="24"/>
  <c r="F122" i="24" s="1"/>
  <c r="D122" i="24"/>
  <c r="C122" i="24"/>
  <c r="E121" i="24"/>
  <c r="F121" i="24" s="1"/>
  <c r="C121" i="24"/>
  <c r="E120" i="24"/>
  <c r="F120" i="24" s="1"/>
  <c r="C120" i="24"/>
  <c r="E119" i="24"/>
  <c r="F119" i="24" s="1"/>
  <c r="C119" i="24"/>
  <c r="E118" i="24"/>
  <c r="F118" i="24"/>
  <c r="C118" i="24"/>
  <c r="E117" i="24"/>
  <c r="F117" i="24" s="1"/>
  <c r="C117" i="24"/>
  <c r="E116" i="24"/>
  <c r="F116" i="24"/>
  <c r="C116" i="24"/>
  <c r="E115" i="24"/>
  <c r="F115" i="24" s="1"/>
  <c r="C115" i="24"/>
  <c r="E114" i="24"/>
  <c r="F114" i="24" s="1"/>
  <c r="C114" i="24"/>
  <c r="E113" i="24"/>
  <c r="F113" i="24" s="1"/>
  <c r="C113" i="24"/>
  <c r="E112" i="24"/>
  <c r="F112" i="24" s="1"/>
  <c r="C112" i="24"/>
  <c r="M111" i="24"/>
  <c r="E111" i="24"/>
  <c r="F111" i="24" s="1"/>
  <c r="C111" i="24"/>
  <c r="M110" i="24"/>
  <c r="E110" i="24"/>
  <c r="F110" i="24" s="1"/>
  <c r="C110" i="24"/>
  <c r="M109" i="24"/>
  <c r="E109" i="24"/>
  <c r="F109" i="24" s="1"/>
  <c r="D109" i="24"/>
  <c r="C109" i="24"/>
  <c r="M108" i="24"/>
  <c r="E108" i="24"/>
  <c r="F108" i="24" s="1"/>
  <c r="C108" i="24"/>
  <c r="M107" i="24"/>
  <c r="E107" i="24"/>
  <c r="F107" i="24" s="1"/>
  <c r="C107" i="24"/>
  <c r="M106" i="24"/>
  <c r="E106" i="24"/>
  <c r="F106" i="24" s="1"/>
  <c r="C106" i="24"/>
  <c r="M105" i="24"/>
  <c r="E105" i="24"/>
  <c r="F105" i="24" s="1"/>
  <c r="C105" i="24"/>
  <c r="M104" i="24"/>
  <c r="E104" i="24"/>
  <c r="F104" i="24" s="1"/>
  <c r="C104" i="24"/>
  <c r="M103" i="24"/>
  <c r="E103" i="24"/>
  <c r="F103" i="24" s="1"/>
  <c r="C103" i="24"/>
  <c r="M102" i="24"/>
  <c r="E102" i="24"/>
  <c r="F102" i="24" s="1"/>
  <c r="C102" i="24"/>
  <c r="M101" i="24"/>
  <c r="E101" i="24"/>
  <c r="F101" i="24" s="1"/>
  <c r="C101" i="24"/>
  <c r="M100" i="24"/>
  <c r="E100" i="24"/>
  <c r="F100" i="24" s="1"/>
  <c r="C100" i="24"/>
  <c r="M99" i="24"/>
  <c r="E99" i="24"/>
  <c r="F99" i="24" s="1"/>
  <c r="C99" i="24"/>
  <c r="M98" i="24"/>
  <c r="E98" i="24"/>
  <c r="F98" i="24" s="1"/>
  <c r="C98" i="24"/>
  <c r="M97" i="24"/>
  <c r="E97" i="24"/>
  <c r="F97" i="24" s="1"/>
  <c r="C97" i="24"/>
  <c r="M96" i="24"/>
  <c r="E96" i="24"/>
  <c r="F96" i="24" s="1"/>
  <c r="D96" i="24"/>
  <c r="C96" i="24"/>
  <c r="M95" i="24"/>
  <c r="E95" i="24"/>
  <c r="F95" i="24"/>
  <c r="C95" i="24"/>
  <c r="M94" i="24"/>
  <c r="E94" i="24"/>
  <c r="F94" i="24"/>
  <c r="C94" i="24"/>
  <c r="M93" i="24"/>
  <c r="E93" i="24"/>
  <c r="F93" i="24"/>
  <c r="C93" i="24"/>
  <c r="M92" i="24"/>
  <c r="E92" i="24"/>
  <c r="F92" i="24"/>
  <c r="C92" i="24"/>
  <c r="M91" i="24"/>
  <c r="E91" i="24"/>
  <c r="F91" i="24"/>
  <c r="C91" i="24"/>
  <c r="M90" i="24"/>
  <c r="E90" i="24"/>
  <c r="F90" i="24"/>
  <c r="C90" i="24"/>
  <c r="M89" i="24"/>
  <c r="E89" i="24"/>
  <c r="F89" i="24"/>
  <c r="C89" i="24"/>
  <c r="M88" i="24"/>
  <c r="E88" i="24"/>
  <c r="F88" i="24"/>
  <c r="C88" i="24"/>
  <c r="M87" i="24"/>
  <c r="E87" i="24"/>
  <c r="F87" i="24"/>
  <c r="C87" i="24"/>
  <c r="M86" i="24"/>
  <c r="E86" i="24"/>
  <c r="F86" i="24"/>
  <c r="C86" i="24"/>
  <c r="M85" i="24"/>
  <c r="E85" i="24"/>
  <c r="F85" i="24"/>
  <c r="C85" i="24"/>
  <c r="M84" i="24"/>
  <c r="E84" i="24"/>
  <c r="F84" i="24"/>
  <c r="C84" i="24"/>
  <c r="M83" i="24"/>
  <c r="E83" i="24"/>
  <c r="F83" i="24"/>
  <c r="D83" i="24"/>
  <c r="C83" i="24"/>
  <c r="M82" i="24"/>
  <c r="E82" i="24"/>
  <c r="F82" i="24" s="1"/>
  <c r="C82" i="24"/>
  <c r="M81" i="24"/>
  <c r="E81" i="24"/>
  <c r="F81" i="24" s="1"/>
  <c r="C81" i="24"/>
  <c r="M80" i="24"/>
  <c r="E80" i="24"/>
  <c r="F80" i="24" s="1"/>
  <c r="C80" i="24"/>
  <c r="M79" i="24"/>
  <c r="E79" i="24"/>
  <c r="F79" i="24" s="1"/>
  <c r="C79" i="24"/>
  <c r="M78" i="24"/>
  <c r="E78" i="24"/>
  <c r="F78" i="24" s="1"/>
  <c r="C78" i="24"/>
  <c r="M77" i="24"/>
  <c r="E77" i="24"/>
  <c r="F77" i="24" s="1"/>
  <c r="C77" i="24"/>
  <c r="M76" i="24"/>
  <c r="E76" i="24"/>
  <c r="F76" i="24" s="1"/>
  <c r="C76" i="24"/>
  <c r="M75" i="24"/>
  <c r="E75" i="24"/>
  <c r="F75" i="24" s="1"/>
  <c r="C75" i="24"/>
  <c r="M74" i="24"/>
  <c r="E74" i="24"/>
  <c r="F74" i="24" s="1"/>
  <c r="C74" i="24"/>
  <c r="M73" i="24"/>
  <c r="E73" i="24"/>
  <c r="F73" i="24" s="1"/>
  <c r="C73" i="24"/>
  <c r="M72" i="24"/>
  <c r="E72" i="24"/>
  <c r="F72" i="24" s="1"/>
  <c r="C72" i="24"/>
  <c r="M71" i="24"/>
  <c r="E71" i="24"/>
  <c r="F71" i="24" s="1"/>
  <c r="C71" i="24"/>
  <c r="M70" i="24"/>
  <c r="E70" i="24"/>
  <c r="F70" i="24" s="1"/>
  <c r="D70" i="24"/>
  <c r="C70" i="24"/>
  <c r="M69" i="24"/>
  <c r="E69" i="24"/>
  <c r="F69" i="24"/>
  <c r="C69" i="24"/>
  <c r="M68" i="24"/>
  <c r="E68" i="24"/>
  <c r="F68" i="24"/>
  <c r="C68" i="24"/>
  <c r="M67" i="24"/>
  <c r="E67" i="24"/>
  <c r="F67" i="24"/>
  <c r="C67" i="24"/>
  <c r="M66" i="24"/>
  <c r="E66" i="24"/>
  <c r="F66" i="24"/>
  <c r="C66" i="24"/>
  <c r="M65" i="24"/>
  <c r="E65" i="24"/>
  <c r="F65" i="24"/>
  <c r="C65" i="24"/>
  <c r="M64" i="24"/>
  <c r="E64" i="24"/>
  <c r="F64" i="24"/>
  <c r="C64" i="24"/>
  <c r="M63" i="24"/>
  <c r="E63" i="24"/>
  <c r="F63" i="24" s="1"/>
  <c r="C63" i="24"/>
  <c r="M62" i="24"/>
  <c r="E62" i="24"/>
  <c r="F62" i="24" s="1"/>
  <c r="C62" i="24"/>
  <c r="M61" i="24"/>
  <c r="E61" i="24"/>
  <c r="F61" i="24" s="1"/>
  <c r="C61" i="24"/>
  <c r="M60" i="24"/>
  <c r="E60" i="24"/>
  <c r="F60" i="24" s="1"/>
  <c r="C60" i="24"/>
  <c r="M59" i="24"/>
  <c r="E59" i="24"/>
  <c r="F59" i="24" s="1"/>
  <c r="C59" i="24"/>
  <c r="M58" i="24"/>
  <c r="E58" i="24"/>
  <c r="F58" i="24" s="1"/>
  <c r="C58" i="24"/>
  <c r="M57" i="24"/>
  <c r="E57" i="24"/>
  <c r="F57" i="24" s="1"/>
  <c r="D57" i="24"/>
  <c r="C57" i="24"/>
  <c r="M56" i="24"/>
  <c r="E56" i="24"/>
  <c r="F56" i="24" s="1"/>
  <c r="C56" i="24"/>
  <c r="M55" i="24"/>
  <c r="E55" i="24"/>
  <c r="F55" i="24" s="1"/>
  <c r="C55" i="24"/>
  <c r="M54" i="24"/>
  <c r="E54" i="24"/>
  <c r="F54" i="24" s="1"/>
  <c r="C54" i="24"/>
  <c r="M53" i="24"/>
  <c r="E53" i="24"/>
  <c r="F53" i="24" s="1"/>
  <c r="C53" i="24"/>
  <c r="M52" i="24"/>
  <c r="E52" i="24"/>
  <c r="F52" i="24" s="1"/>
  <c r="C52" i="24"/>
  <c r="M51" i="24"/>
  <c r="E51" i="24"/>
  <c r="F51" i="24" s="1"/>
  <c r="C51" i="24"/>
  <c r="M50" i="24"/>
  <c r="E50" i="24"/>
  <c r="F50" i="24" s="1"/>
  <c r="C50" i="24"/>
  <c r="M49" i="24"/>
  <c r="E49" i="24"/>
  <c r="F49" i="24" s="1"/>
  <c r="C49" i="24"/>
  <c r="M48" i="24"/>
  <c r="E48" i="24"/>
  <c r="F48" i="24" s="1"/>
  <c r="C48" i="24"/>
  <c r="M47" i="24"/>
  <c r="E47" i="24"/>
  <c r="F47" i="24" s="1"/>
  <c r="C47" i="24"/>
  <c r="M46" i="24"/>
  <c r="E46" i="24"/>
  <c r="F46" i="24" s="1"/>
  <c r="C46" i="24"/>
  <c r="M45" i="24"/>
  <c r="E45" i="24"/>
  <c r="F45" i="24" s="1"/>
  <c r="C45" i="24"/>
  <c r="M44" i="24"/>
  <c r="E44" i="24"/>
  <c r="F44" i="24" s="1"/>
  <c r="D44" i="24"/>
  <c r="C44" i="24"/>
  <c r="M43" i="24"/>
  <c r="E43" i="24"/>
  <c r="F43" i="24" s="1"/>
  <c r="C43" i="24"/>
  <c r="M42" i="24"/>
  <c r="E42" i="24"/>
  <c r="F42" i="24" s="1"/>
  <c r="C42" i="24"/>
  <c r="M41" i="24"/>
  <c r="E41" i="24"/>
  <c r="F41" i="24" s="1"/>
  <c r="C41" i="24"/>
  <c r="M40" i="24"/>
  <c r="E40" i="24"/>
  <c r="F40" i="24" s="1"/>
  <c r="C40" i="24"/>
  <c r="M39" i="24"/>
  <c r="E39" i="24"/>
  <c r="F39" i="24" s="1"/>
  <c r="C39" i="24"/>
  <c r="M38" i="24"/>
  <c r="E38" i="24"/>
  <c r="F38" i="24" s="1"/>
  <c r="C38" i="24"/>
  <c r="M37" i="24"/>
  <c r="E37" i="24"/>
  <c r="F37" i="24" s="1"/>
  <c r="C37" i="24"/>
  <c r="M36" i="24"/>
  <c r="E36" i="24"/>
  <c r="F36" i="24" s="1"/>
  <c r="C36" i="24"/>
  <c r="M35" i="24"/>
  <c r="E35" i="24"/>
  <c r="F35" i="24" s="1"/>
  <c r="C35" i="24"/>
  <c r="M34" i="24"/>
  <c r="E34" i="24"/>
  <c r="F34" i="24" s="1"/>
  <c r="C34" i="24"/>
  <c r="M33" i="24"/>
  <c r="E33" i="24"/>
  <c r="F33" i="24" s="1"/>
  <c r="C33" i="24"/>
  <c r="M32" i="24"/>
  <c r="E32" i="24"/>
  <c r="F32" i="24" s="1"/>
  <c r="C32" i="24"/>
  <c r="M31" i="24"/>
  <c r="E31" i="24"/>
  <c r="F31" i="24" s="1"/>
  <c r="D31" i="24"/>
  <c r="C31" i="24"/>
  <c r="M30" i="24"/>
  <c r="E30" i="24"/>
  <c r="F30" i="24" s="1"/>
  <c r="C30" i="24"/>
  <c r="M29" i="24"/>
  <c r="E29" i="24"/>
  <c r="F29" i="24" s="1"/>
  <c r="C29" i="24"/>
  <c r="M28" i="24"/>
  <c r="E28" i="24"/>
  <c r="F28" i="24" s="1"/>
  <c r="C28" i="24"/>
  <c r="M27" i="24"/>
  <c r="E27" i="24"/>
  <c r="F27" i="24" s="1"/>
  <c r="C27" i="24"/>
  <c r="M26" i="24"/>
  <c r="E26" i="24"/>
  <c r="F26" i="24" s="1"/>
  <c r="C26" i="24"/>
  <c r="M25" i="24"/>
  <c r="E25" i="24"/>
  <c r="F25" i="24" s="1"/>
  <c r="C25" i="24"/>
  <c r="M24" i="24"/>
  <c r="E24" i="24"/>
  <c r="F24" i="24" s="1"/>
  <c r="C24" i="24"/>
  <c r="M23" i="24"/>
  <c r="E23" i="24"/>
  <c r="F23" i="24" s="1"/>
  <c r="C23" i="24"/>
  <c r="M22" i="24"/>
  <c r="E22" i="24"/>
  <c r="F22" i="24" s="1"/>
  <c r="C22" i="24"/>
  <c r="M21" i="24"/>
  <c r="E21" i="24"/>
  <c r="F21" i="24" s="1"/>
  <c r="C21" i="24"/>
  <c r="M20" i="24"/>
  <c r="E20" i="24"/>
  <c r="F20" i="24" s="1"/>
  <c r="C20" i="24"/>
  <c r="M19" i="24"/>
  <c r="E19" i="24"/>
  <c r="F19" i="24" s="1"/>
  <c r="D19" i="24"/>
  <c r="C19" i="24"/>
  <c r="M18" i="24"/>
  <c r="E18" i="24"/>
  <c r="F18" i="24" s="1"/>
  <c r="C18" i="24"/>
  <c r="M17" i="24"/>
  <c r="E17" i="24"/>
  <c r="F17" i="24" s="1"/>
  <c r="C17" i="24"/>
  <c r="M16" i="24"/>
  <c r="E16" i="24"/>
  <c r="F16" i="24" s="1"/>
  <c r="C16" i="24"/>
  <c r="M15" i="24"/>
  <c r="E15" i="24"/>
  <c r="F15" i="24" s="1"/>
  <c r="C15" i="24"/>
  <c r="M14" i="24"/>
  <c r="E14" i="24"/>
  <c r="F14" i="24" s="1"/>
  <c r="C14" i="24"/>
  <c r="M13" i="24"/>
  <c r="E13" i="24"/>
  <c r="F13" i="24" s="1"/>
  <c r="C13" i="24"/>
  <c r="M12" i="24"/>
  <c r="E12" i="24"/>
  <c r="F12" i="24" s="1"/>
  <c r="C12" i="24"/>
  <c r="M11" i="24"/>
  <c r="E11" i="24"/>
  <c r="F11" i="24" s="1"/>
  <c r="C11" i="24"/>
  <c r="M10" i="24"/>
  <c r="E10" i="24"/>
  <c r="F10" i="24" s="1"/>
  <c r="C10" i="24"/>
  <c r="L7" i="24"/>
  <c r="M6" i="24"/>
  <c r="N6" i="24" s="1"/>
  <c r="AA5" i="24"/>
  <c r="M5" i="24"/>
  <c r="N5" i="24" s="1"/>
  <c r="AA4" i="24"/>
  <c r="V4" i="24"/>
  <c r="U4" i="24"/>
  <c r="T4" i="24"/>
  <c r="V3" i="24"/>
  <c r="U3" i="24"/>
  <c r="T3" i="24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448" i="20"/>
  <c r="C447" i="20"/>
  <c r="C446" i="20"/>
  <c r="C445" i="20"/>
  <c r="C444" i="20"/>
  <c r="C443" i="20"/>
  <c r="C442" i="20"/>
  <c r="C441" i="20"/>
  <c r="C440" i="20"/>
  <c r="C439" i="20"/>
  <c r="C438" i="20"/>
  <c r="C437" i="20"/>
  <c r="C436" i="20"/>
  <c r="C435" i="20"/>
  <c r="C434" i="20"/>
  <c r="C433" i="20"/>
  <c r="C432" i="20"/>
  <c r="C431" i="20"/>
  <c r="C430" i="20"/>
  <c r="C429" i="20"/>
  <c r="C428" i="20"/>
  <c r="C427" i="20"/>
  <c r="C426" i="20"/>
  <c r="C425" i="20"/>
  <c r="C424" i="20"/>
  <c r="C423" i="20"/>
  <c r="C422" i="20"/>
  <c r="C421" i="20"/>
  <c r="C420" i="20"/>
  <c r="C419" i="20"/>
  <c r="C418" i="20"/>
  <c r="C417" i="20"/>
  <c r="C416" i="20"/>
  <c r="C415" i="20"/>
  <c r="C414" i="20"/>
  <c r="C413" i="20"/>
  <c r="C412" i="20"/>
  <c r="C411" i="20"/>
  <c r="C410" i="20"/>
  <c r="C409" i="20"/>
  <c r="C408" i="20"/>
  <c r="C407" i="20"/>
  <c r="C406" i="20"/>
  <c r="C405" i="20"/>
  <c r="C404" i="20"/>
  <c r="C403" i="20"/>
  <c r="C402" i="20"/>
  <c r="C401" i="20"/>
  <c r="C400" i="20"/>
  <c r="C399" i="20"/>
  <c r="C398" i="20"/>
  <c r="C397" i="20"/>
  <c r="C396" i="20"/>
  <c r="C395" i="20"/>
  <c r="C394" i="20"/>
  <c r="C393" i="20"/>
  <c r="C392" i="20"/>
  <c r="C391" i="20"/>
  <c r="C390" i="20"/>
  <c r="C389" i="20"/>
  <c r="C388" i="20"/>
  <c r="C387" i="20"/>
  <c r="C386" i="20"/>
  <c r="C385" i="20"/>
  <c r="C384" i="20"/>
  <c r="C383" i="20"/>
  <c r="C382" i="20"/>
  <c r="C381" i="20"/>
  <c r="C380" i="20"/>
  <c r="C379" i="20"/>
  <c r="C378" i="20"/>
  <c r="C377" i="20"/>
  <c r="C376" i="20"/>
  <c r="C375" i="20"/>
  <c r="C374" i="20"/>
  <c r="C373" i="20"/>
  <c r="C372" i="20"/>
  <c r="C371" i="20"/>
  <c r="C370" i="20"/>
  <c r="C369" i="20"/>
  <c r="C368" i="20"/>
  <c r="C367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C340" i="20"/>
  <c r="C339" i="20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996" i="18"/>
  <c r="C995" i="18"/>
  <c r="C994" i="18"/>
  <c r="C993" i="18"/>
  <c r="C992" i="18"/>
  <c r="C991" i="18"/>
  <c r="C990" i="18"/>
  <c r="C989" i="18"/>
  <c r="C988" i="18"/>
  <c r="C987" i="18"/>
  <c r="C986" i="18"/>
  <c r="C985" i="18"/>
  <c r="C984" i="18"/>
  <c r="C983" i="18"/>
  <c r="C982" i="18"/>
  <c r="C981" i="18"/>
  <c r="C980" i="18"/>
  <c r="C979" i="18"/>
  <c r="C978" i="18"/>
  <c r="C977" i="18"/>
  <c r="C976" i="18"/>
  <c r="C975" i="18"/>
  <c r="C974" i="18"/>
  <c r="C973" i="18"/>
  <c r="C972" i="18"/>
  <c r="C971" i="18"/>
  <c r="C970" i="18"/>
  <c r="C969" i="18"/>
  <c r="C968" i="18"/>
  <c r="C967" i="18"/>
  <c r="C966" i="18"/>
  <c r="C965" i="18"/>
  <c r="C964" i="18"/>
  <c r="C963" i="18"/>
  <c r="C96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D15" i="31"/>
  <c r="G33" i="1"/>
  <c r="F33" i="1"/>
  <c r="G21" i="1"/>
  <c r="F21" i="1"/>
  <c r="G10" i="1"/>
  <c r="F10" i="1"/>
  <c r="G26" i="38"/>
  <c r="G30" i="38"/>
  <c r="G66" i="38"/>
  <c r="G322" i="38"/>
  <c r="G346" i="38"/>
  <c r="G350" i="38"/>
  <c r="G358" i="38"/>
  <c r="G378" i="38"/>
  <c r="G402" i="38"/>
  <c r="G21" i="43"/>
  <c r="G334" i="38"/>
  <c r="G338" i="38"/>
  <c r="G362" i="38"/>
  <c r="G34" i="38"/>
  <c r="G805" i="38"/>
  <c r="G406" i="38"/>
  <c r="G810" i="38"/>
  <c r="G814" i="38"/>
  <c r="G818" i="38"/>
  <c r="G898" i="38"/>
  <c r="G902" i="38"/>
  <c r="G906" i="38"/>
  <c r="G910" i="38"/>
  <c r="G914" i="38"/>
  <c r="E199" i="23"/>
  <c r="E248" i="23"/>
  <c r="E344" i="23"/>
  <c r="G82" i="38"/>
  <c r="G246" i="38"/>
  <c r="G342" i="38"/>
  <c r="G374" i="38"/>
  <c r="E144" i="23"/>
  <c r="E192" i="23"/>
  <c r="E203" i="23"/>
  <c r="E211" i="23"/>
  <c r="E219" i="23"/>
  <c r="E227" i="23"/>
  <c r="E231" i="23"/>
  <c r="E239" i="23"/>
  <c r="E255" i="23"/>
  <c r="E287" i="23"/>
  <c r="E351" i="23"/>
  <c r="G523" i="38"/>
  <c r="G25" i="43"/>
  <c r="H25" i="43" s="1"/>
  <c r="K137" i="43"/>
  <c r="G410" i="38"/>
  <c r="G418" i="38"/>
  <c r="G547" i="38"/>
  <c r="E205" i="23"/>
  <c r="E269" i="23"/>
  <c r="E376" i="23"/>
  <c r="E483" i="23"/>
  <c r="K77" i="43"/>
  <c r="K93" i="43"/>
  <c r="K125" i="43"/>
  <c r="K141" i="43"/>
  <c r="K157" i="43"/>
  <c r="K173" i="43"/>
  <c r="K189" i="43"/>
  <c r="K169" i="43"/>
  <c r="G414" i="38"/>
  <c r="G422" i="38"/>
  <c r="G426" i="38"/>
  <c r="G453" i="38"/>
  <c r="G822" i="38"/>
  <c r="G32" i="38"/>
  <c r="G52" i="38"/>
  <c r="G64" i="38"/>
  <c r="G196" i="38"/>
  <c r="G212" i="38"/>
  <c r="G216" i="38"/>
  <c r="G244" i="38"/>
  <c r="G812" i="38"/>
  <c r="G844" i="38"/>
  <c r="G884" i="38"/>
  <c r="G579" i="38"/>
  <c r="G86" i="38"/>
  <c r="G90" i="38"/>
  <c r="G94" i="38"/>
  <c r="G98" i="38"/>
  <c r="G102" i="38"/>
  <c r="G106" i="38"/>
  <c r="G110" i="38"/>
  <c r="G114" i="38"/>
  <c r="G118" i="38"/>
  <c r="G122" i="38"/>
  <c r="G126" i="38"/>
  <c r="G130" i="38"/>
  <c r="G134" i="38"/>
  <c r="G138" i="38"/>
  <c r="G142" i="38"/>
  <c r="G826" i="38"/>
  <c r="G457" i="38"/>
  <c r="G461" i="38"/>
  <c r="G36" i="38"/>
  <c r="G40" i="38"/>
  <c r="G44" i="38"/>
  <c r="G48" i="38"/>
  <c r="G56" i="38"/>
  <c r="G60" i="38"/>
  <c r="G68" i="38"/>
  <c r="G152" i="38"/>
  <c r="G156" i="38"/>
  <c r="G184" i="38"/>
  <c r="G188" i="38"/>
  <c r="G192" i="38"/>
  <c r="G204" i="38"/>
  <c r="G220" i="38"/>
  <c r="G248" i="38"/>
  <c r="G230" i="38"/>
  <c r="G234" i="38"/>
  <c r="G238" i="38"/>
  <c r="G242" i="38"/>
  <c r="G250" i="38"/>
  <c r="G434" i="38"/>
  <c r="G830" i="38"/>
  <c r="G517" i="38"/>
  <c r="G24" i="38"/>
  <c r="G84" i="38"/>
  <c r="G92" i="38"/>
  <c r="G100" i="38"/>
  <c r="G224" i="38"/>
  <c r="G232" i="38"/>
  <c r="G240" i="38"/>
  <c r="E425" i="23"/>
  <c r="E553" i="23"/>
  <c r="E115" i="23"/>
  <c r="E419" i="23"/>
  <c r="E438" i="23"/>
  <c r="E451" i="23"/>
  <c r="E539" i="23"/>
  <c r="E547" i="23"/>
  <c r="G719" i="38"/>
  <c r="G771" i="38"/>
  <c r="G438" i="38"/>
  <c r="G442" i="38"/>
  <c r="G446" i="38"/>
  <c r="G293" i="38"/>
  <c r="G297" i="38"/>
  <c r="G717" i="38"/>
  <c r="G721" i="38"/>
  <c r="G917" i="38"/>
  <c r="E468" i="23"/>
  <c r="E540" i="23"/>
  <c r="E548" i="23"/>
  <c r="E556" i="23"/>
  <c r="E159" i="23"/>
  <c r="E258" i="23"/>
  <c r="E274" i="23"/>
  <c r="E282" i="23"/>
  <c r="E306" i="23"/>
  <c r="E314" i="23"/>
  <c r="E318" i="23"/>
  <c r="E322" i="23"/>
  <c r="E354" i="23"/>
  <c r="E366" i="23"/>
  <c r="E381" i="23"/>
  <c r="E12" i="23"/>
  <c r="E475" i="23"/>
  <c r="E367" i="23"/>
  <c r="E395" i="23"/>
  <c r="E403" i="23"/>
  <c r="E491" i="23"/>
  <c r="E499" i="23"/>
  <c r="E511" i="23"/>
  <c r="G611" i="38"/>
  <c r="G787" i="38"/>
  <c r="G819" i="38"/>
  <c r="G450" i="38"/>
  <c r="G454" i="38"/>
  <c r="G458" i="38"/>
  <c r="G462" i="38"/>
  <c r="G886" i="38"/>
  <c r="G245" i="38"/>
  <c r="G249" i="38"/>
  <c r="G257" i="38"/>
  <c r="G261" i="38"/>
  <c r="G265" i="38"/>
  <c r="G273" i="38"/>
  <c r="G277" i="38"/>
  <c r="G281" i="38"/>
  <c r="G305" i="38"/>
  <c r="G313" i="38"/>
  <c r="G317" i="38"/>
  <c r="G321" i="38"/>
  <c r="G325" i="38"/>
  <c r="G329" i="38"/>
  <c r="G333" i="38"/>
  <c r="G337" i="38"/>
  <c r="G341" i="38"/>
  <c r="G806" i="38"/>
  <c r="G809" i="38"/>
  <c r="G813" i="38"/>
  <c r="G817" i="38"/>
  <c r="G821" i="38"/>
  <c r="G825" i="38"/>
  <c r="G829" i="38"/>
  <c r="G833" i="38"/>
  <c r="I3" i="33"/>
  <c r="E523" i="23"/>
  <c r="E135" i="23"/>
  <c r="E311" i="23"/>
  <c r="E393" i="23"/>
  <c r="E453" i="23"/>
  <c r="E383" i="23"/>
  <c r="E477" i="23"/>
  <c r="E493" i="23"/>
  <c r="E509" i="23"/>
  <c r="E525" i="23"/>
  <c r="E121" i="23"/>
  <c r="E125" i="23"/>
  <c r="E411" i="23"/>
  <c r="K57" i="43"/>
  <c r="G466" i="38"/>
  <c r="G470" i="38"/>
  <c r="G474" i="38"/>
  <c r="G478" i="38"/>
  <c r="G482" i="38"/>
  <c r="G486" i="38"/>
  <c r="G490" i="38"/>
  <c r="G494" i="38"/>
  <c r="G498" i="38"/>
  <c r="G502" i="38"/>
  <c r="G506" i="38"/>
  <c r="G510" i="38"/>
  <c r="G538" i="38"/>
  <c r="G542" i="38"/>
  <c r="G546" i="38"/>
  <c r="G550" i="38"/>
  <c r="G554" i="38"/>
  <c r="G558" i="38"/>
  <c r="G714" i="38"/>
  <c r="G718" i="38"/>
  <c r="G722" i="38"/>
  <c r="G766" i="38"/>
  <c r="G770" i="38"/>
  <c r="G774" i="38"/>
  <c r="G778" i="38"/>
  <c r="G782" i="38"/>
  <c r="G786" i="38"/>
  <c r="G790" i="38"/>
  <c r="G794" i="38"/>
  <c r="G798" i="38"/>
  <c r="G802" i="38"/>
  <c r="G845" i="38"/>
  <c r="G849" i="38"/>
  <c r="G853" i="38"/>
  <c r="G857" i="38"/>
  <c r="G861" i="38"/>
  <c r="G869" i="38"/>
  <c r="G873" i="38"/>
  <c r="G877" i="38"/>
  <c r="G881" i="38"/>
  <c r="G885" i="38"/>
  <c r="G889" i="38"/>
  <c r="G893" i="38"/>
  <c r="G897" i="38"/>
  <c r="G901" i="38"/>
  <c r="G905" i="38"/>
  <c r="G909" i="38"/>
  <c r="G913" i="38"/>
  <c r="G165" i="38"/>
  <c r="G173" i="38"/>
  <c r="G177" i="38"/>
  <c r="G229" i="38"/>
  <c r="G233" i="38"/>
  <c r="G237" i="38"/>
  <c r="G241" i="38"/>
  <c r="G285" i="38"/>
  <c r="G345" i="38"/>
  <c r="G357" i="38"/>
  <c r="G361" i="38"/>
  <c r="G365" i="38"/>
  <c r="G369" i="38"/>
  <c r="G373" i="38"/>
  <c r="G381" i="38"/>
  <c r="G385" i="38"/>
  <c r="G737" i="38"/>
  <c r="G741" i="38"/>
  <c r="G765" i="38"/>
  <c r="G769" i="38"/>
  <c r="G773" i="38"/>
  <c r="G777" i="38"/>
  <c r="G781" i="38"/>
  <c r="G785" i="38"/>
  <c r="G789" i="38"/>
  <c r="G793" i="38"/>
  <c r="G797" i="38"/>
  <c r="G801" i="38"/>
  <c r="G912" i="38"/>
  <c r="G320" i="38"/>
  <c r="G561" i="38"/>
  <c r="G713" i="38"/>
  <c r="G716" i="38"/>
  <c r="G772" i="38"/>
  <c r="G835" i="38"/>
  <c r="G907" i="38"/>
  <c r="G890" i="38"/>
  <c r="G894" i="38"/>
  <c r="E128" i="23"/>
  <c r="E139" i="23"/>
  <c r="E163" i="23"/>
  <c r="E167" i="23"/>
  <c r="E175" i="23"/>
  <c r="E214" i="23"/>
  <c r="E333" i="23"/>
  <c r="E375" i="23"/>
  <c r="E431" i="23"/>
  <c r="E435" i="23"/>
  <c r="E459" i="23"/>
  <c r="E463" i="23"/>
  <c r="E486" i="23"/>
  <c r="E529" i="23"/>
  <c r="E533" i="23"/>
  <c r="E545" i="23"/>
  <c r="E319" i="23"/>
  <c r="E420" i="23"/>
  <c r="E526" i="23"/>
  <c r="E558" i="23"/>
  <c r="E7" i="23"/>
  <c r="E15" i="23"/>
  <c r="E111" i="23"/>
  <c r="E137" i="23"/>
  <c r="E141" i="23"/>
  <c r="E161" i="23"/>
  <c r="E165" i="23"/>
  <c r="E169" i="23"/>
  <c r="E173" i="23"/>
  <c r="E185" i="23"/>
  <c r="E189" i="23"/>
  <c r="E303" i="23"/>
  <c r="E429" i="23"/>
  <c r="E437" i="23"/>
  <c r="E461" i="23"/>
  <c r="E481" i="23"/>
  <c r="E489" i="23"/>
  <c r="E543" i="23"/>
  <c r="E119" i="23"/>
  <c r="E142" i="23"/>
  <c r="E301" i="23"/>
  <c r="E391" i="23"/>
  <c r="E118" i="23"/>
  <c r="E147" i="23"/>
  <c r="E155" i="23"/>
  <c r="E166" i="23"/>
  <c r="E242" i="23"/>
  <c r="E250" i="23"/>
  <c r="E254" i="23"/>
  <c r="E280" i="23"/>
  <c r="E328" i="23"/>
  <c r="E335" i="23"/>
  <c r="E346" i="23"/>
  <c r="E462" i="23"/>
  <c r="G17" i="38"/>
  <c r="G25" i="38"/>
  <c r="G33" i="38"/>
  <c r="G41" i="38"/>
  <c r="G45" i="38"/>
  <c r="G57" i="38"/>
  <c r="G65" i="38"/>
  <c r="G73" i="38"/>
  <c r="G77" i="38"/>
  <c r="G81" i="38"/>
  <c r="G89" i="38"/>
  <c r="G97" i="38"/>
  <c r="G181" i="38"/>
  <c r="G185" i="38"/>
  <c r="G189" i="38"/>
  <c r="G205" i="38"/>
  <c r="G213" i="38"/>
  <c r="G217" i="38"/>
  <c r="G221" i="38"/>
  <c r="G389" i="38"/>
  <c r="G393" i="38"/>
  <c r="G401" i="38"/>
  <c r="G405" i="38"/>
  <c r="G409" i="38"/>
  <c r="G413" i="38"/>
  <c r="G417" i="38"/>
  <c r="G421" i="38"/>
  <c r="G425" i="38"/>
  <c r="G437" i="38"/>
  <c r="G441" i="38"/>
  <c r="G445" i="38"/>
  <c r="G449" i="38"/>
  <c r="G465" i="38"/>
  <c r="G469" i="38"/>
  <c r="G473" i="38"/>
  <c r="G477" i="38"/>
  <c r="G481" i="38"/>
  <c r="G485" i="38"/>
  <c r="G489" i="38"/>
  <c r="G493" i="38"/>
  <c r="G497" i="38"/>
  <c r="G501" i="38"/>
  <c r="G505" i="38"/>
  <c r="G509" i="38"/>
  <c r="G521" i="38"/>
  <c r="G525" i="38"/>
  <c r="G529" i="38"/>
  <c r="G533" i="38"/>
  <c r="G537" i="38"/>
  <c r="G541" i="38"/>
  <c r="G545" i="38"/>
  <c r="G549" i="38"/>
  <c r="G553" i="38"/>
  <c r="G557" i="38"/>
  <c r="G740" i="38"/>
  <c r="E5" i="23"/>
  <c r="E9" i="23"/>
  <c r="E13" i="23"/>
  <c r="E126" i="23"/>
  <c r="E182" i="23"/>
  <c r="E386" i="23"/>
  <c r="E401" i="23"/>
  <c r="E415" i="23"/>
  <c r="E441" i="23"/>
  <c r="E445" i="23"/>
  <c r="E457" i="23"/>
  <c r="E467" i="23"/>
  <c r="E471" i="23"/>
  <c r="E505" i="23"/>
  <c r="E537" i="23"/>
  <c r="E551" i="23"/>
  <c r="G256" i="38"/>
  <c r="G260" i="38"/>
  <c r="G264" i="38"/>
  <c r="G268" i="38"/>
  <c r="G272" i="38"/>
  <c r="G324" i="38"/>
  <c r="G328" i="38"/>
  <c r="G336" i="38"/>
  <c r="G340" i="38"/>
  <c r="G344" i="38"/>
  <c r="G396" i="38"/>
  <c r="G412" i="38"/>
  <c r="G436" i="38"/>
  <c r="G456" i="38"/>
  <c r="G480" i="38"/>
  <c r="G500" i="38"/>
  <c r="G520" i="38"/>
  <c r="G544" i="38"/>
  <c r="E109" i="23"/>
  <c r="E112" i="23"/>
  <c r="E131" i="23"/>
  <c r="E145" i="23"/>
  <c r="E149" i="23"/>
  <c r="E153" i="23"/>
  <c r="E157" i="23"/>
  <c r="E160" i="23"/>
  <c r="E179" i="23"/>
  <c r="E183" i="23"/>
  <c r="E190" i="23"/>
  <c r="E201" i="23"/>
  <c r="E208" i="23"/>
  <c r="E224" i="23"/>
  <c r="E336" i="23"/>
  <c r="E343" i="23"/>
  <c r="E365" i="23"/>
  <c r="E478" i="23"/>
  <c r="E484" i="23"/>
  <c r="E495" i="23"/>
  <c r="E502" i="23"/>
  <c r="E513" i="23"/>
  <c r="E517" i="23"/>
  <c r="E564" i="23"/>
  <c r="G439" i="38"/>
  <c r="G459" i="38"/>
  <c r="G483" i="38"/>
  <c r="G503" i="38"/>
  <c r="G623" i="38"/>
  <c r="G726" i="38"/>
  <c r="G730" i="38"/>
  <c r="G734" i="38"/>
  <c r="G738" i="38"/>
  <c r="G742" i="38"/>
  <c r="G746" i="38"/>
  <c r="G750" i="38"/>
  <c r="G754" i="38"/>
  <c r="G758" i="38"/>
  <c r="G762" i="38"/>
  <c r="E176" i="23"/>
  <c r="E195" i="23"/>
  <c r="E209" i="23"/>
  <c r="E213" i="23"/>
  <c r="E217" i="23"/>
  <c r="E221" i="23"/>
  <c r="E225" i="23"/>
  <c r="E229" i="23"/>
  <c r="E233" i="23"/>
  <c r="E237" i="23"/>
  <c r="E240" i="23"/>
  <c r="E264" i="23"/>
  <c r="E271" i="23"/>
  <c r="E279" i="23"/>
  <c r="E290" i="23"/>
  <c r="E302" i="23"/>
  <c r="E312" i="23"/>
  <c r="E338" i="23"/>
  <c r="E370" i="23"/>
  <c r="E392" i="23"/>
  <c r="E398" i="23"/>
  <c r="E406" i="23"/>
  <c r="E417" i="23"/>
  <c r="E421" i="23"/>
  <c r="E428" i="23"/>
  <c r="E447" i="23"/>
  <c r="E454" i="23"/>
  <c r="E465" i="23"/>
  <c r="E469" i="23"/>
  <c r="E532" i="23"/>
  <c r="E535" i="23"/>
  <c r="E542" i="23"/>
  <c r="E549" i="23"/>
  <c r="G314" i="38"/>
  <c r="G725" i="38"/>
  <c r="G729" i="38"/>
  <c r="G733" i="38"/>
  <c r="G745" i="38"/>
  <c r="G749" i="38"/>
  <c r="G753" i="38"/>
  <c r="G757" i="38"/>
  <c r="G761" i="38"/>
  <c r="G867" i="38"/>
  <c r="G834" i="38"/>
  <c r="G838" i="38"/>
  <c r="G842" i="38"/>
  <c r="G846" i="38"/>
  <c r="G850" i="38"/>
  <c r="G854" i="38"/>
  <c r="G858" i="38"/>
  <c r="G862" i="38"/>
  <c r="G866" i="38"/>
  <c r="G870" i="38"/>
  <c r="G874" i="38"/>
  <c r="G878" i="38"/>
  <c r="G882" i="38"/>
  <c r="G837" i="38"/>
  <c r="G841" i="38"/>
  <c r="G865" i="38"/>
  <c r="G918" i="38"/>
  <c r="E123" i="23"/>
  <c r="E129" i="23"/>
  <c r="E133" i="23"/>
  <c r="E150" i="23"/>
  <c r="E187" i="23"/>
  <c r="E193" i="23"/>
  <c r="E197" i="23"/>
  <c r="E222" i="23"/>
  <c r="E253" i="23"/>
  <c r="E263" i="23"/>
  <c r="E286" i="23"/>
  <c r="E285" i="23"/>
  <c r="E342" i="23"/>
  <c r="E341" i="23"/>
  <c r="E360" i="23"/>
  <c r="E359" i="23"/>
  <c r="E422" i="23"/>
  <c r="E449" i="23"/>
  <c r="E503" i="23"/>
  <c r="E507" i="23"/>
  <c r="E521" i="23"/>
  <c r="N10" i="24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E206" i="23"/>
  <c r="E207" i="23"/>
  <c r="E8" i="23"/>
  <c r="E107" i="23"/>
  <c r="E110" i="23"/>
  <c r="E113" i="23"/>
  <c r="E117" i="23"/>
  <c r="E134" i="23"/>
  <c r="E143" i="23"/>
  <c r="E215" i="23"/>
  <c r="E230" i="23"/>
  <c r="E247" i="23"/>
  <c r="E262" i="23"/>
  <c r="E261" i="23"/>
  <c r="E294" i="23"/>
  <c r="E293" i="23"/>
  <c r="E298" i="23"/>
  <c r="E317" i="23"/>
  <c r="E327" i="23"/>
  <c r="E350" i="23"/>
  <c r="E349" i="23"/>
  <c r="E378" i="23"/>
  <c r="E382" i="23"/>
  <c r="E423" i="23"/>
  <c r="E433" i="23"/>
  <c r="E436" i="23"/>
  <c r="E439" i="23"/>
  <c r="E443" i="23"/>
  <c r="E460" i="23"/>
  <c r="E487" i="23"/>
  <c r="E497" i="23"/>
  <c r="E500" i="23"/>
  <c r="E501" i="23"/>
  <c r="E508" i="23"/>
  <c r="E515" i="23"/>
  <c r="E541" i="23"/>
  <c r="E555" i="23"/>
  <c r="E278" i="23"/>
  <c r="E277" i="23"/>
  <c r="E296" i="23"/>
  <c r="E295" i="23"/>
  <c r="E390" i="23"/>
  <c r="E389" i="23"/>
  <c r="G36" i="1"/>
  <c r="E17" i="23"/>
  <c r="E16" i="23"/>
  <c r="E127" i="23"/>
  <c r="E151" i="23"/>
  <c r="E158" i="23"/>
  <c r="E191" i="23"/>
  <c r="E223" i="23"/>
  <c r="E326" i="23"/>
  <c r="E325" i="23"/>
  <c r="E358" i="23"/>
  <c r="E357" i="23"/>
  <c r="E362" i="23"/>
  <c r="R4" i="33"/>
  <c r="M11" i="33"/>
  <c r="M12" i="33" s="1"/>
  <c r="M13" i="33" s="1"/>
  <c r="M14" i="33" s="1"/>
  <c r="M15" i="33" s="1"/>
  <c r="M16" i="33" s="1"/>
  <c r="E171" i="23"/>
  <c r="E174" i="23"/>
  <c r="E177" i="23"/>
  <c r="E181" i="23"/>
  <c r="E198" i="23"/>
  <c r="E235" i="23"/>
  <c r="E238" i="23"/>
  <c r="E246" i="23"/>
  <c r="E245" i="23"/>
  <c r="E266" i="23"/>
  <c r="E270" i="23"/>
  <c r="E310" i="23"/>
  <c r="E309" i="23"/>
  <c r="E330" i="23"/>
  <c r="E334" i="23"/>
  <c r="E374" i="23"/>
  <c r="E373" i="23"/>
  <c r="E407" i="23"/>
  <c r="E414" i="23"/>
  <c r="E427" i="23"/>
  <c r="E444" i="23"/>
  <c r="E473" i="23"/>
  <c r="E476" i="23"/>
  <c r="E479" i="23"/>
  <c r="E485" i="23"/>
  <c r="E492" i="23"/>
  <c r="E518" i="23"/>
  <c r="E524" i="23"/>
  <c r="E527" i="23"/>
  <c r="E531" i="23"/>
  <c r="E550" i="23"/>
  <c r="E557" i="23"/>
  <c r="E561" i="23"/>
  <c r="E572" i="23"/>
  <c r="E576" i="23"/>
  <c r="E580" i="23"/>
  <c r="E584" i="23"/>
  <c r="E588" i="23"/>
  <c r="E592" i="23"/>
  <c r="E596" i="23"/>
  <c r="E600" i="23"/>
  <c r="E604" i="23"/>
  <c r="E608" i="23"/>
  <c r="E612" i="23"/>
  <c r="E616" i="23"/>
  <c r="E620" i="23"/>
  <c r="E624" i="23"/>
  <c r="E628" i="23"/>
  <c r="E632" i="23"/>
  <c r="E636" i="23"/>
  <c r="E640" i="23"/>
  <c r="E644" i="23"/>
  <c r="E648" i="23"/>
  <c r="E652" i="23"/>
  <c r="E656" i="23"/>
  <c r="E660" i="23"/>
  <c r="E664" i="23"/>
  <c r="E668" i="23"/>
  <c r="E672" i="23"/>
  <c r="E676" i="23"/>
  <c r="E680" i="23"/>
  <c r="E684" i="23"/>
  <c r="E688" i="23"/>
  <c r="E692" i="23"/>
  <c r="E696" i="23"/>
  <c r="E700" i="23"/>
  <c r="E704" i="23"/>
  <c r="E708" i="23"/>
  <c r="E712" i="23"/>
  <c r="E716" i="23"/>
  <c r="E720" i="23"/>
  <c r="G513" i="38"/>
  <c r="E724" i="23"/>
  <c r="E728" i="23"/>
  <c r="G21" i="38"/>
  <c r="G430" i="38"/>
  <c r="G433" i="38"/>
  <c r="G712" i="38"/>
  <c r="E11" i="23"/>
  <c r="E104" i="23"/>
  <c r="E120" i="23"/>
  <c r="E136" i="23"/>
  <c r="E152" i="23"/>
  <c r="E168" i="23"/>
  <c r="E184" i="23"/>
  <c r="E200" i="23"/>
  <c r="E216" i="23"/>
  <c r="E232" i="23"/>
  <c r="E256" i="23"/>
  <c r="E272" i="23"/>
  <c r="E288" i="23"/>
  <c r="E304" i="23"/>
  <c r="E320" i="23"/>
  <c r="E352" i="23"/>
  <c r="E368" i="23"/>
  <c r="E384" i="23"/>
  <c r="E409" i="23"/>
  <c r="E430" i="23"/>
  <c r="E446" i="23"/>
  <c r="E452" i="23"/>
  <c r="E455" i="23"/>
  <c r="E470" i="23"/>
  <c r="E494" i="23"/>
  <c r="E510" i="23"/>
  <c r="E516" i="23"/>
  <c r="E519" i="23"/>
  <c r="E534" i="23"/>
  <c r="E559" i="23"/>
  <c r="G23" i="38"/>
  <c r="G27" i="38"/>
  <c r="G31" i="38"/>
  <c r="G35" i="38"/>
  <c r="G39" i="38"/>
  <c r="G43" i="38"/>
  <c r="G47" i="38"/>
  <c r="G51" i="38"/>
  <c r="G55" i="38"/>
  <c r="G59" i="38"/>
  <c r="G67" i="38"/>
  <c r="G71" i="38"/>
  <c r="G75" i="38"/>
  <c r="G79" i="38"/>
  <c r="G83" i="38"/>
  <c r="G87" i="38"/>
  <c r="G91" i="38"/>
  <c r="G95" i="38"/>
  <c r="G99" i="38"/>
  <c r="G103" i="38"/>
  <c r="G183" i="38"/>
  <c r="G187" i="38"/>
  <c r="G191" i="38"/>
  <c r="G199" i="38"/>
  <c r="G207" i="38"/>
  <c r="G211" i="38"/>
  <c r="G215" i="38"/>
  <c r="G219" i="38"/>
  <c r="G223" i="38"/>
  <c r="G227" i="38"/>
  <c r="G231" i="38"/>
  <c r="G239" i="38"/>
  <c r="G243" i="38"/>
  <c r="G247" i="38"/>
  <c r="G255" i="38"/>
  <c r="G259" i="38"/>
  <c r="G263" i="38"/>
  <c r="G267" i="38"/>
  <c r="G271" i="38"/>
  <c r="G323" i="38"/>
  <c r="G335" i="38"/>
  <c r="G339" i="38"/>
  <c r="G343" i="38"/>
  <c r="G363" i="38"/>
  <c r="G371" i="38"/>
  <c r="G375" i="38"/>
  <c r="G379" i="38"/>
  <c r="G383" i="38"/>
  <c r="G387" i="38"/>
  <c r="G391" i="38"/>
  <c r="G395" i="38"/>
  <c r="G411" i="38"/>
  <c r="G427" i="38"/>
  <c r="G514" i="38"/>
  <c r="G518" i="38"/>
  <c r="G522" i="38"/>
  <c r="G526" i="38"/>
  <c r="G530" i="38"/>
  <c r="G534" i="38"/>
  <c r="G707" i="38"/>
  <c r="K85" i="43"/>
  <c r="K101" i="43"/>
  <c r="K149" i="43"/>
  <c r="K181" i="43"/>
  <c r="K197" i="43"/>
  <c r="G565" i="38"/>
  <c r="G569" i="38"/>
  <c r="G573" i="38"/>
  <c r="G577" i="38"/>
  <c r="G581" i="38"/>
  <c r="G585" i="38"/>
  <c r="G589" i="38"/>
  <c r="G593" i="38"/>
  <c r="G597" i="38"/>
  <c r="G601" i="38"/>
  <c r="G605" i="38"/>
  <c r="G609" i="38"/>
  <c r="G613" i="38"/>
  <c r="G617" i="38"/>
  <c r="G621" i="38"/>
  <c r="G677" i="38"/>
  <c r="G681" i="38"/>
  <c r="G685" i="38"/>
  <c r="G689" i="38"/>
  <c r="G693" i="38"/>
  <c r="G697" i="38"/>
  <c r="G701" i="38"/>
  <c r="G705" i="38"/>
  <c r="G709" i="38"/>
  <c r="K61" i="43"/>
  <c r="K113" i="43"/>
  <c r="K129" i="43"/>
  <c r="K145" i="43"/>
  <c r="K161" i="43"/>
  <c r="K177" i="43"/>
  <c r="K193" i="43"/>
  <c r="K185" i="43"/>
  <c r="K133" i="43"/>
  <c r="G108" i="38"/>
  <c r="G112" i="38"/>
  <c r="G116" i="38"/>
  <c r="G120" i="38"/>
  <c r="G124" i="38"/>
  <c r="G128" i="38"/>
  <c r="G132" i="38"/>
  <c r="G136" i="38"/>
  <c r="G140" i="38"/>
  <c r="G144" i="38"/>
  <c r="G148" i="38"/>
  <c r="G160" i="38"/>
  <c r="G164" i="38"/>
  <c r="G168" i="38"/>
  <c r="G172" i="38"/>
  <c r="G176" i="38"/>
  <c r="G180" i="38"/>
  <c r="G107" i="38"/>
  <c r="G111" i="38"/>
  <c r="G115" i="38"/>
  <c r="G119" i="38"/>
  <c r="G123" i="38"/>
  <c r="G127" i="38"/>
  <c r="G131" i="38"/>
  <c r="G135" i="38"/>
  <c r="G139" i="38"/>
  <c r="G143" i="38"/>
  <c r="G147" i="38"/>
  <c r="G151" i="38"/>
  <c r="G155" i="38"/>
  <c r="G159" i="38"/>
  <c r="G163" i="38"/>
  <c r="G167" i="38"/>
  <c r="G171" i="38"/>
  <c r="G175" i="38"/>
  <c r="G179" i="38"/>
  <c r="G13" i="38"/>
  <c r="G19" i="38"/>
  <c r="G105" i="38"/>
  <c r="G109" i="38"/>
  <c r="G113" i="38"/>
  <c r="G117" i="38"/>
  <c r="G121" i="38"/>
  <c r="G125" i="38"/>
  <c r="G129" i="38"/>
  <c r="G133" i="38"/>
  <c r="G137" i="38"/>
  <c r="G141" i="38"/>
  <c r="G145" i="38"/>
  <c r="G149" i="38"/>
  <c r="G153" i="38"/>
  <c r="G157" i="38"/>
  <c r="G169" i="38"/>
  <c r="G276" i="38"/>
  <c r="G280" i="38"/>
  <c r="G284" i="38"/>
  <c r="G288" i="38"/>
  <c r="G292" i="38"/>
  <c r="G296" i="38"/>
  <c r="G300" i="38"/>
  <c r="G304" i="38"/>
  <c r="G308" i="38"/>
  <c r="G312" i="38"/>
  <c r="G316" i="38"/>
  <c r="G275" i="38"/>
  <c r="G279" i="38"/>
  <c r="G283" i="38"/>
  <c r="G287" i="38"/>
  <c r="G291" i="38"/>
  <c r="G295" i="38"/>
  <c r="G299" i="38"/>
  <c r="G303" i="38"/>
  <c r="G307" i="38"/>
  <c r="G311" i="38"/>
  <c r="G315" i="38"/>
  <c r="G319" i="38"/>
  <c r="G352" i="38"/>
  <c r="G356" i="38"/>
  <c r="G360" i="38"/>
  <c r="G364" i="38"/>
  <c r="G368" i="38"/>
  <c r="G372" i="38"/>
  <c r="G376" i="38"/>
  <c r="G380" i="38"/>
  <c r="G384" i="38"/>
  <c r="G388" i="38"/>
  <c r="G392" i="38"/>
  <c r="G351" i="38"/>
  <c r="G355" i="38"/>
  <c r="G359" i="38"/>
  <c r="G367" i="38"/>
  <c r="G349" i="38"/>
  <c r="G562" i="38"/>
  <c r="G566" i="38"/>
  <c r="G570" i="38"/>
  <c r="G574" i="38"/>
  <c r="G578" i="38"/>
  <c r="G582" i="38"/>
  <c r="G586" i="38"/>
  <c r="G590" i="38"/>
  <c r="G594" i="38"/>
  <c r="G598" i="38"/>
  <c r="G602" i="38"/>
  <c r="G606" i="38"/>
  <c r="G610" i="38"/>
  <c r="G614" i="38"/>
  <c r="G618" i="38"/>
  <c r="G622" i="38"/>
  <c r="G626" i="38"/>
  <c r="G630" i="38"/>
  <c r="G634" i="38"/>
  <c r="G638" i="38"/>
  <c r="G642" i="38"/>
  <c r="G646" i="38"/>
  <c r="G711" i="38"/>
  <c r="G710" i="38"/>
  <c r="G429" i="38"/>
  <c r="G568" i="38"/>
  <c r="G584" i="38"/>
  <c r="G600" i="38"/>
  <c r="G616" i="38"/>
  <c r="G632" i="38"/>
  <c r="G648" i="38"/>
  <c r="G664" i="38"/>
  <c r="G680" i="38"/>
  <c r="G696" i="38"/>
  <c r="G679" i="38"/>
  <c r="G695" i="38"/>
  <c r="G650" i="38"/>
  <c r="G654" i="38"/>
  <c r="G658" i="38"/>
  <c r="G662" i="38"/>
  <c r="G666" i="38"/>
  <c r="G670" i="38"/>
  <c r="G674" i="38"/>
  <c r="G678" i="38"/>
  <c r="G682" i="38"/>
  <c r="G686" i="38"/>
  <c r="G690" i="38"/>
  <c r="G694" i="38"/>
  <c r="G698" i="38"/>
  <c r="G702" i="38"/>
  <c r="E19" i="23"/>
  <c r="E18" i="23"/>
  <c r="E23" i="23"/>
  <c r="E22" i="23"/>
  <c r="E27" i="23"/>
  <c r="E26" i="23"/>
  <c r="E31" i="23"/>
  <c r="E30" i="23"/>
  <c r="E35" i="23"/>
  <c r="E34" i="23"/>
  <c r="E39" i="23"/>
  <c r="E38" i="23"/>
  <c r="E43" i="23"/>
  <c r="E42" i="23"/>
  <c r="E47" i="23"/>
  <c r="E46" i="23"/>
  <c r="E51" i="23"/>
  <c r="E50" i="23"/>
  <c r="E55" i="23"/>
  <c r="E54" i="23"/>
  <c r="E59" i="23"/>
  <c r="E58" i="23"/>
  <c r="E63" i="23"/>
  <c r="E62" i="23"/>
  <c r="E67" i="23"/>
  <c r="E66" i="23"/>
  <c r="E71" i="23"/>
  <c r="E70" i="23"/>
  <c r="E75" i="23"/>
  <c r="E74" i="23"/>
  <c r="E79" i="23"/>
  <c r="E78" i="23"/>
  <c r="E83" i="23"/>
  <c r="E82" i="23"/>
  <c r="E87" i="23"/>
  <c r="E86" i="23"/>
  <c r="E91" i="23"/>
  <c r="E90" i="23"/>
  <c r="E95" i="23"/>
  <c r="E94" i="23"/>
  <c r="E99" i="23"/>
  <c r="E98" i="23"/>
  <c r="E103" i="23"/>
  <c r="E102" i="23"/>
  <c r="E10" i="23"/>
  <c r="E252" i="23"/>
  <c r="E251" i="23"/>
  <c r="E268" i="23"/>
  <c r="E267" i="23"/>
  <c r="E284" i="23"/>
  <c r="E283" i="23"/>
  <c r="E300" i="23"/>
  <c r="E299" i="23"/>
  <c r="E316" i="23"/>
  <c r="E315" i="23"/>
  <c r="E332" i="23"/>
  <c r="E331" i="23"/>
  <c r="E348" i="23"/>
  <c r="E347" i="23"/>
  <c r="E364" i="23"/>
  <c r="E363" i="23"/>
  <c r="E380" i="23"/>
  <c r="E379" i="23"/>
  <c r="E404" i="23"/>
  <c r="E405" i="23"/>
  <c r="E21" i="23"/>
  <c r="E20" i="23"/>
  <c r="E25" i="23"/>
  <c r="E24" i="23"/>
  <c r="E29" i="23"/>
  <c r="E28" i="23"/>
  <c r="E33" i="23"/>
  <c r="E32" i="23"/>
  <c r="E37" i="23"/>
  <c r="E36" i="23"/>
  <c r="E41" i="23"/>
  <c r="E40" i="23"/>
  <c r="E45" i="23"/>
  <c r="E44" i="23"/>
  <c r="E49" i="23"/>
  <c r="E48" i="23"/>
  <c r="E53" i="23"/>
  <c r="E52" i="23"/>
  <c r="E57" i="23"/>
  <c r="E56" i="23"/>
  <c r="E61" i="23"/>
  <c r="E60" i="23"/>
  <c r="E65" i="23"/>
  <c r="E64" i="23"/>
  <c r="E69" i="23"/>
  <c r="E68" i="23"/>
  <c r="E73" i="23"/>
  <c r="E72" i="23"/>
  <c r="E77" i="23"/>
  <c r="E76" i="23"/>
  <c r="E81" i="23"/>
  <c r="E80" i="23"/>
  <c r="E85" i="23"/>
  <c r="E84" i="23"/>
  <c r="E89" i="23"/>
  <c r="E88" i="23"/>
  <c r="E93" i="23"/>
  <c r="E92" i="23"/>
  <c r="E97" i="23"/>
  <c r="E96" i="23"/>
  <c r="E101" i="23"/>
  <c r="E100" i="23"/>
  <c r="E4" i="23"/>
  <c r="E6" i="23"/>
  <c r="E14" i="23"/>
  <c r="E105" i="23"/>
  <c r="E244" i="23"/>
  <c r="E243" i="23"/>
  <c r="E260" i="23"/>
  <c r="E259" i="23"/>
  <c r="E276" i="23"/>
  <c r="E275" i="23"/>
  <c r="E292" i="23"/>
  <c r="E291" i="23"/>
  <c r="E308" i="23"/>
  <c r="E307" i="23"/>
  <c r="E324" i="23"/>
  <c r="E323" i="23"/>
  <c r="E340" i="23"/>
  <c r="E339" i="23"/>
  <c r="E356" i="23"/>
  <c r="E355" i="23"/>
  <c r="E372" i="23"/>
  <c r="E371" i="23"/>
  <c r="E388" i="23"/>
  <c r="E387" i="23"/>
  <c r="E399" i="23"/>
  <c r="E562" i="23"/>
  <c r="E569" i="23"/>
  <c r="E689" i="23"/>
  <c r="E693" i="23"/>
  <c r="E697" i="23"/>
  <c r="E701" i="23"/>
  <c r="E705" i="23"/>
  <c r="E709" i="23"/>
  <c r="E713" i="23"/>
  <c r="E717" i="23"/>
  <c r="E721" i="23"/>
  <c r="E725" i="23"/>
  <c r="E729" i="23"/>
  <c r="E108" i="23"/>
  <c r="E116" i="23"/>
  <c r="E124" i="23"/>
  <c r="E132" i="23"/>
  <c r="E140" i="23"/>
  <c r="E148" i="23"/>
  <c r="E156" i="23"/>
  <c r="E164" i="23"/>
  <c r="E172" i="23"/>
  <c r="E180" i="23"/>
  <c r="E188" i="23"/>
  <c r="E196" i="23"/>
  <c r="E204" i="23"/>
  <c r="E212" i="23"/>
  <c r="E220" i="23"/>
  <c r="E228" i="23"/>
  <c r="E236" i="23"/>
  <c r="E241" i="23"/>
  <c r="E249" i="23"/>
  <c r="E257" i="23"/>
  <c r="E265" i="23"/>
  <c r="E273" i="23"/>
  <c r="E281" i="23"/>
  <c r="E289" i="23"/>
  <c r="E297" i="23"/>
  <c r="E305" i="23"/>
  <c r="E313" i="23"/>
  <c r="E321" i="23"/>
  <c r="E329" i="23"/>
  <c r="E337" i="23"/>
  <c r="E345" i="23"/>
  <c r="E353" i="23"/>
  <c r="E361" i="23"/>
  <c r="E369" i="23"/>
  <c r="E377" i="23"/>
  <c r="E385" i="23"/>
  <c r="E396" i="23"/>
  <c r="E397" i="23"/>
  <c r="E412" i="23"/>
  <c r="E413" i="23"/>
  <c r="E106" i="23"/>
  <c r="E114" i="23"/>
  <c r="E122" i="23"/>
  <c r="E130" i="23"/>
  <c r="E138" i="23"/>
  <c r="E146" i="23"/>
  <c r="E154" i="23"/>
  <c r="E162" i="23"/>
  <c r="E170" i="23"/>
  <c r="E178" i="23"/>
  <c r="E186" i="23"/>
  <c r="E194" i="23"/>
  <c r="E202" i="23"/>
  <c r="E210" i="23"/>
  <c r="E218" i="23"/>
  <c r="E226" i="23"/>
  <c r="E234" i="23"/>
  <c r="E394" i="23"/>
  <c r="E402" i="23"/>
  <c r="E410" i="23"/>
  <c r="E418" i="23"/>
  <c r="E426" i="23"/>
  <c r="E434" i="23"/>
  <c r="E442" i="23"/>
  <c r="E450" i="23"/>
  <c r="E458" i="23"/>
  <c r="E466" i="23"/>
  <c r="E474" i="23"/>
  <c r="E482" i="23"/>
  <c r="E490" i="23"/>
  <c r="E498" i="23"/>
  <c r="E506" i="23"/>
  <c r="E514" i="23"/>
  <c r="E522" i="23"/>
  <c r="E530" i="23"/>
  <c r="E538" i="23"/>
  <c r="E546" i="23"/>
  <c r="E554" i="23"/>
  <c r="E400" i="23"/>
  <c r="E408" i="23"/>
  <c r="E416" i="23"/>
  <c r="E424" i="23"/>
  <c r="E432" i="23"/>
  <c r="E440" i="23"/>
  <c r="E448" i="23"/>
  <c r="E456" i="23"/>
  <c r="E464" i="23"/>
  <c r="E472" i="23"/>
  <c r="E480" i="23"/>
  <c r="E488" i="23"/>
  <c r="E496" i="23"/>
  <c r="E504" i="23"/>
  <c r="E512" i="23"/>
  <c r="E520" i="23"/>
  <c r="E528" i="23"/>
  <c r="E536" i="23"/>
  <c r="E544" i="23"/>
  <c r="E552" i="23"/>
  <c r="E560" i="23"/>
  <c r="E566" i="23"/>
  <c r="E570" i="23"/>
  <c r="E574" i="23"/>
  <c r="E578" i="23"/>
  <c r="E582" i="23"/>
  <c r="E586" i="23"/>
  <c r="E590" i="23"/>
  <c r="E594" i="23"/>
  <c r="E598" i="23"/>
  <c r="E602" i="23"/>
  <c r="E606" i="23"/>
  <c r="E610" i="23"/>
  <c r="E614" i="23"/>
  <c r="E618" i="23"/>
  <c r="E622" i="23"/>
  <c r="E626" i="23"/>
  <c r="E630" i="23"/>
  <c r="E634" i="23"/>
  <c r="E638" i="23"/>
  <c r="E642" i="23"/>
  <c r="E646" i="23"/>
  <c r="E650" i="23"/>
  <c r="E654" i="23"/>
  <c r="E658" i="23"/>
  <c r="E662" i="23"/>
  <c r="E666" i="23"/>
  <c r="E670" i="23"/>
  <c r="E674" i="23"/>
  <c r="E678" i="23"/>
  <c r="E682" i="23"/>
  <c r="E686" i="23"/>
  <c r="E690" i="23"/>
  <c r="E694" i="23"/>
  <c r="E698" i="23"/>
  <c r="E702" i="23"/>
  <c r="E706" i="23"/>
  <c r="E710" i="23"/>
  <c r="E714" i="23"/>
  <c r="E718" i="23"/>
  <c r="E722" i="23"/>
  <c r="E726" i="23"/>
  <c r="E567" i="23"/>
  <c r="G97" i="43"/>
  <c r="H97" i="43" s="1"/>
  <c r="G129" i="43"/>
  <c r="H129" i="43" s="1"/>
  <c r="G145" i="43"/>
  <c r="H145" i="43" s="1"/>
  <c r="K9" i="43"/>
  <c r="G81" i="43"/>
  <c r="H81" i="43" s="1"/>
  <c r="K165" i="43"/>
  <c r="G109" i="43"/>
  <c r="H109" i="43" s="1"/>
  <c r="G125" i="43"/>
  <c r="H125" i="43" s="1"/>
  <c r="G141" i="43"/>
  <c r="H141" i="43" s="1"/>
  <c r="K153" i="43"/>
  <c r="G161" i="43"/>
  <c r="H161" i="43" s="1"/>
  <c r="G12" i="38"/>
  <c r="G625" i="38"/>
  <c r="G629" i="38"/>
  <c r="G633" i="38"/>
  <c r="G637" i="38"/>
  <c r="G641" i="38"/>
  <c r="G645" i="38"/>
  <c r="G649" i="38"/>
  <c r="G653" i="38"/>
  <c r="G657" i="38"/>
  <c r="G661" i="38"/>
  <c r="G665" i="38"/>
  <c r="G669" i="38"/>
  <c r="G673" i="38"/>
  <c r="G11" i="38"/>
  <c r="G635" i="38"/>
  <c r="G651" i="38"/>
  <c r="G667" i="38"/>
  <c r="G706" i="38"/>
  <c r="E565" i="23"/>
  <c r="E571" i="23"/>
  <c r="E575" i="23"/>
  <c r="E579" i="23"/>
  <c r="E583" i="23"/>
  <c r="E587" i="23"/>
  <c r="E591" i="23"/>
  <c r="E595" i="23"/>
  <c r="E599" i="23"/>
  <c r="E603" i="23"/>
  <c r="E607" i="23"/>
  <c r="E611" i="23"/>
  <c r="E615" i="23"/>
  <c r="E619" i="23"/>
  <c r="E623" i="23"/>
  <c r="E627" i="23"/>
  <c r="E631" i="23"/>
  <c r="E635" i="23"/>
  <c r="E639" i="23"/>
  <c r="E643" i="23"/>
  <c r="E647" i="23"/>
  <c r="E651" i="23"/>
  <c r="E655" i="23"/>
  <c r="E659" i="23"/>
  <c r="E663" i="23"/>
  <c r="E667" i="23"/>
  <c r="E671" i="23"/>
  <c r="E675" i="23"/>
  <c r="E679" i="23"/>
  <c r="E683" i="23"/>
  <c r="E687" i="23"/>
  <c r="E691" i="23"/>
  <c r="E695" i="23"/>
  <c r="E699" i="23"/>
  <c r="E703" i="23"/>
  <c r="E707" i="23"/>
  <c r="E711" i="23"/>
  <c r="E715" i="23"/>
  <c r="E719" i="23"/>
  <c r="E723" i="23"/>
  <c r="E727" i="23"/>
  <c r="E563" i="23"/>
  <c r="E568" i="23"/>
  <c r="E3" i="23"/>
  <c r="E573" i="23"/>
  <c r="E577" i="23"/>
  <c r="E581" i="23"/>
  <c r="E585" i="23"/>
  <c r="E589" i="23"/>
  <c r="E593" i="23"/>
  <c r="E597" i="23"/>
  <c r="E601" i="23"/>
  <c r="E605" i="23"/>
  <c r="E609" i="23"/>
  <c r="E613" i="23"/>
  <c r="E617" i="23"/>
  <c r="E621" i="23"/>
  <c r="E625" i="23"/>
  <c r="E629" i="23"/>
  <c r="E633" i="23"/>
  <c r="E637" i="23"/>
  <c r="E641" i="23"/>
  <c r="E645" i="23"/>
  <c r="E649" i="23"/>
  <c r="E653" i="23"/>
  <c r="E657" i="23"/>
  <c r="E661" i="23"/>
  <c r="E665" i="23"/>
  <c r="E669" i="23"/>
  <c r="E673" i="23"/>
  <c r="E677" i="23"/>
  <c r="E681" i="23"/>
  <c r="E685" i="23"/>
  <c r="G15" i="38"/>
  <c r="G18" i="38"/>
  <c r="G20" i="38"/>
  <c r="G14" i="38"/>
  <c r="G177" i="43"/>
  <c r="H177" i="43" s="1"/>
  <c r="G193" i="43"/>
  <c r="H193" i="43" s="1"/>
  <c r="H21" i="43"/>
  <c r="G77" i="43"/>
  <c r="H77" i="43" s="1"/>
  <c r="G157" i="43"/>
  <c r="H157" i="43" s="1"/>
  <c r="G173" i="43"/>
  <c r="H173" i="43" s="1"/>
  <c r="G189" i="43"/>
  <c r="H189" i="43" s="1"/>
  <c r="G73" i="43"/>
  <c r="H73" i="43" s="1"/>
  <c r="G105" i="43"/>
  <c r="H105" i="43" s="1"/>
  <c r="G121" i="43"/>
  <c r="H121" i="43" s="1"/>
  <c r="G137" i="43"/>
  <c r="H137" i="43" s="1"/>
  <c r="G153" i="43"/>
  <c r="H153" i="43" s="1"/>
  <c r="G169" i="43"/>
  <c r="H169" i="43" s="1"/>
  <c r="G185" i="43"/>
  <c r="H185" i="43" s="1"/>
  <c r="G85" i="43"/>
  <c r="H85" i="43" s="1"/>
  <c r="G101" i="43"/>
  <c r="H101" i="43" s="1"/>
  <c r="G117" i="43"/>
  <c r="H117" i="43" s="1"/>
  <c r="G133" i="43"/>
  <c r="H133" i="43" s="1"/>
  <c r="G149" i="43"/>
  <c r="H149" i="43" s="1"/>
  <c r="G165" i="43"/>
  <c r="H165" i="43" s="1"/>
  <c r="G181" i="43"/>
  <c r="H181" i="43" s="1"/>
  <c r="G197" i="43"/>
  <c r="H197" i="43" s="1"/>
  <c r="G38" i="1"/>
  <c r="G39" i="1" s="1"/>
  <c r="K69" i="43" l="1"/>
  <c r="K37" i="43"/>
  <c r="K65" i="43"/>
  <c r="K49" i="43"/>
  <c r="G45" i="43"/>
  <c r="H45" i="43" s="1"/>
  <c r="G17" i="43"/>
  <c r="H17" i="43" s="1"/>
  <c r="G5" i="43"/>
  <c r="H5" i="43" s="1"/>
  <c r="G89" i="43"/>
  <c r="H89" i="43" s="1"/>
  <c r="K41" i="43"/>
  <c r="K53" i="43"/>
  <c r="K97" i="43"/>
  <c r="K117" i="43"/>
  <c r="K29" i="43"/>
  <c r="K33" i="43"/>
  <c r="K13" i="43"/>
  <c r="G783" i="38"/>
  <c r="G784" i="38"/>
  <c r="G808" i="38"/>
  <c r="G807" i="38"/>
  <c r="G824" i="38"/>
  <c r="G823" i="38"/>
  <c r="G831" i="38"/>
  <c r="G832" i="38"/>
  <c r="G840" i="38"/>
  <c r="G839" i="38"/>
  <c r="G880" i="38"/>
  <c r="G879" i="38"/>
  <c r="G887" i="38"/>
  <c r="G888" i="38"/>
  <c r="G896" i="38"/>
  <c r="G895" i="38"/>
  <c r="G904" i="38"/>
  <c r="G903" i="38"/>
  <c r="G691" i="38"/>
  <c r="G675" i="38"/>
  <c r="G660" i="38"/>
  <c r="G644" i="38"/>
  <c r="G628" i="38"/>
  <c r="G596" i="38"/>
  <c r="G564" i="38"/>
  <c r="G423" i="38"/>
  <c r="G407" i="38"/>
  <c r="G859" i="38"/>
  <c r="G619" i="38"/>
  <c r="G475" i="38"/>
  <c r="G536" i="38"/>
  <c r="G516" i="38"/>
  <c r="G496" i="38"/>
  <c r="G472" i="38"/>
  <c r="G452" i="38"/>
  <c r="G404" i="38"/>
  <c r="G732" i="38"/>
  <c r="G49" i="38"/>
  <c r="G899" i="38"/>
  <c r="G796" i="38"/>
  <c r="G764" i="38"/>
  <c r="G876" i="38"/>
  <c r="G767" i="38"/>
  <c r="G743" i="38"/>
  <c r="G603" i="38"/>
  <c r="G591" i="38"/>
  <c r="G571" i="38"/>
  <c r="G872" i="38"/>
  <c r="G531" i="38"/>
  <c r="G270" i="38"/>
  <c r="G28" i="38"/>
  <c r="G29" i="38"/>
  <c r="G194" i="38"/>
  <c r="G236" i="38"/>
  <c r="G235" i="38"/>
  <c r="G252" i="38"/>
  <c r="G251" i="38"/>
  <c r="G310" i="38"/>
  <c r="G309" i="38"/>
  <c r="G398" i="38"/>
  <c r="G775" i="38"/>
  <c r="G776" i="38"/>
  <c r="G864" i="38"/>
  <c r="G863" i="38"/>
  <c r="G687" i="38"/>
  <c r="G704" i="38"/>
  <c r="G672" i="38"/>
  <c r="G656" i="38"/>
  <c r="G640" i="38"/>
  <c r="G608" i="38"/>
  <c r="G576" i="38"/>
  <c r="G419" i="38"/>
  <c r="G468" i="38"/>
  <c r="G400" i="38"/>
  <c r="G748" i="38"/>
  <c r="G891" i="38"/>
  <c r="G756" i="38"/>
  <c r="G803" i="38"/>
  <c r="G759" i="38"/>
  <c r="G735" i="38"/>
  <c r="G828" i="38"/>
  <c r="G208" i="38"/>
  <c r="G209" i="38"/>
  <c r="G791" i="38"/>
  <c r="G792" i="38"/>
  <c r="G799" i="38"/>
  <c r="G800" i="38"/>
  <c r="G815" i="38"/>
  <c r="G816" i="38"/>
  <c r="L4" i="38"/>
  <c r="G855" i="38"/>
  <c r="G539" i="38"/>
  <c r="G491" i="38"/>
  <c r="G552" i="38"/>
  <c r="G512" i="38"/>
  <c r="G488" i="38"/>
  <c r="G448" i="38"/>
  <c r="G728" i="38"/>
  <c r="G699" i="38"/>
  <c r="G683" i="38"/>
  <c r="G588" i="38"/>
  <c r="G560" i="38"/>
  <c r="G432" i="38"/>
  <c r="G415" i="38"/>
  <c r="G327" i="38"/>
  <c r="G847" i="38"/>
  <c r="G507" i="38"/>
  <c r="G443" i="38"/>
  <c r="G528" i="38"/>
  <c r="G464" i="38"/>
  <c r="G915" i="38"/>
  <c r="G851" i="38"/>
  <c r="G780" i="38"/>
  <c r="G724" i="38"/>
  <c r="G751" i="38"/>
  <c r="G555" i="38"/>
  <c r="G54" i="38"/>
  <c r="G62" i="38"/>
  <c r="G286" i="38"/>
  <c r="G332" i="38"/>
  <c r="G331" i="38"/>
  <c r="G348" i="38"/>
  <c r="G347" i="38"/>
  <c r="G70" i="38"/>
  <c r="G166" i="38"/>
  <c r="G198" i="38"/>
  <c r="G254" i="38"/>
  <c r="G290" i="38"/>
  <c r="G354" i="38"/>
  <c r="G42" i="38"/>
  <c r="G150" i="38"/>
  <c r="G182" i="38"/>
  <c r="G214" i="38"/>
  <c r="G274" i="38"/>
  <c r="G306" i="38"/>
  <c r="G386" i="38"/>
  <c r="H4" i="36"/>
  <c r="H5" i="35"/>
  <c r="Q2" i="34"/>
  <c r="H38" i="1"/>
  <c r="F6" i="24"/>
  <c r="N31" i="24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N84" i="24" s="1"/>
  <c r="N85" i="24" s="1"/>
  <c r="N86" i="24" s="1"/>
  <c r="N87" i="24" s="1"/>
  <c r="N88" i="24" s="1"/>
  <c r="N89" i="24" s="1"/>
  <c r="N90" i="24" s="1"/>
  <c r="N91" i="24" s="1"/>
  <c r="N92" i="24" s="1"/>
  <c r="N93" i="24" s="1"/>
  <c r="N94" i="24" s="1"/>
  <c r="N95" i="24" s="1"/>
  <c r="N96" i="24" s="1"/>
  <c r="N97" i="24" s="1"/>
  <c r="N98" i="24" s="1"/>
  <c r="N99" i="24" s="1"/>
  <c r="N100" i="24" s="1"/>
  <c r="N101" i="24" s="1"/>
  <c r="N102" i="24" s="1"/>
  <c r="N103" i="24" s="1"/>
  <c r="N104" i="24" s="1"/>
  <c r="N105" i="24" s="1"/>
  <c r="N106" i="24" s="1"/>
  <c r="N107" i="24" s="1"/>
  <c r="N108" i="24" s="1"/>
  <c r="N109" i="24" s="1"/>
  <c r="N110" i="24" s="1"/>
  <c r="N111" i="24" s="1"/>
  <c r="C89" i="19"/>
  <c r="C90" i="19"/>
  <c r="C118" i="19"/>
  <c r="C119" i="19"/>
  <c r="C114" i="19"/>
  <c r="C115" i="19"/>
  <c r="C110" i="19"/>
  <c r="C111" i="19"/>
  <c r="C106" i="19"/>
  <c r="C107" i="19"/>
  <c r="C98" i="19"/>
  <c r="C99" i="19"/>
  <c r="Q2" i="24"/>
  <c r="C122" i="19"/>
  <c r="C123" i="19"/>
  <c r="C102" i="19"/>
  <c r="C103" i="19"/>
  <c r="G46" i="38"/>
  <c r="G154" i="38"/>
  <c r="G186" i="38"/>
  <c r="G218" i="38"/>
  <c r="G278" i="38"/>
  <c r="G318" i="38"/>
  <c r="G390" i="38"/>
  <c r="G74" i="38"/>
  <c r="G170" i="38"/>
  <c r="G202" i="38"/>
  <c r="G258" i="38"/>
  <c r="G294" i="38"/>
  <c r="G366" i="38"/>
  <c r="C744" i="34"/>
  <c r="J209" i="43"/>
  <c r="K209" i="43"/>
  <c r="E774" i="23"/>
  <c r="E773" i="23"/>
  <c r="E770" i="23"/>
  <c r="E769" i="23"/>
  <c r="E761" i="23"/>
  <c r="E762" i="23"/>
  <c r="E757" i="23"/>
  <c r="E758" i="23"/>
  <c r="E745" i="23"/>
  <c r="E746" i="23"/>
  <c r="E741" i="23"/>
  <c r="E742" i="23"/>
  <c r="J201" i="43"/>
  <c r="K201" i="43"/>
  <c r="E765" i="23"/>
  <c r="E738" i="23"/>
  <c r="Z4" i="24" l="1"/>
  <c r="Z3" i="24"/>
  <c r="Z5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W82" authorId="0" shapeId="0" xr:uid="{00000000-0006-0000-0E00-000001000000}">
      <text>
        <r>
          <rPr>
            <sz val="10"/>
            <rFont val="Arial"/>
            <family val="2"/>
          </rPr>
          <t xml:space="preserve">*  preliminary
</t>
        </r>
      </text>
    </comment>
    <comment ref="AX82" authorId="0" shapeId="0" xr:uid="{00000000-0006-0000-0E00-000002000000}">
      <text>
        <r>
          <rPr>
            <sz val="10"/>
            <rFont val="Arial"/>
            <family val="2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<sst xmlns="http://schemas.openxmlformats.org/spreadsheetml/2006/main" count="627" uniqueCount="283">
  <si>
    <t>GDP Growth</t>
  </si>
  <si>
    <t>Employment Situation Report (ESR)</t>
  </si>
  <si>
    <t>Building Permits</t>
  </si>
  <si>
    <t>Business Sentiment - ISM Manufacturing</t>
  </si>
  <si>
    <t>Business Sentiment - NMI Services</t>
  </si>
  <si>
    <t>Consumer Sentiment - UMCSI</t>
  </si>
  <si>
    <t>Money Supply</t>
  </si>
  <si>
    <t>Interest Rates</t>
  </si>
  <si>
    <t>Endogenous Driver Analysis</t>
  </si>
  <si>
    <t>M2</t>
  </si>
  <si>
    <t>Federal Reserve Benchmark Rate</t>
  </si>
  <si>
    <t>US 10 Year Treasury Benchmark</t>
  </si>
  <si>
    <t>Score</t>
  </si>
  <si>
    <t>Government Debt to GDP Ratio</t>
  </si>
  <si>
    <t xml:space="preserve">CB Balance Sheet as % of GDP </t>
  </si>
  <si>
    <t>Driver</t>
  </si>
  <si>
    <t>Comment</t>
  </si>
  <si>
    <t>Rate</t>
  </si>
  <si>
    <t>Date</t>
  </si>
  <si>
    <t>ISM Manufacturing Index</t>
  </si>
  <si>
    <t>Change</t>
  </si>
  <si>
    <t>Annualised Real GDP Growth</t>
  </si>
  <si>
    <t>Code</t>
  </si>
  <si>
    <t>ISM</t>
  </si>
  <si>
    <t>NMI</t>
  </si>
  <si>
    <t>UMCSI</t>
  </si>
  <si>
    <t>BP</t>
  </si>
  <si>
    <t>IR%</t>
  </si>
  <si>
    <t>CBBS</t>
  </si>
  <si>
    <t>Score I/D</t>
  </si>
  <si>
    <t>GDP Annualised</t>
  </si>
  <si>
    <t>ISM NMI</t>
  </si>
  <si>
    <t xml:space="preserve">ISM </t>
  </si>
  <si>
    <t>Scorecard</t>
  </si>
  <si>
    <t>^GDP</t>
  </si>
  <si>
    <t>Source</t>
  </si>
  <si>
    <t xml:space="preserve">http://www.sca.isr.umich.edu/ </t>
  </si>
  <si>
    <t xml:space="preserve">http://www.ism.ws/ismreport/nonmfgrob.cfm </t>
  </si>
  <si>
    <t xml:space="preserve">http://www.ism.ws/ismreport/mfgrob.cfm </t>
  </si>
  <si>
    <t>DATE</t>
  </si>
  <si>
    <t>Permits</t>
  </si>
  <si>
    <t>Total</t>
  </si>
  <si>
    <t xml:space="preserve">http://www.census.gov/construction/bps/uspermits.html </t>
  </si>
  <si>
    <t>Growing / Slower</t>
  </si>
  <si>
    <t xml:space="preserve">Highly Bullish / Slowing - Jan '15 peak? </t>
  </si>
  <si>
    <t>State</t>
  </si>
  <si>
    <t>Inflation. GDP 3-4%</t>
  </si>
  <si>
    <t>VALUE</t>
  </si>
  <si>
    <t>% Change</t>
  </si>
  <si>
    <t>Annualised Rate</t>
  </si>
  <si>
    <t>Average</t>
  </si>
  <si>
    <t>Intervals</t>
  </si>
  <si>
    <t>Bin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</si>
  <si>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</si>
  <si>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</si>
  <si>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</si>
  <si>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</si>
  <si>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</si>
  <si>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</si>
  <si>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</si>
  <si>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</si>
  <si>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</si>
  <si>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</si>
  <si>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</si>
  <si>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</si>
  <si>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</si>
  <si>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</si>
  <si>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</si>
  <si>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Peaked? </t>
  </si>
  <si>
    <t xml:space="preserve">Extreme Positive Tails greater than Extreme Negative Tails </t>
  </si>
  <si>
    <t>Largest Negative Extreme</t>
  </si>
  <si>
    <t>Highest Positive Extreme</t>
  </si>
  <si>
    <t>Probabilities</t>
  </si>
  <si>
    <t>Cumulative %</t>
  </si>
  <si>
    <t>Av' Pos</t>
  </si>
  <si>
    <t>Av' Neg</t>
  </si>
  <si>
    <t>Frequency %</t>
  </si>
  <si>
    <t>Zero</t>
  </si>
  <si>
    <t>Prob' Adjust</t>
  </si>
  <si>
    <t>Upper</t>
  </si>
  <si>
    <t>Lower</t>
  </si>
  <si>
    <t>Std Dev</t>
  </si>
  <si>
    <t>Actual</t>
  </si>
  <si>
    <t>Normal</t>
  </si>
  <si>
    <t>Actual %</t>
  </si>
  <si>
    <t>Normal %</t>
  </si>
  <si>
    <t>Weekly</t>
  </si>
  <si>
    <t>VALUE $Blns</t>
  </si>
  <si>
    <t>Ratio</t>
  </si>
  <si>
    <t>GDP % Annualised</t>
  </si>
  <si>
    <t>M2 Statistics</t>
  </si>
  <si>
    <t>M2 A%</t>
  </si>
  <si>
    <t>GDP</t>
  </si>
  <si>
    <t>% Rate</t>
  </si>
  <si>
    <t>http://research.stlouisfed.org/fred2/categories/22/downloaddata</t>
  </si>
  <si>
    <t>Inflation</t>
  </si>
  <si>
    <t xml:space="preserve">Weekly % Increase / Decrease of M2 Money Supply at an Annualised Rate *52 </t>
  </si>
  <si>
    <t>% ^ in Rates</t>
  </si>
  <si>
    <t>^ in Rates Values</t>
  </si>
  <si>
    <t>Year Started</t>
  </si>
  <si>
    <t>Year Ended</t>
  </si>
  <si>
    <t>Length Months</t>
  </si>
  <si>
    <t>GDP Contraction</t>
  </si>
  <si>
    <t>IR A%</t>
  </si>
  <si>
    <t>CPI ^ %</t>
  </si>
  <si>
    <t>Less than 1.5%</t>
  </si>
  <si>
    <t>-1% to -1.5%</t>
  </si>
  <si>
    <t>-0.5% to -1%</t>
  </si>
  <si>
    <t>0% to -0.5%</t>
  </si>
  <si>
    <t>0% to 0.5%</t>
  </si>
  <si>
    <t>0.5% to 1%</t>
  </si>
  <si>
    <t>1% to 1.5%</t>
  </si>
  <si>
    <t>Greater than 1.5%</t>
  </si>
  <si>
    <t>More Peakier than a ND and fatter tails</t>
  </si>
  <si>
    <t>Positive Fat tails bigger than Negative</t>
  </si>
  <si>
    <t>Highest Monthly return larger than Lowest</t>
  </si>
  <si>
    <t>Number of Months in dataset</t>
  </si>
  <si>
    <t>Cumulative</t>
  </si>
  <si>
    <t>Av Pos</t>
  </si>
  <si>
    <t>Av Neg</t>
  </si>
  <si>
    <t xml:space="preserve">Count </t>
  </si>
  <si>
    <t>Freq'</t>
  </si>
  <si>
    <t>Freq%</t>
  </si>
  <si>
    <t>Prob' Adjust % Change</t>
  </si>
  <si>
    <t xml:space="preserve">Actual % </t>
  </si>
  <si>
    <t>CPIAUCSL Stats</t>
  </si>
  <si>
    <t>CPIAUCSL</t>
  </si>
  <si>
    <t>^CPIAUCSL</t>
  </si>
  <si>
    <t>^%</t>
  </si>
  <si>
    <t>CPILFESL</t>
  </si>
  <si>
    <t>PPI All</t>
  </si>
  <si>
    <t>PPI Core</t>
  </si>
  <si>
    <t>CPILFESL Stats</t>
  </si>
  <si>
    <t>Freq %</t>
  </si>
  <si>
    <t>Ratio P/N</t>
  </si>
  <si>
    <t>^CPILFESL</t>
  </si>
  <si>
    <t xml:space="preserve">^Change % </t>
  </si>
  <si>
    <t>Average Pos'</t>
  </si>
  <si>
    <t>Average Neg'</t>
  </si>
  <si>
    <t>PPIFGS Statistics</t>
  </si>
  <si>
    <t>^PPIFGS</t>
  </si>
  <si>
    <t>PPILFE</t>
  </si>
  <si>
    <t>PPILFE Statistics</t>
  </si>
  <si>
    <t>^PPILFE</t>
  </si>
  <si>
    <t>Govt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</si>
  <si>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</si>
  <si>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</si>
  <si>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</si>
  <si>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</si>
  <si>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</si>
  <si>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</si>
  <si>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</si>
  <si>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</si>
  <si>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</si>
  <si>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</si>
  <si>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</si>
  <si>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</si>
  <si>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</si>
  <si>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%^GDP</t>
  </si>
  <si>
    <t>NFP Descriptive Statistics</t>
  </si>
  <si>
    <t>^NFP %</t>
  </si>
  <si>
    <t>NFP Value</t>
  </si>
  <si>
    <t>Employment</t>
  </si>
  <si>
    <t>NFP</t>
  </si>
  <si>
    <t>Leading Indicators Surveys</t>
  </si>
  <si>
    <t xml:space="preserve">Consumer and Business Inflation </t>
  </si>
  <si>
    <t xml:space="preserve">https://research.stlouisfed.org/fred2/series/A191RL1Q225SBEA/downloaddata </t>
  </si>
  <si>
    <t>Interest Bill</t>
  </si>
  <si>
    <t>Surplus/Deficit</t>
  </si>
  <si>
    <t>Federal Outlays</t>
  </si>
  <si>
    <t>Federal Receipts</t>
  </si>
  <si>
    <t>Liquidity Cover</t>
  </si>
  <si>
    <t>S/D%</t>
  </si>
  <si>
    <t>Debt / GDP Ratio</t>
  </si>
  <si>
    <t>Total Debt</t>
  </si>
  <si>
    <t>Real GDP</t>
  </si>
  <si>
    <t>Interest / GDP</t>
  </si>
  <si>
    <t>Liquidity</t>
  </si>
  <si>
    <t xml:space="preserve">http://research.stlouisfed.org/fred2/categories/5 </t>
  </si>
  <si>
    <t>Debt/GDP</t>
  </si>
  <si>
    <t xml:space="preserve">Default / Inflate? </t>
  </si>
  <si>
    <t>Defalt Risk ++</t>
  </si>
  <si>
    <t>Deficit/Surplus</t>
  </si>
  <si>
    <t>Injections</t>
  </si>
  <si>
    <t>Withdrawals</t>
  </si>
  <si>
    <t>Interest Bill % GDP</t>
  </si>
  <si>
    <t>10Y T%</t>
  </si>
  <si>
    <t>Government S/D % GDP</t>
  </si>
  <si>
    <t>Increase Interest Bill</t>
  </si>
  <si>
    <t>Decrease Interest Bill</t>
  </si>
  <si>
    <t>GDP $Trls</t>
  </si>
  <si>
    <t>CBBS % GDP</t>
  </si>
  <si>
    <t>Balance Sheets and Sovereign Risk</t>
  </si>
  <si>
    <t xml:space="preserve">http://research.stlouisfed.org/fred2/series/CPIAUCSL/downloaddata </t>
  </si>
  <si>
    <t xml:space="preserve">http://research.stlouisfed.org/fred2/series/CPILFESL/downloaddata </t>
  </si>
  <si>
    <t xml:space="preserve">https://research.stlouisfed.org/fred2/series/PPIFGS/downloaddata </t>
  </si>
  <si>
    <t xml:space="preserve">https://research.stlouisfed.org/fred2/series/PPILFE/downloaddata </t>
  </si>
  <si>
    <t xml:space="preserve">https://research.stlouisfed.org/fred2/series/WGS10YR/downloaddata </t>
  </si>
  <si>
    <t xml:space="preserve">https://research.stlouisfed.org/fred2/series/WALCL/downloaddata </t>
  </si>
  <si>
    <t xml:space="preserve">https://research.stlouisfed.org/fred2/series/M2/downloaddata </t>
  </si>
  <si>
    <t>Real GDP %</t>
  </si>
  <si>
    <t>Sideways since 2013</t>
  </si>
  <si>
    <t>LAST</t>
  </si>
  <si>
    <t>Mild Inflation. + 1%</t>
  </si>
  <si>
    <t xml:space="preserve">Growing Faster / Nov' 14 Peak? </t>
  </si>
  <si>
    <t>Deflationary? GDP 0-1%</t>
  </si>
  <si>
    <t>Normal M2 Growth in 1 Std = GDP 2%</t>
  </si>
  <si>
    <t>2 X 30%+ Prints - Crisis Corelation</t>
  </si>
  <si>
    <t xml:space="preserve">Historically low rates with + Anomoly </t>
  </si>
  <si>
    <t>Associated with 3% GDP Growth</t>
  </si>
  <si>
    <t xml:space="preserve">Deflationary due to Oil </t>
  </si>
  <si>
    <t xml:space="preserve">Stable last 12 months </t>
  </si>
  <si>
    <t>Some Deflation creep Nov &amp; Dec</t>
  </si>
  <si>
    <t>Deflationary due to Oil</t>
  </si>
  <si>
    <t>Inflation half normal rate within range</t>
  </si>
  <si>
    <t xml:space="preserve">Zero reading Nov - Deflation Creep? </t>
  </si>
  <si>
    <t xml:space="preserve">May have seen a peak in jobs growth? </t>
  </si>
  <si>
    <t xml:space="preserve">12 Month Rolling % = normal </t>
  </si>
  <si>
    <t xml:space="preserve">100%+ Historical Default Zone </t>
  </si>
  <si>
    <t>IR supression. No choice but to continue</t>
  </si>
  <si>
    <t>Mild inflation and still inflationary</t>
  </si>
  <si>
    <t>Deficit clawed back</t>
  </si>
  <si>
    <t xml:space="preserve">Mildly deflationary </t>
  </si>
  <si>
    <t>Manageable due to low IR</t>
  </si>
  <si>
    <t>Mildly Inflationary</t>
  </si>
  <si>
    <t>Interest Cover easily achievable</t>
  </si>
  <si>
    <t>Absolute level very inflationary</t>
  </si>
  <si>
    <t>Mild Inflation, more room if required</t>
  </si>
  <si>
    <t xml:space="preserve">IR creeping higher. 12 week risk up. </t>
  </si>
  <si>
    <t>Govt Debt transferring from Private Sector</t>
  </si>
  <si>
    <t>Half Scale</t>
  </si>
  <si>
    <t>High Scale</t>
  </si>
  <si>
    <t>Low Scale</t>
  </si>
  <si>
    <t>Full Scale</t>
  </si>
  <si>
    <t>CA action very inflationary with deflationary threats. Fed sponsoring Govt debt with low IR &amp; QE</t>
  </si>
  <si>
    <t>Low Oil? - Inflation. GDP 3-4%</t>
  </si>
  <si>
    <t>SCORE</t>
  </si>
  <si>
    <t xml:space="preserve">36 on a sliding scale of -150 to +160 = Inflationary overall. Most Indicators outside CA are "normal" to deflationary.   </t>
  </si>
  <si>
    <t xml:space="preserve">Evidence of CA action outside of QE from M2 Money Supply with 2 X 30%+ Prints replacing QE. Combined with Low Interest Rates counters Oil deflation threat &amp; keeps Govt ticking over. </t>
  </si>
  <si>
    <t>Dec &amp; Jan predicts Fed action</t>
  </si>
  <si>
    <t>Latest  -0.68% predicts Fed action</t>
  </si>
  <si>
    <t xml:space="preserve">Deflation due to Oil in All Items readings. FED acting with M2+ crisis prints? </t>
  </si>
  <si>
    <t>Mild Inflation. GDP 2%-3%. Deflationary threats from possible peaked ISM, NMI &amp; UMCSI + Slow Housing</t>
  </si>
  <si>
    <t>https://research.stlouisfed.org/fred2/series/FEDFUNDS/downloaddata</t>
  </si>
  <si>
    <t>数据来源：Wind</t>
  </si>
  <si>
    <t>short bias</t>
    <phoneticPr fontId="26" type="noConversion"/>
  </si>
  <si>
    <t>long bias</t>
    <phoneticPr fontId="26" type="noConversion"/>
  </si>
  <si>
    <t>long bias(deflation)</t>
    <phoneticPr fontId="26" type="noConversion"/>
  </si>
  <si>
    <t xml:space="preserve">http://www.census.gov/construction/bps/uspermits.html </t>
    <phoneticPr fontId="26" type="noConversion"/>
  </si>
  <si>
    <t>short bias(predict inflation)</t>
    <phoneticPr fontId="26" type="noConversion"/>
  </si>
  <si>
    <t>short bias(inflation)</t>
    <phoneticPr fontId="26" type="noConversion"/>
  </si>
  <si>
    <t>short bias(inflation)</t>
    <phoneticPr fontId="26" type="noConversion"/>
  </si>
  <si>
    <t>long bias(predict deflation)</t>
    <phoneticPr fontId="26" type="noConversion"/>
  </si>
  <si>
    <t>long bias(predict deflation)</t>
    <phoneticPr fontId="26" type="noConversion"/>
  </si>
  <si>
    <t>(predict inflation)</t>
    <phoneticPr fontId="26" type="noConversion"/>
  </si>
  <si>
    <t>(deflation)</t>
    <phoneticPr fontId="26" type="noConversion"/>
  </si>
  <si>
    <t>Short Bias
Inflation</t>
    <phoneticPr fontId="26" type="noConversion"/>
  </si>
  <si>
    <t>Short Bias
Predict Inflation</t>
    <phoneticPr fontId="26" type="noConversion"/>
  </si>
  <si>
    <t>Long Bias
Deflation</t>
    <phoneticPr fontId="26" type="noConversion"/>
  </si>
  <si>
    <t>Neutral</t>
    <phoneticPr fontId="26" type="noConversion"/>
  </si>
  <si>
    <t>Anomalies
Neither inflationary/Deflationary</t>
    <phoneticPr fontId="26" type="noConversion"/>
  </si>
  <si>
    <t>Short Bias
Inflation</t>
    <phoneticPr fontId="26" type="noConversion"/>
  </si>
  <si>
    <t>Long Bias
Inflation</t>
    <phoneticPr fontId="26" type="noConversion"/>
  </si>
  <si>
    <t>Short Bias
Predict Inflation</t>
    <phoneticPr fontId="26" type="noConversion"/>
  </si>
  <si>
    <t>Short Bias
Inflation</t>
    <phoneticPr fontId="26" type="noConversion"/>
  </si>
  <si>
    <t>Long Bias
deflation</t>
    <phoneticPr fontId="26" type="noConversion"/>
  </si>
  <si>
    <t>Short Bias
Inflation</t>
    <phoneticPr fontId="26" type="noConversion"/>
  </si>
  <si>
    <t>Long Bias
Deflation</t>
    <phoneticPr fontId="26" type="noConversion"/>
  </si>
  <si>
    <t>Short Bias
Predict Inflation</t>
    <phoneticPr fontId="26" type="noConversion"/>
  </si>
  <si>
    <t>https://fred.stlouisfed.org/series/WPSFD49207</t>
  </si>
  <si>
    <t>short bias
Inflation</t>
    <phoneticPr fontId="26" type="noConversion"/>
  </si>
  <si>
    <t>Long Bias
Deflation</t>
    <phoneticPr fontId="26" type="noConversion"/>
  </si>
  <si>
    <t>Short Bias
predict inflation</t>
    <phoneticPr fontId="26" type="noConversion"/>
  </si>
  <si>
    <t>Short Bias
Inflation</t>
    <phoneticPr fontId="26" type="noConversion"/>
  </si>
  <si>
    <t>Long Bias
Deflation</t>
    <phoneticPr fontId="26" type="noConversion"/>
  </si>
  <si>
    <t>Short Bias
predict inflation</t>
    <phoneticPr fontId="26" type="noConversion"/>
  </si>
  <si>
    <t>Employment Situation Report (ESR)</t>
    <phoneticPr fontId="26" type="noConversion"/>
  </si>
  <si>
    <t xml:space="preserve">http://data.bls.gov/pdq/SurveyOutputServlet?request_action=wh&amp;graph_name=CE_cesbref1 </t>
    <phoneticPr fontId="26" type="noConversion"/>
  </si>
  <si>
    <t>https://fred.stlouisfed.org/series/PAYEMS</t>
    <phoneticPr fontId="26" type="noConversion"/>
  </si>
  <si>
    <t>Federal Receipts</t>
    <phoneticPr fontId="26" type="noConversion"/>
  </si>
  <si>
    <t>Solvency Test</t>
    <phoneticPr fontId="26" type="noConversion"/>
  </si>
  <si>
    <t>the interest rate of a bond is inversely proportional to the price of the bond</t>
    <phoneticPr fontId="26" type="noConversion"/>
  </si>
  <si>
    <t xml:space="preserve">http://data.bls.gov/pdq/SurveyOutputServlet?request_action=wh&amp;graph_name=CE_cesbref1 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</si>
</sst>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.0"/>
    <numFmt numFmtId="165" formatCode="mmm\ yyyy"/>
    <numFmt numFmtId="166" formatCode="#,##0.0000"/>
    <numFmt numFmtId="167" formatCode="0.0000%"/>
    <numFmt numFmtId="168" formatCode="0.0000"/>
    <numFmt numFmtId="169" formatCode="0.000000%"/>
    <numFmt numFmtId="170" formatCode="0.000000"/>
    <numFmt numFmtId="171" formatCode="0.000"/>
    <numFmt numFmtId="172" formatCode="0.00000"/>
    <numFmt numFmtId="173" formatCode="[$-409]dd\-mmm\-yy;@"/>
    <numFmt numFmtId="174" formatCode="yyyy\-mm\-dd"/>
    <numFmt numFmtId="175" formatCode="[$-409]mmm\-yy;@"/>
    <numFmt numFmtId="176" formatCode="#0"/>
    <numFmt numFmtId="177" formatCode="#,##0.0"/>
    <numFmt numFmtId="178" formatCode="0.00000000"/>
    <numFmt numFmtId="179" formatCode="[$-409]d\-mmm\-yy;@"/>
  </numFmts>
  <fonts count="2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i/>
      <sz val="8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name val="Calibri"/>
      <family val="3"/>
      <charset val="134"/>
      <scheme val="minor"/>
    </font>
    <font>
      <sz val="10"/>
      <name val="Calibri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indexed="8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66">
    <xf numFmtId="0" fontId="0" fillId="0" borderId="0" xfId="0"/>
    <xf numFmtId="0" fontId="1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1" xfId="0" applyFont="1" applyFill="1" applyBorder="1"/>
    <xf numFmtId="17" fontId="4" fillId="0" borderId="2" xfId="0" applyNumberFormat="1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6" fillId="0" borderId="0" xfId="0" applyFont="1"/>
    <xf numFmtId="0" fontId="9" fillId="0" borderId="2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0" xfId="0" applyFont="1"/>
    <xf numFmtId="10" fontId="0" fillId="0" borderId="0" xfId="0" applyNumberFormat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0" xfId="0" applyFill="1"/>
    <xf numFmtId="0" fontId="7" fillId="0" borderId="0" xfId="0" applyFont="1"/>
    <xf numFmtId="164" fontId="9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7" fontId="8" fillId="5" borderId="1" xfId="0" applyNumberFormat="1" applyFont="1" applyFill="1" applyBorder="1" applyAlignment="1">
      <alignment horizontal="left" vertical="top" wrapText="1"/>
    </xf>
    <xf numFmtId="164" fontId="1" fillId="5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" fontId="8" fillId="6" borderId="1" xfId="0" applyNumberFormat="1" applyFont="1" applyFill="1" applyBorder="1" applyAlignment="1">
      <alignment horizontal="left" vertical="top" wrapText="1"/>
    </xf>
    <xf numFmtId="164" fontId="1" fillId="6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17" fontId="2" fillId="5" borderId="1" xfId="0" applyNumberFormat="1" applyFont="1" applyFill="1" applyBorder="1" applyAlignment="1">
      <alignment horizontal="left"/>
    </xf>
    <xf numFmtId="17" fontId="2" fillId="6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center" vertical="center"/>
    </xf>
    <xf numFmtId="17" fontId="2" fillId="5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8" fillId="0" borderId="3" xfId="0" applyFont="1" applyBorder="1" applyAlignment="1">
      <alignment horizontal="left" vertical="center"/>
    </xf>
    <xf numFmtId="164" fontId="8" fillId="0" borderId="4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17" fontId="9" fillId="0" borderId="2" xfId="0" applyNumberFormat="1" applyFont="1" applyFill="1" applyBorder="1" applyAlignment="1">
      <alignment horizontal="left" vertical="top" wrapText="1"/>
    </xf>
    <xf numFmtId="164" fontId="9" fillId="0" borderId="8" xfId="0" applyNumberFormat="1" applyFont="1" applyBorder="1" applyAlignment="1">
      <alignment horizontal="center" vertical="center"/>
    </xf>
    <xf numFmtId="2" fontId="9" fillId="0" borderId="6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3" fillId="0" borderId="0" xfId="0" applyFont="1" applyBorder="1"/>
    <xf numFmtId="0" fontId="6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165" fontId="0" fillId="0" borderId="0" xfId="0" applyNumberFormat="1" applyAlignment="1">
      <alignment horizontal="right"/>
    </xf>
    <xf numFmtId="3" fontId="0" fillId="0" borderId="0" xfId="0" applyNumberForma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0" borderId="0" xfId="0" applyFont="1"/>
    <xf numFmtId="0" fontId="14" fillId="0" borderId="0" xfId="1" applyFon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7" fontId="7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10" fontId="6" fillId="0" borderId="0" xfId="0" applyNumberFormat="1" applyFont="1" applyAlignment="1">
      <alignment horizontal="center"/>
    </xf>
    <xf numFmtId="172" fontId="6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0" xfId="0" applyFont="1"/>
    <xf numFmtId="0" fontId="15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0" fontId="0" fillId="0" borderId="1" xfId="0" applyNumberFormat="1" applyFill="1" applyBorder="1" applyAlignment="1"/>
    <xf numFmtId="0" fontId="0" fillId="0" borderId="1" xfId="0" applyFill="1" applyBorder="1" applyAlignment="1"/>
    <xf numFmtId="169" fontId="0" fillId="0" borderId="1" xfId="0" applyNumberFormat="1" applyFill="1" applyBorder="1" applyAlignment="1"/>
    <xf numFmtId="10" fontId="6" fillId="0" borderId="0" xfId="0" applyNumberFormat="1" applyFont="1"/>
    <xf numFmtId="2" fontId="0" fillId="0" borderId="0" xfId="0" applyNumberFormat="1"/>
    <xf numFmtId="167" fontId="0" fillId="0" borderId="0" xfId="0" applyNumberFormat="1"/>
    <xf numFmtId="0" fontId="0" fillId="0" borderId="1" xfId="0" applyBorder="1"/>
    <xf numFmtId="0" fontId="6" fillId="0" borderId="1" xfId="0" applyFont="1" applyFill="1" applyBorder="1"/>
    <xf numFmtId="10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6" fillId="0" borderId="1" xfId="0" applyFont="1" applyFill="1" applyBorder="1" applyAlignment="1">
      <alignment horizontal="center"/>
    </xf>
    <xf numFmtId="173" fontId="0" fillId="0" borderId="0" xfId="0" applyNumberFormat="1" applyAlignment="1">
      <alignment horizontal="left"/>
    </xf>
    <xf numFmtId="173" fontId="0" fillId="0" borderId="0" xfId="0" applyNumberFormat="1" applyFont="1" applyFill="1" applyBorder="1" applyAlignment="1" applyProtection="1">
      <alignment horizontal="left"/>
    </xf>
    <xf numFmtId="173" fontId="6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72" fontId="6" fillId="0" borderId="1" xfId="0" applyNumberFormat="1" applyFont="1" applyBorder="1" applyAlignment="1">
      <alignment horizontal="center"/>
    </xf>
    <xf numFmtId="0" fontId="7" fillId="0" borderId="1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4" fontId="0" fillId="0" borderId="1" xfId="0" applyNumberFormat="1" applyFont="1" applyFill="1" applyBorder="1" applyAlignment="1" applyProtection="1">
      <alignment horizontal="center"/>
    </xf>
    <xf numFmtId="172" fontId="6" fillId="13" borderId="1" xfId="0" applyNumberFormat="1" applyFont="1" applyFill="1" applyBorder="1" applyAlignment="1">
      <alignment horizontal="center"/>
    </xf>
    <xf numFmtId="10" fontId="6" fillId="0" borderId="1" xfId="0" applyNumberFormat="1" applyFont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Continuous"/>
    </xf>
    <xf numFmtId="10" fontId="0" fillId="0" borderId="1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12" borderId="1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174" fontId="0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Font="1" applyFill="1" applyBorder="1" applyAlignment="1" applyProtection="1">
      <alignment horizontal="center"/>
    </xf>
    <xf numFmtId="10" fontId="0" fillId="0" borderId="0" xfId="0" applyNumberFormat="1" applyFont="1" applyFill="1" applyBorder="1" applyAlignment="1" applyProtection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10" fillId="4" borderId="0" xfId="0" applyFont="1" applyFill="1" applyAlignment="1">
      <alignment horizontal="center"/>
    </xf>
    <xf numFmtId="172" fontId="0" fillId="0" borderId="0" xfId="0" applyNumberFormat="1" applyAlignment="1">
      <alignment horizontal="left"/>
    </xf>
    <xf numFmtId="172" fontId="6" fillId="0" borderId="0" xfId="0" applyNumberFormat="1" applyFont="1" applyAlignment="1">
      <alignment horizontal="left"/>
    </xf>
    <xf numFmtId="169" fontId="0" fillId="0" borderId="1" xfId="0" applyNumberFormat="1" applyBorder="1" applyAlignment="1">
      <alignment horizontal="center"/>
    </xf>
    <xf numFmtId="10" fontId="7" fillId="0" borderId="1" xfId="0" applyNumberFormat="1" applyFont="1" applyFill="1" applyBorder="1" applyAlignment="1" applyProtection="1">
      <alignment horizontal="center"/>
    </xf>
    <xf numFmtId="167" fontId="6" fillId="0" borderId="1" xfId="0" applyNumberFormat="1" applyFont="1" applyBorder="1" applyAlignment="1">
      <alignment horizontal="center"/>
    </xf>
    <xf numFmtId="174" fontId="0" fillId="0" borderId="1" xfId="0" applyNumberFormat="1" applyFont="1" applyFill="1" applyBorder="1" applyAlignment="1" applyProtection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0" fontId="6" fillId="0" borderId="6" xfId="0" applyNumberFormat="1" applyFont="1" applyFill="1" applyBorder="1" applyAlignment="1">
      <alignment horizontal="center"/>
    </xf>
    <xf numFmtId="10" fontId="6" fillId="0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1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9" xfId="0" applyFill="1" applyBorder="1" applyAlignment="1">
      <alignment horizontal="center"/>
    </xf>
    <xf numFmtId="0" fontId="0" fillId="11" borderId="0" xfId="0" applyFill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11" borderId="1" xfId="0" applyFill="1" applyBorder="1" applyAlignment="1">
      <alignment horizontal="center"/>
    </xf>
    <xf numFmtId="17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171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/>
    <xf numFmtId="49" fontId="0" fillId="0" borderId="1" xfId="0" applyNumberFormat="1" applyBorder="1"/>
    <xf numFmtId="169" fontId="0" fillId="0" borderId="1" xfId="0" applyNumberFormat="1" applyBorder="1"/>
    <xf numFmtId="169" fontId="0" fillId="12" borderId="1" xfId="0" applyNumberFormat="1" applyFill="1" applyBorder="1"/>
    <xf numFmtId="169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/>
    <xf numFmtId="17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center"/>
    </xf>
    <xf numFmtId="171" fontId="0" fillId="0" borderId="1" xfId="0" applyNumberFormat="1" applyFont="1" applyFill="1" applyBorder="1" applyAlignment="1" applyProtection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5" fillId="0" borderId="1" xfId="0" applyFont="1" applyBorder="1"/>
    <xf numFmtId="0" fontId="6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7" fontId="0" fillId="12" borderId="1" xfId="0" applyNumberFormat="1" applyFill="1" applyBorder="1" applyAlignment="1">
      <alignment horizontal="center"/>
    </xf>
    <xf numFmtId="167" fontId="0" fillId="0" borderId="1" xfId="0" applyNumberFormat="1" applyFill="1" applyBorder="1" applyAlignment="1"/>
    <xf numFmtId="2" fontId="0" fillId="0" borderId="1" xfId="0" applyNumberFormat="1" applyFont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71" fontId="0" fillId="0" borderId="6" xfId="0" applyNumberFormat="1" applyFont="1" applyFill="1" applyBorder="1" applyAlignment="1" applyProtection="1">
      <alignment horizontal="center"/>
    </xf>
    <xf numFmtId="168" fontId="0" fillId="0" borderId="1" xfId="0" applyNumberFormat="1" applyBorder="1"/>
    <xf numFmtId="168" fontId="0" fillId="0" borderId="1" xfId="0" applyNumberFormat="1" applyBorder="1" applyAlignment="1">
      <alignment horizontal="center"/>
    </xf>
    <xf numFmtId="170" fontId="0" fillId="0" borderId="1" xfId="0" applyNumberFormat="1" applyFill="1" applyBorder="1" applyAlignment="1">
      <alignment horizontal="center"/>
    </xf>
    <xf numFmtId="170" fontId="0" fillId="13" borderId="1" xfId="0" applyNumberFormat="1" applyFill="1" applyBorder="1" applyAlignment="1">
      <alignment horizontal="center"/>
    </xf>
    <xf numFmtId="10" fontId="0" fillId="5" borderId="10" xfId="0" applyNumberFormat="1" applyFont="1" applyFill="1" applyBorder="1" applyAlignment="1">
      <alignment horizontal="center"/>
    </xf>
    <xf numFmtId="10" fontId="0" fillId="6" borderId="10" xfId="0" applyNumberFormat="1" applyFont="1" applyFill="1" applyBorder="1" applyAlignment="1">
      <alignment horizontal="center"/>
    </xf>
    <xf numFmtId="167" fontId="0" fillId="13" borderId="1" xfId="0" applyNumberForma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167" fontId="0" fillId="12" borderId="1" xfId="0" applyNumberFormat="1" applyFill="1" applyBorder="1"/>
    <xf numFmtId="2" fontId="0" fillId="0" borderId="0" xfId="0" applyNumberFormat="1" applyFill="1" applyBorder="1" applyAlignment="1">
      <alignment horizontal="center"/>
    </xf>
    <xf numFmtId="0" fontId="6" fillId="0" borderId="1" xfId="0" applyFont="1" applyFill="1" applyBorder="1" applyAlignment="1"/>
    <xf numFmtId="0" fontId="18" fillId="7" borderId="1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176" fontId="21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76" fontId="3" fillId="0" borderId="0" xfId="0" applyNumberFormat="1" applyFont="1" applyAlignment="1">
      <alignment horizontal="right"/>
    </xf>
    <xf numFmtId="0" fontId="22" fillId="0" borderId="0" xfId="0" applyFont="1" applyAlignment="1">
      <alignment horizontal="left"/>
    </xf>
    <xf numFmtId="176" fontId="23" fillId="0" borderId="0" xfId="0" applyNumberFormat="1" applyFont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77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75" fontId="4" fillId="0" borderId="0" xfId="0" applyNumberFormat="1" applyFont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7" fontId="19" fillId="0" borderId="0" xfId="0" applyNumberFormat="1" applyFont="1" applyBorder="1" applyAlignment="1">
      <alignment horizontal="center"/>
    </xf>
    <xf numFmtId="10" fontId="19" fillId="0" borderId="0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75" fontId="4" fillId="0" borderId="1" xfId="0" applyNumberFormat="1" applyFont="1" applyBorder="1" applyAlignment="1">
      <alignment horizontal="center" vertical="center"/>
    </xf>
    <xf numFmtId="3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11" xfId="0" applyFont="1" applyBorder="1" applyAlignment="1">
      <alignment horizontal="center" wrapText="1"/>
    </xf>
    <xf numFmtId="167" fontId="24" fillId="0" borderId="1" xfId="0" applyNumberFormat="1" applyFon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3" fontId="24" fillId="0" borderId="0" xfId="0" applyNumberFormat="1" applyFont="1" applyBorder="1" applyAlignment="1">
      <alignment horizontal="center"/>
    </xf>
    <xf numFmtId="10" fontId="24" fillId="0" borderId="0" xfId="0" applyNumberFormat="1" applyFont="1" applyBorder="1" applyAlignment="1">
      <alignment horizontal="center"/>
    </xf>
    <xf numFmtId="176" fontId="19" fillId="0" borderId="0" xfId="0" applyNumberFormat="1" applyFont="1" applyBorder="1" applyAlignment="1">
      <alignment horizontal="center"/>
    </xf>
    <xf numFmtId="10" fontId="11" fillId="0" borderId="0" xfId="0" applyNumberFormat="1" applyFont="1" applyBorder="1" applyAlignment="1">
      <alignment horizontal="center"/>
    </xf>
    <xf numFmtId="176" fontId="19" fillId="0" borderId="0" xfId="0" applyNumberFormat="1" applyFont="1" applyBorder="1" applyAlignment="1">
      <alignment horizontal="center" vertical="center"/>
    </xf>
    <xf numFmtId="164" fontId="11" fillId="0" borderId="0" xfId="0" applyNumberFormat="1" applyFont="1" applyFill="1" applyBorder="1" applyAlignment="1" applyProtection="1">
      <alignment horizontal="center"/>
    </xf>
    <xf numFmtId="175" fontId="11" fillId="0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/>
    </xf>
    <xf numFmtId="167" fontId="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4" fillId="0" borderId="1" xfId="1" applyFont="1" applyBorder="1"/>
    <xf numFmtId="0" fontId="2" fillId="2" borderId="6" xfId="0" applyFont="1" applyFill="1" applyBorder="1"/>
    <xf numFmtId="0" fontId="14" fillId="0" borderId="1" xfId="1" applyFont="1" applyBorder="1" applyAlignment="1">
      <alignment horizontal="left" vertical="center" readingOrder="1"/>
    </xf>
    <xf numFmtId="0" fontId="1" fillId="13" borderId="1" xfId="0" applyFont="1" applyFill="1" applyBorder="1" applyAlignment="1">
      <alignment horizontal="center"/>
    </xf>
    <xf numFmtId="0" fontId="1" fillId="0" borderId="6" xfId="0" applyFont="1" applyBorder="1"/>
    <xf numFmtId="174" fontId="0" fillId="0" borderId="0" xfId="0" applyNumberFormat="1" applyFont="1" applyFill="1" applyBorder="1" applyAlignment="1" applyProtection="1"/>
    <xf numFmtId="179" fontId="7" fillId="0" borderId="0" xfId="0" applyNumberFormat="1" applyFont="1" applyFill="1" applyBorder="1" applyAlignment="1" applyProtection="1">
      <alignment horizontal="center"/>
    </xf>
    <xf numFmtId="179" fontId="0" fillId="0" borderId="0" xfId="0" applyNumberFormat="1" applyFont="1" applyFill="1" applyBorder="1" applyAlignment="1" applyProtection="1">
      <alignment horizontal="center"/>
    </xf>
    <xf numFmtId="179" fontId="0" fillId="0" borderId="0" xfId="0" applyNumberFormat="1" applyAlignment="1">
      <alignment horizontal="center"/>
    </xf>
    <xf numFmtId="173" fontId="0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/>
    <xf numFmtId="2" fontId="8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7" fontId="8" fillId="0" borderId="0" xfId="0" applyNumberFormat="1" applyFont="1" applyFill="1" applyBorder="1" applyAlignment="1">
      <alignment horizontal="left" vertical="center" wrapText="1"/>
    </xf>
    <xf numFmtId="164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/>
    </xf>
    <xf numFmtId="10" fontId="0" fillId="6" borderId="12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73" fontId="7" fillId="0" borderId="0" xfId="0" applyNumberFormat="1" applyFont="1" applyFill="1" applyBorder="1" applyAlignment="1" applyProtection="1">
      <alignment horizontal="left"/>
    </xf>
    <xf numFmtId="166" fontId="7" fillId="0" borderId="0" xfId="0" applyNumberFormat="1" applyFont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72" fontId="6" fillId="0" borderId="0" xfId="0" applyNumberFormat="1" applyFont="1" applyFill="1" applyBorder="1" applyAlignment="1">
      <alignment horizontal="left"/>
    </xf>
    <xf numFmtId="10" fontId="6" fillId="0" borderId="0" xfId="0" applyNumberFormat="1" applyFont="1" applyFill="1" applyBorder="1" applyAlignment="1">
      <alignment horizontal="center"/>
    </xf>
    <xf numFmtId="10" fontId="0" fillId="5" borderId="0" xfId="0" applyNumberFormat="1" applyFont="1" applyFill="1" applyBorder="1" applyAlignment="1">
      <alignment horizontal="center"/>
    </xf>
    <xf numFmtId="10" fontId="0" fillId="6" borderId="0" xfId="0" applyNumberFormat="1" applyFont="1" applyFill="1" applyBorder="1" applyAlignment="1">
      <alignment horizontal="center"/>
    </xf>
    <xf numFmtId="0" fontId="1" fillId="11" borderId="0" xfId="0" applyFont="1" applyFill="1"/>
    <xf numFmtId="0" fontId="1" fillId="11" borderId="0" xfId="0" applyFont="1" applyFill="1" applyAlignment="1">
      <alignment horizontal="center"/>
    </xf>
    <xf numFmtId="0" fontId="11" fillId="11" borderId="0" xfId="0" applyFont="1" applyFill="1"/>
    <xf numFmtId="0" fontId="2" fillId="11" borderId="0" xfId="0" applyFont="1" applyFill="1"/>
    <xf numFmtId="0" fontId="2" fillId="11" borderId="0" xfId="0" applyFont="1" applyFill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11" borderId="0" xfId="0" applyFont="1" applyFill="1" applyBorder="1"/>
    <xf numFmtId="0" fontId="1" fillId="11" borderId="0" xfId="0" applyFont="1" applyFill="1" applyBorder="1" applyAlignment="1">
      <alignment horizontal="center"/>
    </xf>
    <xf numFmtId="0" fontId="11" fillId="11" borderId="0" xfId="0" applyFont="1" applyFill="1" applyBorder="1"/>
    <xf numFmtId="0" fontId="13" fillId="11" borderId="0" xfId="0" applyFont="1" applyFill="1"/>
    <xf numFmtId="10" fontId="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ont="1" applyFill="1" applyBorder="1" applyAlignment="1" applyProtection="1">
      <alignment horizontal="center"/>
    </xf>
    <xf numFmtId="3" fontId="7" fillId="0" borderId="0" xfId="0" applyNumberFormat="1" applyFont="1" applyAlignment="1">
      <alignment horizontal="center"/>
    </xf>
    <xf numFmtId="2" fontId="7" fillId="0" borderId="0" xfId="0" applyNumberFormat="1" applyFont="1"/>
    <xf numFmtId="1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11" fillId="11" borderId="1" xfId="0" applyFont="1" applyFill="1" applyBorder="1"/>
    <xf numFmtId="0" fontId="6" fillId="10" borderId="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7" fillId="0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2" fontId="6" fillId="0" borderId="1" xfId="0" applyNumberFormat="1" applyFont="1" applyFill="1" applyBorder="1" applyAlignment="1"/>
    <xf numFmtId="0" fontId="6" fillId="10" borderId="1" xfId="0" applyFont="1" applyFill="1" applyBorder="1" applyAlignment="1"/>
    <xf numFmtId="2" fontId="6" fillId="0" borderId="1" xfId="0" applyNumberFormat="1" applyFont="1" applyFill="1" applyBorder="1" applyAlignment="1">
      <alignment horizontal="center"/>
    </xf>
    <xf numFmtId="0" fontId="6" fillId="10" borderId="1" xfId="0" applyFont="1" applyFill="1" applyBorder="1"/>
    <xf numFmtId="0" fontId="6" fillId="9" borderId="1" xfId="0" applyFont="1" applyFill="1" applyBorder="1"/>
    <xf numFmtId="0" fontId="6" fillId="4" borderId="1" xfId="0" applyFont="1" applyFill="1" applyBorder="1"/>
    <xf numFmtId="167" fontId="7" fillId="0" borderId="0" xfId="0" applyNumberFormat="1" applyFont="1" applyFill="1" applyBorder="1" applyAlignment="1" applyProtection="1">
      <alignment horizontal="center"/>
    </xf>
    <xf numFmtId="1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0" fontId="6" fillId="4" borderId="1" xfId="0" applyNumberFormat="1" applyFont="1" applyFill="1" applyBorder="1" applyAlignment="1">
      <alignment horizontal="left"/>
    </xf>
    <xf numFmtId="10" fontId="6" fillId="10" borderId="1" xfId="0" applyNumberFormat="1" applyFont="1" applyFill="1" applyBorder="1" applyAlignment="1">
      <alignment horizontal="left"/>
    </xf>
    <xf numFmtId="3" fontId="7" fillId="0" borderId="0" xfId="0" applyNumberFormat="1" applyFont="1" applyFill="1" applyBorder="1" applyAlignment="1" applyProtection="1">
      <alignment horizontal="center"/>
    </xf>
    <xf numFmtId="10" fontId="1" fillId="11" borderId="0" xfId="0" applyNumberFormat="1" applyFont="1" applyFill="1"/>
    <xf numFmtId="0" fontId="1" fillId="0" borderId="13" xfId="0" applyFont="1" applyBorder="1"/>
    <xf numFmtId="0" fontId="14" fillId="11" borderId="1" xfId="1" applyFont="1" applyFill="1" applyBorder="1"/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7" fillId="0" borderId="0" xfId="0" applyNumberFormat="1" applyFont="1" applyAlignment="1">
      <alignment horizontal="center"/>
    </xf>
    <xf numFmtId="0" fontId="11" fillId="12" borderId="0" xfId="0" applyFont="1" applyFill="1"/>
    <xf numFmtId="0" fontId="25" fillId="12" borderId="1" xfId="0" applyFont="1" applyFill="1" applyBorder="1"/>
    <xf numFmtId="0" fontId="11" fillId="11" borderId="0" xfId="0" applyFont="1" applyFill="1" applyAlignment="1">
      <alignment horizontal="left"/>
    </xf>
    <xf numFmtId="0" fontId="25" fillId="12" borderId="0" xfId="0" applyFont="1" applyFill="1" applyBorder="1"/>
    <xf numFmtId="0" fontId="25" fillId="12" borderId="0" xfId="0" applyFont="1" applyFill="1"/>
    <xf numFmtId="0" fontId="2" fillId="11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10" fontId="11" fillId="14" borderId="1" xfId="0" applyNumberFormat="1" applyFont="1" applyFill="1" applyBorder="1"/>
    <xf numFmtId="0" fontId="11" fillId="14" borderId="1" xfId="0" applyFont="1" applyFill="1" applyBorder="1"/>
    <xf numFmtId="0" fontId="11" fillId="15" borderId="1" xfId="0" applyFont="1" applyFill="1" applyBorder="1"/>
    <xf numFmtId="17" fontId="27" fillId="0" borderId="0" xfId="0" applyNumberFormat="1" applyFont="1" applyFill="1" applyBorder="1" applyAlignment="1">
      <alignment horizontal="left" vertical="center" wrapText="1"/>
    </xf>
    <xf numFmtId="164" fontId="28" fillId="0" borderId="0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164" fontId="28" fillId="0" borderId="8" xfId="0" applyNumberFormat="1" applyFont="1" applyBorder="1" applyAlignment="1">
      <alignment horizontal="center" vertical="center"/>
    </xf>
    <xf numFmtId="0" fontId="12" fillId="0" borderId="1" xfId="1" applyBorder="1" applyAlignment="1">
      <alignment horizontal="left" vertical="center" readingOrder="1"/>
    </xf>
    <xf numFmtId="4" fontId="0" fillId="0" borderId="0" xfId="0" applyNumberFormat="1"/>
    <xf numFmtId="10" fontId="0" fillId="0" borderId="0" xfId="0" applyNumberFormat="1" applyFill="1" applyBorder="1" applyAlignment="1"/>
    <xf numFmtId="10" fontId="0" fillId="0" borderId="0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16" fillId="0" borderId="6" xfId="0" applyFont="1" applyBorder="1"/>
    <xf numFmtId="167" fontId="0" fillId="0" borderId="6" xfId="0" applyNumberFormat="1" applyBorder="1"/>
    <xf numFmtId="169" fontId="0" fillId="0" borderId="0" xfId="0" applyNumberFormat="1" applyBorder="1"/>
    <xf numFmtId="0" fontId="12" fillId="0" borderId="1" xfId="1" applyBorder="1"/>
    <xf numFmtId="0" fontId="12" fillId="11" borderId="0" xfId="1" applyFill="1"/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0.0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0.0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22" formatCode="mmm\-yy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0"/>
        <color auto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2A10EA"/>
      </font>
    </dxf>
    <dxf>
      <font>
        <b/>
        <i val="0"/>
        <color rgb="FFFF0000"/>
      </font>
    </dxf>
    <dxf>
      <font>
        <b/>
        <i val="0"/>
        <color rgb="FF07CB48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2A10EA"/>
      </font>
    </dxf>
    <dxf>
      <font>
        <b/>
        <i val="0"/>
        <color rgb="FFFF0000"/>
      </font>
    </dxf>
    <dxf>
      <font>
        <b/>
        <i val="0"/>
        <color rgb="FF07CB4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2" formatCode="mmm\-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  <color rgb="FFFF33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ISM Manufacturing Index 1970-2018</a:t>
            </a:r>
          </a:p>
        </c:rich>
      </c:tx>
      <c:layout>
        <c:manualLayout>
          <c:xMode val="edge"/>
          <c:yMode val="edge"/>
          <c:x val="0.36038878455347323"/>
          <c:y val="2.69906316454968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spPr>
            <a:ln w="15875">
              <a:solidFill>
                <a:schemeClr val="bg1"/>
              </a:solidFill>
            </a:ln>
          </c:spPr>
          <c:cat>
            <c:numRef>
              <c:f>ISM!$A$2:$A$996</c:f>
              <c:numCache>
                <c:formatCode>mmm\-yy</c:formatCode>
                <c:ptCount val="995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</c:numCache>
            </c:numRef>
          </c:cat>
          <c:val>
            <c:numRef>
              <c:f>ISM!$B$2:$B$996</c:f>
              <c:numCache>
                <c:formatCode>0.0</c:formatCode>
                <c:ptCount val="995"/>
                <c:pt idx="0">
                  <c:v>51.7</c:v>
                </c:pt>
                <c:pt idx="1">
                  <c:v>50.2</c:v>
                </c:pt>
                <c:pt idx="2">
                  <c:v>43.3</c:v>
                </c:pt>
                <c:pt idx="3">
                  <c:v>45.4</c:v>
                </c:pt>
                <c:pt idx="4">
                  <c:v>49.5</c:v>
                </c:pt>
                <c:pt idx="5">
                  <c:v>53</c:v>
                </c:pt>
                <c:pt idx="6">
                  <c:v>48.4</c:v>
                </c:pt>
                <c:pt idx="7">
                  <c:v>45.1</c:v>
                </c:pt>
                <c:pt idx="8">
                  <c:v>42.1</c:v>
                </c:pt>
                <c:pt idx="9">
                  <c:v>47.2</c:v>
                </c:pt>
                <c:pt idx="10">
                  <c:v>42.4</c:v>
                </c:pt>
                <c:pt idx="11">
                  <c:v>35</c:v>
                </c:pt>
                <c:pt idx="12">
                  <c:v>32.9</c:v>
                </c:pt>
                <c:pt idx="13">
                  <c:v>31.3</c:v>
                </c:pt>
                <c:pt idx="14">
                  <c:v>34.5</c:v>
                </c:pt>
                <c:pt idx="15">
                  <c:v>35.5</c:v>
                </c:pt>
                <c:pt idx="16">
                  <c:v>32.6</c:v>
                </c:pt>
                <c:pt idx="17">
                  <c:v>31.6</c:v>
                </c:pt>
                <c:pt idx="18">
                  <c:v>39</c:v>
                </c:pt>
                <c:pt idx="19">
                  <c:v>47</c:v>
                </c:pt>
                <c:pt idx="20">
                  <c:v>52.3</c:v>
                </c:pt>
                <c:pt idx="21">
                  <c:v>51</c:v>
                </c:pt>
                <c:pt idx="22">
                  <c:v>51</c:v>
                </c:pt>
                <c:pt idx="23">
                  <c:v>57.3</c:v>
                </c:pt>
                <c:pt idx="24">
                  <c:v>59.1</c:v>
                </c:pt>
                <c:pt idx="25">
                  <c:v>60.5</c:v>
                </c:pt>
                <c:pt idx="26">
                  <c:v>62.1</c:v>
                </c:pt>
                <c:pt idx="27">
                  <c:v>68.099999999999994</c:v>
                </c:pt>
                <c:pt idx="28">
                  <c:v>74.7</c:v>
                </c:pt>
                <c:pt idx="29">
                  <c:v>76.599999999999994</c:v>
                </c:pt>
                <c:pt idx="30">
                  <c:v>77.5</c:v>
                </c:pt>
                <c:pt idx="31">
                  <c:v>75.8</c:v>
                </c:pt>
                <c:pt idx="32">
                  <c:v>68.099999999999994</c:v>
                </c:pt>
                <c:pt idx="33">
                  <c:v>59.2</c:v>
                </c:pt>
                <c:pt idx="34">
                  <c:v>63.1</c:v>
                </c:pt>
                <c:pt idx="35">
                  <c:v>67.099999999999994</c:v>
                </c:pt>
                <c:pt idx="36">
                  <c:v>67.8</c:v>
                </c:pt>
                <c:pt idx="37">
                  <c:v>69.3</c:v>
                </c:pt>
                <c:pt idx="38">
                  <c:v>65.5</c:v>
                </c:pt>
                <c:pt idx="39">
                  <c:v>53.5</c:v>
                </c:pt>
                <c:pt idx="40">
                  <c:v>50.7</c:v>
                </c:pt>
                <c:pt idx="41">
                  <c:v>45.5</c:v>
                </c:pt>
                <c:pt idx="42">
                  <c:v>42.1</c:v>
                </c:pt>
                <c:pt idx="43">
                  <c:v>43.6</c:v>
                </c:pt>
                <c:pt idx="44">
                  <c:v>48.1</c:v>
                </c:pt>
                <c:pt idx="45">
                  <c:v>49.6</c:v>
                </c:pt>
                <c:pt idx="46">
                  <c:v>47.2</c:v>
                </c:pt>
                <c:pt idx="47">
                  <c:v>46.5</c:v>
                </c:pt>
                <c:pt idx="48">
                  <c:v>44.7</c:v>
                </c:pt>
                <c:pt idx="49">
                  <c:v>41.8</c:v>
                </c:pt>
                <c:pt idx="50">
                  <c:v>40</c:v>
                </c:pt>
                <c:pt idx="51">
                  <c:v>36.700000000000003</c:v>
                </c:pt>
                <c:pt idx="52">
                  <c:v>39.5</c:v>
                </c:pt>
                <c:pt idx="53">
                  <c:v>43.3</c:v>
                </c:pt>
                <c:pt idx="54">
                  <c:v>48.3</c:v>
                </c:pt>
                <c:pt idx="55">
                  <c:v>60.4</c:v>
                </c:pt>
                <c:pt idx="56">
                  <c:v>56.1</c:v>
                </c:pt>
                <c:pt idx="57">
                  <c:v>56.2</c:v>
                </c:pt>
                <c:pt idx="58">
                  <c:v>56.8</c:v>
                </c:pt>
                <c:pt idx="59">
                  <c:v>55.8</c:v>
                </c:pt>
                <c:pt idx="60">
                  <c:v>59.4</c:v>
                </c:pt>
                <c:pt idx="61">
                  <c:v>55.4</c:v>
                </c:pt>
                <c:pt idx="62">
                  <c:v>50.5</c:v>
                </c:pt>
                <c:pt idx="63">
                  <c:v>51.1</c:v>
                </c:pt>
                <c:pt idx="64">
                  <c:v>48.9</c:v>
                </c:pt>
                <c:pt idx="65">
                  <c:v>48.5</c:v>
                </c:pt>
                <c:pt idx="66">
                  <c:v>46.3</c:v>
                </c:pt>
                <c:pt idx="67">
                  <c:v>43.5</c:v>
                </c:pt>
                <c:pt idx="68">
                  <c:v>40.200000000000003</c:v>
                </c:pt>
                <c:pt idx="69">
                  <c:v>37.4</c:v>
                </c:pt>
                <c:pt idx="70">
                  <c:v>36.9</c:v>
                </c:pt>
                <c:pt idx="71">
                  <c:v>35.6</c:v>
                </c:pt>
                <c:pt idx="72">
                  <c:v>37.4</c:v>
                </c:pt>
                <c:pt idx="73">
                  <c:v>40.700000000000003</c:v>
                </c:pt>
                <c:pt idx="74">
                  <c:v>44.7</c:v>
                </c:pt>
                <c:pt idx="75">
                  <c:v>47.7</c:v>
                </c:pt>
                <c:pt idx="76">
                  <c:v>50.1</c:v>
                </c:pt>
                <c:pt idx="77">
                  <c:v>52.1</c:v>
                </c:pt>
                <c:pt idx="78">
                  <c:v>51.7</c:v>
                </c:pt>
                <c:pt idx="79">
                  <c:v>54.4</c:v>
                </c:pt>
                <c:pt idx="80">
                  <c:v>53.5</c:v>
                </c:pt>
                <c:pt idx="81">
                  <c:v>58.2</c:v>
                </c:pt>
                <c:pt idx="82">
                  <c:v>58.8</c:v>
                </c:pt>
                <c:pt idx="83">
                  <c:v>63.8</c:v>
                </c:pt>
                <c:pt idx="84">
                  <c:v>63</c:v>
                </c:pt>
                <c:pt idx="85">
                  <c:v>67.8</c:v>
                </c:pt>
                <c:pt idx="86">
                  <c:v>67.5</c:v>
                </c:pt>
                <c:pt idx="87">
                  <c:v>68.7</c:v>
                </c:pt>
                <c:pt idx="88">
                  <c:v>69.5</c:v>
                </c:pt>
                <c:pt idx="89">
                  <c:v>63.3</c:v>
                </c:pt>
                <c:pt idx="90">
                  <c:v>66.2</c:v>
                </c:pt>
                <c:pt idx="91">
                  <c:v>64.8</c:v>
                </c:pt>
                <c:pt idx="92">
                  <c:v>62.4</c:v>
                </c:pt>
                <c:pt idx="93">
                  <c:v>63.7</c:v>
                </c:pt>
                <c:pt idx="94">
                  <c:v>62</c:v>
                </c:pt>
                <c:pt idx="95">
                  <c:v>65.599999999999994</c:v>
                </c:pt>
                <c:pt idx="96">
                  <c:v>60.2</c:v>
                </c:pt>
                <c:pt idx="97">
                  <c:v>58.2</c:v>
                </c:pt>
                <c:pt idx="98">
                  <c:v>57.2</c:v>
                </c:pt>
                <c:pt idx="99">
                  <c:v>55.9</c:v>
                </c:pt>
                <c:pt idx="100">
                  <c:v>51.2</c:v>
                </c:pt>
                <c:pt idx="101">
                  <c:v>47.7</c:v>
                </c:pt>
                <c:pt idx="102">
                  <c:v>44.2</c:v>
                </c:pt>
                <c:pt idx="103">
                  <c:v>51.5</c:v>
                </c:pt>
                <c:pt idx="104">
                  <c:v>55.5</c:v>
                </c:pt>
                <c:pt idx="105">
                  <c:v>52.7</c:v>
                </c:pt>
                <c:pt idx="106">
                  <c:v>55</c:v>
                </c:pt>
                <c:pt idx="107">
                  <c:v>52.7</c:v>
                </c:pt>
                <c:pt idx="108">
                  <c:v>53.6</c:v>
                </c:pt>
                <c:pt idx="109">
                  <c:v>51</c:v>
                </c:pt>
                <c:pt idx="110">
                  <c:v>47.5</c:v>
                </c:pt>
                <c:pt idx="111">
                  <c:v>43.1</c:v>
                </c:pt>
                <c:pt idx="112">
                  <c:v>43.4</c:v>
                </c:pt>
                <c:pt idx="113">
                  <c:v>45.9</c:v>
                </c:pt>
                <c:pt idx="114">
                  <c:v>45.7</c:v>
                </c:pt>
                <c:pt idx="115">
                  <c:v>45.3</c:v>
                </c:pt>
                <c:pt idx="116">
                  <c:v>45.8</c:v>
                </c:pt>
                <c:pt idx="117">
                  <c:v>41.1</c:v>
                </c:pt>
                <c:pt idx="118">
                  <c:v>40.4</c:v>
                </c:pt>
                <c:pt idx="119">
                  <c:v>36.799999999999997</c:v>
                </c:pt>
                <c:pt idx="120">
                  <c:v>33.4</c:v>
                </c:pt>
                <c:pt idx="121">
                  <c:v>37.200000000000003</c:v>
                </c:pt>
                <c:pt idx="122">
                  <c:v>39.799999999999997</c:v>
                </c:pt>
                <c:pt idx="123">
                  <c:v>39.1</c:v>
                </c:pt>
                <c:pt idx="124">
                  <c:v>46.6</c:v>
                </c:pt>
                <c:pt idx="125">
                  <c:v>51.4</c:v>
                </c:pt>
                <c:pt idx="126">
                  <c:v>54.7</c:v>
                </c:pt>
                <c:pt idx="127">
                  <c:v>57.3</c:v>
                </c:pt>
                <c:pt idx="128">
                  <c:v>59.8</c:v>
                </c:pt>
                <c:pt idx="129">
                  <c:v>62.3</c:v>
                </c:pt>
                <c:pt idx="130">
                  <c:v>62.7</c:v>
                </c:pt>
                <c:pt idx="131">
                  <c:v>60.5</c:v>
                </c:pt>
                <c:pt idx="132">
                  <c:v>64.400000000000006</c:v>
                </c:pt>
                <c:pt idx="133">
                  <c:v>66.900000000000006</c:v>
                </c:pt>
                <c:pt idx="134">
                  <c:v>67.099999999999994</c:v>
                </c:pt>
                <c:pt idx="135">
                  <c:v>66.900000000000006</c:v>
                </c:pt>
                <c:pt idx="136">
                  <c:v>68.2</c:v>
                </c:pt>
                <c:pt idx="137">
                  <c:v>64.400000000000006</c:v>
                </c:pt>
                <c:pt idx="138">
                  <c:v>61.5</c:v>
                </c:pt>
                <c:pt idx="139">
                  <c:v>55.1</c:v>
                </c:pt>
                <c:pt idx="140">
                  <c:v>48.3</c:v>
                </c:pt>
                <c:pt idx="141">
                  <c:v>49.7</c:v>
                </c:pt>
                <c:pt idx="142">
                  <c:v>50.6</c:v>
                </c:pt>
                <c:pt idx="143">
                  <c:v>58.2</c:v>
                </c:pt>
                <c:pt idx="144">
                  <c:v>61.5</c:v>
                </c:pt>
                <c:pt idx="145">
                  <c:v>52.3</c:v>
                </c:pt>
                <c:pt idx="146">
                  <c:v>47.8</c:v>
                </c:pt>
                <c:pt idx="147">
                  <c:v>45.3</c:v>
                </c:pt>
                <c:pt idx="148">
                  <c:v>42.6</c:v>
                </c:pt>
                <c:pt idx="149">
                  <c:v>44.4</c:v>
                </c:pt>
                <c:pt idx="150">
                  <c:v>43.7</c:v>
                </c:pt>
                <c:pt idx="151">
                  <c:v>47.6</c:v>
                </c:pt>
                <c:pt idx="152">
                  <c:v>45.4</c:v>
                </c:pt>
                <c:pt idx="153">
                  <c:v>46</c:v>
                </c:pt>
                <c:pt idx="154">
                  <c:v>44.3</c:v>
                </c:pt>
                <c:pt idx="155">
                  <c:v>44.3</c:v>
                </c:pt>
                <c:pt idx="156">
                  <c:v>43.9</c:v>
                </c:pt>
                <c:pt idx="157">
                  <c:v>43.6</c:v>
                </c:pt>
                <c:pt idx="158">
                  <c:v>49.1</c:v>
                </c:pt>
                <c:pt idx="159">
                  <c:v>57.6</c:v>
                </c:pt>
                <c:pt idx="160">
                  <c:v>58.9</c:v>
                </c:pt>
                <c:pt idx="161">
                  <c:v>58.1</c:v>
                </c:pt>
                <c:pt idx="162">
                  <c:v>58.2</c:v>
                </c:pt>
                <c:pt idx="163">
                  <c:v>60.7</c:v>
                </c:pt>
                <c:pt idx="164">
                  <c:v>63</c:v>
                </c:pt>
                <c:pt idx="165">
                  <c:v>62.2</c:v>
                </c:pt>
                <c:pt idx="166">
                  <c:v>59</c:v>
                </c:pt>
                <c:pt idx="167">
                  <c:v>64.2</c:v>
                </c:pt>
                <c:pt idx="168">
                  <c:v>60.9</c:v>
                </c:pt>
                <c:pt idx="169">
                  <c:v>61.1</c:v>
                </c:pt>
                <c:pt idx="170">
                  <c:v>60.6</c:v>
                </c:pt>
                <c:pt idx="171">
                  <c:v>55.1</c:v>
                </c:pt>
                <c:pt idx="172">
                  <c:v>52.2</c:v>
                </c:pt>
                <c:pt idx="173">
                  <c:v>50.8</c:v>
                </c:pt>
                <c:pt idx="174">
                  <c:v>51</c:v>
                </c:pt>
                <c:pt idx="175">
                  <c:v>49.5</c:v>
                </c:pt>
                <c:pt idx="176">
                  <c:v>50</c:v>
                </c:pt>
                <c:pt idx="177">
                  <c:v>51.2</c:v>
                </c:pt>
                <c:pt idx="178">
                  <c:v>53.8</c:v>
                </c:pt>
                <c:pt idx="179">
                  <c:v>57.2</c:v>
                </c:pt>
                <c:pt idx="180">
                  <c:v>55.2</c:v>
                </c:pt>
                <c:pt idx="181">
                  <c:v>55.1</c:v>
                </c:pt>
                <c:pt idx="182">
                  <c:v>54.7</c:v>
                </c:pt>
                <c:pt idx="183">
                  <c:v>57.6</c:v>
                </c:pt>
                <c:pt idx="184">
                  <c:v>59.8</c:v>
                </c:pt>
                <c:pt idx="185">
                  <c:v>58.2</c:v>
                </c:pt>
                <c:pt idx="186">
                  <c:v>55.5</c:v>
                </c:pt>
                <c:pt idx="187">
                  <c:v>55.1</c:v>
                </c:pt>
                <c:pt idx="188">
                  <c:v>56.9</c:v>
                </c:pt>
                <c:pt idx="189">
                  <c:v>57.7</c:v>
                </c:pt>
                <c:pt idx="190">
                  <c:v>57.5</c:v>
                </c:pt>
                <c:pt idx="191">
                  <c:v>54</c:v>
                </c:pt>
                <c:pt idx="192">
                  <c:v>57.1</c:v>
                </c:pt>
                <c:pt idx="193">
                  <c:v>57.9</c:v>
                </c:pt>
                <c:pt idx="194">
                  <c:v>60.2</c:v>
                </c:pt>
                <c:pt idx="195">
                  <c:v>59.2</c:v>
                </c:pt>
                <c:pt idx="196">
                  <c:v>58.7</c:v>
                </c:pt>
                <c:pt idx="197">
                  <c:v>60.1</c:v>
                </c:pt>
                <c:pt idx="198">
                  <c:v>62.9</c:v>
                </c:pt>
                <c:pt idx="199">
                  <c:v>63.3</c:v>
                </c:pt>
                <c:pt idx="200">
                  <c:v>63.3</c:v>
                </c:pt>
                <c:pt idx="201">
                  <c:v>60.7</c:v>
                </c:pt>
                <c:pt idx="202">
                  <c:v>61.8</c:v>
                </c:pt>
                <c:pt idx="203">
                  <c:v>62.4</c:v>
                </c:pt>
                <c:pt idx="204">
                  <c:v>61</c:v>
                </c:pt>
                <c:pt idx="205">
                  <c:v>62.1</c:v>
                </c:pt>
                <c:pt idx="206">
                  <c:v>64.900000000000006</c:v>
                </c:pt>
                <c:pt idx="207">
                  <c:v>62</c:v>
                </c:pt>
                <c:pt idx="208">
                  <c:v>61.3</c:v>
                </c:pt>
                <c:pt idx="209">
                  <c:v>58.7</c:v>
                </c:pt>
                <c:pt idx="210">
                  <c:v>58.1</c:v>
                </c:pt>
                <c:pt idx="211">
                  <c:v>58.1</c:v>
                </c:pt>
                <c:pt idx="212">
                  <c:v>61</c:v>
                </c:pt>
                <c:pt idx="213">
                  <c:v>58.6</c:v>
                </c:pt>
                <c:pt idx="214">
                  <c:v>59.4</c:v>
                </c:pt>
                <c:pt idx="215">
                  <c:v>62.8</c:v>
                </c:pt>
                <c:pt idx="216">
                  <c:v>65.8</c:v>
                </c:pt>
                <c:pt idx="217">
                  <c:v>65.5</c:v>
                </c:pt>
                <c:pt idx="218">
                  <c:v>65.7</c:v>
                </c:pt>
                <c:pt idx="219">
                  <c:v>64.2</c:v>
                </c:pt>
                <c:pt idx="220">
                  <c:v>57.7</c:v>
                </c:pt>
                <c:pt idx="221">
                  <c:v>59</c:v>
                </c:pt>
                <c:pt idx="222">
                  <c:v>60.3</c:v>
                </c:pt>
                <c:pt idx="223">
                  <c:v>58.5</c:v>
                </c:pt>
                <c:pt idx="224">
                  <c:v>58.7</c:v>
                </c:pt>
                <c:pt idx="225">
                  <c:v>57.2</c:v>
                </c:pt>
                <c:pt idx="226">
                  <c:v>53.7</c:v>
                </c:pt>
                <c:pt idx="227">
                  <c:v>52.4</c:v>
                </c:pt>
                <c:pt idx="228">
                  <c:v>49.1</c:v>
                </c:pt>
                <c:pt idx="229">
                  <c:v>47.6</c:v>
                </c:pt>
                <c:pt idx="230">
                  <c:v>45.3</c:v>
                </c:pt>
                <c:pt idx="231">
                  <c:v>42.8</c:v>
                </c:pt>
                <c:pt idx="232">
                  <c:v>44.5</c:v>
                </c:pt>
                <c:pt idx="233">
                  <c:v>46.8</c:v>
                </c:pt>
                <c:pt idx="234">
                  <c:v>49.5</c:v>
                </c:pt>
                <c:pt idx="235">
                  <c:v>52.2</c:v>
                </c:pt>
                <c:pt idx="236">
                  <c:v>54.9</c:v>
                </c:pt>
                <c:pt idx="237">
                  <c:v>54.1</c:v>
                </c:pt>
                <c:pt idx="238">
                  <c:v>54.2</c:v>
                </c:pt>
                <c:pt idx="239">
                  <c:v>55.6</c:v>
                </c:pt>
                <c:pt idx="240">
                  <c:v>56.6</c:v>
                </c:pt>
                <c:pt idx="241">
                  <c:v>55</c:v>
                </c:pt>
                <c:pt idx="242">
                  <c:v>53.8</c:v>
                </c:pt>
                <c:pt idx="243">
                  <c:v>58</c:v>
                </c:pt>
                <c:pt idx="244">
                  <c:v>55.3</c:v>
                </c:pt>
                <c:pt idx="245">
                  <c:v>53.5</c:v>
                </c:pt>
                <c:pt idx="246">
                  <c:v>54.1</c:v>
                </c:pt>
                <c:pt idx="247">
                  <c:v>52.7</c:v>
                </c:pt>
                <c:pt idx="248">
                  <c:v>51.8</c:v>
                </c:pt>
                <c:pt idx="249">
                  <c:v>55.8</c:v>
                </c:pt>
                <c:pt idx="250">
                  <c:v>58.1</c:v>
                </c:pt>
                <c:pt idx="251">
                  <c:v>56.1</c:v>
                </c:pt>
                <c:pt idx="252">
                  <c:v>54.9</c:v>
                </c:pt>
                <c:pt idx="253">
                  <c:v>57</c:v>
                </c:pt>
                <c:pt idx="254">
                  <c:v>57.1</c:v>
                </c:pt>
                <c:pt idx="255">
                  <c:v>55.2</c:v>
                </c:pt>
                <c:pt idx="256">
                  <c:v>56.7</c:v>
                </c:pt>
                <c:pt idx="257">
                  <c:v>55.5</c:v>
                </c:pt>
                <c:pt idx="258">
                  <c:v>53.1</c:v>
                </c:pt>
                <c:pt idx="259">
                  <c:v>54.8</c:v>
                </c:pt>
                <c:pt idx="260">
                  <c:v>54.1</c:v>
                </c:pt>
                <c:pt idx="261">
                  <c:v>54.6</c:v>
                </c:pt>
                <c:pt idx="262">
                  <c:v>53.2</c:v>
                </c:pt>
                <c:pt idx="263">
                  <c:v>52</c:v>
                </c:pt>
                <c:pt idx="264">
                  <c:v>48.7</c:v>
                </c:pt>
                <c:pt idx="265">
                  <c:v>47.4</c:v>
                </c:pt>
                <c:pt idx="266">
                  <c:v>46.9</c:v>
                </c:pt>
                <c:pt idx="267">
                  <c:v>45</c:v>
                </c:pt>
                <c:pt idx="268">
                  <c:v>47.2</c:v>
                </c:pt>
                <c:pt idx="269">
                  <c:v>51.1</c:v>
                </c:pt>
                <c:pt idx="270">
                  <c:v>49.5</c:v>
                </c:pt>
                <c:pt idx="271">
                  <c:v>47.3</c:v>
                </c:pt>
                <c:pt idx="272">
                  <c:v>44.1</c:v>
                </c:pt>
                <c:pt idx="273">
                  <c:v>42.4</c:v>
                </c:pt>
                <c:pt idx="274">
                  <c:v>39.700000000000003</c:v>
                </c:pt>
                <c:pt idx="275">
                  <c:v>45.4</c:v>
                </c:pt>
                <c:pt idx="276">
                  <c:v>47.9</c:v>
                </c:pt>
                <c:pt idx="277">
                  <c:v>54.8</c:v>
                </c:pt>
                <c:pt idx="278">
                  <c:v>51.2</c:v>
                </c:pt>
                <c:pt idx="279">
                  <c:v>54.5</c:v>
                </c:pt>
                <c:pt idx="280">
                  <c:v>54.2</c:v>
                </c:pt>
                <c:pt idx="281">
                  <c:v>53.8</c:v>
                </c:pt>
                <c:pt idx="282">
                  <c:v>54.4</c:v>
                </c:pt>
                <c:pt idx="283">
                  <c:v>53.6</c:v>
                </c:pt>
                <c:pt idx="284">
                  <c:v>55.1</c:v>
                </c:pt>
                <c:pt idx="285">
                  <c:v>55</c:v>
                </c:pt>
                <c:pt idx="286">
                  <c:v>52.3</c:v>
                </c:pt>
                <c:pt idx="287">
                  <c:v>57.6</c:v>
                </c:pt>
                <c:pt idx="288">
                  <c:v>59.6</c:v>
                </c:pt>
                <c:pt idx="289">
                  <c:v>60.6</c:v>
                </c:pt>
                <c:pt idx="290">
                  <c:v>59.8</c:v>
                </c:pt>
                <c:pt idx="291">
                  <c:v>59.3</c:v>
                </c:pt>
                <c:pt idx="292">
                  <c:v>61.4</c:v>
                </c:pt>
                <c:pt idx="293">
                  <c:v>58.6</c:v>
                </c:pt>
                <c:pt idx="294">
                  <c:v>60.1</c:v>
                </c:pt>
                <c:pt idx="295">
                  <c:v>61.7</c:v>
                </c:pt>
                <c:pt idx="296">
                  <c:v>65.099999999999994</c:v>
                </c:pt>
                <c:pt idx="297">
                  <c:v>67</c:v>
                </c:pt>
                <c:pt idx="298">
                  <c:v>69.900000000000006</c:v>
                </c:pt>
                <c:pt idx="299">
                  <c:v>70.5</c:v>
                </c:pt>
                <c:pt idx="300">
                  <c:v>72.099999999999994</c:v>
                </c:pt>
                <c:pt idx="301">
                  <c:v>69.599999999999994</c:v>
                </c:pt>
                <c:pt idx="302">
                  <c:v>69.599999999999994</c:v>
                </c:pt>
                <c:pt idx="303">
                  <c:v>67.7</c:v>
                </c:pt>
                <c:pt idx="304">
                  <c:v>64.8</c:v>
                </c:pt>
                <c:pt idx="305">
                  <c:v>65</c:v>
                </c:pt>
                <c:pt idx="306">
                  <c:v>57.8</c:v>
                </c:pt>
                <c:pt idx="307">
                  <c:v>62.7</c:v>
                </c:pt>
                <c:pt idx="308">
                  <c:v>63.5</c:v>
                </c:pt>
                <c:pt idx="309">
                  <c:v>66.2</c:v>
                </c:pt>
                <c:pt idx="310">
                  <c:v>68.099999999999994</c:v>
                </c:pt>
                <c:pt idx="311">
                  <c:v>63.6</c:v>
                </c:pt>
                <c:pt idx="312">
                  <c:v>62.1</c:v>
                </c:pt>
                <c:pt idx="313">
                  <c:v>58.6</c:v>
                </c:pt>
                <c:pt idx="314">
                  <c:v>61.8</c:v>
                </c:pt>
                <c:pt idx="315">
                  <c:v>59.9</c:v>
                </c:pt>
                <c:pt idx="316">
                  <c:v>55.7</c:v>
                </c:pt>
                <c:pt idx="317">
                  <c:v>54.7</c:v>
                </c:pt>
                <c:pt idx="318">
                  <c:v>54.8</c:v>
                </c:pt>
                <c:pt idx="319">
                  <c:v>52.9</c:v>
                </c:pt>
                <c:pt idx="320">
                  <c:v>46.2</c:v>
                </c:pt>
                <c:pt idx="321">
                  <c:v>42.7</c:v>
                </c:pt>
                <c:pt idx="322">
                  <c:v>37.9</c:v>
                </c:pt>
                <c:pt idx="323">
                  <c:v>30.9</c:v>
                </c:pt>
                <c:pt idx="324">
                  <c:v>30.7</c:v>
                </c:pt>
                <c:pt idx="325">
                  <c:v>34.4</c:v>
                </c:pt>
                <c:pt idx="326">
                  <c:v>31.6</c:v>
                </c:pt>
                <c:pt idx="327">
                  <c:v>37.5</c:v>
                </c:pt>
                <c:pt idx="328">
                  <c:v>41.2</c:v>
                </c:pt>
                <c:pt idx="329">
                  <c:v>45.1</c:v>
                </c:pt>
                <c:pt idx="330">
                  <c:v>47.2</c:v>
                </c:pt>
                <c:pt idx="331">
                  <c:v>51.4</c:v>
                </c:pt>
                <c:pt idx="332">
                  <c:v>54.4</c:v>
                </c:pt>
                <c:pt idx="333">
                  <c:v>55.5</c:v>
                </c:pt>
                <c:pt idx="334">
                  <c:v>54.5</c:v>
                </c:pt>
                <c:pt idx="335">
                  <c:v>54.9</c:v>
                </c:pt>
                <c:pt idx="336">
                  <c:v>58.8</c:v>
                </c:pt>
                <c:pt idx="337">
                  <c:v>61.5</c:v>
                </c:pt>
                <c:pt idx="338">
                  <c:v>58.4</c:v>
                </c:pt>
                <c:pt idx="339">
                  <c:v>60.6</c:v>
                </c:pt>
                <c:pt idx="340">
                  <c:v>58.8</c:v>
                </c:pt>
                <c:pt idx="341">
                  <c:v>58.2</c:v>
                </c:pt>
                <c:pt idx="342">
                  <c:v>55.9</c:v>
                </c:pt>
                <c:pt idx="343">
                  <c:v>54.5</c:v>
                </c:pt>
                <c:pt idx="344">
                  <c:v>53.6</c:v>
                </c:pt>
                <c:pt idx="345">
                  <c:v>53.5</c:v>
                </c:pt>
                <c:pt idx="346">
                  <c:v>51.7</c:v>
                </c:pt>
                <c:pt idx="347">
                  <c:v>56.6</c:v>
                </c:pt>
                <c:pt idx="348">
                  <c:v>54.8</c:v>
                </c:pt>
                <c:pt idx="349">
                  <c:v>55</c:v>
                </c:pt>
                <c:pt idx="350">
                  <c:v>58.4</c:v>
                </c:pt>
                <c:pt idx="351">
                  <c:v>56.9</c:v>
                </c:pt>
                <c:pt idx="352">
                  <c:v>59.7</c:v>
                </c:pt>
                <c:pt idx="353">
                  <c:v>56.8</c:v>
                </c:pt>
                <c:pt idx="354">
                  <c:v>57.7</c:v>
                </c:pt>
                <c:pt idx="355">
                  <c:v>54.9</c:v>
                </c:pt>
                <c:pt idx="356">
                  <c:v>53.9</c:v>
                </c:pt>
                <c:pt idx="357">
                  <c:v>55.4</c:v>
                </c:pt>
                <c:pt idx="358">
                  <c:v>56.1</c:v>
                </c:pt>
                <c:pt idx="359">
                  <c:v>59.8</c:v>
                </c:pt>
                <c:pt idx="360">
                  <c:v>57.4</c:v>
                </c:pt>
                <c:pt idx="361">
                  <c:v>55.9</c:v>
                </c:pt>
                <c:pt idx="362">
                  <c:v>55</c:v>
                </c:pt>
                <c:pt idx="363">
                  <c:v>57.7</c:v>
                </c:pt>
                <c:pt idx="364">
                  <c:v>60.2</c:v>
                </c:pt>
                <c:pt idx="365">
                  <c:v>60.5</c:v>
                </c:pt>
                <c:pt idx="366">
                  <c:v>62.2</c:v>
                </c:pt>
                <c:pt idx="367">
                  <c:v>60.3</c:v>
                </c:pt>
                <c:pt idx="368">
                  <c:v>60.5</c:v>
                </c:pt>
                <c:pt idx="369">
                  <c:v>60.1</c:v>
                </c:pt>
                <c:pt idx="370">
                  <c:v>61.3</c:v>
                </c:pt>
                <c:pt idx="371">
                  <c:v>59.4</c:v>
                </c:pt>
                <c:pt idx="372">
                  <c:v>58.5</c:v>
                </c:pt>
                <c:pt idx="373">
                  <c:v>58.2</c:v>
                </c:pt>
                <c:pt idx="374">
                  <c:v>57.7</c:v>
                </c:pt>
                <c:pt idx="375">
                  <c:v>56.2</c:v>
                </c:pt>
                <c:pt idx="376">
                  <c:v>54.4</c:v>
                </c:pt>
                <c:pt idx="377">
                  <c:v>52.7</c:v>
                </c:pt>
                <c:pt idx="378">
                  <c:v>51.3</c:v>
                </c:pt>
                <c:pt idx="379">
                  <c:v>49.5</c:v>
                </c:pt>
                <c:pt idx="380">
                  <c:v>49.6</c:v>
                </c:pt>
                <c:pt idx="381">
                  <c:v>49</c:v>
                </c:pt>
                <c:pt idx="382">
                  <c:v>48</c:v>
                </c:pt>
                <c:pt idx="383">
                  <c:v>44.8</c:v>
                </c:pt>
                <c:pt idx="384">
                  <c:v>46.2</c:v>
                </c:pt>
                <c:pt idx="385">
                  <c:v>50.2</c:v>
                </c:pt>
                <c:pt idx="386">
                  <c:v>43.6</c:v>
                </c:pt>
                <c:pt idx="387">
                  <c:v>37.4</c:v>
                </c:pt>
                <c:pt idx="388">
                  <c:v>29.4</c:v>
                </c:pt>
                <c:pt idx="389">
                  <c:v>30.3</c:v>
                </c:pt>
                <c:pt idx="390">
                  <c:v>35</c:v>
                </c:pt>
                <c:pt idx="391">
                  <c:v>45.5</c:v>
                </c:pt>
                <c:pt idx="392">
                  <c:v>50.1</c:v>
                </c:pt>
                <c:pt idx="393">
                  <c:v>55.5</c:v>
                </c:pt>
                <c:pt idx="394">
                  <c:v>58.2</c:v>
                </c:pt>
                <c:pt idx="395">
                  <c:v>53</c:v>
                </c:pt>
                <c:pt idx="396">
                  <c:v>49.2</c:v>
                </c:pt>
                <c:pt idx="397">
                  <c:v>48.8</c:v>
                </c:pt>
                <c:pt idx="398">
                  <c:v>49.6</c:v>
                </c:pt>
                <c:pt idx="399">
                  <c:v>51.6</c:v>
                </c:pt>
                <c:pt idx="400">
                  <c:v>53.5</c:v>
                </c:pt>
                <c:pt idx="401">
                  <c:v>50.7</c:v>
                </c:pt>
                <c:pt idx="402">
                  <c:v>46.7</c:v>
                </c:pt>
                <c:pt idx="403">
                  <c:v>48.3</c:v>
                </c:pt>
                <c:pt idx="404">
                  <c:v>42.5</c:v>
                </c:pt>
                <c:pt idx="405">
                  <c:v>40</c:v>
                </c:pt>
                <c:pt idx="406">
                  <c:v>36.1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36.799999999999997</c:v>
                </c:pt>
                <c:pt idx="411">
                  <c:v>37.799999999999997</c:v>
                </c:pt>
                <c:pt idx="412">
                  <c:v>35.5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42.8</c:v>
                </c:pt>
                <c:pt idx="420">
                  <c:v>46</c:v>
                </c:pt>
                <c:pt idx="421">
                  <c:v>54.4</c:v>
                </c:pt>
                <c:pt idx="422">
                  <c:v>53.9</c:v>
                </c:pt>
                <c:pt idx="423">
                  <c:v>54.2</c:v>
                </c:pt>
                <c:pt idx="424">
                  <c:v>56.1</c:v>
                </c:pt>
                <c:pt idx="425">
                  <c:v>57.5</c:v>
                </c:pt>
                <c:pt idx="426">
                  <c:v>63.6</c:v>
                </c:pt>
                <c:pt idx="427">
                  <c:v>63.1</c:v>
                </c:pt>
                <c:pt idx="428">
                  <c:v>62.5</c:v>
                </c:pt>
                <c:pt idx="429">
                  <c:v>64.400000000000006</c:v>
                </c:pt>
                <c:pt idx="430">
                  <c:v>66</c:v>
                </c:pt>
                <c:pt idx="431">
                  <c:v>69.900000000000006</c:v>
                </c:pt>
                <c:pt idx="432">
                  <c:v>60.5</c:v>
                </c:pt>
                <c:pt idx="433">
                  <c:v>61.3</c:v>
                </c:pt>
                <c:pt idx="434">
                  <c:v>58.9</c:v>
                </c:pt>
                <c:pt idx="435">
                  <c:v>61</c:v>
                </c:pt>
                <c:pt idx="436">
                  <c:v>58.6</c:v>
                </c:pt>
                <c:pt idx="437">
                  <c:v>58.1</c:v>
                </c:pt>
                <c:pt idx="438">
                  <c:v>56.1</c:v>
                </c:pt>
                <c:pt idx="439">
                  <c:v>53</c:v>
                </c:pt>
                <c:pt idx="440">
                  <c:v>50</c:v>
                </c:pt>
                <c:pt idx="441">
                  <c:v>50.8</c:v>
                </c:pt>
                <c:pt idx="442">
                  <c:v>50.3</c:v>
                </c:pt>
                <c:pt idx="443">
                  <c:v>50.6</c:v>
                </c:pt>
                <c:pt idx="444">
                  <c:v>50.3</c:v>
                </c:pt>
                <c:pt idx="445">
                  <c:v>49.9</c:v>
                </c:pt>
                <c:pt idx="446">
                  <c:v>47.8</c:v>
                </c:pt>
                <c:pt idx="447">
                  <c:v>48.2</c:v>
                </c:pt>
                <c:pt idx="448">
                  <c:v>47.1</c:v>
                </c:pt>
                <c:pt idx="449">
                  <c:v>47.8</c:v>
                </c:pt>
                <c:pt idx="450">
                  <c:v>47.9</c:v>
                </c:pt>
                <c:pt idx="451">
                  <c:v>47.7</c:v>
                </c:pt>
                <c:pt idx="452">
                  <c:v>49.9</c:v>
                </c:pt>
                <c:pt idx="453">
                  <c:v>50.9</c:v>
                </c:pt>
                <c:pt idx="454">
                  <c:v>52</c:v>
                </c:pt>
                <c:pt idx="455">
                  <c:v>50.7</c:v>
                </c:pt>
                <c:pt idx="456">
                  <c:v>51.2</c:v>
                </c:pt>
                <c:pt idx="457">
                  <c:v>51</c:v>
                </c:pt>
                <c:pt idx="458">
                  <c:v>51</c:v>
                </c:pt>
                <c:pt idx="459">
                  <c:v>49.7</c:v>
                </c:pt>
                <c:pt idx="460">
                  <c:v>53.4</c:v>
                </c:pt>
                <c:pt idx="461">
                  <c:v>50.5</c:v>
                </c:pt>
                <c:pt idx="462">
                  <c:v>48</c:v>
                </c:pt>
                <c:pt idx="463">
                  <c:v>52.6</c:v>
                </c:pt>
                <c:pt idx="464">
                  <c:v>52.4</c:v>
                </c:pt>
                <c:pt idx="465">
                  <c:v>51.2</c:v>
                </c:pt>
                <c:pt idx="466">
                  <c:v>51.2</c:v>
                </c:pt>
                <c:pt idx="467">
                  <c:v>50.5</c:v>
                </c:pt>
                <c:pt idx="468">
                  <c:v>54.9</c:v>
                </c:pt>
                <c:pt idx="469">
                  <c:v>52.6</c:v>
                </c:pt>
                <c:pt idx="470">
                  <c:v>55</c:v>
                </c:pt>
                <c:pt idx="471">
                  <c:v>55.5</c:v>
                </c:pt>
                <c:pt idx="472">
                  <c:v>57.2</c:v>
                </c:pt>
                <c:pt idx="473">
                  <c:v>57.4</c:v>
                </c:pt>
                <c:pt idx="474">
                  <c:v>57.5</c:v>
                </c:pt>
                <c:pt idx="475">
                  <c:v>59.3</c:v>
                </c:pt>
                <c:pt idx="476">
                  <c:v>60</c:v>
                </c:pt>
                <c:pt idx="477">
                  <c:v>60.7</c:v>
                </c:pt>
                <c:pt idx="478">
                  <c:v>58.8</c:v>
                </c:pt>
                <c:pt idx="479">
                  <c:v>61</c:v>
                </c:pt>
                <c:pt idx="480">
                  <c:v>57.5</c:v>
                </c:pt>
                <c:pt idx="481">
                  <c:v>56.2</c:v>
                </c:pt>
                <c:pt idx="482">
                  <c:v>54.6</c:v>
                </c:pt>
                <c:pt idx="483">
                  <c:v>55.8</c:v>
                </c:pt>
                <c:pt idx="484">
                  <c:v>55.5</c:v>
                </c:pt>
                <c:pt idx="485">
                  <c:v>59.3</c:v>
                </c:pt>
                <c:pt idx="486">
                  <c:v>58.2</c:v>
                </c:pt>
                <c:pt idx="487">
                  <c:v>56</c:v>
                </c:pt>
                <c:pt idx="488">
                  <c:v>54.5</c:v>
                </c:pt>
                <c:pt idx="489">
                  <c:v>55.4</c:v>
                </c:pt>
                <c:pt idx="490">
                  <c:v>55.6</c:v>
                </c:pt>
                <c:pt idx="491">
                  <c:v>56</c:v>
                </c:pt>
                <c:pt idx="492">
                  <c:v>54.7</c:v>
                </c:pt>
                <c:pt idx="493">
                  <c:v>54.1</c:v>
                </c:pt>
                <c:pt idx="494">
                  <c:v>51.5</c:v>
                </c:pt>
                <c:pt idx="495">
                  <c:v>52.2</c:v>
                </c:pt>
                <c:pt idx="496">
                  <c:v>49.3</c:v>
                </c:pt>
                <c:pt idx="497">
                  <c:v>47.3</c:v>
                </c:pt>
                <c:pt idx="498">
                  <c:v>45.9</c:v>
                </c:pt>
                <c:pt idx="499">
                  <c:v>45.1</c:v>
                </c:pt>
                <c:pt idx="500">
                  <c:v>46</c:v>
                </c:pt>
                <c:pt idx="501">
                  <c:v>46.8</c:v>
                </c:pt>
                <c:pt idx="502">
                  <c:v>46.8</c:v>
                </c:pt>
                <c:pt idx="503">
                  <c:v>47.4</c:v>
                </c:pt>
                <c:pt idx="504">
                  <c:v>47.2</c:v>
                </c:pt>
                <c:pt idx="505">
                  <c:v>49.1</c:v>
                </c:pt>
                <c:pt idx="506">
                  <c:v>49.9</c:v>
                </c:pt>
                <c:pt idx="507">
                  <c:v>50</c:v>
                </c:pt>
                <c:pt idx="508">
                  <c:v>49.5</c:v>
                </c:pt>
                <c:pt idx="509">
                  <c:v>49.2</c:v>
                </c:pt>
                <c:pt idx="510">
                  <c:v>46.6</c:v>
                </c:pt>
                <c:pt idx="511">
                  <c:v>46.1</c:v>
                </c:pt>
                <c:pt idx="512">
                  <c:v>44.5</c:v>
                </c:pt>
                <c:pt idx="513">
                  <c:v>43.2</c:v>
                </c:pt>
                <c:pt idx="514">
                  <c:v>41.3</c:v>
                </c:pt>
                <c:pt idx="515">
                  <c:v>40.799999999999997</c:v>
                </c:pt>
                <c:pt idx="516">
                  <c:v>39.200000000000003</c:v>
                </c:pt>
                <c:pt idx="517">
                  <c:v>39.4</c:v>
                </c:pt>
                <c:pt idx="518">
                  <c:v>40.700000000000003</c:v>
                </c:pt>
                <c:pt idx="519">
                  <c:v>42.8</c:v>
                </c:pt>
                <c:pt idx="520">
                  <c:v>44.5</c:v>
                </c:pt>
                <c:pt idx="521">
                  <c:v>50.3</c:v>
                </c:pt>
                <c:pt idx="522">
                  <c:v>50.6</c:v>
                </c:pt>
                <c:pt idx="523">
                  <c:v>52.9</c:v>
                </c:pt>
                <c:pt idx="524">
                  <c:v>54.9</c:v>
                </c:pt>
                <c:pt idx="525">
                  <c:v>53.1</c:v>
                </c:pt>
                <c:pt idx="526">
                  <c:v>49.5</c:v>
                </c:pt>
                <c:pt idx="527">
                  <c:v>46.8</c:v>
                </c:pt>
                <c:pt idx="528">
                  <c:v>47.3</c:v>
                </c:pt>
                <c:pt idx="529">
                  <c:v>52.7</c:v>
                </c:pt>
                <c:pt idx="530">
                  <c:v>54.6</c:v>
                </c:pt>
                <c:pt idx="531">
                  <c:v>52.6</c:v>
                </c:pt>
                <c:pt idx="532">
                  <c:v>55.7</c:v>
                </c:pt>
                <c:pt idx="533">
                  <c:v>53.6</c:v>
                </c:pt>
                <c:pt idx="534">
                  <c:v>53.9</c:v>
                </c:pt>
                <c:pt idx="535">
                  <c:v>53.4</c:v>
                </c:pt>
                <c:pt idx="536">
                  <c:v>49.7</c:v>
                </c:pt>
                <c:pt idx="537">
                  <c:v>50.3</c:v>
                </c:pt>
                <c:pt idx="538">
                  <c:v>53.6</c:v>
                </c:pt>
                <c:pt idx="539">
                  <c:v>54.2</c:v>
                </c:pt>
                <c:pt idx="540">
                  <c:v>55.8</c:v>
                </c:pt>
                <c:pt idx="541">
                  <c:v>55.2</c:v>
                </c:pt>
                <c:pt idx="542">
                  <c:v>53.5</c:v>
                </c:pt>
                <c:pt idx="543">
                  <c:v>50.2</c:v>
                </c:pt>
                <c:pt idx="544">
                  <c:v>51.2</c:v>
                </c:pt>
                <c:pt idx="545">
                  <c:v>49.6</c:v>
                </c:pt>
                <c:pt idx="546">
                  <c:v>50.2</c:v>
                </c:pt>
                <c:pt idx="547">
                  <c:v>50.7</c:v>
                </c:pt>
                <c:pt idx="548">
                  <c:v>50.8</c:v>
                </c:pt>
                <c:pt idx="549">
                  <c:v>53.4</c:v>
                </c:pt>
                <c:pt idx="550">
                  <c:v>53.8</c:v>
                </c:pt>
                <c:pt idx="551">
                  <c:v>55.6</c:v>
                </c:pt>
                <c:pt idx="552">
                  <c:v>56</c:v>
                </c:pt>
                <c:pt idx="553">
                  <c:v>56.5</c:v>
                </c:pt>
                <c:pt idx="554">
                  <c:v>56.9</c:v>
                </c:pt>
                <c:pt idx="555">
                  <c:v>57.4</c:v>
                </c:pt>
                <c:pt idx="556">
                  <c:v>58.2</c:v>
                </c:pt>
                <c:pt idx="557">
                  <c:v>58.8</c:v>
                </c:pt>
                <c:pt idx="558">
                  <c:v>58.5</c:v>
                </c:pt>
                <c:pt idx="559">
                  <c:v>58</c:v>
                </c:pt>
                <c:pt idx="560">
                  <c:v>59</c:v>
                </c:pt>
                <c:pt idx="561">
                  <c:v>59.4</c:v>
                </c:pt>
                <c:pt idx="562">
                  <c:v>59.2</c:v>
                </c:pt>
                <c:pt idx="563">
                  <c:v>56.1</c:v>
                </c:pt>
                <c:pt idx="564">
                  <c:v>57.4</c:v>
                </c:pt>
                <c:pt idx="565">
                  <c:v>55.1</c:v>
                </c:pt>
                <c:pt idx="566">
                  <c:v>52.1</c:v>
                </c:pt>
                <c:pt idx="567">
                  <c:v>51.5</c:v>
                </c:pt>
                <c:pt idx="568">
                  <c:v>46.7</c:v>
                </c:pt>
                <c:pt idx="569">
                  <c:v>45.9</c:v>
                </c:pt>
                <c:pt idx="570">
                  <c:v>50.7</c:v>
                </c:pt>
                <c:pt idx="571">
                  <c:v>47.1</c:v>
                </c:pt>
                <c:pt idx="572">
                  <c:v>48.1</c:v>
                </c:pt>
                <c:pt idx="573">
                  <c:v>46.7</c:v>
                </c:pt>
                <c:pt idx="574">
                  <c:v>45.9</c:v>
                </c:pt>
                <c:pt idx="575">
                  <c:v>46.2</c:v>
                </c:pt>
                <c:pt idx="576">
                  <c:v>45.5</c:v>
                </c:pt>
                <c:pt idx="577">
                  <c:v>45.9</c:v>
                </c:pt>
                <c:pt idx="578">
                  <c:v>46.9</c:v>
                </c:pt>
                <c:pt idx="579">
                  <c:v>49.3</c:v>
                </c:pt>
                <c:pt idx="580">
                  <c:v>49.1</c:v>
                </c:pt>
                <c:pt idx="581">
                  <c:v>53.6</c:v>
                </c:pt>
                <c:pt idx="582">
                  <c:v>49.7</c:v>
                </c:pt>
                <c:pt idx="583">
                  <c:v>51.6</c:v>
                </c:pt>
                <c:pt idx="584">
                  <c:v>51.1</c:v>
                </c:pt>
                <c:pt idx="585">
                  <c:v>50.5</c:v>
                </c:pt>
                <c:pt idx="586">
                  <c:v>53</c:v>
                </c:pt>
                <c:pt idx="587">
                  <c:v>55.2</c:v>
                </c:pt>
                <c:pt idx="588">
                  <c:v>53.8</c:v>
                </c:pt>
                <c:pt idx="589">
                  <c:v>53.1</c:v>
                </c:pt>
                <c:pt idx="590">
                  <c:v>53.8</c:v>
                </c:pt>
                <c:pt idx="591">
                  <c:v>53.7</c:v>
                </c:pt>
                <c:pt idx="592">
                  <c:v>56.1</c:v>
                </c:pt>
                <c:pt idx="593">
                  <c:v>54.9</c:v>
                </c:pt>
                <c:pt idx="594">
                  <c:v>57.7</c:v>
                </c:pt>
                <c:pt idx="595">
                  <c:v>56.3</c:v>
                </c:pt>
                <c:pt idx="596">
                  <c:v>53.9</c:v>
                </c:pt>
                <c:pt idx="597">
                  <c:v>56.4</c:v>
                </c:pt>
                <c:pt idx="598">
                  <c:v>55.7</c:v>
                </c:pt>
                <c:pt idx="599">
                  <c:v>54.5</c:v>
                </c:pt>
                <c:pt idx="600">
                  <c:v>53.8</c:v>
                </c:pt>
                <c:pt idx="601">
                  <c:v>52.9</c:v>
                </c:pt>
                <c:pt idx="602">
                  <c:v>52.9</c:v>
                </c:pt>
                <c:pt idx="603">
                  <c:v>52.2</c:v>
                </c:pt>
                <c:pt idx="604">
                  <c:v>50.9</c:v>
                </c:pt>
                <c:pt idx="605">
                  <c:v>48.9</c:v>
                </c:pt>
                <c:pt idx="606">
                  <c:v>49.2</c:v>
                </c:pt>
                <c:pt idx="607">
                  <c:v>49.3</c:v>
                </c:pt>
                <c:pt idx="608">
                  <c:v>48.7</c:v>
                </c:pt>
                <c:pt idx="609">
                  <c:v>48.7</c:v>
                </c:pt>
                <c:pt idx="610">
                  <c:v>48.2</c:v>
                </c:pt>
                <c:pt idx="611">
                  <c:v>46.8</c:v>
                </c:pt>
                <c:pt idx="612">
                  <c:v>50.6</c:v>
                </c:pt>
                <c:pt idx="613">
                  <c:v>51.7</c:v>
                </c:pt>
                <c:pt idx="614">
                  <c:v>52.4</c:v>
                </c:pt>
                <c:pt idx="615">
                  <c:v>52.3</c:v>
                </c:pt>
                <c:pt idx="616">
                  <c:v>54.3</c:v>
                </c:pt>
                <c:pt idx="617">
                  <c:v>55.8</c:v>
                </c:pt>
                <c:pt idx="618">
                  <c:v>53.6</c:v>
                </c:pt>
                <c:pt idx="619">
                  <c:v>54.8</c:v>
                </c:pt>
                <c:pt idx="620">
                  <c:v>57</c:v>
                </c:pt>
                <c:pt idx="621">
                  <c:v>57.2</c:v>
                </c:pt>
                <c:pt idx="622">
                  <c:v>58.1</c:v>
                </c:pt>
                <c:pt idx="623">
                  <c:v>57.8</c:v>
                </c:pt>
                <c:pt idx="624">
                  <c:v>56.7</c:v>
                </c:pt>
                <c:pt idx="625">
                  <c:v>55.8</c:v>
                </c:pt>
                <c:pt idx="626">
                  <c:v>54.9</c:v>
                </c:pt>
                <c:pt idx="627">
                  <c:v>54.7</c:v>
                </c:pt>
                <c:pt idx="628">
                  <c:v>53.2</c:v>
                </c:pt>
                <c:pt idx="629">
                  <c:v>51.4</c:v>
                </c:pt>
                <c:pt idx="630">
                  <c:v>52.5</c:v>
                </c:pt>
                <c:pt idx="631">
                  <c:v>49.9</c:v>
                </c:pt>
                <c:pt idx="632">
                  <c:v>49.7</c:v>
                </c:pt>
                <c:pt idx="633">
                  <c:v>48.7</c:v>
                </c:pt>
                <c:pt idx="634">
                  <c:v>48.5</c:v>
                </c:pt>
                <c:pt idx="635">
                  <c:v>43.9</c:v>
                </c:pt>
                <c:pt idx="636">
                  <c:v>42.3</c:v>
                </c:pt>
                <c:pt idx="637">
                  <c:v>42.1</c:v>
                </c:pt>
                <c:pt idx="638">
                  <c:v>43.1</c:v>
                </c:pt>
                <c:pt idx="639">
                  <c:v>42.7</c:v>
                </c:pt>
                <c:pt idx="640">
                  <c:v>41.3</c:v>
                </c:pt>
                <c:pt idx="641">
                  <c:v>43.2</c:v>
                </c:pt>
                <c:pt idx="642">
                  <c:v>43.5</c:v>
                </c:pt>
                <c:pt idx="643">
                  <c:v>46.3</c:v>
                </c:pt>
                <c:pt idx="644">
                  <c:v>46.2</c:v>
                </c:pt>
                <c:pt idx="645">
                  <c:v>40.799999999999997</c:v>
                </c:pt>
                <c:pt idx="646">
                  <c:v>44.1</c:v>
                </c:pt>
                <c:pt idx="647">
                  <c:v>45.3</c:v>
                </c:pt>
                <c:pt idx="648">
                  <c:v>47.5</c:v>
                </c:pt>
                <c:pt idx="649">
                  <c:v>50.7</c:v>
                </c:pt>
                <c:pt idx="650">
                  <c:v>52.4</c:v>
                </c:pt>
                <c:pt idx="651">
                  <c:v>52.4</c:v>
                </c:pt>
                <c:pt idx="652">
                  <c:v>53.1</c:v>
                </c:pt>
                <c:pt idx="653">
                  <c:v>53.6</c:v>
                </c:pt>
                <c:pt idx="654">
                  <c:v>50.2</c:v>
                </c:pt>
                <c:pt idx="655">
                  <c:v>50.3</c:v>
                </c:pt>
                <c:pt idx="656">
                  <c:v>50.5</c:v>
                </c:pt>
                <c:pt idx="657">
                  <c:v>49</c:v>
                </c:pt>
                <c:pt idx="658">
                  <c:v>48.5</c:v>
                </c:pt>
                <c:pt idx="659">
                  <c:v>51.6</c:v>
                </c:pt>
                <c:pt idx="660">
                  <c:v>51.3</c:v>
                </c:pt>
                <c:pt idx="661">
                  <c:v>48.8</c:v>
                </c:pt>
                <c:pt idx="662">
                  <c:v>46.3</c:v>
                </c:pt>
                <c:pt idx="663">
                  <c:v>46.1</c:v>
                </c:pt>
                <c:pt idx="664">
                  <c:v>49</c:v>
                </c:pt>
                <c:pt idx="665">
                  <c:v>49</c:v>
                </c:pt>
                <c:pt idx="666">
                  <c:v>51</c:v>
                </c:pt>
                <c:pt idx="667">
                  <c:v>53.2</c:v>
                </c:pt>
                <c:pt idx="668">
                  <c:v>52.4</c:v>
                </c:pt>
                <c:pt idx="669">
                  <c:v>55.2</c:v>
                </c:pt>
                <c:pt idx="670">
                  <c:v>58.4</c:v>
                </c:pt>
                <c:pt idx="671">
                  <c:v>60.1</c:v>
                </c:pt>
                <c:pt idx="672">
                  <c:v>60.8</c:v>
                </c:pt>
                <c:pt idx="673">
                  <c:v>59.9</c:v>
                </c:pt>
                <c:pt idx="674">
                  <c:v>60.6</c:v>
                </c:pt>
                <c:pt idx="675">
                  <c:v>60.6</c:v>
                </c:pt>
                <c:pt idx="676">
                  <c:v>61.4</c:v>
                </c:pt>
                <c:pt idx="677">
                  <c:v>60.5</c:v>
                </c:pt>
                <c:pt idx="678">
                  <c:v>59.9</c:v>
                </c:pt>
                <c:pt idx="679">
                  <c:v>58.5</c:v>
                </c:pt>
                <c:pt idx="680">
                  <c:v>57.4</c:v>
                </c:pt>
                <c:pt idx="681">
                  <c:v>56.3</c:v>
                </c:pt>
                <c:pt idx="682">
                  <c:v>56.2</c:v>
                </c:pt>
                <c:pt idx="683">
                  <c:v>57.2</c:v>
                </c:pt>
                <c:pt idx="684">
                  <c:v>56.6</c:v>
                </c:pt>
                <c:pt idx="685">
                  <c:v>54.8</c:v>
                </c:pt>
                <c:pt idx="686">
                  <c:v>54.9</c:v>
                </c:pt>
                <c:pt idx="687">
                  <c:v>52.5</c:v>
                </c:pt>
                <c:pt idx="688">
                  <c:v>51</c:v>
                </c:pt>
                <c:pt idx="689">
                  <c:v>52.6</c:v>
                </c:pt>
                <c:pt idx="690">
                  <c:v>54</c:v>
                </c:pt>
                <c:pt idx="691">
                  <c:v>51.6</c:v>
                </c:pt>
                <c:pt idx="692">
                  <c:v>56.5</c:v>
                </c:pt>
                <c:pt idx="693">
                  <c:v>57.2</c:v>
                </c:pt>
                <c:pt idx="694">
                  <c:v>56.5</c:v>
                </c:pt>
                <c:pt idx="695">
                  <c:v>54.9</c:v>
                </c:pt>
                <c:pt idx="696">
                  <c:v>55</c:v>
                </c:pt>
                <c:pt idx="697">
                  <c:v>55.5</c:v>
                </c:pt>
                <c:pt idx="698">
                  <c:v>54.7</c:v>
                </c:pt>
                <c:pt idx="699">
                  <c:v>55.8</c:v>
                </c:pt>
                <c:pt idx="700">
                  <c:v>53.5</c:v>
                </c:pt>
                <c:pt idx="701">
                  <c:v>52.4</c:v>
                </c:pt>
                <c:pt idx="702">
                  <c:v>53.2</c:v>
                </c:pt>
                <c:pt idx="703">
                  <c:v>52.8</c:v>
                </c:pt>
                <c:pt idx="704">
                  <c:v>51.8</c:v>
                </c:pt>
                <c:pt idx="705">
                  <c:v>50.5</c:v>
                </c:pt>
                <c:pt idx="706">
                  <c:v>50.4</c:v>
                </c:pt>
                <c:pt idx="707">
                  <c:v>52</c:v>
                </c:pt>
                <c:pt idx="708">
                  <c:v>49.9</c:v>
                </c:pt>
                <c:pt idx="709">
                  <c:v>52</c:v>
                </c:pt>
                <c:pt idx="710">
                  <c:v>51.3</c:v>
                </c:pt>
                <c:pt idx="711">
                  <c:v>52.6</c:v>
                </c:pt>
                <c:pt idx="712">
                  <c:v>52.3</c:v>
                </c:pt>
                <c:pt idx="713">
                  <c:v>52.4</c:v>
                </c:pt>
                <c:pt idx="714">
                  <c:v>51.7</c:v>
                </c:pt>
                <c:pt idx="715">
                  <c:v>50.2</c:v>
                </c:pt>
                <c:pt idx="716">
                  <c:v>50</c:v>
                </c:pt>
                <c:pt idx="717">
                  <c:v>50.9</c:v>
                </c:pt>
                <c:pt idx="718">
                  <c:v>51.5</c:v>
                </c:pt>
                <c:pt idx="719">
                  <c:v>49</c:v>
                </c:pt>
                <c:pt idx="720">
                  <c:v>51.1</c:v>
                </c:pt>
                <c:pt idx="721">
                  <c:v>48.9</c:v>
                </c:pt>
                <c:pt idx="722">
                  <c:v>49</c:v>
                </c:pt>
                <c:pt idx="723">
                  <c:v>48.8</c:v>
                </c:pt>
                <c:pt idx="724">
                  <c:v>48.8</c:v>
                </c:pt>
                <c:pt idx="725">
                  <c:v>49</c:v>
                </c:pt>
                <c:pt idx="726">
                  <c:v>49.6</c:v>
                </c:pt>
                <c:pt idx="727">
                  <c:v>48</c:v>
                </c:pt>
                <c:pt idx="728">
                  <c:v>43.8</c:v>
                </c:pt>
                <c:pt idx="729">
                  <c:v>39</c:v>
                </c:pt>
                <c:pt idx="730">
                  <c:v>36.9</c:v>
                </c:pt>
                <c:pt idx="731">
                  <c:v>33.299999999999997</c:v>
                </c:pt>
                <c:pt idx="732">
                  <c:v>35.700000000000003</c:v>
                </c:pt>
                <c:pt idx="733">
                  <c:v>36</c:v>
                </c:pt>
                <c:pt idx="734">
                  <c:v>36.6</c:v>
                </c:pt>
                <c:pt idx="735">
                  <c:v>39.9</c:v>
                </c:pt>
                <c:pt idx="736">
                  <c:v>41.9</c:v>
                </c:pt>
                <c:pt idx="737">
                  <c:v>44.7</c:v>
                </c:pt>
                <c:pt idx="738">
                  <c:v>49</c:v>
                </c:pt>
                <c:pt idx="739">
                  <c:v>51.4</c:v>
                </c:pt>
                <c:pt idx="740">
                  <c:v>53.2</c:v>
                </c:pt>
                <c:pt idx="741">
                  <c:v>55.8</c:v>
                </c:pt>
                <c:pt idx="742">
                  <c:v>54.7</c:v>
                </c:pt>
                <c:pt idx="743">
                  <c:v>56.4</c:v>
                </c:pt>
                <c:pt idx="744">
                  <c:v>58.3</c:v>
                </c:pt>
                <c:pt idx="745">
                  <c:v>57.1</c:v>
                </c:pt>
                <c:pt idx="746">
                  <c:v>60.4</c:v>
                </c:pt>
                <c:pt idx="747">
                  <c:v>59.6</c:v>
                </c:pt>
                <c:pt idx="748">
                  <c:v>57.8</c:v>
                </c:pt>
                <c:pt idx="749">
                  <c:v>55.3</c:v>
                </c:pt>
                <c:pt idx="750">
                  <c:v>55.1</c:v>
                </c:pt>
                <c:pt idx="751">
                  <c:v>55.2</c:v>
                </c:pt>
                <c:pt idx="752">
                  <c:v>55.3</c:v>
                </c:pt>
                <c:pt idx="753">
                  <c:v>56.9</c:v>
                </c:pt>
                <c:pt idx="754">
                  <c:v>58.2</c:v>
                </c:pt>
                <c:pt idx="755">
                  <c:v>58.5</c:v>
                </c:pt>
                <c:pt idx="756">
                  <c:v>60.8</c:v>
                </c:pt>
                <c:pt idx="757">
                  <c:v>61.4</c:v>
                </c:pt>
                <c:pt idx="758">
                  <c:v>61.2</c:v>
                </c:pt>
                <c:pt idx="759">
                  <c:v>60.4</c:v>
                </c:pt>
                <c:pt idx="760">
                  <c:v>53.5</c:v>
                </c:pt>
                <c:pt idx="761">
                  <c:v>55.3</c:v>
                </c:pt>
                <c:pt idx="762">
                  <c:v>50.9</c:v>
                </c:pt>
                <c:pt idx="763">
                  <c:v>50.6</c:v>
                </c:pt>
                <c:pt idx="764">
                  <c:v>51.6</c:v>
                </c:pt>
                <c:pt idx="765">
                  <c:v>50.8</c:v>
                </c:pt>
                <c:pt idx="766">
                  <c:v>52.7</c:v>
                </c:pt>
                <c:pt idx="767">
                  <c:v>53.9</c:v>
                </c:pt>
                <c:pt idx="768">
                  <c:v>54.1</c:v>
                </c:pt>
                <c:pt idx="769">
                  <c:v>52.4</c:v>
                </c:pt>
                <c:pt idx="770">
                  <c:v>53.4</c:v>
                </c:pt>
                <c:pt idx="771">
                  <c:v>54.8</c:v>
                </c:pt>
                <c:pt idx="772">
                  <c:v>53.5</c:v>
                </c:pt>
                <c:pt idx="773">
                  <c:v>49.7</c:v>
                </c:pt>
                <c:pt idx="774">
                  <c:v>49.8</c:v>
                </c:pt>
                <c:pt idx="775">
                  <c:v>49.6</c:v>
                </c:pt>
                <c:pt idx="776">
                  <c:v>51.5</c:v>
                </c:pt>
                <c:pt idx="777">
                  <c:v>51.7</c:v>
                </c:pt>
                <c:pt idx="778">
                  <c:v>49.5</c:v>
                </c:pt>
                <c:pt idx="779">
                  <c:v>50.7</c:v>
                </c:pt>
                <c:pt idx="780">
                  <c:v>53.1</c:v>
                </c:pt>
                <c:pt idx="781">
                  <c:v>54.2</c:v>
                </c:pt>
                <c:pt idx="782">
                  <c:v>51.3</c:v>
                </c:pt>
                <c:pt idx="783">
                  <c:v>50.7</c:v>
                </c:pt>
                <c:pt idx="784">
                  <c:v>49</c:v>
                </c:pt>
                <c:pt idx="785">
                  <c:v>50.9</c:v>
                </c:pt>
                <c:pt idx="786">
                  <c:v>55.4</c:v>
                </c:pt>
                <c:pt idx="787">
                  <c:v>55.7</c:v>
                </c:pt>
                <c:pt idx="788">
                  <c:v>56.2</c:v>
                </c:pt>
                <c:pt idx="789">
                  <c:v>56.4</c:v>
                </c:pt>
                <c:pt idx="790">
                  <c:v>57.3</c:v>
                </c:pt>
                <c:pt idx="791">
                  <c:v>57</c:v>
                </c:pt>
                <c:pt idx="792">
                  <c:v>51.8</c:v>
                </c:pt>
                <c:pt idx="793">
                  <c:v>54.3</c:v>
                </c:pt>
                <c:pt idx="794">
                  <c:v>54.4</c:v>
                </c:pt>
                <c:pt idx="795">
                  <c:v>55.3</c:v>
                </c:pt>
                <c:pt idx="796">
                  <c:v>53.2</c:v>
                </c:pt>
                <c:pt idx="797">
                  <c:v>55.7</c:v>
                </c:pt>
                <c:pt idx="798">
                  <c:v>56.4</c:v>
                </c:pt>
                <c:pt idx="799">
                  <c:v>58.1</c:v>
                </c:pt>
                <c:pt idx="800">
                  <c:v>56.1</c:v>
                </c:pt>
                <c:pt idx="801">
                  <c:v>57.9</c:v>
                </c:pt>
                <c:pt idx="802">
                  <c:v>57.6</c:v>
                </c:pt>
                <c:pt idx="803">
                  <c:v>55.1</c:v>
                </c:pt>
                <c:pt idx="804">
                  <c:v>53.5</c:v>
                </c:pt>
                <c:pt idx="805">
                  <c:v>52.9</c:v>
                </c:pt>
                <c:pt idx="806">
                  <c:v>51.5</c:v>
                </c:pt>
                <c:pt idx="807">
                  <c:v>51.5</c:v>
                </c:pt>
                <c:pt idx="808">
                  <c:v>52.8</c:v>
                </c:pt>
                <c:pt idx="809">
                  <c:v>53.5</c:v>
                </c:pt>
                <c:pt idx="810">
                  <c:v>52.7</c:v>
                </c:pt>
                <c:pt idx="811">
                  <c:v>51.1</c:v>
                </c:pt>
                <c:pt idx="812">
                  <c:v>50.2</c:v>
                </c:pt>
                <c:pt idx="813">
                  <c:v>50.1</c:v>
                </c:pt>
                <c:pt idx="814">
                  <c:v>48.6</c:v>
                </c:pt>
                <c:pt idx="815">
                  <c:v>48</c:v>
                </c:pt>
                <c:pt idx="816">
                  <c:v>48.2</c:v>
                </c:pt>
                <c:pt idx="817">
                  <c:v>49.5</c:v>
                </c:pt>
                <c:pt idx="818">
                  <c:v>51.8</c:v>
                </c:pt>
                <c:pt idx="819">
                  <c:v>50.8</c:v>
                </c:pt>
                <c:pt idx="820">
                  <c:v>51.3</c:v>
                </c:pt>
                <c:pt idx="821">
                  <c:v>53.2</c:v>
                </c:pt>
                <c:pt idx="822">
                  <c:v>52.6</c:v>
                </c:pt>
                <c:pt idx="823">
                  <c:v>49.4</c:v>
                </c:pt>
                <c:pt idx="824">
                  <c:v>51.5</c:v>
                </c:pt>
                <c:pt idx="825">
                  <c:v>51.9</c:v>
                </c:pt>
                <c:pt idx="826">
                  <c:v>53.2</c:v>
                </c:pt>
                <c:pt idx="827">
                  <c:v>54.5</c:v>
                </c:pt>
                <c:pt idx="828">
                  <c:v>56</c:v>
                </c:pt>
                <c:pt idx="829">
                  <c:v>57.7</c:v>
                </c:pt>
                <c:pt idx="830">
                  <c:v>57.2</c:v>
                </c:pt>
                <c:pt idx="831">
                  <c:v>54.8</c:v>
                </c:pt>
                <c:pt idx="832">
                  <c:v>54.9</c:v>
                </c:pt>
                <c:pt idx="833">
                  <c:v>57.8</c:v>
                </c:pt>
                <c:pt idx="834">
                  <c:v>56.3</c:v>
                </c:pt>
                <c:pt idx="835">
                  <c:v>58.8</c:v>
                </c:pt>
                <c:pt idx="836">
                  <c:v>60.8</c:v>
                </c:pt>
                <c:pt idx="837">
                  <c:v>58.7</c:v>
                </c:pt>
                <c:pt idx="838">
                  <c:v>58.2</c:v>
                </c:pt>
                <c:pt idx="839">
                  <c:v>59.3</c:v>
                </c:pt>
                <c:pt idx="840">
                  <c:v>59.1</c:v>
                </c:pt>
                <c:pt idx="841">
                  <c:v>60.8</c:v>
                </c:pt>
                <c:pt idx="842">
                  <c:v>59.3</c:v>
                </c:pt>
                <c:pt idx="843">
                  <c:v>57.3</c:v>
                </c:pt>
                <c:pt idx="844">
                  <c:v>58.7</c:v>
                </c:pt>
                <c:pt idx="845">
                  <c:v>60.2</c:v>
                </c:pt>
                <c:pt idx="846">
                  <c:v>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F-4A5C-B8C3-84395A260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09408"/>
        <c:axId val="442958112"/>
      </c:areaChart>
      <c:dateAx>
        <c:axId val="1108094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58112"/>
        <c:crossesAt val="50"/>
        <c:auto val="1"/>
        <c:lblOffset val="100"/>
        <c:baseTimeUnit val="months"/>
        <c:majorUnit val="1"/>
        <c:majorTimeUnit val="years"/>
      </c:dateAx>
      <c:valAx>
        <c:axId val="442958112"/>
        <c:scaling>
          <c:orientation val="minMax"/>
          <c:max val="80"/>
          <c:min val="24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809408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Weekly M2 Money Supply 1980-2018</a:t>
            </a:r>
          </a:p>
        </c:rich>
      </c:tx>
      <c:layout>
        <c:manualLayout>
          <c:xMode val="edge"/>
          <c:yMode val="edge"/>
          <c:x val="0.33762250136760696"/>
          <c:y val="1.8192149204272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'M2'!$J$10:$J$111</c:f>
              <c:strCache>
                <c:ptCount val="102"/>
                <c:pt idx="0">
                  <c:v>-50.00%</c:v>
                </c:pt>
                <c:pt idx="1">
                  <c:v>-49.00%</c:v>
                </c:pt>
                <c:pt idx="2">
                  <c:v>-48.00%</c:v>
                </c:pt>
                <c:pt idx="3">
                  <c:v>-47.00%</c:v>
                </c:pt>
                <c:pt idx="4">
                  <c:v>-46.00%</c:v>
                </c:pt>
                <c:pt idx="5">
                  <c:v>-45.00%</c:v>
                </c:pt>
                <c:pt idx="6">
                  <c:v>-44.00%</c:v>
                </c:pt>
                <c:pt idx="7">
                  <c:v>-43.00%</c:v>
                </c:pt>
                <c:pt idx="8">
                  <c:v>-42.00%</c:v>
                </c:pt>
                <c:pt idx="9">
                  <c:v>-41.00%</c:v>
                </c:pt>
                <c:pt idx="10">
                  <c:v>-40.00%</c:v>
                </c:pt>
                <c:pt idx="11">
                  <c:v>-39.00%</c:v>
                </c:pt>
                <c:pt idx="12">
                  <c:v>-38.00%</c:v>
                </c:pt>
                <c:pt idx="13">
                  <c:v>-37.00%</c:v>
                </c:pt>
                <c:pt idx="14">
                  <c:v>-36.00%</c:v>
                </c:pt>
                <c:pt idx="15">
                  <c:v>-35.00%</c:v>
                </c:pt>
                <c:pt idx="16">
                  <c:v>-34.00%</c:v>
                </c:pt>
                <c:pt idx="17">
                  <c:v>-33.00%</c:v>
                </c:pt>
                <c:pt idx="18">
                  <c:v>-32.00%</c:v>
                </c:pt>
                <c:pt idx="19">
                  <c:v>-31.00%</c:v>
                </c:pt>
                <c:pt idx="20">
                  <c:v>-30.00%</c:v>
                </c:pt>
                <c:pt idx="21">
                  <c:v>-29.00%</c:v>
                </c:pt>
                <c:pt idx="22">
                  <c:v>-28.00%</c:v>
                </c:pt>
                <c:pt idx="23">
                  <c:v>-27.00%</c:v>
                </c:pt>
                <c:pt idx="24">
                  <c:v>-26.00%</c:v>
                </c:pt>
                <c:pt idx="25">
                  <c:v>-25.00%</c:v>
                </c:pt>
                <c:pt idx="26">
                  <c:v>-24.00%</c:v>
                </c:pt>
                <c:pt idx="27">
                  <c:v>-23.00%</c:v>
                </c:pt>
                <c:pt idx="28">
                  <c:v>-22.00%</c:v>
                </c:pt>
                <c:pt idx="29">
                  <c:v>-21.00%</c:v>
                </c:pt>
                <c:pt idx="30">
                  <c:v>-20.00%</c:v>
                </c:pt>
                <c:pt idx="31">
                  <c:v>-19.00%</c:v>
                </c:pt>
                <c:pt idx="32">
                  <c:v>-18.00%</c:v>
                </c:pt>
                <c:pt idx="33">
                  <c:v>-17.00%</c:v>
                </c:pt>
                <c:pt idx="34">
                  <c:v>-16.00%</c:v>
                </c:pt>
                <c:pt idx="35">
                  <c:v>-15.00%</c:v>
                </c:pt>
                <c:pt idx="36">
                  <c:v>-14.00%</c:v>
                </c:pt>
                <c:pt idx="37">
                  <c:v>-13.00%</c:v>
                </c:pt>
                <c:pt idx="38">
                  <c:v>-12.00%</c:v>
                </c:pt>
                <c:pt idx="39">
                  <c:v>-11.00%</c:v>
                </c:pt>
                <c:pt idx="40">
                  <c:v>-10.00%</c:v>
                </c:pt>
                <c:pt idx="41">
                  <c:v>-9.00%</c:v>
                </c:pt>
                <c:pt idx="42">
                  <c:v>-8.00%</c:v>
                </c:pt>
                <c:pt idx="43">
                  <c:v>-7.00%</c:v>
                </c:pt>
                <c:pt idx="44">
                  <c:v>-6.00%</c:v>
                </c:pt>
                <c:pt idx="45">
                  <c:v>-5.00%</c:v>
                </c:pt>
                <c:pt idx="46">
                  <c:v>-4.00%</c:v>
                </c:pt>
                <c:pt idx="47">
                  <c:v>-3.00%</c:v>
                </c:pt>
                <c:pt idx="48">
                  <c:v>-2.00%</c:v>
                </c:pt>
                <c:pt idx="49">
                  <c:v>-1.00%</c:v>
                </c:pt>
                <c:pt idx="50">
                  <c:v>0.00%</c:v>
                </c:pt>
                <c:pt idx="51">
                  <c:v>1.00%</c:v>
                </c:pt>
                <c:pt idx="52">
                  <c:v>2.00%</c:v>
                </c:pt>
                <c:pt idx="53">
                  <c:v>3.00%</c:v>
                </c:pt>
                <c:pt idx="54">
                  <c:v>4.00%</c:v>
                </c:pt>
                <c:pt idx="55">
                  <c:v>5.00%</c:v>
                </c:pt>
                <c:pt idx="56">
                  <c:v>6.00%</c:v>
                </c:pt>
                <c:pt idx="57">
                  <c:v>7.00%</c:v>
                </c:pt>
                <c:pt idx="58">
                  <c:v>8.00%</c:v>
                </c:pt>
                <c:pt idx="59">
                  <c:v>9.00%</c:v>
                </c:pt>
                <c:pt idx="60">
                  <c:v>10.00%</c:v>
                </c:pt>
                <c:pt idx="61">
                  <c:v>11.00%</c:v>
                </c:pt>
                <c:pt idx="62">
                  <c:v>12.00%</c:v>
                </c:pt>
                <c:pt idx="63">
                  <c:v>13.00%</c:v>
                </c:pt>
                <c:pt idx="64">
                  <c:v>14.00%</c:v>
                </c:pt>
                <c:pt idx="65">
                  <c:v>15.00%</c:v>
                </c:pt>
                <c:pt idx="66">
                  <c:v>16.00%</c:v>
                </c:pt>
                <c:pt idx="67">
                  <c:v>17.00%</c:v>
                </c:pt>
                <c:pt idx="68">
                  <c:v>18.00%</c:v>
                </c:pt>
                <c:pt idx="69">
                  <c:v>19.00%</c:v>
                </c:pt>
                <c:pt idx="70">
                  <c:v>20.00%</c:v>
                </c:pt>
                <c:pt idx="71">
                  <c:v>21.00%</c:v>
                </c:pt>
                <c:pt idx="72">
                  <c:v>22.00%</c:v>
                </c:pt>
                <c:pt idx="73">
                  <c:v>23.00%</c:v>
                </c:pt>
                <c:pt idx="74">
                  <c:v>24.00%</c:v>
                </c:pt>
                <c:pt idx="75">
                  <c:v>25.00%</c:v>
                </c:pt>
                <c:pt idx="76">
                  <c:v>26.00%</c:v>
                </c:pt>
                <c:pt idx="77">
                  <c:v>27.00%</c:v>
                </c:pt>
                <c:pt idx="78">
                  <c:v>28.00%</c:v>
                </c:pt>
                <c:pt idx="79">
                  <c:v>29.00%</c:v>
                </c:pt>
                <c:pt idx="80">
                  <c:v>30.00%</c:v>
                </c:pt>
                <c:pt idx="81">
                  <c:v>31.00%</c:v>
                </c:pt>
                <c:pt idx="82">
                  <c:v>32.00%</c:v>
                </c:pt>
                <c:pt idx="83">
                  <c:v>33.00%</c:v>
                </c:pt>
                <c:pt idx="84">
                  <c:v>34.00%</c:v>
                </c:pt>
                <c:pt idx="85">
                  <c:v>35.00%</c:v>
                </c:pt>
                <c:pt idx="86">
                  <c:v>36.00%</c:v>
                </c:pt>
                <c:pt idx="87">
                  <c:v>37.00%</c:v>
                </c:pt>
                <c:pt idx="88">
                  <c:v>38.00%</c:v>
                </c:pt>
                <c:pt idx="89">
                  <c:v>39.00%</c:v>
                </c:pt>
                <c:pt idx="90">
                  <c:v>40.00%</c:v>
                </c:pt>
                <c:pt idx="91">
                  <c:v>41.00%</c:v>
                </c:pt>
                <c:pt idx="92">
                  <c:v>42.00%</c:v>
                </c:pt>
                <c:pt idx="93">
                  <c:v>43.00%</c:v>
                </c:pt>
                <c:pt idx="94">
                  <c:v>44.00%</c:v>
                </c:pt>
                <c:pt idx="95">
                  <c:v>45.00%</c:v>
                </c:pt>
                <c:pt idx="96">
                  <c:v>46.00%</c:v>
                </c:pt>
                <c:pt idx="97">
                  <c:v>47.00%</c:v>
                </c:pt>
                <c:pt idx="98">
                  <c:v>48.00%</c:v>
                </c:pt>
                <c:pt idx="99">
                  <c:v>49.00%</c:v>
                </c:pt>
                <c:pt idx="100">
                  <c:v>50.00%</c:v>
                </c:pt>
                <c:pt idx="101">
                  <c:v>More</c:v>
                </c:pt>
              </c:strCache>
            </c:strRef>
          </c:cat>
          <c:val>
            <c:numRef>
              <c:f>'M2'!$K$10:$K$111</c:f>
              <c:numCache>
                <c:formatCode>General</c:formatCode>
                <c:ptCount val="10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1</c:v>
                </c:pt>
                <c:pt idx="38">
                  <c:v>10</c:v>
                </c:pt>
                <c:pt idx="39">
                  <c:v>10</c:v>
                </c:pt>
                <c:pt idx="40">
                  <c:v>12</c:v>
                </c:pt>
                <c:pt idx="41">
                  <c:v>7</c:v>
                </c:pt>
                <c:pt idx="42">
                  <c:v>13</c:v>
                </c:pt>
                <c:pt idx="43">
                  <c:v>23</c:v>
                </c:pt>
                <c:pt idx="44">
                  <c:v>25</c:v>
                </c:pt>
                <c:pt idx="45">
                  <c:v>27</c:v>
                </c:pt>
                <c:pt idx="46">
                  <c:v>49</c:v>
                </c:pt>
                <c:pt idx="47">
                  <c:v>48</c:v>
                </c:pt>
                <c:pt idx="48">
                  <c:v>54</c:v>
                </c:pt>
                <c:pt idx="49">
                  <c:v>76</c:v>
                </c:pt>
                <c:pt idx="50">
                  <c:v>86</c:v>
                </c:pt>
                <c:pt idx="51">
                  <c:v>61</c:v>
                </c:pt>
                <c:pt idx="52">
                  <c:v>92</c:v>
                </c:pt>
                <c:pt idx="53">
                  <c:v>103</c:v>
                </c:pt>
                <c:pt idx="54">
                  <c:v>88</c:v>
                </c:pt>
                <c:pt idx="55">
                  <c:v>107</c:v>
                </c:pt>
                <c:pt idx="56">
                  <c:v>111</c:v>
                </c:pt>
                <c:pt idx="57">
                  <c:v>118</c:v>
                </c:pt>
                <c:pt idx="58">
                  <c:v>102</c:v>
                </c:pt>
                <c:pt idx="59">
                  <c:v>105</c:v>
                </c:pt>
                <c:pt idx="60">
                  <c:v>70</c:v>
                </c:pt>
                <c:pt idx="61">
                  <c:v>73</c:v>
                </c:pt>
                <c:pt idx="62">
                  <c:v>67</c:v>
                </c:pt>
                <c:pt idx="63">
                  <c:v>64</c:v>
                </c:pt>
                <c:pt idx="64">
                  <c:v>59</c:v>
                </c:pt>
                <c:pt idx="65">
                  <c:v>42</c:v>
                </c:pt>
                <c:pt idx="66">
                  <c:v>30</c:v>
                </c:pt>
                <c:pt idx="67">
                  <c:v>28</c:v>
                </c:pt>
                <c:pt idx="68">
                  <c:v>25</c:v>
                </c:pt>
                <c:pt idx="69">
                  <c:v>26</c:v>
                </c:pt>
                <c:pt idx="70">
                  <c:v>14</c:v>
                </c:pt>
                <c:pt idx="71">
                  <c:v>22</c:v>
                </c:pt>
                <c:pt idx="72">
                  <c:v>11</c:v>
                </c:pt>
                <c:pt idx="73">
                  <c:v>8</c:v>
                </c:pt>
                <c:pt idx="74">
                  <c:v>7</c:v>
                </c:pt>
                <c:pt idx="75">
                  <c:v>4</c:v>
                </c:pt>
                <c:pt idx="76">
                  <c:v>11</c:v>
                </c:pt>
                <c:pt idx="77">
                  <c:v>5</c:v>
                </c:pt>
                <c:pt idx="78">
                  <c:v>8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9-4CF2-A6AC-43483EF5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51920"/>
        <c:axId val="442951528"/>
      </c:barChart>
      <c:catAx>
        <c:axId val="442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1528"/>
        <c:crosses val="autoZero"/>
        <c:auto val="1"/>
        <c:lblAlgn val="ctr"/>
        <c:lblOffset val="100"/>
        <c:noMultiLvlLbl val="0"/>
      </c:catAx>
      <c:valAx>
        <c:axId val="4429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19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Weekly M2 Money Supply 1980-2018</a:t>
            </a:r>
          </a:p>
        </c:rich>
      </c:tx>
      <c:layout>
        <c:manualLayout>
          <c:xMode val="edge"/>
          <c:yMode val="edge"/>
          <c:x val="0.3982927021114252"/>
          <c:y val="1.8192149204272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'M2'!$J$10:$J$111</c:f>
              <c:strCache>
                <c:ptCount val="102"/>
                <c:pt idx="0">
                  <c:v>-50.00%</c:v>
                </c:pt>
                <c:pt idx="1">
                  <c:v>-49.00%</c:v>
                </c:pt>
                <c:pt idx="2">
                  <c:v>-48.00%</c:v>
                </c:pt>
                <c:pt idx="3">
                  <c:v>-47.00%</c:v>
                </c:pt>
                <c:pt idx="4">
                  <c:v>-46.00%</c:v>
                </c:pt>
                <c:pt idx="5">
                  <c:v>-45.00%</c:v>
                </c:pt>
                <c:pt idx="6">
                  <c:v>-44.00%</c:v>
                </c:pt>
                <c:pt idx="7">
                  <c:v>-43.00%</c:v>
                </c:pt>
                <c:pt idx="8">
                  <c:v>-42.00%</c:v>
                </c:pt>
                <c:pt idx="9">
                  <c:v>-41.00%</c:v>
                </c:pt>
                <c:pt idx="10">
                  <c:v>-40.00%</c:v>
                </c:pt>
                <c:pt idx="11">
                  <c:v>-39.00%</c:v>
                </c:pt>
                <c:pt idx="12">
                  <c:v>-38.00%</c:v>
                </c:pt>
                <c:pt idx="13">
                  <c:v>-37.00%</c:v>
                </c:pt>
                <c:pt idx="14">
                  <c:v>-36.00%</c:v>
                </c:pt>
                <c:pt idx="15">
                  <c:v>-35.00%</c:v>
                </c:pt>
                <c:pt idx="16">
                  <c:v>-34.00%</c:v>
                </c:pt>
                <c:pt idx="17">
                  <c:v>-33.00%</c:v>
                </c:pt>
                <c:pt idx="18">
                  <c:v>-32.00%</c:v>
                </c:pt>
                <c:pt idx="19">
                  <c:v>-31.00%</c:v>
                </c:pt>
                <c:pt idx="20">
                  <c:v>-30.00%</c:v>
                </c:pt>
                <c:pt idx="21">
                  <c:v>-29.00%</c:v>
                </c:pt>
                <c:pt idx="22">
                  <c:v>-28.00%</c:v>
                </c:pt>
                <c:pt idx="23">
                  <c:v>-27.00%</c:v>
                </c:pt>
                <c:pt idx="24">
                  <c:v>-26.00%</c:v>
                </c:pt>
                <c:pt idx="25">
                  <c:v>-25.00%</c:v>
                </c:pt>
                <c:pt idx="26">
                  <c:v>-24.00%</c:v>
                </c:pt>
                <c:pt idx="27">
                  <c:v>-23.00%</c:v>
                </c:pt>
                <c:pt idx="28">
                  <c:v>-22.00%</c:v>
                </c:pt>
                <c:pt idx="29">
                  <c:v>-21.00%</c:v>
                </c:pt>
                <c:pt idx="30">
                  <c:v>-20.00%</c:v>
                </c:pt>
                <c:pt idx="31">
                  <c:v>-19.00%</c:v>
                </c:pt>
                <c:pt idx="32">
                  <c:v>-18.00%</c:v>
                </c:pt>
                <c:pt idx="33">
                  <c:v>-17.00%</c:v>
                </c:pt>
                <c:pt idx="34">
                  <c:v>-16.00%</c:v>
                </c:pt>
                <c:pt idx="35">
                  <c:v>-15.00%</c:v>
                </c:pt>
                <c:pt idx="36">
                  <c:v>-14.00%</c:v>
                </c:pt>
                <c:pt idx="37">
                  <c:v>-13.00%</c:v>
                </c:pt>
                <c:pt idx="38">
                  <c:v>-12.00%</c:v>
                </c:pt>
                <c:pt idx="39">
                  <c:v>-11.00%</c:v>
                </c:pt>
                <c:pt idx="40">
                  <c:v>-10.00%</c:v>
                </c:pt>
                <c:pt idx="41">
                  <c:v>-9.00%</c:v>
                </c:pt>
                <c:pt idx="42">
                  <c:v>-8.00%</c:v>
                </c:pt>
                <c:pt idx="43">
                  <c:v>-7.00%</c:v>
                </c:pt>
                <c:pt idx="44">
                  <c:v>-6.00%</c:v>
                </c:pt>
                <c:pt idx="45">
                  <c:v>-5.00%</c:v>
                </c:pt>
                <c:pt idx="46">
                  <c:v>-4.00%</c:v>
                </c:pt>
                <c:pt idx="47">
                  <c:v>-3.00%</c:v>
                </c:pt>
                <c:pt idx="48">
                  <c:v>-2.00%</c:v>
                </c:pt>
                <c:pt idx="49">
                  <c:v>-1.00%</c:v>
                </c:pt>
                <c:pt idx="50">
                  <c:v>0.00%</c:v>
                </c:pt>
                <c:pt idx="51">
                  <c:v>1.00%</c:v>
                </c:pt>
                <c:pt idx="52">
                  <c:v>2.00%</c:v>
                </c:pt>
                <c:pt idx="53">
                  <c:v>3.00%</c:v>
                </c:pt>
                <c:pt idx="54">
                  <c:v>4.00%</c:v>
                </c:pt>
                <c:pt idx="55">
                  <c:v>5.00%</c:v>
                </c:pt>
                <c:pt idx="56">
                  <c:v>6.00%</c:v>
                </c:pt>
                <c:pt idx="57">
                  <c:v>7.00%</c:v>
                </c:pt>
                <c:pt idx="58">
                  <c:v>8.00%</c:v>
                </c:pt>
                <c:pt idx="59">
                  <c:v>9.00%</c:v>
                </c:pt>
                <c:pt idx="60">
                  <c:v>10.00%</c:v>
                </c:pt>
                <c:pt idx="61">
                  <c:v>11.00%</c:v>
                </c:pt>
                <c:pt idx="62">
                  <c:v>12.00%</c:v>
                </c:pt>
                <c:pt idx="63">
                  <c:v>13.00%</c:v>
                </c:pt>
                <c:pt idx="64">
                  <c:v>14.00%</c:v>
                </c:pt>
                <c:pt idx="65">
                  <c:v>15.00%</c:v>
                </c:pt>
                <c:pt idx="66">
                  <c:v>16.00%</c:v>
                </c:pt>
                <c:pt idx="67">
                  <c:v>17.00%</c:v>
                </c:pt>
                <c:pt idx="68">
                  <c:v>18.00%</c:v>
                </c:pt>
                <c:pt idx="69">
                  <c:v>19.00%</c:v>
                </c:pt>
                <c:pt idx="70">
                  <c:v>20.00%</c:v>
                </c:pt>
                <c:pt idx="71">
                  <c:v>21.00%</c:v>
                </c:pt>
                <c:pt idx="72">
                  <c:v>22.00%</c:v>
                </c:pt>
                <c:pt idx="73">
                  <c:v>23.00%</c:v>
                </c:pt>
                <c:pt idx="74">
                  <c:v>24.00%</c:v>
                </c:pt>
                <c:pt idx="75">
                  <c:v>25.00%</c:v>
                </c:pt>
                <c:pt idx="76">
                  <c:v>26.00%</c:v>
                </c:pt>
                <c:pt idx="77">
                  <c:v>27.00%</c:v>
                </c:pt>
                <c:pt idx="78">
                  <c:v>28.00%</c:v>
                </c:pt>
                <c:pt idx="79">
                  <c:v>29.00%</c:v>
                </c:pt>
                <c:pt idx="80">
                  <c:v>30.00%</c:v>
                </c:pt>
                <c:pt idx="81">
                  <c:v>31.00%</c:v>
                </c:pt>
                <c:pt idx="82">
                  <c:v>32.00%</c:v>
                </c:pt>
                <c:pt idx="83">
                  <c:v>33.00%</c:v>
                </c:pt>
                <c:pt idx="84">
                  <c:v>34.00%</c:v>
                </c:pt>
                <c:pt idx="85">
                  <c:v>35.00%</c:v>
                </c:pt>
                <c:pt idx="86">
                  <c:v>36.00%</c:v>
                </c:pt>
                <c:pt idx="87">
                  <c:v>37.00%</c:v>
                </c:pt>
                <c:pt idx="88">
                  <c:v>38.00%</c:v>
                </c:pt>
                <c:pt idx="89">
                  <c:v>39.00%</c:v>
                </c:pt>
                <c:pt idx="90">
                  <c:v>40.00%</c:v>
                </c:pt>
                <c:pt idx="91">
                  <c:v>41.00%</c:v>
                </c:pt>
                <c:pt idx="92">
                  <c:v>42.00%</c:v>
                </c:pt>
                <c:pt idx="93">
                  <c:v>43.00%</c:v>
                </c:pt>
                <c:pt idx="94">
                  <c:v>44.00%</c:v>
                </c:pt>
                <c:pt idx="95">
                  <c:v>45.00%</c:v>
                </c:pt>
                <c:pt idx="96">
                  <c:v>46.00%</c:v>
                </c:pt>
                <c:pt idx="97">
                  <c:v>47.00%</c:v>
                </c:pt>
                <c:pt idx="98">
                  <c:v>48.00%</c:v>
                </c:pt>
                <c:pt idx="99">
                  <c:v>49.00%</c:v>
                </c:pt>
                <c:pt idx="100">
                  <c:v>50.00%</c:v>
                </c:pt>
                <c:pt idx="101">
                  <c:v>More</c:v>
                </c:pt>
              </c:strCache>
            </c:strRef>
          </c:cat>
          <c:val>
            <c:numRef>
              <c:f>'M2'!$K$10:$K$111</c:f>
              <c:numCache>
                <c:formatCode>General</c:formatCode>
                <c:ptCount val="10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1</c:v>
                </c:pt>
                <c:pt idx="38">
                  <c:v>10</c:v>
                </c:pt>
                <c:pt idx="39">
                  <c:v>10</c:v>
                </c:pt>
                <c:pt idx="40">
                  <c:v>12</c:v>
                </c:pt>
                <c:pt idx="41">
                  <c:v>7</c:v>
                </c:pt>
                <c:pt idx="42">
                  <c:v>13</c:v>
                </c:pt>
                <c:pt idx="43">
                  <c:v>23</c:v>
                </c:pt>
                <c:pt idx="44">
                  <c:v>25</c:v>
                </c:pt>
                <c:pt idx="45">
                  <c:v>27</c:v>
                </c:pt>
                <c:pt idx="46">
                  <c:v>49</c:v>
                </c:pt>
                <c:pt idx="47">
                  <c:v>48</c:v>
                </c:pt>
                <c:pt idx="48">
                  <c:v>54</c:v>
                </c:pt>
                <c:pt idx="49">
                  <c:v>76</c:v>
                </c:pt>
                <c:pt idx="50">
                  <c:v>86</c:v>
                </c:pt>
                <c:pt idx="51">
                  <c:v>61</c:v>
                </c:pt>
                <c:pt idx="52">
                  <c:v>92</c:v>
                </c:pt>
                <c:pt idx="53">
                  <c:v>103</c:v>
                </c:pt>
                <c:pt idx="54">
                  <c:v>88</c:v>
                </c:pt>
                <c:pt idx="55">
                  <c:v>107</c:v>
                </c:pt>
                <c:pt idx="56">
                  <c:v>111</c:v>
                </c:pt>
                <c:pt idx="57">
                  <c:v>118</c:v>
                </c:pt>
                <c:pt idx="58">
                  <c:v>102</c:v>
                </c:pt>
                <c:pt idx="59">
                  <c:v>105</c:v>
                </c:pt>
                <c:pt idx="60">
                  <c:v>70</c:v>
                </c:pt>
                <c:pt idx="61">
                  <c:v>73</c:v>
                </c:pt>
                <c:pt idx="62">
                  <c:v>67</c:v>
                </c:pt>
                <c:pt idx="63">
                  <c:v>64</c:v>
                </c:pt>
                <c:pt idx="64">
                  <c:v>59</c:v>
                </c:pt>
                <c:pt idx="65">
                  <c:v>42</c:v>
                </c:pt>
                <c:pt idx="66">
                  <c:v>30</c:v>
                </c:pt>
                <c:pt idx="67">
                  <c:v>28</c:v>
                </c:pt>
                <c:pt idx="68">
                  <c:v>25</c:v>
                </c:pt>
                <c:pt idx="69">
                  <c:v>26</c:v>
                </c:pt>
                <c:pt idx="70">
                  <c:v>14</c:v>
                </c:pt>
                <c:pt idx="71">
                  <c:v>22</c:v>
                </c:pt>
                <c:pt idx="72">
                  <c:v>11</c:v>
                </c:pt>
                <c:pt idx="73">
                  <c:v>8</c:v>
                </c:pt>
                <c:pt idx="74">
                  <c:v>7</c:v>
                </c:pt>
                <c:pt idx="75">
                  <c:v>4</c:v>
                </c:pt>
                <c:pt idx="76">
                  <c:v>11</c:v>
                </c:pt>
                <c:pt idx="77">
                  <c:v>5</c:v>
                </c:pt>
                <c:pt idx="78">
                  <c:v>8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1-4E01-910A-0DA9DF9B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45648"/>
        <c:axId val="442940944"/>
      </c:barChart>
      <c:catAx>
        <c:axId val="4429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40944"/>
        <c:crosses val="autoZero"/>
        <c:auto val="1"/>
        <c:lblAlgn val="ctr"/>
        <c:lblOffset val="100"/>
        <c:noMultiLvlLbl val="0"/>
      </c:catAx>
      <c:valAx>
        <c:axId val="4429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45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Weekly M2 Money Supply  (Annualised Rate) Vs GDP YoY 2005-2018</a:t>
            </a:r>
          </a:p>
        </c:rich>
      </c:tx>
      <c:layout>
        <c:manualLayout>
          <c:xMode val="edge"/>
          <c:yMode val="edge"/>
          <c:x val="0.21322876671175034"/>
          <c:y val="3.42791345589774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M2 Annualised %</c:v>
          </c:tx>
          <c:spPr>
            <a:solidFill>
              <a:srgbClr val="00B050"/>
            </a:solidFill>
            <a:ln w="19050">
              <a:noFill/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'M2'!$A$9:$A$1977</c:f>
              <c:numCache>
                <c:formatCode>[$-409]dd\-mmm\-yy;@</c:formatCode>
                <c:ptCount val="1969"/>
                <c:pt idx="0">
                  <c:v>29528</c:v>
                </c:pt>
                <c:pt idx="1">
                  <c:v>29535</c:v>
                </c:pt>
                <c:pt idx="2">
                  <c:v>29542</c:v>
                </c:pt>
                <c:pt idx="3">
                  <c:v>29549</c:v>
                </c:pt>
                <c:pt idx="4">
                  <c:v>29556</c:v>
                </c:pt>
                <c:pt idx="5">
                  <c:v>29563</c:v>
                </c:pt>
                <c:pt idx="6">
                  <c:v>29570</c:v>
                </c:pt>
                <c:pt idx="7">
                  <c:v>29577</c:v>
                </c:pt>
                <c:pt idx="8">
                  <c:v>29584</c:v>
                </c:pt>
                <c:pt idx="9">
                  <c:v>29591</c:v>
                </c:pt>
                <c:pt idx="10">
                  <c:v>29598</c:v>
                </c:pt>
                <c:pt idx="11">
                  <c:v>29605</c:v>
                </c:pt>
                <c:pt idx="12">
                  <c:v>29612</c:v>
                </c:pt>
                <c:pt idx="13">
                  <c:v>29619</c:v>
                </c:pt>
                <c:pt idx="14">
                  <c:v>29626</c:v>
                </c:pt>
                <c:pt idx="15">
                  <c:v>29633</c:v>
                </c:pt>
                <c:pt idx="16">
                  <c:v>29640</c:v>
                </c:pt>
                <c:pt idx="17">
                  <c:v>29647</c:v>
                </c:pt>
                <c:pt idx="18">
                  <c:v>29654</c:v>
                </c:pt>
                <c:pt idx="19">
                  <c:v>29661</c:v>
                </c:pt>
                <c:pt idx="20">
                  <c:v>29668</c:v>
                </c:pt>
                <c:pt idx="21">
                  <c:v>29675</c:v>
                </c:pt>
                <c:pt idx="22">
                  <c:v>29682</c:v>
                </c:pt>
                <c:pt idx="23">
                  <c:v>29689</c:v>
                </c:pt>
                <c:pt idx="24">
                  <c:v>29696</c:v>
                </c:pt>
                <c:pt idx="25">
                  <c:v>29703</c:v>
                </c:pt>
                <c:pt idx="26">
                  <c:v>29710</c:v>
                </c:pt>
                <c:pt idx="27">
                  <c:v>29717</c:v>
                </c:pt>
                <c:pt idx="28">
                  <c:v>29724</c:v>
                </c:pt>
                <c:pt idx="29">
                  <c:v>29731</c:v>
                </c:pt>
                <c:pt idx="30">
                  <c:v>29738</c:v>
                </c:pt>
                <c:pt idx="31">
                  <c:v>29745</c:v>
                </c:pt>
                <c:pt idx="32">
                  <c:v>29752</c:v>
                </c:pt>
                <c:pt idx="33">
                  <c:v>29759</c:v>
                </c:pt>
                <c:pt idx="34">
                  <c:v>29766</c:v>
                </c:pt>
                <c:pt idx="35">
                  <c:v>29773</c:v>
                </c:pt>
                <c:pt idx="36">
                  <c:v>29780</c:v>
                </c:pt>
                <c:pt idx="37">
                  <c:v>29787</c:v>
                </c:pt>
                <c:pt idx="38">
                  <c:v>29794</c:v>
                </c:pt>
                <c:pt idx="39">
                  <c:v>29801</c:v>
                </c:pt>
                <c:pt idx="40">
                  <c:v>29808</c:v>
                </c:pt>
                <c:pt idx="41">
                  <c:v>29815</c:v>
                </c:pt>
                <c:pt idx="42">
                  <c:v>29822</c:v>
                </c:pt>
                <c:pt idx="43">
                  <c:v>29829</c:v>
                </c:pt>
                <c:pt idx="44">
                  <c:v>29836</c:v>
                </c:pt>
                <c:pt idx="45">
                  <c:v>29843</c:v>
                </c:pt>
                <c:pt idx="46">
                  <c:v>29850</c:v>
                </c:pt>
                <c:pt idx="47">
                  <c:v>29857</c:v>
                </c:pt>
                <c:pt idx="48">
                  <c:v>29864</c:v>
                </c:pt>
                <c:pt idx="49">
                  <c:v>29871</c:v>
                </c:pt>
                <c:pt idx="50">
                  <c:v>29878</c:v>
                </c:pt>
                <c:pt idx="51">
                  <c:v>29885</c:v>
                </c:pt>
                <c:pt idx="52">
                  <c:v>29892</c:v>
                </c:pt>
                <c:pt idx="53">
                  <c:v>29899</c:v>
                </c:pt>
                <c:pt idx="54">
                  <c:v>29906</c:v>
                </c:pt>
                <c:pt idx="55">
                  <c:v>29913</c:v>
                </c:pt>
                <c:pt idx="56">
                  <c:v>29920</c:v>
                </c:pt>
                <c:pt idx="57">
                  <c:v>29927</c:v>
                </c:pt>
                <c:pt idx="58">
                  <c:v>29934</c:v>
                </c:pt>
                <c:pt idx="59">
                  <c:v>29941</c:v>
                </c:pt>
                <c:pt idx="60">
                  <c:v>29948</c:v>
                </c:pt>
                <c:pt idx="61">
                  <c:v>29955</c:v>
                </c:pt>
                <c:pt idx="62">
                  <c:v>29962</c:v>
                </c:pt>
                <c:pt idx="63">
                  <c:v>29969</c:v>
                </c:pt>
                <c:pt idx="64">
                  <c:v>29976</c:v>
                </c:pt>
                <c:pt idx="65">
                  <c:v>29983</c:v>
                </c:pt>
                <c:pt idx="66">
                  <c:v>29990</c:v>
                </c:pt>
                <c:pt idx="67">
                  <c:v>29997</c:v>
                </c:pt>
                <c:pt idx="68">
                  <c:v>30004</c:v>
                </c:pt>
                <c:pt idx="69">
                  <c:v>30011</c:v>
                </c:pt>
                <c:pt idx="70">
                  <c:v>30018</c:v>
                </c:pt>
                <c:pt idx="71">
                  <c:v>30025</c:v>
                </c:pt>
                <c:pt idx="72">
                  <c:v>30032</c:v>
                </c:pt>
                <c:pt idx="73">
                  <c:v>30039</c:v>
                </c:pt>
                <c:pt idx="74">
                  <c:v>30046</c:v>
                </c:pt>
                <c:pt idx="75">
                  <c:v>30053</c:v>
                </c:pt>
                <c:pt idx="76">
                  <c:v>30060</c:v>
                </c:pt>
                <c:pt idx="77">
                  <c:v>30067</c:v>
                </c:pt>
                <c:pt idx="78">
                  <c:v>30074</c:v>
                </c:pt>
                <c:pt idx="79">
                  <c:v>30081</c:v>
                </c:pt>
                <c:pt idx="80">
                  <c:v>30088</c:v>
                </c:pt>
                <c:pt idx="81">
                  <c:v>30095</c:v>
                </c:pt>
                <c:pt idx="82">
                  <c:v>30102</c:v>
                </c:pt>
                <c:pt idx="83">
                  <c:v>30109</c:v>
                </c:pt>
                <c:pt idx="84">
                  <c:v>30116</c:v>
                </c:pt>
                <c:pt idx="85">
                  <c:v>30123</c:v>
                </c:pt>
                <c:pt idx="86">
                  <c:v>30130</c:v>
                </c:pt>
                <c:pt idx="87">
                  <c:v>30137</c:v>
                </c:pt>
                <c:pt idx="88">
                  <c:v>30144</c:v>
                </c:pt>
                <c:pt idx="89">
                  <c:v>30151</c:v>
                </c:pt>
                <c:pt idx="90">
                  <c:v>30158</c:v>
                </c:pt>
                <c:pt idx="91">
                  <c:v>30165</c:v>
                </c:pt>
                <c:pt idx="92">
                  <c:v>30172</c:v>
                </c:pt>
                <c:pt idx="93">
                  <c:v>30179</c:v>
                </c:pt>
                <c:pt idx="94">
                  <c:v>30186</c:v>
                </c:pt>
                <c:pt idx="95">
                  <c:v>30193</c:v>
                </c:pt>
                <c:pt idx="96">
                  <c:v>30200</c:v>
                </c:pt>
                <c:pt idx="97">
                  <c:v>30207</c:v>
                </c:pt>
                <c:pt idx="98">
                  <c:v>30214</c:v>
                </c:pt>
                <c:pt idx="99">
                  <c:v>30221</c:v>
                </c:pt>
                <c:pt idx="100">
                  <c:v>30228</c:v>
                </c:pt>
                <c:pt idx="101">
                  <c:v>30235</c:v>
                </c:pt>
                <c:pt idx="102">
                  <c:v>30242</c:v>
                </c:pt>
                <c:pt idx="103">
                  <c:v>30249</c:v>
                </c:pt>
                <c:pt idx="104">
                  <c:v>30256</c:v>
                </c:pt>
                <c:pt idx="105">
                  <c:v>30263</c:v>
                </c:pt>
                <c:pt idx="106">
                  <c:v>30270</c:v>
                </c:pt>
                <c:pt idx="107">
                  <c:v>30277</c:v>
                </c:pt>
                <c:pt idx="108">
                  <c:v>30284</c:v>
                </c:pt>
                <c:pt idx="109">
                  <c:v>30291</c:v>
                </c:pt>
                <c:pt idx="110">
                  <c:v>30298</c:v>
                </c:pt>
                <c:pt idx="111">
                  <c:v>30305</c:v>
                </c:pt>
                <c:pt idx="112">
                  <c:v>30312</c:v>
                </c:pt>
                <c:pt idx="113">
                  <c:v>30319</c:v>
                </c:pt>
                <c:pt idx="114">
                  <c:v>30326</c:v>
                </c:pt>
                <c:pt idx="115">
                  <c:v>30333</c:v>
                </c:pt>
                <c:pt idx="116">
                  <c:v>30340</c:v>
                </c:pt>
                <c:pt idx="117">
                  <c:v>30347</c:v>
                </c:pt>
                <c:pt idx="118">
                  <c:v>30354</c:v>
                </c:pt>
                <c:pt idx="119">
                  <c:v>30361</c:v>
                </c:pt>
                <c:pt idx="120">
                  <c:v>30368</c:v>
                </c:pt>
                <c:pt idx="121">
                  <c:v>30375</c:v>
                </c:pt>
                <c:pt idx="122">
                  <c:v>30382</c:v>
                </c:pt>
                <c:pt idx="123">
                  <c:v>30389</c:v>
                </c:pt>
                <c:pt idx="124">
                  <c:v>30396</c:v>
                </c:pt>
                <c:pt idx="125">
                  <c:v>30403</c:v>
                </c:pt>
                <c:pt idx="126">
                  <c:v>30410</c:v>
                </c:pt>
                <c:pt idx="127">
                  <c:v>30417</c:v>
                </c:pt>
                <c:pt idx="128">
                  <c:v>30424</c:v>
                </c:pt>
                <c:pt idx="129">
                  <c:v>30431</c:v>
                </c:pt>
                <c:pt idx="130">
                  <c:v>30438</c:v>
                </c:pt>
                <c:pt idx="131">
                  <c:v>30445</c:v>
                </c:pt>
                <c:pt idx="132">
                  <c:v>30452</c:v>
                </c:pt>
                <c:pt idx="133">
                  <c:v>30459</c:v>
                </c:pt>
                <c:pt idx="134">
                  <c:v>30466</c:v>
                </c:pt>
                <c:pt idx="135">
                  <c:v>30473</c:v>
                </c:pt>
                <c:pt idx="136">
                  <c:v>30480</c:v>
                </c:pt>
                <c:pt idx="137">
                  <c:v>30487</c:v>
                </c:pt>
                <c:pt idx="138">
                  <c:v>30494</c:v>
                </c:pt>
                <c:pt idx="139">
                  <c:v>30501</c:v>
                </c:pt>
                <c:pt idx="140">
                  <c:v>30508</c:v>
                </c:pt>
                <c:pt idx="141">
                  <c:v>30515</c:v>
                </c:pt>
                <c:pt idx="142">
                  <c:v>30522</c:v>
                </c:pt>
                <c:pt idx="143">
                  <c:v>30529</c:v>
                </c:pt>
                <c:pt idx="144">
                  <c:v>30536</c:v>
                </c:pt>
                <c:pt idx="145">
                  <c:v>30543</c:v>
                </c:pt>
                <c:pt idx="146">
                  <c:v>30550</c:v>
                </c:pt>
                <c:pt idx="147">
                  <c:v>30557</c:v>
                </c:pt>
                <c:pt idx="148">
                  <c:v>30564</c:v>
                </c:pt>
                <c:pt idx="149">
                  <c:v>30571</c:v>
                </c:pt>
                <c:pt idx="150">
                  <c:v>30578</c:v>
                </c:pt>
                <c:pt idx="151">
                  <c:v>30585</c:v>
                </c:pt>
                <c:pt idx="152">
                  <c:v>30592</c:v>
                </c:pt>
                <c:pt idx="153">
                  <c:v>30599</c:v>
                </c:pt>
                <c:pt idx="154">
                  <c:v>30606</c:v>
                </c:pt>
                <c:pt idx="155">
                  <c:v>30613</c:v>
                </c:pt>
                <c:pt idx="156">
                  <c:v>30620</c:v>
                </c:pt>
                <c:pt idx="157">
                  <c:v>30627</c:v>
                </c:pt>
                <c:pt idx="158">
                  <c:v>30634</c:v>
                </c:pt>
                <c:pt idx="159">
                  <c:v>30641</c:v>
                </c:pt>
                <c:pt idx="160">
                  <c:v>30648</c:v>
                </c:pt>
                <c:pt idx="161">
                  <c:v>30655</c:v>
                </c:pt>
                <c:pt idx="162">
                  <c:v>30662</c:v>
                </c:pt>
                <c:pt idx="163">
                  <c:v>30669</c:v>
                </c:pt>
                <c:pt idx="164">
                  <c:v>30676</c:v>
                </c:pt>
                <c:pt idx="165">
                  <c:v>30683</c:v>
                </c:pt>
                <c:pt idx="166">
                  <c:v>30690</c:v>
                </c:pt>
                <c:pt idx="167">
                  <c:v>30697</c:v>
                </c:pt>
                <c:pt idx="168">
                  <c:v>30704</c:v>
                </c:pt>
                <c:pt idx="169">
                  <c:v>30711</c:v>
                </c:pt>
                <c:pt idx="170">
                  <c:v>30718</c:v>
                </c:pt>
                <c:pt idx="171">
                  <c:v>30725</c:v>
                </c:pt>
                <c:pt idx="172">
                  <c:v>30732</c:v>
                </c:pt>
                <c:pt idx="173">
                  <c:v>30739</c:v>
                </c:pt>
                <c:pt idx="174">
                  <c:v>30746</c:v>
                </c:pt>
                <c:pt idx="175">
                  <c:v>30753</c:v>
                </c:pt>
                <c:pt idx="176">
                  <c:v>30760</c:v>
                </c:pt>
                <c:pt idx="177">
                  <c:v>30767</c:v>
                </c:pt>
                <c:pt idx="178">
                  <c:v>30774</c:v>
                </c:pt>
                <c:pt idx="179">
                  <c:v>30781</c:v>
                </c:pt>
                <c:pt idx="180">
                  <c:v>30788</c:v>
                </c:pt>
                <c:pt idx="181">
                  <c:v>30795</c:v>
                </c:pt>
                <c:pt idx="182">
                  <c:v>30802</c:v>
                </c:pt>
                <c:pt idx="183">
                  <c:v>30809</c:v>
                </c:pt>
                <c:pt idx="184">
                  <c:v>30816</c:v>
                </c:pt>
                <c:pt idx="185">
                  <c:v>30823</c:v>
                </c:pt>
                <c:pt idx="186">
                  <c:v>30830</c:v>
                </c:pt>
                <c:pt idx="187">
                  <c:v>30837</c:v>
                </c:pt>
                <c:pt idx="188">
                  <c:v>30844</c:v>
                </c:pt>
                <c:pt idx="189">
                  <c:v>30851</c:v>
                </c:pt>
                <c:pt idx="190">
                  <c:v>30858</c:v>
                </c:pt>
                <c:pt idx="191">
                  <c:v>30865</c:v>
                </c:pt>
                <c:pt idx="192">
                  <c:v>30872</c:v>
                </c:pt>
                <c:pt idx="193">
                  <c:v>30879</c:v>
                </c:pt>
                <c:pt idx="194">
                  <c:v>30886</c:v>
                </c:pt>
                <c:pt idx="195">
                  <c:v>30893</c:v>
                </c:pt>
                <c:pt idx="196">
                  <c:v>30900</c:v>
                </c:pt>
                <c:pt idx="197">
                  <c:v>30907</c:v>
                </c:pt>
                <c:pt idx="198">
                  <c:v>30914</c:v>
                </c:pt>
                <c:pt idx="199">
                  <c:v>30921</c:v>
                </c:pt>
                <c:pt idx="200">
                  <c:v>30928</c:v>
                </c:pt>
                <c:pt idx="201">
                  <c:v>30935</c:v>
                </c:pt>
                <c:pt idx="202">
                  <c:v>30942</c:v>
                </c:pt>
                <c:pt idx="203">
                  <c:v>30949</c:v>
                </c:pt>
                <c:pt idx="204">
                  <c:v>30956</c:v>
                </c:pt>
                <c:pt idx="205">
                  <c:v>30963</c:v>
                </c:pt>
                <c:pt idx="206">
                  <c:v>30970</c:v>
                </c:pt>
                <c:pt idx="207">
                  <c:v>30977</c:v>
                </c:pt>
                <c:pt idx="208">
                  <c:v>30984</c:v>
                </c:pt>
                <c:pt idx="209">
                  <c:v>30991</c:v>
                </c:pt>
                <c:pt idx="210">
                  <c:v>30998</c:v>
                </c:pt>
                <c:pt idx="211">
                  <c:v>31005</c:v>
                </c:pt>
                <c:pt idx="212">
                  <c:v>31012</c:v>
                </c:pt>
                <c:pt idx="213">
                  <c:v>31019</c:v>
                </c:pt>
                <c:pt idx="214">
                  <c:v>31026</c:v>
                </c:pt>
                <c:pt idx="215">
                  <c:v>31033</c:v>
                </c:pt>
                <c:pt idx="216">
                  <c:v>31040</c:v>
                </c:pt>
                <c:pt idx="217">
                  <c:v>31047</c:v>
                </c:pt>
                <c:pt idx="218">
                  <c:v>31054</c:v>
                </c:pt>
                <c:pt idx="219">
                  <c:v>31061</c:v>
                </c:pt>
                <c:pt idx="220">
                  <c:v>31068</c:v>
                </c:pt>
                <c:pt idx="221">
                  <c:v>31075</c:v>
                </c:pt>
                <c:pt idx="222">
                  <c:v>31082</c:v>
                </c:pt>
                <c:pt idx="223">
                  <c:v>31089</c:v>
                </c:pt>
                <c:pt idx="224">
                  <c:v>31096</c:v>
                </c:pt>
                <c:pt idx="225">
                  <c:v>31103</c:v>
                </c:pt>
                <c:pt idx="226">
                  <c:v>31110</c:v>
                </c:pt>
                <c:pt idx="227">
                  <c:v>31117</c:v>
                </c:pt>
                <c:pt idx="228">
                  <c:v>31124</c:v>
                </c:pt>
                <c:pt idx="229">
                  <c:v>31131</c:v>
                </c:pt>
                <c:pt idx="230">
                  <c:v>31138</c:v>
                </c:pt>
                <c:pt idx="231">
                  <c:v>31145</c:v>
                </c:pt>
                <c:pt idx="232">
                  <c:v>31152</c:v>
                </c:pt>
                <c:pt idx="233">
                  <c:v>31159</c:v>
                </c:pt>
                <c:pt idx="234">
                  <c:v>31166</c:v>
                </c:pt>
                <c:pt idx="235">
                  <c:v>31173</c:v>
                </c:pt>
                <c:pt idx="236">
                  <c:v>31180</c:v>
                </c:pt>
                <c:pt idx="237">
                  <c:v>31187</c:v>
                </c:pt>
                <c:pt idx="238">
                  <c:v>31194</c:v>
                </c:pt>
                <c:pt idx="239">
                  <c:v>31201</c:v>
                </c:pt>
                <c:pt idx="240">
                  <c:v>31208</c:v>
                </c:pt>
                <c:pt idx="241">
                  <c:v>31215</c:v>
                </c:pt>
                <c:pt idx="242">
                  <c:v>31222</c:v>
                </c:pt>
                <c:pt idx="243">
                  <c:v>31229</c:v>
                </c:pt>
                <c:pt idx="244">
                  <c:v>31236</c:v>
                </c:pt>
                <c:pt idx="245">
                  <c:v>31243</c:v>
                </c:pt>
                <c:pt idx="246">
                  <c:v>31250</c:v>
                </c:pt>
                <c:pt idx="247">
                  <c:v>31257</c:v>
                </c:pt>
                <c:pt idx="248">
                  <c:v>31264</c:v>
                </c:pt>
                <c:pt idx="249">
                  <c:v>31271</c:v>
                </c:pt>
                <c:pt idx="250">
                  <c:v>31278</c:v>
                </c:pt>
                <c:pt idx="251">
                  <c:v>31285</c:v>
                </c:pt>
                <c:pt idx="252">
                  <c:v>31292</c:v>
                </c:pt>
                <c:pt idx="253">
                  <c:v>31299</c:v>
                </c:pt>
                <c:pt idx="254">
                  <c:v>31306</c:v>
                </c:pt>
                <c:pt idx="255">
                  <c:v>31313</c:v>
                </c:pt>
                <c:pt idx="256">
                  <c:v>31320</c:v>
                </c:pt>
                <c:pt idx="257">
                  <c:v>31327</c:v>
                </c:pt>
                <c:pt idx="258">
                  <c:v>31334</c:v>
                </c:pt>
                <c:pt idx="259">
                  <c:v>31341</c:v>
                </c:pt>
                <c:pt idx="260">
                  <c:v>31348</c:v>
                </c:pt>
                <c:pt idx="261">
                  <c:v>31355</c:v>
                </c:pt>
                <c:pt idx="262">
                  <c:v>31362</c:v>
                </c:pt>
                <c:pt idx="263">
                  <c:v>31369</c:v>
                </c:pt>
                <c:pt idx="264">
                  <c:v>31376</c:v>
                </c:pt>
                <c:pt idx="265">
                  <c:v>31383</c:v>
                </c:pt>
                <c:pt idx="266">
                  <c:v>31390</c:v>
                </c:pt>
                <c:pt idx="267">
                  <c:v>31397</c:v>
                </c:pt>
                <c:pt idx="268">
                  <c:v>31404</c:v>
                </c:pt>
                <c:pt idx="269">
                  <c:v>31411</c:v>
                </c:pt>
                <c:pt idx="270">
                  <c:v>31418</c:v>
                </c:pt>
                <c:pt idx="271">
                  <c:v>31425</c:v>
                </c:pt>
                <c:pt idx="272">
                  <c:v>31432</c:v>
                </c:pt>
                <c:pt idx="273">
                  <c:v>31439</c:v>
                </c:pt>
                <c:pt idx="274">
                  <c:v>31446</c:v>
                </c:pt>
                <c:pt idx="275">
                  <c:v>31453</c:v>
                </c:pt>
                <c:pt idx="276">
                  <c:v>31460</c:v>
                </c:pt>
                <c:pt idx="277">
                  <c:v>31467</c:v>
                </c:pt>
                <c:pt idx="278">
                  <c:v>31474</c:v>
                </c:pt>
                <c:pt idx="279">
                  <c:v>31481</c:v>
                </c:pt>
                <c:pt idx="280">
                  <c:v>31488</c:v>
                </c:pt>
                <c:pt idx="281">
                  <c:v>31495</c:v>
                </c:pt>
                <c:pt idx="282">
                  <c:v>31502</c:v>
                </c:pt>
                <c:pt idx="283">
                  <c:v>31509</c:v>
                </c:pt>
                <c:pt idx="284">
                  <c:v>31516</c:v>
                </c:pt>
                <c:pt idx="285">
                  <c:v>31523</c:v>
                </c:pt>
                <c:pt idx="286">
                  <c:v>31530</c:v>
                </c:pt>
                <c:pt idx="287">
                  <c:v>31537</c:v>
                </c:pt>
                <c:pt idx="288">
                  <c:v>31544</c:v>
                </c:pt>
                <c:pt idx="289">
                  <c:v>31551</c:v>
                </c:pt>
                <c:pt idx="290">
                  <c:v>31558</c:v>
                </c:pt>
                <c:pt idx="291">
                  <c:v>31565</c:v>
                </c:pt>
                <c:pt idx="292">
                  <c:v>31572</c:v>
                </c:pt>
                <c:pt idx="293">
                  <c:v>31579</c:v>
                </c:pt>
                <c:pt idx="294">
                  <c:v>31586</c:v>
                </c:pt>
                <c:pt idx="295">
                  <c:v>31593</c:v>
                </c:pt>
                <c:pt idx="296">
                  <c:v>31600</c:v>
                </c:pt>
                <c:pt idx="297">
                  <c:v>31607</c:v>
                </c:pt>
                <c:pt idx="298">
                  <c:v>31614</c:v>
                </c:pt>
                <c:pt idx="299">
                  <c:v>31621</c:v>
                </c:pt>
                <c:pt idx="300">
                  <c:v>31628</c:v>
                </c:pt>
                <c:pt idx="301">
                  <c:v>31635</c:v>
                </c:pt>
                <c:pt idx="302">
                  <c:v>31642</c:v>
                </c:pt>
                <c:pt idx="303">
                  <c:v>31649</c:v>
                </c:pt>
                <c:pt idx="304">
                  <c:v>31656</c:v>
                </c:pt>
                <c:pt idx="305">
                  <c:v>31663</c:v>
                </c:pt>
                <c:pt idx="306">
                  <c:v>31670</c:v>
                </c:pt>
                <c:pt idx="307">
                  <c:v>31677</c:v>
                </c:pt>
                <c:pt idx="308">
                  <c:v>31684</c:v>
                </c:pt>
                <c:pt idx="309">
                  <c:v>31691</c:v>
                </c:pt>
                <c:pt idx="310">
                  <c:v>31698</c:v>
                </c:pt>
                <c:pt idx="311">
                  <c:v>31705</c:v>
                </c:pt>
                <c:pt idx="312">
                  <c:v>31712</c:v>
                </c:pt>
                <c:pt idx="313">
                  <c:v>31719</c:v>
                </c:pt>
                <c:pt idx="314">
                  <c:v>31726</c:v>
                </c:pt>
                <c:pt idx="315">
                  <c:v>31733</c:v>
                </c:pt>
                <c:pt idx="316">
                  <c:v>31740</c:v>
                </c:pt>
                <c:pt idx="317">
                  <c:v>31747</c:v>
                </c:pt>
                <c:pt idx="318">
                  <c:v>31754</c:v>
                </c:pt>
                <c:pt idx="319">
                  <c:v>31761</c:v>
                </c:pt>
                <c:pt idx="320">
                  <c:v>31768</c:v>
                </c:pt>
                <c:pt idx="321">
                  <c:v>31775</c:v>
                </c:pt>
                <c:pt idx="322">
                  <c:v>31782</c:v>
                </c:pt>
                <c:pt idx="323">
                  <c:v>31789</c:v>
                </c:pt>
                <c:pt idx="324">
                  <c:v>31796</c:v>
                </c:pt>
                <c:pt idx="325">
                  <c:v>31803</c:v>
                </c:pt>
                <c:pt idx="326">
                  <c:v>31810</c:v>
                </c:pt>
                <c:pt idx="327">
                  <c:v>31817</c:v>
                </c:pt>
                <c:pt idx="328">
                  <c:v>31824</c:v>
                </c:pt>
                <c:pt idx="329">
                  <c:v>31831</c:v>
                </c:pt>
                <c:pt idx="330">
                  <c:v>31838</c:v>
                </c:pt>
                <c:pt idx="331">
                  <c:v>31845</c:v>
                </c:pt>
                <c:pt idx="332">
                  <c:v>31852</c:v>
                </c:pt>
                <c:pt idx="333">
                  <c:v>31859</c:v>
                </c:pt>
                <c:pt idx="334">
                  <c:v>31866</c:v>
                </c:pt>
                <c:pt idx="335">
                  <c:v>31873</c:v>
                </c:pt>
                <c:pt idx="336">
                  <c:v>31880</c:v>
                </c:pt>
                <c:pt idx="337">
                  <c:v>31887</c:v>
                </c:pt>
                <c:pt idx="338">
                  <c:v>31894</c:v>
                </c:pt>
                <c:pt idx="339">
                  <c:v>31901</c:v>
                </c:pt>
                <c:pt idx="340">
                  <c:v>31908</c:v>
                </c:pt>
                <c:pt idx="341">
                  <c:v>31915</c:v>
                </c:pt>
                <c:pt idx="342">
                  <c:v>31922</c:v>
                </c:pt>
                <c:pt idx="343">
                  <c:v>31929</c:v>
                </c:pt>
                <c:pt idx="344">
                  <c:v>31936</c:v>
                </c:pt>
                <c:pt idx="345">
                  <c:v>31943</c:v>
                </c:pt>
                <c:pt idx="346">
                  <c:v>31950</c:v>
                </c:pt>
                <c:pt idx="347">
                  <c:v>31957</c:v>
                </c:pt>
                <c:pt idx="348">
                  <c:v>31964</c:v>
                </c:pt>
                <c:pt idx="349">
                  <c:v>31971</c:v>
                </c:pt>
                <c:pt idx="350">
                  <c:v>31978</c:v>
                </c:pt>
                <c:pt idx="351">
                  <c:v>31985</c:v>
                </c:pt>
                <c:pt idx="352">
                  <c:v>31992</c:v>
                </c:pt>
                <c:pt idx="353">
                  <c:v>31999</c:v>
                </c:pt>
                <c:pt idx="354">
                  <c:v>32006</c:v>
                </c:pt>
                <c:pt idx="355">
                  <c:v>32013</c:v>
                </c:pt>
                <c:pt idx="356">
                  <c:v>32020</c:v>
                </c:pt>
                <c:pt idx="357">
                  <c:v>32027</c:v>
                </c:pt>
                <c:pt idx="358">
                  <c:v>32034</c:v>
                </c:pt>
                <c:pt idx="359">
                  <c:v>32041</c:v>
                </c:pt>
                <c:pt idx="360">
                  <c:v>32048</c:v>
                </c:pt>
                <c:pt idx="361">
                  <c:v>32055</c:v>
                </c:pt>
                <c:pt idx="362">
                  <c:v>32062</c:v>
                </c:pt>
                <c:pt idx="363">
                  <c:v>32069</c:v>
                </c:pt>
                <c:pt idx="364">
                  <c:v>32076</c:v>
                </c:pt>
                <c:pt idx="365">
                  <c:v>32083</c:v>
                </c:pt>
                <c:pt idx="366">
                  <c:v>32090</c:v>
                </c:pt>
                <c:pt idx="367">
                  <c:v>32097</c:v>
                </c:pt>
                <c:pt idx="368">
                  <c:v>32104</c:v>
                </c:pt>
                <c:pt idx="369">
                  <c:v>32111</c:v>
                </c:pt>
                <c:pt idx="370">
                  <c:v>32118</c:v>
                </c:pt>
                <c:pt idx="371">
                  <c:v>32125</c:v>
                </c:pt>
                <c:pt idx="372">
                  <c:v>32132</c:v>
                </c:pt>
                <c:pt idx="373">
                  <c:v>32139</c:v>
                </c:pt>
                <c:pt idx="374">
                  <c:v>32146</c:v>
                </c:pt>
                <c:pt idx="375">
                  <c:v>32153</c:v>
                </c:pt>
                <c:pt idx="376">
                  <c:v>32160</c:v>
                </c:pt>
                <c:pt idx="377">
                  <c:v>32167</c:v>
                </c:pt>
                <c:pt idx="378">
                  <c:v>32174</c:v>
                </c:pt>
                <c:pt idx="379">
                  <c:v>32181</c:v>
                </c:pt>
                <c:pt idx="380">
                  <c:v>32188</c:v>
                </c:pt>
                <c:pt idx="381">
                  <c:v>32195</c:v>
                </c:pt>
                <c:pt idx="382">
                  <c:v>32202</c:v>
                </c:pt>
                <c:pt idx="383">
                  <c:v>32209</c:v>
                </c:pt>
                <c:pt idx="384">
                  <c:v>32216</c:v>
                </c:pt>
                <c:pt idx="385">
                  <c:v>32223</c:v>
                </c:pt>
                <c:pt idx="386">
                  <c:v>32230</c:v>
                </c:pt>
                <c:pt idx="387">
                  <c:v>32237</c:v>
                </c:pt>
                <c:pt idx="388">
                  <c:v>32244</c:v>
                </c:pt>
                <c:pt idx="389">
                  <c:v>32251</c:v>
                </c:pt>
                <c:pt idx="390">
                  <c:v>32258</c:v>
                </c:pt>
                <c:pt idx="391">
                  <c:v>32265</c:v>
                </c:pt>
                <c:pt idx="392">
                  <c:v>32272</c:v>
                </c:pt>
                <c:pt idx="393">
                  <c:v>32279</c:v>
                </c:pt>
                <c:pt idx="394">
                  <c:v>32286</c:v>
                </c:pt>
                <c:pt idx="395">
                  <c:v>32293</c:v>
                </c:pt>
                <c:pt idx="396">
                  <c:v>32300</c:v>
                </c:pt>
                <c:pt idx="397">
                  <c:v>32307</c:v>
                </c:pt>
                <c:pt idx="398">
                  <c:v>32314</c:v>
                </c:pt>
                <c:pt idx="399">
                  <c:v>32321</c:v>
                </c:pt>
                <c:pt idx="400">
                  <c:v>32328</c:v>
                </c:pt>
                <c:pt idx="401">
                  <c:v>32335</c:v>
                </c:pt>
                <c:pt idx="402">
                  <c:v>32342</c:v>
                </c:pt>
                <c:pt idx="403">
                  <c:v>32349</c:v>
                </c:pt>
                <c:pt idx="404">
                  <c:v>32356</c:v>
                </c:pt>
                <c:pt idx="405">
                  <c:v>32363</c:v>
                </c:pt>
                <c:pt idx="406">
                  <c:v>32370</c:v>
                </c:pt>
                <c:pt idx="407">
                  <c:v>32377</c:v>
                </c:pt>
                <c:pt idx="408">
                  <c:v>32384</c:v>
                </c:pt>
                <c:pt idx="409">
                  <c:v>32391</c:v>
                </c:pt>
                <c:pt idx="410">
                  <c:v>32398</c:v>
                </c:pt>
                <c:pt idx="411">
                  <c:v>32405</c:v>
                </c:pt>
                <c:pt idx="412">
                  <c:v>32412</c:v>
                </c:pt>
                <c:pt idx="413">
                  <c:v>32419</c:v>
                </c:pt>
                <c:pt idx="414">
                  <c:v>32426</c:v>
                </c:pt>
                <c:pt idx="415">
                  <c:v>32433</c:v>
                </c:pt>
                <c:pt idx="416">
                  <c:v>32440</c:v>
                </c:pt>
                <c:pt idx="417">
                  <c:v>32447</c:v>
                </c:pt>
                <c:pt idx="418">
                  <c:v>32454</c:v>
                </c:pt>
                <c:pt idx="419">
                  <c:v>32461</c:v>
                </c:pt>
                <c:pt idx="420">
                  <c:v>32468</c:v>
                </c:pt>
                <c:pt idx="421">
                  <c:v>32475</c:v>
                </c:pt>
                <c:pt idx="422">
                  <c:v>32482</c:v>
                </c:pt>
                <c:pt idx="423">
                  <c:v>32489</c:v>
                </c:pt>
                <c:pt idx="424">
                  <c:v>32496</c:v>
                </c:pt>
                <c:pt idx="425">
                  <c:v>32503</c:v>
                </c:pt>
                <c:pt idx="426">
                  <c:v>32510</c:v>
                </c:pt>
                <c:pt idx="427">
                  <c:v>32517</c:v>
                </c:pt>
                <c:pt idx="428">
                  <c:v>32524</c:v>
                </c:pt>
                <c:pt idx="429">
                  <c:v>32531</c:v>
                </c:pt>
                <c:pt idx="430">
                  <c:v>32538</c:v>
                </c:pt>
                <c:pt idx="431">
                  <c:v>32545</c:v>
                </c:pt>
                <c:pt idx="432">
                  <c:v>32552</c:v>
                </c:pt>
                <c:pt idx="433">
                  <c:v>32559</c:v>
                </c:pt>
                <c:pt idx="434">
                  <c:v>32566</c:v>
                </c:pt>
                <c:pt idx="435">
                  <c:v>32573</c:v>
                </c:pt>
                <c:pt idx="436">
                  <c:v>32580</c:v>
                </c:pt>
                <c:pt idx="437">
                  <c:v>32587</c:v>
                </c:pt>
                <c:pt idx="438">
                  <c:v>32594</c:v>
                </c:pt>
                <c:pt idx="439">
                  <c:v>32601</c:v>
                </c:pt>
                <c:pt idx="440">
                  <c:v>32608</c:v>
                </c:pt>
                <c:pt idx="441">
                  <c:v>32615</c:v>
                </c:pt>
                <c:pt idx="442">
                  <c:v>32622</c:v>
                </c:pt>
                <c:pt idx="443">
                  <c:v>32629</c:v>
                </c:pt>
                <c:pt idx="444">
                  <c:v>32636</c:v>
                </c:pt>
                <c:pt idx="445">
                  <c:v>32643</c:v>
                </c:pt>
                <c:pt idx="446">
                  <c:v>32650</c:v>
                </c:pt>
                <c:pt idx="447">
                  <c:v>32657</c:v>
                </c:pt>
                <c:pt idx="448">
                  <c:v>32664</c:v>
                </c:pt>
                <c:pt idx="449">
                  <c:v>32671</c:v>
                </c:pt>
                <c:pt idx="450">
                  <c:v>32678</c:v>
                </c:pt>
                <c:pt idx="451">
                  <c:v>32685</c:v>
                </c:pt>
                <c:pt idx="452">
                  <c:v>32692</c:v>
                </c:pt>
                <c:pt idx="453">
                  <c:v>32699</c:v>
                </c:pt>
                <c:pt idx="454">
                  <c:v>32706</c:v>
                </c:pt>
                <c:pt idx="455">
                  <c:v>32713</c:v>
                </c:pt>
                <c:pt idx="456">
                  <c:v>32720</c:v>
                </c:pt>
                <c:pt idx="457">
                  <c:v>32727</c:v>
                </c:pt>
                <c:pt idx="458">
                  <c:v>32734</c:v>
                </c:pt>
                <c:pt idx="459">
                  <c:v>32741</c:v>
                </c:pt>
                <c:pt idx="460">
                  <c:v>32748</c:v>
                </c:pt>
                <c:pt idx="461">
                  <c:v>32755</c:v>
                </c:pt>
                <c:pt idx="462">
                  <c:v>32762</c:v>
                </c:pt>
                <c:pt idx="463">
                  <c:v>32769</c:v>
                </c:pt>
                <c:pt idx="464">
                  <c:v>32776</c:v>
                </c:pt>
                <c:pt idx="465">
                  <c:v>32783</c:v>
                </c:pt>
                <c:pt idx="466">
                  <c:v>32790</c:v>
                </c:pt>
                <c:pt idx="467">
                  <c:v>32797</c:v>
                </c:pt>
                <c:pt idx="468">
                  <c:v>32804</c:v>
                </c:pt>
                <c:pt idx="469">
                  <c:v>32811</c:v>
                </c:pt>
                <c:pt idx="470">
                  <c:v>32818</c:v>
                </c:pt>
                <c:pt idx="471">
                  <c:v>32825</c:v>
                </c:pt>
                <c:pt idx="472">
                  <c:v>32832</c:v>
                </c:pt>
                <c:pt idx="473">
                  <c:v>32839</c:v>
                </c:pt>
                <c:pt idx="474">
                  <c:v>32846</c:v>
                </c:pt>
                <c:pt idx="475">
                  <c:v>32853</c:v>
                </c:pt>
                <c:pt idx="476">
                  <c:v>32860</c:v>
                </c:pt>
                <c:pt idx="477">
                  <c:v>32867</c:v>
                </c:pt>
                <c:pt idx="478">
                  <c:v>32874</c:v>
                </c:pt>
                <c:pt idx="479">
                  <c:v>32881</c:v>
                </c:pt>
                <c:pt idx="480">
                  <c:v>32888</c:v>
                </c:pt>
                <c:pt idx="481">
                  <c:v>32895</c:v>
                </c:pt>
                <c:pt idx="482">
                  <c:v>32902</c:v>
                </c:pt>
                <c:pt idx="483">
                  <c:v>32909</c:v>
                </c:pt>
                <c:pt idx="484">
                  <c:v>32916</c:v>
                </c:pt>
                <c:pt idx="485">
                  <c:v>32923</c:v>
                </c:pt>
                <c:pt idx="486">
                  <c:v>32930</c:v>
                </c:pt>
                <c:pt idx="487">
                  <c:v>32937</c:v>
                </c:pt>
                <c:pt idx="488">
                  <c:v>32944</c:v>
                </c:pt>
                <c:pt idx="489">
                  <c:v>32951</c:v>
                </c:pt>
                <c:pt idx="490">
                  <c:v>32958</c:v>
                </c:pt>
                <c:pt idx="491">
                  <c:v>32965</c:v>
                </c:pt>
                <c:pt idx="492">
                  <c:v>32972</c:v>
                </c:pt>
                <c:pt idx="493">
                  <c:v>32979</c:v>
                </c:pt>
                <c:pt idx="494">
                  <c:v>32986</c:v>
                </c:pt>
                <c:pt idx="495">
                  <c:v>32993</c:v>
                </c:pt>
                <c:pt idx="496">
                  <c:v>33000</c:v>
                </c:pt>
                <c:pt idx="497">
                  <c:v>33007</c:v>
                </c:pt>
                <c:pt idx="498">
                  <c:v>33014</c:v>
                </c:pt>
                <c:pt idx="499">
                  <c:v>33021</c:v>
                </c:pt>
                <c:pt idx="500">
                  <c:v>33028</c:v>
                </c:pt>
                <c:pt idx="501">
                  <c:v>33035</c:v>
                </c:pt>
                <c:pt idx="502">
                  <c:v>33042</c:v>
                </c:pt>
                <c:pt idx="503">
                  <c:v>33049</c:v>
                </c:pt>
                <c:pt idx="504">
                  <c:v>33056</c:v>
                </c:pt>
                <c:pt idx="505">
                  <c:v>33063</c:v>
                </c:pt>
                <c:pt idx="506">
                  <c:v>33070</c:v>
                </c:pt>
                <c:pt idx="507">
                  <c:v>33077</c:v>
                </c:pt>
                <c:pt idx="508">
                  <c:v>33084</c:v>
                </c:pt>
                <c:pt idx="509">
                  <c:v>33091</c:v>
                </c:pt>
                <c:pt idx="510">
                  <c:v>33098</c:v>
                </c:pt>
                <c:pt idx="511">
                  <c:v>33105</c:v>
                </c:pt>
                <c:pt idx="512">
                  <c:v>33112</c:v>
                </c:pt>
                <c:pt idx="513">
                  <c:v>33119</c:v>
                </c:pt>
                <c:pt idx="514">
                  <c:v>33126</c:v>
                </c:pt>
                <c:pt idx="515">
                  <c:v>33133</c:v>
                </c:pt>
                <c:pt idx="516">
                  <c:v>33140</c:v>
                </c:pt>
                <c:pt idx="517">
                  <c:v>33147</c:v>
                </c:pt>
                <c:pt idx="518">
                  <c:v>33154</c:v>
                </c:pt>
                <c:pt idx="519">
                  <c:v>33161</c:v>
                </c:pt>
                <c:pt idx="520">
                  <c:v>33168</c:v>
                </c:pt>
                <c:pt idx="521">
                  <c:v>33175</c:v>
                </c:pt>
                <c:pt idx="522">
                  <c:v>33182</c:v>
                </c:pt>
                <c:pt idx="523">
                  <c:v>33189</c:v>
                </c:pt>
                <c:pt idx="524">
                  <c:v>33196</c:v>
                </c:pt>
                <c:pt idx="525">
                  <c:v>33203</c:v>
                </c:pt>
                <c:pt idx="526">
                  <c:v>33210</c:v>
                </c:pt>
                <c:pt idx="527">
                  <c:v>33217</c:v>
                </c:pt>
                <c:pt idx="528">
                  <c:v>33224</c:v>
                </c:pt>
                <c:pt idx="529">
                  <c:v>33231</c:v>
                </c:pt>
                <c:pt idx="530">
                  <c:v>33238</c:v>
                </c:pt>
                <c:pt idx="531">
                  <c:v>33245</c:v>
                </c:pt>
                <c:pt idx="532">
                  <c:v>33252</c:v>
                </c:pt>
                <c:pt idx="533">
                  <c:v>33259</c:v>
                </c:pt>
                <c:pt idx="534">
                  <c:v>33266</c:v>
                </c:pt>
                <c:pt idx="535">
                  <c:v>33273</c:v>
                </c:pt>
                <c:pt idx="536">
                  <c:v>33280</c:v>
                </c:pt>
                <c:pt idx="537">
                  <c:v>33287</c:v>
                </c:pt>
                <c:pt idx="538">
                  <c:v>33294</c:v>
                </c:pt>
                <c:pt idx="539">
                  <c:v>33301</c:v>
                </c:pt>
                <c:pt idx="540">
                  <c:v>33308</c:v>
                </c:pt>
                <c:pt idx="541">
                  <c:v>33315</c:v>
                </c:pt>
                <c:pt idx="542">
                  <c:v>33322</c:v>
                </c:pt>
                <c:pt idx="543">
                  <c:v>33329</c:v>
                </c:pt>
                <c:pt idx="544">
                  <c:v>33336</c:v>
                </c:pt>
                <c:pt idx="545">
                  <c:v>33343</c:v>
                </c:pt>
                <c:pt idx="546">
                  <c:v>33350</c:v>
                </c:pt>
                <c:pt idx="547">
                  <c:v>33357</c:v>
                </c:pt>
                <c:pt idx="548">
                  <c:v>33364</c:v>
                </c:pt>
                <c:pt idx="549">
                  <c:v>33371</c:v>
                </c:pt>
                <c:pt idx="550">
                  <c:v>33378</c:v>
                </c:pt>
                <c:pt idx="551">
                  <c:v>33385</c:v>
                </c:pt>
                <c:pt idx="552">
                  <c:v>33392</c:v>
                </c:pt>
                <c:pt idx="553">
                  <c:v>33399</c:v>
                </c:pt>
                <c:pt idx="554">
                  <c:v>33406</c:v>
                </c:pt>
                <c:pt idx="555">
                  <c:v>33413</c:v>
                </c:pt>
                <c:pt idx="556">
                  <c:v>33420</c:v>
                </c:pt>
                <c:pt idx="557">
                  <c:v>33427</c:v>
                </c:pt>
                <c:pt idx="558">
                  <c:v>33434</c:v>
                </c:pt>
                <c:pt idx="559">
                  <c:v>33441</c:v>
                </c:pt>
                <c:pt idx="560">
                  <c:v>33448</c:v>
                </c:pt>
                <c:pt idx="561">
                  <c:v>33455</c:v>
                </c:pt>
                <c:pt idx="562">
                  <c:v>33462</c:v>
                </c:pt>
                <c:pt idx="563">
                  <c:v>33469</c:v>
                </c:pt>
                <c:pt idx="564">
                  <c:v>33476</c:v>
                </c:pt>
                <c:pt idx="565">
                  <c:v>33483</c:v>
                </c:pt>
                <c:pt idx="566">
                  <c:v>33490</c:v>
                </c:pt>
                <c:pt idx="567">
                  <c:v>33497</c:v>
                </c:pt>
                <c:pt idx="568">
                  <c:v>33504</c:v>
                </c:pt>
                <c:pt idx="569">
                  <c:v>33511</c:v>
                </c:pt>
                <c:pt idx="570">
                  <c:v>33518</c:v>
                </c:pt>
                <c:pt idx="571">
                  <c:v>33525</c:v>
                </c:pt>
                <c:pt idx="572">
                  <c:v>33532</c:v>
                </c:pt>
                <c:pt idx="573">
                  <c:v>33539</c:v>
                </c:pt>
                <c:pt idx="574">
                  <c:v>33546</c:v>
                </c:pt>
                <c:pt idx="575">
                  <c:v>33553</c:v>
                </c:pt>
                <c:pt idx="576">
                  <c:v>33560</c:v>
                </c:pt>
                <c:pt idx="577">
                  <c:v>33567</c:v>
                </c:pt>
                <c:pt idx="578">
                  <c:v>33574</c:v>
                </c:pt>
                <c:pt idx="579">
                  <c:v>33581</c:v>
                </c:pt>
                <c:pt idx="580">
                  <c:v>33588</c:v>
                </c:pt>
                <c:pt idx="581">
                  <c:v>33595</c:v>
                </c:pt>
                <c:pt idx="582">
                  <c:v>33602</c:v>
                </c:pt>
                <c:pt idx="583">
                  <c:v>33609</c:v>
                </c:pt>
                <c:pt idx="584">
                  <c:v>33616</c:v>
                </c:pt>
                <c:pt idx="585">
                  <c:v>33623</c:v>
                </c:pt>
                <c:pt idx="586">
                  <c:v>33630</c:v>
                </c:pt>
                <c:pt idx="587">
                  <c:v>33637</c:v>
                </c:pt>
                <c:pt idx="588">
                  <c:v>33644</c:v>
                </c:pt>
                <c:pt idx="589">
                  <c:v>33651</c:v>
                </c:pt>
                <c:pt idx="590">
                  <c:v>33658</c:v>
                </c:pt>
                <c:pt idx="591">
                  <c:v>33665</c:v>
                </c:pt>
                <c:pt idx="592">
                  <c:v>33672</c:v>
                </c:pt>
                <c:pt idx="593">
                  <c:v>33679</c:v>
                </c:pt>
                <c:pt idx="594">
                  <c:v>33686</c:v>
                </c:pt>
                <c:pt idx="595">
                  <c:v>33693</c:v>
                </c:pt>
                <c:pt idx="596">
                  <c:v>33700</c:v>
                </c:pt>
                <c:pt idx="597">
                  <c:v>33707</c:v>
                </c:pt>
                <c:pt idx="598">
                  <c:v>33714</c:v>
                </c:pt>
                <c:pt idx="599">
                  <c:v>33721</c:v>
                </c:pt>
                <c:pt idx="600">
                  <c:v>33728</c:v>
                </c:pt>
                <c:pt idx="601">
                  <c:v>33735</c:v>
                </c:pt>
                <c:pt idx="602">
                  <c:v>33742</c:v>
                </c:pt>
                <c:pt idx="603">
                  <c:v>33749</c:v>
                </c:pt>
                <c:pt idx="604">
                  <c:v>33756</c:v>
                </c:pt>
                <c:pt idx="605">
                  <c:v>33763</c:v>
                </c:pt>
                <c:pt idx="606">
                  <c:v>33770</c:v>
                </c:pt>
                <c:pt idx="607">
                  <c:v>33777</c:v>
                </c:pt>
                <c:pt idx="608">
                  <c:v>33784</c:v>
                </c:pt>
                <c:pt idx="609">
                  <c:v>33791</c:v>
                </c:pt>
                <c:pt idx="610">
                  <c:v>33798</c:v>
                </c:pt>
                <c:pt idx="611">
                  <c:v>33805</c:v>
                </c:pt>
                <c:pt idx="612">
                  <c:v>33812</c:v>
                </c:pt>
                <c:pt idx="613">
                  <c:v>33819</c:v>
                </c:pt>
                <c:pt idx="614">
                  <c:v>33826</c:v>
                </c:pt>
                <c:pt idx="615">
                  <c:v>33833</c:v>
                </c:pt>
                <c:pt idx="616">
                  <c:v>33840</c:v>
                </c:pt>
                <c:pt idx="617">
                  <c:v>33847</c:v>
                </c:pt>
                <c:pt idx="618">
                  <c:v>33854</c:v>
                </c:pt>
                <c:pt idx="619">
                  <c:v>33861</c:v>
                </c:pt>
                <c:pt idx="620">
                  <c:v>33868</c:v>
                </c:pt>
                <c:pt idx="621">
                  <c:v>33875</c:v>
                </c:pt>
                <c:pt idx="622">
                  <c:v>33882</c:v>
                </c:pt>
                <c:pt idx="623">
                  <c:v>33889</c:v>
                </c:pt>
                <c:pt idx="624">
                  <c:v>33896</c:v>
                </c:pt>
                <c:pt idx="625">
                  <c:v>33903</c:v>
                </c:pt>
                <c:pt idx="626">
                  <c:v>33910</c:v>
                </c:pt>
                <c:pt idx="627">
                  <c:v>33917</c:v>
                </c:pt>
                <c:pt idx="628">
                  <c:v>33924</c:v>
                </c:pt>
                <c:pt idx="629">
                  <c:v>33931</c:v>
                </c:pt>
                <c:pt idx="630">
                  <c:v>33938</c:v>
                </c:pt>
                <c:pt idx="631">
                  <c:v>33945</c:v>
                </c:pt>
                <c:pt idx="632">
                  <c:v>33952</c:v>
                </c:pt>
                <c:pt idx="633">
                  <c:v>33959</c:v>
                </c:pt>
                <c:pt idx="634">
                  <c:v>33966</c:v>
                </c:pt>
                <c:pt idx="635">
                  <c:v>33973</c:v>
                </c:pt>
                <c:pt idx="636">
                  <c:v>33980</c:v>
                </c:pt>
                <c:pt idx="637">
                  <c:v>33987</c:v>
                </c:pt>
                <c:pt idx="638">
                  <c:v>33994</c:v>
                </c:pt>
                <c:pt idx="639">
                  <c:v>34001</c:v>
                </c:pt>
                <c:pt idx="640">
                  <c:v>34008</c:v>
                </c:pt>
                <c:pt idx="641">
                  <c:v>34015</c:v>
                </c:pt>
                <c:pt idx="642">
                  <c:v>34022</c:v>
                </c:pt>
                <c:pt idx="643">
                  <c:v>34029</c:v>
                </c:pt>
                <c:pt idx="644">
                  <c:v>34036</c:v>
                </c:pt>
                <c:pt idx="645">
                  <c:v>34043</c:v>
                </c:pt>
                <c:pt idx="646">
                  <c:v>34050</c:v>
                </c:pt>
                <c:pt idx="647">
                  <c:v>34057</c:v>
                </c:pt>
                <c:pt idx="648">
                  <c:v>34064</c:v>
                </c:pt>
                <c:pt idx="649">
                  <c:v>34071</c:v>
                </c:pt>
                <c:pt idx="650">
                  <c:v>34078</c:v>
                </c:pt>
                <c:pt idx="651">
                  <c:v>34085</c:v>
                </c:pt>
                <c:pt idx="652">
                  <c:v>34092</c:v>
                </c:pt>
                <c:pt idx="653">
                  <c:v>34099</c:v>
                </c:pt>
                <c:pt idx="654">
                  <c:v>34106</c:v>
                </c:pt>
                <c:pt idx="655">
                  <c:v>34113</c:v>
                </c:pt>
                <c:pt idx="656">
                  <c:v>34120</c:v>
                </c:pt>
                <c:pt idx="657">
                  <c:v>34127</c:v>
                </c:pt>
                <c:pt idx="658">
                  <c:v>34134</c:v>
                </c:pt>
                <c:pt idx="659">
                  <c:v>34141</c:v>
                </c:pt>
                <c:pt idx="660">
                  <c:v>34148</c:v>
                </c:pt>
                <c:pt idx="661">
                  <c:v>34155</c:v>
                </c:pt>
                <c:pt idx="662">
                  <c:v>34162</c:v>
                </c:pt>
                <c:pt idx="663">
                  <c:v>34169</c:v>
                </c:pt>
                <c:pt idx="664">
                  <c:v>34176</c:v>
                </c:pt>
                <c:pt idx="665">
                  <c:v>34183</c:v>
                </c:pt>
                <c:pt idx="666">
                  <c:v>34190</c:v>
                </c:pt>
                <c:pt idx="667">
                  <c:v>34197</c:v>
                </c:pt>
                <c:pt idx="668">
                  <c:v>34204</c:v>
                </c:pt>
                <c:pt idx="669">
                  <c:v>34211</c:v>
                </c:pt>
                <c:pt idx="670">
                  <c:v>34218</c:v>
                </c:pt>
                <c:pt idx="671">
                  <c:v>34225</c:v>
                </c:pt>
                <c:pt idx="672">
                  <c:v>34232</c:v>
                </c:pt>
                <c:pt idx="673">
                  <c:v>34239</c:v>
                </c:pt>
                <c:pt idx="674">
                  <c:v>34246</c:v>
                </c:pt>
                <c:pt idx="675">
                  <c:v>34253</c:v>
                </c:pt>
                <c:pt idx="676">
                  <c:v>34260</c:v>
                </c:pt>
                <c:pt idx="677">
                  <c:v>34267</c:v>
                </c:pt>
                <c:pt idx="678">
                  <c:v>34274</c:v>
                </c:pt>
                <c:pt idx="679">
                  <c:v>34281</c:v>
                </c:pt>
                <c:pt idx="680">
                  <c:v>34288</c:v>
                </c:pt>
                <c:pt idx="681">
                  <c:v>34295</c:v>
                </c:pt>
                <c:pt idx="682">
                  <c:v>34302</c:v>
                </c:pt>
                <c:pt idx="683">
                  <c:v>34309</c:v>
                </c:pt>
                <c:pt idx="684">
                  <c:v>34316</c:v>
                </c:pt>
                <c:pt idx="685">
                  <c:v>34323</c:v>
                </c:pt>
                <c:pt idx="686">
                  <c:v>34330</c:v>
                </c:pt>
                <c:pt idx="687">
                  <c:v>34337</c:v>
                </c:pt>
                <c:pt idx="688">
                  <c:v>34344</c:v>
                </c:pt>
                <c:pt idx="689">
                  <c:v>34351</c:v>
                </c:pt>
                <c:pt idx="690">
                  <c:v>34358</c:v>
                </c:pt>
                <c:pt idx="691">
                  <c:v>34365</c:v>
                </c:pt>
                <c:pt idx="692">
                  <c:v>34372</c:v>
                </c:pt>
                <c:pt idx="693">
                  <c:v>34379</c:v>
                </c:pt>
                <c:pt idx="694">
                  <c:v>34386</c:v>
                </c:pt>
                <c:pt idx="695">
                  <c:v>34393</c:v>
                </c:pt>
                <c:pt idx="696">
                  <c:v>34400</c:v>
                </c:pt>
                <c:pt idx="697">
                  <c:v>34407</c:v>
                </c:pt>
                <c:pt idx="698">
                  <c:v>34414</c:v>
                </c:pt>
                <c:pt idx="699">
                  <c:v>34421</c:v>
                </c:pt>
                <c:pt idx="700">
                  <c:v>34428</c:v>
                </c:pt>
                <c:pt idx="701">
                  <c:v>34435</c:v>
                </c:pt>
                <c:pt idx="702">
                  <c:v>34442</c:v>
                </c:pt>
                <c:pt idx="703">
                  <c:v>34449</c:v>
                </c:pt>
                <c:pt idx="704">
                  <c:v>34456</c:v>
                </c:pt>
                <c:pt idx="705">
                  <c:v>34463</c:v>
                </c:pt>
                <c:pt idx="706">
                  <c:v>34470</c:v>
                </c:pt>
                <c:pt idx="707">
                  <c:v>34477</c:v>
                </c:pt>
                <c:pt idx="708">
                  <c:v>34484</c:v>
                </c:pt>
                <c:pt idx="709">
                  <c:v>34491</c:v>
                </c:pt>
                <c:pt idx="710">
                  <c:v>34498</c:v>
                </c:pt>
                <c:pt idx="711">
                  <c:v>34505</c:v>
                </c:pt>
                <c:pt idx="712">
                  <c:v>34512</c:v>
                </c:pt>
                <c:pt idx="713">
                  <c:v>34519</c:v>
                </c:pt>
                <c:pt idx="714">
                  <c:v>34526</c:v>
                </c:pt>
                <c:pt idx="715">
                  <c:v>34533</c:v>
                </c:pt>
                <c:pt idx="716">
                  <c:v>34540</c:v>
                </c:pt>
                <c:pt idx="717">
                  <c:v>34547</c:v>
                </c:pt>
                <c:pt idx="718">
                  <c:v>34554</c:v>
                </c:pt>
                <c:pt idx="719">
                  <c:v>34561</c:v>
                </c:pt>
                <c:pt idx="720">
                  <c:v>34568</c:v>
                </c:pt>
                <c:pt idx="721">
                  <c:v>34575</c:v>
                </c:pt>
                <c:pt idx="722">
                  <c:v>34582</c:v>
                </c:pt>
                <c:pt idx="723">
                  <c:v>34589</c:v>
                </c:pt>
                <c:pt idx="724">
                  <c:v>34596</c:v>
                </c:pt>
                <c:pt idx="725">
                  <c:v>34603</c:v>
                </c:pt>
                <c:pt idx="726">
                  <c:v>34610</c:v>
                </c:pt>
                <c:pt idx="727">
                  <c:v>34617</c:v>
                </c:pt>
                <c:pt idx="728">
                  <c:v>34624</c:v>
                </c:pt>
                <c:pt idx="729">
                  <c:v>34631</c:v>
                </c:pt>
                <c:pt idx="730">
                  <c:v>34638</c:v>
                </c:pt>
                <c:pt idx="731">
                  <c:v>34645</c:v>
                </c:pt>
                <c:pt idx="732">
                  <c:v>34652</c:v>
                </c:pt>
                <c:pt idx="733">
                  <c:v>34659</c:v>
                </c:pt>
                <c:pt idx="734">
                  <c:v>34666</c:v>
                </c:pt>
                <c:pt idx="735">
                  <c:v>34673</c:v>
                </c:pt>
                <c:pt idx="736">
                  <c:v>34680</c:v>
                </c:pt>
                <c:pt idx="737">
                  <c:v>34687</c:v>
                </c:pt>
                <c:pt idx="738">
                  <c:v>34694</c:v>
                </c:pt>
                <c:pt idx="739">
                  <c:v>34701</c:v>
                </c:pt>
                <c:pt idx="740">
                  <c:v>34708</c:v>
                </c:pt>
                <c:pt idx="741">
                  <c:v>34715</c:v>
                </c:pt>
                <c:pt idx="742">
                  <c:v>34722</c:v>
                </c:pt>
                <c:pt idx="743">
                  <c:v>34729</c:v>
                </c:pt>
                <c:pt idx="744">
                  <c:v>34736</c:v>
                </c:pt>
                <c:pt idx="745">
                  <c:v>34743</c:v>
                </c:pt>
                <c:pt idx="746">
                  <c:v>34750</c:v>
                </c:pt>
                <c:pt idx="747">
                  <c:v>34757</c:v>
                </c:pt>
                <c:pt idx="748">
                  <c:v>34764</c:v>
                </c:pt>
                <c:pt idx="749">
                  <c:v>34771</c:v>
                </c:pt>
                <c:pt idx="750">
                  <c:v>34778</c:v>
                </c:pt>
                <c:pt idx="751">
                  <c:v>34785</c:v>
                </c:pt>
                <c:pt idx="752">
                  <c:v>34792</c:v>
                </c:pt>
                <c:pt idx="753">
                  <c:v>34799</c:v>
                </c:pt>
                <c:pt idx="754">
                  <c:v>34806</c:v>
                </c:pt>
                <c:pt idx="755">
                  <c:v>34813</c:v>
                </c:pt>
                <c:pt idx="756">
                  <c:v>34820</c:v>
                </c:pt>
                <c:pt idx="757">
                  <c:v>34827</c:v>
                </c:pt>
                <c:pt idx="758">
                  <c:v>34834</c:v>
                </c:pt>
                <c:pt idx="759">
                  <c:v>34841</c:v>
                </c:pt>
                <c:pt idx="760">
                  <c:v>34848</c:v>
                </c:pt>
                <c:pt idx="761">
                  <c:v>34855</c:v>
                </c:pt>
                <c:pt idx="762">
                  <c:v>34862</c:v>
                </c:pt>
                <c:pt idx="763">
                  <c:v>34869</c:v>
                </c:pt>
                <c:pt idx="764">
                  <c:v>34876</c:v>
                </c:pt>
                <c:pt idx="765">
                  <c:v>34883</c:v>
                </c:pt>
                <c:pt idx="766">
                  <c:v>34890</c:v>
                </c:pt>
                <c:pt idx="767">
                  <c:v>34897</c:v>
                </c:pt>
                <c:pt idx="768">
                  <c:v>34904</c:v>
                </c:pt>
                <c:pt idx="769">
                  <c:v>34911</c:v>
                </c:pt>
                <c:pt idx="770">
                  <c:v>34918</c:v>
                </c:pt>
                <c:pt idx="771">
                  <c:v>34925</c:v>
                </c:pt>
                <c:pt idx="772">
                  <c:v>34932</c:v>
                </c:pt>
                <c:pt idx="773">
                  <c:v>34939</c:v>
                </c:pt>
                <c:pt idx="774">
                  <c:v>34946</c:v>
                </c:pt>
                <c:pt idx="775">
                  <c:v>34953</c:v>
                </c:pt>
                <c:pt idx="776">
                  <c:v>34960</c:v>
                </c:pt>
                <c:pt idx="777">
                  <c:v>34967</c:v>
                </c:pt>
                <c:pt idx="778">
                  <c:v>34974</c:v>
                </c:pt>
                <c:pt idx="779">
                  <c:v>34981</c:v>
                </c:pt>
                <c:pt idx="780">
                  <c:v>34988</c:v>
                </c:pt>
                <c:pt idx="781">
                  <c:v>34995</c:v>
                </c:pt>
                <c:pt idx="782">
                  <c:v>35002</c:v>
                </c:pt>
                <c:pt idx="783">
                  <c:v>35009</c:v>
                </c:pt>
                <c:pt idx="784">
                  <c:v>35016</c:v>
                </c:pt>
                <c:pt idx="785">
                  <c:v>35023</c:v>
                </c:pt>
                <c:pt idx="786">
                  <c:v>35030</c:v>
                </c:pt>
                <c:pt idx="787">
                  <c:v>35037</c:v>
                </c:pt>
                <c:pt idx="788">
                  <c:v>35044</c:v>
                </c:pt>
                <c:pt idx="789">
                  <c:v>35051</c:v>
                </c:pt>
                <c:pt idx="790">
                  <c:v>35058</c:v>
                </c:pt>
                <c:pt idx="791">
                  <c:v>35065</c:v>
                </c:pt>
                <c:pt idx="792">
                  <c:v>35072</c:v>
                </c:pt>
                <c:pt idx="793">
                  <c:v>35079</c:v>
                </c:pt>
                <c:pt idx="794">
                  <c:v>35086</c:v>
                </c:pt>
                <c:pt idx="795">
                  <c:v>35093</c:v>
                </c:pt>
                <c:pt idx="796">
                  <c:v>35100</c:v>
                </c:pt>
                <c:pt idx="797">
                  <c:v>35107</c:v>
                </c:pt>
                <c:pt idx="798">
                  <c:v>35114</c:v>
                </c:pt>
                <c:pt idx="799">
                  <c:v>35121</c:v>
                </c:pt>
                <c:pt idx="800">
                  <c:v>35128</c:v>
                </c:pt>
                <c:pt idx="801">
                  <c:v>35135</c:v>
                </c:pt>
                <c:pt idx="802">
                  <c:v>35142</c:v>
                </c:pt>
                <c:pt idx="803">
                  <c:v>35149</c:v>
                </c:pt>
                <c:pt idx="804">
                  <c:v>35156</c:v>
                </c:pt>
                <c:pt idx="805">
                  <c:v>35163</c:v>
                </c:pt>
                <c:pt idx="806">
                  <c:v>35170</c:v>
                </c:pt>
                <c:pt idx="807">
                  <c:v>35177</c:v>
                </c:pt>
                <c:pt idx="808">
                  <c:v>35184</c:v>
                </c:pt>
                <c:pt idx="809">
                  <c:v>35191</c:v>
                </c:pt>
                <c:pt idx="810">
                  <c:v>35198</c:v>
                </c:pt>
                <c:pt idx="811">
                  <c:v>35205</c:v>
                </c:pt>
                <c:pt idx="812">
                  <c:v>35212</c:v>
                </c:pt>
                <c:pt idx="813">
                  <c:v>35219</c:v>
                </c:pt>
                <c:pt idx="814">
                  <c:v>35226</c:v>
                </c:pt>
                <c:pt idx="815">
                  <c:v>35233</c:v>
                </c:pt>
                <c:pt idx="816">
                  <c:v>35240</c:v>
                </c:pt>
                <c:pt idx="817">
                  <c:v>35247</c:v>
                </c:pt>
                <c:pt idx="818">
                  <c:v>35254</c:v>
                </c:pt>
                <c:pt idx="819">
                  <c:v>35261</c:v>
                </c:pt>
                <c:pt idx="820">
                  <c:v>35268</c:v>
                </c:pt>
                <c:pt idx="821">
                  <c:v>35275</c:v>
                </c:pt>
                <c:pt idx="822">
                  <c:v>35282</c:v>
                </c:pt>
                <c:pt idx="823">
                  <c:v>35289</c:v>
                </c:pt>
                <c:pt idx="824">
                  <c:v>35296</c:v>
                </c:pt>
                <c:pt idx="825">
                  <c:v>35303</c:v>
                </c:pt>
                <c:pt idx="826">
                  <c:v>35310</c:v>
                </c:pt>
                <c:pt idx="827">
                  <c:v>35317</c:v>
                </c:pt>
                <c:pt idx="828">
                  <c:v>35324</c:v>
                </c:pt>
                <c:pt idx="829">
                  <c:v>35331</c:v>
                </c:pt>
                <c:pt idx="830">
                  <c:v>35338</c:v>
                </c:pt>
                <c:pt idx="831">
                  <c:v>35345</c:v>
                </c:pt>
                <c:pt idx="832">
                  <c:v>35352</c:v>
                </c:pt>
                <c:pt idx="833">
                  <c:v>35359</c:v>
                </c:pt>
                <c:pt idx="834">
                  <c:v>35366</c:v>
                </c:pt>
                <c:pt idx="835">
                  <c:v>35373</c:v>
                </c:pt>
                <c:pt idx="836">
                  <c:v>35380</c:v>
                </c:pt>
                <c:pt idx="837">
                  <c:v>35387</c:v>
                </c:pt>
                <c:pt idx="838">
                  <c:v>35394</c:v>
                </c:pt>
                <c:pt idx="839">
                  <c:v>35401</c:v>
                </c:pt>
                <c:pt idx="840">
                  <c:v>35408</c:v>
                </c:pt>
                <c:pt idx="841">
                  <c:v>35415</c:v>
                </c:pt>
                <c:pt idx="842">
                  <c:v>35422</c:v>
                </c:pt>
                <c:pt idx="843">
                  <c:v>35429</c:v>
                </c:pt>
                <c:pt idx="844">
                  <c:v>35436</c:v>
                </c:pt>
                <c:pt idx="845">
                  <c:v>35443</c:v>
                </c:pt>
                <c:pt idx="846">
                  <c:v>35450</c:v>
                </c:pt>
                <c:pt idx="847">
                  <c:v>35457</c:v>
                </c:pt>
                <c:pt idx="848">
                  <c:v>35464</c:v>
                </c:pt>
                <c:pt idx="849">
                  <c:v>35471</c:v>
                </c:pt>
                <c:pt idx="850">
                  <c:v>35478</c:v>
                </c:pt>
                <c:pt idx="851">
                  <c:v>35485</c:v>
                </c:pt>
                <c:pt idx="852">
                  <c:v>35492</c:v>
                </c:pt>
                <c:pt idx="853">
                  <c:v>35499</c:v>
                </c:pt>
                <c:pt idx="854">
                  <c:v>35506</c:v>
                </c:pt>
                <c:pt idx="855">
                  <c:v>35513</c:v>
                </c:pt>
                <c:pt idx="856">
                  <c:v>35520</c:v>
                </c:pt>
                <c:pt idx="857">
                  <c:v>35527</c:v>
                </c:pt>
                <c:pt idx="858">
                  <c:v>35534</c:v>
                </c:pt>
                <c:pt idx="859">
                  <c:v>35541</c:v>
                </c:pt>
                <c:pt idx="860">
                  <c:v>35548</c:v>
                </c:pt>
                <c:pt idx="861">
                  <c:v>35555</c:v>
                </c:pt>
                <c:pt idx="862">
                  <c:v>35562</c:v>
                </c:pt>
                <c:pt idx="863">
                  <c:v>35569</c:v>
                </c:pt>
                <c:pt idx="864">
                  <c:v>35576</c:v>
                </c:pt>
                <c:pt idx="865">
                  <c:v>35583</c:v>
                </c:pt>
                <c:pt idx="866">
                  <c:v>35590</c:v>
                </c:pt>
                <c:pt idx="867">
                  <c:v>35597</c:v>
                </c:pt>
                <c:pt idx="868">
                  <c:v>35604</c:v>
                </c:pt>
                <c:pt idx="869">
                  <c:v>35611</c:v>
                </c:pt>
                <c:pt idx="870">
                  <c:v>35618</c:v>
                </c:pt>
                <c:pt idx="871">
                  <c:v>35625</c:v>
                </c:pt>
                <c:pt idx="872">
                  <c:v>35632</c:v>
                </c:pt>
                <c:pt idx="873">
                  <c:v>35639</c:v>
                </c:pt>
                <c:pt idx="874">
                  <c:v>35646</c:v>
                </c:pt>
                <c:pt idx="875">
                  <c:v>35653</c:v>
                </c:pt>
                <c:pt idx="876">
                  <c:v>35660</c:v>
                </c:pt>
                <c:pt idx="877">
                  <c:v>35667</c:v>
                </c:pt>
                <c:pt idx="878">
                  <c:v>35674</c:v>
                </c:pt>
                <c:pt idx="879">
                  <c:v>35681</c:v>
                </c:pt>
                <c:pt idx="880">
                  <c:v>35688</c:v>
                </c:pt>
                <c:pt idx="881">
                  <c:v>35695</c:v>
                </c:pt>
                <c:pt idx="882">
                  <c:v>35702</c:v>
                </c:pt>
                <c:pt idx="883">
                  <c:v>35709</c:v>
                </c:pt>
                <c:pt idx="884">
                  <c:v>35716</c:v>
                </c:pt>
                <c:pt idx="885">
                  <c:v>35723</c:v>
                </c:pt>
                <c:pt idx="886">
                  <c:v>35730</c:v>
                </c:pt>
                <c:pt idx="887">
                  <c:v>35737</c:v>
                </c:pt>
                <c:pt idx="888">
                  <c:v>35744</c:v>
                </c:pt>
                <c:pt idx="889">
                  <c:v>35751</c:v>
                </c:pt>
                <c:pt idx="890">
                  <c:v>35758</c:v>
                </c:pt>
                <c:pt idx="891">
                  <c:v>35765</c:v>
                </c:pt>
                <c:pt idx="892">
                  <c:v>35772</c:v>
                </c:pt>
                <c:pt idx="893">
                  <c:v>35779</c:v>
                </c:pt>
                <c:pt idx="894">
                  <c:v>35786</c:v>
                </c:pt>
                <c:pt idx="895">
                  <c:v>35793</c:v>
                </c:pt>
                <c:pt idx="896">
                  <c:v>35800</c:v>
                </c:pt>
                <c:pt idx="897">
                  <c:v>35807</c:v>
                </c:pt>
                <c:pt idx="898">
                  <c:v>35814</c:v>
                </c:pt>
                <c:pt idx="899">
                  <c:v>35821</c:v>
                </c:pt>
                <c:pt idx="900">
                  <c:v>35828</c:v>
                </c:pt>
                <c:pt idx="901">
                  <c:v>35835</c:v>
                </c:pt>
                <c:pt idx="902">
                  <c:v>35842</c:v>
                </c:pt>
                <c:pt idx="903">
                  <c:v>35849</c:v>
                </c:pt>
                <c:pt idx="904">
                  <c:v>35856</c:v>
                </c:pt>
                <c:pt idx="905">
                  <c:v>35863</c:v>
                </c:pt>
                <c:pt idx="906">
                  <c:v>35870</c:v>
                </c:pt>
                <c:pt idx="907">
                  <c:v>35877</c:v>
                </c:pt>
                <c:pt idx="908">
                  <c:v>35884</c:v>
                </c:pt>
                <c:pt idx="909">
                  <c:v>35891</c:v>
                </c:pt>
                <c:pt idx="910">
                  <c:v>35898</c:v>
                </c:pt>
                <c:pt idx="911">
                  <c:v>35905</c:v>
                </c:pt>
                <c:pt idx="912">
                  <c:v>35912</c:v>
                </c:pt>
                <c:pt idx="913">
                  <c:v>35919</c:v>
                </c:pt>
                <c:pt idx="914">
                  <c:v>35926</c:v>
                </c:pt>
                <c:pt idx="915">
                  <c:v>35933</c:v>
                </c:pt>
                <c:pt idx="916">
                  <c:v>35940</c:v>
                </c:pt>
                <c:pt idx="917">
                  <c:v>35947</c:v>
                </c:pt>
                <c:pt idx="918">
                  <c:v>35954</c:v>
                </c:pt>
                <c:pt idx="919">
                  <c:v>35961</c:v>
                </c:pt>
                <c:pt idx="920">
                  <c:v>35968</c:v>
                </c:pt>
                <c:pt idx="921">
                  <c:v>35975</c:v>
                </c:pt>
                <c:pt idx="922">
                  <c:v>35982</c:v>
                </c:pt>
                <c:pt idx="923">
                  <c:v>35989</c:v>
                </c:pt>
                <c:pt idx="924">
                  <c:v>35996</c:v>
                </c:pt>
                <c:pt idx="925">
                  <c:v>36003</c:v>
                </c:pt>
                <c:pt idx="926">
                  <c:v>36010</c:v>
                </c:pt>
                <c:pt idx="927">
                  <c:v>36017</c:v>
                </c:pt>
                <c:pt idx="928">
                  <c:v>36024</c:v>
                </c:pt>
                <c:pt idx="929">
                  <c:v>36031</c:v>
                </c:pt>
                <c:pt idx="930">
                  <c:v>36038</c:v>
                </c:pt>
                <c:pt idx="931">
                  <c:v>36045</c:v>
                </c:pt>
                <c:pt idx="932">
                  <c:v>36052</c:v>
                </c:pt>
                <c:pt idx="933">
                  <c:v>36059</c:v>
                </c:pt>
                <c:pt idx="934">
                  <c:v>36066</c:v>
                </c:pt>
                <c:pt idx="935">
                  <c:v>36073</c:v>
                </c:pt>
                <c:pt idx="936">
                  <c:v>36080</c:v>
                </c:pt>
                <c:pt idx="937">
                  <c:v>36087</c:v>
                </c:pt>
                <c:pt idx="938">
                  <c:v>36094</c:v>
                </c:pt>
                <c:pt idx="939">
                  <c:v>36101</c:v>
                </c:pt>
                <c:pt idx="940">
                  <c:v>36108</c:v>
                </c:pt>
                <c:pt idx="941">
                  <c:v>36115</c:v>
                </c:pt>
                <c:pt idx="942">
                  <c:v>36122</c:v>
                </c:pt>
                <c:pt idx="943">
                  <c:v>36129</c:v>
                </c:pt>
                <c:pt idx="944">
                  <c:v>36136</c:v>
                </c:pt>
                <c:pt idx="945">
                  <c:v>36143</c:v>
                </c:pt>
                <c:pt idx="946">
                  <c:v>36150</c:v>
                </c:pt>
                <c:pt idx="947">
                  <c:v>36157</c:v>
                </c:pt>
                <c:pt idx="948">
                  <c:v>36164</c:v>
                </c:pt>
                <c:pt idx="949">
                  <c:v>36171</c:v>
                </c:pt>
                <c:pt idx="950">
                  <c:v>36178</c:v>
                </c:pt>
                <c:pt idx="951">
                  <c:v>36185</c:v>
                </c:pt>
                <c:pt idx="952">
                  <c:v>36192</c:v>
                </c:pt>
                <c:pt idx="953">
                  <c:v>36199</c:v>
                </c:pt>
                <c:pt idx="954">
                  <c:v>36206</c:v>
                </c:pt>
                <c:pt idx="955">
                  <c:v>36213</c:v>
                </c:pt>
                <c:pt idx="956">
                  <c:v>36220</c:v>
                </c:pt>
                <c:pt idx="957">
                  <c:v>36227</c:v>
                </c:pt>
                <c:pt idx="958">
                  <c:v>36234</c:v>
                </c:pt>
                <c:pt idx="959">
                  <c:v>36241</c:v>
                </c:pt>
                <c:pt idx="960">
                  <c:v>36248</c:v>
                </c:pt>
                <c:pt idx="961">
                  <c:v>36255</c:v>
                </c:pt>
                <c:pt idx="962">
                  <c:v>36262</c:v>
                </c:pt>
                <c:pt idx="963">
                  <c:v>36269</c:v>
                </c:pt>
                <c:pt idx="964">
                  <c:v>36276</c:v>
                </c:pt>
                <c:pt idx="965">
                  <c:v>36283</c:v>
                </c:pt>
                <c:pt idx="966">
                  <c:v>36290</c:v>
                </c:pt>
                <c:pt idx="967">
                  <c:v>36297</c:v>
                </c:pt>
                <c:pt idx="968">
                  <c:v>36304</c:v>
                </c:pt>
                <c:pt idx="969">
                  <c:v>36311</c:v>
                </c:pt>
                <c:pt idx="970">
                  <c:v>36318</c:v>
                </c:pt>
                <c:pt idx="971">
                  <c:v>36325</c:v>
                </c:pt>
                <c:pt idx="972">
                  <c:v>36332</c:v>
                </c:pt>
                <c:pt idx="973">
                  <c:v>36339</c:v>
                </c:pt>
                <c:pt idx="974">
                  <c:v>36346</c:v>
                </c:pt>
                <c:pt idx="975">
                  <c:v>36353</c:v>
                </c:pt>
                <c:pt idx="976">
                  <c:v>36360</c:v>
                </c:pt>
                <c:pt idx="977">
                  <c:v>36367</c:v>
                </c:pt>
                <c:pt idx="978">
                  <c:v>36374</c:v>
                </c:pt>
                <c:pt idx="979">
                  <c:v>36381</c:v>
                </c:pt>
                <c:pt idx="980">
                  <c:v>36388</c:v>
                </c:pt>
                <c:pt idx="981">
                  <c:v>36395</c:v>
                </c:pt>
                <c:pt idx="982">
                  <c:v>36402</c:v>
                </c:pt>
                <c:pt idx="983">
                  <c:v>36409</c:v>
                </c:pt>
                <c:pt idx="984">
                  <c:v>36416</c:v>
                </c:pt>
                <c:pt idx="985">
                  <c:v>36423</c:v>
                </c:pt>
                <c:pt idx="986">
                  <c:v>36430</c:v>
                </c:pt>
                <c:pt idx="987">
                  <c:v>36437</c:v>
                </c:pt>
                <c:pt idx="988">
                  <c:v>36444</c:v>
                </c:pt>
                <c:pt idx="989">
                  <c:v>36451</c:v>
                </c:pt>
                <c:pt idx="990">
                  <c:v>36458</c:v>
                </c:pt>
                <c:pt idx="991">
                  <c:v>36465</c:v>
                </c:pt>
                <c:pt idx="992">
                  <c:v>36472</c:v>
                </c:pt>
                <c:pt idx="993">
                  <c:v>36479</c:v>
                </c:pt>
                <c:pt idx="994">
                  <c:v>36486</c:v>
                </c:pt>
                <c:pt idx="995">
                  <c:v>36493</c:v>
                </c:pt>
                <c:pt idx="996">
                  <c:v>36500</c:v>
                </c:pt>
                <c:pt idx="997">
                  <c:v>36507</c:v>
                </c:pt>
                <c:pt idx="998">
                  <c:v>36514</c:v>
                </c:pt>
                <c:pt idx="999">
                  <c:v>36521</c:v>
                </c:pt>
                <c:pt idx="1000">
                  <c:v>36528</c:v>
                </c:pt>
                <c:pt idx="1001">
                  <c:v>36535</c:v>
                </c:pt>
                <c:pt idx="1002">
                  <c:v>36542</c:v>
                </c:pt>
                <c:pt idx="1003">
                  <c:v>36549</c:v>
                </c:pt>
                <c:pt idx="1004">
                  <c:v>36556</c:v>
                </c:pt>
                <c:pt idx="1005">
                  <c:v>36563</c:v>
                </c:pt>
                <c:pt idx="1006">
                  <c:v>36570</c:v>
                </c:pt>
                <c:pt idx="1007">
                  <c:v>36577</c:v>
                </c:pt>
                <c:pt idx="1008">
                  <c:v>36584</c:v>
                </c:pt>
                <c:pt idx="1009">
                  <c:v>36591</c:v>
                </c:pt>
                <c:pt idx="1010">
                  <c:v>36598</c:v>
                </c:pt>
                <c:pt idx="1011">
                  <c:v>36605</c:v>
                </c:pt>
                <c:pt idx="1012">
                  <c:v>36612</c:v>
                </c:pt>
                <c:pt idx="1013">
                  <c:v>36619</c:v>
                </c:pt>
                <c:pt idx="1014">
                  <c:v>36626</c:v>
                </c:pt>
                <c:pt idx="1015">
                  <c:v>36633</c:v>
                </c:pt>
                <c:pt idx="1016">
                  <c:v>36640</c:v>
                </c:pt>
                <c:pt idx="1017">
                  <c:v>36647</c:v>
                </c:pt>
                <c:pt idx="1018">
                  <c:v>36654</c:v>
                </c:pt>
                <c:pt idx="1019">
                  <c:v>36661</c:v>
                </c:pt>
                <c:pt idx="1020">
                  <c:v>36668</c:v>
                </c:pt>
                <c:pt idx="1021">
                  <c:v>36675</c:v>
                </c:pt>
                <c:pt idx="1022">
                  <c:v>36682</c:v>
                </c:pt>
                <c:pt idx="1023">
                  <c:v>36689</c:v>
                </c:pt>
                <c:pt idx="1024">
                  <c:v>36696</c:v>
                </c:pt>
                <c:pt idx="1025">
                  <c:v>36703</c:v>
                </c:pt>
                <c:pt idx="1026">
                  <c:v>36710</c:v>
                </c:pt>
                <c:pt idx="1027">
                  <c:v>36717</c:v>
                </c:pt>
                <c:pt idx="1028">
                  <c:v>36724</c:v>
                </c:pt>
                <c:pt idx="1029">
                  <c:v>36731</c:v>
                </c:pt>
                <c:pt idx="1030">
                  <c:v>36738</c:v>
                </c:pt>
                <c:pt idx="1031">
                  <c:v>36745</c:v>
                </c:pt>
                <c:pt idx="1032">
                  <c:v>36752</c:v>
                </c:pt>
                <c:pt idx="1033">
                  <c:v>36759</c:v>
                </c:pt>
                <c:pt idx="1034">
                  <c:v>36766</c:v>
                </c:pt>
                <c:pt idx="1035">
                  <c:v>36773</c:v>
                </c:pt>
                <c:pt idx="1036">
                  <c:v>36780</c:v>
                </c:pt>
                <c:pt idx="1037">
                  <c:v>36787</c:v>
                </c:pt>
                <c:pt idx="1038">
                  <c:v>36794</c:v>
                </c:pt>
                <c:pt idx="1039">
                  <c:v>36801</c:v>
                </c:pt>
                <c:pt idx="1040">
                  <c:v>36808</c:v>
                </c:pt>
                <c:pt idx="1041">
                  <c:v>36815</c:v>
                </c:pt>
                <c:pt idx="1042">
                  <c:v>36822</c:v>
                </c:pt>
                <c:pt idx="1043">
                  <c:v>36829</c:v>
                </c:pt>
                <c:pt idx="1044">
                  <c:v>36836</c:v>
                </c:pt>
                <c:pt idx="1045">
                  <c:v>36843</c:v>
                </c:pt>
                <c:pt idx="1046">
                  <c:v>36850</c:v>
                </c:pt>
                <c:pt idx="1047">
                  <c:v>36857</c:v>
                </c:pt>
                <c:pt idx="1048">
                  <c:v>36864</c:v>
                </c:pt>
                <c:pt idx="1049">
                  <c:v>36871</c:v>
                </c:pt>
                <c:pt idx="1050">
                  <c:v>36878</c:v>
                </c:pt>
                <c:pt idx="1051">
                  <c:v>36885</c:v>
                </c:pt>
                <c:pt idx="1052">
                  <c:v>36892</c:v>
                </c:pt>
                <c:pt idx="1053">
                  <c:v>36899</c:v>
                </c:pt>
                <c:pt idx="1054">
                  <c:v>36906</c:v>
                </c:pt>
                <c:pt idx="1055">
                  <c:v>36913</c:v>
                </c:pt>
                <c:pt idx="1056">
                  <c:v>36920</c:v>
                </c:pt>
                <c:pt idx="1057">
                  <c:v>36927</c:v>
                </c:pt>
                <c:pt idx="1058">
                  <c:v>36934</c:v>
                </c:pt>
                <c:pt idx="1059">
                  <c:v>36941</c:v>
                </c:pt>
                <c:pt idx="1060">
                  <c:v>36948</c:v>
                </c:pt>
                <c:pt idx="1061">
                  <c:v>36955</c:v>
                </c:pt>
                <c:pt idx="1062">
                  <c:v>36962</c:v>
                </c:pt>
                <c:pt idx="1063">
                  <c:v>36969</c:v>
                </c:pt>
                <c:pt idx="1064">
                  <c:v>36976</c:v>
                </c:pt>
                <c:pt idx="1065">
                  <c:v>36983</c:v>
                </c:pt>
                <c:pt idx="1066">
                  <c:v>36990</c:v>
                </c:pt>
                <c:pt idx="1067">
                  <c:v>36997</c:v>
                </c:pt>
                <c:pt idx="1068">
                  <c:v>37004</c:v>
                </c:pt>
                <c:pt idx="1069">
                  <c:v>37011</c:v>
                </c:pt>
                <c:pt idx="1070">
                  <c:v>37018</c:v>
                </c:pt>
                <c:pt idx="1071">
                  <c:v>37025</c:v>
                </c:pt>
                <c:pt idx="1072">
                  <c:v>37032</c:v>
                </c:pt>
                <c:pt idx="1073">
                  <c:v>37039</c:v>
                </c:pt>
                <c:pt idx="1074">
                  <c:v>37046</c:v>
                </c:pt>
                <c:pt idx="1075">
                  <c:v>37053</c:v>
                </c:pt>
                <c:pt idx="1076">
                  <c:v>37060</c:v>
                </c:pt>
                <c:pt idx="1077">
                  <c:v>37067</c:v>
                </c:pt>
                <c:pt idx="1078">
                  <c:v>37074</c:v>
                </c:pt>
                <c:pt idx="1079">
                  <c:v>37081</c:v>
                </c:pt>
                <c:pt idx="1080">
                  <c:v>37088</c:v>
                </c:pt>
                <c:pt idx="1081">
                  <c:v>37095</c:v>
                </c:pt>
                <c:pt idx="1082">
                  <c:v>37102</c:v>
                </c:pt>
                <c:pt idx="1083">
                  <c:v>37109</c:v>
                </c:pt>
                <c:pt idx="1084">
                  <c:v>37116</c:v>
                </c:pt>
                <c:pt idx="1085">
                  <c:v>37123</c:v>
                </c:pt>
                <c:pt idx="1086">
                  <c:v>37130</c:v>
                </c:pt>
                <c:pt idx="1087">
                  <c:v>37137</c:v>
                </c:pt>
                <c:pt idx="1088">
                  <c:v>37144</c:v>
                </c:pt>
                <c:pt idx="1089">
                  <c:v>37151</c:v>
                </c:pt>
                <c:pt idx="1090">
                  <c:v>37158</c:v>
                </c:pt>
                <c:pt idx="1091">
                  <c:v>37165</c:v>
                </c:pt>
                <c:pt idx="1092">
                  <c:v>37172</c:v>
                </c:pt>
                <c:pt idx="1093">
                  <c:v>37179</c:v>
                </c:pt>
                <c:pt idx="1094">
                  <c:v>37186</c:v>
                </c:pt>
                <c:pt idx="1095">
                  <c:v>37193</c:v>
                </c:pt>
                <c:pt idx="1096">
                  <c:v>37200</c:v>
                </c:pt>
                <c:pt idx="1097">
                  <c:v>37207</c:v>
                </c:pt>
                <c:pt idx="1098">
                  <c:v>37214</c:v>
                </c:pt>
                <c:pt idx="1099">
                  <c:v>37221</c:v>
                </c:pt>
                <c:pt idx="1100">
                  <c:v>37228</c:v>
                </c:pt>
                <c:pt idx="1101">
                  <c:v>37235</c:v>
                </c:pt>
                <c:pt idx="1102">
                  <c:v>37242</c:v>
                </c:pt>
                <c:pt idx="1103">
                  <c:v>37249</c:v>
                </c:pt>
                <c:pt idx="1104">
                  <c:v>37256</c:v>
                </c:pt>
                <c:pt idx="1105">
                  <c:v>37263</c:v>
                </c:pt>
                <c:pt idx="1106">
                  <c:v>37270</c:v>
                </c:pt>
                <c:pt idx="1107">
                  <c:v>37277</c:v>
                </c:pt>
                <c:pt idx="1108">
                  <c:v>37284</c:v>
                </c:pt>
                <c:pt idx="1109">
                  <c:v>37291</c:v>
                </c:pt>
                <c:pt idx="1110">
                  <c:v>37298</c:v>
                </c:pt>
                <c:pt idx="1111">
                  <c:v>37305</c:v>
                </c:pt>
                <c:pt idx="1112">
                  <c:v>37312</c:v>
                </c:pt>
                <c:pt idx="1113">
                  <c:v>37319</c:v>
                </c:pt>
                <c:pt idx="1114">
                  <c:v>37326</c:v>
                </c:pt>
                <c:pt idx="1115">
                  <c:v>37333</c:v>
                </c:pt>
                <c:pt idx="1116">
                  <c:v>37340</c:v>
                </c:pt>
                <c:pt idx="1117">
                  <c:v>37347</c:v>
                </c:pt>
                <c:pt idx="1118">
                  <c:v>37354</c:v>
                </c:pt>
                <c:pt idx="1119">
                  <c:v>37361</c:v>
                </c:pt>
                <c:pt idx="1120">
                  <c:v>37368</c:v>
                </c:pt>
                <c:pt idx="1121">
                  <c:v>37375</c:v>
                </c:pt>
                <c:pt idx="1122">
                  <c:v>37382</c:v>
                </c:pt>
                <c:pt idx="1123">
                  <c:v>37389</c:v>
                </c:pt>
                <c:pt idx="1124">
                  <c:v>37396</c:v>
                </c:pt>
                <c:pt idx="1125">
                  <c:v>37403</c:v>
                </c:pt>
                <c:pt idx="1126">
                  <c:v>37410</c:v>
                </c:pt>
                <c:pt idx="1127">
                  <c:v>37417</c:v>
                </c:pt>
                <c:pt idx="1128">
                  <c:v>37424</c:v>
                </c:pt>
                <c:pt idx="1129">
                  <c:v>37431</c:v>
                </c:pt>
                <c:pt idx="1130">
                  <c:v>37438</c:v>
                </c:pt>
                <c:pt idx="1131">
                  <c:v>37445</c:v>
                </c:pt>
                <c:pt idx="1132">
                  <c:v>37452</c:v>
                </c:pt>
                <c:pt idx="1133">
                  <c:v>37459</c:v>
                </c:pt>
                <c:pt idx="1134">
                  <c:v>37466</c:v>
                </c:pt>
                <c:pt idx="1135">
                  <c:v>37473</c:v>
                </c:pt>
                <c:pt idx="1136">
                  <c:v>37480</c:v>
                </c:pt>
                <c:pt idx="1137">
                  <c:v>37487</c:v>
                </c:pt>
                <c:pt idx="1138">
                  <c:v>37494</c:v>
                </c:pt>
                <c:pt idx="1139">
                  <c:v>37501</c:v>
                </c:pt>
                <c:pt idx="1140">
                  <c:v>37508</c:v>
                </c:pt>
                <c:pt idx="1141">
                  <c:v>37515</c:v>
                </c:pt>
                <c:pt idx="1142">
                  <c:v>37522</c:v>
                </c:pt>
                <c:pt idx="1143">
                  <c:v>37529</c:v>
                </c:pt>
                <c:pt idx="1144">
                  <c:v>37536</c:v>
                </c:pt>
                <c:pt idx="1145">
                  <c:v>37543</c:v>
                </c:pt>
                <c:pt idx="1146">
                  <c:v>37550</c:v>
                </c:pt>
                <c:pt idx="1147">
                  <c:v>37557</c:v>
                </c:pt>
                <c:pt idx="1148">
                  <c:v>37564</c:v>
                </c:pt>
                <c:pt idx="1149">
                  <c:v>37571</c:v>
                </c:pt>
                <c:pt idx="1150">
                  <c:v>37578</c:v>
                </c:pt>
                <c:pt idx="1151">
                  <c:v>37585</c:v>
                </c:pt>
                <c:pt idx="1152">
                  <c:v>37592</c:v>
                </c:pt>
                <c:pt idx="1153">
                  <c:v>37599</c:v>
                </c:pt>
                <c:pt idx="1154">
                  <c:v>37606</c:v>
                </c:pt>
                <c:pt idx="1155">
                  <c:v>37613</c:v>
                </c:pt>
                <c:pt idx="1156">
                  <c:v>37620</c:v>
                </c:pt>
                <c:pt idx="1157">
                  <c:v>37627</c:v>
                </c:pt>
                <c:pt idx="1158">
                  <c:v>37634</c:v>
                </c:pt>
                <c:pt idx="1159">
                  <c:v>37641</c:v>
                </c:pt>
                <c:pt idx="1160">
                  <c:v>37648</c:v>
                </c:pt>
                <c:pt idx="1161">
                  <c:v>37655</c:v>
                </c:pt>
                <c:pt idx="1162">
                  <c:v>37662</c:v>
                </c:pt>
                <c:pt idx="1163">
                  <c:v>37669</c:v>
                </c:pt>
                <c:pt idx="1164">
                  <c:v>37676</c:v>
                </c:pt>
                <c:pt idx="1165">
                  <c:v>37683</c:v>
                </c:pt>
                <c:pt idx="1166">
                  <c:v>37690</c:v>
                </c:pt>
                <c:pt idx="1167">
                  <c:v>37697</c:v>
                </c:pt>
                <c:pt idx="1168">
                  <c:v>37704</c:v>
                </c:pt>
                <c:pt idx="1169">
                  <c:v>37711</c:v>
                </c:pt>
                <c:pt idx="1170">
                  <c:v>37718</c:v>
                </c:pt>
                <c:pt idx="1171">
                  <c:v>37725</c:v>
                </c:pt>
                <c:pt idx="1172">
                  <c:v>37732</c:v>
                </c:pt>
                <c:pt idx="1173">
                  <c:v>37739</c:v>
                </c:pt>
                <c:pt idx="1174">
                  <c:v>37746</c:v>
                </c:pt>
                <c:pt idx="1175">
                  <c:v>37753</c:v>
                </c:pt>
                <c:pt idx="1176">
                  <c:v>37760</c:v>
                </c:pt>
                <c:pt idx="1177">
                  <c:v>37767</c:v>
                </c:pt>
                <c:pt idx="1178">
                  <c:v>37774</c:v>
                </c:pt>
                <c:pt idx="1179">
                  <c:v>37781</c:v>
                </c:pt>
                <c:pt idx="1180">
                  <c:v>37788</c:v>
                </c:pt>
                <c:pt idx="1181">
                  <c:v>37795</c:v>
                </c:pt>
                <c:pt idx="1182">
                  <c:v>37802</c:v>
                </c:pt>
                <c:pt idx="1183">
                  <c:v>37809</c:v>
                </c:pt>
                <c:pt idx="1184">
                  <c:v>37816</c:v>
                </c:pt>
                <c:pt idx="1185">
                  <c:v>37823</c:v>
                </c:pt>
                <c:pt idx="1186">
                  <c:v>37830</c:v>
                </c:pt>
                <c:pt idx="1187">
                  <c:v>37837</c:v>
                </c:pt>
                <c:pt idx="1188">
                  <c:v>37844</c:v>
                </c:pt>
                <c:pt idx="1189">
                  <c:v>37851</c:v>
                </c:pt>
                <c:pt idx="1190">
                  <c:v>37858</c:v>
                </c:pt>
                <c:pt idx="1191">
                  <c:v>37865</c:v>
                </c:pt>
                <c:pt idx="1192">
                  <c:v>37872</c:v>
                </c:pt>
                <c:pt idx="1193">
                  <c:v>37879</c:v>
                </c:pt>
                <c:pt idx="1194">
                  <c:v>37886</c:v>
                </c:pt>
                <c:pt idx="1195">
                  <c:v>37893</c:v>
                </c:pt>
                <c:pt idx="1196">
                  <c:v>37900</c:v>
                </c:pt>
                <c:pt idx="1197">
                  <c:v>37907</c:v>
                </c:pt>
                <c:pt idx="1198">
                  <c:v>37914</c:v>
                </c:pt>
                <c:pt idx="1199">
                  <c:v>37921</c:v>
                </c:pt>
                <c:pt idx="1200">
                  <c:v>37928</c:v>
                </c:pt>
                <c:pt idx="1201">
                  <c:v>37935</c:v>
                </c:pt>
                <c:pt idx="1202">
                  <c:v>37942</c:v>
                </c:pt>
                <c:pt idx="1203">
                  <c:v>37949</c:v>
                </c:pt>
                <c:pt idx="1204">
                  <c:v>37956</c:v>
                </c:pt>
                <c:pt idx="1205">
                  <c:v>37963</c:v>
                </c:pt>
                <c:pt idx="1206">
                  <c:v>37970</c:v>
                </c:pt>
                <c:pt idx="1207">
                  <c:v>37977</c:v>
                </c:pt>
                <c:pt idx="1208">
                  <c:v>37984</c:v>
                </c:pt>
                <c:pt idx="1209">
                  <c:v>37991</c:v>
                </c:pt>
                <c:pt idx="1210">
                  <c:v>37998</c:v>
                </c:pt>
                <c:pt idx="1211">
                  <c:v>38005</c:v>
                </c:pt>
                <c:pt idx="1212">
                  <c:v>38012</c:v>
                </c:pt>
                <c:pt idx="1213">
                  <c:v>38019</c:v>
                </c:pt>
                <c:pt idx="1214">
                  <c:v>38026</c:v>
                </c:pt>
                <c:pt idx="1215">
                  <c:v>38033</c:v>
                </c:pt>
                <c:pt idx="1216">
                  <c:v>38040</c:v>
                </c:pt>
                <c:pt idx="1217">
                  <c:v>38047</c:v>
                </c:pt>
                <c:pt idx="1218">
                  <c:v>38054</c:v>
                </c:pt>
                <c:pt idx="1219">
                  <c:v>38061</c:v>
                </c:pt>
                <c:pt idx="1220">
                  <c:v>38068</c:v>
                </c:pt>
                <c:pt idx="1221">
                  <c:v>38075</c:v>
                </c:pt>
                <c:pt idx="1222">
                  <c:v>38082</c:v>
                </c:pt>
                <c:pt idx="1223">
                  <c:v>38089</c:v>
                </c:pt>
                <c:pt idx="1224">
                  <c:v>38096</c:v>
                </c:pt>
                <c:pt idx="1225">
                  <c:v>38103</c:v>
                </c:pt>
                <c:pt idx="1226">
                  <c:v>38110</c:v>
                </c:pt>
                <c:pt idx="1227">
                  <c:v>38117</c:v>
                </c:pt>
                <c:pt idx="1228">
                  <c:v>38124</c:v>
                </c:pt>
                <c:pt idx="1229">
                  <c:v>38131</c:v>
                </c:pt>
                <c:pt idx="1230">
                  <c:v>38138</c:v>
                </c:pt>
                <c:pt idx="1231">
                  <c:v>38145</c:v>
                </c:pt>
                <c:pt idx="1232">
                  <c:v>38152</c:v>
                </c:pt>
                <c:pt idx="1233">
                  <c:v>38159</c:v>
                </c:pt>
                <c:pt idx="1234">
                  <c:v>38166</c:v>
                </c:pt>
                <c:pt idx="1235">
                  <c:v>38173</c:v>
                </c:pt>
                <c:pt idx="1236">
                  <c:v>38180</c:v>
                </c:pt>
                <c:pt idx="1237">
                  <c:v>38187</c:v>
                </c:pt>
                <c:pt idx="1238">
                  <c:v>38194</c:v>
                </c:pt>
                <c:pt idx="1239">
                  <c:v>38201</c:v>
                </c:pt>
                <c:pt idx="1240">
                  <c:v>38208</c:v>
                </c:pt>
                <c:pt idx="1241">
                  <c:v>38215</c:v>
                </c:pt>
                <c:pt idx="1242">
                  <c:v>38222</c:v>
                </c:pt>
                <c:pt idx="1243">
                  <c:v>38229</c:v>
                </c:pt>
                <c:pt idx="1244">
                  <c:v>38236</c:v>
                </c:pt>
                <c:pt idx="1245">
                  <c:v>38243</c:v>
                </c:pt>
                <c:pt idx="1246">
                  <c:v>38250</c:v>
                </c:pt>
                <c:pt idx="1247">
                  <c:v>38257</c:v>
                </c:pt>
                <c:pt idx="1248">
                  <c:v>38264</c:v>
                </c:pt>
                <c:pt idx="1249">
                  <c:v>38271</c:v>
                </c:pt>
                <c:pt idx="1250">
                  <c:v>38278</c:v>
                </c:pt>
                <c:pt idx="1251">
                  <c:v>38285</c:v>
                </c:pt>
                <c:pt idx="1252">
                  <c:v>38292</c:v>
                </c:pt>
                <c:pt idx="1253">
                  <c:v>38299</c:v>
                </c:pt>
                <c:pt idx="1254">
                  <c:v>38306</c:v>
                </c:pt>
                <c:pt idx="1255">
                  <c:v>38313</c:v>
                </c:pt>
                <c:pt idx="1256">
                  <c:v>38320</c:v>
                </c:pt>
                <c:pt idx="1257">
                  <c:v>38327</c:v>
                </c:pt>
                <c:pt idx="1258">
                  <c:v>38334</c:v>
                </c:pt>
                <c:pt idx="1259">
                  <c:v>38341</c:v>
                </c:pt>
                <c:pt idx="1260">
                  <c:v>38348</c:v>
                </c:pt>
                <c:pt idx="1261">
                  <c:v>38355</c:v>
                </c:pt>
                <c:pt idx="1262">
                  <c:v>38362</c:v>
                </c:pt>
                <c:pt idx="1263">
                  <c:v>38369</c:v>
                </c:pt>
                <c:pt idx="1264">
                  <c:v>38376</c:v>
                </c:pt>
                <c:pt idx="1265">
                  <c:v>38383</c:v>
                </c:pt>
                <c:pt idx="1266">
                  <c:v>38390</c:v>
                </c:pt>
                <c:pt idx="1267">
                  <c:v>38397</c:v>
                </c:pt>
                <c:pt idx="1268">
                  <c:v>38404</c:v>
                </c:pt>
                <c:pt idx="1269">
                  <c:v>38411</c:v>
                </c:pt>
                <c:pt idx="1270">
                  <c:v>38418</c:v>
                </c:pt>
                <c:pt idx="1271">
                  <c:v>38425</c:v>
                </c:pt>
                <c:pt idx="1272">
                  <c:v>38432</c:v>
                </c:pt>
                <c:pt idx="1273">
                  <c:v>38439</c:v>
                </c:pt>
                <c:pt idx="1274">
                  <c:v>38446</c:v>
                </c:pt>
                <c:pt idx="1275">
                  <c:v>38453</c:v>
                </c:pt>
                <c:pt idx="1276">
                  <c:v>38460</c:v>
                </c:pt>
                <c:pt idx="1277">
                  <c:v>38467</c:v>
                </c:pt>
                <c:pt idx="1278">
                  <c:v>38474</c:v>
                </c:pt>
                <c:pt idx="1279">
                  <c:v>38481</c:v>
                </c:pt>
                <c:pt idx="1280">
                  <c:v>38488</c:v>
                </c:pt>
                <c:pt idx="1281">
                  <c:v>38495</c:v>
                </c:pt>
                <c:pt idx="1282">
                  <c:v>38502</c:v>
                </c:pt>
                <c:pt idx="1283">
                  <c:v>38509</c:v>
                </c:pt>
                <c:pt idx="1284">
                  <c:v>38516</c:v>
                </c:pt>
                <c:pt idx="1285">
                  <c:v>38523</c:v>
                </c:pt>
                <c:pt idx="1286">
                  <c:v>38530</c:v>
                </c:pt>
                <c:pt idx="1287">
                  <c:v>38537</c:v>
                </c:pt>
                <c:pt idx="1288">
                  <c:v>38544</c:v>
                </c:pt>
                <c:pt idx="1289">
                  <c:v>38551</c:v>
                </c:pt>
                <c:pt idx="1290">
                  <c:v>38558</c:v>
                </c:pt>
                <c:pt idx="1291">
                  <c:v>38565</c:v>
                </c:pt>
                <c:pt idx="1292">
                  <c:v>38572</c:v>
                </c:pt>
                <c:pt idx="1293">
                  <c:v>38579</c:v>
                </c:pt>
                <c:pt idx="1294">
                  <c:v>38586</c:v>
                </c:pt>
                <c:pt idx="1295">
                  <c:v>38593</c:v>
                </c:pt>
                <c:pt idx="1296">
                  <c:v>38600</c:v>
                </c:pt>
                <c:pt idx="1297">
                  <c:v>38607</c:v>
                </c:pt>
                <c:pt idx="1298">
                  <c:v>38614</c:v>
                </c:pt>
                <c:pt idx="1299">
                  <c:v>38621</c:v>
                </c:pt>
                <c:pt idx="1300">
                  <c:v>38628</c:v>
                </c:pt>
                <c:pt idx="1301">
                  <c:v>38635</c:v>
                </c:pt>
                <c:pt idx="1302">
                  <c:v>38642</c:v>
                </c:pt>
                <c:pt idx="1303">
                  <c:v>38649</c:v>
                </c:pt>
                <c:pt idx="1304">
                  <c:v>38656</c:v>
                </c:pt>
                <c:pt idx="1305">
                  <c:v>38663</c:v>
                </c:pt>
                <c:pt idx="1306">
                  <c:v>38670</c:v>
                </c:pt>
                <c:pt idx="1307">
                  <c:v>38677</c:v>
                </c:pt>
                <c:pt idx="1308">
                  <c:v>38684</c:v>
                </c:pt>
                <c:pt idx="1309">
                  <c:v>38691</c:v>
                </c:pt>
                <c:pt idx="1310">
                  <c:v>38698</c:v>
                </c:pt>
                <c:pt idx="1311">
                  <c:v>38705</c:v>
                </c:pt>
                <c:pt idx="1312">
                  <c:v>38712</c:v>
                </c:pt>
                <c:pt idx="1313">
                  <c:v>38719</c:v>
                </c:pt>
                <c:pt idx="1314">
                  <c:v>38726</c:v>
                </c:pt>
                <c:pt idx="1315">
                  <c:v>38733</c:v>
                </c:pt>
                <c:pt idx="1316">
                  <c:v>38740</c:v>
                </c:pt>
                <c:pt idx="1317">
                  <c:v>38747</c:v>
                </c:pt>
                <c:pt idx="1318">
                  <c:v>38754</c:v>
                </c:pt>
                <c:pt idx="1319">
                  <c:v>38761</c:v>
                </c:pt>
                <c:pt idx="1320">
                  <c:v>38768</c:v>
                </c:pt>
                <c:pt idx="1321">
                  <c:v>38775</c:v>
                </c:pt>
                <c:pt idx="1322">
                  <c:v>38782</c:v>
                </c:pt>
                <c:pt idx="1323">
                  <c:v>38789</c:v>
                </c:pt>
                <c:pt idx="1324">
                  <c:v>38796</c:v>
                </c:pt>
                <c:pt idx="1325">
                  <c:v>38803</c:v>
                </c:pt>
                <c:pt idx="1326">
                  <c:v>38810</c:v>
                </c:pt>
                <c:pt idx="1327">
                  <c:v>38817</c:v>
                </c:pt>
                <c:pt idx="1328">
                  <c:v>38824</c:v>
                </c:pt>
                <c:pt idx="1329">
                  <c:v>38831</c:v>
                </c:pt>
                <c:pt idx="1330">
                  <c:v>38838</c:v>
                </c:pt>
                <c:pt idx="1331">
                  <c:v>38845</c:v>
                </c:pt>
                <c:pt idx="1332">
                  <c:v>38852</c:v>
                </c:pt>
                <c:pt idx="1333">
                  <c:v>38859</c:v>
                </c:pt>
                <c:pt idx="1334">
                  <c:v>38866</c:v>
                </c:pt>
                <c:pt idx="1335">
                  <c:v>38873</c:v>
                </c:pt>
                <c:pt idx="1336">
                  <c:v>38880</c:v>
                </c:pt>
                <c:pt idx="1337">
                  <c:v>38887</c:v>
                </c:pt>
                <c:pt idx="1338">
                  <c:v>38894</c:v>
                </c:pt>
                <c:pt idx="1339">
                  <c:v>38901</c:v>
                </c:pt>
                <c:pt idx="1340">
                  <c:v>38908</c:v>
                </c:pt>
                <c:pt idx="1341">
                  <c:v>38915</c:v>
                </c:pt>
                <c:pt idx="1342">
                  <c:v>38922</c:v>
                </c:pt>
                <c:pt idx="1343">
                  <c:v>38929</c:v>
                </c:pt>
                <c:pt idx="1344">
                  <c:v>38936</c:v>
                </c:pt>
                <c:pt idx="1345">
                  <c:v>38943</c:v>
                </c:pt>
                <c:pt idx="1346">
                  <c:v>38950</c:v>
                </c:pt>
                <c:pt idx="1347">
                  <c:v>38957</c:v>
                </c:pt>
                <c:pt idx="1348">
                  <c:v>38964</c:v>
                </c:pt>
                <c:pt idx="1349">
                  <c:v>38971</c:v>
                </c:pt>
                <c:pt idx="1350">
                  <c:v>38978</c:v>
                </c:pt>
                <c:pt idx="1351">
                  <c:v>38985</c:v>
                </c:pt>
                <c:pt idx="1352">
                  <c:v>38992</c:v>
                </c:pt>
                <c:pt idx="1353">
                  <c:v>38999</c:v>
                </c:pt>
                <c:pt idx="1354">
                  <c:v>39006</c:v>
                </c:pt>
                <c:pt idx="1355">
                  <c:v>39013</c:v>
                </c:pt>
                <c:pt idx="1356">
                  <c:v>39020</c:v>
                </c:pt>
                <c:pt idx="1357">
                  <c:v>39027</c:v>
                </c:pt>
                <c:pt idx="1358">
                  <c:v>39034</c:v>
                </c:pt>
                <c:pt idx="1359">
                  <c:v>39041</c:v>
                </c:pt>
                <c:pt idx="1360">
                  <c:v>39048</c:v>
                </c:pt>
                <c:pt idx="1361">
                  <c:v>39055</c:v>
                </c:pt>
                <c:pt idx="1362">
                  <c:v>39062</c:v>
                </c:pt>
                <c:pt idx="1363">
                  <c:v>39069</c:v>
                </c:pt>
                <c:pt idx="1364">
                  <c:v>39076</c:v>
                </c:pt>
                <c:pt idx="1365">
                  <c:v>39083</c:v>
                </c:pt>
                <c:pt idx="1366">
                  <c:v>39090</c:v>
                </c:pt>
                <c:pt idx="1367">
                  <c:v>39097</c:v>
                </c:pt>
                <c:pt idx="1368">
                  <c:v>39104</c:v>
                </c:pt>
                <c:pt idx="1369">
                  <c:v>39111</c:v>
                </c:pt>
                <c:pt idx="1370">
                  <c:v>39118</c:v>
                </c:pt>
                <c:pt idx="1371">
                  <c:v>39125</c:v>
                </c:pt>
                <c:pt idx="1372">
                  <c:v>39132</c:v>
                </c:pt>
                <c:pt idx="1373">
                  <c:v>39139</c:v>
                </c:pt>
                <c:pt idx="1374">
                  <c:v>39146</c:v>
                </c:pt>
                <c:pt idx="1375">
                  <c:v>39153</c:v>
                </c:pt>
                <c:pt idx="1376">
                  <c:v>39160</c:v>
                </c:pt>
                <c:pt idx="1377">
                  <c:v>39167</c:v>
                </c:pt>
                <c:pt idx="1378">
                  <c:v>39174</c:v>
                </c:pt>
                <c:pt idx="1379">
                  <c:v>39181</c:v>
                </c:pt>
                <c:pt idx="1380">
                  <c:v>39188</c:v>
                </c:pt>
                <c:pt idx="1381">
                  <c:v>39195</c:v>
                </c:pt>
                <c:pt idx="1382">
                  <c:v>39202</c:v>
                </c:pt>
                <c:pt idx="1383">
                  <c:v>39209</c:v>
                </c:pt>
                <c:pt idx="1384">
                  <c:v>39216</c:v>
                </c:pt>
                <c:pt idx="1385">
                  <c:v>39223</c:v>
                </c:pt>
                <c:pt idx="1386">
                  <c:v>39230</c:v>
                </c:pt>
                <c:pt idx="1387">
                  <c:v>39237</c:v>
                </c:pt>
                <c:pt idx="1388">
                  <c:v>39244</c:v>
                </c:pt>
                <c:pt idx="1389">
                  <c:v>39251</c:v>
                </c:pt>
                <c:pt idx="1390">
                  <c:v>39258</c:v>
                </c:pt>
                <c:pt idx="1391">
                  <c:v>39265</c:v>
                </c:pt>
                <c:pt idx="1392">
                  <c:v>39272</c:v>
                </c:pt>
                <c:pt idx="1393">
                  <c:v>39279</c:v>
                </c:pt>
                <c:pt idx="1394">
                  <c:v>39286</c:v>
                </c:pt>
                <c:pt idx="1395">
                  <c:v>39293</c:v>
                </c:pt>
                <c:pt idx="1396">
                  <c:v>39300</c:v>
                </c:pt>
                <c:pt idx="1397">
                  <c:v>39307</c:v>
                </c:pt>
                <c:pt idx="1398">
                  <c:v>39314</c:v>
                </c:pt>
                <c:pt idx="1399">
                  <c:v>39321</c:v>
                </c:pt>
                <c:pt idx="1400">
                  <c:v>39328</c:v>
                </c:pt>
                <c:pt idx="1401">
                  <c:v>39335</c:v>
                </c:pt>
                <c:pt idx="1402">
                  <c:v>39342</c:v>
                </c:pt>
                <c:pt idx="1403">
                  <c:v>39349</c:v>
                </c:pt>
                <c:pt idx="1404">
                  <c:v>39356</c:v>
                </c:pt>
                <c:pt idx="1405">
                  <c:v>39363</c:v>
                </c:pt>
                <c:pt idx="1406">
                  <c:v>39370</c:v>
                </c:pt>
                <c:pt idx="1407">
                  <c:v>39377</c:v>
                </c:pt>
                <c:pt idx="1408">
                  <c:v>39384</c:v>
                </c:pt>
                <c:pt idx="1409">
                  <c:v>39391</c:v>
                </c:pt>
                <c:pt idx="1410">
                  <c:v>39398</c:v>
                </c:pt>
                <c:pt idx="1411">
                  <c:v>39405</c:v>
                </c:pt>
                <c:pt idx="1412">
                  <c:v>39412</c:v>
                </c:pt>
                <c:pt idx="1413">
                  <c:v>39419</c:v>
                </c:pt>
                <c:pt idx="1414">
                  <c:v>39426</c:v>
                </c:pt>
                <c:pt idx="1415">
                  <c:v>39433</c:v>
                </c:pt>
                <c:pt idx="1416">
                  <c:v>39440</c:v>
                </c:pt>
                <c:pt idx="1417">
                  <c:v>39447</c:v>
                </c:pt>
                <c:pt idx="1418">
                  <c:v>39454</c:v>
                </c:pt>
                <c:pt idx="1419">
                  <c:v>39461</c:v>
                </c:pt>
                <c:pt idx="1420">
                  <c:v>39468</c:v>
                </c:pt>
                <c:pt idx="1421">
                  <c:v>39475</c:v>
                </c:pt>
                <c:pt idx="1422">
                  <c:v>39482</c:v>
                </c:pt>
                <c:pt idx="1423">
                  <c:v>39489</c:v>
                </c:pt>
                <c:pt idx="1424">
                  <c:v>39496</c:v>
                </c:pt>
                <c:pt idx="1425">
                  <c:v>39503</c:v>
                </c:pt>
                <c:pt idx="1426">
                  <c:v>39510</c:v>
                </c:pt>
                <c:pt idx="1427">
                  <c:v>39517</c:v>
                </c:pt>
                <c:pt idx="1428">
                  <c:v>39524</c:v>
                </c:pt>
                <c:pt idx="1429">
                  <c:v>39531</c:v>
                </c:pt>
                <c:pt idx="1430">
                  <c:v>39538</c:v>
                </c:pt>
                <c:pt idx="1431">
                  <c:v>39545</c:v>
                </c:pt>
                <c:pt idx="1432">
                  <c:v>39552</c:v>
                </c:pt>
                <c:pt idx="1433">
                  <c:v>39559</c:v>
                </c:pt>
                <c:pt idx="1434">
                  <c:v>39566</c:v>
                </c:pt>
                <c:pt idx="1435">
                  <c:v>39573</c:v>
                </c:pt>
                <c:pt idx="1436">
                  <c:v>39580</c:v>
                </c:pt>
                <c:pt idx="1437">
                  <c:v>39587</c:v>
                </c:pt>
                <c:pt idx="1438">
                  <c:v>39594</c:v>
                </c:pt>
                <c:pt idx="1439">
                  <c:v>39601</c:v>
                </c:pt>
                <c:pt idx="1440">
                  <c:v>39608</c:v>
                </c:pt>
                <c:pt idx="1441">
                  <c:v>39615</c:v>
                </c:pt>
                <c:pt idx="1442">
                  <c:v>39622</c:v>
                </c:pt>
                <c:pt idx="1443">
                  <c:v>39629</c:v>
                </c:pt>
                <c:pt idx="1444">
                  <c:v>39636</c:v>
                </c:pt>
                <c:pt idx="1445">
                  <c:v>39643</c:v>
                </c:pt>
                <c:pt idx="1446">
                  <c:v>39650</c:v>
                </c:pt>
                <c:pt idx="1447">
                  <c:v>39657</c:v>
                </c:pt>
                <c:pt idx="1448">
                  <c:v>39664</c:v>
                </c:pt>
                <c:pt idx="1449">
                  <c:v>39671</c:v>
                </c:pt>
                <c:pt idx="1450">
                  <c:v>39678</c:v>
                </c:pt>
                <c:pt idx="1451">
                  <c:v>39685</c:v>
                </c:pt>
                <c:pt idx="1452">
                  <c:v>39692</c:v>
                </c:pt>
                <c:pt idx="1453">
                  <c:v>39699</c:v>
                </c:pt>
                <c:pt idx="1454">
                  <c:v>39706</c:v>
                </c:pt>
                <c:pt idx="1455">
                  <c:v>39713</c:v>
                </c:pt>
                <c:pt idx="1456">
                  <c:v>39720</c:v>
                </c:pt>
                <c:pt idx="1457">
                  <c:v>39727</c:v>
                </c:pt>
                <c:pt idx="1458">
                  <c:v>39734</c:v>
                </c:pt>
                <c:pt idx="1459">
                  <c:v>39741</c:v>
                </c:pt>
                <c:pt idx="1460">
                  <c:v>39748</c:v>
                </c:pt>
                <c:pt idx="1461">
                  <c:v>39755</c:v>
                </c:pt>
                <c:pt idx="1462">
                  <c:v>39762</c:v>
                </c:pt>
                <c:pt idx="1463">
                  <c:v>39769</c:v>
                </c:pt>
                <c:pt idx="1464">
                  <c:v>39776</c:v>
                </c:pt>
                <c:pt idx="1465">
                  <c:v>39783</c:v>
                </c:pt>
                <c:pt idx="1466">
                  <c:v>39790</c:v>
                </c:pt>
                <c:pt idx="1467">
                  <c:v>39797</c:v>
                </c:pt>
                <c:pt idx="1468">
                  <c:v>39804</c:v>
                </c:pt>
                <c:pt idx="1469">
                  <c:v>39811</c:v>
                </c:pt>
                <c:pt idx="1470">
                  <c:v>39818</c:v>
                </c:pt>
                <c:pt idx="1471">
                  <c:v>39825</c:v>
                </c:pt>
                <c:pt idx="1472">
                  <c:v>39832</c:v>
                </c:pt>
                <c:pt idx="1473">
                  <c:v>39839</c:v>
                </c:pt>
                <c:pt idx="1474">
                  <c:v>39846</c:v>
                </c:pt>
                <c:pt idx="1475">
                  <c:v>39853</c:v>
                </c:pt>
                <c:pt idx="1476">
                  <c:v>39860</c:v>
                </c:pt>
                <c:pt idx="1477">
                  <c:v>39867</c:v>
                </c:pt>
                <c:pt idx="1478">
                  <c:v>39874</c:v>
                </c:pt>
                <c:pt idx="1479">
                  <c:v>39881</c:v>
                </c:pt>
                <c:pt idx="1480">
                  <c:v>39888</c:v>
                </c:pt>
                <c:pt idx="1481">
                  <c:v>39895</c:v>
                </c:pt>
                <c:pt idx="1482">
                  <c:v>39902</c:v>
                </c:pt>
                <c:pt idx="1483">
                  <c:v>39909</c:v>
                </c:pt>
                <c:pt idx="1484">
                  <c:v>39916</c:v>
                </c:pt>
                <c:pt idx="1485">
                  <c:v>39923</c:v>
                </c:pt>
                <c:pt idx="1486">
                  <c:v>39930</c:v>
                </c:pt>
                <c:pt idx="1487">
                  <c:v>39937</c:v>
                </c:pt>
                <c:pt idx="1488">
                  <c:v>39944</c:v>
                </c:pt>
                <c:pt idx="1489">
                  <c:v>39951</c:v>
                </c:pt>
                <c:pt idx="1490">
                  <c:v>39958</c:v>
                </c:pt>
                <c:pt idx="1491">
                  <c:v>39965</c:v>
                </c:pt>
                <c:pt idx="1492">
                  <c:v>39972</c:v>
                </c:pt>
                <c:pt idx="1493">
                  <c:v>39979</c:v>
                </c:pt>
                <c:pt idx="1494">
                  <c:v>39986</c:v>
                </c:pt>
                <c:pt idx="1495">
                  <c:v>39993</c:v>
                </c:pt>
                <c:pt idx="1496">
                  <c:v>40000</c:v>
                </c:pt>
                <c:pt idx="1497">
                  <c:v>40007</c:v>
                </c:pt>
                <c:pt idx="1498">
                  <c:v>40014</c:v>
                </c:pt>
                <c:pt idx="1499">
                  <c:v>40021</c:v>
                </c:pt>
                <c:pt idx="1500">
                  <c:v>40028</c:v>
                </c:pt>
                <c:pt idx="1501">
                  <c:v>40035</c:v>
                </c:pt>
                <c:pt idx="1502">
                  <c:v>40042</c:v>
                </c:pt>
                <c:pt idx="1503">
                  <c:v>40049</c:v>
                </c:pt>
                <c:pt idx="1504">
                  <c:v>40056</c:v>
                </c:pt>
                <c:pt idx="1505">
                  <c:v>40063</c:v>
                </c:pt>
                <c:pt idx="1506">
                  <c:v>40070</c:v>
                </c:pt>
                <c:pt idx="1507">
                  <c:v>40077</c:v>
                </c:pt>
                <c:pt idx="1508">
                  <c:v>40084</c:v>
                </c:pt>
                <c:pt idx="1509">
                  <c:v>40091</c:v>
                </c:pt>
                <c:pt idx="1510">
                  <c:v>40098</c:v>
                </c:pt>
                <c:pt idx="1511">
                  <c:v>40105</c:v>
                </c:pt>
                <c:pt idx="1512">
                  <c:v>40112</c:v>
                </c:pt>
                <c:pt idx="1513">
                  <c:v>40119</c:v>
                </c:pt>
                <c:pt idx="1514">
                  <c:v>40126</c:v>
                </c:pt>
                <c:pt idx="1515">
                  <c:v>40133</c:v>
                </c:pt>
                <c:pt idx="1516">
                  <c:v>40140</c:v>
                </c:pt>
                <c:pt idx="1517">
                  <c:v>40147</c:v>
                </c:pt>
                <c:pt idx="1518">
                  <c:v>40154</c:v>
                </c:pt>
                <c:pt idx="1519">
                  <c:v>40161</c:v>
                </c:pt>
                <c:pt idx="1520">
                  <c:v>40168</c:v>
                </c:pt>
                <c:pt idx="1521">
                  <c:v>40175</c:v>
                </c:pt>
                <c:pt idx="1522">
                  <c:v>40182</c:v>
                </c:pt>
                <c:pt idx="1523">
                  <c:v>40189</c:v>
                </c:pt>
                <c:pt idx="1524">
                  <c:v>40196</c:v>
                </c:pt>
                <c:pt idx="1525">
                  <c:v>40203</c:v>
                </c:pt>
                <c:pt idx="1526">
                  <c:v>40210</c:v>
                </c:pt>
                <c:pt idx="1527">
                  <c:v>40217</c:v>
                </c:pt>
                <c:pt idx="1528">
                  <c:v>40224</c:v>
                </c:pt>
                <c:pt idx="1529">
                  <c:v>40231</c:v>
                </c:pt>
                <c:pt idx="1530">
                  <c:v>40238</c:v>
                </c:pt>
                <c:pt idx="1531">
                  <c:v>40245</c:v>
                </c:pt>
                <c:pt idx="1532">
                  <c:v>40252</c:v>
                </c:pt>
                <c:pt idx="1533">
                  <c:v>40259</c:v>
                </c:pt>
                <c:pt idx="1534">
                  <c:v>40266</c:v>
                </c:pt>
                <c:pt idx="1535">
                  <c:v>40273</c:v>
                </c:pt>
                <c:pt idx="1536">
                  <c:v>40280</c:v>
                </c:pt>
                <c:pt idx="1537">
                  <c:v>40287</c:v>
                </c:pt>
                <c:pt idx="1538">
                  <c:v>40294</c:v>
                </c:pt>
                <c:pt idx="1539">
                  <c:v>40301</c:v>
                </c:pt>
                <c:pt idx="1540">
                  <c:v>40308</c:v>
                </c:pt>
                <c:pt idx="1541">
                  <c:v>40315</c:v>
                </c:pt>
                <c:pt idx="1542">
                  <c:v>40322</c:v>
                </c:pt>
                <c:pt idx="1543">
                  <c:v>40329</c:v>
                </c:pt>
                <c:pt idx="1544">
                  <c:v>40336</c:v>
                </c:pt>
                <c:pt idx="1545">
                  <c:v>40343</c:v>
                </c:pt>
                <c:pt idx="1546">
                  <c:v>40350</c:v>
                </c:pt>
                <c:pt idx="1547">
                  <c:v>40357</c:v>
                </c:pt>
                <c:pt idx="1548">
                  <c:v>40364</c:v>
                </c:pt>
                <c:pt idx="1549">
                  <c:v>40371</c:v>
                </c:pt>
                <c:pt idx="1550">
                  <c:v>40378</c:v>
                </c:pt>
                <c:pt idx="1551">
                  <c:v>40385</c:v>
                </c:pt>
                <c:pt idx="1552">
                  <c:v>40392</c:v>
                </c:pt>
                <c:pt idx="1553">
                  <c:v>40399</c:v>
                </c:pt>
                <c:pt idx="1554">
                  <c:v>40406</c:v>
                </c:pt>
                <c:pt idx="1555">
                  <c:v>40413</c:v>
                </c:pt>
                <c:pt idx="1556">
                  <c:v>40420</c:v>
                </c:pt>
                <c:pt idx="1557">
                  <c:v>40427</c:v>
                </c:pt>
                <c:pt idx="1558">
                  <c:v>40434</c:v>
                </c:pt>
                <c:pt idx="1559">
                  <c:v>40441</c:v>
                </c:pt>
                <c:pt idx="1560">
                  <c:v>40448</c:v>
                </c:pt>
                <c:pt idx="1561">
                  <c:v>40455</c:v>
                </c:pt>
                <c:pt idx="1562">
                  <c:v>40462</c:v>
                </c:pt>
                <c:pt idx="1563">
                  <c:v>40469</c:v>
                </c:pt>
                <c:pt idx="1564">
                  <c:v>40476</c:v>
                </c:pt>
                <c:pt idx="1565">
                  <c:v>40483</c:v>
                </c:pt>
                <c:pt idx="1566">
                  <c:v>40490</c:v>
                </c:pt>
                <c:pt idx="1567">
                  <c:v>40497</c:v>
                </c:pt>
                <c:pt idx="1568">
                  <c:v>40504</c:v>
                </c:pt>
                <c:pt idx="1569">
                  <c:v>40511</c:v>
                </c:pt>
                <c:pt idx="1570">
                  <c:v>40518</c:v>
                </c:pt>
                <c:pt idx="1571">
                  <c:v>40525</c:v>
                </c:pt>
                <c:pt idx="1572">
                  <c:v>40532</c:v>
                </c:pt>
                <c:pt idx="1573">
                  <c:v>40539</c:v>
                </c:pt>
                <c:pt idx="1574">
                  <c:v>40546</c:v>
                </c:pt>
                <c:pt idx="1575">
                  <c:v>40553</c:v>
                </c:pt>
                <c:pt idx="1576">
                  <c:v>40560</c:v>
                </c:pt>
                <c:pt idx="1577">
                  <c:v>40567</c:v>
                </c:pt>
                <c:pt idx="1578">
                  <c:v>40574</c:v>
                </c:pt>
                <c:pt idx="1579">
                  <c:v>40581</c:v>
                </c:pt>
                <c:pt idx="1580">
                  <c:v>40588</c:v>
                </c:pt>
                <c:pt idx="1581">
                  <c:v>40595</c:v>
                </c:pt>
                <c:pt idx="1582">
                  <c:v>40602</c:v>
                </c:pt>
                <c:pt idx="1583">
                  <c:v>40609</c:v>
                </c:pt>
                <c:pt idx="1584">
                  <c:v>40616</c:v>
                </c:pt>
                <c:pt idx="1585">
                  <c:v>40623</c:v>
                </c:pt>
                <c:pt idx="1586">
                  <c:v>40630</c:v>
                </c:pt>
                <c:pt idx="1587">
                  <c:v>40637</c:v>
                </c:pt>
                <c:pt idx="1588">
                  <c:v>40644</c:v>
                </c:pt>
                <c:pt idx="1589">
                  <c:v>40651</c:v>
                </c:pt>
                <c:pt idx="1590">
                  <c:v>40658</c:v>
                </c:pt>
                <c:pt idx="1591">
                  <c:v>40665</c:v>
                </c:pt>
                <c:pt idx="1592">
                  <c:v>40672</c:v>
                </c:pt>
                <c:pt idx="1593">
                  <c:v>40679</c:v>
                </c:pt>
                <c:pt idx="1594">
                  <c:v>40686</c:v>
                </c:pt>
                <c:pt idx="1595">
                  <c:v>40693</c:v>
                </c:pt>
                <c:pt idx="1596">
                  <c:v>40700</c:v>
                </c:pt>
                <c:pt idx="1597">
                  <c:v>40707</c:v>
                </c:pt>
                <c:pt idx="1598">
                  <c:v>40714</c:v>
                </c:pt>
                <c:pt idx="1599">
                  <c:v>40721</c:v>
                </c:pt>
                <c:pt idx="1600">
                  <c:v>40728</c:v>
                </c:pt>
                <c:pt idx="1601">
                  <c:v>40735</c:v>
                </c:pt>
                <c:pt idx="1602">
                  <c:v>40742</c:v>
                </c:pt>
                <c:pt idx="1603">
                  <c:v>40749</c:v>
                </c:pt>
                <c:pt idx="1604">
                  <c:v>40756</c:v>
                </c:pt>
                <c:pt idx="1605">
                  <c:v>40763</c:v>
                </c:pt>
                <c:pt idx="1606">
                  <c:v>40770</c:v>
                </c:pt>
                <c:pt idx="1607">
                  <c:v>40777</c:v>
                </c:pt>
                <c:pt idx="1608">
                  <c:v>40784</c:v>
                </c:pt>
                <c:pt idx="1609">
                  <c:v>40791</c:v>
                </c:pt>
                <c:pt idx="1610">
                  <c:v>40798</c:v>
                </c:pt>
                <c:pt idx="1611">
                  <c:v>40805</c:v>
                </c:pt>
                <c:pt idx="1612">
                  <c:v>40812</c:v>
                </c:pt>
                <c:pt idx="1613">
                  <c:v>40819</c:v>
                </c:pt>
                <c:pt idx="1614">
                  <c:v>40826</c:v>
                </c:pt>
                <c:pt idx="1615">
                  <c:v>40833</c:v>
                </c:pt>
                <c:pt idx="1616">
                  <c:v>40840</c:v>
                </c:pt>
                <c:pt idx="1617">
                  <c:v>40847</c:v>
                </c:pt>
                <c:pt idx="1618">
                  <c:v>40854</c:v>
                </c:pt>
                <c:pt idx="1619">
                  <c:v>40861</c:v>
                </c:pt>
                <c:pt idx="1620">
                  <c:v>40868</c:v>
                </c:pt>
                <c:pt idx="1621">
                  <c:v>40875</c:v>
                </c:pt>
                <c:pt idx="1622">
                  <c:v>40882</c:v>
                </c:pt>
                <c:pt idx="1623">
                  <c:v>40889</c:v>
                </c:pt>
                <c:pt idx="1624">
                  <c:v>40896</c:v>
                </c:pt>
                <c:pt idx="1625">
                  <c:v>40903</c:v>
                </c:pt>
                <c:pt idx="1626">
                  <c:v>40910</c:v>
                </c:pt>
                <c:pt idx="1627">
                  <c:v>40917</c:v>
                </c:pt>
                <c:pt idx="1628">
                  <c:v>40924</c:v>
                </c:pt>
                <c:pt idx="1629">
                  <c:v>40931</c:v>
                </c:pt>
                <c:pt idx="1630">
                  <c:v>40938</c:v>
                </c:pt>
                <c:pt idx="1631">
                  <c:v>40945</c:v>
                </c:pt>
                <c:pt idx="1632">
                  <c:v>40952</c:v>
                </c:pt>
                <c:pt idx="1633">
                  <c:v>40959</c:v>
                </c:pt>
                <c:pt idx="1634">
                  <c:v>40966</c:v>
                </c:pt>
                <c:pt idx="1635">
                  <c:v>40973</c:v>
                </c:pt>
                <c:pt idx="1636">
                  <c:v>40980</c:v>
                </c:pt>
                <c:pt idx="1637">
                  <c:v>40987</c:v>
                </c:pt>
                <c:pt idx="1638">
                  <c:v>40994</c:v>
                </c:pt>
                <c:pt idx="1639">
                  <c:v>41001</c:v>
                </c:pt>
                <c:pt idx="1640">
                  <c:v>41008</c:v>
                </c:pt>
                <c:pt idx="1641">
                  <c:v>41015</c:v>
                </c:pt>
                <c:pt idx="1642">
                  <c:v>41022</c:v>
                </c:pt>
                <c:pt idx="1643">
                  <c:v>41029</c:v>
                </c:pt>
                <c:pt idx="1644">
                  <c:v>41036</c:v>
                </c:pt>
                <c:pt idx="1645">
                  <c:v>41043</c:v>
                </c:pt>
                <c:pt idx="1646">
                  <c:v>41050</c:v>
                </c:pt>
                <c:pt idx="1647">
                  <c:v>41057</c:v>
                </c:pt>
                <c:pt idx="1648">
                  <c:v>41064</c:v>
                </c:pt>
                <c:pt idx="1649">
                  <c:v>41071</c:v>
                </c:pt>
                <c:pt idx="1650">
                  <c:v>41078</c:v>
                </c:pt>
                <c:pt idx="1651">
                  <c:v>41085</c:v>
                </c:pt>
                <c:pt idx="1652">
                  <c:v>41092</c:v>
                </c:pt>
                <c:pt idx="1653">
                  <c:v>41099</c:v>
                </c:pt>
                <c:pt idx="1654">
                  <c:v>41106</c:v>
                </c:pt>
                <c:pt idx="1655">
                  <c:v>41113</c:v>
                </c:pt>
                <c:pt idx="1656">
                  <c:v>41120</c:v>
                </c:pt>
                <c:pt idx="1657">
                  <c:v>41127</c:v>
                </c:pt>
                <c:pt idx="1658">
                  <c:v>41134</c:v>
                </c:pt>
                <c:pt idx="1659">
                  <c:v>41141</c:v>
                </c:pt>
                <c:pt idx="1660">
                  <c:v>41148</c:v>
                </c:pt>
                <c:pt idx="1661">
                  <c:v>41155</c:v>
                </c:pt>
                <c:pt idx="1662">
                  <c:v>41162</c:v>
                </c:pt>
                <c:pt idx="1663">
                  <c:v>41169</c:v>
                </c:pt>
                <c:pt idx="1664">
                  <c:v>41176</c:v>
                </c:pt>
                <c:pt idx="1665">
                  <c:v>41183</c:v>
                </c:pt>
                <c:pt idx="1666">
                  <c:v>41190</c:v>
                </c:pt>
                <c:pt idx="1667">
                  <c:v>41197</c:v>
                </c:pt>
                <c:pt idx="1668">
                  <c:v>41204</c:v>
                </c:pt>
                <c:pt idx="1669">
                  <c:v>41211</c:v>
                </c:pt>
                <c:pt idx="1670">
                  <c:v>41218</c:v>
                </c:pt>
                <c:pt idx="1671">
                  <c:v>41225</c:v>
                </c:pt>
                <c:pt idx="1672">
                  <c:v>41232</c:v>
                </c:pt>
                <c:pt idx="1673">
                  <c:v>41239</c:v>
                </c:pt>
                <c:pt idx="1674">
                  <c:v>41246</c:v>
                </c:pt>
                <c:pt idx="1675">
                  <c:v>41253</c:v>
                </c:pt>
                <c:pt idx="1676">
                  <c:v>41260</c:v>
                </c:pt>
                <c:pt idx="1677">
                  <c:v>41267</c:v>
                </c:pt>
                <c:pt idx="1678">
                  <c:v>41274</c:v>
                </c:pt>
                <c:pt idx="1679">
                  <c:v>41281</c:v>
                </c:pt>
                <c:pt idx="1680">
                  <c:v>41288</c:v>
                </c:pt>
                <c:pt idx="1681">
                  <c:v>41295</c:v>
                </c:pt>
                <c:pt idx="1682">
                  <c:v>41302</c:v>
                </c:pt>
                <c:pt idx="1683">
                  <c:v>41309</c:v>
                </c:pt>
                <c:pt idx="1684">
                  <c:v>41316</c:v>
                </c:pt>
                <c:pt idx="1685">
                  <c:v>41323</c:v>
                </c:pt>
                <c:pt idx="1686">
                  <c:v>41330</c:v>
                </c:pt>
                <c:pt idx="1687">
                  <c:v>41337</c:v>
                </c:pt>
                <c:pt idx="1688">
                  <c:v>41344</c:v>
                </c:pt>
                <c:pt idx="1689">
                  <c:v>41351</c:v>
                </c:pt>
                <c:pt idx="1690">
                  <c:v>41358</c:v>
                </c:pt>
                <c:pt idx="1691">
                  <c:v>41365</c:v>
                </c:pt>
                <c:pt idx="1692">
                  <c:v>41372</c:v>
                </c:pt>
                <c:pt idx="1693">
                  <c:v>41379</c:v>
                </c:pt>
                <c:pt idx="1694">
                  <c:v>41386</c:v>
                </c:pt>
                <c:pt idx="1695">
                  <c:v>41393</c:v>
                </c:pt>
                <c:pt idx="1696">
                  <c:v>41400</c:v>
                </c:pt>
                <c:pt idx="1697">
                  <c:v>41407</c:v>
                </c:pt>
                <c:pt idx="1698">
                  <c:v>41414</c:v>
                </c:pt>
                <c:pt idx="1699">
                  <c:v>41421</c:v>
                </c:pt>
                <c:pt idx="1700">
                  <c:v>41428</c:v>
                </c:pt>
                <c:pt idx="1701">
                  <c:v>41435</c:v>
                </c:pt>
                <c:pt idx="1702">
                  <c:v>41442</c:v>
                </c:pt>
                <c:pt idx="1703">
                  <c:v>41449</c:v>
                </c:pt>
                <c:pt idx="1704">
                  <c:v>41456</c:v>
                </c:pt>
                <c:pt idx="1705">
                  <c:v>41463</c:v>
                </c:pt>
                <c:pt idx="1706">
                  <c:v>41470</c:v>
                </c:pt>
                <c:pt idx="1707">
                  <c:v>41477</c:v>
                </c:pt>
                <c:pt idx="1708">
                  <c:v>41484</c:v>
                </c:pt>
                <c:pt idx="1709">
                  <c:v>41491</c:v>
                </c:pt>
                <c:pt idx="1710">
                  <c:v>41498</c:v>
                </c:pt>
                <c:pt idx="1711">
                  <c:v>41505</c:v>
                </c:pt>
                <c:pt idx="1712">
                  <c:v>41512</c:v>
                </c:pt>
                <c:pt idx="1713">
                  <c:v>41519</c:v>
                </c:pt>
                <c:pt idx="1714">
                  <c:v>41526</c:v>
                </c:pt>
                <c:pt idx="1715">
                  <c:v>41533</c:v>
                </c:pt>
                <c:pt idx="1716">
                  <c:v>41540</c:v>
                </c:pt>
                <c:pt idx="1717">
                  <c:v>41547</c:v>
                </c:pt>
                <c:pt idx="1718">
                  <c:v>41554</c:v>
                </c:pt>
                <c:pt idx="1719">
                  <c:v>41561</c:v>
                </c:pt>
                <c:pt idx="1720">
                  <c:v>41568</c:v>
                </c:pt>
                <c:pt idx="1721">
                  <c:v>41575</c:v>
                </c:pt>
                <c:pt idx="1722">
                  <c:v>41582</c:v>
                </c:pt>
                <c:pt idx="1723">
                  <c:v>41589</c:v>
                </c:pt>
                <c:pt idx="1724">
                  <c:v>41596</c:v>
                </c:pt>
                <c:pt idx="1725">
                  <c:v>41603</c:v>
                </c:pt>
                <c:pt idx="1726">
                  <c:v>41610</c:v>
                </c:pt>
                <c:pt idx="1727">
                  <c:v>41617</c:v>
                </c:pt>
                <c:pt idx="1728">
                  <c:v>41624</c:v>
                </c:pt>
                <c:pt idx="1729">
                  <c:v>41631</c:v>
                </c:pt>
                <c:pt idx="1730">
                  <c:v>41638</c:v>
                </c:pt>
                <c:pt idx="1731">
                  <c:v>41645</c:v>
                </c:pt>
                <c:pt idx="1732">
                  <c:v>41652</c:v>
                </c:pt>
                <c:pt idx="1733">
                  <c:v>41659</c:v>
                </c:pt>
                <c:pt idx="1734">
                  <c:v>41666</c:v>
                </c:pt>
                <c:pt idx="1735">
                  <c:v>41673</c:v>
                </c:pt>
                <c:pt idx="1736">
                  <c:v>41680</c:v>
                </c:pt>
                <c:pt idx="1737">
                  <c:v>41687</c:v>
                </c:pt>
                <c:pt idx="1738">
                  <c:v>41694</c:v>
                </c:pt>
                <c:pt idx="1739">
                  <c:v>41701</c:v>
                </c:pt>
                <c:pt idx="1740">
                  <c:v>41708</c:v>
                </c:pt>
                <c:pt idx="1741">
                  <c:v>41715</c:v>
                </c:pt>
                <c:pt idx="1742">
                  <c:v>41722</c:v>
                </c:pt>
                <c:pt idx="1743">
                  <c:v>41729</c:v>
                </c:pt>
                <c:pt idx="1744">
                  <c:v>41736</c:v>
                </c:pt>
                <c:pt idx="1745">
                  <c:v>41743</c:v>
                </c:pt>
                <c:pt idx="1746">
                  <c:v>41750</c:v>
                </c:pt>
                <c:pt idx="1747">
                  <c:v>41757</c:v>
                </c:pt>
                <c:pt idx="1748">
                  <c:v>41764</c:v>
                </c:pt>
                <c:pt idx="1749">
                  <c:v>41771</c:v>
                </c:pt>
                <c:pt idx="1750">
                  <c:v>41778</c:v>
                </c:pt>
                <c:pt idx="1751">
                  <c:v>41785</c:v>
                </c:pt>
                <c:pt idx="1752">
                  <c:v>41792</c:v>
                </c:pt>
                <c:pt idx="1753">
                  <c:v>41799</c:v>
                </c:pt>
                <c:pt idx="1754">
                  <c:v>41806</c:v>
                </c:pt>
                <c:pt idx="1755">
                  <c:v>41813</c:v>
                </c:pt>
                <c:pt idx="1756">
                  <c:v>41820</c:v>
                </c:pt>
                <c:pt idx="1757">
                  <c:v>41827</c:v>
                </c:pt>
                <c:pt idx="1758">
                  <c:v>41834</c:v>
                </c:pt>
                <c:pt idx="1759">
                  <c:v>41841</c:v>
                </c:pt>
                <c:pt idx="1760">
                  <c:v>41848</c:v>
                </c:pt>
                <c:pt idx="1761">
                  <c:v>41855</c:v>
                </c:pt>
                <c:pt idx="1762">
                  <c:v>41862</c:v>
                </c:pt>
                <c:pt idx="1763">
                  <c:v>41869</c:v>
                </c:pt>
                <c:pt idx="1764">
                  <c:v>41876</c:v>
                </c:pt>
                <c:pt idx="1765">
                  <c:v>41883</c:v>
                </c:pt>
                <c:pt idx="1766">
                  <c:v>41890</c:v>
                </c:pt>
                <c:pt idx="1767">
                  <c:v>41897</c:v>
                </c:pt>
                <c:pt idx="1768">
                  <c:v>41904</c:v>
                </c:pt>
                <c:pt idx="1769">
                  <c:v>41911</c:v>
                </c:pt>
                <c:pt idx="1770">
                  <c:v>41918</c:v>
                </c:pt>
                <c:pt idx="1771">
                  <c:v>41925</c:v>
                </c:pt>
                <c:pt idx="1772">
                  <c:v>41932</c:v>
                </c:pt>
                <c:pt idx="1773">
                  <c:v>41939</c:v>
                </c:pt>
                <c:pt idx="1774">
                  <c:v>41946</c:v>
                </c:pt>
                <c:pt idx="1775">
                  <c:v>41953</c:v>
                </c:pt>
                <c:pt idx="1776">
                  <c:v>41960</c:v>
                </c:pt>
                <c:pt idx="1777">
                  <c:v>41967</c:v>
                </c:pt>
                <c:pt idx="1778">
                  <c:v>41974</c:v>
                </c:pt>
                <c:pt idx="1779">
                  <c:v>41981</c:v>
                </c:pt>
                <c:pt idx="1780">
                  <c:v>41988</c:v>
                </c:pt>
                <c:pt idx="1781">
                  <c:v>41995</c:v>
                </c:pt>
                <c:pt idx="1782">
                  <c:v>42002</c:v>
                </c:pt>
                <c:pt idx="1783">
                  <c:v>42009</c:v>
                </c:pt>
                <c:pt idx="1784">
                  <c:v>42016</c:v>
                </c:pt>
                <c:pt idx="1785">
                  <c:v>42023</c:v>
                </c:pt>
                <c:pt idx="1786">
                  <c:v>42030</c:v>
                </c:pt>
                <c:pt idx="1787">
                  <c:v>42037</c:v>
                </c:pt>
                <c:pt idx="1788">
                  <c:v>42044</c:v>
                </c:pt>
                <c:pt idx="1789">
                  <c:v>42051</c:v>
                </c:pt>
                <c:pt idx="1790">
                  <c:v>42058</c:v>
                </c:pt>
                <c:pt idx="1791">
                  <c:v>42065</c:v>
                </c:pt>
                <c:pt idx="1792">
                  <c:v>42072</c:v>
                </c:pt>
                <c:pt idx="1793">
                  <c:v>42079</c:v>
                </c:pt>
                <c:pt idx="1794">
                  <c:v>42086</c:v>
                </c:pt>
                <c:pt idx="1795">
                  <c:v>42093</c:v>
                </c:pt>
                <c:pt idx="1796">
                  <c:v>42100</c:v>
                </c:pt>
                <c:pt idx="1797">
                  <c:v>42107</c:v>
                </c:pt>
                <c:pt idx="1798">
                  <c:v>42114</c:v>
                </c:pt>
                <c:pt idx="1799">
                  <c:v>42121</c:v>
                </c:pt>
                <c:pt idx="1800">
                  <c:v>42128</c:v>
                </c:pt>
                <c:pt idx="1801">
                  <c:v>42135</c:v>
                </c:pt>
                <c:pt idx="1802">
                  <c:v>42142</c:v>
                </c:pt>
                <c:pt idx="1803">
                  <c:v>42149</c:v>
                </c:pt>
                <c:pt idx="1804">
                  <c:v>42156</c:v>
                </c:pt>
                <c:pt idx="1805">
                  <c:v>42163</c:v>
                </c:pt>
                <c:pt idx="1806">
                  <c:v>42170</c:v>
                </c:pt>
                <c:pt idx="1807">
                  <c:v>42177</c:v>
                </c:pt>
                <c:pt idx="1808">
                  <c:v>42184</c:v>
                </c:pt>
                <c:pt idx="1809">
                  <c:v>42191</c:v>
                </c:pt>
                <c:pt idx="1810">
                  <c:v>42198</c:v>
                </c:pt>
                <c:pt idx="1811">
                  <c:v>42205</c:v>
                </c:pt>
                <c:pt idx="1812">
                  <c:v>42212</c:v>
                </c:pt>
                <c:pt idx="1813">
                  <c:v>42219</c:v>
                </c:pt>
                <c:pt idx="1814">
                  <c:v>42226</c:v>
                </c:pt>
                <c:pt idx="1815">
                  <c:v>42233</c:v>
                </c:pt>
                <c:pt idx="1816">
                  <c:v>42240</c:v>
                </c:pt>
                <c:pt idx="1817">
                  <c:v>42247</c:v>
                </c:pt>
                <c:pt idx="1818">
                  <c:v>42254</c:v>
                </c:pt>
                <c:pt idx="1819">
                  <c:v>42261</c:v>
                </c:pt>
                <c:pt idx="1820">
                  <c:v>42268</c:v>
                </c:pt>
                <c:pt idx="1821">
                  <c:v>42275</c:v>
                </c:pt>
                <c:pt idx="1822">
                  <c:v>42282</c:v>
                </c:pt>
                <c:pt idx="1823">
                  <c:v>42289</c:v>
                </c:pt>
                <c:pt idx="1824">
                  <c:v>42296</c:v>
                </c:pt>
                <c:pt idx="1825">
                  <c:v>42303</c:v>
                </c:pt>
                <c:pt idx="1826">
                  <c:v>42310</c:v>
                </c:pt>
                <c:pt idx="1827">
                  <c:v>42317</c:v>
                </c:pt>
                <c:pt idx="1828">
                  <c:v>42324</c:v>
                </c:pt>
                <c:pt idx="1829">
                  <c:v>42331</c:v>
                </c:pt>
                <c:pt idx="1830">
                  <c:v>42338</c:v>
                </c:pt>
                <c:pt idx="1831">
                  <c:v>42345</c:v>
                </c:pt>
                <c:pt idx="1832">
                  <c:v>42352</c:v>
                </c:pt>
                <c:pt idx="1833">
                  <c:v>42359</c:v>
                </c:pt>
                <c:pt idx="1834">
                  <c:v>42366</c:v>
                </c:pt>
                <c:pt idx="1835">
                  <c:v>42373</c:v>
                </c:pt>
                <c:pt idx="1836">
                  <c:v>42380</c:v>
                </c:pt>
                <c:pt idx="1837">
                  <c:v>42387</c:v>
                </c:pt>
                <c:pt idx="1838">
                  <c:v>42394</c:v>
                </c:pt>
                <c:pt idx="1839">
                  <c:v>42401</c:v>
                </c:pt>
                <c:pt idx="1840">
                  <c:v>42408</c:v>
                </c:pt>
                <c:pt idx="1841">
                  <c:v>42415</c:v>
                </c:pt>
                <c:pt idx="1842">
                  <c:v>42422</c:v>
                </c:pt>
                <c:pt idx="1843">
                  <c:v>42429</c:v>
                </c:pt>
                <c:pt idx="1844">
                  <c:v>42436</c:v>
                </c:pt>
                <c:pt idx="1845">
                  <c:v>42443</c:v>
                </c:pt>
                <c:pt idx="1846">
                  <c:v>42450</c:v>
                </c:pt>
                <c:pt idx="1847">
                  <c:v>42457</c:v>
                </c:pt>
                <c:pt idx="1848">
                  <c:v>42464</c:v>
                </c:pt>
                <c:pt idx="1849">
                  <c:v>42471</c:v>
                </c:pt>
                <c:pt idx="1850">
                  <c:v>42478</c:v>
                </c:pt>
                <c:pt idx="1851">
                  <c:v>42485</c:v>
                </c:pt>
                <c:pt idx="1852">
                  <c:v>42492</c:v>
                </c:pt>
                <c:pt idx="1853">
                  <c:v>42499</c:v>
                </c:pt>
                <c:pt idx="1854">
                  <c:v>42506</c:v>
                </c:pt>
                <c:pt idx="1855">
                  <c:v>42513</c:v>
                </c:pt>
                <c:pt idx="1856">
                  <c:v>42520</c:v>
                </c:pt>
                <c:pt idx="1857">
                  <c:v>42527</c:v>
                </c:pt>
                <c:pt idx="1858">
                  <c:v>42534</c:v>
                </c:pt>
                <c:pt idx="1859">
                  <c:v>42541</c:v>
                </c:pt>
                <c:pt idx="1860">
                  <c:v>42548</c:v>
                </c:pt>
                <c:pt idx="1861">
                  <c:v>42555</c:v>
                </c:pt>
                <c:pt idx="1862">
                  <c:v>42562</c:v>
                </c:pt>
                <c:pt idx="1863">
                  <c:v>42569</c:v>
                </c:pt>
                <c:pt idx="1864">
                  <c:v>42576</c:v>
                </c:pt>
                <c:pt idx="1865">
                  <c:v>42583</c:v>
                </c:pt>
                <c:pt idx="1866">
                  <c:v>42590</c:v>
                </c:pt>
                <c:pt idx="1867">
                  <c:v>42597</c:v>
                </c:pt>
                <c:pt idx="1868">
                  <c:v>42604</c:v>
                </c:pt>
                <c:pt idx="1869">
                  <c:v>42611</c:v>
                </c:pt>
                <c:pt idx="1870">
                  <c:v>42618</c:v>
                </c:pt>
                <c:pt idx="1871">
                  <c:v>42625</c:v>
                </c:pt>
                <c:pt idx="1872">
                  <c:v>42632</c:v>
                </c:pt>
                <c:pt idx="1873">
                  <c:v>42639</c:v>
                </c:pt>
                <c:pt idx="1874">
                  <c:v>42646</c:v>
                </c:pt>
                <c:pt idx="1875">
                  <c:v>42653</c:v>
                </c:pt>
                <c:pt idx="1876">
                  <c:v>42660</c:v>
                </c:pt>
                <c:pt idx="1877">
                  <c:v>42667</c:v>
                </c:pt>
                <c:pt idx="1878">
                  <c:v>42674</c:v>
                </c:pt>
                <c:pt idx="1879">
                  <c:v>42681</c:v>
                </c:pt>
                <c:pt idx="1880">
                  <c:v>42688</c:v>
                </c:pt>
                <c:pt idx="1881">
                  <c:v>42695</c:v>
                </c:pt>
                <c:pt idx="1882">
                  <c:v>42702</c:v>
                </c:pt>
                <c:pt idx="1883">
                  <c:v>42709</c:v>
                </c:pt>
                <c:pt idx="1884">
                  <c:v>42716</c:v>
                </c:pt>
                <c:pt idx="1885">
                  <c:v>42723</c:v>
                </c:pt>
                <c:pt idx="1886">
                  <c:v>42730</c:v>
                </c:pt>
                <c:pt idx="1887">
                  <c:v>42737</c:v>
                </c:pt>
                <c:pt idx="1888">
                  <c:v>42744</c:v>
                </c:pt>
                <c:pt idx="1889">
                  <c:v>42751</c:v>
                </c:pt>
                <c:pt idx="1890">
                  <c:v>42758</c:v>
                </c:pt>
                <c:pt idx="1891">
                  <c:v>42765</c:v>
                </c:pt>
                <c:pt idx="1892">
                  <c:v>42772</c:v>
                </c:pt>
                <c:pt idx="1893">
                  <c:v>42779</c:v>
                </c:pt>
                <c:pt idx="1894">
                  <c:v>42786</c:v>
                </c:pt>
                <c:pt idx="1895">
                  <c:v>42793</c:v>
                </c:pt>
                <c:pt idx="1896">
                  <c:v>42800</c:v>
                </c:pt>
                <c:pt idx="1897">
                  <c:v>42807</c:v>
                </c:pt>
                <c:pt idx="1898">
                  <c:v>42814</c:v>
                </c:pt>
                <c:pt idx="1899">
                  <c:v>42821</c:v>
                </c:pt>
                <c:pt idx="1900">
                  <c:v>42828</c:v>
                </c:pt>
                <c:pt idx="1901">
                  <c:v>42835</c:v>
                </c:pt>
                <c:pt idx="1902">
                  <c:v>42842</c:v>
                </c:pt>
                <c:pt idx="1903">
                  <c:v>42849</c:v>
                </c:pt>
                <c:pt idx="1904">
                  <c:v>42856</c:v>
                </c:pt>
                <c:pt idx="1905">
                  <c:v>42863</c:v>
                </c:pt>
                <c:pt idx="1906">
                  <c:v>42870</c:v>
                </c:pt>
                <c:pt idx="1907">
                  <c:v>42877</c:v>
                </c:pt>
                <c:pt idx="1908">
                  <c:v>42884</c:v>
                </c:pt>
                <c:pt idx="1909">
                  <c:v>42891</c:v>
                </c:pt>
                <c:pt idx="1910">
                  <c:v>42898</c:v>
                </c:pt>
                <c:pt idx="1911">
                  <c:v>42905</c:v>
                </c:pt>
                <c:pt idx="1912">
                  <c:v>42912</c:v>
                </c:pt>
                <c:pt idx="1913">
                  <c:v>42919</c:v>
                </c:pt>
                <c:pt idx="1914">
                  <c:v>42926</c:v>
                </c:pt>
                <c:pt idx="1915">
                  <c:v>42933</c:v>
                </c:pt>
                <c:pt idx="1916">
                  <c:v>42940</c:v>
                </c:pt>
                <c:pt idx="1917">
                  <c:v>42947</c:v>
                </c:pt>
                <c:pt idx="1918">
                  <c:v>42954</c:v>
                </c:pt>
                <c:pt idx="1919">
                  <c:v>42961</c:v>
                </c:pt>
                <c:pt idx="1920">
                  <c:v>42968</c:v>
                </c:pt>
                <c:pt idx="1921">
                  <c:v>42975</c:v>
                </c:pt>
                <c:pt idx="1922">
                  <c:v>42982</c:v>
                </c:pt>
                <c:pt idx="1923">
                  <c:v>42989</c:v>
                </c:pt>
                <c:pt idx="1924">
                  <c:v>42996</c:v>
                </c:pt>
                <c:pt idx="1925">
                  <c:v>43003</c:v>
                </c:pt>
                <c:pt idx="1926">
                  <c:v>43010</c:v>
                </c:pt>
                <c:pt idx="1927">
                  <c:v>43017</c:v>
                </c:pt>
                <c:pt idx="1928">
                  <c:v>43024</c:v>
                </c:pt>
                <c:pt idx="1929">
                  <c:v>43031</c:v>
                </c:pt>
                <c:pt idx="1930">
                  <c:v>43038</c:v>
                </c:pt>
                <c:pt idx="1931">
                  <c:v>43045</c:v>
                </c:pt>
                <c:pt idx="1932">
                  <c:v>43052</c:v>
                </c:pt>
                <c:pt idx="1933">
                  <c:v>43059</c:v>
                </c:pt>
                <c:pt idx="1934">
                  <c:v>43066</c:v>
                </c:pt>
                <c:pt idx="1935">
                  <c:v>43073</c:v>
                </c:pt>
                <c:pt idx="1936">
                  <c:v>43080</c:v>
                </c:pt>
                <c:pt idx="1937">
                  <c:v>43087</c:v>
                </c:pt>
                <c:pt idx="1938">
                  <c:v>43094</c:v>
                </c:pt>
                <c:pt idx="1939">
                  <c:v>43101</c:v>
                </c:pt>
                <c:pt idx="1940">
                  <c:v>43108</c:v>
                </c:pt>
                <c:pt idx="1941">
                  <c:v>43115</c:v>
                </c:pt>
                <c:pt idx="1942">
                  <c:v>43122</c:v>
                </c:pt>
                <c:pt idx="1943">
                  <c:v>43129</c:v>
                </c:pt>
                <c:pt idx="1944">
                  <c:v>43136</c:v>
                </c:pt>
                <c:pt idx="1945">
                  <c:v>43143</c:v>
                </c:pt>
                <c:pt idx="1946">
                  <c:v>43150</c:v>
                </c:pt>
                <c:pt idx="1947">
                  <c:v>43157</c:v>
                </c:pt>
                <c:pt idx="1948">
                  <c:v>43164</c:v>
                </c:pt>
                <c:pt idx="1949">
                  <c:v>43171</c:v>
                </c:pt>
                <c:pt idx="1950">
                  <c:v>43178</c:v>
                </c:pt>
                <c:pt idx="1951">
                  <c:v>43185</c:v>
                </c:pt>
                <c:pt idx="1952">
                  <c:v>43192</c:v>
                </c:pt>
                <c:pt idx="1953">
                  <c:v>43199</c:v>
                </c:pt>
                <c:pt idx="1954">
                  <c:v>43206</c:v>
                </c:pt>
                <c:pt idx="1955">
                  <c:v>43213</c:v>
                </c:pt>
                <c:pt idx="1956">
                  <c:v>43220</c:v>
                </c:pt>
                <c:pt idx="1957">
                  <c:v>43227</c:v>
                </c:pt>
                <c:pt idx="1958">
                  <c:v>43234</c:v>
                </c:pt>
                <c:pt idx="1959">
                  <c:v>43241</c:v>
                </c:pt>
                <c:pt idx="1960">
                  <c:v>43248</c:v>
                </c:pt>
                <c:pt idx="1961">
                  <c:v>43255</c:v>
                </c:pt>
                <c:pt idx="1962">
                  <c:v>43262</c:v>
                </c:pt>
                <c:pt idx="1963">
                  <c:v>43269</c:v>
                </c:pt>
                <c:pt idx="1964">
                  <c:v>43276</c:v>
                </c:pt>
                <c:pt idx="1965">
                  <c:v>43283</c:v>
                </c:pt>
                <c:pt idx="1966">
                  <c:v>43290</c:v>
                </c:pt>
                <c:pt idx="1967">
                  <c:v>43297</c:v>
                </c:pt>
                <c:pt idx="1968">
                  <c:v>43304</c:v>
                </c:pt>
              </c:numCache>
            </c:numRef>
          </c:cat>
          <c:val>
            <c:numRef>
              <c:f>'M2'!$F$10:$F$1977</c:f>
              <c:numCache>
                <c:formatCode>0.00%</c:formatCode>
                <c:ptCount val="1968"/>
                <c:pt idx="0">
                  <c:v>4.9013447279125301E-2</c:v>
                </c:pt>
                <c:pt idx="1">
                  <c:v>0.11099252934898167</c:v>
                </c:pt>
                <c:pt idx="2">
                  <c:v>2.9317797406505502E-2</c:v>
                </c:pt>
                <c:pt idx="3">
                  <c:v>-3.5812672176312975E-2</c:v>
                </c:pt>
                <c:pt idx="4">
                  <c:v>2.9321471085774532E-2</c:v>
                </c:pt>
                <c:pt idx="5">
                  <c:v>8.1402629931120851E-2</c:v>
                </c:pt>
                <c:pt idx="6">
                  <c:v>-6.5020318849655298E-3</c:v>
                </c:pt>
                <c:pt idx="7">
                  <c:v>-0.12030263240167723</c:v>
                </c:pt>
                <c:pt idx="8">
                  <c:v>3.2589621459012286E-2</c:v>
                </c:pt>
                <c:pt idx="9">
                  <c:v>0.11399223349617939</c:v>
                </c:pt>
                <c:pt idx="10">
                  <c:v>0.21773639147553428</c:v>
                </c:pt>
                <c:pt idx="11">
                  <c:v>8.4142394822010885E-2</c:v>
                </c:pt>
                <c:pt idx="12">
                  <c:v>-2.5848142164787782E-2</c:v>
                </c:pt>
                <c:pt idx="13">
                  <c:v>0.17456173069750389</c:v>
                </c:pt>
                <c:pt idx="14">
                  <c:v>0.15786864931846636</c:v>
                </c:pt>
                <c:pt idx="15">
                  <c:v>0.14133053307801155</c:v>
                </c:pt>
                <c:pt idx="16">
                  <c:v>8.9693833548942059E-2</c:v>
                </c:pt>
                <c:pt idx="17">
                  <c:v>0.14070475370518712</c:v>
                </c:pt>
                <c:pt idx="18">
                  <c:v>0.18178472861085701</c:v>
                </c:pt>
                <c:pt idx="19">
                  <c:v>0.14619239701747663</c:v>
                </c:pt>
                <c:pt idx="20">
                  <c:v>0.18698196001950557</c:v>
                </c:pt>
                <c:pt idx="21">
                  <c:v>0.17683852553591745</c:v>
                </c:pt>
                <c:pt idx="22">
                  <c:v>0.1919748229740405</c:v>
                </c:pt>
                <c:pt idx="23">
                  <c:v>0.15677761698022188</c:v>
                </c:pt>
                <c:pt idx="24">
                  <c:v>2.1882890465306323E-2</c:v>
                </c:pt>
                <c:pt idx="25">
                  <c:v>-6.2496244216035945E-3</c:v>
                </c:pt>
                <c:pt idx="26">
                  <c:v>-3.1251878117717975E-3</c:v>
                </c:pt>
                <c:pt idx="27">
                  <c:v>-3.7504507753337163E-2</c:v>
                </c:pt>
                <c:pt idx="28">
                  <c:v>2.1893419944666408E-2</c:v>
                </c:pt>
                <c:pt idx="29">
                  <c:v>8.7536824385256798E-2</c:v>
                </c:pt>
                <c:pt idx="30">
                  <c:v>9.3631834823896878E-3</c:v>
                </c:pt>
                <c:pt idx="31">
                  <c:v>0.10609697551607832</c:v>
                </c:pt>
                <c:pt idx="32">
                  <c:v>9.3424362199065761E-2</c:v>
                </c:pt>
                <c:pt idx="33">
                  <c:v>-2.7977044476322876E-2</c:v>
                </c:pt>
                <c:pt idx="34">
                  <c:v>0.19594473353669334</c:v>
                </c:pt>
                <c:pt idx="35">
                  <c:v>-9.2956739363589773E-3</c:v>
                </c:pt>
                <c:pt idx="36">
                  <c:v>0.17355027117229588</c:v>
                </c:pt>
                <c:pt idx="37">
                  <c:v>7.1042471042469635E-2</c:v>
                </c:pt>
                <c:pt idx="38">
                  <c:v>7.4030134060982758E-2</c:v>
                </c:pt>
                <c:pt idx="39">
                  <c:v>0.17865181850491507</c:v>
                </c:pt>
                <c:pt idx="40">
                  <c:v>3.6835891381347324E-2</c:v>
                </c:pt>
                <c:pt idx="41">
                  <c:v>7.3619631901836305E-2</c:v>
                </c:pt>
                <c:pt idx="42">
                  <c:v>0.11027332704995707</c:v>
                </c:pt>
                <c:pt idx="43">
                  <c:v>3.362332471196524E-2</c:v>
                </c:pt>
                <c:pt idx="44">
                  <c:v>0.15884391705339973</c:v>
                </c:pt>
                <c:pt idx="45">
                  <c:v>2.4363103953146493E-2</c:v>
                </c:pt>
                <c:pt idx="46">
                  <c:v>-1.5219809167008137E-2</c:v>
                </c:pt>
                <c:pt idx="47">
                  <c:v>0.1887808876917686</c:v>
                </c:pt>
                <c:pt idx="48">
                  <c:v>0.16989498249708007</c:v>
                </c:pt>
                <c:pt idx="49">
                  <c:v>9.9790648988142286E-2</c:v>
                </c:pt>
                <c:pt idx="50">
                  <c:v>7.2436009054497014E-2</c:v>
                </c:pt>
                <c:pt idx="51">
                  <c:v>6.9321277458991262E-2</c:v>
                </c:pt>
                <c:pt idx="52">
                  <c:v>0.13845797638342619</c:v>
                </c:pt>
                <c:pt idx="53">
                  <c:v>0.1200785128738021</c:v>
                </c:pt>
                <c:pt idx="54">
                  <c:v>1.1980186614441255E-2</c:v>
                </c:pt>
                <c:pt idx="55">
                  <c:v>0.20661061844984727</c:v>
                </c:pt>
                <c:pt idx="56">
                  <c:v>0.17000286779466725</c:v>
                </c:pt>
                <c:pt idx="57">
                  <c:v>6.8374113880629792E-2</c:v>
                </c:pt>
                <c:pt idx="58">
                  <c:v>0.10687981729945491</c:v>
                </c:pt>
                <c:pt idx="59">
                  <c:v>-4.1479117998970381E-2</c:v>
                </c:pt>
                <c:pt idx="60">
                  <c:v>8.3024462564861512E-2</c:v>
                </c:pt>
                <c:pt idx="61">
                  <c:v>0.15690293196697844</c:v>
                </c:pt>
                <c:pt idx="62">
                  <c:v>0.14167328868202839</c:v>
                </c:pt>
                <c:pt idx="63">
                  <c:v>8.5361711762710707E-2</c:v>
                </c:pt>
                <c:pt idx="64">
                  <c:v>0.10579259677874839</c:v>
                </c:pt>
                <c:pt idx="65">
                  <c:v>-4.9856184084366671E-2</c:v>
                </c:pt>
                <c:pt idx="66">
                  <c:v>8.51304053291142E-2</c:v>
                </c:pt>
                <c:pt idx="67">
                  <c:v>3.223806571606104E-2</c:v>
                </c:pt>
                <c:pt idx="68">
                  <c:v>8.7867522811760732E-2</c:v>
                </c:pt>
                <c:pt idx="69">
                  <c:v>9.3567251461982984E-2</c:v>
                </c:pt>
                <c:pt idx="70">
                  <c:v>0.13426133812303945</c:v>
                </c:pt>
                <c:pt idx="71">
                  <c:v>9.0247452692864896E-2</c:v>
                </c:pt>
                <c:pt idx="72">
                  <c:v>0.12787123456100413</c:v>
                </c:pt>
                <c:pt idx="73">
                  <c:v>0.18263923733065598</c:v>
                </c:pt>
                <c:pt idx="74">
                  <c:v>0.15022222222222353</c:v>
                </c:pt>
                <c:pt idx="75">
                  <c:v>4.3208508752492797E-2</c:v>
                </c:pt>
                <c:pt idx="76">
                  <c:v>0</c:v>
                </c:pt>
                <c:pt idx="77">
                  <c:v>-2.8781756794155088E-2</c:v>
                </c:pt>
                <c:pt idx="78">
                  <c:v>0.11519078473722101</c:v>
                </c:pt>
                <c:pt idx="79">
                  <c:v>6.8961706360166269E-2</c:v>
                </c:pt>
                <c:pt idx="80">
                  <c:v>0.12626234755256593</c:v>
                </c:pt>
                <c:pt idx="81">
                  <c:v>0.12881915772089181</c:v>
                </c:pt>
                <c:pt idx="82">
                  <c:v>5.7111477210324002E-2</c:v>
                </c:pt>
                <c:pt idx="83">
                  <c:v>8.5573230938014264E-2</c:v>
                </c:pt>
                <c:pt idx="84">
                  <c:v>1.4238773274917852E-2</c:v>
                </c:pt>
                <c:pt idx="85">
                  <c:v>-5.4092526690394049E-2</c:v>
                </c:pt>
                <c:pt idx="86">
                  <c:v>8.2648251671601849E-2</c:v>
                </c:pt>
                <c:pt idx="87">
                  <c:v>3.4145006839946576E-2</c:v>
                </c:pt>
                <c:pt idx="88">
                  <c:v>4.8340351069066749E-2</c:v>
                </c:pt>
                <c:pt idx="89">
                  <c:v>0.10795454545454417</c:v>
                </c:pt>
                <c:pt idx="90">
                  <c:v>7.9380656416965234E-2</c:v>
                </c:pt>
                <c:pt idx="91">
                  <c:v>0.11605879150789072</c:v>
                </c:pt>
                <c:pt idx="92">
                  <c:v>0.14121992287219598</c:v>
                </c:pt>
                <c:pt idx="93">
                  <c:v>0.10703645522994934</c:v>
                </c:pt>
                <c:pt idx="94">
                  <c:v>9.8383696416022487E-2</c:v>
                </c:pt>
                <c:pt idx="95">
                  <c:v>7.0141361821517201E-2</c:v>
                </c:pt>
                <c:pt idx="96">
                  <c:v>9.2461878333960676E-2</c:v>
                </c:pt>
                <c:pt idx="97">
                  <c:v>5.5938037865748705E-2</c:v>
                </c:pt>
                <c:pt idx="98">
                  <c:v>-3.0732860520098375E-2</c:v>
                </c:pt>
                <c:pt idx="99">
                  <c:v>0.10623084780388661</c:v>
                </c:pt>
                <c:pt idx="100">
                  <c:v>4.4637587853423075E-2</c:v>
                </c:pt>
                <c:pt idx="101">
                  <c:v>0.10592334494773392</c:v>
                </c:pt>
                <c:pt idx="102">
                  <c:v>0.11405338896913662</c:v>
                </c:pt>
                <c:pt idx="103">
                  <c:v>0.14988790434503729</c:v>
                </c:pt>
                <c:pt idx="104">
                  <c:v>7.1960826059190491E-2</c:v>
                </c:pt>
                <c:pt idx="105">
                  <c:v>9.9500372063354547E-2</c:v>
                </c:pt>
                <c:pt idx="106">
                  <c:v>7.1724137931031967E-2</c:v>
                </c:pt>
                <c:pt idx="107">
                  <c:v>2.4793388429754575E-2</c:v>
                </c:pt>
                <c:pt idx="108">
                  <c:v>8.8112258406143701E-2</c:v>
                </c:pt>
                <c:pt idx="109">
                  <c:v>1.6493101443143875E-2</c:v>
                </c:pt>
                <c:pt idx="110">
                  <c:v>0.48364424245627397</c:v>
                </c:pt>
                <c:pt idx="111">
                  <c:v>0.2069218283679749</c:v>
                </c:pt>
                <c:pt idx="112">
                  <c:v>0.25762711864406779</c:v>
                </c:pt>
                <c:pt idx="113">
                  <c:v>0.43715620134924882</c:v>
                </c:pt>
                <c:pt idx="114">
                  <c:v>0.3318237958007374</c:v>
                </c:pt>
                <c:pt idx="115">
                  <c:v>0.25792595622826875</c:v>
                </c:pt>
                <c:pt idx="116">
                  <c:v>0.28311199307993812</c:v>
                </c:pt>
                <c:pt idx="117">
                  <c:v>0.27631578947368418</c:v>
                </c:pt>
                <c:pt idx="118">
                  <c:v>0.17276617165869382</c:v>
                </c:pt>
                <c:pt idx="119">
                  <c:v>0.13827705584266192</c:v>
                </c:pt>
                <c:pt idx="120">
                  <c:v>0.17173738991192716</c:v>
                </c:pt>
                <c:pt idx="121">
                  <c:v>0.12448877805486167</c:v>
                </c:pt>
                <c:pt idx="122">
                  <c:v>2.3285899094439611E-2</c:v>
                </c:pt>
                <c:pt idx="123">
                  <c:v>0.11379121698910474</c:v>
                </c:pt>
                <c:pt idx="124">
                  <c:v>7.9996029973702101E-2</c:v>
                </c:pt>
                <c:pt idx="125">
                  <c:v>0.1262511148548176</c:v>
                </c:pt>
                <c:pt idx="126">
                  <c:v>5.1406257723295934E-2</c:v>
                </c:pt>
                <c:pt idx="127">
                  <c:v>-1.5406646585351475E-2</c:v>
                </c:pt>
                <c:pt idx="128">
                  <c:v>9.2467275870582996E-2</c:v>
                </c:pt>
                <c:pt idx="129">
                  <c:v>0.21024604309452313</c:v>
                </c:pt>
                <c:pt idx="130">
                  <c:v>2.8090163531899571E-2</c:v>
                </c:pt>
                <c:pt idx="131">
                  <c:v>0.10209090016687936</c:v>
                </c:pt>
                <c:pt idx="132">
                  <c:v>2.8019986283920481E-2</c:v>
                </c:pt>
                <c:pt idx="133">
                  <c:v>5.855569155446641E-2</c:v>
                </c:pt>
                <c:pt idx="134">
                  <c:v>0.10935054773082827</c:v>
                </c:pt>
                <c:pt idx="135">
                  <c:v>8.8819481723683577E-2</c:v>
                </c:pt>
                <c:pt idx="136">
                  <c:v>0</c:v>
                </c:pt>
                <c:pt idx="137">
                  <c:v>4.8134073857548837E-2</c:v>
                </c:pt>
                <c:pt idx="138">
                  <c:v>0.14679970795814526</c:v>
                </c:pt>
                <c:pt idx="139">
                  <c:v>0.12114740571760704</c:v>
                </c:pt>
                <c:pt idx="140">
                  <c:v>5.0360757348381141E-3</c:v>
                </c:pt>
                <c:pt idx="141">
                  <c:v>7.5533820752433062E-2</c:v>
                </c:pt>
                <c:pt idx="142">
                  <c:v>6.2853551225644233E-2</c:v>
                </c:pt>
                <c:pt idx="143">
                  <c:v>-2.7622175004838188E-2</c:v>
                </c:pt>
                <c:pt idx="144">
                  <c:v>6.0298593999132601E-2</c:v>
                </c:pt>
                <c:pt idx="145">
                  <c:v>2.0076251146184769E-2</c:v>
                </c:pt>
                <c:pt idx="146">
                  <c:v>1.5051377297503625E-2</c:v>
                </c:pt>
                <c:pt idx="147">
                  <c:v>9.2789968652033053E-2</c:v>
                </c:pt>
                <c:pt idx="148">
                  <c:v>2.5033699210566716E-3</c:v>
                </c:pt>
                <c:pt idx="149">
                  <c:v>4.7561738795542804E-2</c:v>
                </c:pt>
                <c:pt idx="150">
                  <c:v>0.12004617160446782</c:v>
                </c:pt>
                <c:pt idx="151">
                  <c:v>7.4856046065259113E-2</c:v>
                </c:pt>
                <c:pt idx="152">
                  <c:v>0.15198850023957608</c:v>
                </c:pt>
                <c:pt idx="153">
                  <c:v>5.9624480435719621E-2</c:v>
                </c:pt>
                <c:pt idx="154">
                  <c:v>0.10174182772607744</c:v>
                </c:pt>
                <c:pt idx="155">
                  <c:v>8.1729853305396019E-2</c:v>
                </c:pt>
                <c:pt idx="156">
                  <c:v>-2.4727756907105764E-3</c:v>
                </c:pt>
                <c:pt idx="157">
                  <c:v>3.462050599200165E-2</c:v>
                </c:pt>
                <c:pt idx="158">
                  <c:v>2.2241231822072393E-2</c:v>
                </c:pt>
                <c:pt idx="159">
                  <c:v>6.6695168875594596E-2</c:v>
                </c:pt>
                <c:pt idx="160">
                  <c:v>0.12581838884144381</c:v>
                </c:pt>
                <c:pt idx="161">
                  <c:v>0.11813147806331857</c:v>
                </c:pt>
                <c:pt idx="162">
                  <c:v>8.3486801718848161E-2</c:v>
                </c:pt>
                <c:pt idx="163">
                  <c:v>3.6773372306821935E-2</c:v>
                </c:pt>
                <c:pt idx="164">
                  <c:v>0.12249128427400359</c:v>
                </c:pt>
                <c:pt idx="165">
                  <c:v>0.14175596916714112</c:v>
                </c:pt>
                <c:pt idx="166">
                  <c:v>0.10480922471172111</c:v>
                </c:pt>
                <c:pt idx="167">
                  <c:v>5.5947981475421939E-2</c:v>
                </c:pt>
                <c:pt idx="168">
                  <c:v>1.7009345794388106E-2</c:v>
                </c:pt>
                <c:pt idx="169">
                  <c:v>0.27691876488999145</c:v>
                </c:pt>
                <c:pt idx="170">
                  <c:v>0.29961433018911982</c:v>
                </c:pt>
                <c:pt idx="171">
                  <c:v>-0.64384384384384818</c:v>
                </c:pt>
                <c:pt idx="172">
                  <c:v>-0.2067642793656734</c:v>
                </c:pt>
                <c:pt idx="173">
                  <c:v>0.45181288746947212</c:v>
                </c:pt>
                <c:pt idx="174">
                  <c:v>0.46002700563393401</c:v>
                </c:pt>
                <c:pt idx="175">
                  <c:v>0.34799464623621179</c:v>
                </c:pt>
                <c:pt idx="176">
                  <c:v>0.22886484503943655</c:v>
                </c:pt>
                <c:pt idx="177">
                  <c:v>4.2724119043265382E-2</c:v>
                </c:pt>
                <c:pt idx="178">
                  <c:v>-1.8972908875301384E-2</c:v>
                </c:pt>
                <c:pt idx="179">
                  <c:v>2.3724792408066429E-2</c:v>
                </c:pt>
                <c:pt idx="180">
                  <c:v>2.8456767603060259E-2</c:v>
                </c:pt>
                <c:pt idx="181">
                  <c:v>1.6590701914307449E-2</c:v>
                </c:pt>
                <c:pt idx="182">
                  <c:v>0.10188180616941243</c:v>
                </c:pt>
                <c:pt idx="183">
                  <c:v>0.13951796271032502</c:v>
                </c:pt>
                <c:pt idx="184">
                  <c:v>7.075150800489817E-2</c:v>
                </c:pt>
                <c:pt idx="185">
                  <c:v>3.2972507812855982E-2</c:v>
                </c:pt>
                <c:pt idx="186">
                  <c:v>0.1153306477164627</c:v>
                </c:pt>
                <c:pt idx="187">
                  <c:v>6.106042814561418E-2</c:v>
                </c:pt>
                <c:pt idx="188">
                  <c:v>2.8148682785993567E-2</c:v>
                </c:pt>
                <c:pt idx="189">
                  <c:v>6.7989179440939906E-2</c:v>
                </c:pt>
                <c:pt idx="190">
                  <c:v>8.6631545769728729E-2</c:v>
                </c:pt>
                <c:pt idx="191">
                  <c:v>-2.3374988762003375E-3</c:v>
                </c:pt>
                <c:pt idx="192">
                  <c:v>0.10051697010564596</c:v>
                </c:pt>
                <c:pt idx="193">
                  <c:v>2.0997846374722306E-2</c:v>
                </c:pt>
                <c:pt idx="194">
                  <c:v>-9.3286092299327637E-3</c:v>
                </c:pt>
                <c:pt idx="195">
                  <c:v>3.0323419907587947E-2</c:v>
                </c:pt>
                <c:pt idx="196">
                  <c:v>0</c:v>
                </c:pt>
                <c:pt idx="197">
                  <c:v>3.4968169999103384E-2</c:v>
                </c:pt>
                <c:pt idx="198">
                  <c:v>3.2615026208505322E-2</c:v>
                </c:pt>
                <c:pt idx="199">
                  <c:v>6.7517349451535577E-2</c:v>
                </c:pt>
                <c:pt idx="200">
                  <c:v>0.1092827758898187</c:v>
                </c:pt>
                <c:pt idx="201">
                  <c:v>6.7288385167999967E-2</c:v>
                </c:pt>
                <c:pt idx="202">
                  <c:v>6.4884135472374982E-2</c:v>
                </c:pt>
                <c:pt idx="203">
                  <c:v>0.15506498130674315</c:v>
                </c:pt>
                <c:pt idx="204">
                  <c:v>-9.230086532063338E-3</c:v>
                </c:pt>
                <c:pt idx="205">
                  <c:v>0.14078380897429998</c:v>
                </c:pt>
                <c:pt idx="206">
                  <c:v>-9.2067988668471518E-3</c:v>
                </c:pt>
                <c:pt idx="207">
                  <c:v>0.1289180095625975</c:v>
                </c:pt>
                <c:pt idx="208">
                  <c:v>0.14697049991167846</c:v>
                </c:pt>
                <c:pt idx="209">
                  <c:v>0.11678703540602221</c:v>
                </c:pt>
                <c:pt idx="210">
                  <c:v>0.16679115954127413</c:v>
                </c:pt>
                <c:pt idx="211">
                  <c:v>6.8325157673440801E-2</c:v>
                </c:pt>
                <c:pt idx="212">
                  <c:v>3.1843233312923075E-2</c:v>
                </c:pt>
                <c:pt idx="213">
                  <c:v>0.21594684385382062</c:v>
                </c:pt>
                <c:pt idx="214">
                  <c:v>0.14261460101867984</c:v>
                </c:pt>
                <c:pt idx="215">
                  <c:v>0.1806025874793783</c:v>
                </c:pt>
                <c:pt idx="216">
                  <c:v>0.12148481439820227</c:v>
                </c:pt>
                <c:pt idx="217">
                  <c:v>0.13691298342541233</c:v>
                </c:pt>
                <c:pt idx="218">
                  <c:v>0.1992337164750978</c:v>
                </c:pt>
                <c:pt idx="219">
                  <c:v>0.12265202847585555</c:v>
                </c:pt>
                <c:pt idx="220">
                  <c:v>8.8991571471355835E-2</c:v>
                </c:pt>
                <c:pt idx="221">
                  <c:v>5.9966685174898782E-2</c:v>
                </c:pt>
                <c:pt idx="222">
                  <c:v>3.9931740614338504E-2</c:v>
                </c:pt>
                <c:pt idx="223">
                  <c:v>8.2018927444790918E-2</c:v>
                </c:pt>
                <c:pt idx="224">
                  <c:v>5.9757395190462026E-2</c:v>
                </c:pt>
                <c:pt idx="225">
                  <c:v>0.11274551483718177</c:v>
                </c:pt>
                <c:pt idx="226">
                  <c:v>3.7500530267675108E-2</c:v>
                </c:pt>
                <c:pt idx="227">
                  <c:v>3.967782958881283E-2</c:v>
                </c:pt>
                <c:pt idx="228">
                  <c:v>0.12114537444933919</c:v>
                </c:pt>
                <c:pt idx="229">
                  <c:v>9.4493513079485184E-2</c:v>
                </c:pt>
                <c:pt idx="230">
                  <c:v>-4.6064287522144295E-2</c:v>
                </c:pt>
                <c:pt idx="231">
                  <c:v>6.3668988811486055E-2</c:v>
                </c:pt>
                <c:pt idx="232">
                  <c:v>8.9904697646957604E-2</c:v>
                </c:pt>
                <c:pt idx="233">
                  <c:v>-2.189012839402231E-2</c:v>
                </c:pt>
                <c:pt idx="234">
                  <c:v>6.7887976416085599E-2</c:v>
                </c:pt>
                <c:pt idx="235">
                  <c:v>8.5296096904443452E-2</c:v>
                </c:pt>
                <c:pt idx="236">
                  <c:v>0.11572538316187674</c:v>
                </c:pt>
                <c:pt idx="237">
                  <c:v>7.8431372549017608E-2</c:v>
                </c:pt>
                <c:pt idx="238">
                  <c:v>6.0910307898253767E-2</c:v>
                </c:pt>
                <c:pt idx="239">
                  <c:v>0.22162794584657122</c:v>
                </c:pt>
                <c:pt idx="240">
                  <c:v>0.12765249230257333</c:v>
                </c:pt>
                <c:pt idx="241">
                  <c:v>0.18777238201966981</c:v>
                </c:pt>
                <c:pt idx="242">
                  <c:v>0.15698924731183186</c:v>
                </c:pt>
                <c:pt idx="243">
                  <c:v>-5.1457551643097642E-2</c:v>
                </c:pt>
                <c:pt idx="244">
                  <c:v>9.4432291881631408E-2</c:v>
                </c:pt>
                <c:pt idx="245">
                  <c:v>5.9984344745184277E-2</c:v>
                </c:pt>
                <c:pt idx="246">
                  <c:v>4.0656763096170834E-2</c:v>
                </c:pt>
                <c:pt idx="247">
                  <c:v>7.0559210526319679E-2</c:v>
                </c:pt>
                <c:pt idx="248">
                  <c:v>4.4840471399825589E-2</c:v>
                </c:pt>
                <c:pt idx="249">
                  <c:v>2.9867892016084651E-2</c:v>
                </c:pt>
                <c:pt idx="250">
                  <c:v>7.4626865671641784E-2</c:v>
                </c:pt>
                <c:pt idx="251">
                  <c:v>-8.516562256890934E-3</c:v>
                </c:pt>
                <c:pt idx="252">
                  <c:v>5.7496211966088104E-2</c:v>
                </c:pt>
                <c:pt idx="253">
                  <c:v>4.4669884643702563E-2</c:v>
                </c:pt>
                <c:pt idx="254">
                  <c:v>7.4385907548943475E-2</c:v>
                </c:pt>
                <c:pt idx="255">
                  <c:v>0.25255081217859959</c:v>
                </c:pt>
                <c:pt idx="256">
                  <c:v>-2.7456236546032173E-2</c:v>
                </c:pt>
                <c:pt idx="257">
                  <c:v>1.2678803641090405E-2</c:v>
                </c:pt>
                <c:pt idx="258">
                  <c:v>0.12041927358413526</c:v>
                </c:pt>
                <c:pt idx="259">
                  <c:v>1.4754164808890677E-2</c:v>
                </c:pt>
                <c:pt idx="260">
                  <c:v>4.2142799254396623E-2</c:v>
                </c:pt>
                <c:pt idx="261">
                  <c:v>8.4217345533974738E-3</c:v>
                </c:pt>
                <c:pt idx="262">
                  <c:v>7.15731519715022E-2</c:v>
                </c:pt>
                <c:pt idx="263">
                  <c:v>0.12402975420440038</c:v>
                </c:pt>
                <c:pt idx="264">
                  <c:v>6.5013107481345145E-2</c:v>
                </c:pt>
                <c:pt idx="265">
                  <c:v>8.7972287118349382E-2</c:v>
                </c:pt>
                <c:pt idx="266">
                  <c:v>5.8549139456323708E-2</c:v>
                </c:pt>
                <c:pt idx="267">
                  <c:v>0.11487789203084833</c:v>
                </c:pt>
                <c:pt idx="268">
                  <c:v>-1.6672678449755847E-2</c:v>
                </c:pt>
                <c:pt idx="269">
                  <c:v>0.14384797337929722</c:v>
                </c:pt>
                <c:pt idx="270">
                  <c:v>-3.3264033264031379E-2</c:v>
                </c:pt>
                <c:pt idx="271">
                  <c:v>8.5293646983515464E-2</c:v>
                </c:pt>
                <c:pt idx="272">
                  <c:v>0.11215401206214992</c:v>
                </c:pt>
                <c:pt idx="273">
                  <c:v>-7.0463512813361259E-2</c:v>
                </c:pt>
                <c:pt idx="274">
                  <c:v>0.10168815101568614</c:v>
                </c:pt>
                <c:pt idx="275">
                  <c:v>4.142436071058711E-2</c:v>
                </c:pt>
                <c:pt idx="276">
                  <c:v>0.10761760725941821</c:v>
                </c:pt>
                <c:pt idx="277">
                  <c:v>6.6089443164663794E-2</c:v>
                </c:pt>
                <c:pt idx="278">
                  <c:v>0.16088853629512473</c:v>
                </c:pt>
                <c:pt idx="279">
                  <c:v>0.13366023410313191</c:v>
                </c:pt>
                <c:pt idx="280">
                  <c:v>0.11690924150987675</c:v>
                </c:pt>
                <c:pt idx="281">
                  <c:v>0.13915781188508833</c:v>
                </c:pt>
                <c:pt idx="282">
                  <c:v>0.1204176151974178</c:v>
                </c:pt>
                <c:pt idx="283">
                  <c:v>3.4616438892592784E-2</c:v>
                </c:pt>
                <c:pt idx="284">
                  <c:v>0.14244345307975267</c:v>
                </c:pt>
                <c:pt idx="285">
                  <c:v>0.13190758663752733</c:v>
                </c:pt>
                <c:pt idx="286">
                  <c:v>0.13967067616489734</c:v>
                </c:pt>
                <c:pt idx="287">
                  <c:v>9.0845562543675734E-2</c:v>
                </c:pt>
                <c:pt idx="288">
                  <c:v>9.8748207572755514E-2</c:v>
                </c:pt>
                <c:pt idx="289">
                  <c:v>0.12068698746712055</c:v>
                </c:pt>
                <c:pt idx="290">
                  <c:v>6.0203766594627978E-2</c:v>
                </c:pt>
                <c:pt idx="291">
                  <c:v>0.15033536350319945</c:v>
                </c:pt>
                <c:pt idx="292">
                  <c:v>0.15789675981089471</c:v>
                </c:pt>
                <c:pt idx="293">
                  <c:v>0.11158798283261623</c:v>
                </c:pt>
                <c:pt idx="294">
                  <c:v>9.9418782502294287E-2</c:v>
                </c:pt>
                <c:pt idx="295">
                  <c:v>7.5414090527444272E-2</c:v>
                </c:pt>
                <c:pt idx="296">
                  <c:v>0.10701219512195304</c:v>
                </c:pt>
                <c:pt idx="297">
                  <c:v>0.11272533657868354</c:v>
                </c:pt>
                <c:pt idx="298">
                  <c:v>7.4987666502223618E-2</c:v>
                </c:pt>
                <c:pt idx="299">
                  <c:v>8.6702792830347777E-2</c:v>
                </c:pt>
                <c:pt idx="300">
                  <c:v>8.8525706503234589E-2</c:v>
                </c:pt>
                <c:pt idx="301">
                  <c:v>5.302515295716842E-2</c:v>
                </c:pt>
                <c:pt idx="302">
                  <c:v>5.8856819468024901E-2</c:v>
                </c:pt>
                <c:pt idx="303">
                  <c:v>0.14501601658187477</c:v>
                </c:pt>
                <c:pt idx="304">
                  <c:v>4.8855650343868615E-2</c:v>
                </c:pt>
                <c:pt idx="305">
                  <c:v>4.295261695576727E-2</c:v>
                </c:pt>
                <c:pt idx="306">
                  <c:v>0.17947178871549152</c:v>
                </c:pt>
                <c:pt idx="307">
                  <c:v>0.10692388215941379</c:v>
                </c:pt>
                <c:pt idx="308">
                  <c:v>5.4322277357006982E-2</c:v>
                </c:pt>
                <c:pt idx="309">
                  <c:v>1.5504453803439851E-2</c:v>
                </c:pt>
                <c:pt idx="310">
                  <c:v>0.11043630537650082</c:v>
                </c:pt>
                <c:pt idx="311">
                  <c:v>8.1201665675198612E-2</c:v>
                </c:pt>
                <c:pt idx="312">
                  <c:v>2.1233944613555298E-2</c:v>
                </c:pt>
                <c:pt idx="313">
                  <c:v>6.5605402797879228E-2</c:v>
                </c:pt>
                <c:pt idx="314">
                  <c:v>7.9012711707369551E-2</c:v>
                </c:pt>
                <c:pt idx="315">
                  <c:v>2.11663706335092E-2</c:v>
                </c:pt>
                <c:pt idx="316">
                  <c:v>0.20196042167560571</c:v>
                </c:pt>
                <c:pt idx="317">
                  <c:v>-1.724392041267676E-2</c:v>
                </c:pt>
                <c:pt idx="318">
                  <c:v>0.11499760421657881</c:v>
                </c:pt>
                <c:pt idx="319">
                  <c:v>0.21992571071310363</c:v>
                </c:pt>
                <c:pt idx="320">
                  <c:v>0.25708635464733026</c:v>
                </c:pt>
                <c:pt idx="321">
                  <c:v>0.2615065048649865</c:v>
                </c:pt>
                <c:pt idx="322">
                  <c:v>-0.24322854345697986</c:v>
                </c:pt>
                <c:pt idx="323">
                  <c:v>-5.6830601092896171E-2</c:v>
                </c:pt>
                <c:pt idx="324">
                  <c:v>6.0685630926327692E-2</c:v>
                </c:pt>
                <c:pt idx="325">
                  <c:v>-4.7355383942882127E-2</c:v>
                </c:pt>
                <c:pt idx="326">
                  <c:v>-2.8439129325117586E-2</c:v>
                </c:pt>
                <c:pt idx="327">
                  <c:v>1.8969794250762141E-3</c:v>
                </c:pt>
                <c:pt idx="328">
                  <c:v>2.4659832925978845E-2</c:v>
                </c:pt>
                <c:pt idx="329">
                  <c:v>3.2232188434337561E-2</c:v>
                </c:pt>
                <c:pt idx="330">
                  <c:v>7.3898626243479607E-2</c:v>
                </c:pt>
                <c:pt idx="331">
                  <c:v>7.1901608325452837E-2</c:v>
                </c:pt>
                <c:pt idx="332">
                  <c:v>1.8895348837192117E-3</c:v>
                </c:pt>
                <c:pt idx="333">
                  <c:v>6.2352385451113497E-2</c:v>
                </c:pt>
                <c:pt idx="334">
                  <c:v>4.1518472817010432E-2</c:v>
                </c:pt>
                <c:pt idx="335">
                  <c:v>2.0742674789670464E-2</c:v>
                </c:pt>
                <c:pt idx="336">
                  <c:v>0.24127306339943072</c:v>
                </c:pt>
                <c:pt idx="337">
                  <c:v>3.7524806061699438E-2</c:v>
                </c:pt>
                <c:pt idx="338">
                  <c:v>-9.5619253650620253E-2</c:v>
                </c:pt>
                <c:pt idx="339">
                  <c:v>-0.10143042912874033</c:v>
                </c:pt>
                <c:pt idx="340">
                  <c:v>3.0112196887439477E-2</c:v>
                </c:pt>
                <c:pt idx="341">
                  <c:v>0.1015698473558579</c:v>
                </c:pt>
                <c:pt idx="342">
                  <c:v>6.0072202166061572E-2</c:v>
                </c:pt>
                <c:pt idx="343">
                  <c:v>-6.3753065051197572E-2</c:v>
                </c:pt>
                <c:pt idx="344">
                  <c:v>2.2528702433385273E-2</c:v>
                </c:pt>
                <c:pt idx="345">
                  <c:v>3.753157704799711E-2</c:v>
                </c:pt>
                <c:pt idx="346">
                  <c:v>-3.7504507753301627E-3</c:v>
                </c:pt>
                <c:pt idx="347">
                  <c:v>0.11252163877668782</c:v>
                </c:pt>
                <c:pt idx="348">
                  <c:v>-0.10292212465812581</c:v>
                </c:pt>
                <c:pt idx="349">
                  <c:v>7.8750946525796173E-2</c:v>
                </c:pt>
                <c:pt idx="350">
                  <c:v>6.7398739873985702E-2</c:v>
                </c:pt>
                <c:pt idx="351">
                  <c:v>-3.7395275250800039E-2</c:v>
                </c:pt>
                <c:pt idx="352">
                  <c:v>6.9231046022098591E-2</c:v>
                </c:pt>
                <c:pt idx="353">
                  <c:v>1.8686215322696563E-2</c:v>
                </c:pt>
                <c:pt idx="354">
                  <c:v>2.6151303972979767E-2</c:v>
                </c:pt>
                <c:pt idx="355">
                  <c:v>-1.8670113456826334E-3</c:v>
                </c:pt>
                <c:pt idx="356">
                  <c:v>-1.1202470288318292E-2</c:v>
                </c:pt>
                <c:pt idx="357">
                  <c:v>0.11391632249954937</c:v>
                </c:pt>
                <c:pt idx="358">
                  <c:v>8.1989536300438884E-2</c:v>
                </c:pt>
                <c:pt idx="359">
                  <c:v>4.4651162790699368E-2</c:v>
                </c:pt>
                <c:pt idx="360">
                  <c:v>0.12826195753199568</c:v>
                </c:pt>
                <c:pt idx="361">
                  <c:v>-6.4900331633562736E-2</c:v>
                </c:pt>
                <c:pt idx="362">
                  <c:v>0.15781205369894316</c:v>
                </c:pt>
                <c:pt idx="363">
                  <c:v>0.33132808884774889</c:v>
                </c:pt>
                <c:pt idx="364">
                  <c:v>-0.1453027730616798</c:v>
                </c:pt>
                <c:pt idx="365">
                  <c:v>-6.2710601922464693E-2</c:v>
                </c:pt>
                <c:pt idx="366">
                  <c:v>5.5399694591376867E-3</c:v>
                </c:pt>
                <c:pt idx="367">
                  <c:v>1.661813791634285E-2</c:v>
                </c:pt>
                <c:pt idx="368">
                  <c:v>1.2921089063226081E-2</c:v>
                </c:pt>
                <c:pt idx="369">
                  <c:v>5.5362339413727021E-2</c:v>
                </c:pt>
                <c:pt idx="370">
                  <c:v>4.9773114010206516E-2</c:v>
                </c:pt>
                <c:pt idx="371">
                  <c:v>5.3408889675935801E-2</c:v>
                </c:pt>
                <c:pt idx="372">
                  <c:v>4.0475516558162519E-2</c:v>
                </c:pt>
                <c:pt idx="373">
                  <c:v>2.5737113766529283E-2</c:v>
                </c:pt>
                <c:pt idx="374">
                  <c:v>0.11024734982332154</c:v>
                </c:pt>
                <c:pt idx="375">
                  <c:v>0.19985895627644737</c:v>
                </c:pt>
                <c:pt idx="376">
                  <c:v>0.14429730584144324</c:v>
                </c:pt>
                <c:pt idx="377">
                  <c:v>0.15300546448086769</c:v>
                </c:pt>
                <c:pt idx="378">
                  <c:v>-1.6345347862524826E-2</c:v>
                </c:pt>
                <c:pt idx="379">
                  <c:v>0.10173636585962172</c:v>
                </c:pt>
                <c:pt idx="380">
                  <c:v>0.12873531155200504</c:v>
                </c:pt>
                <c:pt idx="381">
                  <c:v>5.4260869565250294E-3</c:v>
                </c:pt>
                <c:pt idx="382">
                  <c:v>0.12840399262685467</c:v>
                </c:pt>
                <c:pt idx="383">
                  <c:v>0.12628365251179574</c:v>
                </c:pt>
                <c:pt idx="384">
                  <c:v>0.14397452758358137</c:v>
                </c:pt>
                <c:pt idx="385">
                  <c:v>7.3583212535374906E-2</c:v>
                </c:pt>
                <c:pt idx="386">
                  <c:v>6.4518352576252033E-2</c:v>
                </c:pt>
                <c:pt idx="387">
                  <c:v>7.6968090599294159E-2</c:v>
                </c:pt>
                <c:pt idx="388">
                  <c:v>4.8257372654152246E-2</c:v>
                </c:pt>
                <c:pt idx="389">
                  <c:v>0.14106658425191604</c:v>
                </c:pt>
                <c:pt idx="390">
                  <c:v>-4.630136986301208E-2</c:v>
                </c:pt>
                <c:pt idx="391">
                  <c:v>1.6041680948791638E-2</c:v>
                </c:pt>
                <c:pt idx="392">
                  <c:v>7.840180927251518E-2</c:v>
                </c:pt>
                <c:pt idx="393">
                  <c:v>7.6504601909196793E-2</c:v>
                </c:pt>
                <c:pt idx="394">
                  <c:v>4.4414075845575676E-2</c:v>
                </c:pt>
                <c:pt idx="395">
                  <c:v>0.10117767537122054</c:v>
                </c:pt>
                <c:pt idx="396">
                  <c:v>4.0746797492507994E-2</c:v>
                </c:pt>
                <c:pt idx="397">
                  <c:v>0.12922553191489683</c:v>
                </c:pt>
                <c:pt idx="398">
                  <c:v>7.5930453681060106E-2</c:v>
                </c:pt>
                <c:pt idx="399">
                  <c:v>-2.8211996880402587E-2</c:v>
                </c:pt>
                <c:pt idx="400">
                  <c:v>4.5869380831211289E-2</c:v>
                </c:pt>
                <c:pt idx="401">
                  <c:v>3.8778346496733736E-2</c:v>
                </c:pt>
                <c:pt idx="402">
                  <c:v>5.4601497137823148E-2</c:v>
                </c:pt>
                <c:pt idx="403">
                  <c:v>5.6303715233129374E-2</c:v>
                </c:pt>
                <c:pt idx="404">
                  <c:v>-4.2182113161632097E-2</c:v>
                </c:pt>
                <c:pt idx="405">
                  <c:v>3.8698328935800753E-2</c:v>
                </c:pt>
                <c:pt idx="406">
                  <c:v>2.2850189291504126E-2</c:v>
                </c:pt>
                <c:pt idx="407">
                  <c:v>8.7846741223772673E-3</c:v>
                </c:pt>
                <c:pt idx="408">
                  <c:v>-1.2296466454966064E-2</c:v>
                </c:pt>
                <c:pt idx="409">
                  <c:v>-1.4056428450755012E-2</c:v>
                </c:pt>
                <c:pt idx="410">
                  <c:v>6.6786088484810713E-2</c:v>
                </c:pt>
                <c:pt idx="411">
                  <c:v>3.6860759493669286E-2</c:v>
                </c:pt>
                <c:pt idx="412">
                  <c:v>-4.7358834244076956E-2</c:v>
                </c:pt>
                <c:pt idx="413">
                  <c:v>4.7402005469458976E-2</c:v>
                </c:pt>
                <c:pt idx="414">
                  <c:v>8.4193483100590119E-2</c:v>
                </c:pt>
                <c:pt idx="415">
                  <c:v>-5.2535865831512957E-3</c:v>
                </c:pt>
                <c:pt idx="416">
                  <c:v>5.6043919032708299E-2</c:v>
                </c:pt>
                <c:pt idx="417">
                  <c:v>0.11546613733472234</c:v>
                </c:pt>
                <c:pt idx="418">
                  <c:v>5.7605156265730914E-2</c:v>
                </c:pt>
                <c:pt idx="419">
                  <c:v>5.4054054054060406E-2</c:v>
                </c:pt>
                <c:pt idx="420">
                  <c:v>5.3997923156800069E-2</c:v>
                </c:pt>
                <c:pt idx="421">
                  <c:v>-2.436086199973388E-2</c:v>
                </c:pt>
                <c:pt idx="422">
                  <c:v>3.48175426849682E-2</c:v>
                </c:pt>
                <c:pt idx="423">
                  <c:v>3.4794245567047644E-3</c:v>
                </c:pt>
                <c:pt idx="424">
                  <c:v>5.2187876354909202E-3</c:v>
                </c:pt>
                <c:pt idx="425">
                  <c:v>8.0013380163905426E-2</c:v>
                </c:pt>
                <c:pt idx="426">
                  <c:v>-5.2102468187387903E-3</c:v>
                </c:pt>
                <c:pt idx="427">
                  <c:v>1.5632306767312806E-2</c:v>
                </c:pt>
                <c:pt idx="428">
                  <c:v>-1.7364009750543529E-3</c:v>
                </c:pt>
                <c:pt idx="429">
                  <c:v>-9.2032324851394454E-2</c:v>
                </c:pt>
                <c:pt idx="430">
                  <c:v>-3.1311678319342139E-2</c:v>
                </c:pt>
                <c:pt idx="431">
                  <c:v>-3.8292887029285537E-2</c:v>
                </c:pt>
                <c:pt idx="432">
                  <c:v>3.1353632800718789E-2</c:v>
                </c:pt>
                <c:pt idx="433">
                  <c:v>2.7853101670514975E-2</c:v>
                </c:pt>
                <c:pt idx="434">
                  <c:v>0.14963027403219423</c:v>
                </c:pt>
                <c:pt idx="435">
                  <c:v>-2.6023421078971074E-2</c:v>
                </c:pt>
                <c:pt idx="436">
                  <c:v>6.422324587755876E-2</c:v>
                </c:pt>
                <c:pt idx="437">
                  <c:v>5.5475912652105532E-2</c:v>
                </c:pt>
                <c:pt idx="438">
                  <c:v>-3.6367269457486688E-2</c:v>
                </c:pt>
                <c:pt idx="439">
                  <c:v>1.5596880623876801E-2</c:v>
                </c:pt>
                <c:pt idx="440">
                  <c:v>4.3311677494586039E-2</c:v>
                </c:pt>
                <c:pt idx="441">
                  <c:v>8.4820239680427678E-2</c:v>
                </c:pt>
                <c:pt idx="442">
                  <c:v>3.4564126424907909E-3</c:v>
                </c:pt>
                <c:pt idx="443">
                  <c:v>-0.12442258482602458</c:v>
                </c:pt>
                <c:pt idx="444">
                  <c:v>3.9841433758614812E-2</c:v>
                </c:pt>
                <c:pt idx="445">
                  <c:v>2.5963650888755744E-2</c:v>
                </c:pt>
                <c:pt idx="446">
                  <c:v>6.9201849818677844E-2</c:v>
                </c:pt>
                <c:pt idx="447">
                  <c:v>9.329833538226559E-2</c:v>
                </c:pt>
                <c:pt idx="448">
                  <c:v>6.3812145534149517E-2</c:v>
                </c:pt>
                <c:pt idx="449">
                  <c:v>8.7849476613222219E-2</c:v>
                </c:pt>
                <c:pt idx="450">
                  <c:v>0.11521545024636745</c:v>
                </c:pt>
                <c:pt idx="451">
                  <c:v>0.10809740645417061</c:v>
                </c:pt>
                <c:pt idx="452">
                  <c:v>0.19006223451545828</c:v>
                </c:pt>
                <c:pt idx="453">
                  <c:v>4.2650918635170607E-2</c:v>
                </c:pt>
                <c:pt idx="454">
                  <c:v>5.6253073266680699E-2</c:v>
                </c:pt>
                <c:pt idx="455">
                  <c:v>4.938109895866824E-2</c:v>
                </c:pt>
                <c:pt idx="456">
                  <c:v>0.13099093793961272</c:v>
                </c:pt>
                <c:pt idx="457">
                  <c:v>6.6179349954315597E-2</c:v>
                </c:pt>
                <c:pt idx="458">
                  <c:v>7.2874230029653486E-2</c:v>
                </c:pt>
                <c:pt idx="459">
                  <c:v>4.5694200351498467E-2</c:v>
                </c:pt>
                <c:pt idx="460">
                  <c:v>1.3527135564005402E-2</c:v>
                </c:pt>
                <c:pt idx="461">
                  <c:v>0.10987939273755729</c:v>
                </c:pt>
                <c:pt idx="462">
                  <c:v>6.4101732303902384E-2</c:v>
                </c:pt>
                <c:pt idx="463">
                  <c:v>7.4131674442717954E-2</c:v>
                </c:pt>
                <c:pt idx="464">
                  <c:v>0.1362753979552204</c:v>
                </c:pt>
                <c:pt idx="465">
                  <c:v>0.1073929458840249</c:v>
                </c:pt>
                <c:pt idx="466">
                  <c:v>0.10382249702121872</c:v>
                </c:pt>
                <c:pt idx="467">
                  <c:v>8.5232203117465932E-2</c:v>
                </c:pt>
                <c:pt idx="468">
                  <c:v>3.3369697747545404E-2</c:v>
                </c:pt>
                <c:pt idx="469">
                  <c:v>0.13172577438594393</c:v>
                </c:pt>
                <c:pt idx="470">
                  <c:v>4.9896049896049899E-2</c:v>
                </c:pt>
                <c:pt idx="471">
                  <c:v>4.9848218565266014E-2</c:v>
                </c:pt>
                <c:pt idx="472">
                  <c:v>0.10624102154828563</c:v>
                </c:pt>
                <c:pt idx="473">
                  <c:v>5.4668833030675018E-2</c:v>
                </c:pt>
                <c:pt idx="474">
                  <c:v>6.6195659092355683E-2</c:v>
                </c:pt>
                <c:pt idx="475">
                  <c:v>6.6111499586803124E-2</c:v>
                </c:pt>
                <c:pt idx="476">
                  <c:v>0.1171989080058469</c:v>
                </c:pt>
                <c:pt idx="477">
                  <c:v>6.2585120197632724E-2</c:v>
                </c:pt>
                <c:pt idx="478">
                  <c:v>4.9349909841510872E-2</c:v>
                </c:pt>
                <c:pt idx="479">
                  <c:v>4.9303119370466986E-3</c:v>
                </c:pt>
                <c:pt idx="480">
                  <c:v>3.286563013525471E-2</c:v>
                </c:pt>
                <c:pt idx="481">
                  <c:v>1.970692268822339E-2</c:v>
                </c:pt>
                <c:pt idx="482">
                  <c:v>0.12804647051395676</c:v>
                </c:pt>
                <c:pt idx="483">
                  <c:v>2.7839012407882641E-2</c:v>
                </c:pt>
                <c:pt idx="484">
                  <c:v>4.5827956312363305E-2</c:v>
                </c:pt>
                <c:pt idx="485">
                  <c:v>8.666939211924457E-2</c:v>
                </c:pt>
                <c:pt idx="486">
                  <c:v>2.285570764787289E-2</c:v>
                </c:pt>
                <c:pt idx="487">
                  <c:v>1.3054666415618357E-2</c:v>
                </c:pt>
                <c:pt idx="488">
                  <c:v>2.1208508502223066E-2</c:v>
                </c:pt>
                <c:pt idx="489">
                  <c:v>8.9691723900021961E-2</c:v>
                </c:pt>
                <c:pt idx="490">
                  <c:v>3.7442865193165573E-2</c:v>
                </c:pt>
                <c:pt idx="491">
                  <c:v>2.2774910057877282E-2</c:v>
                </c:pt>
                <c:pt idx="492">
                  <c:v>4.3903811876541021E-2</c:v>
                </c:pt>
                <c:pt idx="493">
                  <c:v>3.7367993501221476E-2</c:v>
                </c:pt>
                <c:pt idx="494">
                  <c:v>4.8705860314090355E-2</c:v>
                </c:pt>
                <c:pt idx="495">
                  <c:v>-0.11029664056895394</c:v>
                </c:pt>
                <c:pt idx="496">
                  <c:v>1.3003657278612565E-2</c:v>
                </c:pt>
                <c:pt idx="497">
                  <c:v>2.6000812525389942E-2</c:v>
                </c:pt>
                <c:pt idx="498">
                  <c:v>-6.496954552554968E-3</c:v>
                </c:pt>
                <c:pt idx="499">
                  <c:v>7.7973196713632648E-2</c:v>
                </c:pt>
                <c:pt idx="500">
                  <c:v>4.5416263763681276E-2</c:v>
                </c:pt>
                <c:pt idx="501">
                  <c:v>8.1029700501760837E-2</c:v>
                </c:pt>
                <c:pt idx="502">
                  <c:v>5.5014469303296738E-2</c:v>
                </c:pt>
                <c:pt idx="503">
                  <c:v>0.10829629169127916</c:v>
                </c:pt>
                <c:pt idx="504">
                  <c:v>-7.2585147962032387E-2</c:v>
                </c:pt>
                <c:pt idx="505">
                  <c:v>9.3684962569498278E-2</c:v>
                </c:pt>
                <c:pt idx="506">
                  <c:v>-4.837059315985803E-3</c:v>
                </c:pt>
                <c:pt idx="507">
                  <c:v>5.4825105432889189E-2</c:v>
                </c:pt>
                <c:pt idx="508">
                  <c:v>4.9934948268390719E-2</c:v>
                </c:pt>
                <c:pt idx="509">
                  <c:v>0.1448333488069817</c:v>
                </c:pt>
                <c:pt idx="510">
                  <c:v>6.9005956238615496E-2</c:v>
                </c:pt>
                <c:pt idx="511">
                  <c:v>3.2053257720520249E-2</c:v>
                </c:pt>
                <c:pt idx="512">
                  <c:v>6.5668699562617908E-2</c:v>
                </c:pt>
                <c:pt idx="513">
                  <c:v>3.1993109176485068E-2</c:v>
                </c:pt>
                <c:pt idx="514">
                  <c:v>-1.5986718725966955E-3</c:v>
                </c:pt>
                <c:pt idx="515">
                  <c:v>3.03756994404491E-2</c:v>
                </c:pt>
                <c:pt idx="516">
                  <c:v>0.12622522660931162</c:v>
                </c:pt>
                <c:pt idx="517">
                  <c:v>-3.187837175085826E-2</c:v>
                </c:pt>
                <c:pt idx="518">
                  <c:v>-1.5948963317384369E-2</c:v>
                </c:pt>
                <c:pt idx="519">
                  <c:v>-4.1480026998832686E-2</c:v>
                </c:pt>
                <c:pt idx="520">
                  <c:v>4.7899778924097268E-2</c:v>
                </c:pt>
                <c:pt idx="521">
                  <c:v>-3.190379777904837E-3</c:v>
                </c:pt>
                <c:pt idx="522">
                  <c:v>2.8715179776662617E-2</c:v>
                </c:pt>
                <c:pt idx="523">
                  <c:v>3.826577543386421E-2</c:v>
                </c:pt>
                <c:pt idx="524">
                  <c:v>5.416998590599334E-2</c:v>
                </c:pt>
                <c:pt idx="525">
                  <c:v>-0.15438295788442416</c:v>
                </c:pt>
                <c:pt idx="526">
                  <c:v>0.13728319263238536</c:v>
                </c:pt>
                <c:pt idx="527">
                  <c:v>7.3237194207156936E-2</c:v>
                </c:pt>
                <c:pt idx="528">
                  <c:v>8.5853181276180857E-2</c:v>
                </c:pt>
                <c:pt idx="529">
                  <c:v>7.1426391135801709E-2</c:v>
                </c:pt>
                <c:pt idx="530">
                  <c:v>-7.9253795037493146E-3</c:v>
                </c:pt>
                <c:pt idx="531">
                  <c:v>3.9632938020182314E-2</c:v>
                </c:pt>
                <c:pt idx="532">
                  <c:v>0.10296716017790777</c:v>
                </c:pt>
                <c:pt idx="533">
                  <c:v>8.3791918761974227E-2</c:v>
                </c:pt>
                <c:pt idx="534">
                  <c:v>6.9451189898010177E-2</c:v>
                </c:pt>
                <c:pt idx="535">
                  <c:v>7.7240208560682991E-2</c:v>
                </c:pt>
                <c:pt idx="536">
                  <c:v>-1.1017949571689483E-2</c:v>
                </c:pt>
                <c:pt idx="537">
                  <c:v>5.8250075688764918E-2</c:v>
                </c:pt>
                <c:pt idx="538">
                  <c:v>8.6491063598149218E-2</c:v>
                </c:pt>
                <c:pt idx="539">
                  <c:v>6.1228186703702898E-2</c:v>
                </c:pt>
                <c:pt idx="540">
                  <c:v>5.0179427640907749E-2</c:v>
                </c:pt>
                <c:pt idx="541">
                  <c:v>0.12219443858644469</c:v>
                </c:pt>
                <c:pt idx="542">
                  <c:v>7.8146133269213422E-2</c:v>
                </c:pt>
                <c:pt idx="543">
                  <c:v>-2.1848083791004093E-2</c:v>
                </c:pt>
                <c:pt idx="544">
                  <c:v>6.0888101600265629E-2</c:v>
                </c:pt>
                <c:pt idx="545">
                  <c:v>-4.2104000479814829E-2</c:v>
                </c:pt>
                <c:pt idx="546">
                  <c:v>-3.1213421771404269E-3</c:v>
                </c:pt>
                <c:pt idx="547">
                  <c:v>9.2085121709639145E-2</c:v>
                </c:pt>
                <c:pt idx="548">
                  <c:v>8.2574304889743974E-2</c:v>
                </c:pt>
                <c:pt idx="549">
                  <c:v>4.3554997158151844E-2</c:v>
                </c:pt>
                <c:pt idx="550">
                  <c:v>-1.5542337926279315E-3</c:v>
                </c:pt>
                <c:pt idx="551">
                  <c:v>-5.4399808703969391E-2</c:v>
                </c:pt>
                <c:pt idx="552">
                  <c:v>0.13847580862332209</c:v>
                </c:pt>
                <c:pt idx="553">
                  <c:v>1.2414204715013267E-2</c:v>
                </c:pt>
                <c:pt idx="554">
                  <c:v>-1.0859836505762333E-2</c:v>
                </c:pt>
                <c:pt idx="555">
                  <c:v>0.12413834263376206</c:v>
                </c:pt>
                <c:pt idx="556">
                  <c:v>-6.0373314280612288E-2</c:v>
                </c:pt>
                <c:pt idx="557">
                  <c:v>2.7896995708157325E-2</c:v>
                </c:pt>
                <c:pt idx="558">
                  <c:v>-3.0980041703874118E-3</c:v>
                </c:pt>
                <c:pt idx="559">
                  <c:v>-2.1687321258342683E-2</c:v>
                </c:pt>
                <c:pt idx="560">
                  <c:v>-1.3947666448114897E-2</c:v>
                </c:pt>
                <c:pt idx="561">
                  <c:v>1.5501565061843108E-3</c:v>
                </c:pt>
                <c:pt idx="562">
                  <c:v>-1.8601323555711723E-2</c:v>
                </c:pt>
                <c:pt idx="563">
                  <c:v>7.9083914832705687E-2</c:v>
                </c:pt>
                <c:pt idx="564">
                  <c:v>-7.7415512877772819E-2</c:v>
                </c:pt>
                <c:pt idx="565">
                  <c:v>4.6518562695691067E-2</c:v>
                </c:pt>
                <c:pt idx="566">
                  <c:v>-1.7041561150006039E-2</c:v>
                </c:pt>
                <c:pt idx="567">
                  <c:v>-1.3947666448114897E-2</c:v>
                </c:pt>
                <c:pt idx="568">
                  <c:v>-1.0851095543297225E-2</c:v>
                </c:pt>
                <c:pt idx="569">
                  <c:v>4.6514401574333585E-2</c:v>
                </c:pt>
                <c:pt idx="570">
                  <c:v>2.0138226882741243E-2</c:v>
                </c:pt>
                <c:pt idx="571">
                  <c:v>6.6585271433253768E-2</c:v>
                </c:pt>
                <c:pt idx="572">
                  <c:v>1.2372115155836846E-2</c:v>
                </c:pt>
                <c:pt idx="573">
                  <c:v>-4.4838249286388285E-2</c:v>
                </c:pt>
                <c:pt idx="574">
                  <c:v>7.5826563104479092E-2</c:v>
                </c:pt>
                <c:pt idx="575">
                  <c:v>-3.0904552478279276E-3</c:v>
                </c:pt>
                <c:pt idx="576">
                  <c:v>2.3179791976225855E-2</c:v>
                </c:pt>
                <c:pt idx="577">
                  <c:v>4.4794296747365132E-2</c:v>
                </c:pt>
                <c:pt idx="578">
                  <c:v>4.629904434023862E-2</c:v>
                </c:pt>
                <c:pt idx="579">
                  <c:v>0.10947693037599196</c:v>
                </c:pt>
                <c:pt idx="580">
                  <c:v>-0.12924988903684118</c:v>
                </c:pt>
                <c:pt idx="581">
                  <c:v>-5.2445789208271698E-2</c:v>
                </c:pt>
                <c:pt idx="582">
                  <c:v>-3.0881610594767944E-2</c:v>
                </c:pt>
                <c:pt idx="583">
                  <c:v>0.14213982232522632</c:v>
                </c:pt>
                <c:pt idx="584">
                  <c:v>0.1047734747696186</c:v>
                </c:pt>
                <c:pt idx="585">
                  <c:v>0.18144720111186963</c:v>
                </c:pt>
                <c:pt idx="586">
                  <c:v>-9.194047443640864E-3</c:v>
                </c:pt>
                <c:pt idx="587">
                  <c:v>9.1956733178107222E-2</c:v>
                </c:pt>
                <c:pt idx="588">
                  <c:v>2.9068227956104836E-2</c:v>
                </c:pt>
                <c:pt idx="589">
                  <c:v>2.5993883792046143E-2</c:v>
                </c:pt>
                <c:pt idx="590">
                  <c:v>-2.1396032329171116E-2</c:v>
                </c:pt>
                <c:pt idx="591">
                  <c:v>5.3512099026785456E-2</c:v>
                </c:pt>
                <c:pt idx="592">
                  <c:v>3.9710979263348198E-2</c:v>
                </c:pt>
                <c:pt idx="593">
                  <c:v>-4.8837755341626717E-2</c:v>
                </c:pt>
                <c:pt idx="594">
                  <c:v>-4.4300822561693515E-2</c:v>
                </c:pt>
                <c:pt idx="595">
                  <c:v>-1.3760254035460507E-2</c:v>
                </c:pt>
                <c:pt idx="596">
                  <c:v>2.1410505264397604E-2</c:v>
                </c:pt>
                <c:pt idx="597">
                  <c:v>-5.8090310442140705E-2</c:v>
                </c:pt>
                <c:pt idx="598">
                  <c:v>2.4486432397432242E-2</c:v>
                </c:pt>
                <c:pt idx="599">
                  <c:v>-1.5296817085354093E-3</c:v>
                </c:pt>
                <c:pt idx="600">
                  <c:v>2.6005354043476755E-2</c:v>
                </c:pt>
                <c:pt idx="601">
                  <c:v>-4.1281975889441498E-2</c:v>
                </c:pt>
                <c:pt idx="602">
                  <c:v>-1.9892299090724614E-2</c:v>
                </c:pt>
                <c:pt idx="603">
                  <c:v>7.6538121872240222E-3</c:v>
                </c:pt>
                <c:pt idx="604">
                  <c:v>-5.8160412067699618E-2</c:v>
                </c:pt>
                <c:pt idx="605">
                  <c:v>4.2903026195600512E-2</c:v>
                </c:pt>
                <c:pt idx="606">
                  <c:v>-3.3681731193873264E-2</c:v>
                </c:pt>
                <c:pt idx="607">
                  <c:v>-7.9662964381467208E-2</c:v>
                </c:pt>
                <c:pt idx="608">
                  <c:v>2.7617951668587371E-2</c:v>
                </c:pt>
                <c:pt idx="609">
                  <c:v>4.1404936742454969E-2</c:v>
                </c:pt>
                <c:pt idx="610">
                  <c:v>2.1452145214522846E-2</c:v>
                </c:pt>
                <c:pt idx="611">
                  <c:v>2.297496318114875E-2</c:v>
                </c:pt>
                <c:pt idx="612">
                  <c:v>-6.5832474606215066E-2</c:v>
                </c:pt>
                <c:pt idx="613">
                  <c:v>7.0514710217563517E-2</c:v>
                </c:pt>
                <c:pt idx="614">
                  <c:v>4.5925577013618138E-3</c:v>
                </c:pt>
                <c:pt idx="615">
                  <c:v>2.4491478025373194E-2</c:v>
                </c:pt>
                <c:pt idx="616">
                  <c:v>0.10097978638891898</c:v>
                </c:pt>
                <c:pt idx="617">
                  <c:v>-3.3594690629317296E-2</c:v>
                </c:pt>
                <c:pt idx="618">
                  <c:v>8.5569039992946211E-2</c:v>
                </c:pt>
                <c:pt idx="619">
                  <c:v>5.6443805556374634E-2</c:v>
                </c:pt>
                <c:pt idx="620">
                  <c:v>5.943031297620581E-2</c:v>
                </c:pt>
                <c:pt idx="621">
                  <c:v>-4.1097093346607202E-2</c:v>
                </c:pt>
                <c:pt idx="622">
                  <c:v>0.14319193812983499</c:v>
                </c:pt>
                <c:pt idx="623">
                  <c:v>-2.2787028921998249E-2</c:v>
                </c:pt>
                <c:pt idx="624">
                  <c:v>0.11702469677041956</c:v>
                </c:pt>
                <c:pt idx="625">
                  <c:v>2.5778607255340657E-2</c:v>
                </c:pt>
                <c:pt idx="626">
                  <c:v>-6.0625491853463316E-3</c:v>
                </c:pt>
                <c:pt idx="627">
                  <c:v>-3.3347908468150569E-2</c:v>
                </c:pt>
                <c:pt idx="628">
                  <c:v>-0.10314149870198332</c:v>
                </c:pt>
                <c:pt idx="629">
                  <c:v>4.2554435189247251E-2</c:v>
                </c:pt>
                <c:pt idx="630">
                  <c:v>5.1630990275379228E-2</c:v>
                </c:pt>
                <c:pt idx="631">
                  <c:v>1.0619365755466986E-2</c:v>
                </c:pt>
                <c:pt idx="632">
                  <c:v>-0.10313849025784898</c:v>
                </c:pt>
                <c:pt idx="633">
                  <c:v>2.2796352583586626E-2</c:v>
                </c:pt>
                <c:pt idx="634">
                  <c:v>-6.6839998831469932E-2</c:v>
                </c:pt>
                <c:pt idx="635">
                  <c:v>5.3236610407464829E-2</c:v>
                </c:pt>
                <c:pt idx="636">
                  <c:v>-8.2052480860259805E-2</c:v>
                </c:pt>
                <c:pt idx="637">
                  <c:v>-1.978459377195313E-2</c:v>
                </c:pt>
                <c:pt idx="638">
                  <c:v>-9.1348265261294893E-3</c:v>
                </c:pt>
                <c:pt idx="639">
                  <c:v>-7.309145216551273E-2</c:v>
                </c:pt>
                <c:pt idx="640">
                  <c:v>6.8619688572182633E-2</c:v>
                </c:pt>
                <c:pt idx="641">
                  <c:v>1.6751596087388059E-2</c:v>
                </c:pt>
                <c:pt idx="642">
                  <c:v>-1.5223819422080394E-2</c:v>
                </c:pt>
                <c:pt idx="643">
                  <c:v>-4.8730488769142398E-2</c:v>
                </c:pt>
                <c:pt idx="644">
                  <c:v>-6.0970247691645111E-3</c:v>
                </c:pt>
                <c:pt idx="645">
                  <c:v>-2.2866523995192168E-2</c:v>
                </c:pt>
                <c:pt idx="646">
                  <c:v>1.5251055842313676E-3</c:v>
                </c:pt>
                <c:pt idx="647">
                  <c:v>-9.1503651347612028E-3</c:v>
                </c:pt>
                <c:pt idx="648">
                  <c:v>1.5253292657886247E-2</c:v>
                </c:pt>
                <c:pt idx="649">
                  <c:v>-7.6244098413536257E-2</c:v>
                </c:pt>
                <c:pt idx="650">
                  <c:v>9.1627264984875625E-2</c:v>
                </c:pt>
                <c:pt idx="651">
                  <c:v>0.21951863035384619</c:v>
                </c:pt>
                <c:pt idx="652">
                  <c:v>0.18064516129032396</c:v>
                </c:pt>
                <c:pt idx="653">
                  <c:v>-3.0255425612422727E-3</c:v>
                </c:pt>
                <c:pt idx="654">
                  <c:v>-4.3872919818451386E-2</c:v>
                </c:pt>
                <c:pt idx="655">
                  <c:v>0.1695833212008242</c:v>
                </c:pt>
                <c:pt idx="656">
                  <c:v>-1.3582934262082349E-2</c:v>
                </c:pt>
                <c:pt idx="657">
                  <c:v>2.4153747895254971E-2</c:v>
                </c:pt>
                <c:pt idx="658">
                  <c:v>-6.0356334513377061E-2</c:v>
                </c:pt>
                <c:pt idx="659">
                  <c:v>-6.0426471442682012E-2</c:v>
                </c:pt>
                <c:pt idx="660">
                  <c:v>-3.176080507242024E-2</c:v>
                </c:pt>
                <c:pt idx="661">
                  <c:v>0.1150141148394969</c:v>
                </c:pt>
                <c:pt idx="662">
                  <c:v>-7.5500188750471878E-3</c:v>
                </c:pt>
                <c:pt idx="663">
                  <c:v>-1.3592007434938744E-2</c:v>
                </c:pt>
                <c:pt idx="664">
                  <c:v>1.9638032710683501E-2</c:v>
                </c:pt>
                <c:pt idx="665">
                  <c:v>4.8321523986529849E-2</c:v>
                </c:pt>
                <c:pt idx="666">
                  <c:v>1.0560519902515534E-2</c:v>
                </c:pt>
                <c:pt idx="667">
                  <c:v>-5.4300217548947143E-2</c:v>
                </c:pt>
                <c:pt idx="668">
                  <c:v>1.2079328668075673E-2</c:v>
                </c:pt>
                <c:pt idx="669">
                  <c:v>4.3777397160857184E-2</c:v>
                </c:pt>
                <c:pt idx="670">
                  <c:v>8.2956259426847673E-2</c:v>
                </c:pt>
                <c:pt idx="671">
                  <c:v>9.0353595320133411E-3</c:v>
                </c:pt>
                <c:pt idx="672">
                  <c:v>-4.5168949242799933E-3</c:v>
                </c:pt>
                <c:pt idx="673">
                  <c:v>-1.5057624370172209E-3</c:v>
                </c:pt>
                <c:pt idx="674">
                  <c:v>6.7761271826948133E-2</c:v>
                </c:pt>
                <c:pt idx="675">
                  <c:v>-6.31615478049668E-2</c:v>
                </c:pt>
                <c:pt idx="676">
                  <c:v>1.5056752374320334E-3</c:v>
                </c:pt>
                <c:pt idx="677">
                  <c:v>0.16712511219851722</c:v>
                </c:pt>
                <c:pt idx="678">
                  <c:v>2.8515354421606177E-2</c:v>
                </c:pt>
                <c:pt idx="679">
                  <c:v>9.7499062509014342E-2</c:v>
                </c:pt>
                <c:pt idx="680">
                  <c:v>-3.5932281469532736E-2</c:v>
                </c:pt>
                <c:pt idx="681">
                  <c:v>-1.7978564019826608E-2</c:v>
                </c:pt>
                <c:pt idx="682">
                  <c:v>9.8916301590960126E-2</c:v>
                </c:pt>
                <c:pt idx="683">
                  <c:v>2.3934181002249273E-2</c:v>
                </c:pt>
                <c:pt idx="684">
                  <c:v>-6.2798320777507091E-2</c:v>
                </c:pt>
                <c:pt idx="685">
                  <c:v>1.4970059880239523E-2</c:v>
                </c:pt>
                <c:pt idx="686">
                  <c:v>-0.1092499856098503</c:v>
                </c:pt>
                <c:pt idx="687">
                  <c:v>9.7482190753612322E-2</c:v>
                </c:pt>
                <c:pt idx="688">
                  <c:v>6.4367551384646726E-2</c:v>
                </c:pt>
                <c:pt idx="689">
                  <c:v>-1.4950691469480464E-2</c:v>
                </c:pt>
                <c:pt idx="690">
                  <c:v>-4.7855971930629126E-2</c:v>
                </c:pt>
                <c:pt idx="691">
                  <c:v>1.0478136964216166E-2</c:v>
                </c:pt>
                <c:pt idx="692">
                  <c:v>6.1359580958957945E-2</c:v>
                </c:pt>
                <c:pt idx="693">
                  <c:v>-4.9328772242500304E-2</c:v>
                </c:pt>
                <c:pt idx="694">
                  <c:v>-1.7954767796516714E-2</c:v>
                </c:pt>
                <c:pt idx="695">
                  <c:v>5.6876403200739584E-2</c:v>
                </c:pt>
                <c:pt idx="696">
                  <c:v>8.2231167337550315E-2</c:v>
                </c:pt>
                <c:pt idx="697">
                  <c:v>-2.3884024687812623E-2</c:v>
                </c:pt>
                <c:pt idx="698">
                  <c:v>-6.571124960510201E-2</c:v>
                </c:pt>
                <c:pt idx="699">
                  <c:v>2.8411214953272385E-2</c:v>
                </c:pt>
                <c:pt idx="700">
                  <c:v>5.8285911364029643E-2</c:v>
                </c:pt>
                <c:pt idx="701">
                  <c:v>-0.1074842821462447</c:v>
                </c:pt>
                <c:pt idx="702">
                  <c:v>5.9837173844250746E-2</c:v>
                </c:pt>
                <c:pt idx="703">
                  <c:v>0.13149047441165757</c:v>
                </c:pt>
                <c:pt idx="704">
                  <c:v>7.8993379001973632E-2</c:v>
                </c:pt>
                <c:pt idx="705">
                  <c:v>-1.9346345372327232E-2</c:v>
                </c:pt>
                <c:pt idx="706">
                  <c:v>-2.530848292250399E-2</c:v>
                </c:pt>
                <c:pt idx="707">
                  <c:v>-6.5536205316218232E-2</c:v>
                </c:pt>
                <c:pt idx="708">
                  <c:v>-7.7549615693476584E-2</c:v>
                </c:pt>
                <c:pt idx="709">
                  <c:v>-2.3897058823528054E-2</c:v>
                </c:pt>
                <c:pt idx="710">
                  <c:v>-5.3793103448274496E-2</c:v>
                </c:pt>
                <c:pt idx="711">
                  <c:v>6.4319410884819295E-2</c:v>
                </c:pt>
                <c:pt idx="712">
                  <c:v>-3.4360904415774357E-2</c:v>
                </c:pt>
                <c:pt idx="713">
                  <c:v>0.13155473781048349</c:v>
                </c:pt>
                <c:pt idx="714">
                  <c:v>2.6841018582246346E-2</c:v>
                </c:pt>
                <c:pt idx="715">
                  <c:v>1.9375179134425182E-2</c:v>
                </c:pt>
                <c:pt idx="716">
                  <c:v>3.2776552158837499E-2</c:v>
                </c:pt>
                <c:pt idx="717">
                  <c:v>-0.12655690765926988</c:v>
                </c:pt>
                <c:pt idx="718">
                  <c:v>2.6865671641793761E-2</c:v>
                </c:pt>
                <c:pt idx="719">
                  <c:v>2.3868265534452714E-2</c:v>
                </c:pt>
                <c:pt idx="720">
                  <c:v>-3.4294890176065108E-2</c:v>
                </c:pt>
                <c:pt idx="721">
                  <c:v>-1.3428596023070997E-2</c:v>
                </c:pt>
                <c:pt idx="722">
                  <c:v>1.4924516388267035E-2</c:v>
                </c:pt>
                <c:pt idx="723">
                  <c:v>2.984046826580971E-2</c:v>
                </c:pt>
                <c:pt idx="724">
                  <c:v>4.7717366368437195E-2</c:v>
                </c:pt>
                <c:pt idx="725">
                  <c:v>-0.14600045840018605</c:v>
                </c:pt>
                <c:pt idx="726">
                  <c:v>9.4121703154631239E-2</c:v>
                </c:pt>
                <c:pt idx="727">
                  <c:v>-2.0878143910064737E-2</c:v>
                </c:pt>
                <c:pt idx="728">
                  <c:v>-2.8346004877350374E-2</c:v>
                </c:pt>
                <c:pt idx="729">
                  <c:v>-1.3434378229419203E-2</c:v>
                </c:pt>
                <c:pt idx="730">
                  <c:v>-1.6424038820454036E-2</c:v>
                </c:pt>
                <c:pt idx="731">
                  <c:v>6.5716911764707245E-2</c:v>
                </c:pt>
                <c:pt idx="732">
                  <c:v>7.1600688468161061E-2</c:v>
                </c:pt>
                <c:pt idx="733">
                  <c:v>-1.3406668958406306E-2</c:v>
                </c:pt>
                <c:pt idx="734">
                  <c:v>2.9800280810311302E-3</c:v>
                </c:pt>
                <c:pt idx="735">
                  <c:v>-2.0859001174752798E-2</c:v>
                </c:pt>
                <c:pt idx="736">
                  <c:v>-4.3225270157933066E-2</c:v>
                </c:pt>
                <c:pt idx="737">
                  <c:v>4.4752997877060682E-3</c:v>
                </c:pt>
                <c:pt idx="738">
                  <c:v>-8.6515016780925907E-2</c:v>
                </c:pt>
                <c:pt idx="739">
                  <c:v>0.14194178662758955</c:v>
                </c:pt>
                <c:pt idx="740">
                  <c:v>6.1092326207804248E-2</c:v>
                </c:pt>
                <c:pt idx="741">
                  <c:v>1.9348006525654944E-2</c:v>
                </c:pt>
                <c:pt idx="742">
                  <c:v>-1.636530098420556E-2</c:v>
                </c:pt>
                <c:pt idx="743">
                  <c:v>-2.5299791076383204E-2</c:v>
                </c:pt>
                <c:pt idx="744">
                  <c:v>-3.1267896002747472E-2</c:v>
                </c:pt>
                <c:pt idx="745">
                  <c:v>-5.0654671518208953E-2</c:v>
                </c:pt>
                <c:pt idx="746">
                  <c:v>5.8160543749463625E-2</c:v>
                </c:pt>
                <c:pt idx="747">
                  <c:v>-6.2564455139227163E-2</c:v>
                </c:pt>
                <c:pt idx="748">
                  <c:v>9.6942580164056671E-2</c:v>
                </c:pt>
                <c:pt idx="749">
                  <c:v>-1.1909192407885778E-2</c:v>
                </c:pt>
                <c:pt idx="750">
                  <c:v>4.1691721787929389E-2</c:v>
                </c:pt>
                <c:pt idx="751">
                  <c:v>-0.14877972017968014</c:v>
                </c:pt>
                <c:pt idx="752">
                  <c:v>0.15815901982726327</c:v>
                </c:pt>
                <c:pt idx="753">
                  <c:v>-1.4875418371128161E-3</c:v>
                </c:pt>
                <c:pt idx="754">
                  <c:v>0.10264332303467351</c:v>
                </c:pt>
                <c:pt idx="755">
                  <c:v>0.12174161313347338</c:v>
                </c:pt>
                <c:pt idx="756">
                  <c:v>4.1473210470848967E-2</c:v>
                </c:pt>
                <c:pt idx="757">
                  <c:v>7.8440301693470743E-2</c:v>
                </c:pt>
                <c:pt idx="758">
                  <c:v>0.14925542798681232</c:v>
                </c:pt>
                <c:pt idx="759">
                  <c:v>5.8941879905919689E-2</c:v>
                </c:pt>
                <c:pt idx="760">
                  <c:v>0.12510968326304167</c:v>
                </c:pt>
                <c:pt idx="761">
                  <c:v>0.12334105156153068</c:v>
                </c:pt>
                <c:pt idx="762">
                  <c:v>-3.076229646741194E-2</c:v>
                </c:pt>
                <c:pt idx="763">
                  <c:v>6.7423964822284549E-2</c:v>
                </c:pt>
                <c:pt idx="764">
                  <c:v>8.7830419728050189E-3</c:v>
                </c:pt>
                <c:pt idx="765">
                  <c:v>0.14196853274789342</c:v>
                </c:pt>
                <c:pt idx="766">
                  <c:v>3.7949811935102253E-2</c:v>
                </c:pt>
                <c:pt idx="767">
                  <c:v>7.876135981151261E-2</c:v>
                </c:pt>
                <c:pt idx="768">
                  <c:v>9.757463731586126E-2</c:v>
                </c:pt>
                <c:pt idx="769">
                  <c:v>7.4134123500963087E-2</c:v>
                </c:pt>
                <c:pt idx="770">
                  <c:v>5.3707012058952244E-2</c:v>
                </c:pt>
                <c:pt idx="771">
                  <c:v>8.1202420456762306E-2</c:v>
                </c:pt>
                <c:pt idx="772">
                  <c:v>2.1716735807556314E-2</c:v>
                </c:pt>
                <c:pt idx="773">
                  <c:v>3.1837916063679784E-2</c:v>
                </c:pt>
                <c:pt idx="774">
                  <c:v>7.8099794181455393E-2</c:v>
                </c:pt>
                <c:pt idx="775">
                  <c:v>4.3323705843106566E-3</c:v>
                </c:pt>
                <c:pt idx="776">
                  <c:v>7.220016106189775E-2</c:v>
                </c:pt>
                <c:pt idx="777">
                  <c:v>-1.7304012645237388E-2</c:v>
                </c:pt>
                <c:pt idx="778">
                  <c:v>0.13847818247385374</c:v>
                </c:pt>
                <c:pt idx="779">
                  <c:v>7.1932494120901923E-3</c:v>
                </c:pt>
                <c:pt idx="780">
                  <c:v>-3.1645919778697247E-2</c:v>
                </c:pt>
                <c:pt idx="781">
                  <c:v>2.8786536758166909E-3</c:v>
                </c:pt>
                <c:pt idx="782">
                  <c:v>6.4766122336008855E-2</c:v>
                </c:pt>
                <c:pt idx="783">
                  <c:v>-5.749827228750443E-3</c:v>
                </c:pt>
                <c:pt idx="784">
                  <c:v>4.169085731663618E-2</c:v>
                </c:pt>
                <c:pt idx="785">
                  <c:v>5.7458563535911604E-2</c:v>
                </c:pt>
                <c:pt idx="786">
                  <c:v>-4.3046357615894038E-2</c:v>
                </c:pt>
                <c:pt idx="787">
                  <c:v>9.9088649544326085E-2</c:v>
                </c:pt>
                <c:pt idx="788">
                  <c:v>-1.2900024807741318E-2</c:v>
                </c:pt>
                <c:pt idx="789">
                  <c:v>7.4551971326162272E-2</c:v>
                </c:pt>
                <c:pt idx="790">
                  <c:v>6.7287043665000337E-2</c:v>
                </c:pt>
                <c:pt idx="791">
                  <c:v>6.8629877093124861E-2</c:v>
                </c:pt>
                <c:pt idx="792">
                  <c:v>0.20133454156026553</c:v>
                </c:pt>
                <c:pt idx="793">
                  <c:v>-0.11663657749330221</c:v>
                </c:pt>
                <c:pt idx="794">
                  <c:v>-1.710713894067073E-2</c:v>
                </c:pt>
                <c:pt idx="795">
                  <c:v>7.5581395348833319E-2</c:v>
                </c:pt>
                <c:pt idx="796">
                  <c:v>5.9807760768960813E-2</c:v>
                </c:pt>
                <c:pt idx="797">
                  <c:v>6.8273202221063423E-2</c:v>
                </c:pt>
                <c:pt idx="798">
                  <c:v>9.5173054333874449E-2</c:v>
                </c:pt>
                <c:pt idx="799">
                  <c:v>0.20275944811037405</c:v>
                </c:pt>
                <c:pt idx="800">
                  <c:v>-1.4123910150202352E-2</c:v>
                </c:pt>
                <c:pt idx="801">
                  <c:v>0.10171978156329345</c:v>
                </c:pt>
                <c:pt idx="802">
                  <c:v>1.9740231568102368E-2</c:v>
                </c:pt>
                <c:pt idx="803">
                  <c:v>8.8797332827361783E-2</c:v>
                </c:pt>
                <c:pt idx="804">
                  <c:v>1.4070786881697155E-2</c:v>
                </c:pt>
                <c:pt idx="805">
                  <c:v>0.12378942812314275</c:v>
                </c:pt>
                <c:pt idx="806">
                  <c:v>-0.13752901171263815</c:v>
                </c:pt>
                <c:pt idx="807">
                  <c:v>-5.2061911462276907E-2</c:v>
                </c:pt>
                <c:pt idx="808">
                  <c:v>0.20563937268073221</c:v>
                </c:pt>
                <c:pt idx="809">
                  <c:v>6.4535275866719352E-2</c:v>
                </c:pt>
                <c:pt idx="810">
                  <c:v>-1.4012018000053892E-2</c:v>
                </c:pt>
                <c:pt idx="811">
                  <c:v>-2.5228430500521769E-2</c:v>
                </c:pt>
                <c:pt idx="812">
                  <c:v>7.572202896205299E-2</c:v>
                </c:pt>
                <c:pt idx="813">
                  <c:v>0.11341788512804452</c:v>
                </c:pt>
                <c:pt idx="814">
                  <c:v>9.7802138750041744E-3</c:v>
                </c:pt>
                <c:pt idx="815">
                  <c:v>-2.0953660174613836E-2</c:v>
                </c:pt>
                <c:pt idx="816">
                  <c:v>0.13555495834452849</c:v>
                </c:pt>
                <c:pt idx="817">
                  <c:v>-5.5753611922644761E-3</c:v>
                </c:pt>
                <c:pt idx="818">
                  <c:v>6.1335549419612653E-2</c:v>
                </c:pt>
                <c:pt idx="819">
                  <c:v>7.9363804321636061E-2</c:v>
                </c:pt>
                <c:pt idx="820">
                  <c:v>1.6682707731790862E-2</c:v>
                </c:pt>
                <c:pt idx="821">
                  <c:v>4.4472952747491495E-2</c:v>
                </c:pt>
                <c:pt idx="822">
                  <c:v>0</c:v>
                </c:pt>
                <c:pt idx="823">
                  <c:v>-2.3606067079687616E-2</c:v>
                </c:pt>
                <c:pt idx="824">
                  <c:v>3.473057091715423E-2</c:v>
                </c:pt>
                <c:pt idx="825">
                  <c:v>-2.9154207603586949E-2</c:v>
                </c:pt>
                <c:pt idx="826">
                  <c:v>0.19585948978228804</c:v>
                </c:pt>
                <c:pt idx="827">
                  <c:v>-6.9193101979987223E-2</c:v>
                </c:pt>
                <c:pt idx="828">
                  <c:v>-4.4342589138194999E-2</c:v>
                </c:pt>
                <c:pt idx="829">
                  <c:v>0.12481997119539126</c:v>
                </c:pt>
                <c:pt idx="830">
                  <c:v>7.0561941251595164E-2</c:v>
                </c:pt>
                <c:pt idx="831">
                  <c:v>6.0794473229707643E-2</c:v>
                </c:pt>
                <c:pt idx="832">
                  <c:v>6.4863717189944131E-2</c:v>
                </c:pt>
                <c:pt idx="833">
                  <c:v>4.9620951068227552E-2</c:v>
                </c:pt>
                <c:pt idx="834">
                  <c:v>5.3704782585669388E-2</c:v>
                </c:pt>
                <c:pt idx="835">
                  <c:v>9.9044998809559068E-2</c:v>
                </c:pt>
                <c:pt idx="836">
                  <c:v>3.1579225305622953E-2</c:v>
                </c:pt>
                <c:pt idx="837">
                  <c:v>3.5676588558157925E-2</c:v>
                </c:pt>
                <c:pt idx="838">
                  <c:v>0.11244132693423717</c:v>
                </c:pt>
                <c:pt idx="839">
                  <c:v>0.14093253341753126</c:v>
                </c:pt>
                <c:pt idx="840">
                  <c:v>-2.8656152412941265E-2</c:v>
                </c:pt>
                <c:pt idx="841">
                  <c:v>6.8266554639500085E-2</c:v>
                </c:pt>
                <c:pt idx="842">
                  <c:v>-3.8179148311303188E-2</c:v>
                </c:pt>
                <c:pt idx="843">
                  <c:v>0.13099611630103791</c:v>
                </c:pt>
                <c:pt idx="844">
                  <c:v>5.0361218720550341E-2</c:v>
                </c:pt>
                <c:pt idx="845">
                  <c:v>1.2238173687927808E-2</c:v>
                </c:pt>
                <c:pt idx="846">
                  <c:v>2.583006535947836E-2</c:v>
                </c:pt>
                <c:pt idx="847">
                  <c:v>1.9023230290837159E-2</c:v>
                </c:pt>
                <c:pt idx="848">
                  <c:v>0.12903899903351357</c:v>
                </c:pt>
                <c:pt idx="849">
                  <c:v>-6.774714680285579E-3</c:v>
                </c:pt>
                <c:pt idx="850">
                  <c:v>-1.084095588043923E-2</c:v>
                </c:pt>
                <c:pt idx="851">
                  <c:v>2.8463443242537537E-2</c:v>
                </c:pt>
                <c:pt idx="852">
                  <c:v>0.18152451414578355</c:v>
                </c:pt>
                <c:pt idx="853">
                  <c:v>-1.6199376947038043E-2</c:v>
                </c:pt>
                <c:pt idx="854">
                  <c:v>1.8905162563618232E-2</c:v>
                </c:pt>
                <c:pt idx="855">
                  <c:v>4.9945485696488809E-2</c:v>
                </c:pt>
                <c:pt idx="856">
                  <c:v>0.1442983479862005</c:v>
                </c:pt>
                <c:pt idx="857">
                  <c:v>1.8827910826049947E-2</c:v>
                </c:pt>
                <c:pt idx="858">
                  <c:v>2.0165460186142709E-2</c:v>
                </c:pt>
                <c:pt idx="859">
                  <c:v>-5.7785243571523315E-2</c:v>
                </c:pt>
                <c:pt idx="860">
                  <c:v>3.766946082997244E-2</c:v>
                </c:pt>
                <c:pt idx="861">
                  <c:v>9.0072388831434994E-2</c:v>
                </c:pt>
                <c:pt idx="862">
                  <c:v>3.6235063359747646E-2</c:v>
                </c:pt>
                <c:pt idx="863">
                  <c:v>0.13813380100066688</c:v>
                </c:pt>
                <c:pt idx="864">
                  <c:v>-2.675103531648672E-3</c:v>
                </c:pt>
                <c:pt idx="865">
                  <c:v>0.15917684887459929</c:v>
                </c:pt>
                <c:pt idx="866">
                  <c:v>-8.8013540544697969E-2</c:v>
                </c:pt>
                <c:pt idx="867">
                  <c:v>1.6029593094942084E-2</c:v>
                </c:pt>
                <c:pt idx="868">
                  <c:v>8.4129429892144184E-2</c:v>
                </c:pt>
                <c:pt idx="869">
                  <c:v>0.16398738558572051</c:v>
                </c:pt>
                <c:pt idx="870">
                  <c:v>-2.2593671727237783E-2</c:v>
                </c:pt>
                <c:pt idx="871">
                  <c:v>1.4625789460225335E-2</c:v>
                </c:pt>
                <c:pt idx="872">
                  <c:v>3.0572597137016735E-2</c:v>
                </c:pt>
                <c:pt idx="873">
                  <c:v>0.17801394885419641</c:v>
                </c:pt>
                <c:pt idx="874">
                  <c:v>0.15225195406981187</c:v>
                </c:pt>
                <c:pt idx="875">
                  <c:v>0.10824532900081596</c:v>
                </c:pt>
                <c:pt idx="876">
                  <c:v>8.5625981658813383E-2</c:v>
                </c:pt>
                <c:pt idx="877">
                  <c:v>0.12230961835149745</c:v>
                </c:pt>
                <c:pt idx="878">
                  <c:v>1.3120710536987578E-3</c:v>
                </c:pt>
                <c:pt idx="879">
                  <c:v>-2.6240758963490016E-2</c:v>
                </c:pt>
                <c:pt idx="880">
                  <c:v>-5.2508015045577786E-3</c:v>
                </c:pt>
                <c:pt idx="881">
                  <c:v>5.7764649448358893E-2</c:v>
                </c:pt>
                <c:pt idx="882">
                  <c:v>0.15080826166998715</c:v>
                </c:pt>
                <c:pt idx="883">
                  <c:v>1.1768255884123184E-2</c:v>
                </c:pt>
                <c:pt idx="884">
                  <c:v>8.4973728536591506E-2</c:v>
                </c:pt>
                <c:pt idx="885">
                  <c:v>-2.6103107273707498E-3</c:v>
                </c:pt>
                <c:pt idx="886">
                  <c:v>0.11094377510040161</c:v>
                </c:pt>
                <c:pt idx="887">
                  <c:v>0.11591734502191728</c:v>
                </c:pt>
                <c:pt idx="888">
                  <c:v>-1.039636127355662E-2</c:v>
                </c:pt>
                <c:pt idx="889">
                  <c:v>8.4487326900964846E-2</c:v>
                </c:pt>
                <c:pt idx="890">
                  <c:v>0.13366274862119976</c:v>
                </c:pt>
                <c:pt idx="891">
                  <c:v>1.9415542390600886E-2</c:v>
                </c:pt>
                <c:pt idx="892">
                  <c:v>-2.7171614123266387E-2</c:v>
                </c:pt>
                <c:pt idx="893">
                  <c:v>5.8255327623979287E-2</c:v>
                </c:pt>
                <c:pt idx="894">
                  <c:v>0.10474224753189149</c:v>
                </c:pt>
                <c:pt idx="895">
                  <c:v>0.20132029582568006</c:v>
                </c:pt>
                <c:pt idx="896">
                  <c:v>-2.5710754017305319E-2</c:v>
                </c:pt>
                <c:pt idx="897">
                  <c:v>-7.7170418006419165E-3</c:v>
                </c:pt>
                <c:pt idx="898">
                  <c:v>6.8177320403717059E-2</c:v>
                </c:pt>
                <c:pt idx="899">
                  <c:v>0.10405909528868715</c:v>
                </c:pt>
                <c:pt idx="900">
                  <c:v>0.18847083189506153</c:v>
                </c:pt>
                <c:pt idx="901">
                  <c:v>7.2816607296398619E-2</c:v>
                </c:pt>
                <c:pt idx="902">
                  <c:v>0.1275697953976743</c:v>
                </c:pt>
                <c:pt idx="903">
                  <c:v>0.10180607899760169</c:v>
                </c:pt>
                <c:pt idx="904">
                  <c:v>0.15368081676518464</c:v>
                </c:pt>
                <c:pt idx="905">
                  <c:v>1.1397121496232881E-2</c:v>
                </c:pt>
                <c:pt idx="906">
                  <c:v>-5.8239189715614439E-2</c:v>
                </c:pt>
                <c:pt idx="907">
                  <c:v>-6.3374445473602095E-3</c:v>
                </c:pt>
                <c:pt idx="908">
                  <c:v>0.29536091270324027</c:v>
                </c:pt>
                <c:pt idx="909">
                  <c:v>4.6637901779230585E-2</c:v>
                </c:pt>
                <c:pt idx="910">
                  <c:v>5.541159090358215E-2</c:v>
                </c:pt>
                <c:pt idx="911">
                  <c:v>-6.2900689488327083E-2</c:v>
                </c:pt>
                <c:pt idx="912">
                  <c:v>0.14610633401962431</c:v>
                </c:pt>
                <c:pt idx="913">
                  <c:v>0.10801671457210493</c:v>
                </c:pt>
                <c:pt idx="914">
                  <c:v>4.5122568515443127E-2</c:v>
                </c:pt>
                <c:pt idx="915">
                  <c:v>5.1345037689948123E-2</c:v>
                </c:pt>
                <c:pt idx="916">
                  <c:v>0.16889616013858147</c:v>
                </c:pt>
                <c:pt idx="917">
                  <c:v>4.9881292117316969E-2</c:v>
                </c:pt>
                <c:pt idx="918">
                  <c:v>1.619588394547293E-2</c:v>
                </c:pt>
                <c:pt idx="919">
                  <c:v>-2.9890783675029002E-2</c:v>
                </c:pt>
                <c:pt idx="920">
                  <c:v>-1.3707822085894102E-2</c:v>
                </c:pt>
                <c:pt idx="921">
                  <c:v>0.32533499532565119</c:v>
                </c:pt>
                <c:pt idx="922">
                  <c:v>-0.12263566630140273</c:v>
                </c:pt>
                <c:pt idx="923">
                  <c:v>5.5875259676687598E-2</c:v>
                </c:pt>
                <c:pt idx="924">
                  <c:v>1.3643736284710172E-2</c:v>
                </c:pt>
                <c:pt idx="925">
                  <c:v>8.9281030165730427E-2</c:v>
                </c:pt>
                <c:pt idx="926">
                  <c:v>0.20672745018687139</c:v>
                </c:pt>
                <c:pt idx="927">
                  <c:v>-1.6028832930232412E-2</c:v>
                </c:pt>
                <c:pt idx="928">
                  <c:v>5.303479518985843E-2</c:v>
                </c:pt>
                <c:pt idx="929">
                  <c:v>0.10472940953464127</c:v>
                </c:pt>
                <c:pt idx="930">
                  <c:v>0.25945281278820004</c:v>
                </c:pt>
                <c:pt idx="931">
                  <c:v>9.5435294117649283E-2</c:v>
                </c:pt>
                <c:pt idx="932">
                  <c:v>5.4957959509605893E-2</c:v>
                </c:pt>
                <c:pt idx="933">
                  <c:v>-7.929990850010557E-2</c:v>
                </c:pt>
                <c:pt idx="934">
                  <c:v>0.22971004276516976</c:v>
                </c:pt>
                <c:pt idx="935">
                  <c:v>0.13746315444719087</c:v>
                </c:pt>
                <c:pt idx="936">
                  <c:v>0.14074056790872838</c:v>
                </c:pt>
                <c:pt idx="937">
                  <c:v>0.17182082606166155</c:v>
                </c:pt>
                <c:pt idx="938">
                  <c:v>8.200941623953649E-2</c:v>
                </c:pt>
                <c:pt idx="939">
                  <c:v>0.20951719346995046</c:v>
                </c:pt>
                <c:pt idx="940">
                  <c:v>3.8377268848460031E-2</c:v>
                </c:pt>
                <c:pt idx="941">
                  <c:v>-1.7976077988522965E-2</c:v>
                </c:pt>
                <c:pt idx="942">
                  <c:v>2.6374031722609395E-2</c:v>
                </c:pt>
                <c:pt idx="943">
                  <c:v>0.22766026084151342</c:v>
                </c:pt>
                <c:pt idx="944">
                  <c:v>2.2666789024497813E-2</c:v>
                </c:pt>
                <c:pt idx="945">
                  <c:v>5.0083702157908264E-2</c:v>
                </c:pt>
                <c:pt idx="946">
                  <c:v>6.6714014066764166E-2</c:v>
                </c:pt>
                <c:pt idx="947">
                  <c:v>0.17014071616520066</c:v>
                </c:pt>
                <c:pt idx="948">
                  <c:v>5.0994344097794526E-2</c:v>
                </c:pt>
                <c:pt idx="949">
                  <c:v>4.5020619261343361E-2</c:v>
                </c:pt>
                <c:pt idx="950">
                  <c:v>-4.0246761820205583E-2</c:v>
                </c:pt>
                <c:pt idx="951">
                  <c:v>0.21679006720583424</c:v>
                </c:pt>
                <c:pt idx="952">
                  <c:v>3.1852624892234345E-2</c:v>
                </c:pt>
                <c:pt idx="953">
                  <c:v>6.4845255639950125E-2</c:v>
                </c:pt>
                <c:pt idx="954">
                  <c:v>4.1213768115942032E-2</c:v>
                </c:pt>
                <c:pt idx="955">
                  <c:v>-5.8830184410001126E-3</c:v>
                </c:pt>
                <c:pt idx="956">
                  <c:v>3.0595157275405956E-2</c:v>
                </c:pt>
                <c:pt idx="957">
                  <c:v>-4.4689705084134577E-2</c:v>
                </c:pt>
                <c:pt idx="958">
                  <c:v>3.0603467789391013E-2</c:v>
                </c:pt>
                <c:pt idx="959">
                  <c:v>6.4700027146864542E-2</c:v>
                </c:pt>
                <c:pt idx="960">
                  <c:v>0.18445965792269095</c:v>
                </c:pt>
                <c:pt idx="961">
                  <c:v>4.0976224783861669E-2</c:v>
                </c:pt>
                <c:pt idx="962">
                  <c:v>0.10060516073878464</c:v>
                </c:pt>
                <c:pt idx="963">
                  <c:v>6.8886543772599951E-2</c:v>
                </c:pt>
                <c:pt idx="964">
                  <c:v>-5.1305049780255713E-2</c:v>
                </c:pt>
                <c:pt idx="965">
                  <c:v>0.20075417489674774</c:v>
                </c:pt>
                <c:pt idx="966">
                  <c:v>-1.1626867006465488E-3</c:v>
                </c:pt>
                <c:pt idx="967">
                  <c:v>6.0461060304539169E-2</c:v>
                </c:pt>
                <c:pt idx="968">
                  <c:v>0.12891122278057376</c:v>
                </c:pt>
                <c:pt idx="969">
                  <c:v>5.2132067905360235E-2</c:v>
                </c:pt>
                <c:pt idx="970">
                  <c:v>1.8517282054699789E-2</c:v>
                </c:pt>
                <c:pt idx="971">
                  <c:v>6.1316661846176498E-2</c:v>
                </c:pt>
                <c:pt idx="972">
                  <c:v>-1.1555555555555557E-2</c:v>
                </c:pt>
                <c:pt idx="973">
                  <c:v>8.3218492998442001E-2</c:v>
                </c:pt>
                <c:pt idx="974">
                  <c:v>0.20886778216679663</c:v>
                </c:pt>
                <c:pt idx="975">
                  <c:v>-4.5973962823040865E-3</c:v>
                </c:pt>
                <c:pt idx="976">
                  <c:v>0.10000221048211452</c:v>
                </c:pt>
                <c:pt idx="977">
                  <c:v>4.588977628729886E-3</c:v>
                </c:pt>
                <c:pt idx="978">
                  <c:v>9.7507169644826822E-2</c:v>
                </c:pt>
                <c:pt idx="979">
                  <c:v>4.4654849719251585E-2</c:v>
                </c:pt>
                <c:pt idx="980">
                  <c:v>-4.5760549126589521E-2</c:v>
                </c:pt>
                <c:pt idx="981">
                  <c:v>-1.2595234949568775E-2</c:v>
                </c:pt>
                <c:pt idx="982">
                  <c:v>0.12025637072440147</c:v>
                </c:pt>
                <c:pt idx="983">
                  <c:v>4.1135624505575202E-2</c:v>
                </c:pt>
                <c:pt idx="984">
                  <c:v>8.6773230282807604E-2</c:v>
                </c:pt>
                <c:pt idx="985">
                  <c:v>-4.1034633932489899E-2</c:v>
                </c:pt>
                <c:pt idx="986">
                  <c:v>0.12206037206038038</c:v>
                </c:pt>
                <c:pt idx="987">
                  <c:v>7.2837101398520732E-2</c:v>
                </c:pt>
                <c:pt idx="988">
                  <c:v>2.9548683204025553E-2</c:v>
                </c:pt>
                <c:pt idx="989">
                  <c:v>7.8373124221834622E-2</c:v>
                </c:pt>
                <c:pt idx="990">
                  <c:v>0.13949836423119072</c:v>
                </c:pt>
                <c:pt idx="991">
                  <c:v>-3.2801861962462396E-2</c:v>
                </c:pt>
                <c:pt idx="992">
                  <c:v>6.5645133205643719E-2</c:v>
                </c:pt>
                <c:pt idx="993">
                  <c:v>4.9736967957921041E-2</c:v>
                </c:pt>
                <c:pt idx="994">
                  <c:v>-3.1620553359685846E-2</c:v>
                </c:pt>
                <c:pt idx="995">
                  <c:v>0.13559911339041245</c:v>
                </c:pt>
                <c:pt idx="996">
                  <c:v>5.2971520221940814E-2</c:v>
                </c:pt>
                <c:pt idx="997">
                  <c:v>0.11484248132510351</c:v>
                </c:pt>
                <c:pt idx="998">
                  <c:v>0.11234255838572386</c:v>
                </c:pt>
                <c:pt idx="999">
                  <c:v>0.18160260417789262</c:v>
                </c:pt>
                <c:pt idx="1000">
                  <c:v>3.9098584287524975E-2</c:v>
                </c:pt>
                <c:pt idx="1001">
                  <c:v>7.8138416623814693E-3</c:v>
                </c:pt>
                <c:pt idx="1002">
                  <c:v>9.2635916807959087E-2</c:v>
                </c:pt>
                <c:pt idx="1003">
                  <c:v>-1.1141106397505301E-3</c:v>
                </c:pt>
                <c:pt idx="1004">
                  <c:v>8.0217684742782888E-2</c:v>
                </c:pt>
                <c:pt idx="1005">
                  <c:v>-7.5644453952296381E-2</c:v>
                </c:pt>
                <c:pt idx="1006">
                  <c:v>-4.4561561368513585E-3</c:v>
                </c:pt>
                <c:pt idx="1007">
                  <c:v>4.4565380412617747E-3</c:v>
                </c:pt>
                <c:pt idx="1008">
                  <c:v>0.12365833279774169</c:v>
                </c:pt>
                <c:pt idx="1009">
                  <c:v>8.4466102419417724E-2</c:v>
                </c:pt>
                <c:pt idx="1010">
                  <c:v>0.20638443154660699</c:v>
                </c:pt>
                <c:pt idx="1011">
                  <c:v>8.3995749202979572E-2</c:v>
                </c:pt>
                <c:pt idx="1012">
                  <c:v>0.16772057887365582</c:v>
                </c:pt>
                <c:pt idx="1013">
                  <c:v>0.2573712932019081</c:v>
                </c:pt>
                <c:pt idx="1014">
                  <c:v>0.10397373295167538</c:v>
                </c:pt>
                <c:pt idx="1015">
                  <c:v>7.7551620560005669E-2</c:v>
                </c:pt>
                <c:pt idx="1016">
                  <c:v>-0.11233692688451895</c:v>
                </c:pt>
                <c:pt idx="1017">
                  <c:v>-0.2306253284288006</c:v>
                </c:pt>
                <c:pt idx="1018">
                  <c:v>4.0621569124237367E-2</c:v>
                </c:pt>
                <c:pt idx="1019">
                  <c:v>5.0463070399352675E-2</c:v>
                </c:pt>
                <c:pt idx="1020">
                  <c:v>2.7398992560119715E-2</c:v>
                </c:pt>
                <c:pt idx="1021">
                  <c:v>0.13144590495449948</c:v>
                </c:pt>
                <c:pt idx="1022">
                  <c:v>3.0593377038159661E-2</c:v>
                </c:pt>
                <c:pt idx="1023">
                  <c:v>-3.3851322973544505E-2</c:v>
                </c:pt>
                <c:pt idx="1024">
                  <c:v>3.2780684611990171E-2</c:v>
                </c:pt>
                <c:pt idx="1025">
                  <c:v>6.1152061152065132E-2</c:v>
                </c:pt>
                <c:pt idx="1026">
                  <c:v>0.11343471421079834</c:v>
                </c:pt>
                <c:pt idx="1027">
                  <c:v>-4.1357081563021869E-2</c:v>
                </c:pt>
                <c:pt idx="1028">
                  <c:v>9.3672105737201056E-2</c:v>
                </c:pt>
                <c:pt idx="1029">
                  <c:v>4.2402826855129611E-2</c:v>
                </c:pt>
                <c:pt idx="1030">
                  <c:v>8.5822922324819501E-2</c:v>
                </c:pt>
                <c:pt idx="1031">
                  <c:v>1.0845760767585603E-3</c:v>
                </c:pt>
                <c:pt idx="1032">
                  <c:v>0.18979685479497765</c:v>
                </c:pt>
                <c:pt idx="1033">
                  <c:v>6.8078385735949404E-2</c:v>
                </c:pt>
                <c:pt idx="1034">
                  <c:v>0.11223642702972532</c:v>
                </c:pt>
                <c:pt idx="1035">
                  <c:v>0.10445659377070712</c:v>
                </c:pt>
                <c:pt idx="1036">
                  <c:v>5.266094864110387E-2</c:v>
                </c:pt>
                <c:pt idx="1037">
                  <c:v>2.2546145269855666E-2</c:v>
                </c:pt>
                <c:pt idx="1038">
                  <c:v>0.1116087091115429</c:v>
                </c:pt>
                <c:pt idx="1039">
                  <c:v>4.9259663502135329E-2</c:v>
                </c:pt>
                <c:pt idx="1040">
                  <c:v>-6.4190926859415522E-3</c:v>
                </c:pt>
                <c:pt idx="1041">
                  <c:v>-1.604971295705673E-2</c:v>
                </c:pt>
                <c:pt idx="1042">
                  <c:v>-1.2843734562817089E-2</c:v>
                </c:pt>
                <c:pt idx="1043">
                  <c:v>2.7834966647455103E-2</c:v>
                </c:pt>
                <c:pt idx="1044">
                  <c:v>1.2840034569321892E-2</c:v>
                </c:pt>
                <c:pt idx="1045">
                  <c:v>5.6696153054928915E-2</c:v>
                </c:pt>
                <c:pt idx="1046">
                  <c:v>0.16669749090684333</c:v>
                </c:pt>
                <c:pt idx="1047">
                  <c:v>7.1365656813953141E-2</c:v>
                </c:pt>
                <c:pt idx="1048">
                  <c:v>7.7650042957076088E-2</c:v>
                </c:pt>
                <c:pt idx="1049">
                  <c:v>0.13595048918483008</c:v>
                </c:pt>
                <c:pt idx="1050">
                  <c:v>0.16313891661744012</c:v>
                </c:pt>
                <c:pt idx="1051">
                  <c:v>0.25872748319489852</c:v>
                </c:pt>
                <c:pt idx="1052">
                  <c:v>6.0946530331803368E-2</c:v>
                </c:pt>
                <c:pt idx="1053">
                  <c:v>0.11020507024059423</c:v>
                </c:pt>
                <c:pt idx="1054">
                  <c:v>7.5409373804112445E-2</c:v>
                </c:pt>
                <c:pt idx="1055">
                  <c:v>-7.3208503449246787E-2</c:v>
                </c:pt>
                <c:pt idx="1056">
                  <c:v>0.20736742462386704</c:v>
                </c:pt>
                <c:pt idx="1057">
                  <c:v>8.345202511584987E-2</c:v>
                </c:pt>
                <c:pt idx="1058">
                  <c:v>7.9152396402895897E-2</c:v>
                </c:pt>
                <c:pt idx="1059">
                  <c:v>0.18926107389260885</c:v>
                </c:pt>
                <c:pt idx="1060">
                  <c:v>0.23416422579552848</c:v>
                </c:pt>
                <c:pt idx="1061">
                  <c:v>6.3951758474994652E-2</c:v>
                </c:pt>
                <c:pt idx="1062">
                  <c:v>6.0782565626544049E-2</c:v>
                </c:pt>
                <c:pt idx="1063">
                  <c:v>0.20580203427395416</c:v>
                </c:pt>
                <c:pt idx="1064">
                  <c:v>0.20909055071550214</c:v>
                </c:pt>
                <c:pt idx="1065">
                  <c:v>0.22356590364756784</c:v>
                </c:pt>
                <c:pt idx="1066">
                  <c:v>0.17076841878921936</c:v>
                </c:pt>
                <c:pt idx="1067">
                  <c:v>5.4710180224058658E-2</c:v>
                </c:pt>
                <c:pt idx="1068">
                  <c:v>-0.14978882422779</c:v>
                </c:pt>
                <c:pt idx="1069">
                  <c:v>-6.5975678788233683E-2</c:v>
                </c:pt>
                <c:pt idx="1070">
                  <c:v>-3.0488996599304225E-2</c:v>
                </c:pt>
                <c:pt idx="1071">
                  <c:v>0.10779098873591433</c:v>
                </c:pt>
                <c:pt idx="1072">
                  <c:v>-4.2621287225321131E-2</c:v>
                </c:pt>
                <c:pt idx="1073">
                  <c:v>0.31078125000000373</c:v>
                </c:pt>
                <c:pt idx="1074">
                  <c:v>4.6441191317510892E-2</c:v>
                </c:pt>
                <c:pt idx="1075">
                  <c:v>9.9860335195536234E-2</c:v>
                </c:pt>
                <c:pt idx="1076">
                  <c:v>-2.4162165301742148E-2</c:v>
                </c:pt>
                <c:pt idx="1077">
                  <c:v>0.13496813682763445</c:v>
                </c:pt>
                <c:pt idx="1078">
                  <c:v>4.8221634048793906E-2</c:v>
                </c:pt>
                <c:pt idx="1079">
                  <c:v>0.12847188712386062</c:v>
                </c:pt>
                <c:pt idx="1080">
                  <c:v>5.0060650403373321E-3</c:v>
                </c:pt>
                <c:pt idx="1081">
                  <c:v>7.0078164106118362E-2</c:v>
                </c:pt>
                <c:pt idx="1082">
                  <c:v>9.7977389833117254E-2</c:v>
                </c:pt>
                <c:pt idx="1083">
                  <c:v>9.0807906351951434E-2</c:v>
                </c:pt>
                <c:pt idx="1084">
                  <c:v>6.5745866937409553E-2</c:v>
                </c:pt>
                <c:pt idx="1085">
                  <c:v>6.2678171695335391E-2</c:v>
                </c:pt>
                <c:pt idx="1086">
                  <c:v>0.11526848843875767</c:v>
                </c:pt>
                <c:pt idx="1087">
                  <c:v>0.21218014719902015</c:v>
                </c:pt>
                <c:pt idx="1088">
                  <c:v>1.680668439042915</c:v>
                </c:pt>
                <c:pt idx="1089">
                  <c:v>-0.77289282955005512</c:v>
                </c:pt>
                <c:pt idx="1090">
                  <c:v>-0.26604922134667464</c:v>
                </c:pt>
                <c:pt idx="1091">
                  <c:v>-8.3933933933937485E-2</c:v>
                </c:pt>
                <c:pt idx="1092">
                  <c:v>-1.2708200172944724E-2</c:v>
                </c:pt>
                <c:pt idx="1093">
                  <c:v>1.173351384892923E-2</c:v>
                </c:pt>
                <c:pt idx="1094">
                  <c:v>7.6250634481982493E-2</c:v>
                </c:pt>
                <c:pt idx="1095">
                  <c:v>0.204989581573464</c:v>
                </c:pt>
                <c:pt idx="1096">
                  <c:v>6.903386249321658E-2</c:v>
                </c:pt>
                <c:pt idx="1097">
                  <c:v>8.7391694054377064E-2</c:v>
                </c:pt>
                <c:pt idx="1098">
                  <c:v>0.17158196935237138</c:v>
                </c:pt>
                <c:pt idx="1099">
                  <c:v>4.3479068730374035E-2</c:v>
                </c:pt>
                <c:pt idx="1100">
                  <c:v>0.24521015891876366</c:v>
                </c:pt>
                <c:pt idx="1101">
                  <c:v>0.16046417088584028</c:v>
                </c:pt>
                <c:pt idx="1102">
                  <c:v>-0.10920143686100783</c:v>
                </c:pt>
                <c:pt idx="1103">
                  <c:v>0.17566594672425506</c:v>
                </c:pt>
                <c:pt idx="1104">
                  <c:v>-1.0523604518521476E-2</c:v>
                </c:pt>
                <c:pt idx="1105">
                  <c:v>1.5310159542162121E-2</c:v>
                </c:pt>
                <c:pt idx="1106">
                  <c:v>5.7396199341450214E-3</c:v>
                </c:pt>
                <c:pt idx="1107">
                  <c:v>8.5128299457367981E-2</c:v>
                </c:pt>
                <c:pt idx="1108">
                  <c:v>0.13369082161090096</c:v>
                </c:pt>
                <c:pt idx="1109">
                  <c:v>5.7149137267831635E-2</c:v>
                </c:pt>
                <c:pt idx="1110">
                  <c:v>2.0931679291550088E-2</c:v>
                </c:pt>
                <c:pt idx="1111">
                  <c:v>8.3693028019599477E-2</c:v>
                </c:pt>
                <c:pt idx="1112">
                  <c:v>5.2224088817471329E-2</c:v>
                </c:pt>
                <c:pt idx="1113">
                  <c:v>1.0434338459296762E-2</c:v>
                </c:pt>
                <c:pt idx="1114">
                  <c:v>-1.3277402881630691E-2</c:v>
                </c:pt>
                <c:pt idx="1115">
                  <c:v>-5.8814944541746537E-2</c:v>
                </c:pt>
                <c:pt idx="1116">
                  <c:v>0.10826606275341133</c:v>
                </c:pt>
                <c:pt idx="1117">
                  <c:v>-0.12415251148210593</c:v>
                </c:pt>
                <c:pt idx="1118">
                  <c:v>0.11874965745291119</c:v>
                </c:pt>
                <c:pt idx="1119">
                  <c:v>-4.6443804454810451E-2</c:v>
                </c:pt>
                <c:pt idx="1120">
                  <c:v>1.1384160691804961E-2</c:v>
                </c:pt>
                <c:pt idx="1121">
                  <c:v>0.1166621067031481</c:v>
                </c:pt>
                <c:pt idx="1122">
                  <c:v>7.7600640605661811E-2</c:v>
                </c:pt>
                <c:pt idx="1123">
                  <c:v>8.7879338542614843E-2</c:v>
                </c:pt>
                <c:pt idx="1124">
                  <c:v>4.3393864630004102E-2</c:v>
                </c:pt>
                <c:pt idx="1125">
                  <c:v>-8.8600482154829907E-2</c:v>
                </c:pt>
                <c:pt idx="1126">
                  <c:v>0.13501588742623866</c:v>
                </c:pt>
                <c:pt idx="1127">
                  <c:v>9.0405302618706149E-2</c:v>
                </c:pt>
                <c:pt idx="1128">
                  <c:v>5.5465162526671073E-2</c:v>
                </c:pt>
                <c:pt idx="1129">
                  <c:v>0.13522836039224551</c:v>
                </c:pt>
                <c:pt idx="1130">
                  <c:v>-4.3085901615716203E-2</c:v>
                </c:pt>
                <c:pt idx="1131">
                  <c:v>0.18654792594328226</c:v>
                </c:pt>
                <c:pt idx="1132">
                  <c:v>0.1242320819112645</c:v>
                </c:pt>
                <c:pt idx="1133">
                  <c:v>0.17518771392219226</c:v>
                </c:pt>
                <c:pt idx="1134">
                  <c:v>7.429765498026468E-2</c:v>
                </c:pt>
                <c:pt idx="1135">
                  <c:v>6.4917693638422702E-2</c:v>
                </c:pt>
                <c:pt idx="1136">
                  <c:v>1.7598546516802527E-2</c:v>
                </c:pt>
                <c:pt idx="1137">
                  <c:v>4.999999999999663E-2</c:v>
                </c:pt>
                <c:pt idx="1138">
                  <c:v>5.8277297470382732E-2</c:v>
                </c:pt>
                <c:pt idx="1139">
                  <c:v>8.5932085932087621E-2</c:v>
                </c:pt>
                <c:pt idx="1140">
                  <c:v>4.7046301224058708E-2</c:v>
                </c:pt>
                <c:pt idx="1141">
                  <c:v>-2.949256482516046E-2</c:v>
                </c:pt>
                <c:pt idx="1142">
                  <c:v>0.12910319388533226</c:v>
                </c:pt>
                <c:pt idx="1143">
                  <c:v>7.1750782784059414E-2</c:v>
                </c:pt>
                <c:pt idx="1144">
                  <c:v>0.13503630293073129</c:v>
                </c:pt>
                <c:pt idx="1145">
                  <c:v>0.14018395179194584</c:v>
                </c:pt>
                <c:pt idx="1146">
                  <c:v>0.11879030699210995</c:v>
                </c:pt>
                <c:pt idx="1147">
                  <c:v>0.15772218033907981</c:v>
                </c:pt>
                <c:pt idx="1148">
                  <c:v>8.1803880440482438E-2</c:v>
                </c:pt>
                <c:pt idx="1149">
                  <c:v>9.9825479930191974E-2</c:v>
                </c:pt>
                <c:pt idx="1150">
                  <c:v>-7.0649712593626457E-2</c:v>
                </c:pt>
                <c:pt idx="1151">
                  <c:v>0.1950045349891858</c:v>
                </c:pt>
                <c:pt idx="1152">
                  <c:v>-4.8794898083302535E-2</c:v>
                </c:pt>
                <c:pt idx="1153">
                  <c:v>0.1130572417511697</c:v>
                </c:pt>
                <c:pt idx="1154">
                  <c:v>-3.4294838418551403E-2</c:v>
                </c:pt>
                <c:pt idx="1155">
                  <c:v>1.6255644320946415E-2</c:v>
                </c:pt>
                <c:pt idx="1156">
                  <c:v>9.9309003784853633E-2</c:v>
                </c:pt>
                <c:pt idx="1157">
                  <c:v>9.8218617869269609E-2</c:v>
                </c:pt>
                <c:pt idx="1158">
                  <c:v>0.12501513395714556</c:v>
                </c:pt>
                <c:pt idx="1159">
                  <c:v>7.8059217337288725E-2</c:v>
                </c:pt>
                <c:pt idx="1160">
                  <c:v>-2.6876625949726927E-2</c:v>
                </c:pt>
                <c:pt idx="1161">
                  <c:v>0.20974609139330513</c:v>
                </c:pt>
                <c:pt idx="1162">
                  <c:v>0.18301371744467526</c:v>
                </c:pt>
                <c:pt idx="1163">
                  <c:v>-0.21439813864366861</c:v>
                </c:pt>
                <c:pt idx="1164">
                  <c:v>4.9131607428149315E-2</c:v>
                </c:pt>
                <c:pt idx="1165">
                  <c:v>0.14993306559570968</c:v>
                </c:pt>
                <c:pt idx="1166">
                  <c:v>9.7888215764794478E-2</c:v>
                </c:pt>
                <c:pt idx="1167">
                  <c:v>-7.9051653457225521E-2</c:v>
                </c:pt>
                <c:pt idx="1168">
                  <c:v>8.3619878539043888E-2</c:v>
                </c:pt>
                <c:pt idx="1169">
                  <c:v>9.5919657039404527E-2</c:v>
                </c:pt>
                <c:pt idx="1170">
                  <c:v>6.826124759193114E-2</c:v>
                </c:pt>
                <c:pt idx="1171">
                  <c:v>-1.3280212483399735E-2</c:v>
                </c:pt>
                <c:pt idx="1172">
                  <c:v>0.34714487644545</c:v>
                </c:pt>
                <c:pt idx="1173">
                  <c:v>0.30349681108423132</c:v>
                </c:pt>
                <c:pt idx="1174">
                  <c:v>-6.1221743810612609E-3</c:v>
                </c:pt>
                <c:pt idx="1175">
                  <c:v>-6.8226547124419612E-2</c:v>
                </c:pt>
                <c:pt idx="1176">
                  <c:v>7.5322969126336362E-2</c:v>
                </c:pt>
                <c:pt idx="1177">
                  <c:v>8.3085254890088639E-2</c:v>
                </c:pt>
                <c:pt idx="1178">
                  <c:v>6.8108543793660908E-2</c:v>
                </c:pt>
                <c:pt idx="1179">
                  <c:v>0.18138520878752465</c:v>
                </c:pt>
                <c:pt idx="1180">
                  <c:v>2.6070390053143485E-2</c:v>
                </c:pt>
                <c:pt idx="1181">
                  <c:v>0.12246943275204977</c:v>
                </c:pt>
                <c:pt idx="1182">
                  <c:v>0.17070772717426352</c:v>
                </c:pt>
                <c:pt idx="1183">
                  <c:v>-3.4548051689200408E-2</c:v>
                </c:pt>
                <c:pt idx="1184">
                  <c:v>5.790645879732581E-2</c:v>
                </c:pt>
                <c:pt idx="1185">
                  <c:v>8.8921355403185867E-2</c:v>
                </c:pt>
                <c:pt idx="1186">
                  <c:v>0.34301246353751691</c:v>
                </c:pt>
                <c:pt idx="1187">
                  <c:v>7.3632561662333937E-2</c:v>
                </c:pt>
                <c:pt idx="1188">
                  <c:v>0.30009865175929279</c:v>
                </c:pt>
                <c:pt idx="1189">
                  <c:v>-0.4054862598290101</c:v>
                </c:pt>
                <c:pt idx="1190">
                  <c:v>0.12765677002669595</c:v>
                </c:pt>
                <c:pt idx="1191">
                  <c:v>-0.12050687835905836</c:v>
                </c:pt>
                <c:pt idx="1192">
                  <c:v>-5.0541992026618743E-2</c:v>
                </c:pt>
                <c:pt idx="1193">
                  <c:v>-0.11318701251587002</c:v>
                </c:pt>
                <c:pt idx="1194">
                  <c:v>-4.2108046470894278E-2</c:v>
                </c:pt>
                <c:pt idx="1195">
                  <c:v>-2.2361152459391291E-2</c:v>
                </c:pt>
                <c:pt idx="1196">
                  <c:v>5.678734529088153E-2</c:v>
                </c:pt>
                <c:pt idx="1197">
                  <c:v>2.6643747314141503E-2</c:v>
                </c:pt>
                <c:pt idx="1198">
                  <c:v>4.295177836882361E-3</c:v>
                </c:pt>
                <c:pt idx="1199">
                  <c:v>-9.9639895602765025E-2</c:v>
                </c:pt>
                <c:pt idx="1200">
                  <c:v>0.11962530204230716</c:v>
                </c:pt>
                <c:pt idx="1201">
                  <c:v>3.348689750829429E-2</c:v>
                </c:pt>
                <c:pt idx="1202">
                  <c:v>-0.10382838283828696</c:v>
                </c:pt>
                <c:pt idx="1203">
                  <c:v>0.10231650655599935</c:v>
                </c:pt>
                <c:pt idx="1204">
                  <c:v>-7.2939700980230365E-2</c:v>
                </c:pt>
                <c:pt idx="1205">
                  <c:v>9.452514335757875E-3</c:v>
                </c:pt>
                <c:pt idx="1206">
                  <c:v>2.0619919370832789E-2</c:v>
                </c:pt>
                <c:pt idx="1207">
                  <c:v>-3.0058796326881149E-2</c:v>
                </c:pt>
                <c:pt idx="1208">
                  <c:v>-3.437277940281985E-3</c:v>
                </c:pt>
                <c:pt idx="1209">
                  <c:v>8.5937629113337155E-4</c:v>
                </c:pt>
                <c:pt idx="1210">
                  <c:v>3.867129400099157E-2</c:v>
                </c:pt>
                <c:pt idx="1211">
                  <c:v>0.11678639253571445</c:v>
                </c:pt>
                <c:pt idx="1212">
                  <c:v>0.11309749386235035</c:v>
                </c:pt>
                <c:pt idx="1213">
                  <c:v>1.0259276918269493E-2</c:v>
                </c:pt>
                <c:pt idx="1214">
                  <c:v>0.16155173830853639</c:v>
                </c:pt>
                <c:pt idx="1215">
                  <c:v>3.3232826428950639E-2</c:v>
                </c:pt>
                <c:pt idx="1216">
                  <c:v>8.1751633558778902E-2</c:v>
                </c:pt>
                <c:pt idx="1217">
                  <c:v>-3.6560440818189009E-2</c:v>
                </c:pt>
                <c:pt idx="1218">
                  <c:v>0.13698540480397467</c:v>
                </c:pt>
                <c:pt idx="1219">
                  <c:v>0.16462946945836585</c:v>
                </c:pt>
                <c:pt idx="1220">
                  <c:v>5.7523059654139702E-2</c:v>
                </c:pt>
                <c:pt idx="1221">
                  <c:v>5.069955637888169E-2</c:v>
                </c:pt>
                <c:pt idx="1222">
                  <c:v>-3.3766781928247351E-3</c:v>
                </c:pt>
                <c:pt idx="1223">
                  <c:v>2.7015179803553949E-2</c:v>
                </c:pt>
                <c:pt idx="1224">
                  <c:v>0.26579259090982849</c:v>
                </c:pt>
                <c:pt idx="1225">
                  <c:v>0.25688547350747781</c:v>
                </c:pt>
                <c:pt idx="1226">
                  <c:v>0.18211026860300883</c:v>
                </c:pt>
                <c:pt idx="1227">
                  <c:v>0.18313962795760894</c:v>
                </c:pt>
                <c:pt idx="1228">
                  <c:v>-0.11281625881377323</c:v>
                </c:pt>
                <c:pt idx="1229">
                  <c:v>2.8265387689845097E-2</c:v>
                </c:pt>
                <c:pt idx="1230">
                  <c:v>-7.2286846478331612E-2</c:v>
                </c:pt>
                <c:pt idx="1231">
                  <c:v>7.7379714226284382E-2</c:v>
                </c:pt>
                <c:pt idx="1232">
                  <c:v>1.6616072855073559E-3</c:v>
                </c:pt>
                <c:pt idx="1233">
                  <c:v>-1.2461656441717791E-2</c:v>
                </c:pt>
                <c:pt idx="1234">
                  <c:v>-2.2436358406441752E-2</c:v>
                </c:pt>
                <c:pt idx="1235">
                  <c:v>0.11223021582733812</c:v>
                </c:pt>
                <c:pt idx="1236">
                  <c:v>-7.4659009332345982E-3</c:v>
                </c:pt>
                <c:pt idx="1237">
                  <c:v>8.0477375709999119E-2</c:v>
                </c:pt>
                <c:pt idx="1238">
                  <c:v>2.4851448871330031E-2</c:v>
                </c:pt>
                <c:pt idx="1239">
                  <c:v>4.0571310287722095E-2</c:v>
                </c:pt>
                <c:pt idx="1240">
                  <c:v>0.13320180742061016</c:v>
                </c:pt>
                <c:pt idx="1241">
                  <c:v>2.3931569676095579E-2</c:v>
                </c:pt>
                <c:pt idx="1242">
                  <c:v>-5.7739284921163668E-2</c:v>
                </c:pt>
                <c:pt idx="1243">
                  <c:v>9.165978530140681E-2</c:v>
                </c:pt>
                <c:pt idx="1244">
                  <c:v>0.10056592108808879</c:v>
                </c:pt>
                <c:pt idx="1245">
                  <c:v>0.166189383751284</c:v>
                </c:pt>
                <c:pt idx="1246">
                  <c:v>5.3306417272540887E-2</c:v>
                </c:pt>
                <c:pt idx="1247">
                  <c:v>-5.8167380892357519E-2</c:v>
                </c:pt>
                <c:pt idx="1248">
                  <c:v>6.8074636046744075E-2</c:v>
                </c:pt>
                <c:pt idx="1249">
                  <c:v>5.1603553651315207E-2</c:v>
                </c:pt>
                <c:pt idx="1250">
                  <c:v>0.10146820463594322</c:v>
                </c:pt>
                <c:pt idx="1251">
                  <c:v>0.10862087920716842</c:v>
                </c:pt>
                <c:pt idx="1252">
                  <c:v>-5.7049714751426249E-2</c:v>
                </c:pt>
                <c:pt idx="1253">
                  <c:v>0.10932940032008479</c:v>
                </c:pt>
                <c:pt idx="1254">
                  <c:v>4.8850754681530655E-2</c:v>
                </c:pt>
                <c:pt idx="1255">
                  <c:v>-2.5215867851335706E-2</c:v>
                </c:pt>
                <c:pt idx="1256">
                  <c:v>2.4414291750786424E-2</c:v>
                </c:pt>
                <c:pt idx="1257">
                  <c:v>5.1245952414474244E-2</c:v>
                </c:pt>
                <c:pt idx="1258">
                  <c:v>0.13408345053914675</c:v>
                </c:pt>
                <c:pt idx="1259">
                  <c:v>2.3505572441739706E-2</c:v>
                </c:pt>
                <c:pt idx="1260">
                  <c:v>-0.26006481366072104</c:v>
                </c:pt>
                <c:pt idx="1261">
                  <c:v>0.10178037361226375</c:v>
                </c:pt>
                <c:pt idx="1262">
                  <c:v>0.16009251734700108</c:v>
                </c:pt>
                <c:pt idx="1263">
                  <c:v>1.0532055776273188E-2</c:v>
                </c:pt>
                <c:pt idx="1264">
                  <c:v>-3.1589769151691392E-2</c:v>
                </c:pt>
                <c:pt idx="1265">
                  <c:v>1.6209728954628345E-2</c:v>
                </c:pt>
                <c:pt idx="1266">
                  <c:v>-3.6460524470621231E-2</c:v>
                </c:pt>
                <c:pt idx="1267">
                  <c:v>8.6755854928748849E-2</c:v>
                </c:pt>
                <c:pt idx="1268">
                  <c:v>-2.9140268675770752E-2</c:v>
                </c:pt>
                <c:pt idx="1269">
                  <c:v>-2.4297173117358462E-2</c:v>
                </c:pt>
                <c:pt idx="1270">
                  <c:v>3.8893650175303385E-2</c:v>
                </c:pt>
                <c:pt idx="1271">
                  <c:v>7.0442053469939203E-2</c:v>
                </c:pt>
                <c:pt idx="1272">
                  <c:v>5.2557922562587463E-2</c:v>
                </c:pt>
                <c:pt idx="1273">
                  <c:v>-1.2116504854368932E-2</c:v>
                </c:pt>
                <c:pt idx="1274">
                  <c:v>1.6159105034168025E-3</c:v>
                </c:pt>
                <c:pt idx="1275">
                  <c:v>6.0594760883751278E-2</c:v>
                </c:pt>
                <c:pt idx="1276">
                  <c:v>2.4209693188710617E-3</c:v>
                </c:pt>
                <c:pt idx="1277">
                  <c:v>4.5996275605212682E-2</c:v>
                </c:pt>
                <c:pt idx="1278">
                  <c:v>7.1755275439172109E-2</c:v>
                </c:pt>
                <c:pt idx="1279">
                  <c:v>8.0512804632143563E-4</c:v>
                </c:pt>
                <c:pt idx="1280">
                  <c:v>2.6568814157649293E-2</c:v>
                </c:pt>
                <c:pt idx="1281">
                  <c:v>-2.7359950479724712E-2</c:v>
                </c:pt>
                <c:pt idx="1282">
                  <c:v>9.6615365559099484E-2</c:v>
                </c:pt>
                <c:pt idx="1283">
                  <c:v>8.277439495563968E-2</c:v>
                </c:pt>
                <c:pt idx="1284">
                  <c:v>0.15806446635498739</c:v>
                </c:pt>
                <c:pt idx="1285">
                  <c:v>5.1195274282371014E-2</c:v>
                </c:pt>
                <c:pt idx="1286">
                  <c:v>-3.995696941755033E-2</c:v>
                </c:pt>
                <c:pt idx="1287">
                  <c:v>2.239310981236688E-2</c:v>
                </c:pt>
                <c:pt idx="1288">
                  <c:v>0.13350141434017812</c:v>
                </c:pt>
                <c:pt idx="1289">
                  <c:v>9.8872958675148531E-2</c:v>
                </c:pt>
                <c:pt idx="1290">
                  <c:v>0.11460230490213018</c:v>
                </c:pt>
                <c:pt idx="1291">
                  <c:v>-3.0175770810746214E-2</c:v>
                </c:pt>
                <c:pt idx="1292">
                  <c:v>6.9921307968524624E-2</c:v>
                </c:pt>
                <c:pt idx="1293">
                  <c:v>9.3632215830193863E-2</c:v>
                </c:pt>
                <c:pt idx="1294">
                  <c:v>-6.0197102862107034E-2</c:v>
                </c:pt>
                <c:pt idx="1295">
                  <c:v>0.12132672512390537</c:v>
                </c:pt>
                <c:pt idx="1296">
                  <c:v>4.1930379746836881E-2</c:v>
                </c:pt>
                <c:pt idx="1297">
                  <c:v>0.12252778157826727</c:v>
                </c:pt>
                <c:pt idx="1298">
                  <c:v>6.7034700315457413E-2</c:v>
                </c:pt>
                <c:pt idx="1299">
                  <c:v>7.8762817891277013E-3</c:v>
                </c:pt>
                <c:pt idx="1300">
                  <c:v>8.662597870697096E-2</c:v>
                </c:pt>
                <c:pt idx="1301">
                  <c:v>0.12815046642777733</c:v>
                </c:pt>
                <c:pt idx="1302">
                  <c:v>2.9017857142862851E-2</c:v>
                </c:pt>
                <c:pt idx="1303">
                  <c:v>-5.4868030328153031E-2</c:v>
                </c:pt>
                <c:pt idx="1304">
                  <c:v>1.2554511022916753E-2</c:v>
                </c:pt>
                <c:pt idx="1305">
                  <c:v>6.4326338497743232E-2</c:v>
                </c:pt>
                <c:pt idx="1306">
                  <c:v>0.11909174463982249</c:v>
                </c:pt>
                <c:pt idx="1307">
                  <c:v>-7.8170803205002928E-2</c:v>
                </c:pt>
                <c:pt idx="1308">
                  <c:v>7.2025413649296224E-2</c:v>
                </c:pt>
                <c:pt idx="1309">
                  <c:v>5.0035331438963972E-2</c:v>
                </c:pt>
                <c:pt idx="1310">
                  <c:v>9.3726061552788509E-2</c:v>
                </c:pt>
                <c:pt idx="1311">
                  <c:v>5.2236232514204624E-2</c:v>
                </c:pt>
                <c:pt idx="1312">
                  <c:v>3.8164280150983824E-2</c:v>
                </c:pt>
                <c:pt idx="1313">
                  <c:v>0.14865370511726336</c:v>
                </c:pt>
                <c:pt idx="1314">
                  <c:v>0.10088949913438004</c:v>
                </c:pt>
                <c:pt idx="1315">
                  <c:v>7.0485893883876868E-2</c:v>
                </c:pt>
                <c:pt idx="1316">
                  <c:v>-8.972852361472948E-2</c:v>
                </c:pt>
                <c:pt idx="1317">
                  <c:v>2.0921187918168629E-2</c:v>
                </c:pt>
                <c:pt idx="1318">
                  <c:v>5.189466158245807E-2</c:v>
                </c:pt>
                <c:pt idx="1319">
                  <c:v>0.1787420204455116</c:v>
                </c:pt>
                <c:pt idx="1320">
                  <c:v>8.173918201501007E-2</c:v>
                </c:pt>
                <c:pt idx="1321">
                  <c:v>-1.7708024874150054E-2</c:v>
                </c:pt>
                <c:pt idx="1322">
                  <c:v>-0.11013522520254297</c:v>
                </c:pt>
                <c:pt idx="1323">
                  <c:v>6.2516697835963267E-2</c:v>
                </c:pt>
                <c:pt idx="1324">
                  <c:v>8.0942850789415155E-2</c:v>
                </c:pt>
                <c:pt idx="1325">
                  <c:v>-6.9271758436916936E-3</c:v>
                </c:pt>
                <c:pt idx="1326">
                  <c:v>0.13240366537874948</c:v>
                </c:pt>
                <c:pt idx="1327">
                  <c:v>0.13590656054811373</c:v>
                </c:pt>
                <c:pt idx="1328">
                  <c:v>7.8880706921945432E-2</c:v>
                </c:pt>
                <c:pt idx="1329">
                  <c:v>-4.5115656662210249E-2</c:v>
                </c:pt>
                <c:pt idx="1330">
                  <c:v>-0.15612857647474113</c:v>
                </c:pt>
                <c:pt idx="1331">
                  <c:v>0.12512547977561403</c:v>
                </c:pt>
                <c:pt idx="1332">
                  <c:v>8.730100290119451E-2</c:v>
                </c:pt>
                <c:pt idx="1333">
                  <c:v>-2.2170927856268445E-2</c:v>
                </c:pt>
                <c:pt idx="1334">
                  <c:v>5.6598223215858841E-2</c:v>
                </c:pt>
                <c:pt idx="1335">
                  <c:v>9.5501160706414734E-2</c:v>
                </c:pt>
                <c:pt idx="1336">
                  <c:v>8.0836523090914533E-2</c:v>
                </c:pt>
                <c:pt idx="1337">
                  <c:v>0.14923930710321287</c:v>
                </c:pt>
                <c:pt idx="1338">
                  <c:v>0</c:v>
                </c:pt>
                <c:pt idx="1339">
                  <c:v>0.1488122180204148</c:v>
                </c:pt>
                <c:pt idx="1340">
                  <c:v>6.3594671325614194E-2</c:v>
                </c:pt>
                <c:pt idx="1341">
                  <c:v>2.1928485218634615E-2</c:v>
                </c:pt>
                <c:pt idx="1342">
                  <c:v>-6.6513561440740929E-2</c:v>
                </c:pt>
                <c:pt idx="1343">
                  <c:v>8.4005239412024285E-2</c:v>
                </c:pt>
                <c:pt idx="1344">
                  <c:v>7.5558332485723828E-2</c:v>
                </c:pt>
                <c:pt idx="1345">
                  <c:v>0.17277752789425299</c:v>
                </c:pt>
                <c:pt idx="1346">
                  <c:v>-2.1807664497466534E-2</c:v>
                </c:pt>
                <c:pt idx="1347">
                  <c:v>6.6955049840132674E-2</c:v>
                </c:pt>
                <c:pt idx="1348">
                  <c:v>3.7566825603236524E-3</c:v>
                </c:pt>
                <c:pt idx="1349">
                  <c:v>1.8030773676223518E-2</c:v>
                </c:pt>
                <c:pt idx="1350">
                  <c:v>8.3363422348679064E-2</c:v>
                </c:pt>
                <c:pt idx="1351">
                  <c:v>8.8478731074262365E-2</c:v>
                </c:pt>
                <c:pt idx="1352">
                  <c:v>0.18863361547762861</c:v>
                </c:pt>
                <c:pt idx="1353">
                  <c:v>5.8921399885252593E-2</c:v>
                </c:pt>
                <c:pt idx="1354">
                  <c:v>4.767976618576604E-2</c:v>
                </c:pt>
                <c:pt idx="1355">
                  <c:v>-1.4141963557251818E-2</c:v>
                </c:pt>
                <c:pt idx="1356">
                  <c:v>6.849550426665682E-2</c:v>
                </c:pt>
                <c:pt idx="1357">
                  <c:v>4.535575383207098E-2</c:v>
                </c:pt>
                <c:pt idx="1358">
                  <c:v>0.10623312427675607</c:v>
                </c:pt>
                <c:pt idx="1359">
                  <c:v>0.16829198745366275</c:v>
                </c:pt>
                <c:pt idx="1360">
                  <c:v>-3.6949138090298012E-2</c:v>
                </c:pt>
                <c:pt idx="1361">
                  <c:v>4.5110001848773257E-2</c:v>
                </c:pt>
                <c:pt idx="1362">
                  <c:v>8.4230867600667975E-2</c:v>
                </c:pt>
                <c:pt idx="1363">
                  <c:v>0.19622084775577639</c:v>
                </c:pt>
                <c:pt idx="1364">
                  <c:v>4.7768450210576893E-2</c:v>
                </c:pt>
                <c:pt idx="1365">
                  <c:v>1.6887169422364127E-2</c:v>
                </c:pt>
                <c:pt idx="1366">
                  <c:v>0.137255455495016</c:v>
                </c:pt>
                <c:pt idx="1367">
                  <c:v>-3.6602705784635314E-2</c:v>
                </c:pt>
                <c:pt idx="1368">
                  <c:v>-3.5163348970881685E-2</c:v>
                </c:pt>
                <c:pt idx="1369">
                  <c:v>5.3513780221330715E-2</c:v>
                </c:pt>
                <c:pt idx="1370">
                  <c:v>1.6843172600271725E-2</c:v>
                </c:pt>
                <c:pt idx="1371">
                  <c:v>4.099618476439465E-2</c:v>
                </c:pt>
                <c:pt idx="1372">
                  <c:v>0.13240114226230099</c:v>
                </c:pt>
                <c:pt idx="1373">
                  <c:v>-0.11455351630465153</c:v>
                </c:pt>
                <c:pt idx="1374">
                  <c:v>6.9468858545091466E-2</c:v>
                </c:pt>
                <c:pt idx="1375">
                  <c:v>0.10077802432378762</c:v>
                </c:pt>
                <c:pt idx="1376">
                  <c:v>0.27696793002915454</c:v>
                </c:pt>
                <c:pt idx="1377">
                  <c:v>9.5700184038820746E-2</c:v>
                </c:pt>
                <c:pt idx="1378">
                  <c:v>0.11651079937652688</c:v>
                </c:pt>
                <c:pt idx="1379">
                  <c:v>0.13935598539233923</c:v>
                </c:pt>
                <c:pt idx="1380">
                  <c:v>9.7216452014956378E-2</c:v>
                </c:pt>
                <c:pt idx="1381">
                  <c:v>-0.12291105121294063</c:v>
                </c:pt>
                <c:pt idx="1382">
                  <c:v>2.6657799207476074E-2</c:v>
                </c:pt>
                <c:pt idx="1383">
                  <c:v>2.0163133040667233E-2</c:v>
                </c:pt>
                <c:pt idx="1384">
                  <c:v>8.2060936613190708E-2</c:v>
                </c:pt>
                <c:pt idx="1385">
                  <c:v>-2.1560958080534959E-3</c:v>
                </c:pt>
                <c:pt idx="1386">
                  <c:v>4.9592259847958689E-2</c:v>
                </c:pt>
                <c:pt idx="1387">
                  <c:v>7.8266753200130962E-2</c:v>
                </c:pt>
                <c:pt idx="1388">
                  <c:v>6.9545554820206065E-2</c:v>
                </c:pt>
                <c:pt idx="1389">
                  <c:v>6.444061962134251E-2</c:v>
                </c:pt>
                <c:pt idx="1390">
                  <c:v>9.2250567283226448E-2</c:v>
                </c:pt>
                <c:pt idx="1391">
                  <c:v>-4.1403547306567763E-2</c:v>
                </c:pt>
                <c:pt idx="1392">
                  <c:v>8.5016349297939317E-2</c:v>
                </c:pt>
                <c:pt idx="1393">
                  <c:v>5.9913586173785213E-2</c:v>
                </c:pt>
                <c:pt idx="1394">
                  <c:v>4.0608858869149854E-2</c:v>
                </c:pt>
                <c:pt idx="1395">
                  <c:v>0.12173151165018915</c:v>
                </c:pt>
                <c:pt idx="1396">
                  <c:v>0.15482743078793307</c:v>
                </c:pt>
                <c:pt idx="1397">
                  <c:v>0.25491931640226051</c:v>
                </c:pt>
                <c:pt idx="1398">
                  <c:v>0.24803848499220688</c:v>
                </c:pt>
                <c:pt idx="1399">
                  <c:v>-0.14727500775486535</c:v>
                </c:pt>
                <c:pt idx="1400">
                  <c:v>-7.9473064906610963E-2</c:v>
                </c:pt>
                <c:pt idx="1401">
                  <c:v>3.5218899003034244E-2</c:v>
                </c:pt>
                <c:pt idx="1402">
                  <c:v>-1.4078024744835802E-2</c:v>
                </c:pt>
                <c:pt idx="1403">
                  <c:v>7.1113277547596457E-2</c:v>
                </c:pt>
                <c:pt idx="1404">
                  <c:v>4.6406598607263733E-2</c:v>
                </c:pt>
                <c:pt idx="1405">
                  <c:v>-7.7275367801029435E-2</c:v>
                </c:pt>
                <c:pt idx="1406">
                  <c:v>6.3319397653909546E-3</c:v>
                </c:pt>
                <c:pt idx="1407">
                  <c:v>0.21877705627705885</c:v>
                </c:pt>
                <c:pt idx="1408">
                  <c:v>-0.10087429780011428</c:v>
                </c:pt>
                <c:pt idx="1409">
                  <c:v>-1.4037550447434154E-3</c:v>
                </c:pt>
                <c:pt idx="1410">
                  <c:v>0.13336032935142067</c:v>
                </c:pt>
                <c:pt idx="1411">
                  <c:v>0.16732413328845253</c:v>
                </c:pt>
                <c:pt idx="1412">
                  <c:v>-8.2346941514341215E-2</c:v>
                </c:pt>
                <c:pt idx="1413">
                  <c:v>8.8768213344802213E-2</c:v>
                </c:pt>
                <c:pt idx="1414">
                  <c:v>2.6515304000108618E-2</c:v>
                </c:pt>
                <c:pt idx="1415">
                  <c:v>3.8357854642507475E-2</c:v>
                </c:pt>
                <c:pt idx="1416">
                  <c:v>3.832958078696258E-2</c:v>
                </c:pt>
                <c:pt idx="1417">
                  <c:v>-2.2980809149470271E-2</c:v>
                </c:pt>
                <c:pt idx="1418">
                  <c:v>-2.5081057906162933E-2</c:v>
                </c:pt>
                <c:pt idx="1419">
                  <c:v>0.21120077209726409</c:v>
                </c:pt>
                <c:pt idx="1420">
                  <c:v>0.23603230758961352</c:v>
                </c:pt>
                <c:pt idx="1421">
                  <c:v>0.18451724367067454</c:v>
                </c:pt>
                <c:pt idx="1422">
                  <c:v>7.161775611823662E-2</c:v>
                </c:pt>
                <c:pt idx="1423">
                  <c:v>2.1318239526022485E-2</c:v>
                </c:pt>
                <c:pt idx="1424">
                  <c:v>0.2206564701838829</c:v>
                </c:pt>
                <c:pt idx="1425">
                  <c:v>7.2556866048858942E-2</c:v>
                </c:pt>
                <c:pt idx="1426">
                  <c:v>8.4076031232748316E-2</c:v>
                </c:pt>
                <c:pt idx="1427">
                  <c:v>0.16037376799611536</c:v>
                </c:pt>
                <c:pt idx="1428">
                  <c:v>0.10069081013188318</c:v>
                </c:pt>
                <c:pt idx="1429">
                  <c:v>1.6975711674066335E-2</c:v>
                </c:pt>
                <c:pt idx="1430">
                  <c:v>0.13236733894654396</c:v>
                </c:pt>
                <c:pt idx="1431">
                  <c:v>1.3541666666666667E-2</c:v>
                </c:pt>
                <c:pt idx="1432">
                  <c:v>0.15636552980994781</c:v>
                </c:pt>
                <c:pt idx="1433">
                  <c:v>-0.20651256959676301</c:v>
                </c:pt>
                <c:pt idx="1434">
                  <c:v>-9.4859599973915014E-3</c:v>
                </c:pt>
                <c:pt idx="1435">
                  <c:v>9.8265368625457761E-2</c:v>
                </c:pt>
                <c:pt idx="1436">
                  <c:v>4.1261251886150631E-2</c:v>
                </c:pt>
                <c:pt idx="1437">
                  <c:v>0.14328606522219356</c:v>
                </c:pt>
                <c:pt idx="1438">
                  <c:v>-3.2352979299791598E-2</c:v>
                </c:pt>
                <c:pt idx="1439">
                  <c:v>-1.1465480343969317E-2</c:v>
                </c:pt>
                <c:pt idx="1440">
                  <c:v>1.6864719007835607E-2</c:v>
                </c:pt>
                <c:pt idx="1441">
                  <c:v>4.2485312998483897E-2</c:v>
                </c:pt>
                <c:pt idx="1442">
                  <c:v>-1.8866946560930062E-2</c:v>
                </c:pt>
                <c:pt idx="1443">
                  <c:v>0.15638286840195451</c:v>
                </c:pt>
                <c:pt idx="1444">
                  <c:v>7.7284946236559141E-2</c:v>
                </c:pt>
                <c:pt idx="1445">
                  <c:v>0.17648501116258172</c:v>
                </c:pt>
                <c:pt idx="1446">
                  <c:v>-1.6719397072819404E-2</c:v>
                </c:pt>
                <c:pt idx="1447">
                  <c:v>1.1372846685283208E-2</c:v>
                </c:pt>
                <c:pt idx="1448">
                  <c:v>5.0832197154833898E-2</c:v>
                </c:pt>
                <c:pt idx="1449">
                  <c:v>-6.9491917452645921E-2</c:v>
                </c:pt>
                <c:pt idx="1450">
                  <c:v>3.7468797447177182E-2</c:v>
                </c:pt>
                <c:pt idx="1451">
                  <c:v>-4.8808084964121964E-2</c:v>
                </c:pt>
                <c:pt idx="1452">
                  <c:v>-0.12648485862473177</c:v>
                </c:pt>
                <c:pt idx="1453">
                  <c:v>0.1086799463308895</c:v>
                </c:pt>
                <c:pt idx="1454">
                  <c:v>1.0811854674665913</c:v>
                </c:pt>
                <c:pt idx="1455">
                  <c:v>4.9187150802759531E-2</c:v>
                </c:pt>
                <c:pt idx="1456">
                  <c:v>-0.20245955344992456</c:v>
                </c:pt>
                <c:pt idx="1457">
                  <c:v>0.2788944405793411</c:v>
                </c:pt>
                <c:pt idx="1458">
                  <c:v>0.27675234967727441</c:v>
                </c:pt>
                <c:pt idx="1459">
                  <c:v>-0.16790568446346893</c:v>
                </c:pt>
                <c:pt idx="1460">
                  <c:v>-4.7662096328657796E-2</c:v>
                </c:pt>
                <c:pt idx="1461">
                  <c:v>8.8223096354199393E-2</c:v>
                </c:pt>
                <c:pt idx="1462">
                  <c:v>0.12134594635284315</c:v>
                </c:pt>
                <c:pt idx="1463">
                  <c:v>0.18354778951584522</c:v>
                </c:pt>
                <c:pt idx="1464">
                  <c:v>0.35218399980043524</c:v>
                </c:pt>
                <c:pt idx="1465">
                  <c:v>0.37300692543082969</c:v>
                </c:pt>
                <c:pt idx="1466">
                  <c:v>0.27120645542215865</c:v>
                </c:pt>
                <c:pt idx="1467">
                  <c:v>0.19662261380322824</c:v>
                </c:pt>
                <c:pt idx="1468">
                  <c:v>9.1918711675139292E-2</c:v>
                </c:pt>
                <c:pt idx="1469">
                  <c:v>0.19616910458295814</c:v>
                </c:pt>
                <c:pt idx="1470">
                  <c:v>-2.5217011784103585E-2</c:v>
                </c:pt>
                <c:pt idx="1471">
                  <c:v>8.5779438164089436E-2</c:v>
                </c:pt>
                <c:pt idx="1472">
                  <c:v>0.16246064422377843</c:v>
                </c:pt>
                <c:pt idx="1473">
                  <c:v>-2.8247905550592724E-2</c:v>
                </c:pt>
                <c:pt idx="1474">
                  <c:v>2.0726389912197499E-2</c:v>
                </c:pt>
                <c:pt idx="1475">
                  <c:v>3.5158042160676466E-2</c:v>
                </c:pt>
                <c:pt idx="1476">
                  <c:v>2.2586327550001728E-2</c:v>
                </c:pt>
                <c:pt idx="1477">
                  <c:v>0.1411032586410671</c:v>
                </c:pt>
                <c:pt idx="1478">
                  <c:v>0.22765596622687126</c:v>
                </c:pt>
                <c:pt idx="1479">
                  <c:v>0.20424635060533394</c:v>
                </c:pt>
                <c:pt idx="1480">
                  <c:v>-7.4431919842547864E-2</c:v>
                </c:pt>
                <c:pt idx="1481">
                  <c:v>-0.19752732485217253</c:v>
                </c:pt>
                <c:pt idx="1482">
                  <c:v>1.4341043442805155E-2</c:v>
                </c:pt>
                <c:pt idx="1483">
                  <c:v>5.2361543994243712E-2</c:v>
                </c:pt>
                <c:pt idx="1484">
                  <c:v>6.9122437248517299E-2</c:v>
                </c:pt>
                <c:pt idx="1485">
                  <c:v>4.9751838784907014E-2</c:v>
                </c:pt>
                <c:pt idx="1486">
                  <c:v>0.18079933090387942</c:v>
                </c:pt>
                <c:pt idx="1487">
                  <c:v>9.4730074059957869E-2</c:v>
                </c:pt>
                <c:pt idx="1488">
                  <c:v>6.180249349313538E-4</c:v>
                </c:pt>
                <c:pt idx="1489">
                  <c:v>8.9612550511053005E-2</c:v>
                </c:pt>
                <c:pt idx="1490">
                  <c:v>-4.9356350477501526E-3</c:v>
                </c:pt>
                <c:pt idx="1491">
                  <c:v>6.6020385158458803E-2</c:v>
                </c:pt>
                <c:pt idx="1492">
                  <c:v>6.1623056503602586E-3</c:v>
                </c:pt>
                <c:pt idx="1493">
                  <c:v>-5.6686494300535975E-2</c:v>
                </c:pt>
                <c:pt idx="1494">
                  <c:v>-0.16654409148062915</c:v>
                </c:pt>
                <c:pt idx="1495">
                  <c:v>0.10272277227721872</c:v>
                </c:pt>
                <c:pt idx="1496">
                  <c:v>1.6674980403339493E-2</c:v>
                </c:pt>
                <c:pt idx="1497">
                  <c:v>7.3469872365684905E-2</c:v>
                </c:pt>
                <c:pt idx="1498">
                  <c:v>9.6177558569669322E-2</c:v>
                </c:pt>
                <c:pt idx="1499">
                  <c:v>-9.9076923076925325E-2</c:v>
                </c:pt>
                <c:pt idx="1500">
                  <c:v>5.8573139354272642E-2</c:v>
                </c:pt>
                <c:pt idx="1501">
                  <c:v>6.1586564654049318E-3</c:v>
                </c:pt>
                <c:pt idx="1502">
                  <c:v>-0.16380086210980283</c:v>
                </c:pt>
                <c:pt idx="1503">
                  <c:v>2.3474066858330773E-2</c:v>
                </c:pt>
                <c:pt idx="1504">
                  <c:v>7.4095183812984758E-3</c:v>
                </c:pt>
                <c:pt idx="1505">
                  <c:v>7.4084627439806247E-2</c:v>
                </c:pt>
                <c:pt idx="1506">
                  <c:v>-6.1649357424005315E-3</c:v>
                </c:pt>
                <c:pt idx="1507">
                  <c:v>-1.3564466788392333E-2</c:v>
                </c:pt>
                <c:pt idx="1508">
                  <c:v>2.3435646852312982E-2</c:v>
                </c:pt>
                <c:pt idx="1509">
                  <c:v>8.1987813263159626E-2</c:v>
                </c:pt>
                <c:pt idx="1510">
                  <c:v>9.0475457762726003E-2</c:v>
                </c:pt>
                <c:pt idx="1511">
                  <c:v>4.9152822742632989E-2</c:v>
                </c:pt>
                <c:pt idx="1512">
                  <c:v>-9.8212810161270765E-3</c:v>
                </c:pt>
                <c:pt idx="1513">
                  <c:v>9.0864010956581837E-2</c:v>
                </c:pt>
                <c:pt idx="1514">
                  <c:v>4.0449756028571635E-2</c:v>
                </c:pt>
                <c:pt idx="1515">
                  <c:v>5.511588468058823E-3</c:v>
                </c:pt>
                <c:pt idx="1516">
                  <c:v>-4.2863367129494278E-3</c:v>
                </c:pt>
                <c:pt idx="1517">
                  <c:v>8.0834726900162274E-2</c:v>
                </c:pt>
                <c:pt idx="1518">
                  <c:v>-5.4417609293791719E-2</c:v>
                </c:pt>
                <c:pt idx="1519">
                  <c:v>-7.4060995562463233E-2</c:v>
                </c:pt>
                <c:pt idx="1520">
                  <c:v>-8.2134942712996956E-2</c:v>
                </c:pt>
                <c:pt idx="1521">
                  <c:v>-0.19522561450733827</c:v>
                </c:pt>
                <c:pt idx="1522">
                  <c:v>-4.4984831247625402E-2</c:v>
                </c:pt>
                <c:pt idx="1523">
                  <c:v>3.2071734411873089E-2</c:v>
                </c:pt>
                <c:pt idx="1524">
                  <c:v>0.11711295236063204</c:v>
                </c:pt>
                <c:pt idx="1525">
                  <c:v>8.3639847196435246E-2</c:v>
                </c:pt>
                <c:pt idx="1526">
                  <c:v>3.1314574502003673E-2</c:v>
                </c:pt>
                <c:pt idx="1527">
                  <c:v>0.21047911257965093</c:v>
                </c:pt>
                <c:pt idx="1528">
                  <c:v>-1.8335037551522825E-3</c:v>
                </c:pt>
                <c:pt idx="1529">
                  <c:v>-7.7009873060651018E-2</c:v>
                </c:pt>
                <c:pt idx="1530">
                  <c:v>-5.7537020034369321E-2</c:v>
                </c:pt>
                <c:pt idx="1531">
                  <c:v>2.6962055149656033E-2</c:v>
                </c:pt>
                <c:pt idx="1532">
                  <c:v>-7.3494770564335298E-3</c:v>
                </c:pt>
                <c:pt idx="1533">
                  <c:v>4.7778353672897574E-2</c:v>
                </c:pt>
                <c:pt idx="1534">
                  <c:v>6.670589619865612E-2</c:v>
                </c:pt>
                <c:pt idx="1535">
                  <c:v>4.5228552286696019E-2</c:v>
                </c:pt>
                <c:pt idx="1536">
                  <c:v>-4.1525254541820281E-2</c:v>
                </c:pt>
                <c:pt idx="1537">
                  <c:v>0.16684491978609181</c:v>
                </c:pt>
                <c:pt idx="1538">
                  <c:v>0.10234541577825827</c:v>
                </c:pt>
                <c:pt idx="1539">
                  <c:v>6.6880246942450247E-2</c:v>
                </c:pt>
                <c:pt idx="1540">
                  <c:v>0.13601756270727042</c:v>
                </c:pt>
                <c:pt idx="1541">
                  <c:v>-7.9944095038439064E-2</c:v>
                </c:pt>
                <c:pt idx="1542">
                  <c:v>0.14315042926465321</c:v>
                </c:pt>
                <c:pt idx="1543">
                  <c:v>-3.6294262714646735E-3</c:v>
                </c:pt>
                <c:pt idx="1544">
                  <c:v>-6.8358966006650007E-2</c:v>
                </c:pt>
                <c:pt idx="1545">
                  <c:v>0.13084046828586626</c:v>
                </c:pt>
                <c:pt idx="1546">
                  <c:v>-4.8337806904470955E-3</c:v>
                </c:pt>
                <c:pt idx="1547">
                  <c:v>-0.19095208766689417</c:v>
                </c:pt>
                <c:pt idx="1548">
                  <c:v>0.13039877765725413</c:v>
                </c:pt>
                <c:pt idx="1549">
                  <c:v>4.1139240506324712E-2</c:v>
                </c:pt>
                <c:pt idx="1550">
                  <c:v>0.13238781678679157</c:v>
                </c:pt>
                <c:pt idx="1551">
                  <c:v>6.9342176973295158E-2</c:v>
                </c:pt>
                <c:pt idx="1552">
                  <c:v>8.0088936239208014E-2</c:v>
                </c:pt>
                <c:pt idx="1553">
                  <c:v>4.4492235827347584E-2</c:v>
                </c:pt>
                <c:pt idx="1554">
                  <c:v>1.8021972943891781E-3</c:v>
                </c:pt>
                <c:pt idx="1555">
                  <c:v>6.9682547017237986E-2</c:v>
                </c:pt>
                <c:pt idx="1556">
                  <c:v>2.9995385325334561E-2</c:v>
                </c:pt>
                <c:pt idx="1557">
                  <c:v>5.6958376570967362E-2</c:v>
                </c:pt>
                <c:pt idx="1558">
                  <c:v>3.5934350705463768E-3</c:v>
                </c:pt>
                <c:pt idx="1559">
                  <c:v>8.803307574483113E-2</c:v>
                </c:pt>
                <c:pt idx="1560">
                  <c:v>9.8047782197805855E-2</c:v>
                </c:pt>
                <c:pt idx="1561">
                  <c:v>0.10979780128984658</c:v>
                </c:pt>
                <c:pt idx="1562">
                  <c:v>3.9896479857080731E-2</c:v>
                </c:pt>
                <c:pt idx="1563">
                  <c:v>1.3685306603510207E-2</c:v>
                </c:pt>
                <c:pt idx="1564">
                  <c:v>3.1527409169941678E-2</c:v>
                </c:pt>
                <c:pt idx="1565">
                  <c:v>-1.7240393739494118E-2</c:v>
                </c:pt>
                <c:pt idx="1566">
                  <c:v>3.5086916742907259E-2</c:v>
                </c:pt>
                <c:pt idx="1567">
                  <c:v>6.9532223225412609E-2</c:v>
                </c:pt>
                <c:pt idx="1568">
                  <c:v>7.4187363038714385E-2</c:v>
                </c:pt>
                <c:pt idx="1569">
                  <c:v>-2.1928174969516854E-2</c:v>
                </c:pt>
                <c:pt idx="1570">
                  <c:v>7.7670345708293689E-2</c:v>
                </c:pt>
                <c:pt idx="1571">
                  <c:v>4.2625377127573041E-2</c:v>
                </c:pt>
                <c:pt idx="1572">
                  <c:v>0.12244758665407114</c:v>
                </c:pt>
                <c:pt idx="1573">
                  <c:v>-0.14399527884331448</c:v>
                </c:pt>
                <c:pt idx="1574">
                  <c:v>0.11894844656879697</c:v>
                </c:pt>
                <c:pt idx="1575">
                  <c:v>0.27809381067547984</c:v>
                </c:pt>
                <c:pt idx="1576">
                  <c:v>-0.18734611822638697</c:v>
                </c:pt>
                <c:pt idx="1577">
                  <c:v>9.6664135202846849E-2</c:v>
                </c:pt>
                <c:pt idx="1578">
                  <c:v>0.10942785703779109</c:v>
                </c:pt>
                <c:pt idx="1579">
                  <c:v>4.0508958712031397E-2</c:v>
                </c:pt>
                <c:pt idx="1580">
                  <c:v>8.3301369553929652E-2</c:v>
                </c:pt>
                <c:pt idx="1581">
                  <c:v>4.5683907010278517E-2</c:v>
                </c:pt>
                <c:pt idx="1582">
                  <c:v>6.9050887893583546E-2</c:v>
                </c:pt>
                <c:pt idx="1583">
                  <c:v>1.6363227691611842E-2</c:v>
                </c:pt>
                <c:pt idx="1584">
                  <c:v>0.10749595541974606</c:v>
                </c:pt>
                <c:pt idx="1585">
                  <c:v>6.5880348013270487E-2</c:v>
                </c:pt>
                <c:pt idx="1586">
                  <c:v>6.3467890935555799E-2</c:v>
                </c:pt>
                <c:pt idx="1587">
                  <c:v>5.2922361151499647E-2</c:v>
                </c:pt>
                <c:pt idx="1588">
                  <c:v>0.11445170660857359</c:v>
                </c:pt>
                <c:pt idx="1589">
                  <c:v>0.19014068805600343</c:v>
                </c:pt>
                <c:pt idx="1590">
                  <c:v>8.3749861157391983E-2</c:v>
                </c:pt>
                <c:pt idx="1591">
                  <c:v>-7.4965345162142684E-3</c:v>
                </c:pt>
                <c:pt idx="1592">
                  <c:v>5.4790266409352049E-2</c:v>
                </c:pt>
                <c:pt idx="1593">
                  <c:v>1.7283977974007554E-2</c:v>
                </c:pt>
                <c:pt idx="1594">
                  <c:v>9.3302468793950752E-2</c:v>
                </c:pt>
                <c:pt idx="1595">
                  <c:v>6.8989154108987207E-3</c:v>
                </c:pt>
                <c:pt idx="1596">
                  <c:v>8.5650169686382088E-2</c:v>
                </c:pt>
                <c:pt idx="1597">
                  <c:v>0.24619799139167653</c:v>
                </c:pt>
                <c:pt idx="1598">
                  <c:v>0.44666571469370686</c:v>
                </c:pt>
                <c:pt idx="1599">
                  <c:v>0.26786900600080177</c:v>
                </c:pt>
                <c:pt idx="1600">
                  <c:v>5.6341690684118151E-2</c:v>
                </c:pt>
                <c:pt idx="1601">
                  <c:v>0.15364634067147834</c:v>
                </c:pt>
                <c:pt idx="1602">
                  <c:v>0.23175456203394543</c:v>
                </c:pt>
                <c:pt idx="1603">
                  <c:v>0.8217877094972087</c:v>
                </c:pt>
                <c:pt idx="1604">
                  <c:v>0.13969180653826835</c:v>
                </c:pt>
                <c:pt idx="1605">
                  <c:v>0.15577237487474091</c:v>
                </c:pt>
                <c:pt idx="1606">
                  <c:v>0.15093228449137325</c:v>
                </c:pt>
                <c:pt idx="1607">
                  <c:v>2.7263671158181723E-3</c:v>
                </c:pt>
                <c:pt idx="1608">
                  <c:v>-1.1995386389854026E-2</c:v>
                </c:pt>
                <c:pt idx="1609">
                  <c:v>-3.544909174812267E-2</c:v>
                </c:pt>
                <c:pt idx="1610">
                  <c:v>-1.3643567058132092E-2</c:v>
                </c:pt>
                <c:pt idx="1611">
                  <c:v>0.15503159839594319</c:v>
                </c:pt>
                <c:pt idx="1612">
                  <c:v>5.2249272571217302E-2</c:v>
                </c:pt>
                <c:pt idx="1613">
                  <c:v>2.88169974278066E-2</c:v>
                </c:pt>
                <c:pt idx="1614">
                  <c:v>5.2167915477946608E-2</c:v>
                </c:pt>
                <c:pt idx="1615">
                  <c:v>-0.10205977846681248</c:v>
                </c:pt>
                <c:pt idx="1616">
                  <c:v>0.10443623887279552</c:v>
                </c:pt>
                <c:pt idx="1617">
                  <c:v>0.12268375943460438</c:v>
                </c:pt>
                <c:pt idx="1618">
                  <c:v>0.10073216201296899</c:v>
                </c:pt>
                <c:pt idx="1619">
                  <c:v>-6.3241271062227086E-2</c:v>
                </c:pt>
                <c:pt idx="1620">
                  <c:v>3.5718002622652512E-2</c:v>
                </c:pt>
                <c:pt idx="1621">
                  <c:v>5.4621848739487923E-2</c:v>
                </c:pt>
                <c:pt idx="1622">
                  <c:v>0.11345100931919007</c:v>
                </c:pt>
                <c:pt idx="1623">
                  <c:v>-4.3664410188354534E-2</c:v>
                </c:pt>
                <c:pt idx="1624">
                  <c:v>1.2408956029130145E-2</c:v>
                </c:pt>
                <c:pt idx="1625">
                  <c:v>0.40939785280846236</c:v>
                </c:pt>
                <c:pt idx="1626">
                  <c:v>2.6758881890412086E-2</c:v>
                </c:pt>
                <c:pt idx="1627">
                  <c:v>6.9537309441027012E-2</c:v>
                </c:pt>
                <c:pt idx="1628">
                  <c:v>-1.9764957264951435E-2</c:v>
                </c:pt>
                <c:pt idx="1629">
                  <c:v>4.2216901147911358E-2</c:v>
                </c:pt>
                <c:pt idx="1630">
                  <c:v>7.6355944386252858E-2</c:v>
                </c:pt>
                <c:pt idx="1631">
                  <c:v>0.1007700273764707</c:v>
                </c:pt>
                <c:pt idx="1632">
                  <c:v>2.6607175750629361E-2</c:v>
                </c:pt>
                <c:pt idx="1633">
                  <c:v>1.5424269699704982E-2</c:v>
                </c:pt>
                <c:pt idx="1634">
                  <c:v>0.10953301226008204</c:v>
                </c:pt>
                <c:pt idx="1635">
                  <c:v>5.3590196218485042E-2</c:v>
                </c:pt>
                <c:pt idx="1636">
                  <c:v>-3.6573432275950127E-2</c:v>
                </c:pt>
                <c:pt idx="1637">
                  <c:v>0.11775386341613074</c:v>
                </c:pt>
                <c:pt idx="1638">
                  <c:v>0.12807230019234692</c:v>
                </c:pt>
                <c:pt idx="1639">
                  <c:v>7.6021076356103223E-2</c:v>
                </c:pt>
                <c:pt idx="1640">
                  <c:v>8.9088936873379335E-2</c:v>
                </c:pt>
                <c:pt idx="1641">
                  <c:v>-9.9987855726025171E-2</c:v>
                </c:pt>
                <c:pt idx="1642">
                  <c:v>0.11916205309159461</c:v>
                </c:pt>
                <c:pt idx="1643">
                  <c:v>7.2070249271612763E-2</c:v>
                </c:pt>
                <c:pt idx="1644">
                  <c:v>-1.575996363085316E-2</c:v>
                </c:pt>
                <c:pt idx="1645">
                  <c:v>4.9396190187457029E-2</c:v>
                </c:pt>
                <c:pt idx="1646">
                  <c:v>1.1024846288202701E-2</c:v>
                </c:pt>
                <c:pt idx="1647">
                  <c:v>6.8759463005957297E-2</c:v>
                </c:pt>
                <c:pt idx="1648">
                  <c:v>0.27257789740022781</c:v>
                </c:pt>
                <c:pt idx="1649">
                  <c:v>1.1993461758301878E-2</c:v>
                </c:pt>
                <c:pt idx="1650">
                  <c:v>2.9716073147260769E-2</c:v>
                </c:pt>
                <c:pt idx="1651">
                  <c:v>0.14328513742347271</c:v>
                </c:pt>
                <c:pt idx="1652">
                  <c:v>0.11171509652663975</c:v>
                </c:pt>
                <c:pt idx="1653">
                  <c:v>0.11199409717721619</c:v>
                </c:pt>
                <c:pt idx="1654">
                  <c:v>-1.5003930074529699E-2</c:v>
                </c:pt>
                <c:pt idx="1655">
                  <c:v>0.10143514003065536</c:v>
                </c:pt>
                <c:pt idx="1656">
                  <c:v>5.8366609054975142E-2</c:v>
                </c:pt>
                <c:pt idx="1657">
                  <c:v>0.19089763560776685</c:v>
                </c:pt>
                <c:pt idx="1658">
                  <c:v>-2.3132358610872209E-2</c:v>
                </c:pt>
                <c:pt idx="1659">
                  <c:v>0.12137036157923138</c:v>
                </c:pt>
                <c:pt idx="1660">
                  <c:v>0.14109799897383274</c:v>
                </c:pt>
                <c:pt idx="1661">
                  <c:v>8.238292512521958E-2</c:v>
                </c:pt>
                <c:pt idx="1662">
                  <c:v>0.11239487542246326</c:v>
                </c:pt>
                <c:pt idx="1663">
                  <c:v>-1.4783733971214959E-2</c:v>
                </c:pt>
                <c:pt idx="1664">
                  <c:v>0.25343466535916037</c:v>
                </c:pt>
                <c:pt idx="1665">
                  <c:v>-2.5372784760715122E-2</c:v>
                </c:pt>
                <c:pt idx="1666">
                  <c:v>4.061627384741559E-2</c:v>
                </c:pt>
                <c:pt idx="1667">
                  <c:v>-3.6018809389086935E-2</c:v>
                </c:pt>
                <c:pt idx="1668">
                  <c:v>0.23047710165867569</c:v>
                </c:pt>
                <c:pt idx="1669">
                  <c:v>0.23855761286874061</c:v>
                </c:pt>
                <c:pt idx="1670">
                  <c:v>-0.14841762048047058</c:v>
                </c:pt>
                <c:pt idx="1671">
                  <c:v>-4.187770468262373E-2</c:v>
                </c:pt>
                <c:pt idx="1672">
                  <c:v>0.11816001320657428</c:v>
                </c:pt>
                <c:pt idx="1673">
                  <c:v>0.20757075174639222</c:v>
                </c:pt>
                <c:pt idx="1674">
                  <c:v>0.15104463208685345</c:v>
                </c:pt>
                <c:pt idx="1675">
                  <c:v>0.2336662625329507</c:v>
                </c:pt>
                <c:pt idx="1676">
                  <c:v>0.16637130842106998</c:v>
                </c:pt>
                <c:pt idx="1677">
                  <c:v>0.20903873881615287</c:v>
                </c:pt>
                <c:pt idx="1678">
                  <c:v>-8.0610187545170825E-2</c:v>
                </c:pt>
                <c:pt idx="1679">
                  <c:v>-0.12382721341143973</c:v>
                </c:pt>
                <c:pt idx="1680">
                  <c:v>-8.7878932544043331E-2</c:v>
                </c:pt>
                <c:pt idx="1681">
                  <c:v>5.0727825704397357E-2</c:v>
                </c:pt>
                <c:pt idx="1682">
                  <c:v>-2.6829734377984048E-2</c:v>
                </c:pt>
                <c:pt idx="1683">
                  <c:v>6.2137927078752646E-2</c:v>
                </c:pt>
                <c:pt idx="1684">
                  <c:v>-0.1017845719032569</c:v>
                </c:pt>
                <c:pt idx="1685">
                  <c:v>7.3130130302503038E-2</c:v>
                </c:pt>
                <c:pt idx="1686">
                  <c:v>0.16890697696636192</c:v>
                </c:pt>
                <c:pt idx="1687">
                  <c:v>5.4469446639939821E-2</c:v>
                </c:pt>
                <c:pt idx="1688">
                  <c:v>7.9145382076234519E-2</c:v>
                </c:pt>
                <c:pt idx="1689">
                  <c:v>9.9769193507027537E-2</c:v>
                </c:pt>
                <c:pt idx="1690">
                  <c:v>0.23957908707399334</c:v>
                </c:pt>
                <c:pt idx="1691">
                  <c:v>-0.16242179464193213</c:v>
                </c:pt>
                <c:pt idx="1692">
                  <c:v>5.4638394547521674E-2</c:v>
                </c:pt>
                <c:pt idx="1693">
                  <c:v>-2.458605592382105E-2</c:v>
                </c:pt>
                <c:pt idx="1694">
                  <c:v>6.6413751998561976E-2</c:v>
                </c:pt>
                <c:pt idx="1695">
                  <c:v>3.7340791413131534E-2</c:v>
                </c:pt>
                <c:pt idx="1696">
                  <c:v>6.9227283027411837E-2</c:v>
                </c:pt>
                <c:pt idx="1697">
                  <c:v>-8.3354549140470559E-3</c:v>
                </c:pt>
                <c:pt idx="1698">
                  <c:v>9.9060696367266138E-2</c:v>
                </c:pt>
                <c:pt idx="1699">
                  <c:v>8.4677798904352189E-2</c:v>
                </c:pt>
                <c:pt idx="1700">
                  <c:v>9.1381530104965025E-2</c:v>
                </c:pt>
                <c:pt idx="1701">
                  <c:v>-3.9025122422524034E-3</c:v>
                </c:pt>
                <c:pt idx="1702">
                  <c:v>-2.3416830847167856E-2</c:v>
                </c:pt>
                <c:pt idx="1703">
                  <c:v>0.2606296108576881</c:v>
                </c:pt>
                <c:pt idx="1704">
                  <c:v>-0.11995218349583826</c:v>
                </c:pt>
                <c:pt idx="1705">
                  <c:v>0.13629257973022307</c:v>
                </c:pt>
                <c:pt idx="1706">
                  <c:v>0.13108142172926646</c:v>
                </c:pt>
                <c:pt idx="1707">
                  <c:v>5.6659123292267376E-2</c:v>
                </c:pt>
                <c:pt idx="1708">
                  <c:v>4.692267619259724E-2</c:v>
                </c:pt>
                <c:pt idx="1709">
                  <c:v>7.0562211296275684E-2</c:v>
                </c:pt>
                <c:pt idx="1710">
                  <c:v>-5.6952449902074667E-2</c:v>
                </c:pt>
                <c:pt idx="1711">
                  <c:v>0.16862879921204793</c:v>
                </c:pt>
                <c:pt idx="1712">
                  <c:v>7.8503287950353079E-2</c:v>
                </c:pt>
                <c:pt idx="1713">
                  <c:v>-4.6165370423452999E-2</c:v>
                </c:pt>
                <c:pt idx="1714">
                  <c:v>8.6636985477162604E-3</c:v>
                </c:pt>
                <c:pt idx="1715">
                  <c:v>0.17468881588079793</c:v>
                </c:pt>
                <c:pt idx="1716">
                  <c:v>0.20671844158719205</c:v>
                </c:pt>
                <c:pt idx="1717">
                  <c:v>1.8153588916761457E-2</c:v>
                </c:pt>
                <c:pt idx="1718">
                  <c:v>0.18672568809866413</c:v>
                </c:pt>
                <c:pt idx="1719">
                  <c:v>0.28931715441351935</c:v>
                </c:pt>
                <c:pt idx="1720">
                  <c:v>-8.8491709589942111E-2</c:v>
                </c:pt>
                <c:pt idx="1721">
                  <c:v>-9.0538655776262217E-2</c:v>
                </c:pt>
                <c:pt idx="1722">
                  <c:v>-9.1171421266021055E-2</c:v>
                </c:pt>
                <c:pt idx="1723">
                  <c:v>3.0919536024003807E-2</c:v>
                </c:pt>
                <c:pt idx="1724">
                  <c:v>0.13691591775536538</c:v>
                </c:pt>
                <c:pt idx="1725">
                  <c:v>9.7675733343061302E-2</c:v>
                </c:pt>
                <c:pt idx="1726">
                  <c:v>6.9569965870310613E-2</c:v>
                </c:pt>
                <c:pt idx="1727">
                  <c:v>1.7014778862402456E-2</c:v>
                </c:pt>
                <c:pt idx="1728">
                  <c:v>0.12189936215450552</c:v>
                </c:pt>
                <c:pt idx="1729">
                  <c:v>-1.6026686971969711E-2</c:v>
                </c:pt>
                <c:pt idx="1730">
                  <c:v>3.3006292958052991E-2</c:v>
                </c:pt>
                <c:pt idx="1731">
                  <c:v>-2.3560968537045088E-3</c:v>
                </c:pt>
                <c:pt idx="1732">
                  <c:v>0.14278593890182442</c:v>
                </c:pt>
                <c:pt idx="1733">
                  <c:v>0.19126976954360939</c:v>
                </c:pt>
                <c:pt idx="1734">
                  <c:v>-2.0133805163119547E-2</c:v>
                </c:pt>
                <c:pt idx="1735">
                  <c:v>0.16534851460176705</c:v>
                </c:pt>
                <c:pt idx="1736">
                  <c:v>0.12326811353452827</c:v>
                </c:pt>
                <c:pt idx="1737">
                  <c:v>-8.850588098286415E-3</c:v>
                </c:pt>
                <c:pt idx="1738">
                  <c:v>-6.0101064401684015E-2</c:v>
                </c:pt>
                <c:pt idx="1739">
                  <c:v>8.5824744579897902E-2</c:v>
                </c:pt>
                <c:pt idx="1740">
                  <c:v>7.869827254246832E-2</c:v>
                </c:pt>
                <c:pt idx="1741">
                  <c:v>0.12135627168353828</c:v>
                </c:pt>
                <c:pt idx="1742">
                  <c:v>1.2060982898732734E-2</c:v>
                </c:pt>
                <c:pt idx="1743">
                  <c:v>1.2985738876060823E-2</c:v>
                </c:pt>
                <c:pt idx="1744">
                  <c:v>0.10246899269734722</c:v>
                </c:pt>
                <c:pt idx="1745">
                  <c:v>-3.7019898195330462E-3</c:v>
                </c:pt>
                <c:pt idx="1746">
                  <c:v>0.21843295005518118</c:v>
                </c:pt>
                <c:pt idx="1747">
                  <c:v>4.6084582934692098E-4</c:v>
                </c:pt>
                <c:pt idx="1748">
                  <c:v>4.5162491026876125E-2</c:v>
                </c:pt>
                <c:pt idx="1749">
                  <c:v>1.9798999424444338E-2</c:v>
                </c:pt>
                <c:pt idx="1750">
                  <c:v>0.17674237462161446</c:v>
                </c:pt>
                <c:pt idx="1751">
                  <c:v>0.13577742100526846</c:v>
                </c:pt>
                <c:pt idx="1752">
                  <c:v>-7.7319678333243699E-2</c:v>
                </c:pt>
                <c:pt idx="1753">
                  <c:v>3.4822758152774184E-2</c:v>
                </c:pt>
                <c:pt idx="1754">
                  <c:v>7.4635671201511225E-2</c:v>
                </c:pt>
                <c:pt idx="1755">
                  <c:v>9.2360720315141198E-2</c:v>
                </c:pt>
                <c:pt idx="1756">
                  <c:v>-3.7426489949972601E-2</c:v>
                </c:pt>
                <c:pt idx="1757">
                  <c:v>0.14204904785327971</c:v>
                </c:pt>
                <c:pt idx="1758">
                  <c:v>0.12070883592182834</c:v>
                </c:pt>
                <c:pt idx="1759">
                  <c:v>7.6802069495908301E-2</c:v>
                </c:pt>
                <c:pt idx="1760">
                  <c:v>9.0755979859483864E-4</c:v>
                </c:pt>
                <c:pt idx="1761">
                  <c:v>-0.1020986954055587</c:v>
                </c:pt>
                <c:pt idx="1762">
                  <c:v>5.7287750284167077E-2</c:v>
                </c:pt>
                <c:pt idx="1763">
                  <c:v>7.8570430408045885E-2</c:v>
                </c:pt>
                <c:pt idx="1764">
                  <c:v>6.3940559349084658E-2</c:v>
                </c:pt>
                <c:pt idx="1765">
                  <c:v>-5.9332810730774233E-2</c:v>
                </c:pt>
                <c:pt idx="1766">
                  <c:v>7.0736577751813232E-2</c:v>
                </c:pt>
                <c:pt idx="1767">
                  <c:v>6.0678364610091094E-2</c:v>
                </c:pt>
                <c:pt idx="1768">
                  <c:v>8.8649983908707472E-2</c:v>
                </c:pt>
                <c:pt idx="1769">
                  <c:v>5.2377024269527971E-2</c:v>
                </c:pt>
                <c:pt idx="1770">
                  <c:v>-1.6238582246859319E-2</c:v>
                </c:pt>
                <c:pt idx="1771">
                  <c:v>0.13987591652566272</c:v>
                </c:pt>
                <c:pt idx="1772">
                  <c:v>0.16425078966725801</c:v>
                </c:pt>
                <c:pt idx="1773">
                  <c:v>-0.17719116632160109</c:v>
                </c:pt>
                <c:pt idx="1774">
                  <c:v>0.13053451633845486</c:v>
                </c:pt>
                <c:pt idx="1775">
                  <c:v>8.5308466088141501E-3</c:v>
                </c:pt>
                <c:pt idx="1776">
                  <c:v>5.7910458069304442E-2</c:v>
                </c:pt>
                <c:pt idx="1777">
                  <c:v>0.1520140044669486</c:v>
                </c:pt>
                <c:pt idx="1778">
                  <c:v>5.8124537841137719E-2</c:v>
                </c:pt>
                <c:pt idx="1779">
                  <c:v>8.4409784251750469E-2</c:v>
                </c:pt>
                <c:pt idx="1780">
                  <c:v>0.10121676198968825</c:v>
                </c:pt>
                <c:pt idx="1781">
                  <c:v>5.2512666027664731E-2</c:v>
                </c:pt>
                <c:pt idx="1782">
                  <c:v>-8.0023254621000975E-2</c:v>
                </c:pt>
                <c:pt idx="1783">
                  <c:v>0.10819790043326787</c:v>
                </c:pt>
                <c:pt idx="1784">
                  <c:v>4.3989096719614887E-2</c:v>
                </c:pt>
                <c:pt idx="1785">
                  <c:v>0.20555289939212287</c:v>
                </c:pt>
                <c:pt idx="1786">
                  <c:v>0.25206010664081435</c:v>
                </c:pt>
                <c:pt idx="1787">
                  <c:v>3.828674435727044E-2</c:v>
                </c:pt>
                <c:pt idx="1788">
                  <c:v>6.5523306948115465E-2</c:v>
                </c:pt>
                <c:pt idx="1789">
                  <c:v>0.14010490130661932</c:v>
                </c:pt>
                <c:pt idx="1790">
                  <c:v>3.5479632063076492E-2</c:v>
                </c:pt>
                <c:pt idx="1791">
                  <c:v>-0.11730935966396935</c:v>
                </c:pt>
                <c:pt idx="1792">
                  <c:v>2.325169367834511E-2</c:v>
                </c:pt>
                <c:pt idx="1793">
                  <c:v>3.4204179386412958E-2</c:v>
                </c:pt>
                <c:pt idx="1794">
                  <c:v>6.441934940165496E-2</c:v>
                </c:pt>
                <c:pt idx="1795">
                  <c:v>0.11642411642411003</c:v>
                </c:pt>
                <c:pt idx="1796">
                  <c:v>3.8866913574032373E-2</c:v>
                </c:pt>
                <c:pt idx="1797">
                  <c:v>1.6146086839759592E-2</c:v>
                </c:pt>
                <c:pt idx="1798">
                  <c:v>-3.446337637060555E-2</c:v>
                </c:pt>
                <c:pt idx="1799">
                  <c:v>2.6192075218283177E-3</c:v>
                </c:pt>
                <c:pt idx="1800">
                  <c:v>5.0198949011970515E-2</c:v>
                </c:pt>
                <c:pt idx="1801">
                  <c:v>6.9338566432685156E-2</c:v>
                </c:pt>
                <c:pt idx="1802">
                  <c:v>0.12499162479062292</c:v>
                </c:pt>
                <c:pt idx="1803">
                  <c:v>6.1259785941658179E-2</c:v>
                </c:pt>
                <c:pt idx="1804">
                  <c:v>-8.8092933204256291E-2</c:v>
                </c:pt>
                <c:pt idx="1805">
                  <c:v>4.4773249738763815E-2</c:v>
                </c:pt>
                <c:pt idx="1806">
                  <c:v>0.17546438594147365</c:v>
                </c:pt>
                <c:pt idx="1807">
                  <c:v>8.1810008990109304E-2</c:v>
                </c:pt>
                <c:pt idx="1808">
                  <c:v>7.3902311317227992E-2</c:v>
                </c:pt>
                <c:pt idx="1809">
                  <c:v>-5.0061414865718794E-2</c:v>
                </c:pt>
                <c:pt idx="1810">
                  <c:v>2.3326909018407414E-2</c:v>
                </c:pt>
                <c:pt idx="1811">
                  <c:v>7.5562567466578093E-2</c:v>
                </c:pt>
                <c:pt idx="1812">
                  <c:v>-4.8289871895861522E-2</c:v>
                </c:pt>
                <c:pt idx="1813">
                  <c:v>8.242802486451653E-2</c:v>
                </c:pt>
                <c:pt idx="1814">
                  <c:v>0.13400285041927837</c:v>
                </c:pt>
                <c:pt idx="1815">
                  <c:v>8.8532583991075581E-2</c:v>
                </c:pt>
                <c:pt idx="1816">
                  <c:v>5.4487999273928694E-2</c:v>
                </c:pt>
                <c:pt idx="1817">
                  <c:v>-1.457206910193699E-2</c:v>
                </c:pt>
                <c:pt idx="1818">
                  <c:v>8.702821244249978E-2</c:v>
                </c:pt>
                <c:pt idx="1819">
                  <c:v>0.11427442652904543</c:v>
                </c:pt>
                <c:pt idx="1820">
                  <c:v>-6.2350119904078294E-2</c:v>
                </c:pt>
                <c:pt idx="1821">
                  <c:v>-4.4467101909255298E-2</c:v>
                </c:pt>
                <c:pt idx="1822">
                  <c:v>-1.6689434962225018E-2</c:v>
                </c:pt>
                <c:pt idx="1823">
                  <c:v>3.6814159292036956E-2</c:v>
                </c:pt>
                <c:pt idx="1824">
                  <c:v>0.26906655917604999</c:v>
                </c:pt>
                <c:pt idx="1825">
                  <c:v>0.1770357639741402</c:v>
                </c:pt>
                <c:pt idx="1826">
                  <c:v>6.785964797809154E-3</c:v>
                </c:pt>
                <c:pt idx="1827">
                  <c:v>5.1312162580933622E-2</c:v>
                </c:pt>
                <c:pt idx="1828">
                  <c:v>6.9478503865807076E-2</c:v>
                </c:pt>
                <c:pt idx="1829">
                  <c:v>-7.192430048739114E-3</c:v>
                </c:pt>
                <c:pt idx="1830">
                  <c:v>3.4697697127515491E-2</c:v>
                </c:pt>
                <c:pt idx="1831">
                  <c:v>7.019484110203332E-2</c:v>
                </c:pt>
                <c:pt idx="1832">
                  <c:v>0.22296935145934293</c:v>
                </c:pt>
                <c:pt idx="1833">
                  <c:v>-2.9434120938687945E-3</c:v>
                </c:pt>
                <c:pt idx="1834">
                  <c:v>-7.1066400342876868E-2</c:v>
                </c:pt>
                <c:pt idx="1835">
                  <c:v>0.3941371770993618</c:v>
                </c:pt>
                <c:pt idx="1836">
                  <c:v>4.3463584781314277E-2</c:v>
                </c:pt>
                <c:pt idx="1837">
                  <c:v>0.17412671645386957</c:v>
                </c:pt>
                <c:pt idx="1838">
                  <c:v>9.0726468022438486E-2</c:v>
                </c:pt>
                <c:pt idx="1839">
                  <c:v>-0.11674190069108928</c:v>
                </c:pt>
                <c:pt idx="1840">
                  <c:v>0.15447935684315198</c:v>
                </c:pt>
                <c:pt idx="1841">
                  <c:v>0.10835495588998595</c:v>
                </c:pt>
                <c:pt idx="1842">
                  <c:v>1.2428694349694194E-3</c:v>
                </c:pt>
                <c:pt idx="1843">
                  <c:v>2.4442514679051067E-2</c:v>
                </c:pt>
                <c:pt idx="1844">
                  <c:v>1.3250728630814142E-2</c:v>
                </c:pt>
                <c:pt idx="1845">
                  <c:v>0.1428230236446143</c:v>
                </c:pt>
                <c:pt idx="1846">
                  <c:v>0.18908340280258523</c:v>
                </c:pt>
                <c:pt idx="1847">
                  <c:v>1.1929152856120468E-2</c:v>
                </c:pt>
                <c:pt idx="1848">
                  <c:v>1.9329020420425433E-2</c:v>
                </c:pt>
                <c:pt idx="1849">
                  <c:v>9.2498161895500794E-2</c:v>
                </c:pt>
                <c:pt idx="1850">
                  <c:v>0.16866328898148736</c:v>
                </c:pt>
                <c:pt idx="1851">
                  <c:v>9.571681415929055E-2</c:v>
                </c:pt>
                <c:pt idx="1852">
                  <c:v>-8.1658932623083157E-4</c:v>
                </c:pt>
                <c:pt idx="1853">
                  <c:v>5.1037634366387391E-2</c:v>
                </c:pt>
                <c:pt idx="1854">
                  <c:v>9.8304074300679639E-2</c:v>
                </c:pt>
                <c:pt idx="1855">
                  <c:v>-4.2341629933526546E-2</c:v>
                </c:pt>
                <c:pt idx="1856">
                  <c:v>7.1713459594575965E-2</c:v>
                </c:pt>
                <c:pt idx="1857">
                  <c:v>0.19165069055910006</c:v>
                </c:pt>
                <c:pt idx="1858">
                  <c:v>7.9865279965068162E-2</c:v>
                </c:pt>
                <c:pt idx="1859">
                  <c:v>1.9429719063080948E-2</c:v>
                </c:pt>
                <c:pt idx="1860">
                  <c:v>-1.3352942549669424E-2</c:v>
                </c:pt>
                <c:pt idx="1861">
                  <c:v>3.2379084356854874E-2</c:v>
                </c:pt>
                <c:pt idx="1862">
                  <c:v>0.10516653961635994</c:v>
                </c:pt>
                <c:pt idx="1863">
                  <c:v>0.11504603393935631</c:v>
                </c:pt>
                <c:pt idx="1864">
                  <c:v>0.10995871513443195</c:v>
                </c:pt>
                <c:pt idx="1865">
                  <c:v>5.0241157556270094E-2</c:v>
                </c:pt>
                <c:pt idx="1866">
                  <c:v>5.9026571223383853E-2</c:v>
                </c:pt>
                <c:pt idx="1867">
                  <c:v>0.11110082685425444</c:v>
                </c:pt>
                <c:pt idx="1868">
                  <c:v>2.8416394073505401E-2</c:v>
                </c:pt>
                <c:pt idx="1869">
                  <c:v>3.3601033877964023E-2</c:v>
                </c:pt>
                <c:pt idx="1870">
                  <c:v>0.11073185731857609</c:v>
                </c:pt>
                <c:pt idx="1871">
                  <c:v>-3.9890454674470881E-3</c:v>
                </c:pt>
                <c:pt idx="1872">
                  <c:v>6.4228559153637926E-2</c:v>
                </c:pt>
                <c:pt idx="1873">
                  <c:v>-5.9766451098783218E-3</c:v>
                </c:pt>
                <c:pt idx="1874">
                  <c:v>0.18290636279341235</c:v>
                </c:pt>
                <c:pt idx="1875">
                  <c:v>-1.5883682570770718E-3</c:v>
                </c:pt>
                <c:pt idx="1876">
                  <c:v>6.0756941686780766E-2</c:v>
                </c:pt>
                <c:pt idx="1877">
                  <c:v>8.5277762946125504E-2</c:v>
                </c:pt>
                <c:pt idx="1878">
                  <c:v>-3.6035212769199403E-2</c:v>
                </c:pt>
                <c:pt idx="1879">
                  <c:v>0.16682796723185511</c:v>
                </c:pt>
                <c:pt idx="1880">
                  <c:v>0.17577442535284019</c:v>
                </c:pt>
                <c:pt idx="1881">
                  <c:v>-3.3855448138027489E-2</c:v>
                </c:pt>
                <c:pt idx="1882">
                  <c:v>1.1817734176707067E-3</c:v>
                </c:pt>
                <c:pt idx="1883">
                  <c:v>-3.9391552026576645E-4</c:v>
                </c:pt>
                <c:pt idx="1884">
                  <c:v>2.3635110259304429E-2</c:v>
                </c:pt>
                <c:pt idx="1885">
                  <c:v>5.2761098533318777E-2</c:v>
                </c:pt>
                <c:pt idx="1886">
                  <c:v>2.2813745735657229E-2</c:v>
                </c:pt>
                <c:pt idx="1887">
                  <c:v>0.12581374424424804</c:v>
                </c:pt>
                <c:pt idx="1888">
                  <c:v>7.1776073133758486E-2</c:v>
                </c:pt>
                <c:pt idx="1889">
                  <c:v>6.6976996429695568E-2</c:v>
                </c:pt>
                <c:pt idx="1890">
                  <c:v>-2.7382215100797578E-3</c:v>
                </c:pt>
                <c:pt idx="1891">
                  <c:v>2.6992461971320963E-2</c:v>
                </c:pt>
                <c:pt idx="1892">
                  <c:v>1.133877213428934E-2</c:v>
                </c:pt>
                <c:pt idx="1893">
                  <c:v>5.2381525138319479E-2</c:v>
                </c:pt>
                <c:pt idx="1894">
                  <c:v>0.15347181543730432</c:v>
                </c:pt>
                <c:pt idx="1895">
                  <c:v>-1.9468218133896415E-3</c:v>
                </c:pt>
                <c:pt idx="1896">
                  <c:v>0.13316759768169345</c:v>
                </c:pt>
                <c:pt idx="1897">
                  <c:v>4.3887428298283397E-2</c:v>
                </c:pt>
                <c:pt idx="1898">
                  <c:v>6.5581600137310986E-2</c:v>
                </c:pt>
                <c:pt idx="1899">
                  <c:v>-4.2244913169857727E-2</c:v>
                </c:pt>
                <c:pt idx="1900">
                  <c:v>9.7746548213122619E-2</c:v>
                </c:pt>
                <c:pt idx="1901">
                  <c:v>1.238897202802691E-2</c:v>
                </c:pt>
                <c:pt idx="1902">
                  <c:v>0.11534482116937453</c:v>
                </c:pt>
                <c:pt idx="1903">
                  <c:v>0.10118609953729774</c:v>
                </c:pt>
                <c:pt idx="1904">
                  <c:v>-6.0516659871764411E-2</c:v>
                </c:pt>
                <c:pt idx="1905">
                  <c:v>7.1006619764306389E-2</c:v>
                </c:pt>
                <c:pt idx="1906">
                  <c:v>0.13064358343461752</c:v>
                </c:pt>
                <c:pt idx="1907">
                  <c:v>4.0747832129578325E-2</c:v>
                </c:pt>
                <c:pt idx="1908">
                  <c:v>-4.3020601727031753E-2</c:v>
                </c:pt>
                <c:pt idx="1909">
                  <c:v>1.0764055742428726E-2</c:v>
                </c:pt>
                <c:pt idx="1910">
                  <c:v>2.8057623084716633E-2</c:v>
                </c:pt>
                <c:pt idx="1911">
                  <c:v>0.12676743052169673</c:v>
                </c:pt>
                <c:pt idx="1912">
                  <c:v>-4.8284400424479637E-2</c:v>
                </c:pt>
                <c:pt idx="1913">
                  <c:v>0.1660839418750433</c:v>
                </c:pt>
                <c:pt idx="1914">
                  <c:v>6.0410432122824993E-2</c:v>
                </c:pt>
                <c:pt idx="1915">
                  <c:v>6.6068844970289739E-2</c:v>
                </c:pt>
                <c:pt idx="1916">
                  <c:v>1.1061070606010319E-2</c:v>
                </c:pt>
                <c:pt idx="1917">
                  <c:v>-1.1440053386915807E-2</c:v>
                </c:pt>
                <c:pt idx="1918">
                  <c:v>3.5090550343646651E-2</c:v>
                </c:pt>
                <c:pt idx="1919">
                  <c:v>0.13302547187099001</c:v>
                </c:pt>
                <c:pt idx="1920">
                  <c:v>7.5657654232528196E-2</c:v>
                </c:pt>
                <c:pt idx="1921">
                  <c:v>-3.0750585881883608E-2</c:v>
                </c:pt>
                <c:pt idx="1922">
                  <c:v>1.7853490342747802E-2</c:v>
                </c:pt>
                <c:pt idx="1923">
                  <c:v>1.0252740271218414E-2</c:v>
                </c:pt>
                <c:pt idx="1924">
                  <c:v>8.3524378312865966E-2</c:v>
                </c:pt>
                <c:pt idx="1925">
                  <c:v>8.9076144796116211E-2</c:v>
                </c:pt>
                <c:pt idx="1926">
                  <c:v>5.1462294700229144E-2</c:v>
                </c:pt>
                <c:pt idx="1927">
                  <c:v>-3.44002849727763E-2</c:v>
                </c:pt>
                <c:pt idx="1928">
                  <c:v>3.7449260180697851E-2</c:v>
                </c:pt>
                <c:pt idx="1929">
                  <c:v>3.3264275069964176E-2</c:v>
                </c:pt>
                <c:pt idx="1930">
                  <c:v>-1.0199559762587322E-2</c:v>
                </c:pt>
                <c:pt idx="1931">
                  <c:v>2.455931292052374E-2</c:v>
                </c:pt>
                <c:pt idx="1932">
                  <c:v>2.4170061950307652E-2</c:v>
                </c:pt>
                <c:pt idx="1933">
                  <c:v>0.13627091575623526</c:v>
                </c:pt>
                <c:pt idx="1934">
                  <c:v>0</c:v>
                </c:pt>
                <c:pt idx="1935">
                  <c:v>0.11219554577311551</c:v>
                </c:pt>
                <c:pt idx="1936">
                  <c:v>3.1181816868239974E-2</c:v>
                </c:pt>
                <c:pt idx="1937">
                  <c:v>-4.7683343321518717E-2</c:v>
                </c:pt>
                <c:pt idx="1938">
                  <c:v>-5.4115776541156402E-2</c:v>
                </c:pt>
                <c:pt idx="1939">
                  <c:v>2.2571730354650297E-3</c:v>
                </c:pt>
                <c:pt idx="1940">
                  <c:v>5.9812489148676221E-2</c:v>
                </c:pt>
                <c:pt idx="1941">
                  <c:v>3.7198950798822253E-2</c:v>
                </c:pt>
                <c:pt idx="1942">
                  <c:v>1.9149397068381754E-2</c:v>
                </c:pt>
                <c:pt idx="1943">
                  <c:v>3.2654593225106159E-2</c:v>
                </c:pt>
                <c:pt idx="1944">
                  <c:v>-3.5634936665031598E-2</c:v>
                </c:pt>
                <c:pt idx="1945">
                  <c:v>-1.5765196740122805E-2</c:v>
                </c:pt>
                <c:pt idx="1946">
                  <c:v>0.12315601735852598</c:v>
                </c:pt>
                <c:pt idx="1947">
                  <c:v>0.11350031335768568</c:v>
                </c:pt>
                <c:pt idx="1948">
                  <c:v>3.737726599675105E-2</c:v>
                </c:pt>
                <c:pt idx="1949">
                  <c:v>-4.9302552757469212E-2</c:v>
                </c:pt>
                <c:pt idx="1950">
                  <c:v>0.13010281112948177</c:v>
                </c:pt>
                <c:pt idx="1951">
                  <c:v>1.9019205668470499E-2</c:v>
                </c:pt>
                <c:pt idx="1952">
                  <c:v>-4.3243553255096739E-2</c:v>
                </c:pt>
                <c:pt idx="1953">
                  <c:v>3.8056151478409586E-2</c:v>
                </c:pt>
                <c:pt idx="1954">
                  <c:v>6.0025094102887179E-2</c:v>
                </c:pt>
                <c:pt idx="1955">
                  <c:v>-3.0536537855570041E-2</c:v>
                </c:pt>
                <c:pt idx="1956">
                  <c:v>7.7504048612010892E-2</c:v>
                </c:pt>
                <c:pt idx="1957">
                  <c:v>9.5247635265660491E-2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D-4B09-9C54-CA556D20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48784"/>
        <c:axId val="442941728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rgbClr val="FF0000"/>
            </a:solidFill>
            <a:ln w="38100">
              <a:solidFill>
                <a:srgbClr val="FF0000"/>
              </a:solidFill>
            </a:ln>
          </c:spPr>
          <c:invertIfNegative val="0"/>
          <c:dPt>
            <c:idx val="14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33D-4B09-9C54-CA556D208E85}"/>
              </c:ext>
            </c:extLst>
          </c:dPt>
          <c:cat>
            <c:numRef>
              <c:f>'M2'!$A$9:$A$1800</c:f>
              <c:numCache>
                <c:formatCode>[$-409]dd\-mmm\-yy;@</c:formatCode>
                <c:ptCount val="1792"/>
                <c:pt idx="0">
                  <c:v>29528</c:v>
                </c:pt>
                <c:pt idx="1">
                  <c:v>29535</c:v>
                </c:pt>
                <c:pt idx="2">
                  <c:v>29542</c:v>
                </c:pt>
                <c:pt idx="3">
                  <c:v>29549</c:v>
                </c:pt>
                <c:pt idx="4">
                  <c:v>29556</c:v>
                </c:pt>
                <c:pt idx="5">
                  <c:v>29563</c:v>
                </c:pt>
                <c:pt idx="6">
                  <c:v>29570</c:v>
                </c:pt>
                <c:pt idx="7">
                  <c:v>29577</c:v>
                </c:pt>
                <c:pt idx="8">
                  <c:v>29584</c:v>
                </c:pt>
                <c:pt idx="9">
                  <c:v>29591</c:v>
                </c:pt>
                <c:pt idx="10">
                  <c:v>29598</c:v>
                </c:pt>
                <c:pt idx="11">
                  <c:v>29605</c:v>
                </c:pt>
                <c:pt idx="12">
                  <c:v>29612</c:v>
                </c:pt>
                <c:pt idx="13">
                  <c:v>29619</c:v>
                </c:pt>
                <c:pt idx="14">
                  <c:v>29626</c:v>
                </c:pt>
                <c:pt idx="15">
                  <c:v>29633</c:v>
                </c:pt>
                <c:pt idx="16">
                  <c:v>29640</c:v>
                </c:pt>
                <c:pt idx="17">
                  <c:v>29647</c:v>
                </c:pt>
                <c:pt idx="18">
                  <c:v>29654</c:v>
                </c:pt>
                <c:pt idx="19">
                  <c:v>29661</c:v>
                </c:pt>
                <c:pt idx="20">
                  <c:v>29668</c:v>
                </c:pt>
                <c:pt idx="21">
                  <c:v>29675</c:v>
                </c:pt>
                <c:pt idx="22">
                  <c:v>29682</c:v>
                </c:pt>
                <c:pt idx="23">
                  <c:v>29689</c:v>
                </c:pt>
                <c:pt idx="24">
                  <c:v>29696</c:v>
                </c:pt>
                <c:pt idx="25">
                  <c:v>29703</c:v>
                </c:pt>
                <c:pt idx="26">
                  <c:v>29710</c:v>
                </c:pt>
                <c:pt idx="27">
                  <c:v>29717</c:v>
                </c:pt>
                <c:pt idx="28">
                  <c:v>29724</c:v>
                </c:pt>
                <c:pt idx="29">
                  <c:v>29731</c:v>
                </c:pt>
                <c:pt idx="30">
                  <c:v>29738</c:v>
                </c:pt>
                <c:pt idx="31">
                  <c:v>29745</c:v>
                </c:pt>
                <c:pt idx="32">
                  <c:v>29752</c:v>
                </c:pt>
                <c:pt idx="33">
                  <c:v>29759</c:v>
                </c:pt>
                <c:pt idx="34">
                  <c:v>29766</c:v>
                </c:pt>
                <c:pt idx="35">
                  <c:v>29773</c:v>
                </c:pt>
                <c:pt idx="36">
                  <c:v>29780</c:v>
                </c:pt>
                <c:pt idx="37">
                  <c:v>29787</c:v>
                </c:pt>
                <c:pt idx="38">
                  <c:v>29794</c:v>
                </c:pt>
                <c:pt idx="39">
                  <c:v>29801</c:v>
                </c:pt>
                <c:pt idx="40">
                  <c:v>29808</c:v>
                </c:pt>
                <c:pt idx="41">
                  <c:v>29815</c:v>
                </c:pt>
                <c:pt idx="42">
                  <c:v>29822</c:v>
                </c:pt>
                <c:pt idx="43">
                  <c:v>29829</c:v>
                </c:pt>
                <c:pt idx="44">
                  <c:v>29836</c:v>
                </c:pt>
                <c:pt idx="45">
                  <c:v>29843</c:v>
                </c:pt>
                <c:pt idx="46">
                  <c:v>29850</c:v>
                </c:pt>
                <c:pt idx="47">
                  <c:v>29857</c:v>
                </c:pt>
                <c:pt idx="48">
                  <c:v>29864</c:v>
                </c:pt>
                <c:pt idx="49">
                  <c:v>29871</c:v>
                </c:pt>
                <c:pt idx="50">
                  <c:v>29878</c:v>
                </c:pt>
                <c:pt idx="51">
                  <c:v>29885</c:v>
                </c:pt>
                <c:pt idx="52">
                  <c:v>29892</c:v>
                </c:pt>
                <c:pt idx="53">
                  <c:v>29899</c:v>
                </c:pt>
                <c:pt idx="54">
                  <c:v>29906</c:v>
                </c:pt>
                <c:pt idx="55">
                  <c:v>29913</c:v>
                </c:pt>
                <c:pt idx="56">
                  <c:v>29920</c:v>
                </c:pt>
                <c:pt idx="57">
                  <c:v>29927</c:v>
                </c:pt>
                <c:pt idx="58">
                  <c:v>29934</c:v>
                </c:pt>
                <c:pt idx="59">
                  <c:v>29941</c:v>
                </c:pt>
                <c:pt idx="60">
                  <c:v>29948</c:v>
                </c:pt>
                <c:pt idx="61">
                  <c:v>29955</c:v>
                </c:pt>
                <c:pt idx="62">
                  <c:v>29962</c:v>
                </c:pt>
                <c:pt idx="63">
                  <c:v>29969</c:v>
                </c:pt>
                <c:pt idx="64">
                  <c:v>29976</c:v>
                </c:pt>
                <c:pt idx="65">
                  <c:v>29983</c:v>
                </c:pt>
                <c:pt idx="66">
                  <c:v>29990</c:v>
                </c:pt>
                <c:pt idx="67">
                  <c:v>29997</c:v>
                </c:pt>
                <c:pt idx="68">
                  <c:v>30004</c:v>
                </c:pt>
                <c:pt idx="69">
                  <c:v>30011</c:v>
                </c:pt>
                <c:pt idx="70">
                  <c:v>30018</c:v>
                </c:pt>
                <c:pt idx="71">
                  <c:v>30025</c:v>
                </c:pt>
                <c:pt idx="72">
                  <c:v>30032</c:v>
                </c:pt>
                <c:pt idx="73">
                  <c:v>30039</c:v>
                </c:pt>
                <c:pt idx="74">
                  <c:v>30046</c:v>
                </c:pt>
                <c:pt idx="75">
                  <c:v>30053</c:v>
                </c:pt>
                <c:pt idx="76">
                  <c:v>30060</c:v>
                </c:pt>
                <c:pt idx="77">
                  <c:v>30067</c:v>
                </c:pt>
                <c:pt idx="78">
                  <c:v>30074</c:v>
                </c:pt>
                <c:pt idx="79">
                  <c:v>30081</c:v>
                </c:pt>
                <c:pt idx="80">
                  <c:v>30088</c:v>
                </c:pt>
                <c:pt idx="81">
                  <c:v>30095</c:v>
                </c:pt>
                <c:pt idx="82">
                  <c:v>30102</c:v>
                </c:pt>
                <c:pt idx="83">
                  <c:v>30109</c:v>
                </c:pt>
                <c:pt idx="84">
                  <c:v>30116</c:v>
                </c:pt>
                <c:pt idx="85">
                  <c:v>30123</c:v>
                </c:pt>
                <c:pt idx="86">
                  <c:v>30130</c:v>
                </c:pt>
                <c:pt idx="87">
                  <c:v>30137</c:v>
                </c:pt>
                <c:pt idx="88">
                  <c:v>30144</c:v>
                </c:pt>
                <c:pt idx="89">
                  <c:v>30151</c:v>
                </c:pt>
                <c:pt idx="90">
                  <c:v>30158</c:v>
                </c:pt>
                <c:pt idx="91">
                  <c:v>30165</c:v>
                </c:pt>
                <c:pt idx="92">
                  <c:v>30172</c:v>
                </c:pt>
                <c:pt idx="93">
                  <c:v>30179</c:v>
                </c:pt>
                <c:pt idx="94">
                  <c:v>30186</c:v>
                </c:pt>
                <c:pt idx="95">
                  <c:v>30193</c:v>
                </c:pt>
                <c:pt idx="96">
                  <c:v>30200</c:v>
                </c:pt>
                <c:pt idx="97">
                  <c:v>30207</c:v>
                </c:pt>
                <c:pt idx="98">
                  <c:v>30214</c:v>
                </c:pt>
                <c:pt idx="99">
                  <c:v>30221</c:v>
                </c:pt>
                <c:pt idx="100">
                  <c:v>30228</c:v>
                </c:pt>
                <c:pt idx="101">
                  <c:v>30235</c:v>
                </c:pt>
                <c:pt idx="102">
                  <c:v>30242</c:v>
                </c:pt>
                <c:pt idx="103">
                  <c:v>30249</c:v>
                </c:pt>
                <c:pt idx="104">
                  <c:v>30256</c:v>
                </c:pt>
                <c:pt idx="105">
                  <c:v>30263</c:v>
                </c:pt>
                <c:pt idx="106">
                  <c:v>30270</c:v>
                </c:pt>
                <c:pt idx="107">
                  <c:v>30277</c:v>
                </c:pt>
                <c:pt idx="108">
                  <c:v>30284</c:v>
                </c:pt>
                <c:pt idx="109">
                  <c:v>30291</c:v>
                </c:pt>
                <c:pt idx="110">
                  <c:v>30298</c:v>
                </c:pt>
                <c:pt idx="111">
                  <c:v>30305</c:v>
                </c:pt>
                <c:pt idx="112">
                  <c:v>30312</c:v>
                </c:pt>
                <c:pt idx="113">
                  <c:v>30319</c:v>
                </c:pt>
                <c:pt idx="114">
                  <c:v>30326</c:v>
                </c:pt>
                <c:pt idx="115">
                  <c:v>30333</c:v>
                </c:pt>
                <c:pt idx="116">
                  <c:v>30340</c:v>
                </c:pt>
                <c:pt idx="117">
                  <c:v>30347</c:v>
                </c:pt>
                <c:pt idx="118">
                  <c:v>30354</c:v>
                </c:pt>
                <c:pt idx="119">
                  <c:v>30361</c:v>
                </c:pt>
                <c:pt idx="120">
                  <c:v>30368</c:v>
                </c:pt>
                <c:pt idx="121">
                  <c:v>30375</c:v>
                </c:pt>
                <c:pt idx="122">
                  <c:v>30382</c:v>
                </c:pt>
                <c:pt idx="123">
                  <c:v>30389</c:v>
                </c:pt>
                <c:pt idx="124">
                  <c:v>30396</c:v>
                </c:pt>
                <c:pt idx="125">
                  <c:v>30403</c:v>
                </c:pt>
                <c:pt idx="126">
                  <c:v>30410</c:v>
                </c:pt>
                <c:pt idx="127">
                  <c:v>30417</c:v>
                </c:pt>
                <c:pt idx="128">
                  <c:v>30424</c:v>
                </c:pt>
                <c:pt idx="129">
                  <c:v>30431</c:v>
                </c:pt>
                <c:pt idx="130">
                  <c:v>30438</c:v>
                </c:pt>
                <c:pt idx="131">
                  <c:v>30445</c:v>
                </c:pt>
                <c:pt idx="132">
                  <c:v>30452</c:v>
                </c:pt>
                <c:pt idx="133">
                  <c:v>30459</c:v>
                </c:pt>
                <c:pt idx="134">
                  <c:v>30466</c:v>
                </c:pt>
                <c:pt idx="135">
                  <c:v>30473</c:v>
                </c:pt>
                <c:pt idx="136">
                  <c:v>30480</c:v>
                </c:pt>
                <c:pt idx="137">
                  <c:v>30487</c:v>
                </c:pt>
                <c:pt idx="138">
                  <c:v>30494</c:v>
                </c:pt>
                <c:pt idx="139">
                  <c:v>30501</c:v>
                </c:pt>
                <c:pt idx="140">
                  <c:v>30508</c:v>
                </c:pt>
                <c:pt idx="141">
                  <c:v>30515</c:v>
                </c:pt>
                <c:pt idx="142">
                  <c:v>30522</c:v>
                </c:pt>
                <c:pt idx="143">
                  <c:v>30529</c:v>
                </c:pt>
                <c:pt idx="144">
                  <c:v>30536</c:v>
                </c:pt>
                <c:pt idx="145">
                  <c:v>30543</c:v>
                </c:pt>
                <c:pt idx="146">
                  <c:v>30550</c:v>
                </c:pt>
                <c:pt idx="147">
                  <c:v>30557</c:v>
                </c:pt>
                <c:pt idx="148">
                  <c:v>30564</c:v>
                </c:pt>
                <c:pt idx="149">
                  <c:v>30571</c:v>
                </c:pt>
                <c:pt idx="150">
                  <c:v>30578</c:v>
                </c:pt>
                <c:pt idx="151">
                  <c:v>30585</c:v>
                </c:pt>
                <c:pt idx="152">
                  <c:v>30592</c:v>
                </c:pt>
                <c:pt idx="153">
                  <c:v>30599</c:v>
                </c:pt>
                <c:pt idx="154">
                  <c:v>30606</c:v>
                </c:pt>
                <c:pt idx="155">
                  <c:v>30613</c:v>
                </c:pt>
                <c:pt idx="156">
                  <c:v>30620</c:v>
                </c:pt>
                <c:pt idx="157">
                  <c:v>30627</c:v>
                </c:pt>
                <c:pt idx="158">
                  <c:v>30634</c:v>
                </c:pt>
                <c:pt idx="159">
                  <c:v>30641</c:v>
                </c:pt>
                <c:pt idx="160">
                  <c:v>30648</c:v>
                </c:pt>
                <c:pt idx="161">
                  <c:v>30655</c:v>
                </c:pt>
                <c:pt idx="162">
                  <c:v>30662</c:v>
                </c:pt>
                <c:pt idx="163">
                  <c:v>30669</c:v>
                </c:pt>
                <c:pt idx="164">
                  <c:v>30676</c:v>
                </c:pt>
                <c:pt idx="165">
                  <c:v>30683</c:v>
                </c:pt>
                <c:pt idx="166">
                  <c:v>30690</c:v>
                </c:pt>
                <c:pt idx="167">
                  <c:v>30697</c:v>
                </c:pt>
                <c:pt idx="168">
                  <c:v>30704</c:v>
                </c:pt>
                <c:pt idx="169">
                  <c:v>30711</c:v>
                </c:pt>
                <c:pt idx="170">
                  <c:v>30718</c:v>
                </c:pt>
                <c:pt idx="171">
                  <c:v>30725</c:v>
                </c:pt>
                <c:pt idx="172">
                  <c:v>30732</c:v>
                </c:pt>
                <c:pt idx="173">
                  <c:v>30739</c:v>
                </c:pt>
                <c:pt idx="174">
                  <c:v>30746</c:v>
                </c:pt>
                <c:pt idx="175">
                  <c:v>30753</c:v>
                </c:pt>
                <c:pt idx="176">
                  <c:v>30760</c:v>
                </c:pt>
                <c:pt idx="177">
                  <c:v>30767</c:v>
                </c:pt>
                <c:pt idx="178">
                  <c:v>30774</c:v>
                </c:pt>
                <c:pt idx="179">
                  <c:v>30781</c:v>
                </c:pt>
                <c:pt idx="180">
                  <c:v>30788</c:v>
                </c:pt>
                <c:pt idx="181">
                  <c:v>30795</c:v>
                </c:pt>
                <c:pt idx="182">
                  <c:v>30802</c:v>
                </c:pt>
                <c:pt idx="183">
                  <c:v>30809</c:v>
                </c:pt>
                <c:pt idx="184">
                  <c:v>30816</c:v>
                </c:pt>
                <c:pt idx="185">
                  <c:v>30823</c:v>
                </c:pt>
                <c:pt idx="186">
                  <c:v>30830</c:v>
                </c:pt>
                <c:pt idx="187">
                  <c:v>30837</c:v>
                </c:pt>
                <c:pt idx="188">
                  <c:v>30844</c:v>
                </c:pt>
                <c:pt idx="189">
                  <c:v>30851</c:v>
                </c:pt>
                <c:pt idx="190">
                  <c:v>30858</c:v>
                </c:pt>
                <c:pt idx="191">
                  <c:v>30865</c:v>
                </c:pt>
                <c:pt idx="192">
                  <c:v>30872</c:v>
                </c:pt>
                <c:pt idx="193">
                  <c:v>30879</c:v>
                </c:pt>
                <c:pt idx="194">
                  <c:v>30886</c:v>
                </c:pt>
                <c:pt idx="195">
                  <c:v>30893</c:v>
                </c:pt>
                <c:pt idx="196">
                  <c:v>30900</c:v>
                </c:pt>
                <c:pt idx="197">
                  <c:v>30907</c:v>
                </c:pt>
                <c:pt idx="198">
                  <c:v>30914</c:v>
                </c:pt>
                <c:pt idx="199">
                  <c:v>30921</c:v>
                </c:pt>
                <c:pt idx="200">
                  <c:v>30928</c:v>
                </c:pt>
                <c:pt idx="201">
                  <c:v>30935</c:v>
                </c:pt>
                <c:pt idx="202">
                  <c:v>30942</c:v>
                </c:pt>
                <c:pt idx="203">
                  <c:v>30949</c:v>
                </c:pt>
                <c:pt idx="204">
                  <c:v>30956</c:v>
                </c:pt>
                <c:pt idx="205">
                  <c:v>30963</c:v>
                </c:pt>
                <c:pt idx="206">
                  <c:v>30970</c:v>
                </c:pt>
                <c:pt idx="207">
                  <c:v>30977</c:v>
                </c:pt>
                <c:pt idx="208">
                  <c:v>30984</c:v>
                </c:pt>
                <c:pt idx="209">
                  <c:v>30991</c:v>
                </c:pt>
                <c:pt idx="210">
                  <c:v>30998</c:v>
                </c:pt>
                <c:pt idx="211">
                  <c:v>31005</c:v>
                </c:pt>
                <c:pt idx="212">
                  <c:v>31012</c:v>
                </c:pt>
                <c:pt idx="213">
                  <c:v>31019</c:v>
                </c:pt>
                <c:pt idx="214">
                  <c:v>31026</c:v>
                </c:pt>
                <c:pt idx="215">
                  <c:v>31033</c:v>
                </c:pt>
                <c:pt idx="216">
                  <c:v>31040</c:v>
                </c:pt>
                <c:pt idx="217">
                  <c:v>31047</c:v>
                </c:pt>
                <c:pt idx="218">
                  <c:v>31054</c:v>
                </c:pt>
                <c:pt idx="219">
                  <c:v>31061</c:v>
                </c:pt>
                <c:pt idx="220">
                  <c:v>31068</c:v>
                </c:pt>
                <c:pt idx="221">
                  <c:v>31075</c:v>
                </c:pt>
                <c:pt idx="222">
                  <c:v>31082</c:v>
                </c:pt>
                <c:pt idx="223">
                  <c:v>31089</c:v>
                </c:pt>
                <c:pt idx="224">
                  <c:v>31096</c:v>
                </c:pt>
                <c:pt idx="225">
                  <c:v>31103</c:v>
                </c:pt>
                <c:pt idx="226">
                  <c:v>31110</c:v>
                </c:pt>
                <c:pt idx="227">
                  <c:v>31117</c:v>
                </c:pt>
                <c:pt idx="228">
                  <c:v>31124</c:v>
                </c:pt>
                <c:pt idx="229">
                  <c:v>31131</c:v>
                </c:pt>
                <c:pt idx="230">
                  <c:v>31138</c:v>
                </c:pt>
                <c:pt idx="231">
                  <c:v>31145</c:v>
                </c:pt>
                <c:pt idx="232">
                  <c:v>31152</c:v>
                </c:pt>
                <c:pt idx="233">
                  <c:v>31159</c:v>
                </c:pt>
                <c:pt idx="234">
                  <c:v>31166</c:v>
                </c:pt>
                <c:pt idx="235">
                  <c:v>31173</c:v>
                </c:pt>
                <c:pt idx="236">
                  <c:v>31180</c:v>
                </c:pt>
                <c:pt idx="237">
                  <c:v>31187</c:v>
                </c:pt>
                <c:pt idx="238">
                  <c:v>31194</c:v>
                </c:pt>
                <c:pt idx="239">
                  <c:v>31201</c:v>
                </c:pt>
                <c:pt idx="240">
                  <c:v>31208</c:v>
                </c:pt>
                <c:pt idx="241">
                  <c:v>31215</c:v>
                </c:pt>
                <c:pt idx="242">
                  <c:v>31222</c:v>
                </c:pt>
                <c:pt idx="243">
                  <c:v>31229</c:v>
                </c:pt>
                <c:pt idx="244">
                  <c:v>31236</c:v>
                </c:pt>
                <c:pt idx="245">
                  <c:v>31243</c:v>
                </c:pt>
                <c:pt idx="246">
                  <c:v>31250</c:v>
                </c:pt>
                <c:pt idx="247">
                  <c:v>31257</c:v>
                </c:pt>
                <c:pt idx="248">
                  <c:v>31264</c:v>
                </c:pt>
                <c:pt idx="249">
                  <c:v>31271</c:v>
                </c:pt>
                <c:pt idx="250">
                  <c:v>31278</c:v>
                </c:pt>
                <c:pt idx="251">
                  <c:v>31285</c:v>
                </c:pt>
                <c:pt idx="252">
                  <c:v>31292</c:v>
                </c:pt>
                <c:pt idx="253">
                  <c:v>31299</c:v>
                </c:pt>
                <c:pt idx="254">
                  <c:v>31306</c:v>
                </c:pt>
                <c:pt idx="255">
                  <c:v>31313</c:v>
                </c:pt>
                <c:pt idx="256">
                  <c:v>31320</c:v>
                </c:pt>
                <c:pt idx="257">
                  <c:v>31327</c:v>
                </c:pt>
                <c:pt idx="258">
                  <c:v>31334</c:v>
                </c:pt>
                <c:pt idx="259">
                  <c:v>31341</c:v>
                </c:pt>
                <c:pt idx="260">
                  <c:v>31348</c:v>
                </c:pt>
                <c:pt idx="261">
                  <c:v>31355</c:v>
                </c:pt>
                <c:pt idx="262">
                  <c:v>31362</c:v>
                </c:pt>
                <c:pt idx="263">
                  <c:v>31369</c:v>
                </c:pt>
                <c:pt idx="264">
                  <c:v>31376</c:v>
                </c:pt>
                <c:pt idx="265">
                  <c:v>31383</c:v>
                </c:pt>
                <c:pt idx="266">
                  <c:v>31390</c:v>
                </c:pt>
                <c:pt idx="267">
                  <c:v>31397</c:v>
                </c:pt>
                <c:pt idx="268">
                  <c:v>31404</c:v>
                </c:pt>
                <c:pt idx="269">
                  <c:v>31411</c:v>
                </c:pt>
                <c:pt idx="270">
                  <c:v>31418</c:v>
                </c:pt>
                <c:pt idx="271">
                  <c:v>31425</c:v>
                </c:pt>
                <c:pt idx="272">
                  <c:v>31432</c:v>
                </c:pt>
                <c:pt idx="273">
                  <c:v>31439</c:v>
                </c:pt>
                <c:pt idx="274">
                  <c:v>31446</c:v>
                </c:pt>
                <c:pt idx="275">
                  <c:v>31453</c:v>
                </c:pt>
                <c:pt idx="276">
                  <c:v>31460</c:v>
                </c:pt>
                <c:pt idx="277">
                  <c:v>31467</c:v>
                </c:pt>
                <c:pt idx="278">
                  <c:v>31474</c:v>
                </c:pt>
                <c:pt idx="279">
                  <c:v>31481</c:v>
                </c:pt>
                <c:pt idx="280">
                  <c:v>31488</c:v>
                </c:pt>
                <c:pt idx="281">
                  <c:v>31495</c:v>
                </c:pt>
                <c:pt idx="282">
                  <c:v>31502</c:v>
                </c:pt>
                <c:pt idx="283">
                  <c:v>31509</c:v>
                </c:pt>
                <c:pt idx="284">
                  <c:v>31516</c:v>
                </c:pt>
                <c:pt idx="285">
                  <c:v>31523</c:v>
                </c:pt>
                <c:pt idx="286">
                  <c:v>31530</c:v>
                </c:pt>
                <c:pt idx="287">
                  <c:v>31537</c:v>
                </c:pt>
                <c:pt idx="288">
                  <c:v>31544</c:v>
                </c:pt>
                <c:pt idx="289">
                  <c:v>31551</c:v>
                </c:pt>
                <c:pt idx="290">
                  <c:v>31558</c:v>
                </c:pt>
                <c:pt idx="291">
                  <c:v>31565</c:v>
                </c:pt>
                <c:pt idx="292">
                  <c:v>31572</c:v>
                </c:pt>
                <c:pt idx="293">
                  <c:v>31579</c:v>
                </c:pt>
                <c:pt idx="294">
                  <c:v>31586</c:v>
                </c:pt>
                <c:pt idx="295">
                  <c:v>31593</c:v>
                </c:pt>
                <c:pt idx="296">
                  <c:v>31600</c:v>
                </c:pt>
                <c:pt idx="297">
                  <c:v>31607</c:v>
                </c:pt>
                <c:pt idx="298">
                  <c:v>31614</c:v>
                </c:pt>
                <c:pt idx="299">
                  <c:v>31621</c:v>
                </c:pt>
                <c:pt idx="300">
                  <c:v>31628</c:v>
                </c:pt>
                <c:pt idx="301">
                  <c:v>31635</c:v>
                </c:pt>
                <c:pt idx="302">
                  <c:v>31642</c:v>
                </c:pt>
                <c:pt idx="303">
                  <c:v>31649</c:v>
                </c:pt>
                <c:pt idx="304">
                  <c:v>31656</c:v>
                </c:pt>
                <c:pt idx="305">
                  <c:v>31663</c:v>
                </c:pt>
                <c:pt idx="306">
                  <c:v>31670</c:v>
                </c:pt>
                <c:pt idx="307">
                  <c:v>31677</c:v>
                </c:pt>
                <c:pt idx="308">
                  <c:v>31684</c:v>
                </c:pt>
                <c:pt idx="309">
                  <c:v>31691</c:v>
                </c:pt>
                <c:pt idx="310">
                  <c:v>31698</c:v>
                </c:pt>
                <c:pt idx="311">
                  <c:v>31705</c:v>
                </c:pt>
                <c:pt idx="312">
                  <c:v>31712</c:v>
                </c:pt>
                <c:pt idx="313">
                  <c:v>31719</c:v>
                </c:pt>
                <c:pt idx="314">
                  <c:v>31726</c:v>
                </c:pt>
                <c:pt idx="315">
                  <c:v>31733</c:v>
                </c:pt>
                <c:pt idx="316">
                  <c:v>31740</c:v>
                </c:pt>
                <c:pt idx="317">
                  <c:v>31747</c:v>
                </c:pt>
                <c:pt idx="318">
                  <c:v>31754</c:v>
                </c:pt>
                <c:pt idx="319">
                  <c:v>31761</c:v>
                </c:pt>
                <c:pt idx="320">
                  <c:v>31768</c:v>
                </c:pt>
                <c:pt idx="321">
                  <c:v>31775</c:v>
                </c:pt>
                <c:pt idx="322">
                  <c:v>31782</c:v>
                </c:pt>
                <c:pt idx="323">
                  <c:v>31789</c:v>
                </c:pt>
                <c:pt idx="324">
                  <c:v>31796</c:v>
                </c:pt>
                <c:pt idx="325">
                  <c:v>31803</c:v>
                </c:pt>
                <c:pt idx="326">
                  <c:v>31810</c:v>
                </c:pt>
                <c:pt idx="327">
                  <c:v>31817</c:v>
                </c:pt>
                <c:pt idx="328">
                  <c:v>31824</c:v>
                </c:pt>
                <c:pt idx="329">
                  <c:v>31831</c:v>
                </c:pt>
                <c:pt idx="330">
                  <c:v>31838</c:v>
                </c:pt>
                <c:pt idx="331">
                  <c:v>31845</c:v>
                </c:pt>
                <c:pt idx="332">
                  <c:v>31852</c:v>
                </c:pt>
                <c:pt idx="333">
                  <c:v>31859</c:v>
                </c:pt>
                <c:pt idx="334">
                  <c:v>31866</c:v>
                </c:pt>
                <c:pt idx="335">
                  <c:v>31873</c:v>
                </c:pt>
                <c:pt idx="336">
                  <c:v>31880</c:v>
                </c:pt>
                <c:pt idx="337">
                  <c:v>31887</c:v>
                </c:pt>
                <c:pt idx="338">
                  <c:v>31894</c:v>
                </c:pt>
                <c:pt idx="339">
                  <c:v>31901</c:v>
                </c:pt>
                <c:pt idx="340">
                  <c:v>31908</c:v>
                </c:pt>
                <c:pt idx="341">
                  <c:v>31915</c:v>
                </c:pt>
                <c:pt idx="342">
                  <c:v>31922</c:v>
                </c:pt>
                <c:pt idx="343">
                  <c:v>31929</c:v>
                </c:pt>
                <c:pt idx="344">
                  <c:v>31936</c:v>
                </c:pt>
                <c:pt idx="345">
                  <c:v>31943</c:v>
                </c:pt>
                <c:pt idx="346">
                  <c:v>31950</c:v>
                </c:pt>
                <c:pt idx="347">
                  <c:v>31957</c:v>
                </c:pt>
                <c:pt idx="348">
                  <c:v>31964</c:v>
                </c:pt>
                <c:pt idx="349">
                  <c:v>31971</c:v>
                </c:pt>
                <c:pt idx="350">
                  <c:v>31978</c:v>
                </c:pt>
                <c:pt idx="351">
                  <c:v>31985</c:v>
                </c:pt>
                <c:pt idx="352">
                  <c:v>31992</c:v>
                </c:pt>
                <c:pt idx="353">
                  <c:v>31999</c:v>
                </c:pt>
                <c:pt idx="354">
                  <c:v>32006</c:v>
                </c:pt>
                <c:pt idx="355">
                  <c:v>32013</c:v>
                </c:pt>
                <c:pt idx="356">
                  <c:v>32020</c:v>
                </c:pt>
                <c:pt idx="357">
                  <c:v>32027</c:v>
                </c:pt>
                <c:pt idx="358">
                  <c:v>32034</c:v>
                </c:pt>
                <c:pt idx="359">
                  <c:v>32041</c:v>
                </c:pt>
                <c:pt idx="360">
                  <c:v>32048</c:v>
                </c:pt>
                <c:pt idx="361">
                  <c:v>32055</c:v>
                </c:pt>
                <c:pt idx="362">
                  <c:v>32062</c:v>
                </c:pt>
                <c:pt idx="363">
                  <c:v>32069</c:v>
                </c:pt>
                <c:pt idx="364">
                  <c:v>32076</c:v>
                </c:pt>
                <c:pt idx="365">
                  <c:v>32083</c:v>
                </c:pt>
                <c:pt idx="366">
                  <c:v>32090</c:v>
                </c:pt>
                <c:pt idx="367">
                  <c:v>32097</c:v>
                </c:pt>
                <c:pt idx="368">
                  <c:v>32104</c:v>
                </c:pt>
                <c:pt idx="369">
                  <c:v>32111</c:v>
                </c:pt>
                <c:pt idx="370">
                  <c:v>32118</c:v>
                </c:pt>
                <c:pt idx="371">
                  <c:v>32125</c:v>
                </c:pt>
                <c:pt idx="372">
                  <c:v>32132</c:v>
                </c:pt>
                <c:pt idx="373">
                  <c:v>32139</c:v>
                </c:pt>
                <c:pt idx="374">
                  <c:v>32146</c:v>
                </c:pt>
                <c:pt idx="375">
                  <c:v>32153</c:v>
                </c:pt>
                <c:pt idx="376">
                  <c:v>32160</c:v>
                </c:pt>
                <c:pt idx="377">
                  <c:v>32167</c:v>
                </c:pt>
                <c:pt idx="378">
                  <c:v>32174</c:v>
                </c:pt>
                <c:pt idx="379">
                  <c:v>32181</c:v>
                </c:pt>
                <c:pt idx="380">
                  <c:v>32188</c:v>
                </c:pt>
                <c:pt idx="381">
                  <c:v>32195</c:v>
                </c:pt>
                <c:pt idx="382">
                  <c:v>32202</c:v>
                </c:pt>
                <c:pt idx="383">
                  <c:v>32209</c:v>
                </c:pt>
                <c:pt idx="384">
                  <c:v>32216</c:v>
                </c:pt>
                <c:pt idx="385">
                  <c:v>32223</c:v>
                </c:pt>
                <c:pt idx="386">
                  <c:v>32230</c:v>
                </c:pt>
                <c:pt idx="387">
                  <c:v>32237</c:v>
                </c:pt>
                <c:pt idx="388">
                  <c:v>32244</c:v>
                </c:pt>
                <c:pt idx="389">
                  <c:v>32251</c:v>
                </c:pt>
                <c:pt idx="390">
                  <c:v>32258</c:v>
                </c:pt>
                <c:pt idx="391">
                  <c:v>32265</c:v>
                </c:pt>
                <c:pt idx="392">
                  <c:v>32272</c:v>
                </c:pt>
                <c:pt idx="393">
                  <c:v>32279</c:v>
                </c:pt>
                <c:pt idx="394">
                  <c:v>32286</c:v>
                </c:pt>
                <c:pt idx="395">
                  <c:v>32293</c:v>
                </c:pt>
                <c:pt idx="396">
                  <c:v>32300</c:v>
                </c:pt>
                <c:pt idx="397">
                  <c:v>32307</c:v>
                </c:pt>
                <c:pt idx="398">
                  <c:v>32314</c:v>
                </c:pt>
                <c:pt idx="399">
                  <c:v>32321</c:v>
                </c:pt>
                <c:pt idx="400">
                  <c:v>32328</c:v>
                </c:pt>
                <c:pt idx="401">
                  <c:v>32335</c:v>
                </c:pt>
                <c:pt idx="402">
                  <c:v>32342</c:v>
                </c:pt>
                <c:pt idx="403">
                  <c:v>32349</c:v>
                </c:pt>
                <c:pt idx="404">
                  <c:v>32356</c:v>
                </c:pt>
                <c:pt idx="405">
                  <c:v>32363</c:v>
                </c:pt>
                <c:pt idx="406">
                  <c:v>32370</c:v>
                </c:pt>
                <c:pt idx="407">
                  <c:v>32377</c:v>
                </c:pt>
                <c:pt idx="408">
                  <c:v>32384</c:v>
                </c:pt>
                <c:pt idx="409">
                  <c:v>32391</c:v>
                </c:pt>
                <c:pt idx="410">
                  <c:v>32398</c:v>
                </c:pt>
                <c:pt idx="411">
                  <c:v>32405</c:v>
                </c:pt>
                <c:pt idx="412">
                  <c:v>32412</c:v>
                </c:pt>
                <c:pt idx="413">
                  <c:v>32419</c:v>
                </c:pt>
                <c:pt idx="414">
                  <c:v>32426</c:v>
                </c:pt>
                <c:pt idx="415">
                  <c:v>32433</c:v>
                </c:pt>
                <c:pt idx="416">
                  <c:v>32440</c:v>
                </c:pt>
                <c:pt idx="417">
                  <c:v>32447</c:v>
                </c:pt>
                <c:pt idx="418">
                  <c:v>32454</c:v>
                </c:pt>
                <c:pt idx="419">
                  <c:v>32461</c:v>
                </c:pt>
                <c:pt idx="420">
                  <c:v>32468</c:v>
                </c:pt>
                <c:pt idx="421">
                  <c:v>32475</c:v>
                </c:pt>
                <c:pt idx="422">
                  <c:v>32482</c:v>
                </c:pt>
                <c:pt idx="423">
                  <c:v>32489</c:v>
                </c:pt>
                <c:pt idx="424">
                  <c:v>32496</c:v>
                </c:pt>
                <c:pt idx="425">
                  <c:v>32503</c:v>
                </c:pt>
                <c:pt idx="426">
                  <c:v>32510</c:v>
                </c:pt>
                <c:pt idx="427">
                  <c:v>32517</c:v>
                </c:pt>
                <c:pt idx="428">
                  <c:v>32524</c:v>
                </c:pt>
                <c:pt idx="429">
                  <c:v>32531</c:v>
                </c:pt>
                <c:pt idx="430">
                  <c:v>32538</c:v>
                </c:pt>
                <c:pt idx="431">
                  <c:v>32545</c:v>
                </c:pt>
                <c:pt idx="432">
                  <c:v>32552</c:v>
                </c:pt>
                <c:pt idx="433">
                  <c:v>32559</c:v>
                </c:pt>
                <c:pt idx="434">
                  <c:v>32566</c:v>
                </c:pt>
                <c:pt idx="435">
                  <c:v>32573</c:v>
                </c:pt>
                <c:pt idx="436">
                  <c:v>32580</c:v>
                </c:pt>
                <c:pt idx="437">
                  <c:v>32587</c:v>
                </c:pt>
                <c:pt idx="438">
                  <c:v>32594</c:v>
                </c:pt>
                <c:pt idx="439">
                  <c:v>32601</c:v>
                </c:pt>
                <c:pt idx="440">
                  <c:v>32608</c:v>
                </c:pt>
                <c:pt idx="441">
                  <c:v>32615</c:v>
                </c:pt>
                <c:pt idx="442">
                  <c:v>32622</c:v>
                </c:pt>
                <c:pt idx="443">
                  <c:v>32629</c:v>
                </c:pt>
                <c:pt idx="444">
                  <c:v>32636</c:v>
                </c:pt>
                <c:pt idx="445">
                  <c:v>32643</c:v>
                </c:pt>
                <c:pt idx="446">
                  <c:v>32650</c:v>
                </c:pt>
                <c:pt idx="447">
                  <c:v>32657</c:v>
                </c:pt>
                <c:pt idx="448">
                  <c:v>32664</c:v>
                </c:pt>
                <c:pt idx="449">
                  <c:v>32671</c:v>
                </c:pt>
                <c:pt idx="450">
                  <c:v>32678</c:v>
                </c:pt>
                <c:pt idx="451">
                  <c:v>32685</c:v>
                </c:pt>
                <c:pt idx="452">
                  <c:v>32692</c:v>
                </c:pt>
                <c:pt idx="453">
                  <c:v>32699</c:v>
                </c:pt>
                <c:pt idx="454">
                  <c:v>32706</c:v>
                </c:pt>
                <c:pt idx="455">
                  <c:v>32713</c:v>
                </c:pt>
                <c:pt idx="456">
                  <c:v>32720</c:v>
                </c:pt>
                <c:pt idx="457">
                  <c:v>32727</c:v>
                </c:pt>
                <c:pt idx="458">
                  <c:v>32734</c:v>
                </c:pt>
                <c:pt idx="459">
                  <c:v>32741</c:v>
                </c:pt>
                <c:pt idx="460">
                  <c:v>32748</c:v>
                </c:pt>
                <c:pt idx="461">
                  <c:v>32755</c:v>
                </c:pt>
                <c:pt idx="462">
                  <c:v>32762</c:v>
                </c:pt>
                <c:pt idx="463">
                  <c:v>32769</c:v>
                </c:pt>
                <c:pt idx="464">
                  <c:v>32776</c:v>
                </c:pt>
                <c:pt idx="465">
                  <c:v>32783</c:v>
                </c:pt>
                <c:pt idx="466">
                  <c:v>32790</c:v>
                </c:pt>
                <c:pt idx="467">
                  <c:v>32797</c:v>
                </c:pt>
                <c:pt idx="468">
                  <c:v>32804</c:v>
                </c:pt>
                <c:pt idx="469">
                  <c:v>32811</c:v>
                </c:pt>
                <c:pt idx="470">
                  <c:v>32818</c:v>
                </c:pt>
                <c:pt idx="471">
                  <c:v>32825</c:v>
                </c:pt>
                <c:pt idx="472">
                  <c:v>32832</c:v>
                </c:pt>
                <c:pt idx="473">
                  <c:v>32839</c:v>
                </c:pt>
                <c:pt idx="474">
                  <c:v>32846</c:v>
                </c:pt>
                <c:pt idx="475">
                  <c:v>32853</c:v>
                </c:pt>
                <c:pt idx="476">
                  <c:v>32860</c:v>
                </c:pt>
                <c:pt idx="477">
                  <c:v>32867</c:v>
                </c:pt>
                <c:pt idx="478">
                  <c:v>32874</c:v>
                </c:pt>
                <c:pt idx="479">
                  <c:v>32881</c:v>
                </c:pt>
                <c:pt idx="480">
                  <c:v>32888</c:v>
                </c:pt>
                <c:pt idx="481">
                  <c:v>32895</c:v>
                </c:pt>
                <c:pt idx="482">
                  <c:v>32902</c:v>
                </c:pt>
                <c:pt idx="483">
                  <c:v>32909</c:v>
                </c:pt>
                <c:pt idx="484">
                  <c:v>32916</c:v>
                </c:pt>
                <c:pt idx="485">
                  <c:v>32923</c:v>
                </c:pt>
                <c:pt idx="486">
                  <c:v>32930</c:v>
                </c:pt>
                <c:pt idx="487">
                  <c:v>32937</c:v>
                </c:pt>
                <c:pt idx="488">
                  <c:v>32944</c:v>
                </c:pt>
                <c:pt idx="489">
                  <c:v>32951</c:v>
                </c:pt>
                <c:pt idx="490">
                  <c:v>32958</c:v>
                </c:pt>
                <c:pt idx="491">
                  <c:v>32965</c:v>
                </c:pt>
                <c:pt idx="492">
                  <c:v>32972</c:v>
                </c:pt>
                <c:pt idx="493">
                  <c:v>32979</c:v>
                </c:pt>
                <c:pt idx="494">
                  <c:v>32986</c:v>
                </c:pt>
                <c:pt idx="495">
                  <c:v>32993</c:v>
                </c:pt>
                <c:pt idx="496">
                  <c:v>33000</c:v>
                </c:pt>
                <c:pt idx="497">
                  <c:v>33007</c:v>
                </c:pt>
                <c:pt idx="498">
                  <c:v>33014</c:v>
                </c:pt>
                <c:pt idx="499">
                  <c:v>33021</c:v>
                </c:pt>
                <c:pt idx="500">
                  <c:v>33028</c:v>
                </c:pt>
                <c:pt idx="501">
                  <c:v>33035</c:v>
                </c:pt>
                <c:pt idx="502">
                  <c:v>33042</c:v>
                </c:pt>
                <c:pt idx="503">
                  <c:v>33049</c:v>
                </c:pt>
                <c:pt idx="504">
                  <c:v>33056</c:v>
                </c:pt>
                <c:pt idx="505">
                  <c:v>33063</c:v>
                </c:pt>
                <c:pt idx="506">
                  <c:v>33070</c:v>
                </c:pt>
                <c:pt idx="507">
                  <c:v>33077</c:v>
                </c:pt>
                <c:pt idx="508">
                  <c:v>33084</c:v>
                </c:pt>
                <c:pt idx="509">
                  <c:v>33091</c:v>
                </c:pt>
                <c:pt idx="510">
                  <c:v>33098</c:v>
                </c:pt>
                <c:pt idx="511">
                  <c:v>33105</c:v>
                </c:pt>
                <c:pt idx="512">
                  <c:v>33112</c:v>
                </c:pt>
                <c:pt idx="513">
                  <c:v>33119</c:v>
                </c:pt>
                <c:pt idx="514">
                  <c:v>33126</c:v>
                </c:pt>
                <c:pt idx="515">
                  <c:v>33133</c:v>
                </c:pt>
                <c:pt idx="516">
                  <c:v>33140</c:v>
                </c:pt>
                <c:pt idx="517">
                  <c:v>33147</c:v>
                </c:pt>
                <c:pt idx="518">
                  <c:v>33154</c:v>
                </c:pt>
                <c:pt idx="519">
                  <c:v>33161</c:v>
                </c:pt>
                <c:pt idx="520">
                  <c:v>33168</c:v>
                </c:pt>
                <c:pt idx="521">
                  <c:v>33175</c:v>
                </c:pt>
                <c:pt idx="522">
                  <c:v>33182</c:v>
                </c:pt>
                <c:pt idx="523">
                  <c:v>33189</c:v>
                </c:pt>
                <c:pt idx="524">
                  <c:v>33196</c:v>
                </c:pt>
                <c:pt idx="525">
                  <c:v>33203</c:v>
                </c:pt>
                <c:pt idx="526">
                  <c:v>33210</c:v>
                </c:pt>
                <c:pt idx="527">
                  <c:v>33217</c:v>
                </c:pt>
                <c:pt idx="528">
                  <c:v>33224</c:v>
                </c:pt>
                <c:pt idx="529">
                  <c:v>33231</c:v>
                </c:pt>
                <c:pt idx="530">
                  <c:v>33238</c:v>
                </c:pt>
                <c:pt idx="531">
                  <c:v>33245</c:v>
                </c:pt>
                <c:pt idx="532">
                  <c:v>33252</c:v>
                </c:pt>
                <c:pt idx="533">
                  <c:v>33259</c:v>
                </c:pt>
                <c:pt idx="534">
                  <c:v>33266</c:v>
                </c:pt>
                <c:pt idx="535">
                  <c:v>33273</c:v>
                </c:pt>
                <c:pt idx="536">
                  <c:v>33280</c:v>
                </c:pt>
                <c:pt idx="537">
                  <c:v>33287</c:v>
                </c:pt>
                <c:pt idx="538">
                  <c:v>33294</c:v>
                </c:pt>
                <c:pt idx="539">
                  <c:v>33301</c:v>
                </c:pt>
                <c:pt idx="540">
                  <c:v>33308</c:v>
                </c:pt>
                <c:pt idx="541">
                  <c:v>33315</c:v>
                </c:pt>
                <c:pt idx="542">
                  <c:v>33322</c:v>
                </c:pt>
                <c:pt idx="543">
                  <c:v>33329</c:v>
                </c:pt>
                <c:pt idx="544">
                  <c:v>33336</c:v>
                </c:pt>
                <c:pt idx="545">
                  <c:v>33343</c:v>
                </c:pt>
                <c:pt idx="546">
                  <c:v>33350</c:v>
                </c:pt>
                <c:pt idx="547">
                  <c:v>33357</c:v>
                </c:pt>
                <c:pt idx="548">
                  <c:v>33364</c:v>
                </c:pt>
                <c:pt idx="549">
                  <c:v>33371</c:v>
                </c:pt>
                <c:pt idx="550">
                  <c:v>33378</c:v>
                </c:pt>
                <c:pt idx="551">
                  <c:v>33385</c:v>
                </c:pt>
                <c:pt idx="552">
                  <c:v>33392</c:v>
                </c:pt>
                <c:pt idx="553">
                  <c:v>33399</c:v>
                </c:pt>
                <c:pt idx="554">
                  <c:v>33406</c:v>
                </c:pt>
                <c:pt idx="555">
                  <c:v>33413</c:v>
                </c:pt>
                <c:pt idx="556">
                  <c:v>33420</c:v>
                </c:pt>
                <c:pt idx="557">
                  <c:v>33427</c:v>
                </c:pt>
                <c:pt idx="558">
                  <c:v>33434</c:v>
                </c:pt>
                <c:pt idx="559">
                  <c:v>33441</c:v>
                </c:pt>
                <c:pt idx="560">
                  <c:v>33448</c:v>
                </c:pt>
                <c:pt idx="561">
                  <c:v>33455</c:v>
                </c:pt>
                <c:pt idx="562">
                  <c:v>33462</c:v>
                </c:pt>
                <c:pt idx="563">
                  <c:v>33469</c:v>
                </c:pt>
                <c:pt idx="564">
                  <c:v>33476</c:v>
                </c:pt>
                <c:pt idx="565">
                  <c:v>33483</c:v>
                </c:pt>
                <c:pt idx="566">
                  <c:v>33490</c:v>
                </c:pt>
                <c:pt idx="567">
                  <c:v>33497</c:v>
                </c:pt>
                <c:pt idx="568">
                  <c:v>33504</c:v>
                </c:pt>
                <c:pt idx="569">
                  <c:v>33511</c:v>
                </c:pt>
                <c:pt idx="570">
                  <c:v>33518</c:v>
                </c:pt>
                <c:pt idx="571">
                  <c:v>33525</c:v>
                </c:pt>
                <c:pt idx="572">
                  <c:v>33532</c:v>
                </c:pt>
                <c:pt idx="573">
                  <c:v>33539</c:v>
                </c:pt>
                <c:pt idx="574">
                  <c:v>33546</c:v>
                </c:pt>
                <c:pt idx="575">
                  <c:v>33553</c:v>
                </c:pt>
                <c:pt idx="576">
                  <c:v>33560</c:v>
                </c:pt>
                <c:pt idx="577">
                  <c:v>33567</c:v>
                </c:pt>
                <c:pt idx="578">
                  <c:v>33574</c:v>
                </c:pt>
                <c:pt idx="579">
                  <c:v>33581</c:v>
                </c:pt>
                <c:pt idx="580">
                  <c:v>33588</c:v>
                </c:pt>
                <c:pt idx="581">
                  <c:v>33595</c:v>
                </c:pt>
                <c:pt idx="582">
                  <c:v>33602</c:v>
                </c:pt>
                <c:pt idx="583">
                  <c:v>33609</c:v>
                </c:pt>
                <c:pt idx="584">
                  <c:v>33616</c:v>
                </c:pt>
                <c:pt idx="585">
                  <c:v>33623</c:v>
                </c:pt>
                <c:pt idx="586">
                  <c:v>33630</c:v>
                </c:pt>
                <c:pt idx="587">
                  <c:v>33637</c:v>
                </c:pt>
                <c:pt idx="588">
                  <c:v>33644</c:v>
                </c:pt>
                <c:pt idx="589">
                  <c:v>33651</c:v>
                </c:pt>
                <c:pt idx="590">
                  <c:v>33658</c:v>
                </c:pt>
                <c:pt idx="591">
                  <c:v>33665</c:v>
                </c:pt>
                <c:pt idx="592">
                  <c:v>33672</c:v>
                </c:pt>
                <c:pt idx="593">
                  <c:v>33679</c:v>
                </c:pt>
                <c:pt idx="594">
                  <c:v>33686</c:v>
                </c:pt>
                <c:pt idx="595">
                  <c:v>33693</c:v>
                </c:pt>
                <c:pt idx="596">
                  <c:v>33700</c:v>
                </c:pt>
                <c:pt idx="597">
                  <c:v>33707</c:v>
                </c:pt>
                <c:pt idx="598">
                  <c:v>33714</c:v>
                </c:pt>
                <c:pt idx="599">
                  <c:v>33721</c:v>
                </c:pt>
                <c:pt idx="600">
                  <c:v>33728</c:v>
                </c:pt>
                <c:pt idx="601">
                  <c:v>33735</c:v>
                </c:pt>
                <c:pt idx="602">
                  <c:v>33742</c:v>
                </c:pt>
                <c:pt idx="603">
                  <c:v>33749</c:v>
                </c:pt>
                <c:pt idx="604">
                  <c:v>33756</c:v>
                </c:pt>
                <c:pt idx="605">
                  <c:v>33763</c:v>
                </c:pt>
                <c:pt idx="606">
                  <c:v>33770</c:v>
                </c:pt>
                <c:pt idx="607">
                  <c:v>33777</c:v>
                </c:pt>
                <c:pt idx="608">
                  <c:v>33784</c:v>
                </c:pt>
                <c:pt idx="609">
                  <c:v>33791</c:v>
                </c:pt>
                <c:pt idx="610">
                  <c:v>33798</c:v>
                </c:pt>
                <c:pt idx="611">
                  <c:v>33805</c:v>
                </c:pt>
                <c:pt idx="612">
                  <c:v>33812</c:v>
                </c:pt>
                <c:pt idx="613">
                  <c:v>33819</c:v>
                </c:pt>
                <c:pt idx="614">
                  <c:v>33826</c:v>
                </c:pt>
                <c:pt idx="615">
                  <c:v>33833</c:v>
                </c:pt>
                <c:pt idx="616">
                  <c:v>33840</c:v>
                </c:pt>
                <c:pt idx="617">
                  <c:v>33847</c:v>
                </c:pt>
                <c:pt idx="618">
                  <c:v>33854</c:v>
                </c:pt>
                <c:pt idx="619">
                  <c:v>33861</c:v>
                </c:pt>
                <c:pt idx="620">
                  <c:v>33868</c:v>
                </c:pt>
                <c:pt idx="621">
                  <c:v>33875</c:v>
                </c:pt>
                <c:pt idx="622">
                  <c:v>33882</c:v>
                </c:pt>
                <c:pt idx="623">
                  <c:v>33889</c:v>
                </c:pt>
                <c:pt idx="624">
                  <c:v>33896</c:v>
                </c:pt>
                <c:pt idx="625">
                  <c:v>33903</c:v>
                </c:pt>
                <c:pt idx="626">
                  <c:v>33910</c:v>
                </c:pt>
                <c:pt idx="627">
                  <c:v>33917</c:v>
                </c:pt>
                <c:pt idx="628">
                  <c:v>33924</c:v>
                </c:pt>
                <c:pt idx="629">
                  <c:v>33931</c:v>
                </c:pt>
                <c:pt idx="630">
                  <c:v>33938</c:v>
                </c:pt>
                <c:pt idx="631">
                  <c:v>33945</c:v>
                </c:pt>
                <c:pt idx="632">
                  <c:v>33952</c:v>
                </c:pt>
                <c:pt idx="633">
                  <c:v>33959</c:v>
                </c:pt>
                <c:pt idx="634">
                  <c:v>33966</c:v>
                </c:pt>
                <c:pt idx="635">
                  <c:v>33973</c:v>
                </c:pt>
                <c:pt idx="636">
                  <c:v>33980</c:v>
                </c:pt>
                <c:pt idx="637">
                  <c:v>33987</c:v>
                </c:pt>
                <c:pt idx="638">
                  <c:v>33994</c:v>
                </c:pt>
                <c:pt idx="639">
                  <c:v>34001</c:v>
                </c:pt>
                <c:pt idx="640">
                  <c:v>34008</c:v>
                </c:pt>
                <c:pt idx="641">
                  <c:v>34015</c:v>
                </c:pt>
                <c:pt idx="642">
                  <c:v>34022</c:v>
                </c:pt>
                <c:pt idx="643">
                  <c:v>34029</c:v>
                </c:pt>
                <c:pt idx="644">
                  <c:v>34036</c:v>
                </c:pt>
                <c:pt idx="645">
                  <c:v>34043</c:v>
                </c:pt>
                <c:pt idx="646">
                  <c:v>34050</c:v>
                </c:pt>
                <c:pt idx="647">
                  <c:v>34057</c:v>
                </c:pt>
                <c:pt idx="648">
                  <c:v>34064</c:v>
                </c:pt>
                <c:pt idx="649">
                  <c:v>34071</c:v>
                </c:pt>
                <c:pt idx="650">
                  <c:v>34078</c:v>
                </c:pt>
                <c:pt idx="651">
                  <c:v>34085</c:v>
                </c:pt>
                <c:pt idx="652">
                  <c:v>34092</c:v>
                </c:pt>
                <c:pt idx="653">
                  <c:v>34099</c:v>
                </c:pt>
                <c:pt idx="654">
                  <c:v>34106</c:v>
                </c:pt>
                <c:pt idx="655">
                  <c:v>34113</c:v>
                </c:pt>
                <c:pt idx="656">
                  <c:v>34120</c:v>
                </c:pt>
                <c:pt idx="657">
                  <c:v>34127</c:v>
                </c:pt>
                <c:pt idx="658">
                  <c:v>34134</c:v>
                </c:pt>
                <c:pt idx="659">
                  <c:v>34141</c:v>
                </c:pt>
                <c:pt idx="660">
                  <c:v>34148</c:v>
                </c:pt>
                <c:pt idx="661">
                  <c:v>34155</c:v>
                </c:pt>
                <c:pt idx="662">
                  <c:v>34162</c:v>
                </c:pt>
                <c:pt idx="663">
                  <c:v>34169</c:v>
                </c:pt>
                <c:pt idx="664">
                  <c:v>34176</c:v>
                </c:pt>
                <c:pt idx="665">
                  <c:v>34183</c:v>
                </c:pt>
                <c:pt idx="666">
                  <c:v>34190</c:v>
                </c:pt>
                <c:pt idx="667">
                  <c:v>34197</c:v>
                </c:pt>
                <c:pt idx="668">
                  <c:v>34204</c:v>
                </c:pt>
                <c:pt idx="669">
                  <c:v>34211</c:v>
                </c:pt>
                <c:pt idx="670">
                  <c:v>34218</c:v>
                </c:pt>
                <c:pt idx="671">
                  <c:v>34225</c:v>
                </c:pt>
                <c:pt idx="672">
                  <c:v>34232</c:v>
                </c:pt>
                <c:pt idx="673">
                  <c:v>34239</c:v>
                </c:pt>
                <c:pt idx="674">
                  <c:v>34246</c:v>
                </c:pt>
                <c:pt idx="675">
                  <c:v>34253</c:v>
                </c:pt>
                <c:pt idx="676">
                  <c:v>34260</c:v>
                </c:pt>
                <c:pt idx="677">
                  <c:v>34267</c:v>
                </c:pt>
                <c:pt idx="678">
                  <c:v>34274</c:v>
                </c:pt>
                <c:pt idx="679">
                  <c:v>34281</c:v>
                </c:pt>
                <c:pt idx="680">
                  <c:v>34288</c:v>
                </c:pt>
                <c:pt idx="681">
                  <c:v>34295</c:v>
                </c:pt>
                <c:pt idx="682">
                  <c:v>34302</c:v>
                </c:pt>
                <c:pt idx="683">
                  <c:v>34309</c:v>
                </c:pt>
                <c:pt idx="684">
                  <c:v>34316</c:v>
                </c:pt>
                <c:pt idx="685">
                  <c:v>34323</c:v>
                </c:pt>
                <c:pt idx="686">
                  <c:v>34330</c:v>
                </c:pt>
                <c:pt idx="687">
                  <c:v>34337</c:v>
                </c:pt>
                <c:pt idx="688">
                  <c:v>34344</c:v>
                </c:pt>
                <c:pt idx="689">
                  <c:v>34351</c:v>
                </c:pt>
                <c:pt idx="690">
                  <c:v>34358</c:v>
                </c:pt>
                <c:pt idx="691">
                  <c:v>34365</c:v>
                </c:pt>
                <c:pt idx="692">
                  <c:v>34372</c:v>
                </c:pt>
                <c:pt idx="693">
                  <c:v>34379</c:v>
                </c:pt>
                <c:pt idx="694">
                  <c:v>34386</c:v>
                </c:pt>
                <c:pt idx="695">
                  <c:v>34393</c:v>
                </c:pt>
                <c:pt idx="696">
                  <c:v>34400</c:v>
                </c:pt>
                <c:pt idx="697">
                  <c:v>34407</c:v>
                </c:pt>
                <c:pt idx="698">
                  <c:v>34414</c:v>
                </c:pt>
                <c:pt idx="699">
                  <c:v>34421</c:v>
                </c:pt>
                <c:pt idx="700">
                  <c:v>34428</c:v>
                </c:pt>
                <c:pt idx="701">
                  <c:v>34435</c:v>
                </c:pt>
                <c:pt idx="702">
                  <c:v>34442</c:v>
                </c:pt>
                <c:pt idx="703">
                  <c:v>34449</c:v>
                </c:pt>
                <c:pt idx="704">
                  <c:v>34456</c:v>
                </c:pt>
                <c:pt idx="705">
                  <c:v>34463</c:v>
                </c:pt>
                <c:pt idx="706">
                  <c:v>34470</c:v>
                </c:pt>
                <c:pt idx="707">
                  <c:v>34477</c:v>
                </c:pt>
                <c:pt idx="708">
                  <c:v>34484</c:v>
                </c:pt>
                <c:pt idx="709">
                  <c:v>34491</c:v>
                </c:pt>
                <c:pt idx="710">
                  <c:v>34498</c:v>
                </c:pt>
                <c:pt idx="711">
                  <c:v>34505</c:v>
                </c:pt>
                <c:pt idx="712">
                  <c:v>34512</c:v>
                </c:pt>
                <c:pt idx="713">
                  <c:v>34519</c:v>
                </c:pt>
                <c:pt idx="714">
                  <c:v>34526</c:v>
                </c:pt>
                <c:pt idx="715">
                  <c:v>34533</c:v>
                </c:pt>
                <c:pt idx="716">
                  <c:v>34540</c:v>
                </c:pt>
                <c:pt idx="717">
                  <c:v>34547</c:v>
                </c:pt>
                <c:pt idx="718">
                  <c:v>34554</c:v>
                </c:pt>
                <c:pt idx="719">
                  <c:v>34561</c:v>
                </c:pt>
                <c:pt idx="720">
                  <c:v>34568</c:v>
                </c:pt>
                <c:pt idx="721">
                  <c:v>34575</c:v>
                </c:pt>
                <c:pt idx="722">
                  <c:v>34582</c:v>
                </c:pt>
                <c:pt idx="723">
                  <c:v>34589</c:v>
                </c:pt>
                <c:pt idx="724">
                  <c:v>34596</c:v>
                </c:pt>
                <c:pt idx="725">
                  <c:v>34603</c:v>
                </c:pt>
                <c:pt idx="726">
                  <c:v>34610</c:v>
                </c:pt>
                <c:pt idx="727">
                  <c:v>34617</c:v>
                </c:pt>
                <c:pt idx="728">
                  <c:v>34624</c:v>
                </c:pt>
                <c:pt idx="729">
                  <c:v>34631</c:v>
                </c:pt>
                <c:pt idx="730">
                  <c:v>34638</c:v>
                </c:pt>
                <c:pt idx="731">
                  <c:v>34645</c:v>
                </c:pt>
                <c:pt idx="732">
                  <c:v>34652</c:v>
                </c:pt>
                <c:pt idx="733">
                  <c:v>34659</c:v>
                </c:pt>
                <c:pt idx="734">
                  <c:v>34666</c:v>
                </c:pt>
                <c:pt idx="735">
                  <c:v>34673</c:v>
                </c:pt>
                <c:pt idx="736">
                  <c:v>34680</c:v>
                </c:pt>
                <c:pt idx="737">
                  <c:v>34687</c:v>
                </c:pt>
                <c:pt idx="738">
                  <c:v>34694</c:v>
                </c:pt>
                <c:pt idx="739">
                  <c:v>34701</c:v>
                </c:pt>
                <c:pt idx="740">
                  <c:v>34708</c:v>
                </c:pt>
                <c:pt idx="741">
                  <c:v>34715</c:v>
                </c:pt>
                <c:pt idx="742">
                  <c:v>34722</c:v>
                </c:pt>
                <c:pt idx="743">
                  <c:v>34729</c:v>
                </c:pt>
                <c:pt idx="744">
                  <c:v>34736</c:v>
                </c:pt>
                <c:pt idx="745">
                  <c:v>34743</c:v>
                </c:pt>
                <c:pt idx="746">
                  <c:v>34750</c:v>
                </c:pt>
                <c:pt idx="747">
                  <c:v>34757</c:v>
                </c:pt>
                <c:pt idx="748">
                  <c:v>34764</c:v>
                </c:pt>
                <c:pt idx="749">
                  <c:v>34771</c:v>
                </c:pt>
                <c:pt idx="750">
                  <c:v>34778</c:v>
                </c:pt>
                <c:pt idx="751">
                  <c:v>34785</c:v>
                </c:pt>
                <c:pt idx="752">
                  <c:v>34792</c:v>
                </c:pt>
                <c:pt idx="753">
                  <c:v>34799</c:v>
                </c:pt>
                <c:pt idx="754">
                  <c:v>34806</c:v>
                </c:pt>
                <c:pt idx="755">
                  <c:v>34813</c:v>
                </c:pt>
                <c:pt idx="756">
                  <c:v>34820</c:v>
                </c:pt>
                <c:pt idx="757">
                  <c:v>34827</c:v>
                </c:pt>
                <c:pt idx="758">
                  <c:v>34834</c:v>
                </c:pt>
                <c:pt idx="759">
                  <c:v>34841</c:v>
                </c:pt>
                <c:pt idx="760">
                  <c:v>34848</c:v>
                </c:pt>
                <c:pt idx="761">
                  <c:v>34855</c:v>
                </c:pt>
                <c:pt idx="762">
                  <c:v>34862</c:v>
                </c:pt>
                <c:pt idx="763">
                  <c:v>34869</c:v>
                </c:pt>
                <c:pt idx="764">
                  <c:v>34876</c:v>
                </c:pt>
                <c:pt idx="765">
                  <c:v>34883</c:v>
                </c:pt>
                <c:pt idx="766">
                  <c:v>34890</c:v>
                </c:pt>
                <c:pt idx="767">
                  <c:v>34897</c:v>
                </c:pt>
                <c:pt idx="768">
                  <c:v>34904</c:v>
                </c:pt>
                <c:pt idx="769">
                  <c:v>34911</c:v>
                </c:pt>
                <c:pt idx="770">
                  <c:v>34918</c:v>
                </c:pt>
                <c:pt idx="771">
                  <c:v>34925</c:v>
                </c:pt>
                <c:pt idx="772">
                  <c:v>34932</c:v>
                </c:pt>
                <c:pt idx="773">
                  <c:v>34939</c:v>
                </c:pt>
                <c:pt idx="774">
                  <c:v>34946</c:v>
                </c:pt>
                <c:pt idx="775">
                  <c:v>34953</c:v>
                </c:pt>
                <c:pt idx="776">
                  <c:v>34960</c:v>
                </c:pt>
                <c:pt idx="777">
                  <c:v>34967</c:v>
                </c:pt>
                <c:pt idx="778">
                  <c:v>34974</c:v>
                </c:pt>
                <c:pt idx="779">
                  <c:v>34981</c:v>
                </c:pt>
                <c:pt idx="780">
                  <c:v>34988</c:v>
                </c:pt>
                <c:pt idx="781">
                  <c:v>34995</c:v>
                </c:pt>
                <c:pt idx="782">
                  <c:v>35002</c:v>
                </c:pt>
                <c:pt idx="783">
                  <c:v>35009</c:v>
                </c:pt>
                <c:pt idx="784">
                  <c:v>35016</c:v>
                </c:pt>
                <c:pt idx="785">
                  <c:v>35023</c:v>
                </c:pt>
                <c:pt idx="786">
                  <c:v>35030</c:v>
                </c:pt>
                <c:pt idx="787">
                  <c:v>35037</c:v>
                </c:pt>
                <c:pt idx="788">
                  <c:v>35044</c:v>
                </c:pt>
                <c:pt idx="789">
                  <c:v>35051</c:v>
                </c:pt>
                <c:pt idx="790">
                  <c:v>35058</c:v>
                </c:pt>
                <c:pt idx="791">
                  <c:v>35065</c:v>
                </c:pt>
                <c:pt idx="792">
                  <c:v>35072</c:v>
                </c:pt>
                <c:pt idx="793">
                  <c:v>35079</c:v>
                </c:pt>
                <c:pt idx="794">
                  <c:v>35086</c:v>
                </c:pt>
                <c:pt idx="795">
                  <c:v>35093</c:v>
                </c:pt>
                <c:pt idx="796">
                  <c:v>35100</c:v>
                </c:pt>
                <c:pt idx="797">
                  <c:v>35107</c:v>
                </c:pt>
                <c:pt idx="798">
                  <c:v>35114</c:v>
                </c:pt>
                <c:pt idx="799">
                  <c:v>35121</c:v>
                </c:pt>
                <c:pt idx="800">
                  <c:v>35128</c:v>
                </c:pt>
                <c:pt idx="801">
                  <c:v>35135</c:v>
                </c:pt>
                <c:pt idx="802">
                  <c:v>35142</c:v>
                </c:pt>
                <c:pt idx="803">
                  <c:v>35149</c:v>
                </c:pt>
                <c:pt idx="804">
                  <c:v>35156</c:v>
                </c:pt>
                <c:pt idx="805">
                  <c:v>35163</c:v>
                </c:pt>
                <c:pt idx="806">
                  <c:v>35170</c:v>
                </c:pt>
                <c:pt idx="807">
                  <c:v>35177</c:v>
                </c:pt>
                <c:pt idx="808">
                  <c:v>35184</c:v>
                </c:pt>
                <c:pt idx="809">
                  <c:v>35191</c:v>
                </c:pt>
                <c:pt idx="810">
                  <c:v>35198</c:v>
                </c:pt>
                <c:pt idx="811">
                  <c:v>35205</c:v>
                </c:pt>
                <c:pt idx="812">
                  <c:v>35212</c:v>
                </c:pt>
                <c:pt idx="813">
                  <c:v>35219</c:v>
                </c:pt>
                <c:pt idx="814">
                  <c:v>35226</c:v>
                </c:pt>
                <c:pt idx="815">
                  <c:v>35233</c:v>
                </c:pt>
                <c:pt idx="816">
                  <c:v>35240</c:v>
                </c:pt>
                <c:pt idx="817">
                  <c:v>35247</c:v>
                </c:pt>
                <c:pt idx="818">
                  <c:v>35254</c:v>
                </c:pt>
                <c:pt idx="819">
                  <c:v>35261</c:v>
                </c:pt>
                <c:pt idx="820">
                  <c:v>35268</c:v>
                </c:pt>
                <c:pt idx="821">
                  <c:v>35275</c:v>
                </c:pt>
                <c:pt idx="822">
                  <c:v>35282</c:v>
                </c:pt>
                <c:pt idx="823">
                  <c:v>35289</c:v>
                </c:pt>
                <c:pt idx="824">
                  <c:v>35296</c:v>
                </c:pt>
                <c:pt idx="825">
                  <c:v>35303</c:v>
                </c:pt>
                <c:pt idx="826">
                  <c:v>35310</c:v>
                </c:pt>
                <c:pt idx="827">
                  <c:v>35317</c:v>
                </c:pt>
                <c:pt idx="828">
                  <c:v>35324</c:v>
                </c:pt>
                <c:pt idx="829">
                  <c:v>35331</c:v>
                </c:pt>
                <c:pt idx="830">
                  <c:v>35338</c:v>
                </c:pt>
                <c:pt idx="831">
                  <c:v>35345</c:v>
                </c:pt>
                <c:pt idx="832">
                  <c:v>35352</c:v>
                </c:pt>
                <c:pt idx="833">
                  <c:v>35359</c:v>
                </c:pt>
                <c:pt idx="834">
                  <c:v>35366</c:v>
                </c:pt>
                <c:pt idx="835">
                  <c:v>35373</c:v>
                </c:pt>
                <c:pt idx="836">
                  <c:v>35380</c:v>
                </c:pt>
                <c:pt idx="837">
                  <c:v>35387</c:v>
                </c:pt>
                <c:pt idx="838">
                  <c:v>35394</c:v>
                </c:pt>
                <c:pt idx="839">
                  <c:v>35401</c:v>
                </c:pt>
                <c:pt idx="840">
                  <c:v>35408</c:v>
                </c:pt>
                <c:pt idx="841">
                  <c:v>35415</c:v>
                </c:pt>
                <c:pt idx="842">
                  <c:v>35422</c:v>
                </c:pt>
                <c:pt idx="843">
                  <c:v>35429</c:v>
                </c:pt>
                <c:pt idx="844">
                  <c:v>35436</c:v>
                </c:pt>
                <c:pt idx="845">
                  <c:v>35443</c:v>
                </c:pt>
                <c:pt idx="846">
                  <c:v>35450</c:v>
                </c:pt>
                <c:pt idx="847">
                  <c:v>35457</c:v>
                </c:pt>
                <c:pt idx="848">
                  <c:v>35464</c:v>
                </c:pt>
                <c:pt idx="849">
                  <c:v>35471</c:v>
                </c:pt>
                <c:pt idx="850">
                  <c:v>35478</c:v>
                </c:pt>
                <c:pt idx="851">
                  <c:v>35485</c:v>
                </c:pt>
                <c:pt idx="852">
                  <c:v>35492</c:v>
                </c:pt>
                <c:pt idx="853">
                  <c:v>35499</c:v>
                </c:pt>
                <c:pt idx="854">
                  <c:v>35506</c:v>
                </c:pt>
                <c:pt idx="855">
                  <c:v>35513</c:v>
                </c:pt>
                <c:pt idx="856">
                  <c:v>35520</c:v>
                </c:pt>
                <c:pt idx="857">
                  <c:v>35527</c:v>
                </c:pt>
                <c:pt idx="858">
                  <c:v>35534</c:v>
                </c:pt>
                <c:pt idx="859">
                  <c:v>35541</c:v>
                </c:pt>
                <c:pt idx="860">
                  <c:v>35548</c:v>
                </c:pt>
                <c:pt idx="861">
                  <c:v>35555</c:v>
                </c:pt>
                <c:pt idx="862">
                  <c:v>35562</c:v>
                </c:pt>
                <c:pt idx="863">
                  <c:v>35569</c:v>
                </c:pt>
                <c:pt idx="864">
                  <c:v>35576</c:v>
                </c:pt>
                <c:pt idx="865">
                  <c:v>35583</c:v>
                </c:pt>
                <c:pt idx="866">
                  <c:v>35590</c:v>
                </c:pt>
                <c:pt idx="867">
                  <c:v>35597</c:v>
                </c:pt>
                <c:pt idx="868">
                  <c:v>35604</c:v>
                </c:pt>
                <c:pt idx="869">
                  <c:v>35611</c:v>
                </c:pt>
                <c:pt idx="870">
                  <c:v>35618</c:v>
                </c:pt>
                <c:pt idx="871">
                  <c:v>35625</c:v>
                </c:pt>
                <c:pt idx="872">
                  <c:v>35632</c:v>
                </c:pt>
                <c:pt idx="873">
                  <c:v>35639</c:v>
                </c:pt>
                <c:pt idx="874">
                  <c:v>35646</c:v>
                </c:pt>
                <c:pt idx="875">
                  <c:v>35653</c:v>
                </c:pt>
                <c:pt idx="876">
                  <c:v>35660</c:v>
                </c:pt>
                <c:pt idx="877">
                  <c:v>35667</c:v>
                </c:pt>
                <c:pt idx="878">
                  <c:v>35674</c:v>
                </c:pt>
                <c:pt idx="879">
                  <c:v>35681</c:v>
                </c:pt>
                <c:pt idx="880">
                  <c:v>35688</c:v>
                </c:pt>
                <c:pt idx="881">
                  <c:v>35695</c:v>
                </c:pt>
                <c:pt idx="882">
                  <c:v>35702</c:v>
                </c:pt>
                <c:pt idx="883">
                  <c:v>35709</c:v>
                </c:pt>
                <c:pt idx="884">
                  <c:v>35716</c:v>
                </c:pt>
                <c:pt idx="885">
                  <c:v>35723</c:v>
                </c:pt>
                <c:pt idx="886">
                  <c:v>35730</c:v>
                </c:pt>
                <c:pt idx="887">
                  <c:v>35737</c:v>
                </c:pt>
                <c:pt idx="888">
                  <c:v>35744</c:v>
                </c:pt>
                <c:pt idx="889">
                  <c:v>35751</c:v>
                </c:pt>
                <c:pt idx="890">
                  <c:v>35758</c:v>
                </c:pt>
                <c:pt idx="891">
                  <c:v>35765</c:v>
                </c:pt>
                <c:pt idx="892">
                  <c:v>35772</c:v>
                </c:pt>
                <c:pt idx="893">
                  <c:v>35779</c:v>
                </c:pt>
                <c:pt idx="894">
                  <c:v>35786</c:v>
                </c:pt>
                <c:pt idx="895">
                  <c:v>35793</c:v>
                </c:pt>
                <c:pt idx="896">
                  <c:v>35800</c:v>
                </c:pt>
                <c:pt idx="897">
                  <c:v>35807</c:v>
                </c:pt>
                <c:pt idx="898">
                  <c:v>35814</c:v>
                </c:pt>
                <c:pt idx="899">
                  <c:v>35821</c:v>
                </c:pt>
                <c:pt idx="900">
                  <c:v>35828</c:v>
                </c:pt>
                <c:pt idx="901">
                  <c:v>35835</c:v>
                </c:pt>
                <c:pt idx="902">
                  <c:v>35842</c:v>
                </c:pt>
                <c:pt idx="903">
                  <c:v>35849</c:v>
                </c:pt>
                <c:pt idx="904">
                  <c:v>35856</c:v>
                </c:pt>
                <c:pt idx="905">
                  <c:v>35863</c:v>
                </c:pt>
                <c:pt idx="906">
                  <c:v>35870</c:v>
                </c:pt>
                <c:pt idx="907">
                  <c:v>35877</c:v>
                </c:pt>
                <c:pt idx="908">
                  <c:v>35884</c:v>
                </c:pt>
                <c:pt idx="909">
                  <c:v>35891</c:v>
                </c:pt>
                <c:pt idx="910">
                  <c:v>35898</c:v>
                </c:pt>
                <c:pt idx="911">
                  <c:v>35905</c:v>
                </c:pt>
                <c:pt idx="912">
                  <c:v>35912</c:v>
                </c:pt>
                <c:pt idx="913">
                  <c:v>35919</c:v>
                </c:pt>
                <c:pt idx="914">
                  <c:v>35926</c:v>
                </c:pt>
                <c:pt idx="915">
                  <c:v>35933</c:v>
                </c:pt>
                <c:pt idx="916">
                  <c:v>35940</c:v>
                </c:pt>
                <c:pt idx="917">
                  <c:v>35947</c:v>
                </c:pt>
                <c:pt idx="918">
                  <c:v>35954</c:v>
                </c:pt>
                <c:pt idx="919">
                  <c:v>35961</c:v>
                </c:pt>
                <c:pt idx="920">
                  <c:v>35968</c:v>
                </c:pt>
                <c:pt idx="921">
                  <c:v>35975</c:v>
                </c:pt>
                <c:pt idx="922">
                  <c:v>35982</c:v>
                </c:pt>
                <c:pt idx="923">
                  <c:v>35989</c:v>
                </c:pt>
                <c:pt idx="924">
                  <c:v>35996</c:v>
                </c:pt>
                <c:pt idx="925">
                  <c:v>36003</c:v>
                </c:pt>
                <c:pt idx="926">
                  <c:v>36010</c:v>
                </c:pt>
                <c:pt idx="927">
                  <c:v>36017</c:v>
                </c:pt>
                <c:pt idx="928">
                  <c:v>36024</c:v>
                </c:pt>
                <c:pt idx="929">
                  <c:v>36031</c:v>
                </c:pt>
                <c:pt idx="930">
                  <c:v>36038</c:v>
                </c:pt>
                <c:pt idx="931">
                  <c:v>36045</c:v>
                </c:pt>
                <c:pt idx="932">
                  <c:v>36052</c:v>
                </c:pt>
                <c:pt idx="933">
                  <c:v>36059</c:v>
                </c:pt>
                <c:pt idx="934">
                  <c:v>36066</c:v>
                </c:pt>
                <c:pt idx="935">
                  <c:v>36073</c:v>
                </c:pt>
                <c:pt idx="936">
                  <c:v>36080</c:v>
                </c:pt>
                <c:pt idx="937">
                  <c:v>36087</c:v>
                </c:pt>
                <c:pt idx="938">
                  <c:v>36094</c:v>
                </c:pt>
                <c:pt idx="939">
                  <c:v>36101</c:v>
                </c:pt>
                <c:pt idx="940">
                  <c:v>36108</c:v>
                </c:pt>
                <c:pt idx="941">
                  <c:v>36115</c:v>
                </c:pt>
                <c:pt idx="942">
                  <c:v>36122</c:v>
                </c:pt>
                <c:pt idx="943">
                  <c:v>36129</c:v>
                </c:pt>
                <c:pt idx="944">
                  <c:v>36136</c:v>
                </c:pt>
                <c:pt idx="945">
                  <c:v>36143</c:v>
                </c:pt>
                <c:pt idx="946">
                  <c:v>36150</c:v>
                </c:pt>
                <c:pt idx="947">
                  <c:v>36157</c:v>
                </c:pt>
                <c:pt idx="948">
                  <c:v>36164</c:v>
                </c:pt>
                <c:pt idx="949">
                  <c:v>36171</c:v>
                </c:pt>
                <c:pt idx="950">
                  <c:v>36178</c:v>
                </c:pt>
                <c:pt idx="951">
                  <c:v>36185</c:v>
                </c:pt>
                <c:pt idx="952">
                  <c:v>36192</c:v>
                </c:pt>
                <c:pt idx="953">
                  <c:v>36199</c:v>
                </c:pt>
                <c:pt idx="954">
                  <c:v>36206</c:v>
                </c:pt>
                <c:pt idx="955">
                  <c:v>36213</c:v>
                </c:pt>
                <c:pt idx="956">
                  <c:v>36220</c:v>
                </c:pt>
                <c:pt idx="957">
                  <c:v>36227</c:v>
                </c:pt>
                <c:pt idx="958">
                  <c:v>36234</c:v>
                </c:pt>
                <c:pt idx="959">
                  <c:v>36241</c:v>
                </c:pt>
                <c:pt idx="960">
                  <c:v>36248</c:v>
                </c:pt>
                <c:pt idx="961">
                  <c:v>36255</c:v>
                </c:pt>
                <c:pt idx="962">
                  <c:v>36262</c:v>
                </c:pt>
                <c:pt idx="963">
                  <c:v>36269</c:v>
                </c:pt>
                <c:pt idx="964">
                  <c:v>36276</c:v>
                </c:pt>
                <c:pt idx="965">
                  <c:v>36283</c:v>
                </c:pt>
                <c:pt idx="966">
                  <c:v>36290</c:v>
                </c:pt>
                <c:pt idx="967">
                  <c:v>36297</c:v>
                </c:pt>
                <c:pt idx="968">
                  <c:v>36304</c:v>
                </c:pt>
                <c:pt idx="969">
                  <c:v>36311</c:v>
                </c:pt>
                <c:pt idx="970">
                  <c:v>36318</c:v>
                </c:pt>
                <c:pt idx="971">
                  <c:v>36325</c:v>
                </c:pt>
                <c:pt idx="972">
                  <c:v>36332</c:v>
                </c:pt>
                <c:pt idx="973">
                  <c:v>36339</c:v>
                </c:pt>
                <c:pt idx="974">
                  <c:v>36346</c:v>
                </c:pt>
                <c:pt idx="975">
                  <c:v>36353</c:v>
                </c:pt>
                <c:pt idx="976">
                  <c:v>36360</c:v>
                </c:pt>
                <c:pt idx="977">
                  <c:v>36367</c:v>
                </c:pt>
                <c:pt idx="978">
                  <c:v>36374</c:v>
                </c:pt>
                <c:pt idx="979">
                  <c:v>36381</c:v>
                </c:pt>
                <c:pt idx="980">
                  <c:v>36388</c:v>
                </c:pt>
                <c:pt idx="981">
                  <c:v>36395</c:v>
                </c:pt>
                <c:pt idx="982">
                  <c:v>36402</c:v>
                </c:pt>
                <c:pt idx="983">
                  <c:v>36409</c:v>
                </c:pt>
                <c:pt idx="984">
                  <c:v>36416</c:v>
                </c:pt>
                <c:pt idx="985">
                  <c:v>36423</c:v>
                </c:pt>
                <c:pt idx="986">
                  <c:v>36430</c:v>
                </c:pt>
                <c:pt idx="987">
                  <c:v>36437</c:v>
                </c:pt>
                <c:pt idx="988">
                  <c:v>36444</c:v>
                </c:pt>
                <c:pt idx="989">
                  <c:v>36451</c:v>
                </c:pt>
                <c:pt idx="990">
                  <c:v>36458</c:v>
                </c:pt>
                <c:pt idx="991">
                  <c:v>36465</c:v>
                </c:pt>
                <c:pt idx="992">
                  <c:v>36472</c:v>
                </c:pt>
                <c:pt idx="993">
                  <c:v>36479</c:v>
                </c:pt>
                <c:pt idx="994">
                  <c:v>36486</c:v>
                </c:pt>
                <c:pt idx="995">
                  <c:v>36493</c:v>
                </c:pt>
                <c:pt idx="996">
                  <c:v>36500</c:v>
                </c:pt>
                <c:pt idx="997">
                  <c:v>36507</c:v>
                </c:pt>
                <c:pt idx="998">
                  <c:v>36514</c:v>
                </c:pt>
                <c:pt idx="999">
                  <c:v>36521</c:v>
                </c:pt>
                <c:pt idx="1000">
                  <c:v>36528</c:v>
                </c:pt>
                <c:pt idx="1001">
                  <c:v>36535</c:v>
                </c:pt>
                <c:pt idx="1002">
                  <c:v>36542</c:v>
                </c:pt>
                <c:pt idx="1003">
                  <c:v>36549</c:v>
                </c:pt>
                <c:pt idx="1004">
                  <c:v>36556</c:v>
                </c:pt>
                <c:pt idx="1005">
                  <c:v>36563</c:v>
                </c:pt>
                <c:pt idx="1006">
                  <c:v>36570</c:v>
                </c:pt>
                <c:pt idx="1007">
                  <c:v>36577</c:v>
                </c:pt>
                <c:pt idx="1008">
                  <c:v>36584</c:v>
                </c:pt>
                <c:pt idx="1009">
                  <c:v>36591</c:v>
                </c:pt>
                <c:pt idx="1010">
                  <c:v>36598</c:v>
                </c:pt>
                <c:pt idx="1011">
                  <c:v>36605</c:v>
                </c:pt>
                <c:pt idx="1012">
                  <c:v>36612</c:v>
                </c:pt>
                <c:pt idx="1013">
                  <c:v>36619</c:v>
                </c:pt>
                <c:pt idx="1014">
                  <c:v>36626</c:v>
                </c:pt>
                <c:pt idx="1015">
                  <c:v>36633</c:v>
                </c:pt>
                <c:pt idx="1016">
                  <c:v>36640</c:v>
                </c:pt>
                <c:pt idx="1017">
                  <c:v>36647</c:v>
                </c:pt>
                <c:pt idx="1018">
                  <c:v>36654</c:v>
                </c:pt>
                <c:pt idx="1019">
                  <c:v>36661</c:v>
                </c:pt>
                <c:pt idx="1020">
                  <c:v>36668</c:v>
                </c:pt>
                <c:pt idx="1021">
                  <c:v>36675</c:v>
                </c:pt>
                <c:pt idx="1022">
                  <c:v>36682</c:v>
                </c:pt>
                <c:pt idx="1023">
                  <c:v>36689</c:v>
                </c:pt>
                <c:pt idx="1024">
                  <c:v>36696</c:v>
                </c:pt>
                <c:pt idx="1025">
                  <c:v>36703</c:v>
                </c:pt>
                <c:pt idx="1026">
                  <c:v>36710</c:v>
                </c:pt>
                <c:pt idx="1027">
                  <c:v>36717</c:v>
                </c:pt>
                <c:pt idx="1028">
                  <c:v>36724</c:v>
                </c:pt>
                <c:pt idx="1029">
                  <c:v>36731</c:v>
                </c:pt>
                <c:pt idx="1030">
                  <c:v>36738</c:v>
                </c:pt>
                <c:pt idx="1031">
                  <c:v>36745</c:v>
                </c:pt>
                <c:pt idx="1032">
                  <c:v>36752</c:v>
                </c:pt>
                <c:pt idx="1033">
                  <c:v>36759</c:v>
                </c:pt>
                <c:pt idx="1034">
                  <c:v>36766</c:v>
                </c:pt>
                <c:pt idx="1035">
                  <c:v>36773</c:v>
                </c:pt>
                <c:pt idx="1036">
                  <c:v>36780</c:v>
                </c:pt>
                <c:pt idx="1037">
                  <c:v>36787</c:v>
                </c:pt>
                <c:pt idx="1038">
                  <c:v>36794</c:v>
                </c:pt>
                <c:pt idx="1039">
                  <c:v>36801</c:v>
                </c:pt>
                <c:pt idx="1040">
                  <c:v>36808</c:v>
                </c:pt>
                <c:pt idx="1041">
                  <c:v>36815</c:v>
                </c:pt>
                <c:pt idx="1042">
                  <c:v>36822</c:v>
                </c:pt>
                <c:pt idx="1043">
                  <c:v>36829</c:v>
                </c:pt>
                <c:pt idx="1044">
                  <c:v>36836</c:v>
                </c:pt>
                <c:pt idx="1045">
                  <c:v>36843</c:v>
                </c:pt>
                <c:pt idx="1046">
                  <c:v>36850</c:v>
                </c:pt>
                <c:pt idx="1047">
                  <c:v>36857</c:v>
                </c:pt>
                <c:pt idx="1048">
                  <c:v>36864</c:v>
                </c:pt>
                <c:pt idx="1049">
                  <c:v>36871</c:v>
                </c:pt>
                <c:pt idx="1050">
                  <c:v>36878</c:v>
                </c:pt>
                <c:pt idx="1051">
                  <c:v>36885</c:v>
                </c:pt>
                <c:pt idx="1052">
                  <c:v>36892</c:v>
                </c:pt>
                <c:pt idx="1053">
                  <c:v>36899</c:v>
                </c:pt>
                <c:pt idx="1054">
                  <c:v>36906</c:v>
                </c:pt>
                <c:pt idx="1055">
                  <c:v>36913</c:v>
                </c:pt>
                <c:pt idx="1056">
                  <c:v>36920</c:v>
                </c:pt>
                <c:pt idx="1057">
                  <c:v>36927</c:v>
                </c:pt>
                <c:pt idx="1058">
                  <c:v>36934</c:v>
                </c:pt>
                <c:pt idx="1059">
                  <c:v>36941</c:v>
                </c:pt>
                <c:pt idx="1060">
                  <c:v>36948</c:v>
                </c:pt>
                <c:pt idx="1061">
                  <c:v>36955</c:v>
                </c:pt>
                <c:pt idx="1062">
                  <c:v>36962</c:v>
                </c:pt>
                <c:pt idx="1063">
                  <c:v>36969</c:v>
                </c:pt>
                <c:pt idx="1064">
                  <c:v>36976</c:v>
                </c:pt>
                <c:pt idx="1065">
                  <c:v>36983</c:v>
                </c:pt>
                <c:pt idx="1066">
                  <c:v>36990</c:v>
                </c:pt>
                <c:pt idx="1067">
                  <c:v>36997</c:v>
                </c:pt>
                <c:pt idx="1068">
                  <c:v>37004</c:v>
                </c:pt>
                <c:pt idx="1069">
                  <c:v>37011</c:v>
                </c:pt>
                <c:pt idx="1070">
                  <c:v>37018</c:v>
                </c:pt>
                <c:pt idx="1071">
                  <c:v>37025</c:v>
                </c:pt>
                <c:pt idx="1072">
                  <c:v>37032</c:v>
                </c:pt>
                <c:pt idx="1073">
                  <c:v>37039</c:v>
                </c:pt>
                <c:pt idx="1074">
                  <c:v>37046</c:v>
                </c:pt>
                <c:pt idx="1075">
                  <c:v>37053</c:v>
                </c:pt>
                <c:pt idx="1076">
                  <c:v>37060</c:v>
                </c:pt>
                <c:pt idx="1077">
                  <c:v>37067</c:v>
                </c:pt>
                <c:pt idx="1078">
                  <c:v>37074</c:v>
                </c:pt>
                <c:pt idx="1079">
                  <c:v>37081</c:v>
                </c:pt>
                <c:pt idx="1080">
                  <c:v>37088</c:v>
                </c:pt>
                <c:pt idx="1081">
                  <c:v>37095</c:v>
                </c:pt>
                <c:pt idx="1082">
                  <c:v>37102</c:v>
                </c:pt>
                <c:pt idx="1083">
                  <c:v>37109</c:v>
                </c:pt>
                <c:pt idx="1084">
                  <c:v>37116</c:v>
                </c:pt>
                <c:pt idx="1085">
                  <c:v>37123</c:v>
                </c:pt>
                <c:pt idx="1086">
                  <c:v>37130</c:v>
                </c:pt>
                <c:pt idx="1087">
                  <c:v>37137</c:v>
                </c:pt>
                <c:pt idx="1088">
                  <c:v>37144</c:v>
                </c:pt>
                <c:pt idx="1089">
                  <c:v>37151</c:v>
                </c:pt>
                <c:pt idx="1090">
                  <c:v>37158</c:v>
                </c:pt>
                <c:pt idx="1091">
                  <c:v>37165</c:v>
                </c:pt>
                <c:pt idx="1092">
                  <c:v>37172</c:v>
                </c:pt>
                <c:pt idx="1093">
                  <c:v>37179</c:v>
                </c:pt>
                <c:pt idx="1094">
                  <c:v>37186</c:v>
                </c:pt>
                <c:pt idx="1095">
                  <c:v>37193</c:v>
                </c:pt>
                <c:pt idx="1096">
                  <c:v>37200</c:v>
                </c:pt>
                <c:pt idx="1097">
                  <c:v>37207</c:v>
                </c:pt>
                <c:pt idx="1098">
                  <c:v>37214</c:v>
                </c:pt>
                <c:pt idx="1099">
                  <c:v>37221</c:v>
                </c:pt>
                <c:pt idx="1100">
                  <c:v>37228</c:v>
                </c:pt>
                <c:pt idx="1101">
                  <c:v>37235</c:v>
                </c:pt>
                <c:pt idx="1102">
                  <c:v>37242</c:v>
                </c:pt>
                <c:pt idx="1103">
                  <c:v>37249</c:v>
                </c:pt>
                <c:pt idx="1104">
                  <c:v>37256</c:v>
                </c:pt>
                <c:pt idx="1105">
                  <c:v>37263</c:v>
                </c:pt>
                <c:pt idx="1106">
                  <c:v>37270</c:v>
                </c:pt>
                <c:pt idx="1107">
                  <c:v>37277</c:v>
                </c:pt>
                <c:pt idx="1108">
                  <c:v>37284</c:v>
                </c:pt>
                <c:pt idx="1109">
                  <c:v>37291</c:v>
                </c:pt>
                <c:pt idx="1110">
                  <c:v>37298</c:v>
                </c:pt>
                <c:pt idx="1111">
                  <c:v>37305</c:v>
                </c:pt>
                <c:pt idx="1112">
                  <c:v>37312</c:v>
                </c:pt>
                <c:pt idx="1113">
                  <c:v>37319</c:v>
                </c:pt>
                <c:pt idx="1114">
                  <c:v>37326</c:v>
                </c:pt>
                <c:pt idx="1115">
                  <c:v>37333</c:v>
                </c:pt>
                <c:pt idx="1116">
                  <c:v>37340</c:v>
                </c:pt>
                <c:pt idx="1117">
                  <c:v>37347</c:v>
                </c:pt>
                <c:pt idx="1118">
                  <c:v>37354</c:v>
                </c:pt>
                <c:pt idx="1119">
                  <c:v>37361</c:v>
                </c:pt>
                <c:pt idx="1120">
                  <c:v>37368</c:v>
                </c:pt>
                <c:pt idx="1121">
                  <c:v>37375</c:v>
                </c:pt>
                <c:pt idx="1122">
                  <c:v>37382</c:v>
                </c:pt>
                <c:pt idx="1123">
                  <c:v>37389</c:v>
                </c:pt>
                <c:pt idx="1124">
                  <c:v>37396</c:v>
                </c:pt>
                <c:pt idx="1125">
                  <c:v>37403</c:v>
                </c:pt>
                <c:pt idx="1126">
                  <c:v>37410</c:v>
                </c:pt>
                <c:pt idx="1127">
                  <c:v>37417</c:v>
                </c:pt>
                <c:pt idx="1128">
                  <c:v>37424</c:v>
                </c:pt>
                <c:pt idx="1129">
                  <c:v>37431</c:v>
                </c:pt>
                <c:pt idx="1130">
                  <c:v>37438</c:v>
                </c:pt>
                <c:pt idx="1131">
                  <c:v>37445</c:v>
                </c:pt>
                <c:pt idx="1132">
                  <c:v>37452</c:v>
                </c:pt>
                <c:pt idx="1133">
                  <c:v>37459</c:v>
                </c:pt>
                <c:pt idx="1134">
                  <c:v>37466</c:v>
                </c:pt>
                <c:pt idx="1135">
                  <c:v>37473</c:v>
                </c:pt>
                <c:pt idx="1136">
                  <c:v>37480</c:v>
                </c:pt>
                <c:pt idx="1137">
                  <c:v>37487</c:v>
                </c:pt>
                <c:pt idx="1138">
                  <c:v>37494</c:v>
                </c:pt>
                <c:pt idx="1139">
                  <c:v>37501</c:v>
                </c:pt>
                <c:pt idx="1140">
                  <c:v>37508</c:v>
                </c:pt>
                <c:pt idx="1141">
                  <c:v>37515</c:v>
                </c:pt>
                <c:pt idx="1142">
                  <c:v>37522</c:v>
                </c:pt>
                <c:pt idx="1143">
                  <c:v>37529</c:v>
                </c:pt>
                <c:pt idx="1144">
                  <c:v>37536</c:v>
                </c:pt>
                <c:pt idx="1145">
                  <c:v>37543</c:v>
                </c:pt>
                <c:pt idx="1146">
                  <c:v>37550</c:v>
                </c:pt>
                <c:pt idx="1147">
                  <c:v>37557</c:v>
                </c:pt>
                <c:pt idx="1148">
                  <c:v>37564</c:v>
                </c:pt>
                <c:pt idx="1149">
                  <c:v>37571</c:v>
                </c:pt>
                <c:pt idx="1150">
                  <c:v>37578</c:v>
                </c:pt>
                <c:pt idx="1151">
                  <c:v>37585</c:v>
                </c:pt>
                <c:pt idx="1152">
                  <c:v>37592</c:v>
                </c:pt>
                <c:pt idx="1153">
                  <c:v>37599</c:v>
                </c:pt>
                <c:pt idx="1154">
                  <c:v>37606</c:v>
                </c:pt>
                <c:pt idx="1155">
                  <c:v>37613</c:v>
                </c:pt>
                <c:pt idx="1156">
                  <c:v>37620</c:v>
                </c:pt>
                <c:pt idx="1157">
                  <c:v>37627</c:v>
                </c:pt>
                <c:pt idx="1158">
                  <c:v>37634</c:v>
                </c:pt>
                <c:pt idx="1159">
                  <c:v>37641</c:v>
                </c:pt>
                <c:pt idx="1160">
                  <c:v>37648</c:v>
                </c:pt>
                <c:pt idx="1161">
                  <c:v>37655</c:v>
                </c:pt>
                <c:pt idx="1162">
                  <c:v>37662</c:v>
                </c:pt>
                <c:pt idx="1163">
                  <c:v>37669</c:v>
                </c:pt>
                <c:pt idx="1164">
                  <c:v>37676</c:v>
                </c:pt>
                <c:pt idx="1165">
                  <c:v>37683</c:v>
                </c:pt>
                <c:pt idx="1166">
                  <c:v>37690</c:v>
                </c:pt>
                <c:pt idx="1167">
                  <c:v>37697</c:v>
                </c:pt>
                <c:pt idx="1168">
                  <c:v>37704</c:v>
                </c:pt>
                <c:pt idx="1169">
                  <c:v>37711</c:v>
                </c:pt>
                <c:pt idx="1170">
                  <c:v>37718</c:v>
                </c:pt>
                <c:pt idx="1171">
                  <c:v>37725</c:v>
                </c:pt>
                <c:pt idx="1172">
                  <c:v>37732</c:v>
                </c:pt>
                <c:pt idx="1173">
                  <c:v>37739</c:v>
                </c:pt>
                <c:pt idx="1174">
                  <c:v>37746</c:v>
                </c:pt>
                <c:pt idx="1175">
                  <c:v>37753</c:v>
                </c:pt>
                <c:pt idx="1176">
                  <c:v>37760</c:v>
                </c:pt>
                <c:pt idx="1177">
                  <c:v>37767</c:v>
                </c:pt>
                <c:pt idx="1178">
                  <c:v>37774</c:v>
                </c:pt>
                <c:pt idx="1179">
                  <c:v>37781</c:v>
                </c:pt>
                <c:pt idx="1180">
                  <c:v>37788</c:v>
                </c:pt>
                <c:pt idx="1181">
                  <c:v>37795</c:v>
                </c:pt>
                <c:pt idx="1182">
                  <c:v>37802</c:v>
                </c:pt>
                <c:pt idx="1183">
                  <c:v>37809</c:v>
                </c:pt>
                <c:pt idx="1184">
                  <c:v>37816</c:v>
                </c:pt>
                <c:pt idx="1185">
                  <c:v>37823</c:v>
                </c:pt>
                <c:pt idx="1186">
                  <c:v>37830</c:v>
                </c:pt>
                <c:pt idx="1187">
                  <c:v>37837</c:v>
                </c:pt>
                <c:pt idx="1188">
                  <c:v>37844</c:v>
                </c:pt>
                <c:pt idx="1189">
                  <c:v>37851</c:v>
                </c:pt>
                <c:pt idx="1190">
                  <c:v>37858</c:v>
                </c:pt>
                <c:pt idx="1191">
                  <c:v>37865</c:v>
                </c:pt>
                <c:pt idx="1192">
                  <c:v>37872</c:v>
                </c:pt>
                <c:pt idx="1193">
                  <c:v>37879</c:v>
                </c:pt>
                <c:pt idx="1194">
                  <c:v>37886</c:v>
                </c:pt>
                <c:pt idx="1195">
                  <c:v>37893</c:v>
                </c:pt>
                <c:pt idx="1196">
                  <c:v>37900</c:v>
                </c:pt>
                <c:pt idx="1197">
                  <c:v>37907</c:v>
                </c:pt>
                <c:pt idx="1198">
                  <c:v>37914</c:v>
                </c:pt>
                <c:pt idx="1199">
                  <c:v>37921</c:v>
                </c:pt>
                <c:pt idx="1200">
                  <c:v>37928</c:v>
                </c:pt>
                <c:pt idx="1201">
                  <c:v>37935</c:v>
                </c:pt>
                <c:pt idx="1202">
                  <c:v>37942</c:v>
                </c:pt>
                <c:pt idx="1203">
                  <c:v>37949</c:v>
                </c:pt>
                <c:pt idx="1204">
                  <c:v>37956</c:v>
                </c:pt>
                <c:pt idx="1205">
                  <c:v>37963</c:v>
                </c:pt>
                <c:pt idx="1206">
                  <c:v>37970</c:v>
                </c:pt>
                <c:pt idx="1207">
                  <c:v>37977</c:v>
                </c:pt>
                <c:pt idx="1208">
                  <c:v>37984</c:v>
                </c:pt>
                <c:pt idx="1209">
                  <c:v>37991</c:v>
                </c:pt>
                <c:pt idx="1210">
                  <c:v>37998</c:v>
                </c:pt>
                <c:pt idx="1211">
                  <c:v>38005</c:v>
                </c:pt>
                <c:pt idx="1212">
                  <c:v>38012</c:v>
                </c:pt>
                <c:pt idx="1213">
                  <c:v>38019</c:v>
                </c:pt>
                <c:pt idx="1214">
                  <c:v>38026</c:v>
                </c:pt>
                <c:pt idx="1215">
                  <c:v>38033</c:v>
                </c:pt>
                <c:pt idx="1216">
                  <c:v>38040</c:v>
                </c:pt>
                <c:pt idx="1217">
                  <c:v>38047</c:v>
                </c:pt>
                <c:pt idx="1218">
                  <c:v>38054</c:v>
                </c:pt>
                <c:pt idx="1219">
                  <c:v>38061</c:v>
                </c:pt>
                <c:pt idx="1220">
                  <c:v>38068</c:v>
                </c:pt>
                <c:pt idx="1221">
                  <c:v>38075</c:v>
                </c:pt>
                <c:pt idx="1222">
                  <c:v>38082</c:v>
                </c:pt>
                <c:pt idx="1223">
                  <c:v>38089</c:v>
                </c:pt>
                <c:pt idx="1224">
                  <c:v>38096</c:v>
                </c:pt>
                <c:pt idx="1225">
                  <c:v>38103</c:v>
                </c:pt>
                <c:pt idx="1226">
                  <c:v>38110</c:v>
                </c:pt>
                <c:pt idx="1227">
                  <c:v>38117</c:v>
                </c:pt>
                <c:pt idx="1228">
                  <c:v>38124</c:v>
                </c:pt>
                <c:pt idx="1229">
                  <c:v>38131</c:v>
                </c:pt>
                <c:pt idx="1230">
                  <c:v>38138</c:v>
                </c:pt>
                <c:pt idx="1231">
                  <c:v>38145</c:v>
                </c:pt>
                <c:pt idx="1232">
                  <c:v>38152</c:v>
                </c:pt>
                <c:pt idx="1233">
                  <c:v>38159</c:v>
                </c:pt>
                <c:pt idx="1234">
                  <c:v>38166</c:v>
                </c:pt>
                <c:pt idx="1235">
                  <c:v>38173</c:v>
                </c:pt>
                <c:pt idx="1236">
                  <c:v>38180</c:v>
                </c:pt>
                <c:pt idx="1237">
                  <c:v>38187</c:v>
                </c:pt>
                <c:pt idx="1238">
                  <c:v>38194</c:v>
                </c:pt>
                <c:pt idx="1239">
                  <c:v>38201</c:v>
                </c:pt>
                <c:pt idx="1240">
                  <c:v>38208</c:v>
                </c:pt>
                <c:pt idx="1241">
                  <c:v>38215</c:v>
                </c:pt>
                <c:pt idx="1242">
                  <c:v>38222</c:v>
                </c:pt>
                <c:pt idx="1243">
                  <c:v>38229</c:v>
                </c:pt>
                <c:pt idx="1244">
                  <c:v>38236</c:v>
                </c:pt>
                <c:pt idx="1245">
                  <c:v>38243</c:v>
                </c:pt>
                <c:pt idx="1246">
                  <c:v>38250</c:v>
                </c:pt>
                <c:pt idx="1247">
                  <c:v>38257</c:v>
                </c:pt>
                <c:pt idx="1248">
                  <c:v>38264</c:v>
                </c:pt>
                <c:pt idx="1249">
                  <c:v>38271</c:v>
                </c:pt>
                <c:pt idx="1250">
                  <c:v>38278</c:v>
                </c:pt>
                <c:pt idx="1251">
                  <c:v>38285</c:v>
                </c:pt>
                <c:pt idx="1252">
                  <c:v>38292</c:v>
                </c:pt>
                <c:pt idx="1253">
                  <c:v>38299</c:v>
                </c:pt>
                <c:pt idx="1254">
                  <c:v>38306</c:v>
                </c:pt>
                <c:pt idx="1255">
                  <c:v>38313</c:v>
                </c:pt>
                <c:pt idx="1256">
                  <c:v>38320</c:v>
                </c:pt>
                <c:pt idx="1257">
                  <c:v>38327</c:v>
                </c:pt>
                <c:pt idx="1258">
                  <c:v>38334</c:v>
                </c:pt>
                <c:pt idx="1259">
                  <c:v>38341</c:v>
                </c:pt>
                <c:pt idx="1260">
                  <c:v>38348</c:v>
                </c:pt>
                <c:pt idx="1261">
                  <c:v>38355</c:v>
                </c:pt>
                <c:pt idx="1262">
                  <c:v>38362</c:v>
                </c:pt>
                <c:pt idx="1263">
                  <c:v>38369</c:v>
                </c:pt>
                <c:pt idx="1264">
                  <c:v>38376</c:v>
                </c:pt>
                <c:pt idx="1265">
                  <c:v>38383</c:v>
                </c:pt>
                <c:pt idx="1266">
                  <c:v>38390</c:v>
                </c:pt>
                <c:pt idx="1267">
                  <c:v>38397</c:v>
                </c:pt>
                <c:pt idx="1268">
                  <c:v>38404</c:v>
                </c:pt>
                <c:pt idx="1269">
                  <c:v>38411</c:v>
                </c:pt>
                <c:pt idx="1270">
                  <c:v>38418</c:v>
                </c:pt>
                <c:pt idx="1271">
                  <c:v>38425</c:v>
                </c:pt>
                <c:pt idx="1272">
                  <c:v>38432</c:v>
                </c:pt>
                <c:pt idx="1273">
                  <c:v>38439</c:v>
                </c:pt>
                <c:pt idx="1274">
                  <c:v>38446</c:v>
                </c:pt>
                <c:pt idx="1275">
                  <c:v>38453</c:v>
                </c:pt>
                <c:pt idx="1276">
                  <c:v>38460</c:v>
                </c:pt>
                <c:pt idx="1277">
                  <c:v>38467</c:v>
                </c:pt>
                <c:pt idx="1278">
                  <c:v>38474</c:v>
                </c:pt>
                <c:pt idx="1279">
                  <c:v>38481</c:v>
                </c:pt>
                <c:pt idx="1280">
                  <c:v>38488</c:v>
                </c:pt>
                <c:pt idx="1281">
                  <c:v>38495</c:v>
                </c:pt>
                <c:pt idx="1282">
                  <c:v>38502</c:v>
                </c:pt>
                <c:pt idx="1283">
                  <c:v>38509</c:v>
                </c:pt>
                <c:pt idx="1284">
                  <c:v>38516</c:v>
                </c:pt>
                <c:pt idx="1285">
                  <c:v>38523</c:v>
                </c:pt>
                <c:pt idx="1286">
                  <c:v>38530</c:v>
                </c:pt>
                <c:pt idx="1287">
                  <c:v>38537</c:v>
                </c:pt>
                <c:pt idx="1288">
                  <c:v>38544</c:v>
                </c:pt>
                <c:pt idx="1289">
                  <c:v>38551</c:v>
                </c:pt>
                <c:pt idx="1290">
                  <c:v>38558</c:v>
                </c:pt>
                <c:pt idx="1291">
                  <c:v>38565</c:v>
                </c:pt>
                <c:pt idx="1292">
                  <c:v>38572</c:v>
                </c:pt>
                <c:pt idx="1293">
                  <c:v>38579</c:v>
                </c:pt>
                <c:pt idx="1294">
                  <c:v>38586</c:v>
                </c:pt>
                <c:pt idx="1295">
                  <c:v>38593</c:v>
                </c:pt>
                <c:pt idx="1296">
                  <c:v>38600</c:v>
                </c:pt>
                <c:pt idx="1297">
                  <c:v>38607</c:v>
                </c:pt>
                <c:pt idx="1298">
                  <c:v>38614</c:v>
                </c:pt>
                <c:pt idx="1299">
                  <c:v>38621</c:v>
                </c:pt>
                <c:pt idx="1300">
                  <c:v>38628</c:v>
                </c:pt>
                <c:pt idx="1301">
                  <c:v>38635</c:v>
                </c:pt>
                <c:pt idx="1302">
                  <c:v>38642</c:v>
                </c:pt>
                <c:pt idx="1303">
                  <c:v>38649</c:v>
                </c:pt>
                <c:pt idx="1304">
                  <c:v>38656</c:v>
                </c:pt>
                <c:pt idx="1305">
                  <c:v>38663</c:v>
                </c:pt>
                <c:pt idx="1306">
                  <c:v>38670</c:v>
                </c:pt>
                <c:pt idx="1307">
                  <c:v>38677</c:v>
                </c:pt>
                <c:pt idx="1308">
                  <c:v>38684</c:v>
                </c:pt>
                <c:pt idx="1309">
                  <c:v>38691</c:v>
                </c:pt>
                <c:pt idx="1310">
                  <c:v>38698</c:v>
                </c:pt>
                <c:pt idx="1311">
                  <c:v>38705</c:v>
                </c:pt>
                <c:pt idx="1312">
                  <c:v>38712</c:v>
                </c:pt>
                <c:pt idx="1313">
                  <c:v>38719</c:v>
                </c:pt>
                <c:pt idx="1314">
                  <c:v>38726</c:v>
                </c:pt>
                <c:pt idx="1315">
                  <c:v>38733</c:v>
                </c:pt>
                <c:pt idx="1316">
                  <c:v>38740</c:v>
                </c:pt>
                <c:pt idx="1317">
                  <c:v>38747</c:v>
                </c:pt>
                <c:pt idx="1318">
                  <c:v>38754</c:v>
                </c:pt>
                <c:pt idx="1319">
                  <c:v>38761</c:v>
                </c:pt>
                <c:pt idx="1320">
                  <c:v>38768</c:v>
                </c:pt>
                <c:pt idx="1321">
                  <c:v>38775</c:v>
                </c:pt>
                <c:pt idx="1322">
                  <c:v>38782</c:v>
                </c:pt>
                <c:pt idx="1323">
                  <c:v>38789</c:v>
                </c:pt>
                <c:pt idx="1324">
                  <c:v>38796</c:v>
                </c:pt>
                <c:pt idx="1325">
                  <c:v>38803</c:v>
                </c:pt>
                <c:pt idx="1326">
                  <c:v>38810</c:v>
                </c:pt>
                <c:pt idx="1327">
                  <c:v>38817</c:v>
                </c:pt>
                <c:pt idx="1328">
                  <c:v>38824</c:v>
                </c:pt>
                <c:pt idx="1329">
                  <c:v>38831</c:v>
                </c:pt>
                <c:pt idx="1330">
                  <c:v>38838</c:v>
                </c:pt>
                <c:pt idx="1331">
                  <c:v>38845</c:v>
                </c:pt>
                <c:pt idx="1332">
                  <c:v>38852</c:v>
                </c:pt>
                <c:pt idx="1333">
                  <c:v>38859</c:v>
                </c:pt>
                <c:pt idx="1334">
                  <c:v>38866</c:v>
                </c:pt>
                <c:pt idx="1335">
                  <c:v>38873</c:v>
                </c:pt>
                <c:pt idx="1336">
                  <c:v>38880</c:v>
                </c:pt>
                <c:pt idx="1337">
                  <c:v>38887</c:v>
                </c:pt>
                <c:pt idx="1338">
                  <c:v>38894</c:v>
                </c:pt>
                <c:pt idx="1339">
                  <c:v>38901</c:v>
                </c:pt>
                <c:pt idx="1340">
                  <c:v>38908</c:v>
                </c:pt>
                <c:pt idx="1341">
                  <c:v>38915</c:v>
                </c:pt>
                <c:pt idx="1342">
                  <c:v>38922</c:v>
                </c:pt>
                <c:pt idx="1343">
                  <c:v>38929</c:v>
                </c:pt>
                <c:pt idx="1344">
                  <c:v>38936</c:v>
                </c:pt>
                <c:pt idx="1345">
                  <c:v>38943</c:v>
                </c:pt>
                <c:pt idx="1346">
                  <c:v>38950</c:v>
                </c:pt>
                <c:pt idx="1347">
                  <c:v>38957</c:v>
                </c:pt>
                <c:pt idx="1348">
                  <c:v>38964</c:v>
                </c:pt>
                <c:pt idx="1349">
                  <c:v>38971</c:v>
                </c:pt>
                <c:pt idx="1350">
                  <c:v>38978</c:v>
                </c:pt>
                <c:pt idx="1351">
                  <c:v>38985</c:v>
                </c:pt>
                <c:pt idx="1352">
                  <c:v>38992</c:v>
                </c:pt>
                <c:pt idx="1353">
                  <c:v>38999</c:v>
                </c:pt>
                <c:pt idx="1354">
                  <c:v>39006</c:v>
                </c:pt>
                <c:pt idx="1355">
                  <c:v>39013</c:v>
                </c:pt>
                <c:pt idx="1356">
                  <c:v>39020</c:v>
                </c:pt>
                <c:pt idx="1357">
                  <c:v>39027</c:v>
                </c:pt>
                <c:pt idx="1358">
                  <c:v>39034</c:v>
                </c:pt>
                <c:pt idx="1359">
                  <c:v>39041</c:v>
                </c:pt>
                <c:pt idx="1360">
                  <c:v>39048</c:v>
                </c:pt>
                <c:pt idx="1361">
                  <c:v>39055</c:v>
                </c:pt>
                <c:pt idx="1362">
                  <c:v>39062</c:v>
                </c:pt>
                <c:pt idx="1363">
                  <c:v>39069</c:v>
                </c:pt>
                <c:pt idx="1364">
                  <c:v>39076</c:v>
                </c:pt>
                <c:pt idx="1365">
                  <c:v>39083</c:v>
                </c:pt>
                <c:pt idx="1366">
                  <c:v>39090</c:v>
                </c:pt>
                <c:pt idx="1367">
                  <c:v>39097</c:v>
                </c:pt>
                <c:pt idx="1368">
                  <c:v>39104</c:v>
                </c:pt>
                <c:pt idx="1369">
                  <c:v>39111</c:v>
                </c:pt>
                <c:pt idx="1370">
                  <c:v>39118</c:v>
                </c:pt>
                <c:pt idx="1371">
                  <c:v>39125</c:v>
                </c:pt>
                <c:pt idx="1372">
                  <c:v>39132</c:v>
                </c:pt>
                <c:pt idx="1373">
                  <c:v>39139</c:v>
                </c:pt>
                <c:pt idx="1374">
                  <c:v>39146</c:v>
                </c:pt>
                <c:pt idx="1375">
                  <c:v>39153</c:v>
                </c:pt>
                <c:pt idx="1376">
                  <c:v>39160</c:v>
                </c:pt>
                <c:pt idx="1377">
                  <c:v>39167</c:v>
                </c:pt>
                <c:pt idx="1378">
                  <c:v>39174</c:v>
                </c:pt>
                <c:pt idx="1379">
                  <c:v>39181</c:v>
                </c:pt>
                <c:pt idx="1380">
                  <c:v>39188</c:v>
                </c:pt>
                <c:pt idx="1381">
                  <c:v>39195</c:v>
                </c:pt>
                <c:pt idx="1382">
                  <c:v>39202</c:v>
                </c:pt>
                <c:pt idx="1383">
                  <c:v>39209</c:v>
                </c:pt>
                <c:pt idx="1384">
                  <c:v>39216</c:v>
                </c:pt>
                <c:pt idx="1385">
                  <c:v>39223</c:v>
                </c:pt>
                <c:pt idx="1386">
                  <c:v>39230</c:v>
                </c:pt>
                <c:pt idx="1387">
                  <c:v>39237</c:v>
                </c:pt>
                <c:pt idx="1388">
                  <c:v>39244</c:v>
                </c:pt>
                <c:pt idx="1389">
                  <c:v>39251</c:v>
                </c:pt>
                <c:pt idx="1390">
                  <c:v>39258</c:v>
                </c:pt>
                <c:pt idx="1391">
                  <c:v>39265</c:v>
                </c:pt>
                <c:pt idx="1392">
                  <c:v>39272</c:v>
                </c:pt>
                <c:pt idx="1393">
                  <c:v>39279</c:v>
                </c:pt>
                <c:pt idx="1394">
                  <c:v>39286</c:v>
                </c:pt>
                <c:pt idx="1395">
                  <c:v>39293</c:v>
                </c:pt>
                <c:pt idx="1396">
                  <c:v>39300</c:v>
                </c:pt>
                <c:pt idx="1397">
                  <c:v>39307</c:v>
                </c:pt>
                <c:pt idx="1398">
                  <c:v>39314</c:v>
                </c:pt>
                <c:pt idx="1399">
                  <c:v>39321</c:v>
                </c:pt>
                <c:pt idx="1400">
                  <c:v>39328</c:v>
                </c:pt>
                <c:pt idx="1401">
                  <c:v>39335</c:v>
                </c:pt>
                <c:pt idx="1402">
                  <c:v>39342</c:v>
                </c:pt>
                <c:pt idx="1403">
                  <c:v>39349</c:v>
                </c:pt>
                <c:pt idx="1404">
                  <c:v>39356</c:v>
                </c:pt>
                <c:pt idx="1405">
                  <c:v>39363</c:v>
                </c:pt>
                <c:pt idx="1406">
                  <c:v>39370</c:v>
                </c:pt>
                <c:pt idx="1407">
                  <c:v>39377</c:v>
                </c:pt>
                <c:pt idx="1408">
                  <c:v>39384</c:v>
                </c:pt>
                <c:pt idx="1409">
                  <c:v>39391</c:v>
                </c:pt>
                <c:pt idx="1410">
                  <c:v>39398</c:v>
                </c:pt>
                <c:pt idx="1411">
                  <c:v>39405</c:v>
                </c:pt>
                <c:pt idx="1412">
                  <c:v>39412</c:v>
                </c:pt>
                <c:pt idx="1413">
                  <c:v>39419</c:v>
                </c:pt>
                <c:pt idx="1414">
                  <c:v>39426</c:v>
                </c:pt>
                <c:pt idx="1415">
                  <c:v>39433</c:v>
                </c:pt>
                <c:pt idx="1416">
                  <c:v>39440</c:v>
                </c:pt>
                <c:pt idx="1417">
                  <c:v>39447</c:v>
                </c:pt>
                <c:pt idx="1418">
                  <c:v>39454</c:v>
                </c:pt>
                <c:pt idx="1419">
                  <c:v>39461</c:v>
                </c:pt>
                <c:pt idx="1420">
                  <c:v>39468</c:v>
                </c:pt>
                <c:pt idx="1421">
                  <c:v>39475</c:v>
                </c:pt>
                <c:pt idx="1422">
                  <c:v>39482</c:v>
                </c:pt>
                <c:pt idx="1423">
                  <c:v>39489</c:v>
                </c:pt>
                <c:pt idx="1424">
                  <c:v>39496</c:v>
                </c:pt>
                <c:pt idx="1425">
                  <c:v>39503</c:v>
                </c:pt>
                <c:pt idx="1426">
                  <c:v>39510</c:v>
                </c:pt>
                <c:pt idx="1427">
                  <c:v>39517</c:v>
                </c:pt>
                <c:pt idx="1428">
                  <c:v>39524</c:v>
                </c:pt>
                <c:pt idx="1429">
                  <c:v>39531</c:v>
                </c:pt>
                <c:pt idx="1430">
                  <c:v>39538</c:v>
                </c:pt>
                <c:pt idx="1431">
                  <c:v>39545</c:v>
                </c:pt>
                <c:pt idx="1432">
                  <c:v>39552</c:v>
                </c:pt>
                <c:pt idx="1433">
                  <c:v>39559</c:v>
                </c:pt>
                <c:pt idx="1434">
                  <c:v>39566</c:v>
                </c:pt>
                <c:pt idx="1435">
                  <c:v>39573</c:v>
                </c:pt>
                <c:pt idx="1436">
                  <c:v>39580</c:v>
                </c:pt>
                <c:pt idx="1437">
                  <c:v>39587</c:v>
                </c:pt>
                <c:pt idx="1438">
                  <c:v>39594</c:v>
                </c:pt>
                <c:pt idx="1439">
                  <c:v>39601</c:v>
                </c:pt>
                <c:pt idx="1440">
                  <c:v>39608</c:v>
                </c:pt>
                <c:pt idx="1441">
                  <c:v>39615</c:v>
                </c:pt>
                <c:pt idx="1442">
                  <c:v>39622</c:v>
                </c:pt>
                <c:pt idx="1443">
                  <c:v>39629</c:v>
                </c:pt>
                <c:pt idx="1444">
                  <c:v>39636</c:v>
                </c:pt>
                <c:pt idx="1445">
                  <c:v>39643</c:v>
                </c:pt>
                <c:pt idx="1446">
                  <c:v>39650</c:v>
                </c:pt>
                <c:pt idx="1447">
                  <c:v>39657</c:v>
                </c:pt>
                <c:pt idx="1448">
                  <c:v>39664</c:v>
                </c:pt>
                <c:pt idx="1449">
                  <c:v>39671</c:v>
                </c:pt>
                <c:pt idx="1450">
                  <c:v>39678</c:v>
                </c:pt>
                <c:pt idx="1451">
                  <c:v>39685</c:v>
                </c:pt>
                <c:pt idx="1452">
                  <c:v>39692</c:v>
                </c:pt>
                <c:pt idx="1453">
                  <c:v>39699</c:v>
                </c:pt>
                <c:pt idx="1454">
                  <c:v>39706</c:v>
                </c:pt>
                <c:pt idx="1455">
                  <c:v>39713</c:v>
                </c:pt>
                <c:pt idx="1456">
                  <c:v>39720</c:v>
                </c:pt>
                <c:pt idx="1457">
                  <c:v>39727</c:v>
                </c:pt>
                <c:pt idx="1458">
                  <c:v>39734</c:v>
                </c:pt>
                <c:pt idx="1459">
                  <c:v>39741</c:v>
                </c:pt>
                <c:pt idx="1460">
                  <c:v>39748</c:v>
                </c:pt>
                <c:pt idx="1461">
                  <c:v>39755</c:v>
                </c:pt>
                <c:pt idx="1462">
                  <c:v>39762</c:v>
                </c:pt>
                <c:pt idx="1463">
                  <c:v>39769</c:v>
                </c:pt>
                <c:pt idx="1464">
                  <c:v>39776</c:v>
                </c:pt>
                <c:pt idx="1465">
                  <c:v>39783</c:v>
                </c:pt>
                <c:pt idx="1466">
                  <c:v>39790</c:v>
                </c:pt>
                <c:pt idx="1467">
                  <c:v>39797</c:v>
                </c:pt>
                <c:pt idx="1468">
                  <c:v>39804</c:v>
                </c:pt>
                <c:pt idx="1469">
                  <c:v>39811</c:v>
                </c:pt>
                <c:pt idx="1470">
                  <c:v>39818</c:v>
                </c:pt>
                <c:pt idx="1471">
                  <c:v>39825</c:v>
                </c:pt>
                <c:pt idx="1472">
                  <c:v>39832</c:v>
                </c:pt>
                <c:pt idx="1473">
                  <c:v>39839</c:v>
                </c:pt>
                <c:pt idx="1474">
                  <c:v>39846</c:v>
                </c:pt>
                <c:pt idx="1475">
                  <c:v>39853</c:v>
                </c:pt>
                <c:pt idx="1476">
                  <c:v>39860</c:v>
                </c:pt>
                <c:pt idx="1477">
                  <c:v>39867</c:v>
                </c:pt>
                <c:pt idx="1478">
                  <c:v>39874</c:v>
                </c:pt>
                <c:pt idx="1479">
                  <c:v>39881</c:v>
                </c:pt>
                <c:pt idx="1480">
                  <c:v>39888</c:v>
                </c:pt>
                <c:pt idx="1481">
                  <c:v>39895</c:v>
                </c:pt>
                <c:pt idx="1482">
                  <c:v>39902</c:v>
                </c:pt>
                <c:pt idx="1483">
                  <c:v>39909</c:v>
                </c:pt>
                <c:pt idx="1484">
                  <c:v>39916</c:v>
                </c:pt>
                <c:pt idx="1485">
                  <c:v>39923</c:v>
                </c:pt>
                <c:pt idx="1486">
                  <c:v>39930</c:v>
                </c:pt>
                <c:pt idx="1487">
                  <c:v>39937</c:v>
                </c:pt>
                <c:pt idx="1488">
                  <c:v>39944</c:v>
                </c:pt>
                <c:pt idx="1489">
                  <c:v>39951</c:v>
                </c:pt>
                <c:pt idx="1490">
                  <c:v>39958</c:v>
                </c:pt>
                <c:pt idx="1491">
                  <c:v>39965</c:v>
                </c:pt>
                <c:pt idx="1492">
                  <c:v>39972</c:v>
                </c:pt>
                <c:pt idx="1493">
                  <c:v>39979</c:v>
                </c:pt>
                <c:pt idx="1494">
                  <c:v>39986</c:v>
                </c:pt>
                <c:pt idx="1495">
                  <c:v>39993</c:v>
                </c:pt>
                <c:pt idx="1496">
                  <c:v>40000</c:v>
                </c:pt>
                <c:pt idx="1497">
                  <c:v>40007</c:v>
                </c:pt>
                <c:pt idx="1498">
                  <c:v>40014</c:v>
                </c:pt>
                <c:pt idx="1499">
                  <c:v>40021</c:v>
                </c:pt>
                <c:pt idx="1500">
                  <c:v>40028</c:v>
                </c:pt>
                <c:pt idx="1501">
                  <c:v>40035</c:v>
                </c:pt>
                <c:pt idx="1502">
                  <c:v>40042</c:v>
                </c:pt>
                <c:pt idx="1503">
                  <c:v>40049</c:v>
                </c:pt>
                <c:pt idx="1504">
                  <c:v>40056</c:v>
                </c:pt>
                <c:pt idx="1505">
                  <c:v>40063</c:v>
                </c:pt>
                <c:pt idx="1506">
                  <c:v>40070</c:v>
                </c:pt>
                <c:pt idx="1507">
                  <c:v>40077</c:v>
                </c:pt>
                <c:pt idx="1508">
                  <c:v>40084</c:v>
                </c:pt>
                <c:pt idx="1509">
                  <c:v>40091</c:v>
                </c:pt>
                <c:pt idx="1510">
                  <c:v>40098</c:v>
                </c:pt>
                <c:pt idx="1511">
                  <c:v>40105</c:v>
                </c:pt>
                <c:pt idx="1512">
                  <c:v>40112</c:v>
                </c:pt>
                <c:pt idx="1513">
                  <c:v>40119</c:v>
                </c:pt>
                <c:pt idx="1514">
                  <c:v>40126</c:v>
                </c:pt>
                <c:pt idx="1515">
                  <c:v>40133</c:v>
                </c:pt>
                <c:pt idx="1516">
                  <c:v>40140</c:v>
                </c:pt>
                <c:pt idx="1517">
                  <c:v>40147</c:v>
                </c:pt>
                <c:pt idx="1518">
                  <c:v>40154</c:v>
                </c:pt>
                <c:pt idx="1519">
                  <c:v>40161</c:v>
                </c:pt>
                <c:pt idx="1520">
                  <c:v>40168</c:v>
                </c:pt>
                <c:pt idx="1521">
                  <c:v>40175</c:v>
                </c:pt>
                <c:pt idx="1522">
                  <c:v>40182</c:v>
                </c:pt>
                <c:pt idx="1523">
                  <c:v>40189</c:v>
                </c:pt>
                <c:pt idx="1524">
                  <c:v>40196</c:v>
                </c:pt>
                <c:pt idx="1525">
                  <c:v>40203</c:v>
                </c:pt>
                <c:pt idx="1526">
                  <c:v>40210</c:v>
                </c:pt>
                <c:pt idx="1527">
                  <c:v>40217</c:v>
                </c:pt>
                <c:pt idx="1528">
                  <c:v>40224</c:v>
                </c:pt>
                <c:pt idx="1529">
                  <c:v>40231</c:v>
                </c:pt>
                <c:pt idx="1530">
                  <c:v>40238</c:v>
                </c:pt>
                <c:pt idx="1531">
                  <c:v>40245</c:v>
                </c:pt>
                <c:pt idx="1532">
                  <c:v>40252</c:v>
                </c:pt>
                <c:pt idx="1533">
                  <c:v>40259</c:v>
                </c:pt>
                <c:pt idx="1534">
                  <c:v>40266</c:v>
                </c:pt>
                <c:pt idx="1535">
                  <c:v>40273</c:v>
                </c:pt>
                <c:pt idx="1536">
                  <c:v>40280</c:v>
                </c:pt>
                <c:pt idx="1537">
                  <c:v>40287</c:v>
                </c:pt>
                <c:pt idx="1538">
                  <c:v>40294</c:v>
                </c:pt>
                <c:pt idx="1539">
                  <c:v>40301</c:v>
                </c:pt>
                <c:pt idx="1540">
                  <c:v>40308</c:v>
                </c:pt>
                <c:pt idx="1541">
                  <c:v>40315</c:v>
                </c:pt>
                <c:pt idx="1542">
                  <c:v>40322</c:v>
                </c:pt>
                <c:pt idx="1543">
                  <c:v>40329</c:v>
                </c:pt>
                <c:pt idx="1544">
                  <c:v>40336</c:v>
                </c:pt>
                <c:pt idx="1545">
                  <c:v>40343</c:v>
                </c:pt>
                <c:pt idx="1546">
                  <c:v>40350</c:v>
                </c:pt>
                <c:pt idx="1547">
                  <c:v>40357</c:v>
                </c:pt>
                <c:pt idx="1548">
                  <c:v>40364</c:v>
                </c:pt>
                <c:pt idx="1549">
                  <c:v>40371</c:v>
                </c:pt>
                <c:pt idx="1550">
                  <c:v>40378</c:v>
                </c:pt>
                <c:pt idx="1551">
                  <c:v>40385</c:v>
                </c:pt>
                <c:pt idx="1552">
                  <c:v>40392</c:v>
                </c:pt>
                <c:pt idx="1553">
                  <c:v>40399</c:v>
                </c:pt>
                <c:pt idx="1554">
                  <c:v>40406</c:v>
                </c:pt>
                <c:pt idx="1555">
                  <c:v>40413</c:v>
                </c:pt>
                <c:pt idx="1556">
                  <c:v>40420</c:v>
                </c:pt>
                <c:pt idx="1557">
                  <c:v>40427</c:v>
                </c:pt>
                <c:pt idx="1558">
                  <c:v>40434</c:v>
                </c:pt>
                <c:pt idx="1559">
                  <c:v>40441</c:v>
                </c:pt>
                <c:pt idx="1560">
                  <c:v>40448</c:v>
                </c:pt>
                <c:pt idx="1561">
                  <c:v>40455</c:v>
                </c:pt>
                <c:pt idx="1562">
                  <c:v>40462</c:v>
                </c:pt>
                <c:pt idx="1563">
                  <c:v>40469</c:v>
                </c:pt>
                <c:pt idx="1564">
                  <c:v>40476</c:v>
                </c:pt>
                <c:pt idx="1565">
                  <c:v>40483</c:v>
                </c:pt>
                <c:pt idx="1566">
                  <c:v>40490</c:v>
                </c:pt>
                <c:pt idx="1567">
                  <c:v>40497</c:v>
                </c:pt>
                <c:pt idx="1568">
                  <c:v>40504</c:v>
                </c:pt>
                <c:pt idx="1569">
                  <c:v>40511</c:v>
                </c:pt>
                <c:pt idx="1570">
                  <c:v>40518</c:v>
                </c:pt>
                <c:pt idx="1571">
                  <c:v>40525</c:v>
                </c:pt>
                <c:pt idx="1572">
                  <c:v>40532</c:v>
                </c:pt>
                <c:pt idx="1573">
                  <c:v>40539</c:v>
                </c:pt>
                <c:pt idx="1574">
                  <c:v>40546</c:v>
                </c:pt>
                <c:pt idx="1575">
                  <c:v>40553</c:v>
                </c:pt>
                <c:pt idx="1576">
                  <c:v>40560</c:v>
                </c:pt>
                <c:pt idx="1577">
                  <c:v>40567</c:v>
                </c:pt>
                <c:pt idx="1578">
                  <c:v>40574</c:v>
                </c:pt>
                <c:pt idx="1579">
                  <c:v>40581</c:v>
                </c:pt>
                <c:pt idx="1580">
                  <c:v>40588</c:v>
                </c:pt>
                <c:pt idx="1581">
                  <c:v>40595</c:v>
                </c:pt>
                <c:pt idx="1582">
                  <c:v>40602</c:v>
                </c:pt>
                <c:pt idx="1583">
                  <c:v>40609</c:v>
                </c:pt>
                <c:pt idx="1584">
                  <c:v>40616</c:v>
                </c:pt>
                <c:pt idx="1585">
                  <c:v>40623</c:v>
                </c:pt>
                <c:pt idx="1586">
                  <c:v>40630</c:v>
                </c:pt>
                <c:pt idx="1587">
                  <c:v>40637</c:v>
                </c:pt>
                <c:pt idx="1588">
                  <c:v>40644</c:v>
                </c:pt>
                <c:pt idx="1589">
                  <c:v>40651</c:v>
                </c:pt>
                <c:pt idx="1590">
                  <c:v>40658</c:v>
                </c:pt>
                <c:pt idx="1591">
                  <c:v>40665</c:v>
                </c:pt>
                <c:pt idx="1592">
                  <c:v>40672</c:v>
                </c:pt>
                <c:pt idx="1593">
                  <c:v>40679</c:v>
                </c:pt>
                <c:pt idx="1594">
                  <c:v>40686</c:v>
                </c:pt>
                <c:pt idx="1595">
                  <c:v>40693</c:v>
                </c:pt>
                <c:pt idx="1596">
                  <c:v>40700</c:v>
                </c:pt>
                <c:pt idx="1597">
                  <c:v>40707</c:v>
                </c:pt>
                <c:pt idx="1598">
                  <c:v>40714</c:v>
                </c:pt>
                <c:pt idx="1599">
                  <c:v>40721</c:v>
                </c:pt>
                <c:pt idx="1600">
                  <c:v>40728</c:v>
                </c:pt>
                <c:pt idx="1601">
                  <c:v>40735</c:v>
                </c:pt>
                <c:pt idx="1602">
                  <c:v>40742</c:v>
                </c:pt>
                <c:pt idx="1603">
                  <c:v>40749</c:v>
                </c:pt>
                <c:pt idx="1604">
                  <c:v>40756</c:v>
                </c:pt>
                <c:pt idx="1605">
                  <c:v>40763</c:v>
                </c:pt>
                <c:pt idx="1606">
                  <c:v>40770</c:v>
                </c:pt>
                <c:pt idx="1607">
                  <c:v>40777</c:v>
                </c:pt>
                <c:pt idx="1608">
                  <c:v>40784</c:v>
                </c:pt>
                <c:pt idx="1609">
                  <c:v>40791</c:v>
                </c:pt>
                <c:pt idx="1610">
                  <c:v>40798</c:v>
                </c:pt>
                <c:pt idx="1611">
                  <c:v>40805</c:v>
                </c:pt>
                <c:pt idx="1612">
                  <c:v>40812</c:v>
                </c:pt>
                <c:pt idx="1613">
                  <c:v>40819</c:v>
                </c:pt>
                <c:pt idx="1614">
                  <c:v>40826</c:v>
                </c:pt>
                <c:pt idx="1615">
                  <c:v>40833</c:v>
                </c:pt>
                <c:pt idx="1616">
                  <c:v>40840</c:v>
                </c:pt>
                <c:pt idx="1617">
                  <c:v>40847</c:v>
                </c:pt>
                <c:pt idx="1618">
                  <c:v>40854</c:v>
                </c:pt>
                <c:pt idx="1619">
                  <c:v>40861</c:v>
                </c:pt>
                <c:pt idx="1620">
                  <c:v>40868</c:v>
                </c:pt>
                <c:pt idx="1621">
                  <c:v>40875</c:v>
                </c:pt>
                <c:pt idx="1622">
                  <c:v>40882</c:v>
                </c:pt>
                <c:pt idx="1623">
                  <c:v>40889</c:v>
                </c:pt>
                <c:pt idx="1624">
                  <c:v>40896</c:v>
                </c:pt>
                <c:pt idx="1625">
                  <c:v>40903</c:v>
                </c:pt>
                <c:pt idx="1626">
                  <c:v>40910</c:v>
                </c:pt>
                <c:pt idx="1627">
                  <c:v>40917</c:v>
                </c:pt>
                <c:pt idx="1628">
                  <c:v>40924</c:v>
                </c:pt>
                <c:pt idx="1629">
                  <c:v>40931</c:v>
                </c:pt>
                <c:pt idx="1630">
                  <c:v>40938</c:v>
                </c:pt>
                <c:pt idx="1631">
                  <c:v>40945</c:v>
                </c:pt>
                <c:pt idx="1632">
                  <c:v>40952</c:v>
                </c:pt>
                <c:pt idx="1633">
                  <c:v>40959</c:v>
                </c:pt>
                <c:pt idx="1634">
                  <c:v>40966</c:v>
                </c:pt>
                <c:pt idx="1635">
                  <c:v>40973</c:v>
                </c:pt>
                <c:pt idx="1636">
                  <c:v>40980</c:v>
                </c:pt>
                <c:pt idx="1637">
                  <c:v>40987</c:v>
                </c:pt>
                <c:pt idx="1638">
                  <c:v>40994</c:v>
                </c:pt>
                <c:pt idx="1639">
                  <c:v>41001</c:v>
                </c:pt>
                <c:pt idx="1640">
                  <c:v>41008</c:v>
                </c:pt>
                <c:pt idx="1641">
                  <c:v>41015</c:v>
                </c:pt>
                <c:pt idx="1642">
                  <c:v>41022</c:v>
                </c:pt>
                <c:pt idx="1643">
                  <c:v>41029</c:v>
                </c:pt>
                <c:pt idx="1644">
                  <c:v>41036</c:v>
                </c:pt>
                <c:pt idx="1645">
                  <c:v>41043</c:v>
                </c:pt>
                <c:pt idx="1646">
                  <c:v>41050</c:v>
                </c:pt>
                <c:pt idx="1647">
                  <c:v>41057</c:v>
                </c:pt>
                <c:pt idx="1648">
                  <c:v>41064</c:v>
                </c:pt>
                <c:pt idx="1649">
                  <c:v>41071</c:v>
                </c:pt>
                <c:pt idx="1650">
                  <c:v>41078</c:v>
                </c:pt>
                <c:pt idx="1651">
                  <c:v>41085</c:v>
                </c:pt>
                <c:pt idx="1652">
                  <c:v>41092</c:v>
                </c:pt>
                <c:pt idx="1653">
                  <c:v>41099</c:v>
                </c:pt>
                <c:pt idx="1654">
                  <c:v>41106</c:v>
                </c:pt>
                <c:pt idx="1655">
                  <c:v>41113</c:v>
                </c:pt>
                <c:pt idx="1656">
                  <c:v>41120</c:v>
                </c:pt>
                <c:pt idx="1657">
                  <c:v>41127</c:v>
                </c:pt>
                <c:pt idx="1658">
                  <c:v>41134</c:v>
                </c:pt>
                <c:pt idx="1659">
                  <c:v>41141</c:v>
                </c:pt>
                <c:pt idx="1660">
                  <c:v>41148</c:v>
                </c:pt>
                <c:pt idx="1661">
                  <c:v>41155</c:v>
                </c:pt>
                <c:pt idx="1662">
                  <c:v>41162</c:v>
                </c:pt>
                <c:pt idx="1663">
                  <c:v>41169</c:v>
                </c:pt>
                <c:pt idx="1664">
                  <c:v>41176</c:v>
                </c:pt>
                <c:pt idx="1665">
                  <c:v>41183</c:v>
                </c:pt>
                <c:pt idx="1666">
                  <c:v>41190</c:v>
                </c:pt>
                <c:pt idx="1667">
                  <c:v>41197</c:v>
                </c:pt>
                <c:pt idx="1668">
                  <c:v>41204</c:v>
                </c:pt>
                <c:pt idx="1669">
                  <c:v>41211</c:v>
                </c:pt>
                <c:pt idx="1670">
                  <c:v>41218</c:v>
                </c:pt>
                <c:pt idx="1671">
                  <c:v>41225</c:v>
                </c:pt>
                <c:pt idx="1672">
                  <c:v>41232</c:v>
                </c:pt>
                <c:pt idx="1673">
                  <c:v>41239</c:v>
                </c:pt>
                <c:pt idx="1674">
                  <c:v>41246</c:v>
                </c:pt>
                <c:pt idx="1675">
                  <c:v>41253</c:v>
                </c:pt>
                <c:pt idx="1676">
                  <c:v>41260</c:v>
                </c:pt>
                <c:pt idx="1677">
                  <c:v>41267</c:v>
                </c:pt>
                <c:pt idx="1678">
                  <c:v>41274</c:v>
                </c:pt>
                <c:pt idx="1679">
                  <c:v>41281</c:v>
                </c:pt>
                <c:pt idx="1680">
                  <c:v>41288</c:v>
                </c:pt>
                <c:pt idx="1681">
                  <c:v>41295</c:v>
                </c:pt>
                <c:pt idx="1682">
                  <c:v>41302</c:v>
                </c:pt>
                <c:pt idx="1683">
                  <c:v>41309</c:v>
                </c:pt>
                <c:pt idx="1684">
                  <c:v>41316</c:v>
                </c:pt>
                <c:pt idx="1685">
                  <c:v>41323</c:v>
                </c:pt>
                <c:pt idx="1686">
                  <c:v>41330</c:v>
                </c:pt>
                <c:pt idx="1687">
                  <c:v>41337</c:v>
                </c:pt>
                <c:pt idx="1688">
                  <c:v>41344</c:v>
                </c:pt>
                <c:pt idx="1689">
                  <c:v>41351</c:v>
                </c:pt>
                <c:pt idx="1690">
                  <c:v>41358</c:v>
                </c:pt>
                <c:pt idx="1691">
                  <c:v>41365</c:v>
                </c:pt>
                <c:pt idx="1692">
                  <c:v>41372</c:v>
                </c:pt>
                <c:pt idx="1693">
                  <c:v>41379</c:v>
                </c:pt>
                <c:pt idx="1694">
                  <c:v>41386</c:v>
                </c:pt>
                <c:pt idx="1695">
                  <c:v>41393</c:v>
                </c:pt>
                <c:pt idx="1696">
                  <c:v>41400</c:v>
                </c:pt>
                <c:pt idx="1697">
                  <c:v>41407</c:v>
                </c:pt>
                <c:pt idx="1698">
                  <c:v>41414</c:v>
                </c:pt>
                <c:pt idx="1699">
                  <c:v>41421</c:v>
                </c:pt>
                <c:pt idx="1700">
                  <c:v>41428</c:v>
                </c:pt>
                <c:pt idx="1701">
                  <c:v>41435</c:v>
                </c:pt>
                <c:pt idx="1702">
                  <c:v>41442</c:v>
                </c:pt>
                <c:pt idx="1703">
                  <c:v>41449</c:v>
                </c:pt>
                <c:pt idx="1704">
                  <c:v>41456</c:v>
                </c:pt>
                <c:pt idx="1705">
                  <c:v>41463</c:v>
                </c:pt>
                <c:pt idx="1706">
                  <c:v>41470</c:v>
                </c:pt>
                <c:pt idx="1707">
                  <c:v>41477</c:v>
                </c:pt>
                <c:pt idx="1708">
                  <c:v>41484</c:v>
                </c:pt>
                <c:pt idx="1709">
                  <c:v>41491</c:v>
                </c:pt>
                <c:pt idx="1710">
                  <c:v>41498</c:v>
                </c:pt>
                <c:pt idx="1711">
                  <c:v>41505</c:v>
                </c:pt>
                <c:pt idx="1712">
                  <c:v>41512</c:v>
                </c:pt>
                <c:pt idx="1713">
                  <c:v>41519</c:v>
                </c:pt>
                <c:pt idx="1714">
                  <c:v>41526</c:v>
                </c:pt>
                <c:pt idx="1715">
                  <c:v>41533</c:v>
                </c:pt>
                <c:pt idx="1716">
                  <c:v>41540</c:v>
                </c:pt>
                <c:pt idx="1717">
                  <c:v>41547</c:v>
                </c:pt>
                <c:pt idx="1718">
                  <c:v>41554</c:v>
                </c:pt>
                <c:pt idx="1719">
                  <c:v>41561</c:v>
                </c:pt>
                <c:pt idx="1720">
                  <c:v>41568</c:v>
                </c:pt>
                <c:pt idx="1721">
                  <c:v>41575</c:v>
                </c:pt>
                <c:pt idx="1722">
                  <c:v>41582</c:v>
                </c:pt>
                <c:pt idx="1723">
                  <c:v>41589</c:v>
                </c:pt>
                <c:pt idx="1724">
                  <c:v>41596</c:v>
                </c:pt>
                <c:pt idx="1725">
                  <c:v>41603</c:v>
                </c:pt>
                <c:pt idx="1726">
                  <c:v>41610</c:v>
                </c:pt>
                <c:pt idx="1727">
                  <c:v>41617</c:v>
                </c:pt>
                <c:pt idx="1728">
                  <c:v>41624</c:v>
                </c:pt>
                <c:pt idx="1729">
                  <c:v>41631</c:v>
                </c:pt>
                <c:pt idx="1730">
                  <c:v>41638</c:v>
                </c:pt>
                <c:pt idx="1731">
                  <c:v>41645</c:v>
                </c:pt>
                <c:pt idx="1732">
                  <c:v>41652</c:v>
                </c:pt>
                <c:pt idx="1733">
                  <c:v>41659</c:v>
                </c:pt>
                <c:pt idx="1734">
                  <c:v>41666</c:v>
                </c:pt>
                <c:pt idx="1735">
                  <c:v>41673</c:v>
                </c:pt>
                <c:pt idx="1736">
                  <c:v>41680</c:v>
                </c:pt>
                <c:pt idx="1737">
                  <c:v>41687</c:v>
                </c:pt>
                <c:pt idx="1738">
                  <c:v>41694</c:v>
                </c:pt>
                <c:pt idx="1739">
                  <c:v>41701</c:v>
                </c:pt>
                <c:pt idx="1740">
                  <c:v>41708</c:v>
                </c:pt>
                <c:pt idx="1741">
                  <c:v>41715</c:v>
                </c:pt>
                <c:pt idx="1742">
                  <c:v>41722</c:v>
                </c:pt>
                <c:pt idx="1743">
                  <c:v>41729</c:v>
                </c:pt>
                <c:pt idx="1744">
                  <c:v>41736</c:v>
                </c:pt>
                <c:pt idx="1745">
                  <c:v>41743</c:v>
                </c:pt>
                <c:pt idx="1746">
                  <c:v>41750</c:v>
                </c:pt>
                <c:pt idx="1747">
                  <c:v>41757</c:v>
                </c:pt>
                <c:pt idx="1748">
                  <c:v>41764</c:v>
                </c:pt>
                <c:pt idx="1749">
                  <c:v>41771</c:v>
                </c:pt>
                <c:pt idx="1750">
                  <c:v>41778</c:v>
                </c:pt>
                <c:pt idx="1751">
                  <c:v>41785</c:v>
                </c:pt>
                <c:pt idx="1752">
                  <c:v>41792</c:v>
                </c:pt>
                <c:pt idx="1753">
                  <c:v>41799</c:v>
                </c:pt>
                <c:pt idx="1754">
                  <c:v>41806</c:v>
                </c:pt>
                <c:pt idx="1755">
                  <c:v>41813</c:v>
                </c:pt>
                <c:pt idx="1756">
                  <c:v>41820</c:v>
                </c:pt>
                <c:pt idx="1757">
                  <c:v>41827</c:v>
                </c:pt>
                <c:pt idx="1758">
                  <c:v>41834</c:v>
                </c:pt>
                <c:pt idx="1759">
                  <c:v>41841</c:v>
                </c:pt>
                <c:pt idx="1760">
                  <c:v>41848</c:v>
                </c:pt>
                <c:pt idx="1761">
                  <c:v>41855</c:v>
                </c:pt>
                <c:pt idx="1762">
                  <c:v>41862</c:v>
                </c:pt>
                <c:pt idx="1763">
                  <c:v>41869</c:v>
                </c:pt>
                <c:pt idx="1764">
                  <c:v>41876</c:v>
                </c:pt>
                <c:pt idx="1765">
                  <c:v>41883</c:v>
                </c:pt>
                <c:pt idx="1766">
                  <c:v>41890</c:v>
                </c:pt>
                <c:pt idx="1767">
                  <c:v>41897</c:v>
                </c:pt>
                <c:pt idx="1768">
                  <c:v>41904</c:v>
                </c:pt>
                <c:pt idx="1769">
                  <c:v>41911</c:v>
                </c:pt>
                <c:pt idx="1770">
                  <c:v>41918</c:v>
                </c:pt>
                <c:pt idx="1771">
                  <c:v>41925</c:v>
                </c:pt>
                <c:pt idx="1772">
                  <c:v>41932</c:v>
                </c:pt>
                <c:pt idx="1773">
                  <c:v>41939</c:v>
                </c:pt>
                <c:pt idx="1774">
                  <c:v>41946</c:v>
                </c:pt>
                <c:pt idx="1775">
                  <c:v>41953</c:v>
                </c:pt>
                <c:pt idx="1776">
                  <c:v>41960</c:v>
                </c:pt>
                <c:pt idx="1777">
                  <c:v>41967</c:v>
                </c:pt>
                <c:pt idx="1778">
                  <c:v>41974</c:v>
                </c:pt>
                <c:pt idx="1779">
                  <c:v>41981</c:v>
                </c:pt>
                <c:pt idx="1780">
                  <c:v>41988</c:v>
                </c:pt>
                <c:pt idx="1781">
                  <c:v>41995</c:v>
                </c:pt>
                <c:pt idx="1782">
                  <c:v>42002</c:v>
                </c:pt>
                <c:pt idx="1783">
                  <c:v>42009</c:v>
                </c:pt>
                <c:pt idx="1784">
                  <c:v>42016</c:v>
                </c:pt>
                <c:pt idx="1785">
                  <c:v>42023</c:v>
                </c:pt>
                <c:pt idx="1786">
                  <c:v>42030</c:v>
                </c:pt>
                <c:pt idx="1787">
                  <c:v>42037</c:v>
                </c:pt>
                <c:pt idx="1788">
                  <c:v>42044</c:v>
                </c:pt>
                <c:pt idx="1789">
                  <c:v>42051</c:v>
                </c:pt>
                <c:pt idx="1790">
                  <c:v>42058</c:v>
                </c:pt>
                <c:pt idx="1791">
                  <c:v>42065</c:v>
                </c:pt>
              </c:numCache>
            </c:numRef>
          </c:cat>
          <c:val>
            <c:numRef>
              <c:f>'M2'!$D$9:$D$1977</c:f>
              <c:numCache>
                <c:formatCode>0.00%</c:formatCode>
                <c:ptCount val="1969"/>
                <c:pt idx="10">
                  <c:v>8.5000000000000006E-2</c:v>
                </c:pt>
                <c:pt idx="22">
                  <c:v>-2.8999999999999998E-2</c:v>
                </c:pt>
                <c:pt idx="35">
                  <c:v>4.7E-2</c:v>
                </c:pt>
                <c:pt idx="48">
                  <c:v>-4.5999999999999999E-2</c:v>
                </c:pt>
                <c:pt idx="61">
                  <c:v>-6.5000000000000002E-2</c:v>
                </c:pt>
                <c:pt idx="74">
                  <c:v>2.2000000000000002E-2</c:v>
                </c:pt>
                <c:pt idx="87">
                  <c:v>-1.3999999999999999E-2</c:v>
                </c:pt>
                <c:pt idx="100">
                  <c:v>4.0000000000000001E-3</c:v>
                </c:pt>
                <c:pt idx="113">
                  <c:v>5.2999999999999999E-2</c:v>
                </c:pt>
                <c:pt idx="126">
                  <c:v>9.4E-2</c:v>
                </c:pt>
                <c:pt idx="140">
                  <c:v>8.1000000000000003E-2</c:v>
                </c:pt>
                <c:pt idx="152">
                  <c:v>8.5000000000000006E-2</c:v>
                </c:pt>
                <c:pt idx="165">
                  <c:v>8.199999999999999E-2</c:v>
                </c:pt>
                <c:pt idx="178">
                  <c:v>7.2000000000000008E-2</c:v>
                </c:pt>
                <c:pt idx="191">
                  <c:v>0.04</c:v>
                </c:pt>
                <c:pt idx="204">
                  <c:v>3.2000000000000001E-2</c:v>
                </c:pt>
                <c:pt idx="218">
                  <c:v>0.04</c:v>
                </c:pt>
                <c:pt idx="230">
                  <c:v>3.7000000000000005E-2</c:v>
                </c:pt>
                <c:pt idx="243">
                  <c:v>6.4000000000000001E-2</c:v>
                </c:pt>
                <c:pt idx="257">
                  <c:v>0.03</c:v>
                </c:pt>
                <c:pt idx="270">
                  <c:v>3.7999999999999999E-2</c:v>
                </c:pt>
                <c:pt idx="283">
                  <c:v>1.9E-2</c:v>
                </c:pt>
                <c:pt idx="296">
                  <c:v>4.0999999999999995E-2</c:v>
                </c:pt>
                <c:pt idx="309">
                  <c:v>2.1000000000000001E-2</c:v>
                </c:pt>
                <c:pt idx="322">
                  <c:v>2.7999999999999997E-2</c:v>
                </c:pt>
                <c:pt idx="335">
                  <c:v>4.5999999999999999E-2</c:v>
                </c:pt>
                <c:pt idx="348">
                  <c:v>3.7000000000000005E-2</c:v>
                </c:pt>
                <c:pt idx="362">
                  <c:v>6.8000000000000005E-2</c:v>
                </c:pt>
                <c:pt idx="374">
                  <c:v>2.3E-2</c:v>
                </c:pt>
                <c:pt idx="387">
                  <c:v>5.4000000000000006E-2</c:v>
                </c:pt>
                <c:pt idx="400">
                  <c:v>2.3E-2</c:v>
                </c:pt>
                <c:pt idx="413">
                  <c:v>5.4000000000000006E-2</c:v>
                </c:pt>
                <c:pt idx="426">
                  <c:v>4.0999999999999995E-2</c:v>
                </c:pt>
                <c:pt idx="439">
                  <c:v>3.2000000000000001E-2</c:v>
                </c:pt>
                <c:pt idx="452">
                  <c:v>0.03</c:v>
                </c:pt>
                <c:pt idx="465">
                  <c:v>-3.4000000000000002E-2</c:v>
                </c:pt>
                <c:pt idx="478">
                  <c:v>4.4999999999999998E-2</c:v>
                </c:pt>
                <c:pt idx="491">
                  <c:v>1.6E-2</c:v>
                </c:pt>
                <c:pt idx="504">
                  <c:v>1E-3</c:v>
                </c:pt>
                <c:pt idx="518">
                  <c:v>-3.4000000000000002E-2</c:v>
                </c:pt>
                <c:pt idx="531">
                  <c:v>-1.9E-2</c:v>
                </c:pt>
                <c:pt idx="544">
                  <c:v>3.1E-2</c:v>
                </c:pt>
                <c:pt idx="556">
                  <c:v>1.9E-2</c:v>
                </c:pt>
                <c:pt idx="570">
                  <c:v>1.8000000000000002E-2</c:v>
                </c:pt>
                <c:pt idx="583">
                  <c:v>4.8000000000000001E-2</c:v>
                </c:pt>
                <c:pt idx="596">
                  <c:v>4.4999999999999998E-2</c:v>
                </c:pt>
                <c:pt idx="609">
                  <c:v>3.9E-2</c:v>
                </c:pt>
                <c:pt idx="622">
                  <c:v>4.0999999999999995E-2</c:v>
                </c:pt>
                <c:pt idx="635">
                  <c:v>8.0000000000000002E-3</c:v>
                </c:pt>
                <c:pt idx="648">
                  <c:v>2.4E-2</c:v>
                </c:pt>
                <c:pt idx="661">
                  <c:v>0.02</c:v>
                </c:pt>
                <c:pt idx="674">
                  <c:v>5.4000000000000006E-2</c:v>
                </c:pt>
                <c:pt idx="687">
                  <c:v>0.04</c:v>
                </c:pt>
                <c:pt idx="700">
                  <c:v>5.5999999999999994E-2</c:v>
                </c:pt>
                <c:pt idx="714">
                  <c:v>2.4E-2</c:v>
                </c:pt>
                <c:pt idx="726">
                  <c:v>4.5999999999999999E-2</c:v>
                </c:pt>
                <c:pt idx="739">
                  <c:v>1.3999999999999999E-2</c:v>
                </c:pt>
                <c:pt idx="752">
                  <c:v>1.3999999999999999E-2</c:v>
                </c:pt>
                <c:pt idx="765">
                  <c:v>3.5000000000000003E-2</c:v>
                </c:pt>
                <c:pt idx="778">
                  <c:v>2.8999999999999998E-2</c:v>
                </c:pt>
                <c:pt idx="791">
                  <c:v>2.7000000000000003E-2</c:v>
                </c:pt>
                <c:pt idx="804">
                  <c:v>7.2000000000000008E-2</c:v>
                </c:pt>
                <c:pt idx="817">
                  <c:v>3.7000000000000005E-2</c:v>
                </c:pt>
                <c:pt idx="831">
                  <c:v>4.2999999999999997E-2</c:v>
                </c:pt>
                <c:pt idx="844">
                  <c:v>3.1E-2</c:v>
                </c:pt>
                <c:pt idx="857">
                  <c:v>6.2E-2</c:v>
                </c:pt>
                <c:pt idx="870">
                  <c:v>5.2000000000000005E-2</c:v>
                </c:pt>
                <c:pt idx="883">
                  <c:v>3.1E-2</c:v>
                </c:pt>
                <c:pt idx="896">
                  <c:v>0.04</c:v>
                </c:pt>
                <c:pt idx="909">
                  <c:v>3.9E-2</c:v>
                </c:pt>
                <c:pt idx="922">
                  <c:v>5.2999999999999999E-2</c:v>
                </c:pt>
                <c:pt idx="935">
                  <c:v>6.7000000000000004E-2</c:v>
                </c:pt>
                <c:pt idx="948">
                  <c:v>3.2000000000000001E-2</c:v>
                </c:pt>
                <c:pt idx="961">
                  <c:v>3.3000000000000002E-2</c:v>
                </c:pt>
                <c:pt idx="974">
                  <c:v>5.0999999999999997E-2</c:v>
                </c:pt>
                <c:pt idx="987">
                  <c:v>7.0999999999999994E-2</c:v>
                </c:pt>
                <c:pt idx="1000">
                  <c:v>1.2E-2</c:v>
                </c:pt>
                <c:pt idx="1013">
                  <c:v>7.8E-2</c:v>
                </c:pt>
                <c:pt idx="1026">
                  <c:v>5.0000000000000001E-3</c:v>
                </c:pt>
                <c:pt idx="1039">
                  <c:v>2.3E-2</c:v>
                </c:pt>
                <c:pt idx="1053">
                  <c:v>-1.1000000000000001E-2</c:v>
                </c:pt>
                <c:pt idx="1065">
                  <c:v>2.1000000000000001E-2</c:v>
                </c:pt>
                <c:pt idx="1078">
                  <c:v>-1.3000000000000001E-2</c:v>
                </c:pt>
                <c:pt idx="1091">
                  <c:v>1.1000000000000001E-2</c:v>
                </c:pt>
                <c:pt idx="1105">
                  <c:v>3.7000000000000005E-2</c:v>
                </c:pt>
                <c:pt idx="1117">
                  <c:v>2.2000000000000002E-2</c:v>
                </c:pt>
                <c:pt idx="1130">
                  <c:v>0.02</c:v>
                </c:pt>
                <c:pt idx="1144">
                  <c:v>3.0000000000000001E-3</c:v>
                </c:pt>
                <c:pt idx="1157">
                  <c:v>2.1000000000000001E-2</c:v>
                </c:pt>
                <c:pt idx="1170">
                  <c:v>3.7999999999999999E-2</c:v>
                </c:pt>
                <c:pt idx="1183">
                  <c:v>6.9000000000000006E-2</c:v>
                </c:pt>
                <c:pt idx="1196">
                  <c:v>4.8000000000000001E-2</c:v>
                </c:pt>
                <c:pt idx="1209">
                  <c:v>2.3E-2</c:v>
                </c:pt>
                <c:pt idx="1222">
                  <c:v>0.03</c:v>
                </c:pt>
                <c:pt idx="1235">
                  <c:v>3.7000000000000005E-2</c:v>
                </c:pt>
                <c:pt idx="1248">
                  <c:v>3.5000000000000003E-2</c:v>
                </c:pt>
                <c:pt idx="1261">
                  <c:v>4.2999999999999997E-2</c:v>
                </c:pt>
                <c:pt idx="1274">
                  <c:v>2.1000000000000001E-2</c:v>
                </c:pt>
                <c:pt idx="1287">
                  <c:v>3.4000000000000002E-2</c:v>
                </c:pt>
                <c:pt idx="1300">
                  <c:v>2.3E-2</c:v>
                </c:pt>
                <c:pt idx="1313">
                  <c:v>4.9000000000000002E-2</c:v>
                </c:pt>
                <c:pt idx="1326">
                  <c:v>1.2E-2</c:v>
                </c:pt>
                <c:pt idx="1339">
                  <c:v>4.0000000000000001E-3</c:v>
                </c:pt>
                <c:pt idx="1352">
                  <c:v>3.2000000000000001E-2</c:v>
                </c:pt>
                <c:pt idx="1365">
                  <c:v>2E-3</c:v>
                </c:pt>
                <c:pt idx="1378">
                  <c:v>3.1E-2</c:v>
                </c:pt>
                <c:pt idx="1391">
                  <c:v>2.7000000000000003E-2</c:v>
                </c:pt>
                <c:pt idx="1404">
                  <c:v>1.3999999999999999E-2</c:v>
                </c:pt>
                <c:pt idx="1418">
                  <c:v>-2.7000000000000003E-2</c:v>
                </c:pt>
                <c:pt idx="1431">
                  <c:v>0.02</c:v>
                </c:pt>
                <c:pt idx="1444">
                  <c:v>-1.9E-2</c:v>
                </c:pt>
                <c:pt idx="1457">
                  <c:v>-8.199999999999999E-2</c:v>
                </c:pt>
                <c:pt idx="1470">
                  <c:v>-5.4000000000000006E-2</c:v>
                </c:pt>
                <c:pt idx="1483">
                  <c:v>-5.0000000000000001E-3</c:v>
                </c:pt>
                <c:pt idx="1496">
                  <c:v>1.3000000000000001E-2</c:v>
                </c:pt>
                <c:pt idx="1509">
                  <c:v>3.9E-2</c:v>
                </c:pt>
                <c:pt idx="1522">
                  <c:v>1.7000000000000001E-2</c:v>
                </c:pt>
                <c:pt idx="1535">
                  <c:v>3.9E-2</c:v>
                </c:pt>
                <c:pt idx="1548">
                  <c:v>2.7000000000000003E-2</c:v>
                </c:pt>
                <c:pt idx="1561">
                  <c:v>2.5000000000000001E-2</c:v>
                </c:pt>
                <c:pt idx="1574">
                  <c:v>-1.4999999999999999E-2</c:v>
                </c:pt>
                <c:pt idx="1587">
                  <c:v>2.8999999999999998E-2</c:v>
                </c:pt>
                <c:pt idx="1600">
                  <c:v>8.0000000000000002E-3</c:v>
                </c:pt>
                <c:pt idx="1613">
                  <c:v>4.5999999999999999E-2</c:v>
                </c:pt>
                <c:pt idx="1626">
                  <c:v>2.7E-2</c:v>
                </c:pt>
                <c:pt idx="1639">
                  <c:v>1.9E-2</c:v>
                </c:pt>
                <c:pt idx="1652">
                  <c:v>5.0000000000000001E-3</c:v>
                </c:pt>
                <c:pt idx="1665">
                  <c:v>1E-3</c:v>
                </c:pt>
                <c:pt idx="1679">
                  <c:v>2.8000000000000001E-2</c:v>
                </c:pt>
                <c:pt idx="1691">
                  <c:v>8.0000000000000002E-3</c:v>
                </c:pt>
                <c:pt idx="1704">
                  <c:v>3.1E-2</c:v>
                </c:pt>
                <c:pt idx="1718">
                  <c:v>0.04</c:v>
                </c:pt>
                <c:pt idx="1731">
                  <c:v>-8.9999999999999993E-3</c:v>
                </c:pt>
                <c:pt idx="1744">
                  <c:v>4.5999999999999999E-2</c:v>
                </c:pt>
                <c:pt idx="1757">
                  <c:v>5.1999999999999998E-2</c:v>
                </c:pt>
                <c:pt idx="1770">
                  <c:v>0.02</c:v>
                </c:pt>
                <c:pt idx="1783">
                  <c:v>3.2000000000000001E-2</c:v>
                </c:pt>
                <c:pt idx="1796">
                  <c:v>2.7E-2</c:v>
                </c:pt>
                <c:pt idx="1809">
                  <c:v>1.6E-2</c:v>
                </c:pt>
                <c:pt idx="1822">
                  <c:v>5.0000000000000001E-3</c:v>
                </c:pt>
                <c:pt idx="1835">
                  <c:v>6.0000000000000001E-3</c:v>
                </c:pt>
                <c:pt idx="1848">
                  <c:v>2.1999999999999999E-2</c:v>
                </c:pt>
                <c:pt idx="1861">
                  <c:v>2.8000000000000001E-2</c:v>
                </c:pt>
                <c:pt idx="1874">
                  <c:v>1.7999999999999999E-2</c:v>
                </c:pt>
                <c:pt idx="1887">
                  <c:v>1.2E-2</c:v>
                </c:pt>
                <c:pt idx="1900">
                  <c:v>3.1E-2</c:v>
                </c:pt>
                <c:pt idx="1913">
                  <c:v>3.2000000000000001E-2</c:v>
                </c:pt>
                <c:pt idx="1926">
                  <c:v>2.9000000000000001E-2</c:v>
                </c:pt>
                <c:pt idx="1939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D-4B09-9C54-CA556D20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942904"/>
        <c:axId val="442937416"/>
      </c:barChart>
      <c:dateAx>
        <c:axId val="442948784"/>
        <c:scaling>
          <c:orientation val="minMax"/>
          <c:min val="39755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41728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2941728"/>
        <c:scaling>
          <c:orientation val="minMax"/>
          <c:max val="0.5"/>
          <c:min val="-0.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48784"/>
        <c:crosses val="autoZero"/>
        <c:crossBetween val="between"/>
        <c:majorUnit val="5.000000000000001E-2"/>
      </c:valAx>
      <c:valAx>
        <c:axId val="442937416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2942904"/>
        <c:crosses val="max"/>
        <c:crossBetween val="between"/>
        <c:majorUnit val="1.0000000000000002E-2"/>
      </c:valAx>
      <c:dateAx>
        <c:axId val="442942904"/>
        <c:scaling>
          <c:orientation val="minMax"/>
        </c:scaling>
        <c:delete val="1"/>
        <c:axPos val="b"/>
        <c:numFmt formatCode="[$-409]dd\-mmm\-yy;@" sourceLinked="1"/>
        <c:majorTickMark val="out"/>
        <c:minorTickMark val="none"/>
        <c:tickLblPos val="nextTo"/>
        <c:crossAx val="442937416"/>
        <c:crosses val="autoZero"/>
        <c:auto val="1"/>
        <c:lblOffset val="100"/>
        <c:baseTimeUnit val="day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Weekly M2 Money Supply (Annualised Rate) Vs GDP YoY 1980</a:t>
            </a:r>
            <a:r>
              <a:rPr lang="en-SG" baseline="0"/>
              <a:t>-2018</a:t>
            </a:r>
            <a:endParaRPr lang="en-SG"/>
          </a:p>
        </c:rich>
      </c:tx>
      <c:layout>
        <c:manualLayout>
          <c:xMode val="edge"/>
          <c:yMode val="edge"/>
          <c:x val="0.19631544934988607"/>
          <c:y val="3.20624538446057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M2 Annualised %</c:v>
          </c:tx>
          <c:spPr>
            <a:solidFill>
              <a:srgbClr val="00B050"/>
            </a:solidFill>
            <a:ln w="19050">
              <a:noFill/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'M2'!$A$9:$A$1977</c:f>
              <c:numCache>
                <c:formatCode>[$-409]dd\-mmm\-yy;@</c:formatCode>
                <c:ptCount val="1969"/>
                <c:pt idx="0">
                  <c:v>29528</c:v>
                </c:pt>
                <c:pt idx="1">
                  <c:v>29535</c:v>
                </c:pt>
                <c:pt idx="2">
                  <c:v>29542</c:v>
                </c:pt>
                <c:pt idx="3">
                  <c:v>29549</c:v>
                </c:pt>
                <c:pt idx="4">
                  <c:v>29556</c:v>
                </c:pt>
                <c:pt idx="5">
                  <c:v>29563</c:v>
                </c:pt>
                <c:pt idx="6">
                  <c:v>29570</c:v>
                </c:pt>
                <c:pt idx="7">
                  <c:v>29577</c:v>
                </c:pt>
                <c:pt idx="8">
                  <c:v>29584</c:v>
                </c:pt>
                <c:pt idx="9">
                  <c:v>29591</c:v>
                </c:pt>
                <c:pt idx="10">
                  <c:v>29598</c:v>
                </c:pt>
                <c:pt idx="11">
                  <c:v>29605</c:v>
                </c:pt>
                <c:pt idx="12">
                  <c:v>29612</c:v>
                </c:pt>
                <c:pt idx="13">
                  <c:v>29619</c:v>
                </c:pt>
                <c:pt idx="14">
                  <c:v>29626</c:v>
                </c:pt>
                <c:pt idx="15">
                  <c:v>29633</c:v>
                </c:pt>
                <c:pt idx="16">
                  <c:v>29640</c:v>
                </c:pt>
                <c:pt idx="17">
                  <c:v>29647</c:v>
                </c:pt>
                <c:pt idx="18">
                  <c:v>29654</c:v>
                </c:pt>
                <c:pt idx="19">
                  <c:v>29661</c:v>
                </c:pt>
                <c:pt idx="20">
                  <c:v>29668</c:v>
                </c:pt>
                <c:pt idx="21">
                  <c:v>29675</c:v>
                </c:pt>
                <c:pt idx="22">
                  <c:v>29682</c:v>
                </c:pt>
                <c:pt idx="23">
                  <c:v>29689</c:v>
                </c:pt>
                <c:pt idx="24">
                  <c:v>29696</c:v>
                </c:pt>
                <c:pt idx="25">
                  <c:v>29703</c:v>
                </c:pt>
                <c:pt idx="26">
                  <c:v>29710</c:v>
                </c:pt>
                <c:pt idx="27">
                  <c:v>29717</c:v>
                </c:pt>
                <c:pt idx="28">
                  <c:v>29724</c:v>
                </c:pt>
                <c:pt idx="29">
                  <c:v>29731</c:v>
                </c:pt>
                <c:pt idx="30">
                  <c:v>29738</c:v>
                </c:pt>
                <c:pt idx="31">
                  <c:v>29745</c:v>
                </c:pt>
                <c:pt idx="32">
                  <c:v>29752</c:v>
                </c:pt>
                <c:pt idx="33">
                  <c:v>29759</c:v>
                </c:pt>
                <c:pt idx="34">
                  <c:v>29766</c:v>
                </c:pt>
                <c:pt idx="35">
                  <c:v>29773</c:v>
                </c:pt>
                <c:pt idx="36">
                  <c:v>29780</c:v>
                </c:pt>
                <c:pt idx="37">
                  <c:v>29787</c:v>
                </c:pt>
                <c:pt idx="38">
                  <c:v>29794</c:v>
                </c:pt>
                <c:pt idx="39">
                  <c:v>29801</c:v>
                </c:pt>
                <c:pt idx="40">
                  <c:v>29808</c:v>
                </c:pt>
                <c:pt idx="41">
                  <c:v>29815</c:v>
                </c:pt>
                <c:pt idx="42">
                  <c:v>29822</c:v>
                </c:pt>
                <c:pt idx="43">
                  <c:v>29829</c:v>
                </c:pt>
                <c:pt idx="44">
                  <c:v>29836</c:v>
                </c:pt>
                <c:pt idx="45">
                  <c:v>29843</c:v>
                </c:pt>
                <c:pt idx="46">
                  <c:v>29850</c:v>
                </c:pt>
                <c:pt idx="47">
                  <c:v>29857</c:v>
                </c:pt>
                <c:pt idx="48">
                  <c:v>29864</c:v>
                </c:pt>
                <c:pt idx="49">
                  <c:v>29871</c:v>
                </c:pt>
                <c:pt idx="50">
                  <c:v>29878</c:v>
                </c:pt>
                <c:pt idx="51">
                  <c:v>29885</c:v>
                </c:pt>
                <c:pt idx="52">
                  <c:v>29892</c:v>
                </c:pt>
                <c:pt idx="53">
                  <c:v>29899</c:v>
                </c:pt>
                <c:pt idx="54">
                  <c:v>29906</c:v>
                </c:pt>
                <c:pt idx="55">
                  <c:v>29913</c:v>
                </c:pt>
                <c:pt idx="56">
                  <c:v>29920</c:v>
                </c:pt>
                <c:pt idx="57">
                  <c:v>29927</c:v>
                </c:pt>
                <c:pt idx="58">
                  <c:v>29934</c:v>
                </c:pt>
                <c:pt idx="59">
                  <c:v>29941</c:v>
                </c:pt>
                <c:pt idx="60">
                  <c:v>29948</c:v>
                </c:pt>
                <c:pt idx="61">
                  <c:v>29955</c:v>
                </c:pt>
                <c:pt idx="62">
                  <c:v>29962</c:v>
                </c:pt>
                <c:pt idx="63">
                  <c:v>29969</c:v>
                </c:pt>
                <c:pt idx="64">
                  <c:v>29976</c:v>
                </c:pt>
                <c:pt idx="65">
                  <c:v>29983</c:v>
                </c:pt>
                <c:pt idx="66">
                  <c:v>29990</c:v>
                </c:pt>
                <c:pt idx="67">
                  <c:v>29997</c:v>
                </c:pt>
                <c:pt idx="68">
                  <c:v>30004</c:v>
                </c:pt>
                <c:pt idx="69">
                  <c:v>30011</c:v>
                </c:pt>
                <c:pt idx="70">
                  <c:v>30018</c:v>
                </c:pt>
                <c:pt idx="71">
                  <c:v>30025</c:v>
                </c:pt>
                <c:pt idx="72">
                  <c:v>30032</c:v>
                </c:pt>
                <c:pt idx="73">
                  <c:v>30039</c:v>
                </c:pt>
                <c:pt idx="74">
                  <c:v>30046</c:v>
                </c:pt>
                <c:pt idx="75">
                  <c:v>30053</c:v>
                </c:pt>
                <c:pt idx="76">
                  <c:v>30060</c:v>
                </c:pt>
                <c:pt idx="77">
                  <c:v>30067</c:v>
                </c:pt>
                <c:pt idx="78">
                  <c:v>30074</c:v>
                </c:pt>
                <c:pt idx="79">
                  <c:v>30081</c:v>
                </c:pt>
                <c:pt idx="80">
                  <c:v>30088</c:v>
                </c:pt>
                <c:pt idx="81">
                  <c:v>30095</c:v>
                </c:pt>
                <c:pt idx="82">
                  <c:v>30102</c:v>
                </c:pt>
                <c:pt idx="83">
                  <c:v>30109</c:v>
                </c:pt>
                <c:pt idx="84">
                  <c:v>30116</c:v>
                </c:pt>
                <c:pt idx="85">
                  <c:v>30123</c:v>
                </c:pt>
                <c:pt idx="86">
                  <c:v>30130</c:v>
                </c:pt>
                <c:pt idx="87">
                  <c:v>30137</c:v>
                </c:pt>
                <c:pt idx="88">
                  <c:v>30144</c:v>
                </c:pt>
                <c:pt idx="89">
                  <c:v>30151</c:v>
                </c:pt>
                <c:pt idx="90">
                  <c:v>30158</c:v>
                </c:pt>
                <c:pt idx="91">
                  <c:v>30165</c:v>
                </c:pt>
                <c:pt idx="92">
                  <c:v>30172</c:v>
                </c:pt>
                <c:pt idx="93">
                  <c:v>30179</c:v>
                </c:pt>
                <c:pt idx="94">
                  <c:v>30186</c:v>
                </c:pt>
                <c:pt idx="95">
                  <c:v>30193</c:v>
                </c:pt>
                <c:pt idx="96">
                  <c:v>30200</c:v>
                </c:pt>
                <c:pt idx="97">
                  <c:v>30207</c:v>
                </c:pt>
                <c:pt idx="98">
                  <c:v>30214</c:v>
                </c:pt>
                <c:pt idx="99">
                  <c:v>30221</c:v>
                </c:pt>
                <c:pt idx="100">
                  <c:v>30228</c:v>
                </c:pt>
                <c:pt idx="101">
                  <c:v>30235</c:v>
                </c:pt>
                <c:pt idx="102">
                  <c:v>30242</c:v>
                </c:pt>
                <c:pt idx="103">
                  <c:v>30249</c:v>
                </c:pt>
                <c:pt idx="104">
                  <c:v>30256</c:v>
                </c:pt>
                <c:pt idx="105">
                  <c:v>30263</c:v>
                </c:pt>
                <c:pt idx="106">
                  <c:v>30270</c:v>
                </c:pt>
                <c:pt idx="107">
                  <c:v>30277</c:v>
                </c:pt>
                <c:pt idx="108">
                  <c:v>30284</c:v>
                </c:pt>
                <c:pt idx="109">
                  <c:v>30291</c:v>
                </c:pt>
                <c:pt idx="110">
                  <c:v>30298</c:v>
                </c:pt>
                <c:pt idx="111">
                  <c:v>30305</c:v>
                </c:pt>
                <c:pt idx="112">
                  <c:v>30312</c:v>
                </c:pt>
                <c:pt idx="113">
                  <c:v>30319</c:v>
                </c:pt>
                <c:pt idx="114">
                  <c:v>30326</c:v>
                </c:pt>
                <c:pt idx="115">
                  <c:v>30333</c:v>
                </c:pt>
                <c:pt idx="116">
                  <c:v>30340</c:v>
                </c:pt>
                <c:pt idx="117">
                  <c:v>30347</c:v>
                </c:pt>
                <c:pt idx="118">
                  <c:v>30354</c:v>
                </c:pt>
                <c:pt idx="119">
                  <c:v>30361</c:v>
                </c:pt>
                <c:pt idx="120">
                  <c:v>30368</c:v>
                </c:pt>
                <c:pt idx="121">
                  <c:v>30375</c:v>
                </c:pt>
                <c:pt idx="122">
                  <c:v>30382</c:v>
                </c:pt>
                <c:pt idx="123">
                  <c:v>30389</c:v>
                </c:pt>
                <c:pt idx="124">
                  <c:v>30396</c:v>
                </c:pt>
                <c:pt idx="125">
                  <c:v>30403</c:v>
                </c:pt>
                <c:pt idx="126">
                  <c:v>30410</c:v>
                </c:pt>
                <c:pt idx="127">
                  <c:v>30417</c:v>
                </c:pt>
                <c:pt idx="128">
                  <c:v>30424</c:v>
                </c:pt>
                <c:pt idx="129">
                  <c:v>30431</c:v>
                </c:pt>
                <c:pt idx="130">
                  <c:v>30438</c:v>
                </c:pt>
                <c:pt idx="131">
                  <c:v>30445</c:v>
                </c:pt>
                <c:pt idx="132">
                  <c:v>30452</c:v>
                </c:pt>
                <c:pt idx="133">
                  <c:v>30459</c:v>
                </c:pt>
                <c:pt idx="134">
                  <c:v>30466</c:v>
                </c:pt>
                <c:pt idx="135">
                  <c:v>30473</c:v>
                </c:pt>
                <c:pt idx="136">
                  <c:v>30480</c:v>
                </c:pt>
                <c:pt idx="137">
                  <c:v>30487</c:v>
                </c:pt>
                <c:pt idx="138">
                  <c:v>30494</c:v>
                </c:pt>
                <c:pt idx="139">
                  <c:v>30501</c:v>
                </c:pt>
                <c:pt idx="140">
                  <c:v>30508</c:v>
                </c:pt>
                <c:pt idx="141">
                  <c:v>30515</c:v>
                </c:pt>
                <c:pt idx="142">
                  <c:v>30522</c:v>
                </c:pt>
                <c:pt idx="143">
                  <c:v>30529</c:v>
                </c:pt>
                <c:pt idx="144">
                  <c:v>30536</c:v>
                </c:pt>
                <c:pt idx="145">
                  <c:v>30543</c:v>
                </c:pt>
                <c:pt idx="146">
                  <c:v>30550</c:v>
                </c:pt>
                <c:pt idx="147">
                  <c:v>30557</c:v>
                </c:pt>
                <c:pt idx="148">
                  <c:v>30564</c:v>
                </c:pt>
                <c:pt idx="149">
                  <c:v>30571</c:v>
                </c:pt>
                <c:pt idx="150">
                  <c:v>30578</c:v>
                </c:pt>
                <c:pt idx="151">
                  <c:v>30585</c:v>
                </c:pt>
                <c:pt idx="152">
                  <c:v>30592</c:v>
                </c:pt>
                <c:pt idx="153">
                  <c:v>30599</c:v>
                </c:pt>
                <c:pt idx="154">
                  <c:v>30606</c:v>
                </c:pt>
                <c:pt idx="155">
                  <c:v>30613</c:v>
                </c:pt>
                <c:pt idx="156">
                  <c:v>30620</c:v>
                </c:pt>
                <c:pt idx="157">
                  <c:v>30627</c:v>
                </c:pt>
                <c:pt idx="158">
                  <c:v>30634</c:v>
                </c:pt>
                <c:pt idx="159">
                  <c:v>30641</c:v>
                </c:pt>
                <c:pt idx="160">
                  <c:v>30648</c:v>
                </c:pt>
                <c:pt idx="161">
                  <c:v>30655</c:v>
                </c:pt>
                <c:pt idx="162">
                  <c:v>30662</c:v>
                </c:pt>
                <c:pt idx="163">
                  <c:v>30669</c:v>
                </c:pt>
                <c:pt idx="164">
                  <c:v>30676</c:v>
                </c:pt>
                <c:pt idx="165">
                  <c:v>30683</c:v>
                </c:pt>
                <c:pt idx="166">
                  <c:v>30690</c:v>
                </c:pt>
                <c:pt idx="167">
                  <c:v>30697</c:v>
                </c:pt>
                <c:pt idx="168">
                  <c:v>30704</c:v>
                </c:pt>
                <c:pt idx="169">
                  <c:v>30711</c:v>
                </c:pt>
                <c:pt idx="170">
                  <c:v>30718</c:v>
                </c:pt>
                <c:pt idx="171">
                  <c:v>30725</c:v>
                </c:pt>
                <c:pt idx="172">
                  <c:v>30732</c:v>
                </c:pt>
                <c:pt idx="173">
                  <c:v>30739</c:v>
                </c:pt>
                <c:pt idx="174">
                  <c:v>30746</c:v>
                </c:pt>
                <c:pt idx="175">
                  <c:v>30753</c:v>
                </c:pt>
                <c:pt idx="176">
                  <c:v>30760</c:v>
                </c:pt>
                <c:pt idx="177">
                  <c:v>30767</c:v>
                </c:pt>
                <c:pt idx="178">
                  <c:v>30774</c:v>
                </c:pt>
                <c:pt idx="179">
                  <c:v>30781</c:v>
                </c:pt>
                <c:pt idx="180">
                  <c:v>30788</c:v>
                </c:pt>
                <c:pt idx="181">
                  <c:v>30795</c:v>
                </c:pt>
                <c:pt idx="182">
                  <c:v>30802</c:v>
                </c:pt>
                <c:pt idx="183">
                  <c:v>30809</c:v>
                </c:pt>
                <c:pt idx="184">
                  <c:v>30816</c:v>
                </c:pt>
                <c:pt idx="185">
                  <c:v>30823</c:v>
                </c:pt>
                <c:pt idx="186">
                  <c:v>30830</c:v>
                </c:pt>
                <c:pt idx="187">
                  <c:v>30837</c:v>
                </c:pt>
                <c:pt idx="188">
                  <c:v>30844</c:v>
                </c:pt>
                <c:pt idx="189">
                  <c:v>30851</c:v>
                </c:pt>
                <c:pt idx="190">
                  <c:v>30858</c:v>
                </c:pt>
                <c:pt idx="191">
                  <c:v>30865</c:v>
                </c:pt>
                <c:pt idx="192">
                  <c:v>30872</c:v>
                </c:pt>
                <c:pt idx="193">
                  <c:v>30879</c:v>
                </c:pt>
                <c:pt idx="194">
                  <c:v>30886</c:v>
                </c:pt>
                <c:pt idx="195">
                  <c:v>30893</c:v>
                </c:pt>
                <c:pt idx="196">
                  <c:v>30900</c:v>
                </c:pt>
                <c:pt idx="197">
                  <c:v>30907</c:v>
                </c:pt>
                <c:pt idx="198">
                  <c:v>30914</c:v>
                </c:pt>
                <c:pt idx="199">
                  <c:v>30921</c:v>
                </c:pt>
                <c:pt idx="200">
                  <c:v>30928</c:v>
                </c:pt>
                <c:pt idx="201">
                  <c:v>30935</c:v>
                </c:pt>
                <c:pt idx="202">
                  <c:v>30942</c:v>
                </c:pt>
                <c:pt idx="203">
                  <c:v>30949</c:v>
                </c:pt>
                <c:pt idx="204">
                  <c:v>30956</c:v>
                </c:pt>
                <c:pt idx="205">
                  <c:v>30963</c:v>
                </c:pt>
                <c:pt idx="206">
                  <c:v>30970</c:v>
                </c:pt>
                <c:pt idx="207">
                  <c:v>30977</c:v>
                </c:pt>
                <c:pt idx="208">
                  <c:v>30984</c:v>
                </c:pt>
                <c:pt idx="209">
                  <c:v>30991</c:v>
                </c:pt>
                <c:pt idx="210">
                  <c:v>30998</c:v>
                </c:pt>
                <c:pt idx="211">
                  <c:v>31005</c:v>
                </c:pt>
                <c:pt idx="212">
                  <c:v>31012</c:v>
                </c:pt>
                <c:pt idx="213">
                  <c:v>31019</c:v>
                </c:pt>
                <c:pt idx="214">
                  <c:v>31026</c:v>
                </c:pt>
                <c:pt idx="215">
                  <c:v>31033</c:v>
                </c:pt>
                <c:pt idx="216">
                  <c:v>31040</c:v>
                </c:pt>
                <c:pt idx="217">
                  <c:v>31047</c:v>
                </c:pt>
                <c:pt idx="218">
                  <c:v>31054</c:v>
                </c:pt>
                <c:pt idx="219">
                  <c:v>31061</c:v>
                </c:pt>
                <c:pt idx="220">
                  <c:v>31068</c:v>
                </c:pt>
                <c:pt idx="221">
                  <c:v>31075</c:v>
                </c:pt>
                <c:pt idx="222">
                  <c:v>31082</c:v>
                </c:pt>
                <c:pt idx="223">
                  <c:v>31089</c:v>
                </c:pt>
                <c:pt idx="224">
                  <c:v>31096</c:v>
                </c:pt>
                <c:pt idx="225">
                  <c:v>31103</c:v>
                </c:pt>
                <c:pt idx="226">
                  <c:v>31110</c:v>
                </c:pt>
                <c:pt idx="227">
                  <c:v>31117</c:v>
                </c:pt>
                <c:pt idx="228">
                  <c:v>31124</c:v>
                </c:pt>
                <c:pt idx="229">
                  <c:v>31131</c:v>
                </c:pt>
                <c:pt idx="230">
                  <c:v>31138</c:v>
                </c:pt>
                <c:pt idx="231">
                  <c:v>31145</c:v>
                </c:pt>
                <c:pt idx="232">
                  <c:v>31152</c:v>
                </c:pt>
                <c:pt idx="233">
                  <c:v>31159</c:v>
                </c:pt>
                <c:pt idx="234">
                  <c:v>31166</c:v>
                </c:pt>
                <c:pt idx="235">
                  <c:v>31173</c:v>
                </c:pt>
                <c:pt idx="236">
                  <c:v>31180</c:v>
                </c:pt>
                <c:pt idx="237">
                  <c:v>31187</c:v>
                </c:pt>
                <c:pt idx="238">
                  <c:v>31194</c:v>
                </c:pt>
                <c:pt idx="239">
                  <c:v>31201</c:v>
                </c:pt>
                <c:pt idx="240">
                  <c:v>31208</c:v>
                </c:pt>
                <c:pt idx="241">
                  <c:v>31215</c:v>
                </c:pt>
                <c:pt idx="242">
                  <c:v>31222</c:v>
                </c:pt>
                <c:pt idx="243">
                  <c:v>31229</c:v>
                </c:pt>
                <c:pt idx="244">
                  <c:v>31236</c:v>
                </c:pt>
                <c:pt idx="245">
                  <c:v>31243</c:v>
                </c:pt>
                <c:pt idx="246">
                  <c:v>31250</c:v>
                </c:pt>
                <c:pt idx="247">
                  <c:v>31257</c:v>
                </c:pt>
                <c:pt idx="248">
                  <c:v>31264</c:v>
                </c:pt>
                <c:pt idx="249">
                  <c:v>31271</c:v>
                </c:pt>
                <c:pt idx="250">
                  <c:v>31278</c:v>
                </c:pt>
                <c:pt idx="251">
                  <c:v>31285</c:v>
                </c:pt>
                <c:pt idx="252">
                  <c:v>31292</c:v>
                </c:pt>
                <c:pt idx="253">
                  <c:v>31299</c:v>
                </c:pt>
                <c:pt idx="254">
                  <c:v>31306</c:v>
                </c:pt>
                <c:pt idx="255">
                  <c:v>31313</c:v>
                </c:pt>
                <c:pt idx="256">
                  <c:v>31320</c:v>
                </c:pt>
                <c:pt idx="257">
                  <c:v>31327</c:v>
                </c:pt>
                <c:pt idx="258">
                  <c:v>31334</c:v>
                </c:pt>
                <c:pt idx="259">
                  <c:v>31341</c:v>
                </c:pt>
                <c:pt idx="260">
                  <c:v>31348</c:v>
                </c:pt>
                <c:pt idx="261">
                  <c:v>31355</c:v>
                </c:pt>
                <c:pt idx="262">
                  <c:v>31362</c:v>
                </c:pt>
                <c:pt idx="263">
                  <c:v>31369</c:v>
                </c:pt>
                <c:pt idx="264">
                  <c:v>31376</c:v>
                </c:pt>
                <c:pt idx="265">
                  <c:v>31383</c:v>
                </c:pt>
                <c:pt idx="266">
                  <c:v>31390</c:v>
                </c:pt>
                <c:pt idx="267">
                  <c:v>31397</c:v>
                </c:pt>
                <c:pt idx="268">
                  <c:v>31404</c:v>
                </c:pt>
                <c:pt idx="269">
                  <c:v>31411</c:v>
                </c:pt>
                <c:pt idx="270">
                  <c:v>31418</c:v>
                </c:pt>
                <c:pt idx="271">
                  <c:v>31425</c:v>
                </c:pt>
                <c:pt idx="272">
                  <c:v>31432</c:v>
                </c:pt>
                <c:pt idx="273">
                  <c:v>31439</c:v>
                </c:pt>
                <c:pt idx="274">
                  <c:v>31446</c:v>
                </c:pt>
                <c:pt idx="275">
                  <c:v>31453</c:v>
                </c:pt>
                <c:pt idx="276">
                  <c:v>31460</c:v>
                </c:pt>
                <c:pt idx="277">
                  <c:v>31467</c:v>
                </c:pt>
                <c:pt idx="278">
                  <c:v>31474</c:v>
                </c:pt>
                <c:pt idx="279">
                  <c:v>31481</c:v>
                </c:pt>
                <c:pt idx="280">
                  <c:v>31488</c:v>
                </c:pt>
                <c:pt idx="281">
                  <c:v>31495</c:v>
                </c:pt>
                <c:pt idx="282">
                  <c:v>31502</c:v>
                </c:pt>
                <c:pt idx="283">
                  <c:v>31509</c:v>
                </c:pt>
                <c:pt idx="284">
                  <c:v>31516</c:v>
                </c:pt>
                <c:pt idx="285">
                  <c:v>31523</c:v>
                </c:pt>
                <c:pt idx="286">
                  <c:v>31530</c:v>
                </c:pt>
                <c:pt idx="287">
                  <c:v>31537</c:v>
                </c:pt>
                <c:pt idx="288">
                  <c:v>31544</c:v>
                </c:pt>
                <c:pt idx="289">
                  <c:v>31551</c:v>
                </c:pt>
                <c:pt idx="290">
                  <c:v>31558</c:v>
                </c:pt>
                <c:pt idx="291">
                  <c:v>31565</c:v>
                </c:pt>
                <c:pt idx="292">
                  <c:v>31572</c:v>
                </c:pt>
                <c:pt idx="293">
                  <c:v>31579</c:v>
                </c:pt>
                <c:pt idx="294">
                  <c:v>31586</c:v>
                </c:pt>
                <c:pt idx="295">
                  <c:v>31593</c:v>
                </c:pt>
                <c:pt idx="296">
                  <c:v>31600</c:v>
                </c:pt>
                <c:pt idx="297">
                  <c:v>31607</c:v>
                </c:pt>
                <c:pt idx="298">
                  <c:v>31614</c:v>
                </c:pt>
                <c:pt idx="299">
                  <c:v>31621</c:v>
                </c:pt>
                <c:pt idx="300">
                  <c:v>31628</c:v>
                </c:pt>
                <c:pt idx="301">
                  <c:v>31635</c:v>
                </c:pt>
                <c:pt idx="302">
                  <c:v>31642</c:v>
                </c:pt>
                <c:pt idx="303">
                  <c:v>31649</c:v>
                </c:pt>
                <c:pt idx="304">
                  <c:v>31656</c:v>
                </c:pt>
                <c:pt idx="305">
                  <c:v>31663</c:v>
                </c:pt>
                <c:pt idx="306">
                  <c:v>31670</c:v>
                </c:pt>
                <c:pt idx="307">
                  <c:v>31677</c:v>
                </c:pt>
                <c:pt idx="308">
                  <c:v>31684</c:v>
                </c:pt>
                <c:pt idx="309">
                  <c:v>31691</c:v>
                </c:pt>
                <c:pt idx="310">
                  <c:v>31698</c:v>
                </c:pt>
                <c:pt idx="311">
                  <c:v>31705</c:v>
                </c:pt>
                <c:pt idx="312">
                  <c:v>31712</c:v>
                </c:pt>
                <c:pt idx="313">
                  <c:v>31719</c:v>
                </c:pt>
                <c:pt idx="314">
                  <c:v>31726</c:v>
                </c:pt>
                <c:pt idx="315">
                  <c:v>31733</c:v>
                </c:pt>
                <c:pt idx="316">
                  <c:v>31740</c:v>
                </c:pt>
                <c:pt idx="317">
                  <c:v>31747</c:v>
                </c:pt>
                <c:pt idx="318">
                  <c:v>31754</c:v>
                </c:pt>
                <c:pt idx="319">
                  <c:v>31761</c:v>
                </c:pt>
                <c:pt idx="320">
                  <c:v>31768</c:v>
                </c:pt>
                <c:pt idx="321">
                  <c:v>31775</c:v>
                </c:pt>
                <c:pt idx="322">
                  <c:v>31782</c:v>
                </c:pt>
                <c:pt idx="323">
                  <c:v>31789</c:v>
                </c:pt>
                <c:pt idx="324">
                  <c:v>31796</c:v>
                </c:pt>
                <c:pt idx="325">
                  <c:v>31803</c:v>
                </c:pt>
                <c:pt idx="326">
                  <c:v>31810</c:v>
                </c:pt>
                <c:pt idx="327">
                  <c:v>31817</c:v>
                </c:pt>
                <c:pt idx="328">
                  <c:v>31824</c:v>
                </c:pt>
                <c:pt idx="329">
                  <c:v>31831</c:v>
                </c:pt>
                <c:pt idx="330">
                  <c:v>31838</c:v>
                </c:pt>
                <c:pt idx="331">
                  <c:v>31845</c:v>
                </c:pt>
                <c:pt idx="332">
                  <c:v>31852</c:v>
                </c:pt>
                <c:pt idx="333">
                  <c:v>31859</c:v>
                </c:pt>
                <c:pt idx="334">
                  <c:v>31866</c:v>
                </c:pt>
                <c:pt idx="335">
                  <c:v>31873</c:v>
                </c:pt>
                <c:pt idx="336">
                  <c:v>31880</c:v>
                </c:pt>
                <c:pt idx="337">
                  <c:v>31887</c:v>
                </c:pt>
                <c:pt idx="338">
                  <c:v>31894</c:v>
                </c:pt>
                <c:pt idx="339">
                  <c:v>31901</c:v>
                </c:pt>
                <c:pt idx="340">
                  <c:v>31908</c:v>
                </c:pt>
                <c:pt idx="341">
                  <c:v>31915</c:v>
                </c:pt>
                <c:pt idx="342">
                  <c:v>31922</c:v>
                </c:pt>
                <c:pt idx="343">
                  <c:v>31929</c:v>
                </c:pt>
                <c:pt idx="344">
                  <c:v>31936</c:v>
                </c:pt>
                <c:pt idx="345">
                  <c:v>31943</c:v>
                </c:pt>
                <c:pt idx="346">
                  <c:v>31950</c:v>
                </c:pt>
                <c:pt idx="347">
                  <c:v>31957</c:v>
                </c:pt>
                <c:pt idx="348">
                  <c:v>31964</c:v>
                </c:pt>
                <c:pt idx="349">
                  <c:v>31971</c:v>
                </c:pt>
                <c:pt idx="350">
                  <c:v>31978</c:v>
                </c:pt>
                <c:pt idx="351">
                  <c:v>31985</c:v>
                </c:pt>
                <c:pt idx="352">
                  <c:v>31992</c:v>
                </c:pt>
                <c:pt idx="353">
                  <c:v>31999</c:v>
                </c:pt>
                <c:pt idx="354">
                  <c:v>32006</c:v>
                </c:pt>
                <c:pt idx="355">
                  <c:v>32013</c:v>
                </c:pt>
                <c:pt idx="356">
                  <c:v>32020</c:v>
                </c:pt>
                <c:pt idx="357">
                  <c:v>32027</c:v>
                </c:pt>
                <c:pt idx="358">
                  <c:v>32034</c:v>
                </c:pt>
                <c:pt idx="359">
                  <c:v>32041</c:v>
                </c:pt>
                <c:pt idx="360">
                  <c:v>32048</c:v>
                </c:pt>
                <c:pt idx="361">
                  <c:v>32055</c:v>
                </c:pt>
                <c:pt idx="362">
                  <c:v>32062</c:v>
                </c:pt>
                <c:pt idx="363">
                  <c:v>32069</c:v>
                </c:pt>
                <c:pt idx="364">
                  <c:v>32076</c:v>
                </c:pt>
                <c:pt idx="365">
                  <c:v>32083</c:v>
                </c:pt>
                <c:pt idx="366">
                  <c:v>32090</c:v>
                </c:pt>
                <c:pt idx="367">
                  <c:v>32097</c:v>
                </c:pt>
                <c:pt idx="368">
                  <c:v>32104</c:v>
                </c:pt>
                <c:pt idx="369">
                  <c:v>32111</c:v>
                </c:pt>
                <c:pt idx="370">
                  <c:v>32118</c:v>
                </c:pt>
                <c:pt idx="371">
                  <c:v>32125</c:v>
                </c:pt>
                <c:pt idx="372">
                  <c:v>32132</c:v>
                </c:pt>
                <c:pt idx="373">
                  <c:v>32139</c:v>
                </c:pt>
                <c:pt idx="374">
                  <c:v>32146</c:v>
                </c:pt>
                <c:pt idx="375">
                  <c:v>32153</c:v>
                </c:pt>
                <c:pt idx="376">
                  <c:v>32160</c:v>
                </c:pt>
                <c:pt idx="377">
                  <c:v>32167</c:v>
                </c:pt>
                <c:pt idx="378">
                  <c:v>32174</c:v>
                </c:pt>
                <c:pt idx="379">
                  <c:v>32181</c:v>
                </c:pt>
                <c:pt idx="380">
                  <c:v>32188</c:v>
                </c:pt>
                <c:pt idx="381">
                  <c:v>32195</c:v>
                </c:pt>
                <c:pt idx="382">
                  <c:v>32202</c:v>
                </c:pt>
                <c:pt idx="383">
                  <c:v>32209</c:v>
                </c:pt>
                <c:pt idx="384">
                  <c:v>32216</c:v>
                </c:pt>
                <c:pt idx="385">
                  <c:v>32223</c:v>
                </c:pt>
                <c:pt idx="386">
                  <c:v>32230</c:v>
                </c:pt>
                <c:pt idx="387">
                  <c:v>32237</c:v>
                </c:pt>
                <c:pt idx="388">
                  <c:v>32244</c:v>
                </c:pt>
                <c:pt idx="389">
                  <c:v>32251</c:v>
                </c:pt>
                <c:pt idx="390">
                  <c:v>32258</c:v>
                </c:pt>
                <c:pt idx="391">
                  <c:v>32265</c:v>
                </c:pt>
                <c:pt idx="392">
                  <c:v>32272</c:v>
                </c:pt>
                <c:pt idx="393">
                  <c:v>32279</c:v>
                </c:pt>
                <c:pt idx="394">
                  <c:v>32286</c:v>
                </c:pt>
                <c:pt idx="395">
                  <c:v>32293</c:v>
                </c:pt>
                <c:pt idx="396">
                  <c:v>32300</c:v>
                </c:pt>
                <c:pt idx="397">
                  <c:v>32307</c:v>
                </c:pt>
                <c:pt idx="398">
                  <c:v>32314</c:v>
                </c:pt>
                <c:pt idx="399">
                  <c:v>32321</c:v>
                </c:pt>
                <c:pt idx="400">
                  <c:v>32328</c:v>
                </c:pt>
                <c:pt idx="401">
                  <c:v>32335</c:v>
                </c:pt>
                <c:pt idx="402">
                  <c:v>32342</c:v>
                </c:pt>
                <c:pt idx="403">
                  <c:v>32349</c:v>
                </c:pt>
                <c:pt idx="404">
                  <c:v>32356</c:v>
                </c:pt>
                <c:pt idx="405">
                  <c:v>32363</c:v>
                </c:pt>
                <c:pt idx="406">
                  <c:v>32370</c:v>
                </c:pt>
                <c:pt idx="407">
                  <c:v>32377</c:v>
                </c:pt>
                <c:pt idx="408">
                  <c:v>32384</c:v>
                </c:pt>
                <c:pt idx="409">
                  <c:v>32391</c:v>
                </c:pt>
                <c:pt idx="410">
                  <c:v>32398</c:v>
                </c:pt>
                <c:pt idx="411">
                  <c:v>32405</c:v>
                </c:pt>
                <c:pt idx="412">
                  <c:v>32412</c:v>
                </c:pt>
                <c:pt idx="413">
                  <c:v>32419</c:v>
                </c:pt>
                <c:pt idx="414">
                  <c:v>32426</c:v>
                </c:pt>
                <c:pt idx="415">
                  <c:v>32433</c:v>
                </c:pt>
                <c:pt idx="416">
                  <c:v>32440</c:v>
                </c:pt>
                <c:pt idx="417">
                  <c:v>32447</c:v>
                </c:pt>
                <c:pt idx="418">
                  <c:v>32454</c:v>
                </c:pt>
                <c:pt idx="419">
                  <c:v>32461</c:v>
                </c:pt>
                <c:pt idx="420">
                  <c:v>32468</c:v>
                </c:pt>
                <c:pt idx="421">
                  <c:v>32475</c:v>
                </c:pt>
                <c:pt idx="422">
                  <c:v>32482</c:v>
                </c:pt>
                <c:pt idx="423">
                  <c:v>32489</c:v>
                </c:pt>
                <c:pt idx="424">
                  <c:v>32496</c:v>
                </c:pt>
                <c:pt idx="425">
                  <c:v>32503</c:v>
                </c:pt>
                <c:pt idx="426">
                  <c:v>32510</c:v>
                </c:pt>
                <c:pt idx="427">
                  <c:v>32517</c:v>
                </c:pt>
                <c:pt idx="428">
                  <c:v>32524</c:v>
                </c:pt>
                <c:pt idx="429">
                  <c:v>32531</c:v>
                </c:pt>
                <c:pt idx="430">
                  <c:v>32538</c:v>
                </c:pt>
                <c:pt idx="431">
                  <c:v>32545</c:v>
                </c:pt>
                <c:pt idx="432">
                  <c:v>32552</c:v>
                </c:pt>
                <c:pt idx="433">
                  <c:v>32559</c:v>
                </c:pt>
                <c:pt idx="434">
                  <c:v>32566</c:v>
                </c:pt>
                <c:pt idx="435">
                  <c:v>32573</c:v>
                </c:pt>
                <c:pt idx="436">
                  <c:v>32580</c:v>
                </c:pt>
                <c:pt idx="437">
                  <c:v>32587</c:v>
                </c:pt>
                <c:pt idx="438">
                  <c:v>32594</c:v>
                </c:pt>
                <c:pt idx="439">
                  <c:v>32601</c:v>
                </c:pt>
                <c:pt idx="440">
                  <c:v>32608</c:v>
                </c:pt>
                <c:pt idx="441">
                  <c:v>32615</c:v>
                </c:pt>
                <c:pt idx="442">
                  <c:v>32622</c:v>
                </c:pt>
                <c:pt idx="443">
                  <c:v>32629</c:v>
                </c:pt>
                <c:pt idx="444">
                  <c:v>32636</c:v>
                </c:pt>
                <c:pt idx="445">
                  <c:v>32643</c:v>
                </c:pt>
                <c:pt idx="446">
                  <c:v>32650</c:v>
                </c:pt>
                <c:pt idx="447">
                  <c:v>32657</c:v>
                </c:pt>
                <c:pt idx="448">
                  <c:v>32664</c:v>
                </c:pt>
                <c:pt idx="449">
                  <c:v>32671</c:v>
                </c:pt>
                <c:pt idx="450">
                  <c:v>32678</c:v>
                </c:pt>
                <c:pt idx="451">
                  <c:v>32685</c:v>
                </c:pt>
                <c:pt idx="452">
                  <c:v>32692</c:v>
                </c:pt>
                <c:pt idx="453">
                  <c:v>32699</c:v>
                </c:pt>
                <c:pt idx="454">
                  <c:v>32706</c:v>
                </c:pt>
                <c:pt idx="455">
                  <c:v>32713</c:v>
                </c:pt>
                <c:pt idx="456">
                  <c:v>32720</c:v>
                </c:pt>
                <c:pt idx="457">
                  <c:v>32727</c:v>
                </c:pt>
                <c:pt idx="458">
                  <c:v>32734</c:v>
                </c:pt>
                <c:pt idx="459">
                  <c:v>32741</c:v>
                </c:pt>
                <c:pt idx="460">
                  <c:v>32748</c:v>
                </c:pt>
                <c:pt idx="461">
                  <c:v>32755</c:v>
                </c:pt>
                <c:pt idx="462">
                  <c:v>32762</c:v>
                </c:pt>
                <c:pt idx="463">
                  <c:v>32769</c:v>
                </c:pt>
                <c:pt idx="464">
                  <c:v>32776</c:v>
                </c:pt>
                <c:pt idx="465">
                  <c:v>32783</c:v>
                </c:pt>
                <c:pt idx="466">
                  <c:v>32790</c:v>
                </c:pt>
                <c:pt idx="467">
                  <c:v>32797</c:v>
                </c:pt>
                <c:pt idx="468">
                  <c:v>32804</c:v>
                </c:pt>
                <c:pt idx="469">
                  <c:v>32811</c:v>
                </c:pt>
                <c:pt idx="470">
                  <c:v>32818</c:v>
                </c:pt>
                <c:pt idx="471">
                  <c:v>32825</c:v>
                </c:pt>
                <c:pt idx="472">
                  <c:v>32832</c:v>
                </c:pt>
                <c:pt idx="473">
                  <c:v>32839</c:v>
                </c:pt>
                <c:pt idx="474">
                  <c:v>32846</c:v>
                </c:pt>
                <c:pt idx="475">
                  <c:v>32853</c:v>
                </c:pt>
                <c:pt idx="476">
                  <c:v>32860</c:v>
                </c:pt>
                <c:pt idx="477">
                  <c:v>32867</c:v>
                </c:pt>
                <c:pt idx="478">
                  <c:v>32874</c:v>
                </c:pt>
                <c:pt idx="479">
                  <c:v>32881</c:v>
                </c:pt>
                <c:pt idx="480">
                  <c:v>32888</c:v>
                </c:pt>
                <c:pt idx="481">
                  <c:v>32895</c:v>
                </c:pt>
                <c:pt idx="482">
                  <c:v>32902</c:v>
                </c:pt>
                <c:pt idx="483">
                  <c:v>32909</c:v>
                </c:pt>
                <c:pt idx="484">
                  <c:v>32916</c:v>
                </c:pt>
                <c:pt idx="485">
                  <c:v>32923</c:v>
                </c:pt>
                <c:pt idx="486">
                  <c:v>32930</c:v>
                </c:pt>
                <c:pt idx="487">
                  <c:v>32937</c:v>
                </c:pt>
                <c:pt idx="488">
                  <c:v>32944</c:v>
                </c:pt>
                <c:pt idx="489">
                  <c:v>32951</c:v>
                </c:pt>
                <c:pt idx="490">
                  <c:v>32958</c:v>
                </c:pt>
                <c:pt idx="491">
                  <c:v>32965</c:v>
                </c:pt>
                <c:pt idx="492">
                  <c:v>32972</c:v>
                </c:pt>
                <c:pt idx="493">
                  <c:v>32979</c:v>
                </c:pt>
                <c:pt idx="494">
                  <c:v>32986</c:v>
                </c:pt>
                <c:pt idx="495">
                  <c:v>32993</c:v>
                </c:pt>
                <c:pt idx="496">
                  <c:v>33000</c:v>
                </c:pt>
                <c:pt idx="497">
                  <c:v>33007</c:v>
                </c:pt>
                <c:pt idx="498">
                  <c:v>33014</c:v>
                </c:pt>
                <c:pt idx="499">
                  <c:v>33021</c:v>
                </c:pt>
                <c:pt idx="500">
                  <c:v>33028</c:v>
                </c:pt>
                <c:pt idx="501">
                  <c:v>33035</c:v>
                </c:pt>
                <c:pt idx="502">
                  <c:v>33042</c:v>
                </c:pt>
                <c:pt idx="503">
                  <c:v>33049</c:v>
                </c:pt>
                <c:pt idx="504">
                  <c:v>33056</c:v>
                </c:pt>
                <c:pt idx="505">
                  <c:v>33063</c:v>
                </c:pt>
                <c:pt idx="506">
                  <c:v>33070</c:v>
                </c:pt>
                <c:pt idx="507">
                  <c:v>33077</c:v>
                </c:pt>
                <c:pt idx="508">
                  <c:v>33084</c:v>
                </c:pt>
                <c:pt idx="509">
                  <c:v>33091</c:v>
                </c:pt>
                <c:pt idx="510">
                  <c:v>33098</c:v>
                </c:pt>
                <c:pt idx="511">
                  <c:v>33105</c:v>
                </c:pt>
                <c:pt idx="512">
                  <c:v>33112</c:v>
                </c:pt>
                <c:pt idx="513">
                  <c:v>33119</c:v>
                </c:pt>
                <c:pt idx="514">
                  <c:v>33126</c:v>
                </c:pt>
                <c:pt idx="515">
                  <c:v>33133</c:v>
                </c:pt>
                <c:pt idx="516">
                  <c:v>33140</c:v>
                </c:pt>
                <c:pt idx="517">
                  <c:v>33147</c:v>
                </c:pt>
                <c:pt idx="518">
                  <c:v>33154</c:v>
                </c:pt>
                <c:pt idx="519">
                  <c:v>33161</c:v>
                </c:pt>
                <c:pt idx="520">
                  <c:v>33168</c:v>
                </c:pt>
                <c:pt idx="521">
                  <c:v>33175</c:v>
                </c:pt>
                <c:pt idx="522">
                  <c:v>33182</c:v>
                </c:pt>
                <c:pt idx="523">
                  <c:v>33189</c:v>
                </c:pt>
                <c:pt idx="524">
                  <c:v>33196</c:v>
                </c:pt>
                <c:pt idx="525">
                  <c:v>33203</c:v>
                </c:pt>
                <c:pt idx="526">
                  <c:v>33210</c:v>
                </c:pt>
                <c:pt idx="527">
                  <c:v>33217</c:v>
                </c:pt>
                <c:pt idx="528">
                  <c:v>33224</c:v>
                </c:pt>
                <c:pt idx="529">
                  <c:v>33231</c:v>
                </c:pt>
                <c:pt idx="530">
                  <c:v>33238</c:v>
                </c:pt>
                <c:pt idx="531">
                  <c:v>33245</c:v>
                </c:pt>
                <c:pt idx="532">
                  <c:v>33252</c:v>
                </c:pt>
                <c:pt idx="533">
                  <c:v>33259</c:v>
                </c:pt>
                <c:pt idx="534">
                  <c:v>33266</c:v>
                </c:pt>
                <c:pt idx="535">
                  <c:v>33273</c:v>
                </c:pt>
                <c:pt idx="536">
                  <c:v>33280</c:v>
                </c:pt>
                <c:pt idx="537">
                  <c:v>33287</c:v>
                </c:pt>
                <c:pt idx="538">
                  <c:v>33294</c:v>
                </c:pt>
                <c:pt idx="539">
                  <c:v>33301</c:v>
                </c:pt>
                <c:pt idx="540">
                  <c:v>33308</c:v>
                </c:pt>
                <c:pt idx="541">
                  <c:v>33315</c:v>
                </c:pt>
                <c:pt idx="542">
                  <c:v>33322</c:v>
                </c:pt>
                <c:pt idx="543">
                  <c:v>33329</c:v>
                </c:pt>
                <c:pt idx="544">
                  <c:v>33336</c:v>
                </c:pt>
                <c:pt idx="545">
                  <c:v>33343</c:v>
                </c:pt>
                <c:pt idx="546">
                  <c:v>33350</c:v>
                </c:pt>
                <c:pt idx="547">
                  <c:v>33357</c:v>
                </c:pt>
                <c:pt idx="548">
                  <c:v>33364</c:v>
                </c:pt>
                <c:pt idx="549">
                  <c:v>33371</c:v>
                </c:pt>
                <c:pt idx="550">
                  <c:v>33378</c:v>
                </c:pt>
                <c:pt idx="551">
                  <c:v>33385</c:v>
                </c:pt>
                <c:pt idx="552">
                  <c:v>33392</c:v>
                </c:pt>
                <c:pt idx="553">
                  <c:v>33399</c:v>
                </c:pt>
                <c:pt idx="554">
                  <c:v>33406</c:v>
                </c:pt>
                <c:pt idx="555">
                  <c:v>33413</c:v>
                </c:pt>
                <c:pt idx="556">
                  <c:v>33420</c:v>
                </c:pt>
                <c:pt idx="557">
                  <c:v>33427</c:v>
                </c:pt>
                <c:pt idx="558">
                  <c:v>33434</c:v>
                </c:pt>
                <c:pt idx="559">
                  <c:v>33441</c:v>
                </c:pt>
                <c:pt idx="560">
                  <c:v>33448</c:v>
                </c:pt>
                <c:pt idx="561">
                  <c:v>33455</c:v>
                </c:pt>
                <c:pt idx="562">
                  <c:v>33462</c:v>
                </c:pt>
                <c:pt idx="563">
                  <c:v>33469</c:v>
                </c:pt>
                <c:pt idx="564">
                  <c:v>33476</c:v>
                </c:pt>
                <c:pt idx="565">
                  <c:v>33483</c:v>
                </c:pt>
                <c:pt idx="566">
                  <c:v>33490</c:v>
                </c:pt>
                <c:pt idx="567">
                  <c:v>33497</c:v>
                </c:pt>
                <c:pt idx="568">
                  <c:v>33504</c:v>
                </c:pt>
                <c:pt idx="569">
                  <c:v>33511</c:v>
                </c:pt>
                <c:pt idx="570">
                  <c:v>33518</c:v>
                </c:pt>
                <c:pt idx="571">
                  <c:v>33525</c:v>
                </c:pt>
                <c:pt idx="572">
                  <c:v>33532</c:v>
                </c:pt>
                <c:pt idx="573">
                  <c:v>33539</c:v>
                </c:pt>
                <c:pt idx="574">
                  <c:v>33546</c:v>
                </c:pt>
                <c:pt idx="575">
                  <c:v>33553</c:v>
                </c:pt>
                <c:pt idx="576">
                  <c:v>33560</c:v>
                </c:pt>
                <c:pt idx="577">
                  <c:v>33567</c:v>
                </c:pt>
                <c:pt idx="578">
                  <c:v>33574</c:v>
                </c:pt>
                <c:pt idx="579">
                  <c:v>33581</c:v>
                </c:pt>
                <c:pt idx="580">
                  <c:v>33588</c:v>
                </c:pt>
                <c:pt idx="581">
                  <c:v>33595</c:v>
                </c:pt>
                <c:pt idx="582">
                  <c:v>33602</c:v>
                </c:pt>
                <c:pt idx="583">
                  <c:v>33609</c:v>
                </c:pt>
                <c:pt idx="584">
                  <c:v>33616</c:v>
                </c:pt>
                <c:pt idx="585">
                  <c:v>33623</c:v>
                </c:pt>
                <c:pt idx="586">
                  <c:v>33630</c:v>
                </c:pt>
                <c:pt idx="587">
                  <c:v>33637</c:v>
                </c:pt>
                <c:pt idx="588">
                  <c:v>33644</c:v>
                </c:pt>
                <c:pt idx="589">
                  <c:v>33651</c:v>
                </c:pt>
                <c:pt idx="590">
                  <c:v>33658</c:v>
                </c:pt>
                <c:pt idx="591">
                  <c:v>33665</c:v>
                </c:pt>
                <c:pt idx="592">
                  <c:v>33672</c:v>
                </c:pt>
                <c:pt idx="593">
                  <c:v>33679</c:v>
                </c:pt>
                <c:pt idx="594">
                  <c:v>33686</c:v>
                </c:pt>
                <c:pt idx="595">
                  <c:v>33693</c:v>
                </c:pt>
                <c:pt idx="596">
                  <c:v>33700</c:v>
                </c:pt>
                <c:pt idx="597">
                  <c:v>33707</c:v>
                </c:pt>
                <c:pt idx="598">
                  <c:v>33714</c:v>
                </c:pt>
                <c:pt idx="599">
                  <c:v>33721</c:v>
                </c:pt>
                <c:pt idx="600">
                  <c:v>33728</c:v>
                </c:pt>
                <c:pt idx="601">
                  <c:v>33735</c:v>
                </c:pt>
                <c:pt idx="602">
                  <c:v>33742</c:v>
                </c:pt>
                <c:pt idx="603">
                  <c:v>33749</c:v>
                </c:pt>
                <c:pt idx="604">
                  <c:v>33756</c:v>
                </c:pt>
                <c:pt idx="605">
                  <c:v>33763</c:v>
                </c:pt>
                <c:pt idx="606">
                  <c:v>33770</c:v>
                </c:pt>
                <c:pt idx="607">
                  <c:v>33777</c:v>
                </c:pt>
                <c:pt idx="608">
                  <c:v>33784</c:v>
                </c:pt>
                <c:pt idx="609">
                  <c:v>33791</c:v>
                </c:pt>
                <c:pt idx="610">
                  <c:v>33798</c:v>
                </c:pt>
                <c:pt idx="611">
                  <c:v>33805</c:v>
                </c:pt>
                <c:pt idx="612">
                  <c:v>33812</c:v>
                </c:pt>
                <c:pt idx="613">
                  <c:v>33819</c:v>
                </c:pt>
                <c:pt idx="614">
                  <c:v>33826</c:v>
                </c:pt>
                <c:pt idx="615">
                  <c:v>33833</c:v>
                </c:pt>
                <c:pt idx="616">
                  <c:v>33840</c:v>
                </c:pt>
                <c:pt idx="617">
                  <c:v>33847</c:v>
                </c:pt>
                <c:pt idx="618">
                  <c:v>33854</c:v>
                </c:pt>
                <c:pt idx="619">
                  <c:v>33861</c:v>
                </c:pt>
                <c:pt idx="620">
                  <c:v>33868</c:v>
                </c:pt>
                <c:pt idx="621">
                  <c:v>33875</c:v>
                </c:pt>
                <c:pt idx="622">
                  <c:v>33882</c:v>
                </c:pt>
                <c:pt idx="623">
                  <c:v>33889</c:v>
                </c:pt>
                <c:pt idx="624">
                  <c:v>33896</c:v>
                </c:pt>
                <c:pt idx="625">
                  <c:v>33903</c:v>
                </c:pt>
                <c:pt idx="626">
                  <c:v>33910</c:v>
                </c:pt>
                <c:pt idx="627">
                  <c:v>33917</c:v>
                </c:pt>
                <c:pt idx="628">
                  <c:v>33924</c:v>
                </c:pt>
                <c:pt idx="629">
                  <c:v>33931</c:v>
                </c:pt>
                <c:pt idx="630">
                  <c:v>33938</c:v>
                </c:pt>
                <c:pt idx="631">
                  <c:v>33945</c:v>
                </c:pt>
                <c:pt idx="632">
                  <c:v>33952</c:v>
                </c:pt>
                <c:pt idx="633">
                  <c:v>33959</c:v>
                </c:pt>
                <c:pt idx="634">
                  <c:v>33966</c:v>
                </c:pt>
                <c:pt idx="635">
                  <c:v>33973</c:v>
                </c:pt>
                <c:pt idx="636">
                  <c:v>33980</c:v>
                </c:pt>
                <c:pt idx="637">
                  <c:v>33987</c:v>
                </c:pt>
                <c:pt idx="638">
                  <c:v>33994</c:v>
                </c:pt>
                <c:pt idx="639">
                  <c:v>34001</c:v>
                </c:pt>
                <c:pt idx="640">
                  <c:v>34008</c:v>
                </c:pt>
                <c:pt idx="641">
                  <c:v>34015</c:v>
                </c:pt>
                <c:pt idx="642">
                  <c:v>34022</c:v>
                </c:pt>
                <c:pt idx="643">
                  <c:v>34029</c:v>
                </c:pt>
                <c:pt idx="644">
                  <c:v>34036</c:v>
                </c:pt>
                <c:pt idx="645">
                  <c:v>34043</c:v>
                </c:pt>
                <c:pt idx="646">
                  <c:v>34050</c:v>
                </c:pt>
                <c:pt idx="647">
                  <c:v>34057</c:v>
                </c:pt>
                <c:pt idx="648">
                  <c:v>34064</c:v>
                </c:pt>
                <c:pt idx="649">
                  <c:v>34071</c:v>
                </c:pt>
                <c:pt idx="650">
                  <c:v>34078</c:v>
                </c:pt>
                <c:pt idx="651">
                  <c:v>34085</c:v>
                </c:pt>
                <c:pt idx="652">
                  <c:v>34092</c:v>
                </c:pt>
                <c:pt idx="653">
                  <c:v>34099</c:v>
                </c:pt>
                <c:pt idx="654">
                  <c:v>34106</c:v>
                </c:pt>
                <c:pt idx="655">
                  <c:v>34113</c:v>
                </c:pt>
                <c:pt idx="656">
                  <c:v>34120</c:v>
                </c:pt>
                <c:pt idx="657">
                  <c:v>34127</c:v>
                </c:pt>
                <c:pt idx="658">
                  <c:v>34134</c:v>
                </c:pt>
                <c:pt idx="659">
                  <c:v>34141</c:v>
                </c:pt>
                <c:pt idx="660">
                  <c:v>34148</c:v>
                </c:pt>
                <c:pt idx="661">
                  <c:v>34155</c:v>
                </c:pt>
                <c:pt idx="662">
                  <c:v>34162</c:v>
                </c:pt>
                <c:pt idx="663">
                  <c:v>34169</c:v>
                </c:pt>
                <c:pt idx="664">
                  <c:v>34176</c:v>
                </c:pt>
                <c:pt idx="665">
                  <c:v>34183</c:v>
                </c:pt>
                <c:pt idx="666">
                  <c:v>34190</c:v>
                </c:pt>
                <c:pt idx="667">
                  <c:v>34197</c:v>
                </c:pt>
                <c:pt idx="668">
                  <c:v>34204</c:v>
                </c:pt>
                <c:pt idx="669">
                  <c:v>34211</c:v>
                </c:pt>
                <c:pt idx="670">
                  <c:v>34218</c:v>
                </c:pt>
                <c:pt idx="671">
                  <c:v>34225</c:v>
                </c:pt>
                <c:pt idx="672">
                  <c:v>34232</c:v>
                </c:pt>
                <c:pt idx="673">
                  <c:v>34239</c:v>
                </c:pt>
                <c:pt idx="674">
                  <c:v>34246</c:v>
                </c:pt>
                <c:pt idx="675">
                  <c:v>34253</c:v>
                </c:pt>
                <c:pt idx="676">
                  <c:v>34260</c:v>
                </c:pt>
                <c:pt idx="677">
                  <c:v>34267</c:v>
                </c:pt>
                <c:pt idx="678">
                  <c:v>34274</c:v>
                </c:pt>
                <c:pt idx="679">
                  <c:v>34281</c:v>
                </c:pt>
                <c:pt idx="680">
                  <c:v>34288</c:v>
                </c:pt>
                <c:pt idx="681">
                  <c:v>34295</c:v>
                </c:pt>
                <c:pt idx="682">
                  <c:v>34302</c:v>
                </c:pt>
                <c:pt idx="683">
                  <c:v>34309</c:v>
                </c:pt>
                <c:pt idx="684">
                  <c:v>34316</c:v>
                </c:pt>
                <c:pt idx="685">
                  <c:v>34323</c:v>
                </c:pt>
                <c:pt idx="686">
                  <c:v>34330</c:v>
                </c:pt>
                <c:pt idx="687">
                  <c:v>34337</c:v>
                </c:pt>
                <c:pt idx="688">
                  <c:v>34344</c:v>
                </c:pt>
                <c:pt idx="689">
                  <c:v>34351</c:v>
                </c:pt>
                <c:pt idx="690">
                  <c:v>34358</c:v>
                </c:pt>
                <c:pt idx="691">
                  <c:v>34365</c:v>
                </c:pt>
                <c:pt idx="692">
                  <c:v>34372</c:v>
                </c:pt>
                <c:pt idx="693">
                  <c:v>34379</c:v>
                </c:pt>
                <c:pt idx="694">
                  <c:v>34386</c:v>
                </c:pt>
                <c:pt idx="695">
                  <c:v>34393</c:v>
                </c:pt>
                <c:pt idx="696">
                  <c:v>34400</c:v>
                </c:pt>
                <c:pt idx="697">
                  <c:v>34407</c:v>
                </c:pt>
                <c:pt idx="698">
                  <c:v>34414</c:v>
                </c:pt>
                <c:pt idx="699">
                  <c:v>34421</c:v>
                </c:pt>
                <c:pt idx="700">
                  <c:v>34428</c:v>
                </c:pt>
                <c:pt idx="701">
                  <c:v>34435</c:v>
                </c:pt>
                <c:pt idx="702">
                  <c:v>34442</c:v>
                </c:pt>
                <c:pt idx="703">
                  <c:v>34449</c:v>
                </c:pt>
                <c:pt idx="704">
                  <c:v>34456</c:v>
                </c:pt>
                <c:pt idx="705">
                  <c:v>34463</c:v>
                </c:pt>
                <c:pt idx="706">
                  <c:v>34470</c:v>
                </c:pt>
                <c:pt idx="707">
                  <c:v>34477</c:v>
                </c:pt>
                <c:pt idx="708">
                  <c:v>34484</c:v>
                </c:pt>
                <c:pt idx="709">
                  <c:v>34491</c:v>
                </c:pt>
                <c:pt idx="710">
                  <c:v>34498</c:v>
                </c:pt>
                <c:pt idx="711">
                  <c:v>34505</c:v>
                </c:pt>
                <c:pt idx="712">
                  <c:v>34512</c:v>
                </c:pt>
                <c:pt idx="713">
                  <c:v>34519</c:v>
                </c:pt>
                <c:pt idx="714">
                  <c:v>34526</c:v>
                </c:pt>
                <c:pt idx="715">
                  <c:v>34533</c:v>
                </c:pt>
                <c:pt idx="716">
                  <c:v>34540</c:v>
                </c:pt>
                <c:pt idx="717">
                  <c:v>34547</c:v>
                </c:pt>
                <c:pt idx="718">
                  <c:v>34554</c:v>
                </c:pt>
                <c:pt idx="719">
                  <c:v>34561</c:v>
                </c:pt>
                <c:pt idx="720">
                  <c:v>34568</c:v>
                </c:pt>
                <c:pt idx="721">
                  <c:v>34575</c:v>
                </c:pt>
                <c:pt idx="722">
                  <c:v>34582</c:v>
                </c:pt>
                <c:pt idx="723">
                  <c:v>34589</c:v>
                </c:pt>
                <c:pt idx="724">
                  <c:v>34596</c:v>
                </c:pt>
                <c:pt idx="725">
                  <c:v>34603</c:v>
                </c:pt>
                <c:pt idx="726">
                  <c:v>34610</c:v>
                </c:pt>
                <c:pt idx="727">
                  <c:v>34617</c:v>
                </c:pt>
                <c:pt idx="728">
                  <c:v>34624</c:v>
                </c:pt>
                <c:pt idx="729">
                  <c:v>34631</c:v>
                </c:pt>
                <c:pt idx="730">
                  <c:v>34638</c:v>
                </c:pt>
                <c:pt idx="731">
                  <c:v>34645</c:v>
                </c:pt>
                <c:pt idx="732">
                  <c:v>34652</c:v>
                </c:pt>
                <c:pt idx="733">
                  <c:v>34659</c:v>
                </c:pt>
                <c:pt idx="734">
                  <c:v>34666</c:v>
                </c:pt>
                <c:pt idx="735">
                  <c:v>34673</c:v>
                </c:pt>
                <c:pt idx="736">
                  <c:v>34680</c:v>
                </c:pt>
                <c:pt idx="737">
                  <c:v>34687</c:v>
                </c:pt>
                <c:pt idx="738">
                  <c:v>34694</c:v>
                </c:pt>
                <c:pt idx="739">
                  <c:v>34701</c:v>
                </c:pt>
                <c:pt idx="740">
                  <c:v>34708</c:v>
                </c:pt>
                <c:pt idx="741">
                  <c:v>34715</c:v>
                </c:pt>
                <c:pt idx="742">
                  <c:v>34722</c:v>
                </c:pt>
                <c:pt idx="743">
                  <c:v>34729</c:v>
                </c:pt>
                <c:pt idx="744">
                  <c:v>34736</c:v>
                </c:pt>
                <c:pt idx="745">
                  <c:v>34743</c:v>
                </c:pt>
                <c:pt idx="746">
                  <c:v>34750</c:v>
                </c:pt>
                <c:pt idx="747">
                  <c:v>34757</c:v>
                </c:pt>
                <c:pt idx="748">
                  <c:v>34764</c:v>
                </c:pt>
                <c:pt idx="749">
                  <c:v>34771</c:v>
                </c:pt>
                <c:pt idx="750">
                  <c:v>34778</c:v>
                </c:pt>
                <c:pt idx="751">
                  <c:v>34785</c:v>
                </c:pt>
                <c:pt idx="752">
                  <c:v>34792</c:v>
                </c:pt>
                <c:pt idx="753">
                  <c:v>34799</c:v>
                </c:pt>
                <c:pt idx="754">
                  <c:v>34806</c:v>
                </c:pt>
                <c:pt idx="755">
                  <c:v>34813</c:v>
                </c:pt>
                <c:pt idx="756">
                  <c:v>34820</c:v>
                </c:pt>
                <c:pt idx="757">
                  <c:v>34827</c:v>
                </c:pt>
                <c:pt idx="758">
                  <c:v>34834</c:v>
                </c:pt>
                <c:pt idx="759">
                  <c:v>34841</c:v>
                </c:pt>
                <c:pt idx="760">
                  <c:v>34848</c:v>
                </c:pt>
                <c:pt idx="761">
                  <c:v>34855</c:v>
                </c:pt>
                <c:pt idx="762">
                  <c:v>34862</c:v>
                </c:pt>
                <c:pt idx="763">
                  <c:v>34869</c:v>
                </c:pt>
                <c:pt idx="764">
                  <c:v>34876</c:v>
                </c:pt>
                <c:pt idx="765">
                  <c:v>34883</c:v>
                </c:pt>
                <c:pt idx="766">
                  <c:v>34890</c:v>
                </c:pt>
                <c:pt idx="767">
                  <c:v>34897</c:v>
                </c:pt>
                <c:pt idx="768">
                  <c:v>34904</c:v>
                </c:pt>
                <c:pt idx="769">
                  <c:v>34911</c:v>
                </c:pt>
                <c:pt idx="770">
                  <c:v>34918</c:v>
                </c:pt>
                <c:pt idx="771">
                  <c:v>34925</c:v>
                </c:pt>
                <c:pt idx="772">
                  <c:v>34932</c:v>
                </c:pt>
                <c:pt idx="773">
                  <c:v>34939</c:v>
                </c:pt>
                <c:pt idx="774">
                  <c:v>34946</c:v>
                </c:pt>
                <c:pt idx="775">
                  <c:v>34953</c:v>
                </c:pt>
                <c:pt idx="776">
                  <c:v>34960</c:v>
                </c:pt>
                <c:pt idx="777">
                  <c:v>34967</c:v>
                </c:pt>
                <c:pt idx="778">
                  <c:v>34974</c:v>
                </c:pt>
                <c:pt idx="779">
                  <c:v>34981</c:v>
                </c:pt>
                <c:pt idx="780">
                  <c:v>34988</c:v>
                </c:pt>
                <c:pt idx="781">
                  <c:v>34995</c:v>
                </c:pt>
                <c:pt idx="782">
                  <c:v>35002</c:v>
                </c:pt>
                <c:pt idx="783">
                  <c:v>35009</c:v>
                </c:pt>
                <c:pt idx="784">
                  <c:v>35016</c:v>
                </c:pt>
                <c:pt idx="785">
                  <c:v>35023</c:v>
                </c:pt>
                <c:pt idx="786">
                  <c:v>35030</c:v>
                </c:pt>
                <c:pt idx="787">
                  <c:v>35037</c:v>
                </c:pt>
                <c:pt idx="788">
                  <c:v>35044</c:v>
                </c:pt>
                <c:pt idx="789">
                  <c:v>35051</c:v>
                </c:pt>
                <c:pt idx="790">
                  <c:v>35058</c:v>
                </c:pt>
                <c:pt idx="791">
                  <c:v>35065</c:v>
                </c:pt>
                <c:pt idx="792">
                  <c:v>35072</c:v>
                </c:pt>
                <c:pt idx="793">
                  <c:v>35079</c:v>
                </c:pt>
                <c:pt idx="794">
                  <c:v>35086</c:v>
                </c:pt>
                <c:pt idx="795">
                  <c:v>35093</c:v>
                </c:pt>
                <c:pt idx="796">
                  <c:v>35100</c:v>
                </c:pt>
                <c:pt idx="797">
                  <c:v>35107</c:v>
                </c:pt>
                <c:pt idx="798">
                  <c:v>35114</c:v>
                </c:pt>
                <c:pt idx="799">
                  <c:v>35121</c:v>
                </c:pt>
                <c:pt idx="800">
                  <c:v>35128</c:v>
                </c:pt>
                <c:pt idx="801">
                  <c:v>35135</c:v>
                </c:pt>
                <c:pt idx="802">
                  <c:v>35142</c:v>
                </c:pt>
                <c:pt idx="803">
                  <c:v>35149</c:v>
                </c:pt>
                <c:pt idx="804">
                  <c:v>35156</c:v>
                </c:pt>
                <c:pt idx="805">
                  <c:v>35163</c:v>
                </c:pt>
                <c:pt idx="806">
                  <c:v>35170</c:v>
                </c:pt>
                <c:pt idx="807">
                  <c:v>35177</c:v>
                </c:pt>
                <c:pt idx="808">
                  <c:v>35184</c:v>
                </c:pt>
                <c:pt idx="809">
                  <c:v>35191</c:v>
                </c:pt>
                <c:pt idx="810">
                  <c:v>35198</c:v>
                </c:pt>
                <c:pt idx="811">
                  <c:v>35205</c:v>
                </c:pt>
                <c:pt idx="812">
                  <c:v>35212</c:v>
                </c:pt>
                <c:pt idx="813">
                  <c:v>35219</c:v>
                </c:pt>
                <c:pt idx="814">
                  <c:v>35226</c:v>
                </c:pt>
                <c:pt idx="815">
                  <c:v>35233</c:v>
                </c:pt>
                <c:pt idx="816">
                  <c:v>35240</c:v>
                </c:pt>
                <c:pt idx="817">
                  <c:v>35247</c:v>
                </c:pt>
                <c:pt idx="818">
                  <c:v>35254</c:v>
                </c:pt>
                <c:pt idx="819">
                  <c:v>35261</c:v>
                </c:pt>
                <c:pt idx="820">
                  <c:v>35268</c:v>
                </c:pt>
                <c:pt idx="821">
                  <c:v>35275</c:v>
                </c:pt>
                <c:pt idx="822">
                  <c:v>35282</c:v>
                </c:pt>
                <c:pt idx="823">
                  <c:v>35289</c:v>
                </c:pt>
                <c:pt idx="824">
                  <c:v>35296</c:v>
                </c:pt>
                <c:pt idx="825">
                  <c:v>35303</c:v>
                </c:pt>
                <c:pt idx="826">
                  <c:v>35310</c:v>
                </c:pt>
                <c:pt idx="827">
                  <c:v>35317</c:v>
                </c:pt>
                <c:pt idx="828">
                  <c:v>35324</c:v>
                </c:pt>
                <c:pt idx="829">
                  <c:v>35331</c:v>
                </c:pt>
                <c:pt idx="830">
                  <c:v>35338</c:v>
                </c:pt>
                <c:pt idx="831">
                  <c:v>35345</c:v>
                </c:pt>
                <c:pt idx="832">
                  <c:v>35352</c:v>
                </c:pt>
                <c:pt idx="833">
                  <c:v>35359</c:v>
                </c:pt>
                <c:pt idx="834">
                  <c:v>35366</c:v>
                </c:pt>
                <c:pt idx="835">
                  <c:v>35373</c:v>
                </c:pt>
                <c:pt idx="836">
                  <c:v>35380</c:v>
                </c:pt>
                <c:pt idx="837">
                  <c:v>35387</c:v>
                </c:pt>
                <c:pt idx="838">
                  <c:v>35394</c:v>
                </c:pt>
                <c:pt idx="839">
                  <c:v>35401</c:v>
                </c:pt>
                <c:pt idx="840">
                  <c:v>35408</c:v>
                </c:pt>
                <c:pt idx="841">
                  <c:v>35415</c:v>
                </c:pt>
                <c:pt idx="842">
                  <c:v>35422</c:v>
                </c:pt>
                <c:pt idx="843">
                  <c:v>35429</c:v>
                </c:pt>
                <c:pt idx="844">
                  <c:v>35436</c:v>
                </c:pt>
                <c:pt idx="845">
                  <c:v>35443</c:v>
                </c:pt>
                <c:pt idx="846">
                  <c:v>35450</c:v>
                </c:pt>
                <c:pt idx="847">
                  <c:v>35457</c:v>
                </c:pt>
                <c:pt idx="848">
                  <c:v>35464</c:v>
                </c:pt>
                <c:pt idx="849">
                  <c:v>35471</c:v>
                </c:pt>
                <c:pt idx="850">
                  <c:v>35478</c:v>
                </c:pt>
                <c:pt idx="851">
                  <c:v>35485</c:v>
                </c:pt>
                <c:pt idx="852">
                  <c:v>35492</c:v>
                </c:pt>
                <c:pt idx="853">
                  <c:v>35499</c:v>
                </c:pt>
                <c:pt idx="854">
                  <c:v>35506</c:v>
                </c:pt>
                <c:pt idx="855">
                  <c:v>35513</c:v>
                </c:pt>
                <c:pt idx="856">
                  <c:v>35520</c:v>
                </c:pt>
                <c:pt idx="857">
                  <c:v>35527</c:v>
                </c:pt>
                <c:pt idx="858">
                  <c:v>35534</c:v>
                </c:pt>
                <c:pt idx="859">
                  <c:v>35541</c:v>
                </c:pt>
                <c:pt idx="860">
                  <c:v>35548</c:v>
                </c:pt>
                <c:pt idx="861">
                  <c:v>35555</c:v>
                </c:pt>
                <c:pt idx="862">
                  <c:v>35562</c:v>
                </c:pt>
                <c:pt idx="863">
                  <c:v>35569</c:v>
                </c:pt>
                <c:pt idx="864">
                  <c:v>35576</c:v>
                </c:pt>
                <c:pt idx="865">
                  <c:v>35583</c:v>
                </c:pt>
                <c:pt idx="866">
                  <c:v>35590</c:v>
                </c:pt>
                <c:pt idx="867">
                  <c:v>35597</c:v>
                </c:pt>
                <c:pt idx="868">
                  <c:v>35604</c:v>
                </c:pt>
                <c:pt idx="869">
                  <c:v>35611</c:v>
                </c:pt>
                <c:pt idx="870">
                  <c:v>35618</c:v>
                </c:pt>
                <c:pt idx="871">
                  <c:v>35625</c:v>
                </c:pt>
                <c:pt idx="872">
                  <c:v>35632</c:v>
                </c:pt>
                <c:pt idx="873">
                  <c:v>35639</c:v>
                </c:pt>
                <c:pt idx="874">
                  <c:v>35646</c:v>
                </c:pt>
                <c:pt idx="875">
                  <c:v>35653</c:v>
                </c:pt>
                <c:pt idx="876">
                  <c:v>35660</c:v>
                </c:pt>
                <c:pt idx="877">
                  <c:v>35667</c:v>
                </c:pt>
                <c:pt idx="878">
                  <c:v>35674</c:v>
                </c:pt>
                <c:pt idx="879">
                  <c:v>35681</c:v>
                </c:pt>
                <c:pt idx="880">
                  <c:v>35688</c:v>
                </c:pt>
                <c:pt idx="881">
                  <c:v>35695</c:v>
                </c:pt>
                <c:pt idx="882">
                  <c:v>35702</c:v>
                </c:pt>
                <c:pt idx="883">
                  <c:v>35709</c:v>
                </c:pt>
                <c:pt idx="884">
                  <c:v>35716</c:v>
                </c:pt>
                <c:pt idx="885">
                  <c:v>35723</c:v>
                </c:pt>
                <c:pt idx="886">
                  <c:v>35730</c:v>
                </c:pt>
                <c:pt idx="887">
                  <c:v>35737</c:v>
                </c:pt>
                <c:pt idx="888">
                  <c:v>35744</c:v>
                </c:pt>
                <c:pt idx="889">
                  <c:v>35751</c:v>
                </c:pt>
                <c:pt idx="890">
                  <c:v>35758</c:v>
                </c:pt>
                <c:pt idx="891">
                  <c:v>35765</c:v>
                </c:pt>
                <c:pt idx="892">
                  <c:v>35772</c:v>
                </c:pt>
                <c:pt idx="893">
                  <c:v>35779</c:v>
                </c:pt>
                <c:pt idx="894">
                  <c:v>35786</c:v>
                </c:pt>
                <c:pt idx="895">
                  <c:v>35793</c:v>
                </c:pt>
                <c:pt idx="896">
                  <c:v>35800</c:v>
                </c:pt>
                <c:pt idx="897">
                  <c:v>35807</c:v>
                </c:pt>
                <c:pt idx="898">
                  <c:v>35814</c:v>
                </c:pt>
                <c:pt idx="899">
                  <c:v>35821</c:v>
                </c:pt>
                <c:pt idx="900">
                  <c:v>35828</c:v>
                </c:pt>
                <c:pt idx="901">
                  <c:v>35835</c:v>
                </c:pt>
                <c:pt idx="902">
                  <c:v>35842</c:v>
                </c:pt>
                <c:pt idx="903">
                  <c:v>35849</c:v>
                </c:pt>
                <c:pt idx="904">
                  <c:v>35856</c:v>
                </c:pt>
                <c:pt idx="905">
                  <c:v>35863</c:v>
                </c:pt>
                <c:pt idx="906">
                  <c:v>35870</c:v>
                </c:pt>
                <c:pt idx="907">
                  <c:v>35877</c:v>
                </c:pt>
                <c:pt idx="908">
                  <c:v>35884</c:v>
                </c:pt>
                <c:pt idx="909">
                  <c:v>35891</c:v>
                </c:pt>
                <c:pt idx="910">
                  <c:v>35898</c:v>
                </c:pt>
                <c:pt idx="911">
                  <c:v>35905</c:v>
                </c:pt>
                <c:pt idx="912">
                  <c:v>35912</c:v>
                </c:pt>
                <c:pt idx="913">
                  <c:v>35919</c:v>
                </c:pt>
                <c:pt idx="914">
                  <c:v>35926</c:v>
                </c:pt>
                <c:pt idx="915">
                  <c:v>35933</c:v>
                </c:pt>
                <c:pt idx="916">
                  <c:v>35940</c:v>
                </c:pt>
                <c:pt idx="917">
                  <c:v>35947</c:v>
                </c:pt>
                <c:pt idx="918">
                  <c:v>35954</c:v>
                </c:pt>
                <c:pt idx="919">
                  <c:v>35961</c:v>
                </c:pt>
                <c:pt idx="920">
                  <c:v>35968</c:v>
                </c:pt>
                <c:pt idx="921">
                  <c:v>35975</c:v>
                </c:pt>
                <c:pt idx="922">
                  <c:v>35982</c:v>
                </c:pt>
                <c:pt idx="923">
                  <c:v>35989</c:v>
                </c:pt>
                <c:pt idx="924">
                  <c:v>35996</c:v>
                </c:pt>
                <c:pt idx="925">
                  <c:v>36003</c:v>
                </c:pt>
                <c:pt idx="926">
                  <c:v>36010</c:v>
                </c:pt>
                <c:pt idx="927">
                  <c:v>36017</c:v>
                </c:pt>
                <c:pt idx="928">
                  <c:v>36024</c:v>
                </c:pt>
                <c:pt idx="929">
                  <c:v>36031</c:v>
                </c:pt>
                <c:pt idx="930">
                  <c:v>36038</c:v>
                </c:pt>
                <c:pt idx="931">
                  <c:v>36045</c:v>
                </c:pt>
                <c:pt idx="932">
                  <c:v>36052</c:v>
                </c:pt>
                <c:pt idx="933">
                  <c:v>36059</c:v>
                </c:pt>
                <c:pt idx="934">
                  <c:v>36066</c:v>
                </c:pt>
                <c:pt idx="935">
                  <c:v>36073</c:v>
                </c:pt>
                <c:pt idx="936">
                  <c:v>36080</c:v>
                </c:pt>
                <c:pt idx="937">
                  <c:v>36087</c:v>
                </c:pt>
                <c:pt idx="938">
                  <c:v>36094</c:v>
                </c:pt>
                <c:pt idx="939">
                  <c:v>36101</c:v>
                </c:pt>
                <c:pt idx="940">
                  <c:v>36108</c:v>
                </c:pt>
                <c:pt idx="941">
                  <c:v>36115</c:v>
                </c:pt>
                <c:pt idx="942">
                  <c:v>36122</c:v>
                </c:pt>
                <c:pt idx="943">
                  <c:v>36129</c:v>
                </c:pt>
                <c:pt idx="944">
                  <c:v>36136</c:v>
                </c:pt>
                <c:pt idx="945">
                  <c:v>36143</c:v>
                </c:pt>
                <c:pt idx="946">
                  <c:v>36150</c:v>
                </c:pt>
                <c:pt idx="947">
                  <c:v>36157</c:v>
                </c:pt>
                <c:pt idx="948">
                  <c:v>36164</c:v>
                </c:pt>
                <c:pt idx="949">
                  <c:v>36171</c:v>
                </c:pt>
                <c:pt idx="950">
                  <c:v>36178</c:v>
                </c:pt>
                <c:pt idx="951">
                  <c:v>36185</c:v>
                </c:pt>
                <c:pt idx="952">
                  <c:v>36192</c:v>
                </c:pt>
                <c:pt idx="953">
                  <c:v>36199</c:v>
                </c:pt>
                <c:pt idx="954">
                  <c:v>36206</c:v>
                </c:pt>
                <c:pt idx="955">
                  <c:v>36213</c:v>
                </c:pt>
                <c:pt idx="956">
                  <c:v>36220</c:v>
                </c:pt>
                <c:pt idx="957">
                  <c:v>36227</c:v>
                </c:pt>
                <c:pt idx="958">
                  <c:v>36234</c:v>
                </c:pt>
                <c:pt idx="959">
                  <c:v>36241</c:v>
                </c:pt>
                <c:pt idx="960">
                  <c:v>36248</c:v>
                </c:pt>
                <c:pt idx="961">
                  <c:v>36255</c:v>
                </c:pt>
                <c:pt idx="962">
                  <c:v>36262</c:v>
                </c:pt>
                <c:pt idx="963">
                  <c:v>36269</c:v>
                </c:pt>
                <c:pt idx="964">
                  <c:v>36276</c:v>
                </c:pt>
                <c:pt idx="965">
                  <c:v>36283</c:v>
                </c:pt>
                <c:pt idx="966">
                  <c:v>36290</c:v>
                </c:pt>
                <c:pt idx="967">
                  <c:v>36297</c:v>
                </c:pt>
                <c:pt idx="968">
                  <c:v>36304</c:v>
                </c:pt>
                <c:pt idx="969">
                  <c:v>36311</c:v>
                </c:pt>
                <c:pt idx="970">
                  <c:v>36318</c:v>
                </c:pt>
                <c:pt idx="971">
                  <c:v>36325</c:v>
                </c:pt>
                <c:pt idx="972">
                  <c:v>36332</c:v>
                </c:pt>
                <c:pt idx="973">
                  <c:v>36339</c:v>
                </c:pt>
                <c:pt idx="974">
                  <c:v>36346</c:v>
                </c:pt>
                <c:pt idx="975">
                  <c:v>36353</c:v>
                </c:pt>
                <c:pt idx="976">
                  <c:v>36360</c:v>
                </c:pt>
                <c:pt idx="977">
                  <c:v>36367</c:v>
                </c:pt>
                <c:pt idx="978">
                  <c:v>36374</c:v>
                </c:pt>
                <c:pt idx="979">
                  <c:v>36381</c:v>
                </c:pt>
                <c:pt idx="980">
                  <c:v>36388</c:v>
                </c:pt>
                <c:pt idx="981">
                  <c:v>36395</c:v>
                </c:pt>
                <c:pt idx="982">
                  <c:v>36402</c:v>
                </c:pt>
                <c:pt idx="983">
                  <c:v>36409</c:v>
                </c:pt>
                <c:pt idx="984">
                  <c:v>36416</c:v>
                </c:pt>
                <c:pt idx="985">
                  <c:v>36423</c:v>
                </c:pt>
                <c:pt idx="986">
                  <c:v>36430</c:v>
                </c:pt>
                <c:pt idx="987">
                  <c:v>36437</c:v>
                </c:pt>
                <c:pt idx="988">
                  <c:v>36444</c:v>
                </c:pt>
                <c:pt idx="989">
                  <c:v>36451</c:v>
                </c:pt>
                <c:pt idx="990">
                  <c:v>36458</c:v>
                </c:pt>
                <c:pt idx="991">
                  <c:v>36465</c:v>
                </c:pt>
                <c:pt idx="992">
                  <c:v>36472</c:v>
                </c:pt>
                <c:pt idx="993">
                  <c:v>36479</c:v>
                </c:pt>
                <c:pt idx="994">
                  <c:v>36486</c:v>
                </c:pt>
                <c:pt idx="995">
                  <c:v>36493</c:v>
                </c:pt>
                <c:pt idx="996">
                  <c:v>36500</c:v>
                </c:pt>
                <c:pt idx="997">
                  <c:v>36507</c:v>
                </c:pt>
                <c:pt idx="998">
                  <c:v>36514</c:v>
                </c:pt>
                <c:pt idx="999">
                  <c:v>36521</c:v>
                </c:pt>
                <c:pt idx="1000">
                  <c:v>36528</c:v>
                </c:pt>
                <c:pt idx="1001">
                  <c:v>36535</c:v>
                </c:pt>
                <c:pt idx="1002">
                  <c:v>36542</c:v>
                </c:pt>
                <c:pt idx="1003">
                  <c:v>36549</c:v>
                </c:pt>
                <c:pt idx="1004">
                  <c:v>36556</c:v>
                </c:pt>
                <c:pt idx="1005">
                  <c:v>36563</c:v>
                </c:pt>
                <c:pt idx="1006">
                  <c:v>36570</c:v>
                </c:pt>
                <c:pt idx="1007">
                  <c:v>36577</c:v>
                </c:pt>
                <c:pt idx="1008">
                  <c:v>36584</c:v>
                </c:pt>
                <c:pt idx="1009">
                  <c:v>36591</c:v>
                </c:pt>
                <c:pt idx="1010">
                  <c:v>36598</c:v>
                </c:pt>
                <c:pt idx="1011">
                  <c:v>36605</c:v>
                </c:pt>
                <c:pt idx="1012">
                  <c:v>36612</c:v>
                </c:pt>
                <c:pt idx="1013">
                  <c:v>36619</c:v>
                </c:pt>
                <c:pt idx="1014">
                  <c:v>36626</c:v>
                </c:pt>
                <c:pt idx="1015">
                  <c:v>36633</c:v>
                </c:pt>
                <c:pt idx="1016">
                  <c:v>36640</c:v>
                </c:pt>
                <c:pt idx="1017">
                  <c:v>36647</c:v>
                </c:pt>
                <c:pt idx="1018">
                  <c:v>36654</c:v>
                </c:pt>
                <c:pt idx="1019">
                  <c:v>36661</c:v>
                </c:pt>
                <c:pt idx="1020">
                  <c:v>36668</c:v>
                </c:pt>
                <c:pt idx="1021">
                  <c:v>36675</c:v>
                </c:pt>
                <c:pt idx="1022">
                  <c:v>36682</c:v>
                </c:pt>
                <c:pt idx="1023">
                  <c:v>36689</c:v>
                </c:pt>
                <c:pt idx="1024">
                  <c:v>36696</c:v>
                </c:pt>
                <c:pt idx="1025">
                  <c:v>36703</c:v>
                </c:pt>
                <c:pt idx="1026">
                  <c:v>36710</c:v>
                </c:pt>
                <c:pt idx="1027">
                  <c:v>36717</c:v>
                </c:pt>
                <c:pt idx="1028">
                  <c:v>36724</c:v>
                </c:pt>
                <c:pt idx="1029">
                  <c:v>36731</c:v>
                </c:pt>
                <c:pt idx="1030">
                  <c:v>36738</c:v>
                </c:pt>
                <c:pt idx="1031">
                  <c:v>36745</c:v>
                </c:pt>
                <c:pt idx="1032">
                  <c:v>36752</c:v>
                </c:pt>
                <c:pt idx="1033">
                  <c:v>36759</c:v>
                </c:pt>
                <c:pt idx="1034">
                  <c:v>36766</c:v>
                </c:pt>
                <c:pt idx="1035">
                  <c:v>36773</c:v>
                </c:pt>
                <c:pt idx="1036">
                  <c:v>36780</c:v>
                </c:pt>
                <c:pt idx="1037">
                  <c:v>36787</c:v>
                </c:pt>
                <c:pt idx="1038">
                  <c:v>36794</c:v>
                </c:pt>
                <c:pt idx="1039">
                  <c:v>36801</c:v>
                </c:pt>
                <c:pt idx="1040">
                  <c:v>36808</c:v>
                </c:pt>
                <c:pt idx="1041">
                  <c:v>36815</c:v>
                </c:pt>
                <c:pt idx="1042">
                  <c:v>36822</c:v>
                </c:pt>
                <c:pt idx="1043">
                  <c:v>36829</c:v>
                </c:pt>
                <c:pt idx="1044">
                  <c:v>36836</c:v>
                </c:pt>
                <c:pt idx="1045">
                  <c:v>36843</c:v>
                </c:pt>
                <c:pt idx="1046">
                  <c:v>36850</c:v>
                </c:pt>
                <c:pt idx="1047">
                  <c:v>36857</c:v>
                </c:pt>
                <c:pt idx="1048">
                  <c:v>36864</c:v>
                </c:pt>
                <c:pt idx="1049">
                  <c:v>36871</c:v>
                </c:pt>
                <c:pt idx="1050">
                  <c:v>36878</c:v>
                </c:pt>
                <c:pt idx="1051">
                  <c:v>36885</c:v>
                </c:pt>
                <c:pt idx="1052">
                  <c:v>36892</c:v>
                </c:pt>
                <c:pt idx="1053">
                  <c:v>36899</c:v>
                </c:pt>
                <c:pt idx="1054">
                  <c:v>36906</c:v>
                </c:pt>
                <c:pt idx="1055">
                  <c:v>36913</c:v>
                </c:pt>
                <c:pt idx="1056">
                  <c:v>36920</c:v>
                </c:pt>
                <c:pt idx="1057">
                  <c:v>36927</c:v>
                </c:pt>
                <c:pt idx="1058">
                  <c:v>36934</c:v>
                </c:pt>
                <c:pt idx="1059">
                  <c:v>36941</c:v>
                </c:pt>
                <c:pt idx="1060">
                  <c:v>36948</c:v>
                </c:pt>
                <c:pt idx="1061">
                  <c:v>36955</c:v>
                </c:pt>
                <c:pt idx="1062">
                  <c:v>36962</c:v>
                </c:pt>
                <c:pt idx="1063">
                  <c:v>36969</c:v>
                </c:pt>
                <c:pt idx="1064">
                  <c:v>36976</c:v>
                </c:pt>
                <c:pt idx="1065">
                  <c:v>36983</c:v>
                </c:pt>
                <c:pt idx="1066">
                  <c:v>36990</c:v>
                </c:pt>
                <c:pt idx="1067">
                  <c:v>36997</c:v>
                </c:pt>
                <c:pt idx="1068">
                  <c:v>37004</c:v>
                </c:pt>
                <c:pt idx="1069">
                  <c:v>37011</c:v>
                </c:pt>
                <c:pt idx="1070">
                  <c:v>37018</c:v>
                </c:pt>
                <c:pt idx="1071">
                  <c:v>37025</c:v>
                </c:pt>
                <c:pt idx="1072">
                  <c:v>37032</c:v>
                </c:pt>
                <c:pt idx="1073">
                  <c:v>37039</c:v>
                </c:pt>
                <c:pt idx="1074">
                  <c:v>37046</c:v>
                </c:pt>
                <c:pt idx="1075">
                  <c:v>37053</c:v>
                </c:pt>
                <c:pt idx="1076">
                  <c:v>37060</c:v>
                </c:pt>
                <c:pt idx="1077">
                  <c:v>37067</c:v>
                </c:pt>
                <c:pt idx="1078">
                  <c:v>37074</c:v>
                </c:pt>
                <c:pt idx="1079">
                  <c:v>37081</c:v>
                </c:pt>
                <c:pt idx="1080">
                  <c:v>37088</c:v>
                </c:pt>
                <c:pt idx="1081">
                  <c:v>37095</c:v>
                </c:pt>
                <c:pt idx="1082">
                  <c:v>37102</c:v>
                </c:pt>
                <c:pt idx="1083">
                  <c:v>37109</c:v>
                </c:pt>
                <c:pt idx="1084">
                  <c:v>37116</c:v>
                </c:pt>
                <c:pt idx="1085">
                  <c:v>37123</c:v>
                </c:pt>
                <c:pt idx="1086">
                  <c:v>37130</c:v>
                </c:pt>
                <c:pt idx="1087">
                  <c:v>37137</c:v>
                </c:pt>
                <c:pt idx="1088">
                  <c:v>37144</c:v>
                </c:pt>
                <c:pt idx="1089">
                  <c:v>37151</c:v>
                </c:pt>
                <c:pt idx="1090">
                  <c:v>37158</c:v>
                </c:pt>
                <c:pt idx="1091">
                  <c:v>37165</c:v>
                </c:pt>
                <c:pt idx="1092">
                  <c:v>37172</c:v>
                </c:pt>
                <c:pt idx="1093">
                  <c:v>37179</c:v>
                </c:pt>
                <c:pt idx="1094">
                  <c:v>37186</c:v>
                </c:pt>
                <c:pt idx="1095">
                  <c:v>37193</c:v>
                </c:pt>
                <c:pt idx="1096">
                  <c:v>37200</c:v>
                </c:pt>
                <c:pt idx="1097">
                  <c:v>37207</c:v>
                </c:pt>
                <c:pt idx="1098">
                  <c:v>37214</c:v>
                </c:pt>
                <c:pt idx="1099">
                  <c:v>37221</c:v>
                </c:pt>
                <c:pt idx="1100">
                  <c:v>37228</c:v>
                </c:pt>
                <c:pt idx="1101">
                  <c:v>37235</c:v>
                </c:pt>
                <c:pt idx="1102">
                  <c:v>37242</c:v>
                </c:pt>
                <c:pt idx="1103">
                  <c:v>37249</c:v>
                </c:pt>
                <c:pt idx="1104">
                  <c:v>37256</c:v>
                </c:pt>
                <c:pt idx="1105">
                  <c:v>37263</c:v>
                </c:pt>
                <c:pt idx="1106">
                  <c:v>37270</c:v>
                </c:pt>
                <c:pt idx="1107">
                  <c:v>37277</c:v>
                </c:pt>
                <c:pt idx="1108">
                  <c:v>37284</c:v>
                </c:pt>
                <c:pt idx="1109">
                  <c:v>37291</c:v>
                </c:pt>
                <c:pt idx="1110">
                  <c:v>37298</c:v>
                </c:pt>
                <c:pt idx="1111">
                  <c:v>37305</c:v>
                </c:pt>
                <c:pt idx="1112">
                  <c:v>37312</c:v>
                </c:pt>
                <c:pt idx="1113">
                  <c:v>37319</c:v>
                </c:pt>
                <c:pt idx="1114">
                  <c:v>37326</c:v>
                </c:pt>
                <c:pt idx="1115">
                  <c:v>37333</c:v>
                </c:pt>
                <c:pt idx="1116">
                  <c:v>37340</c:v>
                </c:pt>
                <c:pt idx="1117">
                  <c:v>37347</c:v>
                </c:pt>
                <c:pt idx="1118">
                  <c:v>37354</c:v>
                </c:pt>
                <c:pt idx="1119">
                  <c:v>37361</c:v>
                </c:pt>
                <c:pt idx="1120">
                  <c:v>37368</c:v>
                </c:pt>
                <c:pt idx="1121">
                  <c:v>37375</c:v>
                </c:pt>
                <c:pt idx="1122">
                  <c:v>37382</c:v>
                </c:pt>
                <c:pt idx="1123">
                  <c:v>37389</c:v>
                </c:pt>
                <c:pt idx="1124">
                  <c:v>37396</c:v>
                </c:pt>
                <c:pt idx="1125">
                  <c:v>37403</c:v>
                </c:pt>
                <c:pt idx="1126">
                  <c:v>37410</c:v>
                </c:pt>
                <c:pt idx="1127">
                  <c:v>37417</c:v>
                </c:pt>
                <c:pt idx="1128">
                  <c:v>37424</c:v>
                </c:pt>
                <c:pt idx="1129">
                  <c:v>37431</c:v>
                </c:pt>
                <c:pt idx="1130">
                  <c:v>37438</c:v>
                </c:pt>
                <c:pt idx="1131">
                  <c:v>37445</c:v>
                </c:pt>
                <c:pt idx="1132">
                  <c:v>37452</c:v>
                </c:pt>
                <c:pt idx="1133">
                  <c:v>37459</c:v>
                </c:pt>
                <c:pt idx="1134">
                  <c:v>37466</c:v>
                </c:pt>
                <c:pt idx="1135">
                  <c:v>37473</c:v>
                </c:pt>
                <c:pt idx="1136">
                  <c:v>37480</c:v>
                </c:pt>
                <c:pt idx="1137">
                  <c:v>37487</c:v>
                </c:pt>
                <c:pt idx="1138">
                  <c:v>37494</c:v>
                </c:pt>
                <c:pt idx="1139">
                  <c:v>37501</c:v>
                </c:pt>
                <c:pt idx="1140">
                  <c:v>37508</c:v>
                </c:pt>
                <c:pt idx="1141">
                  <c:v>37515</c:v>
                </c:pt>
                <c:pt idx="1142">
                  <c:v>37522</c:v>
                </c:pt>
                <c:pt idx="1143">
                  <c:v>37529</c:v>
                </c:pt>
                <c:pt idx="1144">
                  <c:v>37536</c:v>
                </c:pt>
                <c:pt idx="1145">
                  <c:v>37543</c:v>
                </c:pt>
                <c:pt idx="1146">
                  <c:v>37550</c:v>
                </c:pt>
                <c:pt idx="1147">
                  <c:v>37557</c:v>
                </c:pt>
                <c:pt idx="1148">
                  <c:v>37564</c:v>
                </c:pt>
                <c:pt idx="1149">
                  <c:v>37571</c:v>
                </c:pt>
                <c:pt idx="1150">
                  <c:v>37578</c:v>
                </c:pt>
                <c:pt idx="1151">
                  <c:v>37585</c:v>
                </c:pt>
                <c:pt idx="1152">
                  <c:v>37592</c:v>
                </c:pt>
                <c:pt idx="1153">
                  <c:v>37599</c:v>
                </c:pt>
                <c:pt idx="1154">
                  <c:v>37606</c:v>
                </c:pt>
                <c:pt idx="1155">
                  <c:v>37613</c:v>
                </c:pt>
                <c:pt idx="1156">
                  <c:v>37620</c:v>
                </c:pt>
                <c:pt idx="1157">
                  <c:v>37627</c:v>
                </c:pt>
                <c:pt idx="1158">
                  <c:v>37634</c:v>
                </c:pt>
                <c:pt idx="1159">
                  <c:v>37641</c:v>
                </c:pt>
                <c:pt idx="1160">
                  <c:v>37648</c:v>
                </c:pt>
                <c:pt idx="1161">
                  <c:v>37655</c:v>
                </c:pt>
                <c:pt idx="1162">
                  <c:v>37662</c:v>
                </c:pt>
                <c:pt idx="1163">
                  <c:v>37669</c:v>
                </c:pt>
                <c:pt idx="1164">
                  <c:v>37676</c:v>
                </c:pt>
                <c:pt idx="1165">
                  <c:v>37683</c:v>
                </c:pt>
                <c:pt idx="1166">
                  <c:v>37690</c:v>
                </c:pt>
                <c:pt idx="1167">
                  <c:v>37697</c:v>
                </c:pt>
                <c:pt idx="1168">
                  <c:v>37704</c:v>
                </c:pt>
                <c:pt idx="1169">
                  <c:v>37711</c:v>
                </c:pt>
                <c:pt idx="1170">
                  <c:v>37718</c:v>
                </c:pt>
                <c:pt idx="1171">
                  <c:v>37725</c:v>
                </c:pt>
                <c:pt idx="1172">
                  <c:v>37732</c:v>
                </c:pt>
                <c:pt idx="1173">
                  <c:v>37739</c:v>
                </c:pt>
                <c:pt idx="1174">
                  <c:v>37746</c:v>
                </c:pt>
                <c:pt idx="1175">
                  <c:v>37753</c:v>
                </c:pt>
                <c:pt idx="1176">
                  <c:v>37760</c:v>
                </c:pt>
                <c:pt idx="1177">
                  <c:v>37767</c:v>
                </c:pt>
                <c:pt idx="1178">
                  <c:v>37774</c:v>
                </c:pt>
                <c:pt idx="1179">
                  <c:v>37781</c:v>
                </c:pt>
                <c:pt idx="1180">
                  <c:v>37788</c:v>
                </c:pt>
                <c:pt idx="1181">
                  <c:v>37795</c:v>
                </c:pt>
                <c:pt idx="1182">
                  <c:v>37802</c:v>
                </c:pt>
                <c:pt idx="1183">
                  <c:v>37809</c:v>
                </c:pt>
                <c:pt idx="1184">
                  <c:v>37816</c:v>
                </c:pt>
                <c:pt idx="1185">
                  <c:v>37823</c:v>
                </c:pt>
                <c:pt idx="1186">
                  <c:v>37830</c:v>
                </c:pt>
                <c:pt idx="1187">
                  <c:v>37837</c:v>
                </c:pt>
                <c:pt idx="1188">
                  <c:v>37844</c:v>
                </c:pt>
                <c:pt idx="1189">
                  <c:v>37851</c:v>
                </c:pt>
                <c:pt idx="1190">
                  <c:v>37858</c:v>
                </c:pt>
                <c:pt idx="1191">
                  <c:v>37865</c:v>
                </c:pt>
                <c:pt idx="1192">
                  <c:v>37872</c:v>
                </c:pt>
                <c:pt idx="1193">
                  <c:v>37879</c:v>
                </c:pt>
                <c:pt idx="1194">
                  <c:v>37886</c:v>
                </c:pt>
                <c:pt idx="1195">
                  <c:v>37893</c:v>
                </c:pt>
                <c:pt idx="1196">
                  <c:v>37900</c:v>
                </c:pt>
                <c:pt idx="1197">
                  <c:v>37907</c:v>
                </c:pt>
                <c:pt idx="1198">
                  <c:v>37914</c:v>
                </c:pt>
                <c:pt idx="1199">
                  <c:v>37921</c:v>
                </c:pt>
                <c:pt idx="1200">
                  <c:v>37928</c:v>
                </c:pt>
                <c:pt idx="1201">
                  <c:v>37935</c:v>
                </c:pt>
                <c:pt idx="1202">
                  <c:v>37942</c:v>
                </c:pt>
                <c:pt idx="1203">
                  <c:v>37949</c:v>
                </c:pt>
                <c:pt idx="1204">
                  <c:v>37956</c:v>
                </c:pt>
                <c:pt idx="1205">
                  <c:v>37963</c:v>
                </c:pt>
                <c:pt idx="1206">
                  <c:v>37970</c:v>
                </c:pt>
                <c:pt idx="1207">
                  <c:v>37977</c:v>
                </c:pt>
                <c:pt idx="1208">
                  <c:v>37984</c:v>
                </c:pt>
                <c:pt idx="1209">
                  <c:v>37991</c:v>
                </c:pt>
                <c:pt idx="1210">
                  <c:v>37998</c:v>
                </c:pt>
                <c:pt idx="1211">
                  <c:v>38005</c:v>
                </c:pt>
                <c:pt idx="1212">
                  <c:v>38012</c:v>
                </c:pt>
                <c:pt idx="1213">
                  <c:v>38019</c:v>
                </c:pt>
                <c:pt idx="1214">
                  <c:v>38026</c:v>
                </c:pt>
                <c:pt idx="1215">
                  <c:v>38033</c:v>
                </c:pt>
                <c:pt idx="1216">
                  <c:v>38040</c:v>
                </c:pt>
                <c:pt idx="1217">
                  <c:v>38047</c:v>
                </c:pt>
                <c:pt idx="1218">
                  <c:v>38054</c:v>
                </c:pt>
                <c:pt idx="1219">
                  <c:v>38061</c:v>
                </c:pt>
                <c:pt idx="1220">
                  <c:v>38068</c:v>
                </c:pt>
                <c:pt idx="1221">
                  <c:v>38075</c:v>
                </c:pt>
                <c:pt idx="1222">
                  <c:v>38082</c:v>
                </c:pt>
                <c:pt idx="1223">
                  <c:v>38089</c:v>
                </c:pt>
                <c:pt idx="1224">
                  <c:v>38096</c:v>
                </c:pt>
                <c:pt idx="1225">
                  <c:v>38103</c:v>
                </c:pt>
                <c:pt idx="1226">
                  <c:v>38110</c:v>
                </c:pt>
                <c:pt idx="1227">
                  <c:v>38117</c:v>
                </c:pt>
                <c:pt idx="1228">
                  <c:v>38124</c:v>
                </c:pt>
                <c:pt idx="1229">
                  <c:v>38131</c:v>
                </c:pt>
                <c:pt idx="1230">
                  <c:v>38138</c:v>
                </c:pt>
                <c:pt idx="1231">
                  <c:v>38145</c:v>
                </c:pt>
                <c:pt idx="1232">
                  <c:v>38152</c:v>
                </c:pt>
                <c:pt idx="1233">
                  <c:v>38159</c:v>
                </c:pt>
                <c:pt idx="1234">
                  <c:v>38166</c:v>
                </c:pt>
                <c:pt idx="1235">
                  <c:v>38173</c:v>
                </c:pt>
                <c:pt idx="1236">
                  <c:v>38180</c:v>
                </c:pt>
                <c:pt idx="1237">
                  <c:v>38187</c:v>
                </c:pt>
                <c:pt idx="1238">
                  <c:v>38194</c:v>
                </c:pt>
                <c:pt idx="1239">
                  <c:v>38201</c:v>
                </c:pt>
                <c:pt idx="1240">
                  <c:v>38208</c:v>
                </c:pt>
                <c:pt idx="1241">
                  <c:v>38215</c:v>
                </c:pt>
                <c:pt idx="1242">
                  <c:v>38222</c:v>
                </c:pt>
                <c:pt idx="1243">
                  <c:v>38229</c:v>
                </c:pt>
                <c:pt idx="1244">
                  <c:v>38236</c:v>
                </c:pt>
                <c:pt idx="1245">
                  <c:v>38243</c:v>
                </c:pt>
                <c:pt idx="1246">
                  <c:v>38250</c:v>
                </c:pt>
                <c:pt idx="1247">
                  <c:v>38257</c:v>
                </c:pt>
                <c:pt idx="1248">
                  <c:v>38264</c:v>
                </c:pt>
                <c:pt idx="1249">
                  <c:v>38271</c:v>
                </c:pt>
                <c:pt idx="1250">
                  <c:v>38278</c:v>
                </c:pt>
                <c:pt idx="1251">
                  <c:v>38285</c:v>
                </c:pt>
                <c:pt idx="1252">
                  <c:v>38292</c:v>
                </c:pt>
                <c:pt idx="1253">
                  <c:v>38299</c:v>
                </c:pt>
                <c:pt idx="1254">
                  <c:v>38306</c:v>
                </c:pt>
                <c:pt idx="1255">
                  <c:v>38313</c:v>
                </c:pt>
                <c:pt idx="1256">
                  <c:v>38320</c:v>
                </c:pt>
                <c:pt idx="1257">
                  <c:v>38327</c:v>
                </c:pt>
                <c:pt idx="1258">
                  <c:v>38334</c:v>
                </c:pt>
                <c:pt idx="1259">
                  <c:v>38341</c:v>
                </c:pt>
                <c:pt idx="1260">
                  <c:v>38348</c:v>
                </c:pt>
                <c:pt idx="1261">
                  <c:v>38355</c:v>
                </c:pt>
                <c:pt idx="1262">
                  <c:v>38362</c:v>
                </c:pt>
                <c:pt idx="1263">
                  <c:v>38369</c:v>
                </c:pt>
                <c:pt idx="1264">
                  <c:v>38376</c:v>
                </c:pt>
                <c:pt idx="1265">
                  <c:v>38383</c:v>
                </c:pt>
                <c:pt idx="1266">
                  <c:v>38390</c:v>
                </c:pt>
                <c:pt idx="1267">
                  <c:v>38397</c:v>
                </c:pt>
                <c:pt idx="1268">
                  <c:v>38404</c:v>
                </c:pt>
                <c:pt idx="1269">
                  <c:v>38411</c:v>
                </c:pt>
                <c:pt idx="1270">
                  <c:v>38418</c:v>
                </c:pt>
                <c:pt idx="1271">
                  <c:v>38425</c:v>
                </c:pt>
                <c:pt idx="1272">
                  <c:v>38432</c:v>
                </c:pt>
                <c:pt idx="1273">
                  <c:v>38439</c:v>
                </c:pt>
                <c:pt idx="1274">
                  <c:v>38446</c:v>
                </c:pt>
                <c:pt idx="1275">
                  <c:v>38453</c:v>
                </c:pt>
                <c:pt idx="1276">
                  <c:v>38460</c:v>
                </c:pt>
                <c:pt idx="1277">
                  <c:v>38467</c:v>
                </c:pt>
                <c:pt idx="1278">
                  <c:v>38474</c:v>
                </c:pt>
                <c:pt idx="1279">
                  <c:v>38481</c:v>
                </c:pt>
                <c:pt idx="1280">
                  <c:v>38488</c:v>
                </c:pt>
                <c:pt idx="1281">
                  <c:v>38495</c:v>
                </c:pt>
                <c:pt idx="1282">
                  <c:v>38502</c:v>
                </c:pt>
                <c:pt idx="1283">
                  <c:v>38509</c:v>
                </c:pt>
                <c:pt idx="1284">
                  <c:v>38516</c:v>
                </c:pt>
                <c:pt idx="1285">
                  <c:v>38523</c:v>
                </c:pt>
                <c:pt idx="1286">
                  <c:v>38530</c:v>
                </c:pt>
                <c:pt idx="1287">
                  <c:v>38537</c:v>
                </c:pt>
                <c:pt idx="1288">
                  <c:v>38544</c:v>
                </c:pt>
                <c:pt idx="1289">
                  <c:v>38551</c:v>
                </c:pt>
                <c:pt idx="1290">
                  <c:v>38558</c:v>
                </c:pt>
                <c:pt idx="1291">
                  <c:v>38565</c:v>
                </c:pt>
                <c:pt idx="1292">
                  <c:v>38572</c:v>
                </c:pt>
                <c:pt idx="1293">
                  <c:v>38579</c:v>
                </c:pt>
                <c:pt idx="1294">
                  <c:v>38586</c:v>
                </c:pt>
                <c:pt idx="1295">
                  <c:v>38593</c:v>
                </c:pt>
                <c:pt idx="1296">
                  <c:v>38600</c:v>
                </c:pt>
                <c:pt idx="1297">
                  <c:v>38607</c:v>
                </c:pt>
                <c:pt idx="1298">
                  <c:v>38614</c:v>
                </c:pt>
                <c:pt idx="1299">
                  <c:v>38621</c:v>
                </c:pt>
                <c:pt idx="1300">
                  <c:v>38628</c:v>
                </c:pt>
                <c:pt idx="1301">
                  <c:v>38635</c:v>
                </c:pt>
                <c:pt idx="1302">
                  <c:v>38642</c:v>
                </c:pt>
                <c:pt idx="1303">
                  <c:v>38649</c:v>
                </c:pt>
                <c:pt idx="1304">
                  <c:v>38656</c:v>
                </c:pt>
                <c:pt idx="1305">
                  <c:v>38663</c:v>
                </c:pt>
                <c:pt idx="1306">
                  <c:v>38670</c:v>
                </c:pt>
                <c:pt idx="1307">
                  <c:v>38677</c:v>
                </c:pt>
                <c:pt idx="1308">
                  <c:v>38684</c:v>
                </c:pt>
                <c:pt idx="1309">
                  <c:v>38691</c:v>
                </c:pt>
                <c:pt idx="1310">
                  <c:v>38698</c:v>
                </c:pt>
                <c:pt idx="1311">
                  <c:v>38705</c:v>
                </c:pt>
                <c:pt idx="1312">
                  <c:v>38712</c:v>
                </c:pt>
                <c:pt idx="1313">
                  <c:v>38719</c:v>
                </c:pt>
                <c:pt idx="1314">
                  <c:v>38726</c:v>
                </c:pt>
                <c:pt idx="1315">
                  <c:v>38733</c:v>
                </c:pt>
                <c:pt idx="1316">
                  <c:v>38740</c:v>
                </c:pt>
                <c:pt idx="1317">
                  <c:v>38747</c:v>
                </c:pt>
                <c:pt idx="1318">
                  <c:v>38754</c:v>
                </c:pt>
                <c:pt idx="1319">
                  <c:v>38761</c:v>
                </c:pt>
                <c:pt idx="1320">
                  <c:v>38768</c:v>
                </c:pt>
                <c:pt idx="1321">
                  <c:v>38775</c:v>
                </c:pt>
                <c:pt idx="1322">
                  <c:v>38782</c:v>
                </c:pt>
                <c:pt idx="1323">
                  <c:v>38789</c:v>
                </c:pt>
                <c:pt idx="1324">
                  <c:v>38796</c:v>
                </c:pt>
                <c:pt idx="1325">
                  <c:v>38803</c:v>
                </c:pt>
                <c:pt idx="1326">
                  <c:v>38810</c:v>
                </c:pt>
                <c:pt idx="1327">
                  <c:v>38817</c:v>
                </c:pt>
                <c:pt idx="1328">
                  <c:v>38824</c:v>
                </c:pt>
                <c:pt idx="1329">
                  <c:v>38831</c:v>
                </c:pt>
                <c:pt idx="1330">
                  <c:v>38838</c:v>
                </c:pt>
                <c:pt idx="1331">
                  <c:v>38845</c:v>
                </c:pt>
                <c:pt idx="1332">
                  <c:v>38852</c:v>
                </c:pt>
                <c:pt idx="1333">
                  <c:v>38859</c:v>
                </c:pt>
                <c:pt idx="1334">
                  <c:v>38866</c:v>
                </c:pt>
                <c:pt idx="1335">
                  <c:v>38873</c:v>
                </c:pt>
                <c:pt idx="1336">
                  <c:v>38880</c:v>
                </c:pt>
                <c:pt idx="1337">
                  <c:v>38887</c:v>
                </c:pt>
                <c:pt idx="1338">
                  <c:v>38894</c:v>
                </c:pt>
                <c:pt idx="1339">
                  <c:v>38901</c:v>
                </c:pt>
                <c:pt idx="1340">
                  <c:v>38908</c:v>
                </c:pt>
                <c:pt idx="1341">
                  <c:v>38915</c:v>
                </c:pt>
                <c:pt idx="1342">
                  <c:v>38922</c:v>
                </c:pt>
                <c:pt idx="1343">
                  <c:v>38929</c:v>
                </c:pt>
                <c:pt idx="1344">
                  <c:v>38936</c:v>
                </c:pt>
                <c:pt idx="1345">
                  <c:v>38943</c:v>
                </c:pt>
                <c:pt idx="1346">
                  <c:v>38950</c:v>
                </c:pt>
                <c:pt idx="1347">
                  <c:v>38957</c:v>
                </c:pt>
                <c:pt idx="1348">
                  <c:v>38964</c:v>
                </c:pt>
                <c:pt idx="1349">
                  <c:v>38971</c:v>
                </c:pt>
                <c:pt idx="1350">
                  <c:v>38978</c:v>
                </c:pt>
                <c:pt idx="1351">
                  <c:v>38985</c:v>
                </c:pt>
                <c:pt idx="1352">
                  <c:v>38992</c:v>
                </c:pt>
                <c:pt idx="1353">
                  <c:v>38999</c:v>
                </c:pt>
                <c:pt idx="1354">
                  <c:v>39006</c:v>
                </c:pt>
                <c:pt idx="1355">
                  <c:v>39013</c:v>
                </c:pt>
                <c:pt idx="1356">
                  <c:v>39020</c:v>
                </c:pt>
                <c:pt idx="1357">
                  <c:v>39027</c:v>
                </c:pt>
                <c:pt idx="1358">
                  <c:v>39034</c:v>
                </c:pt>
                <c:pt idx="1359">
                  <c:v>39041</c:v>
                </c:pt>
                <c:pt idx="1360">
                  <c:v>39048</c:v>
                </c:pt>
                <c:pt idx="1361">
                  <c:v>39055</c:v>
                </c:pt>
                <c:pt idx="1362">
                  <c:v>39062</c:v>
                </c:pt>
                <c:pt idx="1363">
                  <c:v>39069</c:v>
                </c:pt>
                <c:pt idx="1364">
                  <c:v>39076</c:v>
                </c:pt>
                <c:pt idx="1365">
                  <c:v>39083</c:v>
                </c:pt>
                <c:pt idx="1366">
                  <c:v>39090</c:v>
                </c:pt>
                <c:pt idx="1367">
                  <c:v>39097</c:v>
                </c:pt>
                <c:pt idx="1368">
                  <c:v>39104</c:v>
                </c:pt>
                <c:pt idx="1369">
                  <c:v>39111</c:v>
                </c:pt>
                <c:pt idx="1370">
                  <c:v>39118</c:v>
                </c:pt>
                <c:pt idx="1371">
                  <c:v>39125</c:v>
                </c:pt>
                <c:pt idx="1372">
                  <c:v>39132</c:v>
                </c:pt>
                <c:pt idx="1373">
                  <c:v>39139</c:v>
                </c:pt>
                <c:pt idx="1374">
                  <c:v>39146</c:v>
                </c:pt>
                <c:pt idx="1375">
                  <c:v>39153</c:v>
                </c:pt>
                <c:pt idx="1376">
                  <c:v>39160</c:v>
                </c:pt>
                <c:pt idx="1377">
                  <c:v>39167</c:v>
                </c:pt>
                <c:pt idx="1378">
                  <c:v>39174</c:v>
                </c:pt>
                <c:pt idx="1379">
                  <c:v>39181</c:v>
                </c:pt>
                <c:pt idx="1380">
                  <c:v>39188</c:v>
                </c:pt>
                <c:pt idx="1381">
                  <c:v>39195</c:v>
                </c:pt>
                <c:pt idx="1382">
                  <c:v>39202</c:v>
                </c:pt>
                <c:pt idx="1383">
                  <c:v>39209</c:v>
                </c:pt>
                <c:pt idx="1384">
                  <c:v>39216</c:v>
                </c:pt>
                <c:pt idx="1385">
                  <c:v>39223</c:v>
                </c:pt>
                <c:pt idx="1386">
                  <c:v>39230</c:v>
                </c:pt>
                <c:pt idx="1387">
                  <c:v>39237</c:v>
                </c:pt>
                <c:pt idx="1388">
                  <c:v>39244</c:v>
                </c:pt>
                <c:pt idx="1389">
                  <c:v>39251</c:v>
                </c:pt>
                <c:pt idx="1390">
                  <c:v>39258</c:v>
                </c:pt>
                <c:pt idx="1391">
                  <c:v>39265</c:v>
                </c:pt>
                <c:pt idx="1392">
                  <c:v>39272</c:v>
                </c:pt>
                <c:pt idx="1393">
                  <c:v>39279</c:v>
                </c:pt>
                <c:pt idx="1394">
                  <c:v>39286</c:v>
                </c:pt>
                <c:pt idx="1395">
                  <c:v>39293</c:v>
                </c:pt>
                <c:pt idx="1396">
                  <c:v>39300</c:v>
                </c:pt>
                <c:pt idx="1397">
                  <c:v>39307</c:v>
                </c:pt>
                <c:pt idx="1398">
                  <c:v>39314</c:v>
                </c:pt>
                <c:pt idx="1399">
                  <c:v>39321</c:v>
                </c:pt>
                <c:pt idx="1400">
                  <c:v>39328</c:v>
                </c:pt>
                <c:pt idx="1401">
                  <c:v>39335</c:v>
                </c:pt>
                <c:pt idx="1402">
                  <c:v>39342</c:v>
                </c:pt>
                <c:pt idx="1403">
                  <c:v>39349</c:v>
                </c:pt>
                <c:pt idx="1404">
                  <c:v>39356</c:v>
                </c:pt>
                <c:pt idx="1405">
                  <c:v>39363</c:v>
                </c:pt>
                <c:pt idx="1406">
                  <c:v>39370</c:v>
                </c:pt>
                <c:pt idx="1407">
                  <c:v>39377</c:v>
                </c:pt>
                <c:pt idx="1408">
                  <c:v>39384</c:v>
                </c:pt>
                <c:pt idx="1409">
                  <c:v>39391</c:v>
                </c:pt>
                <c:pt idx="1410">
                  <c:v>39398</c:v>
                </c:pt>
                <c:pt idx="1411">
                  <c:v>39405</c:v>
                </c:pt>
                <c:pt idx="1412">
                  <c:v>39412</c:v>
                </c:pt>
                <c:pt idx="1413">
                  <c:v>39419</c:v>
                </c:pt>
                <c:pt idx="1414">
                  <c:v>39426</c:v>
                </c:pt>
                <c:pt idx="1415">
                  <c:v>39433</c:v>
                </c:pt>
                <c:pt idx="1416">
                  <c:v>39440</c:v>
                </c:pt>
                <c:pt idx="1417">
                  <c:v>39447</c:v>
                </c:pt>
                <c:pt idx="1418">
                  <c:v>39454</c:v>
                </c:pt>
                <c:pt idx="1419">
                  <c:v>39461</c:v>
                </c:pt>
                <c:pt idx="1420">
                  <c:v>39468</c:v>
                </c:pt>
                <c:pt idx="1421">
                  <c:v>39475</c:v>
                </c:pt>
                <c:pt idx="1422">
                  <c:v>39482</c:v>
                </c:pt>
                <c:pt idx="1423">
                  <c:v>39489</c:v>
                </c:pt>
                <c:pt idx="1424">
                  <c:v>39496</c:v>
                </c:pt>
                <c:pt idx="1425">
                  <c:v>39503</c:v>
                </c:pt>
                <c:pt idx="1426">
                  <c:v>39510</c:v>
                </c:pt>
                <c:pt idx="1427">
                  <c:v>39517</c:v>
                </c:pt>
                <c:pt idx="1428">
                  <c:v>39524</c:v>
                </c:pt>
                <c:pt idx="1429">
                  <c:v>39531</c:v>
                </c:pt>
                <c:pt idx="1430">
                  <c:v>39538</c:v>
                </c:pt>
                <c:pt idx="1431">
                  <c:v>39545</c:v>
                </c:pt>
                <c:pt idx="1432">
                  <c:v>39552</c:v>
                </c:pt>
                <c:pt idx="1433">
                  <c:v>39559</c:v>
                </c:pt>
                <c:pt idx="1434">
                  <c:v>39566</c:v>
                </c:pt>
                <c:pt idx="1435">
                  <c:v>39573</c:v>
                </c:pt>
                <c:pt idx="1436">
                  <c:v>39580</c:v>
                </c:pt>
                <c:pt idx="1437">
                  <c:v>39587</c:v>
                </c:pt>
                <c:pt idx="1438">
                  <c:v>39594</c:v>
                </c:pt>
                <c:pt idx="1439">
                  <c:v>39601</c:v>
                </c:pt>
                <c:pt idx="1440">
                  <c:v>39608</c:v>
                </c:pt>
                <c:pt idx="1441">
                  <c:v>39615</c:v>
                </c:pt>
                <c:pt idx="1442">
                  <c:v>39622</c:v>
                </c:pt>
                <c:pt idx="1443">
                  <c:v>39629</c:v>
                </c:pt>
                <c:pt idx="1444">
                  <c:v>39636</c:v>
                </c:pt>
                <c:pt idx="1445">
                  <c:v>39643</c:v>
                </c:pt>
                <c:pt idx="1446">
                  <c:v>39650</c:v>
                </c:pt>
                <c:pt idx="1447">
                  <c:v>39657</c:v>
                </c:pt>
                <c:pt idx="1448">
                  <c:v>39664</c:v>
                </c:pt>
                <c:pt idx="1449">
                  <c:v>39671</c:v>
                </c:pt>
                <c:pt idx="1450">
                  <c:v>39678</c:v>
                </c:pt>
                <c:pt idx="1451">
                  <c:v>39685</c:v>
                </c:pt>
                <c:pt idx="1452">
                  <c:v>39692</c:v>
                </c:pt>
                <c:pt idx="1453">
                  <c:v>39699</c:v>
                </c:pt>
                <c:pt idx="1454">
                  <c:v>39706</c:v>
                </c:pt>
                <c:pt idx="1455">
                  <c:v>39713</c:v>
                </c:pt>
                <c:pt idx="1456">
                  <c:v>39720</c:v>
                </c:pt>
                <c:pt idx="1457">
                  <c:v>39727</c:v>
                </c:pt>
                <c:pt idx="1458">
                  <c:v>39734</c:v>
                </c:pt>
                <c:pt idx="1459">
                  <c:v>39741</c:v>
                </c:pt>
                <c:pt idx="1460">
                  <c:v>39748</c:v>
                </c:pt>
                <c:pt idx="1461">
                  <c:v>39755</c:v>
                </c:pt>
                <c:pt idx="1462">
                  <c:v>39762</c:v>
                </c:pt>
                <c:pt idx="1463">
                  <c:v>39769</c:v>
                </c:pt>
                <c:pt idx="1464">
                  <c:v>39776</c:v>
                </c:pt>
                <c:pt idx="1465">
                  <c:v>39783</c:v>
                </c:pt>
                <c:pt idx="1466">
                  <c:v>39790</c:v>
                </c:pt>
                <c:pt idx="1467">
                  <c:v>39797</c:v>
                </c:pt>
                <c:pt idx="1468">
                  <c:v>39804</c:v>
                </c:pt>
                <c:pt idx="1469">
                  <c:v>39811</c:v>
                </c:pt>
                <c:pt idx="1470">
                  <c:v>39818</c:v>
                </c:pt>
                <c:pt idx="1471">
                  <c:v>39825</c:v>
                </c:pt>
                <c:pt idx="1472">
                  <c:v>39832</c:v>
                </c:pt>
                <c:pt idx="1473">
                  <c:v>39839</c:v>
                </c:pt>
                <c:pt idx="1474">
                  <c:v>39846</c:v>
                </c:pt>
                <c:pt idx="1475">
                  <c:v>39853</c:v>
                </c:pt>
                <c:pt idx="1476">
                  <c:v>39860</c:v>
                </c:pt>
                <c:pt idx="1477">
                  <c:v>39867</c:v>
                </c:pt>
                <c:pt idx="1478">
                  <c:v>39874</c:v>
                </c:pt>
                <c:pt idx="1479">
                  <c:v>39881</c:v>
                </c:pt>
                <c:pt idx="1480">
                  <c:v>39888</c:v>
                </c:pt>
                <c:pt idx="1481">
                  <c:v>39895</c:v>
                </c:pt>
                <c:pt idx="1482">
                  <c:v>39902</c:v>
                </c:pt>
                <c:pt idx="1483">
                  <c:v>39909</c:v>
                </c:pt>
                <c:pt idx="1484">
                  <c:v>39916</c:v>
                </c:pt>
                <c:pt idx="1485">
                  <c:v>39923</c:v>
                </c:pt>
                <c:pt idx="1486">
                  <c:v>39930</c:v>
                </c:pt>
                <c:pt idx="1487">
                  <c:v>39937</c:v>
                </c:pt>
                <c:pt idx="1488">
                  <c:v>39944</c:v>
                </c:pt>
                <c:pt idx="1489">
                  <c:v>39951</c:v>
                </c:pt>
                <c:pt idx="1490">
                  <c:v>39958</c:v>
                </c:pt>
                <c:pt idx="1491">
                  <c:v>39965</c:v>
                </c:pt>
                <c:pt idx="1492">
                  <c:v>39972</c:v>
                </c:pt>
                <c:pt idx="1493">
                  <c:v>39979</c:v>
                </c:pt>
                <c:pt idx="1494">
                  <c:v>39986</c:v>
                </c:pt>
                <c:pt idx="1495">
                  <c:v>39993</c:v>
                </c:pt>
                <c:pt idx="1496">
                  <c:v>40000</c:v>
                </c:pt>
                <c:pt idx="1497">
                  <c:v>40007</c:v>
                </c:pt>
                <c:pt idx="1498">
                  <c:v>40014</c:v>
                </c:pt>
                <c:pt idx="1499">
                  <c:v>40021</c:v>
                </c:pt>
                <c:pt idx="1500">
                  <c:v>40028</c:v>
                </c:pt>
                <c:pt idx="1501">
                  <c:v>40035</c:v>
                </c:pt>
                <c:pt idx="1502">
                  <c:v>40042</c:v>
                </c:pt>
                <c:pt idx="1503">
                  <c:v>40049</c:v>
                </c:pt>
                <c:pt idx="1504">
                  <c:v>40056</c:v>
                </c:pt>
                <c:pt idx="1505">
                  <c:v>40063</c:v>
                </c:pt>
                <c:pt idx="1506">
                  <c:v>40070</c:v>
                </c:pt>
                <c:pt idx="1507">
                  <c:v>40077</c:v>
                </c:pt>
                <c:pt idx="1508">
                  <c:v>40084</c:v>
                </c:pt>
                <c:pt idx="1509">
                  <c:v>40091</c:v>
                </c:pt>
                <c:pt idx="1510">
                  <c:v>40098</c:v>
                </c:pt>
                <c:pt idx="1511">
                  <c:v>40105</c:v>
                </c:pt>
                <c:pt idx="1512">
                  <c:v>40112</c:v>
                </c:pt>
                <c:pt idx="1513">
                  <c:v>40119</c:v>
                </c:pt>
                <c:pt idx="1514">
                  <c:v>40126</c:v>
                </c:pt>
                <c:pt idx="1515">
                  <c:v>40133</c:v>
                </c:pt>
                <c:pt idx="1516">
                  <c:v>40140</c:v>
                </c:pt>
                <c:pt idx="1517">
                  <c:v>40147</c:v>
                </c:pt>
                <c:pt idx="1518">
                  <c:v>40154</c:v>
                </c:pt>
                <c:pt idx="1519">
                  <c:v>40161</c:v>
                </c:pt>
                <c:pt idx="1520">
                  <c:v>40168</c:v>
                </c:pt>
                <c:pt idx="1521">
                  <c:v>40175</c:v>
                </c:pt>
                <c:pt idx="1522">
                  <c:v>40182</c:v>
                </c:pt>
                <c:pt idx="1523">
                  <c:v>40189</c:v>
                </c:pt>
                <c:pt idx="1524">
                  <c:v>40196</c:v>
                </c:pt>
                <c:pt idx="1525">
                  <c:v>40203</c:v>
                </c:pt>
                <c:pt idx="1526">
                  <c:v>40210</c:v>
                </c:pt>
                <c:pt idx="1527">
                  <c:v>40217</c:v>
                </c:pt>
                <c:pt idx="1528">
                  <c:v>40224</c:v>
                </c:pt>
                <c:pt idx="1529">
                  <c:v>40231</c:v>
                </c:pt>
                <c:pt idx="1530">
                  <c:v>40238</c:v>
                </c:pt>
                <c:pt idx="1531">
                  <c:v>40245</c:v>
                </c:pt>
                <c:pt idx="1532">
                  <c:v>40252</c:v>
                </c:pt>
                <c:pt idx="1533">
                  <c:v>40259</c:v>
                </c:pt>
                <c:pt idx="1534">
                  <c:v>40266</c:v>
                </c:pt>
                <c:pt idx="1535">
                  <c:v>40273</c:v>
                </c:pt>
                <c:pt idx="1536">
                  <c:v>40280</c:v>
                </c:pt>
                <c:pt idx="1537">
                  <c:v>40287</c:v>
                </c:pt>
                <c:pt idx="1538">
                  <c:v>40294</c:v>
                </c:pt>
                <c:pt idx="1539">
                  <c:v>40301</c:v>
                </c:pt>
                <c:pt idx="1540">
                  <c:v>40308</c:v>
                </c:pt>
                <c:pt idx="1541">
                  <c:v>40315</c:v>
                </c:pt>
                <c:pt idx="1542">
                  <c:v>40322</c:v>
                </c:pt>
                <c:pt idx="1543">
                  <c:v>40329</c:v>
                </c:pt>
                <c:pt idx="1544">
                  <c:v>40336</c:v>
                </c:pt>
                <c:pt idx="1545">
                  <c:v>40343</c:v>
                </c:pt>
                <c:pt idx="1546">
                  <c:v>40350</c:v>
                </c:pt>
                <c:pt idx="1547">
                  <c:v>40357</c:v>
                </c:pt>
                <c:pt idx="1548">
                  <c:v>40364</c:v>
                </c:pt>
                <c:pt idx="1549">
                  <c:v>40371</c:v>
                </c:pt>
                <c:pt idx="1550">
                  <c:v>40378</c:v>
                </c:pt>
                <c:pt idx="1551">
                  <c:v>40385</c:v>
                </c:pt>
                <c:pt idx="1552">
                  <c:v>40392</c:v>
                </c:pt>
                <c:pt idx="1553">
                  <c:v>40399</c:v>
                </c:pt>
                <c:pt idx="1554">
                  <c:v>40406</c:v>
                </c:pt>
                <c:pt idx="1555">
                  <c:v>40413</c:v>
                </c:pt>
                <c:pt idx="1556">
                  <c:v>40420</c:v>
                </c:pt>
                <c:pt idx="1557">
                  <c:v>40427</c:v>
                </c:pt>
                <c:pt idx="1558">
                  <c:v>40434</c:v>
                </c:pt>
                <c:pt idx="1559">
                  <c:v>40441</c:v>
                </c:pt>
                <c:pt idx="1560">
                  <c:v>40448</c:v>
                </c:pt>
                <c:pt idx="1561">
                  <c:v>40455</c:v>
                </c:pt>
                <c:pt idx="1562">
                  <c:v>40462</c:v>
                </c:pt>
                <c:pt idx="1563">
                  <c:v>40469</c:v>
                </c:pt>
                <c:pt idx="1564">
                  <c:v>40476</c:v>
                </c:pt>
                <c:pt idx="1565">
                  <c:v>40483</c:v>
                </c:pt>
                <c:pt idx="1566">
                  <c:v>40490</c:v>
                </c:pt>
                <c:pt idx="1567">
                  <c:v>40497</c:v>
                </c:pt>
                <c:pt idx="1568">
                  <c:v>40504</c:v>
                </c:pt>
                <c:pt idx="1569">
                  <c:v>40511</c:v>
                </c:pt>
                <c:pt idx="1570">
                  <c:v>40518</c:v>
                </c:pt>
                <c:pt idx="1571">
                  <c:v>40525</c:v>
                </c:pt>
                <c:pt idx="1572">
                  <c:v>40532</c:v>
                </c:pt>
                <c:pt idx="1573">
                  <c:v>40539</c:v>
                </c:pt>
                <c:pt idx="1574">
                  <c:v>40546</c:v>
                </c:pt>
                <c:pt idx="1575">
                  <c:v>40553</c:v>
                </c:pt>
                <c:pt idx="1576">
                  <c:v>40560</c:v>
                </c:pt>
                <c:pt idx="1577">
                  <c:v>40567</c:v>
                </c:pt>
                <c:pt idx="1578">
                  <c:v>40574</c:v>
                </c:pt>
                <c:pt idx="1579">
                  <c:v>40581</c:v>
                </c:pt>
                <c:pt idx="1580">
                  <c:v>40588</c:v>
                </c:pt>
                <c:pt idx="1581">
                  <c:v>40595</c:v>
                </c:pt>
                <c:pt idx="1582">
                  <c:v>40602</c:v>
                </c:pt>
                <c:pt idx="1583">
                  <c:v>40609</c:v>
                </c:pt>
                <c:pt idx="1584">
                  <c:v>40616</c:v>
                </c:pt>
                <c:pt idx="1585">
                  <c:v>40623</c:v>
                </c:pt>
                <c:pt idx="1586">
                  <c:v>40630</c:v>
                </c:pt>
                <c:pt idx="1587">
                  <c:v>40637</c:v>
                </c:pt>
                <c:pt idx="1588">
                  <c:v>40644</c:v>
                </c:pt>
                <c:pt idx="1589">
                  <c:v>40651</c:v>
                </c:pt>
                <c:pt idx="1590">
                  <c:v>40658</c:v>
                </c:pt>
                <c:pt idx="1591">
                  <c:v>40665</c:v>
                </c:pt>
                <c:pt idx="1592">
                  <c:v>40672</c:v>
                </c:pt>
                <c:pt idx="1593">
                  <c:v>40679</c:v>
                </c:pt>
                <c:pt idx="1594">
                  <c:v>40686</c:v>
                </c:pt>
                <c:pt idx="1595">
                  <c:v>40693</c:v>
                </c:pt>
                <c:pt idx="1596">
                  <c:v>40700</c:v>
                </c:pt>
                <c:pt idx="1597">
                  <c:v>40707</c:v>
                </c:pt>
                <c:pt idx="1598">
                  <c:v>40714</c:v>
                </c:pt>
                <c:pt idx="1599">
                  <c:v>40721</c:v>
                </c:pt>
                <c:pt idx="1600">
                  <c:v>40728</c:v>
                </c:pt>
                <c:pt idx="1601">
                  <c:v>40735</c:v>
                </c:pt>
                <c:pt idx="1602">
                  <c:v>40742</c:v>
                </c:pt>
                <c:pt idx="1603">
                  <c:v>40749</c:v>
                </c:pt>
                <c:pt idx="1604">
                  <c:v>40756</c:v>
                </c:pt>
                <c:pt idx="1605">
                  <c:v>40763</c:v>
                </c:pt>
                <c:pt idx="1606">
                  <c:v>40770</c:v>
                </c:pt>
                <c:pt idx="1607">
                  <c:v>40777</c:v>
                </c:pt>
                <c:pt idx="1608">
                  <c:v>40784</c:v>
                </c:pt>
                <c:pt idx="1609">
                  <c:v>40791</c:v>
                </c:pt>
                <c:pt idx="1610">
                  <c:v>40798</c:v>
                </c:pt>
                <c:pt idx="1611">
                  <c:v>40805</c:v>
                </c:pt>
                <c:pt idx="1612">
                  <c:v>40812</c:v>
                </c:pt>
                <c:pt idx="1613">
                  <c:v>40819</c:v>
                </c:pt>
                <c:pt idx="1614">
                  <c:v>40826</c:v>
                </c:pt>
                <c:pt idx="1615">
                  <c:v>40833</c:v>
                </c:pt>
                <c:pt idx="1616">
                  <c:v>40840</c:v>
                </c:pt>
                <c:pt idx="1617">
                  <c:v>40847</c:v>
                </c:pt>
                <c:pt idx="1618">
                  <c:v>40854</c:v>
                </c:pt>
                <c:pt idx="1619">
                  <c:v>40861</c:v>
                </c:pt>
                <c:pt idx="1620">
                  <c:v>40868</c:v>
                </c:pt>
                <c:pt idx="1621">
                  <c:v>40875</c:v>
                </c:pt>
                <c:pt idx="1622">
                  <c:v>40882</c:v>
                </c:pt>
                <c:pt idx="1623">
                  <c:v>40889</c:v>
                </c:pt>
                <c:pt idx="1624">
                  <c:v>40896</c:v>
                </c:pt>
                <c:pt idx="1625">
                  <c:v>40903</c:v>
                </c:pt>
                <c:pt idx="1626">
                  <c:v>40910</c:v>
                </c:pt>
                <c:pt idx="1627">
                  <c:v>40917</c:v>
                </c:pt>
                <c:pt idx="1628">
                  <c:v>40924</c:v>
                </c:pt>
                <c:pt idx="1629">
                  <c:v>40931</c:v>
                </c:pt>
                <c:pt idx="1630">
                  <c:v>40938</c:v>
                </c:pt>
                <c:pt idx="1631">
                  <c:v>40945</c:v>
                </c:pt>
                <c:pt idx="1632">
                  <c:v>40952</c:v>
                </c:pt>
                <c:pt idx="1633">
                  <c:v>40959</c:v>
                </c:pt>
                <c:pt idx="1634">
                  <c:v>40966</c:v>
                </c:pt>
                <c:pt idx="1635">
                  <c:v>40973</c:v>
                </c:pt>
                <c:pt idx="1636">
                  <c:v>40980</c:v>
                </c:pt>
                <c:pt idx="1637">
                  <c:v>40987</c:v>
                </c:pt>
                <c:pt idx="1638">
                  <c:v>40994</c:v>
                </c:pt>
                <c:pt idx="1639">
                  <c:v>41001</c:v>
                </c:pt>
                <c:pt idx="1640">
                  <c:v>41008</c:v>
                </c:pt>
                <c:pt idx="1641">
                  <c:v>41015</c:v>
                </c:pt>
                <c:pt idx="1642">
                  <c:v>41022</c:v>
                </c:pt>
                <c:pt idx="1643">
                  <c:v>41029</c:v>
                </c:pt>
                <c:pt idx="1644">
                  <c:v>41036</c:v>
                </c:pt>
                <c:pt idx="1645">
                  <c:v>41043</c:v>
                </c:pt>
                <c:pt idx="1646">
                  <c:v>41050</c:v>
                </c:pt>
                <c:pt idx="1647">
                  <c:v>41057</c:v>
                </c:pt>
                <c:pt idx="1648">
                  <c:v>41064</c:v>
                </c:pt>
                <c:pt idx="1649">
                  <c:v>41071</c:v>
                </c:pt>
                <c:pt idx="1650">
                  <c:v>41078</c:v>
                </c:pt>
                <c:pt idx="1651">
                  <c:v>41085</c:v>
                </c:pt>
                <c:pt idx="1652">
                  <c:v>41092</c:v>
                </c:pt>
                <c:pt idx="1653">
                  <c:v>41099</c:v>
                </c:pt>
                <c:pt idx="1654">
                  <c:v>41106</c:v>
                </c:pt>
                <c:pt idx="1655">
                  <c:v>41113</c:v>
                </c:pt>
                <c:pt idx="1656">
                  <c:v>41120</c:v>
                </c:pt>
                <c:pt idx="1657">
                  <c:v>41127</c:v>
                </c:pt>
                <c:pt idx="1658">
                  <c:v>41134</c:v>
                </c:pt>
                <c:pt idx="1659">
                  <c:v>41141</c:v>
                </c:pt>
                <c:pt idx="1660">
                  <c:v>41148</c:v>
                </c:pt>
                <c:pt idx="1661">
                  <c:v>41155</c:v>
                </c:pt>
                <c:pt idx="1662">
                  <c:v>41162</c:v>
                </c:pt>
                <c:pt idx="1663">
                  <c:v>41169</c:v>
                </c:pt>
                <c:pt idx="1664">
                  <c:v>41176</c:v>
                </c:pt>
                <c:pt idx="1665">
                  <c:v>41183</c:v>
                </c:pt>
                <c:pt idx="1666">
                  <c:v>41190</c:v>
                </c:pt>
                <c:pt idx="1667">
                  <c:v>41197</c:v>
                </c:pt>
                <c:pt idx="1668">
                  <c:v>41204</c:v>
                </c:pt>
                <c:pt idx="1669">
                  <c:v>41211</c:v>
                </c:pt>
                <c:pt idx="1670">
                  <c:v>41218</c:v>
                </c:pt>
                <c:pt idx="1671">
                  <c:v>41225</c:v>
                </c:pt>
                <c:pt idx="1672">
                  <c:v>41232</c:v>
                </c:pt>
                <c:pt idx="1673">
                  <c:v>41239</c:v>
                </c:pt>
                <c:pt idx="1674">
                  <c:v>41246</c:v>
                </c:pt>
                <c:pt idx="1675">
                  <c:v>41253</c:v>
                </c:pt>
                <c:pt idx="1676">
                  <c:v>41260</c:v>
                </c:pt>
                <c:pt idx="1677">
                  <c:v>41267</c:v>
                </c:pt>
                <c:pt idx="1678">
                  <c:v>41274</c:v>
                </c:pt>
                <c:pt idx="1679">
                  <c:v>41281</c:v>
                </c:pt>
                <c:pt idx="1680">
                  <c:v>41288</c:v>
                </c:pt>
                <c:pt idx="1681">
                  <c:v>41295</c:v>
                </c:pt>
                <c:pt idx="1682">
                  <c:v>41302</c:v>
                </c:pt>
                <c:pt idx="1683">
                  <c:v>41309</c:v>
                </c:pt>
                <c:pt idx="1684">
                  <c:v>41316</c:v>
                </c:pt>
                <c:pt idx="1685">
                  <c:v>41323</c:v>
                </c:pt>
                <c:pt idx="1686">
                  <c:v>41330</c:v>
                </c:pt>
                <c:pt idx="1687">
                  <c:v>41337</c:v>
                </c:pt>
                <c:pt idx="1688">
                  <c:v>41344</c:v>
                </c:pt>
                <c:pt idx="1689">
                  <c:v>41351</c:v>
                </c:pt>
                <c:pt idx="1690">
                  <c:v>41358</c:v>
                </c:pt>
                <c:pt idx="1691">
                  <c:v>41365</c:v>
                </c:pt>
                <c:pt idx="1692">
                  <c:v>41372</c:v>
                </c:pt>
                <c:pt idx="1693">
                  <c:v>41379</c:v>
                </c:pt>
                <c:pt idx="1694">
                  <c:v>41386</c:v>
                </c:pt>
                <c:pt idx="1695">
                  <c:v>41393</c:v>
                </c:pt>
                <c:pt idx="1696">
                  <c:v>41400</c:v>
                </c:pt>
                <c:pt idx="1697">
                  <c:v>41407</c:v>
                </c:pt>
                <c:pt idx="1698">
                  <c:v>41414</c:v>
                </c:pt>
                <c:pt idx="1699">
                  <c:v>41421</c:v>
                </c:pt>
                <c:pt idx="1700">
                  <c:v>41428</c:v>
                </c:pt>
                <c:pt idx="1701">
                  <c:v>41435</c:v>
                </c:pt>
                <c:pt idx="1702">
                  <c:v>41442</c:v>
                </c:pt>
                <c:pt idx="1703">
                  <c:v>41449</c:v>
                </c:pt>
                <c:pt idx="1704">
                  <c:v>41456</c:v>
                </c:pt>
                <c:pt idx="1705">
                  <c:v>41463</c:v>
                </c:pt>
                <c:pt idx="1706">
                  <c:v>41470</c:v>
                </c:pt>
                <c:pt idx="1707">
                  <c:v>41477</c:v>
                </c:pt>
                <c:pt idx="1708">
                  <c:v>41484</c:v>
                </c:pt>
                <c:pt idx="1709">
                  <c:v>41491</c:v>
                </c:pt>
                <c:pt idx="1710">
                  <c:v>41498</c:v>
                </c:pt>
                <c:pt idx="1711">
                  <c:v>41505</c:v>
                </c:pt>
                <c:pt idx="1712">
                  <c:v>41512</c:v>
                </c:pt>
                <c:pt idx="1713">
                  <c:v>41519</c:v>
                </c:pt>
                <c:pt idx="1714">
                  <c:v>41526</c:v>
                </c:pt>
                <c:pt idx="1715">
                  <c:v>41533</c:v>
                </c:pt>
                <c:pt idx="1716">
                  <c:v>41540</c:v>
                </c:pt>
                <c:pt idx="1717">
                  <c:v>41547</c:v>
                </c:pt>
                <c:pt idx="1718">
                  <c:v>41554</c:v>
                </c:pt>
                <c:pt idx="1719">
                  <c:v>41561</c:v>
                </c:pt>
                <c:pt idx="1720">
                  <c:v>41568</c:v>
                </c:pt>
                <c:pt idx="1721">
                  <c:v>41575</c:v>
                </c:pt>
                <c:pt idx="1722">
                  <c:v>41582</c:v>
                </c:pt>
                <c:pt idx="1723">
                  <c:v>41589</c:v>
                </c:pt>
                <c:pt idx="1724">
                  <c:v>41596</c:v>
                </c:pt>
                <c:pt idx="1725">
                  <c:v>41603</c:v>
                </c:pt>
                <c:pt idx="1726">
                  <c:v>41610</c:v>
                </c:pt>
                <c:pt idx="1727">
                  <c:v>41617</c:v>
                </c:pt>
                <c:pt idx="1728">
                  <c:v>41624</c:v>
                </c:pt>
                <c:pt idx="1729">
                  <c:v>41631</c:v>
                </c:pt>
                <c:pt idx="1730">
                  <c:v>41638</c:v>
                </c:pt>
                <c:pt idx="1731">
                  <c:v>41645</c:v>
                </c:pt>
                <c:pt idx="1732">
                  <c:v>41652</c:v>
                </c:pt>
                <c:pt idx="1733">
                  <c:v>41659</c:v>
                </c:pt>
                <c:pt idx="1734">
                  <c:v>41666</c:v>
                </c:pt>
                <c:pt idx="1735">
                  <c:v>41673</c:v>
                </c:pt>
                <c:pt idx="1736">
                  <c:v>41680</c:v>
                </c:pt>
                <c:pt idx="1737">
                  <c:v>41687</c:v>
                </c:pt>
                <c:pt idx="1738">
                  <c:v>41694</c:v>
                </c:pt>
                <c:pt idx="1739">
                  <c:v>41701</c:v>
                </c:pt>
                <c:pt idx="1740">
                  <c:v>41708</c:v>
                </c:pt>
                <c:pt idx="1741">
                  <c:v>41715</c:v>
                </c:pt>
                <c:pt idx="1742">
                  <c:v>41722</c:v>
                </c:pt>
                <c:pt idx="1743">
                  <c:v>41729</c:v>
                </c:pt>
                <c:pt idx="1744">
                  <c:v>41736</c:v>
                </c:pt>
                <c:pt idx="1745">
                  <c:v>41743</c:v>
                </c:pt>
                <c:pt idx="1746">
                  <c:v>41750</c:v>
                </c:pt>
                <c:pt idx="1747">
                  <c:v>41757</c:v>
                </c:pt>
                <c:pt idx="1748">
                  <c:v>41764</c:v>
                </c:pt>
                <c:pt idx="1749">
                  <c:v>41771</c:v>
                </c:pt>
                <c:pt idx="1750">
                  <c:v>41778</c:v>
                </c:pt>
                <c:pt idx="1751">
                  <c:v>41785</c:v>
                </c:pt>
                <c:pt idx="1752">
                  <c:v>41792</c:v>
                </c:pt>
                <c:pt idx="1753">
                  <c:v>41799</c:v>
                </c:pt>
                <c:pt idx="1754">
                  <c:v>41806</c:v>
                </c:pt>
                <c:pt idx="1755">
                  <c:v>41813</c:v>
                </c:pt>
                <c:pt idx="1756">
                  <c:v>41820</c:v>
                </c:pt>
                <c:pt idx="1757">
                  <c:v>41827</c:v>
                </c:pt>
                <c:pt idx="1758">
                  <c:v>41834</c:v>
                </c:pt>
                <c:pt idx="1759">
                  <c:v>41841</c:v>
                </c:pt>
                <c:pt idx="1760">
                  <c:v>41848</c:v>
                </c:pt>
                <c:pt idx="1761">
                  <c:v>41855</c:v>
                </c:pt>
                <c:pt idx="1762">
                  <c:v>41862</c:v>
                </c:pt>
                <c:pt idx="1763">
                  <c:v>41869</c:v>
                </c:pt>
                <c:pt idx="1764">
                  <c:v>41876</c:v>
                </c:pt>
                <c:pt idx="1765">
                  <c:v>41883</c:v>
                </c:pt>
                <c:pt idx="1766">
                  <c:v>41890</c:v>
                </c:pt>
                <c:pt idx="1767">
                  <c:v>41897</c:v>
                </c:pt>
                <c:pt idx="1768">
                  <c:v>41904</c:v>
                </c:pt>
                <c:pt idx="1769">
                  <c:v>41911</c:v>
                </c:pt>
                <c:pt idx="1770">
                  <c:v>41918</c:v>
                </c:pt>
                <c:pt idx="1771">
                  <c:v>41925</c:v>
                </c:pt>
                <c:pt idx="1772">
                  <c:v>41932</c:v>
                </c:pt>
                <c:pt idx="1773">
                  <c:v>41939</c:v>
                </c:pt>
                <c:pt idx="1774">
                  <c:v>41946</c:v>
                </c:pt>
                <c:pt idx="1775">
                  <c:v>41953</c:v>
                </c:pt>
                <c:pt idx="1776">
                  <c:v>41960</c:v>
                </c:pt>
                <c:pt idx="1777">
                  <c:v>41967</c:v>
                </c:pt>
                <c:pt idx="1778">
                  <c:v>41974</c:v>
                </c:pt>
                <c:pt idx="1779">
                  <c:v>41981</c:v>
                </c:pt>
                <c:pt idx="1780">
                  <c:v>41988</c:v>
                </c:pt>
                <c:pt idx="1781">
                  <c:v>41995</c:v>
                </c:pt>
                <c:pt idx="1782">
                  <c:v>42002</c:v>
                </c:pt>
                <c:pt idx="1783">
                  <c:v>42009</c:v>
                </c:pt>
                <c:pt idx="1784">
                  <c:v>42016</c:v>
                </c:pt>
                <c:pt idx="1785">
                  <c:v>42023</c:v>
                </c:pt>
                <c:pt idx="1786">
                  <c:v>42030</c:v>
                </c:pt>
                <c:pt idx="1787">
                  <c:v>42037</c:v>
                </c:pt>
                <c:pt idx="1788">
                  <c:v>42044</c:v>
                </c:pt>
                <c:pt idx="1789">
                  <c:v>42051</c:v>
                </c:pt>
                <c:pt idx="1790">
                  <c:v>42058</c:v>
                </c:pt>
                <c:pt idx="1791">
                  <c:v>42065</c:v>
                </c:pt>
                <c:pt idx="1792">
                  <c:v>42072</c:v>
                </c:pt>
                <c:pt idx="1793">
                  <c:v>42079</c:v>
                </c:pt>
                <c:pt idx="1794">
                  <c:v>42086</c:v>
                </c:pt>
                <c:pt idx="1795">
                  <c:v>42093</c:v>
                </c:pt>
                <c:pt idx="1796">
                  <c:v>42100</c:v>
                </c:pt>
                <c:pt idx="1797">
                  <c:v>42107</c:v>
                </c:pt>
                <c:pt idx="1798">
                  <c:v>42114</c:v>
                </c:pt>
                <c:pt idx="1799">
                  <c:v>42121</c:v>
                </c:pt>
                <c:pt idx="1800">
                  <c:v>42128</c:v>
                </c:pt>
                <c:pt idx="1801">
                  <c:v>42135</c:v>
                </c:pt>
                <c:pt idx="1802">
                  <c:v>42142</c:v>
                </c:pt>
                <c:pt idx="1803">
                  <c:v>42149</c:v>
                </c:pt>
                <c:pt idx="1804">
                  <c:v>42156</c:v>
                </c:pt>
                <c:pt idx="1805">
                  <c:v>42163</c:v>
                </c:pt>
                <c:pt idx="1806">
                  <c:v>42170</c:v>
                </c:pt>
                <c:pt idx="1807">
                  <c:v>42177</c:v>
                </c:pt>
                <c:pt idx="1808">
                  <c:v>42184</c:v>
                </c:pt>
                <c:pt idx="1809">
                  <c:v>42191</c:v>
                </c:pt>
                <c:pt idx="1810">
                  <c:v>42198</c:v>
                </c:pt>
                <c:pt idx="1811">
                  <c:v>42205</c:v>
                </c:pt>
                <c:pt idx="1812">
                  <c:v>42212</c:v>
                </c:pt>
                <c:pt idx="1813">
                  <c:v>42219</c:v>
                </c:pt>
                <c:pt idx="1814">
                  <c:v>42226</c:v>
                </c:pt>
                <c:pt idx="1815">
                  <c:v>42233</c:v>
                </c:pt>
                <c:pt idx="1816">
                  <c:v>42240</c:v>
                </c:pt>
                <c:pt idx="1817">
                  <c:v>42247</c:v>
                </c:pt>
                <c:pt idx="1818">
                  <c:v>42254</c:v>
                </c:pt>
                <c:pt idx="1819">
                  <c:v>42261</c:v>
                </c:pt>
                <c:pt idx="1820">
                  <c:v>42268</c:v>
                </c:pt>
                <c:pt idx="1821">
                  <c:v>42275</c:v>
                </c:pt>
                <c:pt idx="1822">
                  <c:v>42282</c:v>
                </c:pt>
                <c:pt idx="1823">
                  <c:v>42289</c:v>
                </c:pt>
                <c:pt idx="1824">
                  <c:v>42296</c:v>
                </c:pt>
                <c:pt idx="1825">
                  <c:v>42303</c:v>
                </c:pt>
                <c:pt idx="1826">
                  <c:v>42310</c:v>
                </c:pt>
                <c:pt idx="1827">
                  <c:v>42317</c:v>
                </c:pt>
                <c:pt idx="1828">
                  <c:v>42324</c:v>
                </c:pt>
                <c:pt idx="1829">
                  <c:v>42331</c:v>
                </c:pt>
                <c:pt idx="1830">
                  <c:v>42338</c:v>
                </c:pt>
                <c:pt idx="1831">
                  <c:v>42345</c:v>
                </c:pt>
                <c:pt idx="1832">
                  <c:v>42352</c:v>
                </c:pt>
                <c:pt idx="1833">
                  <c:v>42359</c:v>
                </c:pt>
                <c:pt idx="1834">
                  <c:v>42366</c:v>
                </c:pt>
                <c:pt idx="1835">
                  <c:v>42373</c:v>
                </c:pt>
                <c:pt idx="1836">
                  <c:v>42380</c:v>
                </c:pt>
                <c:pt idx="1837">
                  <c:v>42387</c:v>
                </c:pt>
                <c:pt idx="1838">
                  <c:v>42394</c:v>
                </c:pt>
                <c:pt idx="1839">
                  <c:v>42401</c:v>
                </c:pt>
                <c:pt idx="1840">
                  <c:v>42408</c:v>
                </c:pt>
                <c:pt idx="1841">
                  <c:v>42415</c:v>
                </c:pt>
                <c:pt idx="1842">
                  <c:v>42422</c:v>
                </c:pt>
                <c:pt idx="1843">
                  <c:v>42429</c:v>
                </c:pt>
                <c:pt idx="1844">
                  <c:v>42436</c:v>
                </c:pt>
                <c:pt idx="1845">
                  <c:v>42443</c:v>
                </c:pt>
                <c:pt idx="1846">
                  <c:v>42450</c:v>
                </c:pt>
                <c:pt idx="1847">
                  <c:v>42457</c:v>
                </c:pt>
                <c:pt idx="1848">
                  <c:v>42464</c:v>
                </c:pt>
                <c:pt idx="1849">
                  <c:v>42471</c:v>
                </c:pt>
                <c:pt idx="1850">
                  <c:v>42478</c:v>
                </c:pt>
                <c:pt idx="1851">
                  <c:v>42485</c:v>
                </c:pt>
                <c:pt idx="1852">
                  <c:v>42492</c:v>
                </c:pt>
                <c:pt idx="1853">
                  <c:v>42499</c:v>
                </c:pt>
                <c:pt idx="1854">
                  <c:v>42506</c:v>
                </c:pt>
                <c:pt idx="1855">
                  <c:v>42513</c:v>
                </c:pt>
                <c:pt idx="1856">
                  <c:v>42520</c:v>
                </c:pt>
                <c:pt idx="1857">
                  <c:v>42527</c:v>
                </c:pt>
                <c:pt idx="1858">
                  <c:v>42534</c:v>
                </c:pt>
                <c:pt idx="1859">
                  <c:v>42541</c:v>
                </c:pt>
                <c:pt idx="1860">
                  <c:v>42548</c:v>
                </c:pt>
                <c:pt idx="1861">
                  <c:v>42555</c:v>
                </c:pt>
                <c:pt idx="1862">
                  <c:v>42562</c:v>
                </c:pt>
                <c:pt idx="1863">
                  <c:v>42569</c:v>
                </c:pt>
                <c:pt idx="1864">
                  <c:v>42576</c:v>
                </c:pt>
                <c:pt idx="1865">
                  <c:v>42583</c:v>
                </c:pt>
                <c:pt idx="1866">
                  <c:v>42590</c:v>
                </c:pt>
                <c:pt idx="1867">
                  <c:v>42597</c:v>
                </c:pt>
                <c:pt idx="1868">
                  <c:v>42604</c:v>
                </c:pt>
                <c:pt idx="1869">
                  <c:v>42611</c:v>
                </c:pt>
                <c:pt idx="1870">
                  <c:v>42618</c:v>
                </c:pt>
                <c:pt idx="1871">
                  <c:v>42625</c:v>
                </c:pt>
                <c:pt idx="1872">
                  <c:v>42632</c:v>
                </c:pt>
                <c:pt idx="1873">
                  <c:v>42639</c:v>
                </c:pt>
                <c:pt idx="1874">
                  <c:v>42646</c:v>
                </c:pt>
                <c:pt idx="1875">
                  <c:v>42653</c:v>
                </c:pt>
                <c:pt idx="1876">
                  <c:v>42660</c:v>
                </c:pt>
                <c:pt idx="1877">
                  <c:v>42667</c:v>
                </c:pt>
                <c:pt idx="1878">
                  <c:v>42674</c:v>
                </c:pt>
                <c:pt idx="1879">
                  <c:v>42681</c:v>
                </c:pt>
                <c:pt idx="1880">
                  <c:v>42688</c:v>
                </c:pt>
                <c:pt idx="1881">
                  <c:v>42695</c:v>
                </c:pt>
                <c:pt idx="1882">
                  <c:v>42702</c:v>
                </c:pt>
                <c:pt idx="1883">
                  <c:v>42709</c:v>
                </c:pt>
                <c:pt idx="1884">
                  <c:v>42716</c:v>
                </c:pt>
                <c:pt idx="1885">
                  <c:v>42723</c:v>
                </c:pt>
                <c:pt idx="1886">
                  <c:v>42730</c:v>
                </c:pt>
                <c:pt idx="1887">
                  <c:v>42737</c:v>
                </c:pt>
                <c:pt idx="1888">
                  <c:v>42744</c:v>
                </c:pt>
                <c:pt idx="1889">
                  <c:v>42751</c:v>
                </c:pt>
                <c:pt idx="1890">
                  <c:v>42758</c:v>
                </c:pt>
                <c:pt idx="1891">
                  <c:v>42765</c:v>
                </c:pt>
                <c:pt idx="1892">
                  <c:v>42772</c:v>
                </c:pt>
                <c:pt idx="1893">
                  <c:v>42779</c:v>
                </c:pt>
                <c:pt idx="1894">
                  <c:v>42786</c:v>
                </c:pt>
                <c:pt idx="1895">
                  <c:v>42793</c:v>
                </c:pt>
                <c:pt idx="1896">
                  <c:v>42800</c:v>
                </c:pt>
                <c:pt idx="1897">
                  <c:v>42807</c:v>
                </c:pt>
                <c:pt idx="1898">
                  <c:v>42814</c:v>
                </c:pt>
                <c:pt idx="1899">
                  <c:v>42821</c:v>
                </c:pt>
                <c:pt idx="1900">
                  <c:v>42828</c:v>
                </c:pt>
                <c:pt idx="1901">
                  <c:v>42835</c:v>
                </c:pt>
                <c:pt idx="1902">
                  <c:v>42842</c:v>
                </c:pt>
                <c:pt idx="1903">
                  <c:v>42849</c:v>
                </c:pt>
                <c:pt idx="1904">
                  <c:v>42856</c:v>
                </c:pt>
                <c:pt idx="1905">
                  <c:v>42863</c:v>
                </c:pt>
                <c:pt idx="1906">
                  <c:v>42870</c:v>
                </c:pt>
                <c:pt idx="1907">
                  <c:v>42877</c:v>
                </c:pt>
                <c:pt idx="1908">
                  <c:v>42884</c:v>
                </c:pt>
                <c:pt idx="1909">
                  <c:v>42891</c:v>
                </c:pt>
                <c:pt idx="1910">
                  <c:v>42898</c:v>
                </c:pt>
                <c:pt idx="1911">
                  <c:v>42905</c:v>
                </c:pt>
                <c:pt idx="1912">
                  <c:v>42912</c:v>
                </c:pt>
                <c:pt idx="1913">
                  <c:v>42919</c:v>
                </c:pt>
                <c:pt idx="1914">
                  <c:v>42926</c:v>
                </c:pt>
                <c:pt idx="1915">
                  <c:v>42933</c:v>
                </c:pt>
                <c:pt idx="1916">
                  <c:v>42940</c:v>
                </c:pt>
                <c:pt idx="1917">
                  <c:v>42947</c:v>
                </c:pt>
                <c:pt idx="1918">
                  <c:v>42954</c:v>
                </c:pt>
                <c:pt idx="1919">
                  <c:v>42961</c:v>
                </c:pt>
                <c:pt idx="1920">
                  <c:v>42968</c:v>
                </c:pt>
                <c:pt idx="1921">
                  <c:v>42975</c:v>
                </c:pt>
                <c:pt idx="1922">
                  <c:v>42982</c:v>
                </c:pt>
                <c:pt idx="1923">
                  <c:v>42989</c:v>
                </c:pt>
                <c:pt idx="1924">
                  <c:v>42996</c:v>
                </c:pt>
                <c:pt idx="1925">
                  <c:v>43003</c:v>
                </c:pt>
                <c:pt idx="1926">
                  <c:v>43010</c:v>
                </c:pt>
                <c:pt idx="1927">
                  <c:v>43017</c:v>
                </c:pt>
                <c:pt idx="1928">
                  <c:v>43024</c:v>
                </c:pt>
                <c:pt idx="1929">
                  <c:v>43031</c:v>
                </c:pt>
                <c:pt idx="1930">
                  <c:v>43038</c:v>
                </c:pt>
                <c:pt idx="1931">
                  <c:v>43045</c:v>
                </c:pt>
                <c:pt idx="1932">
                  <c:v>43052</c:v>
                </c:pt>
                <c:pt idx="1933">
                  <c:v>43059</c:v>
                </c:pt>
                <c:pt idx="1934">
                  <c:v>43066</c:v>
                </c:pt>
                <c:pt idx="1935">
                  <c:v>43073</c:v>
                </c:pt>
                <c:pt idx="1936">
                  <c:v>43080</c:v>
                </c:pt>
                <c:pt idx="1937">
                  <c:v>43087</c:v>
                </c:pt>
                <c:pt idx="1938">
                  <c:v>43094</c:v>
                </c:pt>
                <c:pt idx="1939">
                  <c:v>43101</c:v>
                </c:pt>
                <c:pt idx="1940">
                  <c:v>43108</c:v>
                </c:pt>
                <c:pt idx="1941">
                  <c:v>43115</c:v>
                </c:pt>
                <c:pt idx="1942">
                  <c:v>43122</c:v>
                </c:pt>
                <c:pt idx="1943">
                  <c:v>43129</c:v>
                </c:pt>
                <c:pt idx="1944">
                  <c:v>43136</c:v>
                </c:pt>
                <c:pt idx="1945">
                  <c:v>43143</c:v>
                </c:pt>
                <c:pt idx="1946">
                  <c:v>43150</c:v>
                </c:pt>
                <c:pt idx="1947">
                  <c:v>43157</c:v>
                </c:pt>
                <c:pt idx="1948">
                  <c:v>43164</c:v>
                </c:pt>
                <c:pt idx="1949">
                  <c:v>43171</c:v>
                </c:pt>
                <c:pt idx="1950">
                  <c:v>43178</c:v>
                </c:pt>
                <c:pt idx="1951">
                  <c:v>43185</c:v>
                </c:pt>
                <c:pt idx="1952">
                  <c:v>43192</c:v>
                </c:pt>
                <c:pt idx="1953">
                  <c:v>43199</c:v>
                </c:pt>
                <c:pt idx="1954">
                  <c:v>43206</c:v>
                </c:pt>
                <c:pt idx="1955">
                  <c:v>43213</c:v>
                </c:pt>
                <c:pt idx="1956">
                  <c:v>43220</c:v>
                </c:pt>
                <c:pt idx="1957">
                  <c:v>43227</c:v>
                </c:pt>
                <c:pt idx="1958">
                  <c:v>43234</c:v>
                </c:pt>
                <c:pt idx="1959">
                  <c:v>43241</c:v>
                </c:pt>
                <c:pt idx="1960">
                  <c:v>43248</c:v>
                </c:pt>
                <c:pt idx="1961">
                  <c:v>43255</c:v>
                </c:pt>
                <c:pt idx="1962">
                  <c:v>43262</c:v>
                </c:pt>
                <c:pt idx="1963">
                  <c:v>43269</c:v>
                </c:pt>
                <c:pt idx="1964">
                  <c:v>43276</c:v>
                </c:pt>
                <c:pt idx="1965">
                  <c:v>43283</c:v>
                </c:pt>
                <c:pt idx="1966">
                  <c:v>43290</c:v>
                </c:pt>
                <c:pt idx="1967">
                  <c:v>43297</c:v>
                </c:pt>
                <c:pt idx="1968">
                  <c:v>43304</c:v>
                </c:pt>
              </c:numCache>
            </c:numRef>
          </c:cat>
          <c:val>
            <c:numRef>
              <c:f>'M2'!$F$10:$F$1977</c:f>
              <c:numCache>
                <c:formatCode>0.00%</c:formatCode>
                <c:ptCount val="1968"/>
                <c:pt idx="0">
                  <c:v>4.9013447279125301E-2</c:v>
                </c:pt>
                <c:pt idx="1">
                  <c:v>0.11099252934898167</c:v>
                </c:pt>
                <c:pt idx="2">
                  <c:v>2.9317797406505502E-2</c:v>
                </c:pt>
                <c:pt idx="3">
                  <c:v>-3.5812672176312975E-2</c:v>
                </c:pt>
                <c:pt idx="4">
                  <c:v>2.9321471085774532E-2</c:v>
                </c:pt>
                <c:pt idx="5">
                  <c:v>8.1402629931120851E-2</c:v>
                </c:pt>
                <c:pt idx="6">
                  <c:v>-6.5020318849655298E-3</c:v>
                </c:pt>
                <c:pt idx="7">
                  <c:v>-0.12030263240167723</c:v>
                </c:pt>
                <c:pt idx="8">
                  <c:v>3.2589621459012286E-2</c:v>
                </c:pt>
                <c:pt idx="9">
                  <c:v>0.11399223349617939</c:v>
                </c:pt>
                <c:pt idx="10">
                  <c:v>0.21773639147553428</c:v>
                </c:pt>
                <c:pt idx="11">
                  <c:v>8.4142394822010885E-2</c:v>
                </c:pt>
                <c:pt idx="12">
                  <c:v>-2.5848142164787782E-2</c:v>
                </c:pt>
                <c:pt idx="13">
                  <c:v>0.17456173069750389</c:v>
                </c:pt>
                <c:pt idx="14">
                  <c:v>0.15786864931846636</c:v>
                </c:pt>
                <c:pt idx="15">
                  <c:v>0.14133053307801155</c:v>
                </c:pt>
                <c:pt idx="16">
                  <c:v>8.9693833548942059E-2</c:v>
                </c:pt>
                <c:pt idx="17">
                  <c:v>0.14070475370518712</c:v>
                </c:pt>
                <c:pt idx="18">
                  <c:v>0.18178472861085701</c:v>
                </c:pt>
                <c:pt idx="19">
                  <c:v>0.14619239701747663</c:v>
                </c:pt>
                <c:pt idx="20">
                  <c:v>0.18698196001950557</c:v>
                </c:pt>
                <c:pt idx="21">
                  <c:v>0.17683852553591745</c:v>
                </c:pt>
                <c:pt idx="22">
                  <c:v>0.1919748229740405</c:v>
                </c:pt>
                <c:pt idx="23">
                  <c:v>0.15677761698022188</c:v>
                </c:pt>
                <c:pt idx="24">
                  <c:v>2.1882890465306323E-2</c:v>
                </c:pt>
                <c:pt idx="25">
                  <c:v>-6.2496244216035945E-3</c:v>
                </c:pt>
                <c:pt idx="26">
                  <c:v>-3.1251878117717975E-3</c:v>
                </c:pt>
                <c:pt idx="27">
                  <c:v>-3.7504507753337163E-2</c:v>
                </c:pt>
                <c:pt idx="28">
                  <c:v>2.1893419944666408E-2</c:v>
                </c:pt>
                <c:pt idx="29">
                  <c:v>8.7536824385256798E-2</c:v>
                </c:pt>
                <c:pt idx="30">
                  <c:v>9.3631834823896878E-3</c:v>
                </c:pt>
                <c:pt idx="31">
                  <c:v>0.10609697551607832</c:v>
                </c:pt>
                <c:pt idx="32">
                  <c:v>9.3424362199065761E-2</c:v>
                </c:pt>
                <c:pt idx="33">
                  <c:v>-2.7977044476322876E-2</c:v>
                </c:pt>
                <c:pt idx="34">
                  <c:v>0.19594473353669334</c:v>
                </c:pt>
                <c:pt idx="35">
                  <c:v>-9.2956739363589773E-3</c:v>
                </c:pt>
                <c:pt idx="36">
                  <c:v>0.17355027117229588</c:v>
                </c:pt>
                <c:pt idx="37">
                  <c:v>7.1042471042469635E-2</c:v>
                </c:pt>
                <c:pt idx="38">
                  <c:v>7.4030134060982758E-2</c:v>
                </c:pt>
                <c:pt idx="39">
                  <c:v>0.17865181850491507</c:v>
                </c:pt>
                <c:pt idx="40">
                  <c:v>3.6835891381347324E-2</c:v>
                </c:pt>
                <c:pt idx="41">
                  <c:v>7.3619631901836305E-2</c:v>
                </c:pt>
                <c:pt idx="42">
                  <c:v>0.11027332704995707</c:v>
                </c:pt>
                <c:pt idx="43">
                  <c:v>3.362332471196524E-2</c:v>
                </c:pt>
                <c:pt idx="44">
                  <c:v>0.15884391705339973</c:v>
                </c:pt>
                <c:pt idx="45">
                  <c:v>2.4363103953146493E-2</c:v>
                </c:pt>
                <c:pt idx="46">
                  <c:v>-1.5219809167008137E-2</c:v>
                </c:pt>
                <c:pt idx="47">
                  <c:v>0.1887808876917686</c:v>
                </c:pt>
                <c:pt idx="48">
                  <c:v>0.16989498249708007</c:v>
                </c:pt>
                <c:pt idx="49">
                  <c:v>9.9790648988142286E-2</c:v>
                </c:pt>
                <c:pt idx="50">
                  <c:v>7.2436009054497014E-2</c:v>
                </c:pt>
                <c:pt idx="51">
                  <c:v>6.9321277458991262E-2</c:v>
                </c:pt>
                <c:pt idx="52">
                  <c:v>0.13845797638342619</c:v>
                </c:pt>
                <c:pt idx="53">
                  <c:v>0.1200785128738021</c:v>
                </c:pt>
                <c:pt idx="54">
                  <c:v>1.1980186614441255E-2</c:v>
                </c:pt>
                <c:pt idx="55">
                  <c:v>0.20661061844984727</c:v>
                </c:pt>
                <c:pt idx="56">
                  <c:v>0.17000286779466725</c:v>
                </c:pt>
                <c:pt idx="57">
                  <c:v>6.8374113880629792E-2</c:v>
                </c:pt>
                <c:pt idx="58">
                  <c:v>0.10687981729945491</c:v>
                </c:pt>
                <c:pt idx="59">
                  <c:v>-4.1479117998970381E-2</c:v>
                </c:pt>
                <c:pt idx="60">
                  <c:v>8.3024462564861512E-2</c:v>
                </c:pt>
                <c:pt idx="61">
                  <c:v>0.15690293196697844</c:v>
                </c:pt>
                <c:pt idx="62">
                  <c:v>0.14167328868202839</c:v>
                </c:pt>
                <c:pt idx="63">
                  <c:v>8.5361711762710707E-2</c:v>
                </c:pt>
                <c:pt idx="64">
                  <c:v>0.10579259677874839</c:v>
                </c:pt>
                <c:pt idx="65">
                  <c:v>-4.9856184084366671E-2</c:v>
                </c:pt>
                <c:pt idx="66">
                  <c:v>8.51304053291142E-2</c:v>
                </c:pt>
                <c:pt idx="67">
                  <c:v>3.223806571606104E-2</c:v>
                </c:pt>
                <c:pt idx="68">
                  <c:v>8.7867522811760732E-2</c:v>
                </c:pt>
                <c:pt idx="69">
                  <c:v>9.3567251461982984E-2</c:v>
                </c:pt>
                <c:pt idx="70">
                  <c:v>0.13426133812303945</c:v>
                </c:pt>
                <c:pt idx="71">
                  <c:v>9.0247452692864896E-2</c:v>
                </c:pt>
                <c:pt idx="72">
                  <c:v>0.12787123456100413</c:v>
                </c:pt>
                <c:pt idx="73">
                  <c:v>0.18263923733065598</c:v>
                </c:pt>
                <c:pt idx="74">
                  <c:v>0.15022222222222353</c:v>
                </c:pt>
                <c:pt idx="75">
                  <c:v>4.3208508752492797E-2</c:v>
                </c:pt>
                <c:pt idx="76">
                  <c:v>0</c:v>
                </c:pt>
                <c:pt idx="77">
                  <c:v>-2.8781756794155088E-2</c:v>
                </c:pt>
                <c:pt idx="78">
                  <c:v>0.11519078473722101</c:v>
                </c:pt>
                <c:pt idx="79">
                  <c:v>6.8961706360166269E-2</c:v>
                </c:pt>
                <c:pt idx="80">
                  <c:v>0.12626234755256593</c:v>
                </c:pt>
                <c:pt idx="81">
                  <c:v>0.12881915772089181</c:v>
                </c:pt>
                <c:pt idx="82">
                  <c:v>5.7111477210324002E-2</c:v>
                </c:pt>
                <c:pt idx="83">
                  <c:v>8.5573230938014264E-2</c:v>
                </c:pt>
                <c:pt idx="84">
                  <c:v>1.4238773274917852E-2</c:v>
                </c:pt>
                <c:pt idx="85">
                  <c:v>-5.4092526690394049E-2</c:v>
                </c:pt>
                <c:pt idx="86">
                  <c:v>8.2648251671601849E-2</c:v>
                </c:pt>
                <c:pt idx="87">
                  <c:v>3.4145006839946576E-2</c:v>
                </c:pt>
                <c:pt idx="88">
                  <c:v>4.8340351069066749E-2</c:v>
                </c:pt>
                <c:pt idx="89">
                  <c:v>0.10795454545454417</c:v>
                </c:pt>
                <c:pt idx="90">
                  <c:v>7.9380656416965234E-2</c:v>
                </c:pt>
                <c:pt idx="91">
                  <c:v>0.11605879150789072</c:v>
                </c:pt>
                <c:pt idx="92">
                  <c:v>0.14121992287219598</c:v>
                </c:pt>
                <c:pt idx="93">
                  <c:v>0.10703645522994934</c:v>
                </c:pt>
                <c:pt idx="94">
                  <c:v>9.8383696416022487E-2</c:v>
                </c:pt>
                <c:pt idx="95">
                  <c:v>7.0141361821517201E-2</c:v>
                </c:pt>
                <c:pt idx="96">
                  <c:v>9.2461878333960676E-2</c:v>
                </c:pt>
                <c:pt idx="97">
                  <c:v>5.5938037865748705E-2</c:v>
                </c:pt>
                <c:pt idx="98">
                  <c:v>-3.0732860520098375E-2</c:v>
                </c:pt>
                <c:pt idx="99">
                  <c:v>0.10623084780388661</c:v>
                </c:pt>
                <c:pt idx="100">
                  <c:v>4.4637587853423075E-2</c:v>
                </c:pt>
                <c:pt idx="101">
                  <c:v>0.10592334494773392</c:v>
                </c:pt>
                <c:pt idx="102">
                  <c:v>0.11405338896913662</c:v>
                </c:pt>
                <c:pt idx="103">
                  <c:v>0.14988790434503729</c:v>
                </c:pt>
                <c:pt idx="104">
                  <c:v>7.1960826059190491E-2</c:v>
                </c:pt>
                <c:pt idx="105">
                  <c:v>9.9500372063354547E-2</c:v>
                </c:pt>
                <c:pt idx="106">
                  <c:v>7.1724137931031967E-2</c:v>
                </c:pt>
                <c:pt idx="107">
                  <c:v>2.4793388429754575E-2</c:v>
                </c:pt>
                <c:pt idx="108">
                  <c:v>8.8112258406143701E-2</c:v>
                </c:pt>
                <c:pt idx="109">
                  <c:v>1.6493101443143875E-2</c:v>
                </c:pt>
                <c:pt idx="110">
                  <c:v>0.48364424245627397</c:v>
                </c:pt>
                <c:pt idx="111">
                  <c:v>0.2069218283679749</c:v>
                </c:pt>
                <c:pt idx="112">
                  <c:v>0.25762711864406779</c:v>
                </c:pt>
                <c:pt idx="113">
                  <c:v>0.43715620134924882</c:v>
                </c:pt>
                <c:pt idx="114">
                  <c:v>0.3318237958007374</c:v>
                </c:pt>
                <c:pt idx="115">
                  <c:v>0.25792595622826875</c:v>
                </c:pt>
                <c:pt idx="116">
                  <c:v>0.28311199307993812</c:v>
                </c:pt>
                <c:pt idx="117">
                  <c:v>0.27631578947368418</c:v>
                </c:pt>
                <c:pt idx="118">
                  <c:v>0.17276617165869382</c:v>
                </c:pt>
                <c:pt idx="119">
                  <c:v>0.13827705584266192</c:v>
                </c:pt>
                <c:pt idx="120">
                  <c:v>0.17173738991192716</c:v>
                </c:pt>
                <c:pt idx="121">
                  <c:v>0.12448877805486167</c:v>
                </c:pt>
                <c:pt idx="122">
                  <c:v>2.3285899094439611E-2</c:v>
                </c:pt>
                <c:pt idx="123">
                  <c:v>0.11379121698910474</c:v>
                </c:pt>
                <c:pt idx="124">
                  <c:v>7.9996029973702101E-2</c:v>
                </c:pt>
                <c:pt idx="125">
                  <c:v>0.1262511148548176</c:v>
                </c:pt>
                <c:pt idx="126">
                  <c:v>5.1406257723295934E-2</c:v>
                </c:pt>
                <c:pt idx="127">
                  <c:v>-1.5406646585351475E-2</c:v>
                </c:pt>
                <c:pt idx="128">
                  <c:v>9.2467275870582996E-2</c:v>
                </c:pt>
                <c:pt idx="129">
                  <c:v>0.21024604309452313</c:v>
                </c:pt>
                <c:pt idx="130">
                  <c:v>2.8090163531899571E-2</c:v>
                </c:pt>
                <c:pt idx="131">
                  <c:v>0.10209090016687936</c:v>
                </c:pt>
                <c:pt idx="132">
                  <c:v>2.8019986283920481E-2</c:v>
                </c:pt>
                <c:pt idx="133">
                  <c:v>5.855569155446641E-2</c:v>
                </c:pt>
                <c:pt idx="134">
                  <c:v>0.10935054773082827</c:v>
                </c:pt>
                <c:pt idx="135">
                  <c:v>8.8819481723683577E-2</c:v>
                </c:pt>
                <c:pt idx="136">
                  <c:v>0</c:v>
                </c:pt>
                <c:pt idx="137">
                  <c:v>4.8134073857548837E-2</c:v>
                </c:pt>
                <c:pt idx="138">
                  <c:v>0.14679970795814526</c:v>
                </c:pt>
                <c:pt idx="139">
                  <c:v>0.12114740571760704</c:v>
                </c:pt>
                <c:pt idx="140">
                  <c:v>5.0360757348381141E-3</c:v>
                </c:pt>
                <c:pt idx="141">
                  <c:v>7.5533820752433062E-2</c:v>
                </c:pt>
                <c:pt idx="142">
                  <c:v>6.2853551225644233E-2</c:v>
                </c:pt>
                <c:pt idx="143">
                  <c:v>-2.7622175004838188E-2</c:v>
                </c:pt>
                <c:pt idx="144">
                  <c:v>6.0298593999132601E-2</c:v>
                </c:pt>
                <c:pt idx="145">
                  <c:v>2.0076251146184769E-2</c:v>
                </c:pt>
                <c:pt idx="146">
                  <c:v>1.5051377297503625E-2</c:v>
                </c:pt>
                <c:pt idx="147">
                  <c:v>9.2789968652033053E-2</c:v>
                </c:pt>
                <c:pt idx="148">
                  <c:v>2.5033699210566716E-3</c:v>
                </c:pt>
                <c:pt idx="149">
                  <c:v>4.7561738795542804E-2</c:v>
                </c:pt>
                <c:pt idx="150">
                  <c:v>0.12004617160446782</c:v>
                </c:pt>
                <c:pt idx="151">
                  <c:v>7.4856046065259113E-2</c:v>
                </c:pt>
                <c:pt idx="152">
                  <c:v>0.15198850023957608</c:v>
                </c:pt>
                <c:pt idx="153">
                  <c:v>5.9624480435719621E-2</c:v>
                </c:pt>
                <c:pt idx="154">
                  <c:v>0.10174182772607744</c:v>
                </c:pt>
                <c:pt idx="155">
                  <c:v>8.1729853305396019E-2</c:v>
                </c:pt>
                <c:pt idx="156">
                  <c:v>-2.4727756907105764E-3</c:v>
                </c:pt>
                <c:pt idx="157">
                  <c:v>3.462050599200165E-2</c:v>
                </c:pt>
                <c:pt idx="158">
                  <c:v>2.2241231822072393E-2</c:v>
                </c:pt>
                <c:pt idx="159">
                  <c:v>6.6695168875594596E-2</c:v>
                </c:pt>
                <c:pt idx="160">
                  <c:v>0.12581838884144381</c:v>
                </c:pt>
                <c:pt idx="161">
                  <c:v>0.11813147806331857</c:v>
                </c:pt>
                <c:pt idx="162">
                  <c:v>8.3486801718848161E-2</c:v>
                </c:pt>
                <c:pt idx="163">
                  <c:v>3.6773372306821935E-2</c:v>
                </c:pt>
                <c:pt idx="164">
                  <c:v>0.12249128427400359</c:v>
                </c:pt>
                <c:pt idx="165">
                  <c:v>0.14175596916714112</c:v>
                </c:pt>
                <c:pt idx="166">
                  <c:v>0.10480922471172111</c:v>
                </c:pt>
                <c:pt idx="167">
                  <c:v>5.5947981475421939E-2</c:v>
                </c:pt>
                <c:pt idx="168">
                  <c:v>1.7009345794388106E-2</c:v>
                </c:pt>
                <c:pt idx="169">
                  <c:v>0.27691876488999145</c:v>
                </c:pt>
                <c:pt idx="170">
                  <c:v>0.29961433018911982</c:v>
                </c:pt>
                <c:pt idx="171">
                  <c:v>-0.64384384384384818</c:v>
                </c:pt>
                <c:pt idx="172">
                  <c:v>-0.2067642793656734</c:v>
                </c:pt>
                <c:pt idx="173">
                  <c:v>0.45181288746947212</c:v>
                </c:pt>
                <c:pt idx="174">
                  <c:v>0.46002700563393401</c:v>
                </c:pt>
                <c:pt idx="175">
                  <c:v>0.34799464623621179</c:v>
                </c:pt>
                <c:pt idx="176">
                  <c:v>0.22886484503943655</c:v>
                </c:pt>
                <c:pt idx="177">
                  <c:v>4.2724119043265382E-2</c:v>
                </c:pt>
                <c:pt idx="178">
                  <c:v>-1.8972908875301384E-2</c:v>
                </c:pt>
                <c:pt idx="179">
                  <c:v>2.3724792408066429E-2</c:v>
                </c:pt>
                <c:pt idx="180">
                  <c:v>2.8456767603060259E-2</c:v>
                </c:pt>
                <c:pt idx="181">
                  <c:v>1.6590701914307449E-2</c:v>
                </c:pt>
                <c:pt idx="182">
                  <c:v>0.10188180616941243</c:v>
                </c:pt>
                <c:pt idx="183">
                  <c:v>0.13951796271032502</c:v>
                </c:pt>
                <c:pt idx="184">
                  <c:v>7.075150800489817E-2</c:v>
                </c:pt>
                <c:pt idx="185">
                  <c:v>3.2972507812855982E-2</c:v>
                </c:pt>
                <c:pt idx="186">
                  <c:v>0.1153306477164627</c:v>
                </c:pt>
                <c:pt idx="187">
                  <c:v>6.106042814561418E-2</c:v>
                </c:pt>
                <c:pt idx="188">
                  <c:v>2.8148682785993567E-2</c:v>
                </c:pt>
                <c:pt idx="189">
                  <c:v>6.7989179440939906E-2</c:v>
                </c:pt>
                <c:pt idx="190">
                  <c:v>8.6631545769728729E-2</c:v>
                </c:pt>
                <c:pt idx="191">
                  <c:v>-2.3374988762003375E-3</c:v>
                </c:pt>
                <c:pt idx="192">
                  <c:v>0.10051697010564596</c:v>
                </c:pt>
                <c:pt idx="193">
                  <c:v>2.0997846374722306E-2</c:v>
                </c:pt>
                <c:pt idx="194">
                  <c:v>-9.3286092299327637E-3</c:v>
                </c:pt>
                <c:pt idx="195">
                  <c:v>3.0323419907587947E-2</c:v>
                </c:pt>
                <c:pt idx="196">
                  <c:v>0</c:v>
                </c:pt>
                <c:pt idx="197">
                  <c:v>3.4968169999103384E-2</c:v>
                </c:pt>
                <c:pt idx="198">
                  <c:v>3.2615026208505322E-2</c:v>
                </c:pt>
                <c:pt idx="199">
                  <c:v>6.7517349451535577E-2</c:v>
                </c:pt>
                <c:pt idx="200">
                  <c:v>0.1092827758898187</c:v>
                </c:pt>
                <c:pt idx="201">
                  <c:v>6.7288385167999967E-2</c:v>
                </c:pt>
                <c:pt idx="202">
                  <c:v>6.4884135472374982E-2</c:v>
                </c:pt>
                <c:pt idx="203">
                  <c:v>0.15506498130674315</c:v>
                </c:pt>
                <c:pt idx="204">
                  <c:v>-9.230086532063338E-3</c:v>
                </c:pt>
                <c:pt idx="205">
                  <c:v>0.14078380897429998</c:v>
                </c:pt>
                <c:pt idx="206">
                  <c:v>-9.2067988668471518E-3</c:v>
                </c:pt>
                <c:pt idx="207">
                  <c:v>0.1289180095625975</c:v>
                </c:pt>
                <c:pt idx="208">
                  <c:v>0.14697049991167846</c:v>
                </c:pt>
                <c:pt idx="209">
                  <c:v>0.11678703540602221</c:v>
                </c:pt>
                <c:pt idx="210">
                  <c:v>0.16679115954127413</c:v>
                </c:pt>
                <c:pt idx="211">
                  <c:v>6.8325157673440801E-2</c:v>
                </c:pt>
                <c:pt idx="212">
                  <c:v>3.1843233312923075E-2</c:v>
                </c:pt>
                <c:pt idx="213">
                  <c:v>0.21594684385382062</c:v>
                </c:pt>
                <c:pt idx="214">
                  <c:v>0.14261460101867984</c:v>
                </c:pt>
                <c:pt idx="215">
                  <c:v>0.1806025874793783</c:v>
                </c:pt>
                <c:pt idx="216">
                  <c:v>0.12148481439820227</c:v>
                </c:pt>
                <c:pt idx="217">
                  <c:v>0.13691298342541233</c:v>
                </c:pt>
                <c:pt idx="218">
                  <c:v>0.1992337164750978</c:v>
                </c:pt>
                <c:pt idx="219">
                  <c:v>0.12265202847585555</c:v>
                </c:pt>
                <c:pt idx="220">
                  <c:v>8.8991571471355835E-2</c:v>
                </c:pt>
                <c:pt idx="221">
                  <c:v>5.9966685174898782E-2</c:v>
                </c:pt>
                <c:pt idx="222">
                  <c:v>3.9931740614338504E-2</c:v>
                </c:pt>
                <c:pt idx="223">
                  <c:v>8.2018927444790918E-2</c:v>
                </c:pt>
                <c:pt idx="224">
                  <c:v>5.9757395190462026E-2</c:v>
                </c:pt>
                <c:pt idx="225">
                  <c:v>0.11274551483718177</c:v>
                </c:pt>
                <c:pt idx="226">
                  <c:v>3.7500530267675108E-2</c:v>
                </c:pt>
                <c:pt idx="227">
                  <c:v>3.967782958881283E-2</c:v>
                </c:pt>
                <c:pt idx="228">
                  <c:v>0.12114537444933919</c:v>
                </c:pt>
                <c:pt idx="229">
                  <c:v>9.4493513079485184E-2</c:v>
                </c:pt>
                <c:pt idx="230">
                  <c:v>-4.6064287522144295E-2</c:v>
                </c:pt>
                <c:pt idx="231">
                  <c:v>6.3668988811486055E-2</c:v>
                </c:pt>
                <c:pt idx="232">
                  <c:v>8.9904697646957604E-2</c:v>
                </c:pt>
                <c:pt idx="233">
                  <c:v>-2.189012839402231E-2</c:v>
                </c:pt>
                <c:pt idx="234">
                  <c:v>6.7887976416085599E-2</c:v>
                </c:pt>
                <c:pt idx="235">
                  <c:v>8.5296096904443452E-2</c:v>
                </c:pt>
                <c:pt idx="236">
                  <c:v>0.11572538316187674</c:v>
                </c:pt>
                <c:pt idx="237">
                  <c:v>7.8431372549017608E-2</c:v>
                </c:pt>
                <c:pt idx="238">
                  <c:v>6.0910307898253767E-2</c:v>
                </c:pt>
                <c:pt idx="239">
                  <c:v>0.22162794584657122</c:v>
                </c:pt>
                <c:pt idx="240">
                  <c:v>0.12765249230257333</c:v>
                </c:pt>
                <c:pt idx="241">
                  <c:v>0.18777238201966981</c:v>
                </c:pt>
                <c:pt idx="242">
                  <c:v>0.15698924731183186</c:v>
                </c:pt>
                <c:pt idx="243">
                  <c:v>-5.1457551643097642E-2</c:v>
                </c:pt>
                <c:pt idx="244">
                  <c:v>9.4432291881631408E-2</c:v>
                </c:pt>
                <c:pt idx="245">
                  <c:v>5.9984344745184277E-2</c:v>
                </c:pt>
                <c:pt idx="246">
                  <c:v>4.0656763096170834E-2</c:v>
                </c:pt>
                <c:pt idx="247">
                  <c:v>7.0559210526319679E-2</c:v>
                </c:pt>
                <c:pt idx="248">
                  <c:v>4.4840471399825589E-2</c:v>
                </c:pt>
                <c:pt idx="249">
                  <c:v>2.9867892016084651E-2</c:v>
                </c:pt>
                <c:pt idx="250">
                  <c:v>7.4626865671641784E-2</c:v>
                </c:pt>
                <c:pt idx="251">
                  <c:v>-8.516562256890934E-3</c:v>
                </c:pt>
                <c:pt idx="252">
                  <c:v>5.7496211966088104E-2</c:v>
                </c:pt>
                <c:pt idx="253">
                  <c:v>4.4669884643702563E-2</c:v>
                </c:pt>
                <c:pt idx="254">
                  <c:v>7.4385907548943475E-2</c:v>
                </c:pt>
                <c:pt idx="255">
                  <c:v>0.25255081217859959</c:v>
                </c:pt>
                <c:pt idx="256">
                  <c:v>-2.7456236546032173E-2</c:v>
                </c:pt>
                <c:pt idx="257">
                  <c:v>1.2678803641090405E-2</c:v>
                </c:pt>
                <c:pt idx="258">
                  <c:v>0.12041927358413526</c:v>
                </c:pt>
                <c:pt idx="259">
                  <c:v>1.4754164808890677E-2</c:v>
                </c:pt>
                <c:pt idx="260">
                  <c:v>4.2142799254396623E-2</c:v>
                </c:pt>
                <c:pt idx="261">
                  <c:v>8.4217345533974738E-3</c:v>
                </c:pt>
                <c:pt idx="262">
                  <c:v>7.15731519715022E-2</c:v>
                </c:pt>
                <c:pt idx="263">
                  <c:v>0.12402975420440038</c:v>
                </c:pt>
                <c:pt idx="264">
                  <c:v>6.5013107481345145E-2</c:v>
                </c:pt>
                <c:pt idx="265">
                  <c:v>8.7972287118349382E-2</c:v>
                </c:pt>
                <c:pt idx="266">
                  <c:v>5.8549139456323708E-2</c:v>
                </c:pt>
                <c:pt idx="267">
                  <c:v>0.11487789203084833</c:v>
                </c:pt>
                <c:pt idx="268">
                  <c:v>-1.6672678449755847E-2</c:v>
                </c:pt>
                <c:pt idx="269">
                  <c:v>0.14384797337929722</c:v>
                </c:pt>
                <c:pt idx="270">
                  <c:v>-3.3264033264031379E-2</c:v>
                </c:pt>
                <c:pt idx="271">
                  <c:v>8.5293646983515464E-2</c:v>
                </c:pt>
                <c:pt idx="272">
                  <c:v>0.11215401206214992</c:v>
                </c:pt>
                <c:pt idx="273">
                  <c:v>-7.0463512813361259E-2</c:v>
                </c:pt>
                <c:pt idx="274">
                  <c:v>0.10168815101568614</c:v>
                </c:pt>
                <c:pt idx="275">
                  <c:v>4.142436071058711E-2</c:v>
                </c:pt>
                <c:pt idx="276">
                  <c:v>0.10761760725941821</c:v>
                </c:pt>
                <c:pt idx="277">
                  <c:v>6.6089443164663794E-2</c:v>
                </c:pt>
                <c:pt idx="278">
                  <c:v>0.16088853629512473</c:v>
                </c:pt>
                <c:pt idx="279">
                  <c:v>0.13366023410313191</c:v>
                </c:pt>
                <c:pt idx="280">
                  <c:v>0.11690924150987675</c:v>
                </c:pt>
                <c:pt idx="281">
                  <c:v>0.13915781188508833</c:v>
                </c:pt>
                <c:pt idx="282">
                  <c:v>0.1204176151974178</c:v>
                </c:pt>
                <c:pt idx="283">
                  <c:v>3.4616438892592784E-2</c:v>
                </c:pt>
                <c:pt idx="284">
                  <c:v>0.14244345307975267</c:v>
                </c:pt>
                <c:pt idx="285">
                  <c:v>0.13190758663752733</c:v>
                </c:pt>
                <c:pt idx="286">
                  <c:v>0.13967067616489734</c:v>
                </c:pt>
                <c:pt idx="287">
                  <c:v>9.0845562543675734E-2</c:v>
                </c:pt>
                <c:pt idx="288">
                  <c:v>9.8748207572755514E-2</c:v>
                </c:pt>
                <c:pt idx="289">
                  <c:v>0.12068698746712055</c:v>
                </c:pt>
                <c:pt idx="290">
                  <c:v>6.0203766594627978E-2</c:v>
                </c:pt>
                <c:pt idx="291">
                  <c:v>0.15033536350319945</c:v>
                </c:pt>
                <c:pt idx="292">
                  <c:v>0.15789675981089471</c:v>
                </c:pt>
                <c:pt idx="293">
                  <c:v>0.11158798283261623</c:v>
                </c:pt>
                <c:pt idx="294">
                  <c:v>9.9418782502294287E-2</c:v>
                </c:pt>
                <c:pt idx="295">
                  <c:v>7.5414090527444272E-2</c:v>
                </c:pt>
                <c:pt idx="296">
                  <c:v>0.10701219512195304</c:v>
                </c:pt>
                <c:pt idx="297">
                  <c:v>0.11272533657868354</c:v>
                </c:pt>
                <c:pt idx="298">
                  <c:v>7.4987666502223618E-2</c:v>
                </c:pt>
                <c:pt idx="299">
                  <c:v>8.6702792830347777E-2</c:v>
                </c:pt>
                <c:pt idx="300">
                  <c:v>8.8525706503234589E-2</c:v>
                </c:pt>
                <c:pt idx="301">
                  <c:v>5.302515295716842E-2</c:v>
                </c:pt>
                <c:pt idx="302">
                  <c:v>5.8856819468024901E-2</c:v>
                </c:pt>
                <c:pt idx="303">
                  <c:v>0.14501601658187477</c:v>
                </c:pt>
                <c:pt idx="304">
                  <c:v>4.8855650343868615E-2</c:v>
                </c:pt>
                <c:pt idx="305">
                  <c:v>4.295261695576727E-2</c:v>
                </c:pt>
                <c:pt idx="306">
                  <c:v>0.17947178871549152</c:v>
                </c:pt>
                <c:pt idx="307">
                  <c:v>0.10692388215941379</c:v>
                </c:pt>
                <c:pt idx="308">
                  <c:v>5.4322277357006982E-2</c:v>
                </c:pt>
                <c:pt idx="309">
                  <c:v>1.5504453803439851E-2</c:v>
                </c:pt>
                <c:pt idx="310">
                  <c:v>0.11043630537650082</c:v>
                </c:pt>
                <c:pt idx="311">
                  <c:v>8.1201665675198612E-2</c:v>
                </c:pt>
                <c:pt idx="312">
                  <c:v>2.1233944613555298E-2</c:v>
                </c:pt>
                <c:pt idx="313">
                  <c:v>6.5605402797879228E-2</c:v>
                </c:pt>
                <c:pt idx="314">
                  <c:v>7.9012711707369551E-2</c:v>
                </c:pt>
                <c:pt idx="315">
                  <c:v>2.11663706335092E-2</c:v>
                </c:pt>
                <c:pt idx="316">
                  <c:v>0.20196042167560571</c:v>
                </c:pt>
                <c:pt idx="317">
                  <c:v>-1.724392041267676E-2</c:v>
                </c:pt>
                <c:pt idx="318">
                  <c:v>0.11499760421657881</c:v>
                </c:pt>
                <c:pt idx="319">
                  <c:v>0.21992571071310363</c:v>
                </c:pt>
                <c:pt idx="320">
                  <c:v>0.25708635464733026</c:v>
                </c:pt>
                <c:pt idx="321">
                  <c:v>0.2615065048649865</c:v>
                </c:pt>
                <c:pt idx="322">
                  <c:v>-0.24322854345697986</c:v>
                </c:pt>
                <c:pt idx="323">
                  <c:v>-5.6830601092896171E-2</c:v>
                </c:pt>
                <c:pt idx="324">
                  <c:v>6.0685630926327692E-2</c:v>
                </c:pt>
                <c:pt idx="325">
                  <c:v>-4.7355383942882127E-2</c:v>
                </c:pt>
                <c:pt idx="326">
                  <c:v>-2.8439129325117586E-2</c:v>
                </c:pt>
                <c:pt idx="327">
                  <c:v>1.8969794250762141E-3</c:v>
                </c:pt>
                <c:pt idx="328">
                  <c:v>2.4659832925978845E-2</c:v>
                </c:pt>
                <c:pt idx="329">
                  <c:v>3.2232188434337561E-2</c:v>
                </c:pt>
                <c:pt idx="330">
                  <c:v>7.3898626243479607E-2</c:v>
                </c:pt>
                <c:pt idx="331">
                  <c:v>7.1901608325452837E-2</c:v>
                </c:pt>
                <c:pt idx="332">
                  <c:v>1.8895348837192117E-3</c:v>
                </c:pt>
                <c:pt idx="333">
                  <c:v>6.2352385451113497E-2</c:v>
                </c:pt>
                <c:pt idx="334">
                  <c:v>4.1518472817010432E-2</c:v>
                </c:pt>
                <c:pt idx="335">
                  <c:v>2.0742674789670464E-2</c:v>
                </c:pt>
                <c:pt idx="336">
                  <c:v>0.24127306339943072</c:v>
                </c:pt>
                <c:pt idx="337">
                  <c:v>3.7524806061699438E-2</c:v>
                </c:pt>
                <c:pt idx="338">
                  <c:v>-9.5619253650620253E-2</c:v>
                </c:pt>
                <c:pt idx="339">
                  <c:v>-0.10143042912874033</c:v>
                </c:pt>
                <c:pt idx="340">
                  <c:v>3.0112196887439477E-2</c:v>
                </c:pt>
                <c:pt idx="341">
                  <c:v>0.1015698473558579</c:v>
                </c:pt>
                <c:pt idx="342">
                  <c:v>6.0072202166061572E-2</c:v>
                </c:pt>
                <c:pt idx="343">
                  <c:v>-6.3753065051197572E-2</c:v>
                </c:pt>
                <c:pt idx="344">
                  <c:v>2.2528702433385273E-2</c:v>
                </c:pt>
                <c:pt idx="345">
                  <c:v>3.753157704799711E-2</c:v>
                </c:pt>
                <c:pt idx="346">
                  <c:v>-3.7504507753301627E-3</c:v>
                </c:pt>
                <c:pt idx="347">
                  <c:v>0.11252163877668782</c:v>
                </c:pt>
                <c:pt idx="348">
                  <c:v>-0.10292212465812581</c:v>
                </c:pt>
                <c:pt idx="349">
                  <c:v>7.8750946525796173E-2</c:v>
                </c:pt>
                <c:pt idx="350">
                  <c:v>6.7398739873985702E-2</c:v>
                </c:pt>
                <c:pt idx="351">
                  <c:v>-3.7395275250800039E-2</c:v>
                </c:pt>
                <c:pt idx="352">
                  <c:v>6.9231046022098591E-2</c:v>
                </c:pt>
                <c:pt idx="353">
                  <c:v>1.8686215322696563E-2</c:v>
                </c:pt>
                <c:pt idx="354">
                  <c:v>2.6151303972979767E-2</c:v>
                </c:pt>
                <c:pt idx="355">
                  <c:v>-1.8670113456826334E-3</c:v>
                </c:pt>
                <c:pt idx="356">
                  <c:v>-1.1202470288318292E-2</c:v>
                </c:pt>
                <c:pt idx="357">
                  <c:v>0.11391632249954937</c:v>
                </c:pt>
                <c:pt idx="358">
                  <c:v>8.1989536300438884E-2</c:v>
                </c:pt>
                <c:pt idx="359">
                  <c:v>4.4651162790699368E-2</c:v>
                </c:pt>
                <c:pt idx="360">
                  <c:v>0.12826195753199568</c:v>
                </c:pt>
                <c:pt idx="361">
                  <c:v>-6.4900331633562736E-2</c:v>
                </c:pt>
                <c:pt idx="362">
                  <c:v>0.15781205369894316</c:v>
                </c:pt>
                <c:pt idx="363">
                  <c:v>0.33132808884774889</c:v>
                </c:pt>
                <c:pt idx="364">
                  <c:v>-0.1453027730616798</c:v>
                </c:pt>
                <c:pt idx="365">
                  <c:v>-6.2710601922464693E-2</c:v>
                </c:pt>
                <c:pt idx="366">
                  <c:v>5.5399694591376867E-3</c:v>
                </c:pt>
                <c:pt idx="367">
                  <c:v>1.661813791634285E-2</c:v>
                </c:pt>
                <c:pt idx="368">
                  <c:v>1.2921089063226081E-2</c:v>
                </c:pt>
                <c:pt idx="369">
                  <c:v>5.5362339413727021E-2</c:v>
                </c:pt>
                <c:pt idx="370">
                  <c:v>4.9773114010206516E-2</c:v>
                </c:pt>
                <c:pt idx="371">
                  <c:v>5.3408889675935801E-2</c:v>
                </c:pt>
                <c:pt idx="372">
                  <c:v>4.0475516558162519E-2</c:v>
                </c:pt>
                <c:pt idx="373">
                  <c:v>2.5737113766529283E-2</c:v>
                </c:pt>
                <c:pt idx="374">
                  <c:v>0.11024734982332154</c:v>
                </c:pt>
                <c:pt idx="375">
                  <c:v>0.19985895627644737</c:v>
                </c:pt>
                <c:pt idx="376">
                  <c:v>0.14429730584144324</c:v>
                </c:pt>
                <c:pt idx="377">
                  <c:v>0.15300546448086769</c:v>
                </c:pt>
                <c:pt idx="378">
                  <c:v>-1.6345347862524826E-2</c:v>
                </c:pt>
                <c:pt idx="379">
                  <c:v>0.10173636585962172</c:v>
                </c:pt>
                <c:pt idx="380">
                  <c:v>0.12873531155200504</c:v>
                </c:pt>
                <c:pt idx="381">
                  <c:v>5.4260869565250294E-3</c:v>
                </c:pt>
                <c:pt idx="382">
                  <c:v>0.12840399262685467</c:v>
                </c:pt>
                <c:pt idx="383">
                  <c:v>0.12628365251179574</c:v>
                </c:pt>
                <c:pt idx="384">
                  <c:v>0.14397452758358137</c:v>
                </c:pt>
                <c:pt idx="385">
                  <c:v>7.3583212535374906E-2</c:v>
                </c:pt>
                <c:pt idx="386">
                  <c:v>6.4518352576252033E-2</c:v>
                </c:pt>
                <c:pt idx="387">
                  <c:v>7.6968090599294159E-2</c:v>
                </c:pt>
                <c:pt idx="388">
                  <c:v>4.8257372654152246E-2</c:v>
                </c:pt>
                <c:pt idx="389">
                  <c:v>0.14106658425191604</c:v>
                </c:pt>
                <c:pt idx="390">
                  <c:v>-4.630136986301208E-2</c:v>
                </c:pt>
                <c:pt idx="391">
                  <c:v>1.6041680948791638E-2</c:v>
                </c:pt>
                <c:pt idx="392">
                  <c:v>7.840180927251518E-2</c:v>
                </c:pt>
                <c:pt idx="393">
                  <c:v>7.6504601909196793E-2</c:v>
                </c:pt>
                <c:pt idx="394">
                  <c:v>4.4414075845575676E-2</c:v>
                </c:pt>
                <c:pt idx="395">
                  <c:v>0.10117767537122054</c:v>
                </c:pt>
                <c:pt idx="396">
                  <c:v>4.0746797492507994E-2</c:v>
                </c:pt>
                <c:pt idx="397">
                  <c:v>0.12922553191489683</c:v>
                </c:pt>
                <c:pt idx="398">
                  <c:v>7.5930453681060106E-2</c:v>
                </c:pt>
                <c:pt idx="399">
                  <c:v>-2.8211996880402587E-2</c:v>
                </c:pt>
                <c:pt idx="400">
                  <c:v>4.5869380831211289E-2</c:v>
                </c:pt>
                <c:pt idx="401">
                  <c:v>3.8778346496733736E-2</c:v>
                </c:pt>
                <c:pt idx="402">
                  <c:v>5.4601497137823148E-2</c:v>
                </c:pt>
                <c:pt idx="403">
                  <c:v>5.6303715233129374E-2</c:v>
                </c:pt>
                <c:pt idx="404">
                  <c:v>-4.2182113161632097E-2</c:v>
                </c:pt>
                <c:pt idx="405">
                  <c:v>3.8698328935800753E-2</c:v>
                </c:pt>
                <c:pt idx="406">
                  <c:v>2.2850189291504126E-2</c:v>
                </c:pt>
                <c:pt idx="407">
                  <c:v>8.7846741223772673E-3</c:v>
                </c:pt>
                <c:pt idx="408">
                  <c:v>-1.2296466454966064E-2</c:v>
                </c:pt>
                <c:pt idx="409">
                  <c:v>-1.4056428450755012E-2</c:v>
                </c:pt>
                <c:pt idx="410">
                  <c:v>6.6786088484810713E-2</c:v>
                </c:pt>
                <c:pt idx="411">
                  <c:v>3.6860759493669286E-2</c:v>
                </c:pt>
                <c:pt idx="412">
                  <c:v>-4.7358834244076956E-2</c:v>
                </c:pt>
                <c:pt idx="413">
                  <c:v>4.7402005469458976E-2</c:v>
                </c:pt>
                <c:pt idx="414">
                  <c:v>8.4193483100590119E-2</c:v>
                </c:pt>
                <c:pt idx="415">
                  <c:v>-5.2535865831512957E-3</c:v>
                </c:pt>
                <c:pt idx="416">
                  <c:v>5.6043919032708299E-2</c:v>
                </c:pt>
                <c:pt idx="417">
                  <c:v>0.11546613733472234</c:v>
                </c:pt>
                <c:pt idx="418">
                  <c:v>5.7605156265730914E-2</c:v>
                </c:pt>
                <c:pt idx="419">
                  <c:v>5.4054054054060406E-2</c:v>
                </c:pt>
                <c:pt idx="420">
                  <c:v>5.3997923156800069E-2</c:v>
                </c:pt>
                <c:pt idx="421">
                  <c:v>-2.436086199973388E-2</c:v>
                </c:pt>
                <c:pt idx="422">
                  <c:v>3.48175426849682E-2</c:v>
                </c:pt>
                <c:pt idx="423">
                  <c:v>3.4794245567047644E-3</c:v>
                </c:pt>
                <c:pt idx="424">
                  <c:v>5.2187876354909202E-3</c:v>
                </c:pt>
                <c:pt idx="425">
                  <c:v>8.0013380163905426E-2</c:v>
                </c:pt>
                <c:pt idx="426">
                  <c:v>-5.2102468187387903E-3</c:v>
                </c:pt>
                <c:pt idx="427">
                  <c:v>1.5632306767312806E-2</c:v>
                </c:pt>
                <c:pt idx="428">
                  <c:v>-1.7364009750543529E-3</c:v>
                </c:pt>
                <c:pt idx="429">
                  <c:v>-9.2032324851394454E-2</c:v>
                </c:pt>
                <c:pt idx="430">
                  <c:v>-3.1311678319342139E-2</c:v>
                </c:pt>
                <c:pt idx="431">
                  <c:v>-3.8292887029285537E-2</c:v>
                </c:pt>
                <c:pt idx="432">
                  <c:v>3.1353632800718789E-2</c:v>
                </c:pt>
                <c:pt idx="433">
                  <c:v>2.7853101670514975E-2</c:v>
                </c:pt>
                <c:pt idx="434">
                  <c:v>0.14963027403219423</c:v>
                </c:pt>
                <c:pt idx="435">
                  <c:v>-2.6023421078971074E-2</c:v>
                </c:pt>
                <c:pt idx="436">
                  <c:v>6.422324587755876E-2</c:v>
                </c:pt>
                <c:pt idx="437">
                  <c:v>5.5475912652105532E-2</c:v>
                </c:pt>
                <c:pt idx="438">
                  <c:v>-3.6367269457486688E-2</c:v>
                </c:pt>
                <c:pt idx="439">
                  <c:v>1.5596880623876801E-2</c:v>
                </c:pt>
                <c:pt idx="440">
                  <c:v>4.3311677494586039E-2</c:v>
                </c:pt>
                <c:pt idx="441">
                  <c:v>8.4820239680427678E-2</c:v>
                </c:pt>
                <c:pt idx="442">
                  <c:v>3.4564126424907909E-3</c:v>
                </c:pt>
                <c:pt idx="443">
                  <c:v>-0.12442258482602458</c:v>
                </c:pt>
                <c:pt idx="444">
                  <c:v>3.9841433758614812E-2</c:v>
                </c:pt>
                <c:pt idx="445">
                  <c:v>2.5963650888755744E-2</c:v>
                </c:pt>
                <c:pt idx="446">
                  <c:v>6.9201849818677844E-2</c:v>
                </c:pt>
                <c:pt idx="447">
                  <c:v>9.329833538226559E-2</c:v>
                </c:pt>
                <c:pt idx="448">
                  <c:v>6.3812145534149517E-2</c:v>
                </c:pt>
                <c:pt idx="449">
                  <c:v>8.7849476613222219E-2</c:v>
                </c:pt>
                <c:pt idx="450">
                  <c:v>0.11521545024636745</c:v>
                </c:pt>
                <c:pt idx="451">
                  <c:v>0.10809740645417061</c:v>
                </c:pt>
                <c:pt idx="452">
                  <c:v>0.19006223451545828</c:v>
                </c:pt>
                <c:pt idx="453">
                  <c:v>4.2650918635170607E-2</c:v>
                </c:pt>
                <c:pt idx="454">
                  <c:v>5.6253073266680699E-2</c:v>
                </c:pt>
                <c:pt idx="455">
                  <c:v>4.938109895866824E-2</c:v>
                </c:pt>
                <c:pt idx="456">
                  <c:v>0.13099093793961272</c:v>
                </c:pt>
                <c:pt idx="457">
                  <c:v>6.6179349954315597E-2</c:v>
                </c:pt>
                <c:pt idx="458">
                  <c:v>7.2874230029653486E-2</c:v>
                </c:pt>
                <c:pt idx="459">
                  <c:v>4.5694200351498467E-2</c:v>
                </c:pt>
                <c:pt idx="460">
                  <c:v>1.3527135564005402E-2</c:v>
                </c:pt>
                <c:pt idx="461">
                  <c:v>0.10987939273755729</c:v>
                </c:pt>
                <c:pt idx="462">
                  <c:v>6.4101732303902384E-2</c:v>
                </c:pt>
                <c:pt idx="463">
                  <c:v>7.4131674442717954E-2</c:v>
                </c:pt>
                <c:pt idx="464">
                  <c:v>0.1362753979552204</c:v>
                </c:pt>
                <c:pt idx="465">
                  <c:v>0.1073929458840249</c:v>
                </c:pt>
                <c:pt idx="466">
                  <c:v>0.10382249702121872</c:v>
                </c:pt>
                <c:pt idx="467">
                  <c:v>8.5232203117465932E-2</c:v>
                </c:pt>
                <c:pt idx="468">
                  <c:v>3.3369697747545404E-2</c:v>
                </c:pt>
                <c:pt idx="469">
                  <c:v>0.13172577438594393</c:v>
                </c:pt>
                <c:pt idx="470">
                  <c:v>4.9896049896049899E-2</c:v>
                </c:pt>
                <c:pt idx="471">
                  <c:v>4.9848218565266014E-2</c:v>
                </c:pt>
                <c:pt idx="472">
                  <c:v>0.10624102154828563</c:v>
                </c:pt>
                <c:pt idx="473">
                  <c:v>5.4668833030675018E-2</c:v>
                </c:pt>
                <c:pt idx="474">
                  <c:v>6.6195659092355683E-2</c:v>
                </c:pt>
                <c:pt idx="475">
                  <c:v>6.6111499586803124E-2</c:v>
                </c:pt>
                <c:pt idx="476">
                  <c:v>0.1171989080058469</c:v>
                </c:pt>
                <c:pt idx="477">
                  <c:v>6.2585120197632724E-2</c:v>
                </c:pt>
                <c:pt idx="478">
                  <c:v>4.9349909841510872E-2</c:v>
                </c:pt>
                <c:pt idx="479">
                  <c:v>4.9303119370466986E-3</c:v>
                </c:pt>
                <c:pt idx="480">
                  <c:v>3.286563013525471E-2</c:v>
                </c:pt>
                <c:pt idx="481">
                  <c:v>1.970692268822339E-2</c:v>
                </c:pt>
                <c:pt idx="482">
                  <c:v>0.12804647051395676</c:v>
                </c:pt>
                <c:pt idx="483">
                  <c:v>2.7839012407882641E-2</c:v>
                </c:pt>
                <c:pt idx="484">
                  <c:v>4.5827956312363305E-2</c:v>
                </c:pt>
                <c:pt idx="485">
                  <c:v>8.666939211924457E-2</c:v>
                </c:pt>
                <c:pt idx="486">
                  <c:v>2.285570764787289E-2</c:v>
                </c:pt>
                <c:pt idx="487">
                  <c:v>1.3054666415618357E-2</c:v>
                </c:pt>
                <c:pt idx="488">
                  <c:v>2.1208508502223066E-2</c:v>
                </c:pt>
                <c:pt idx="489">
                  <c:v>8.9691723900021961E-2</c:v>
                </c:pt>
                <c:pt idx="490">
                  <c:v>3.7442865193165573E-2</c:v>
                </c:pt>
                <c:pt idx="491">
                  <c:v>2.2774910057877282E-2</c:v>
                </c:pt>
                <c:pt idx="492">
                  <c:v>4.3903811876541021E-2</c:v>
                </c:pt>
                <c:pt idx="493">
                  <c:v>3.7367993501221476E-2</c:v>
                </c:pt>
                <c:pt idx="494">
                  <c:v>4.8705860314090355E-2</c:v>
                </c:pt>
                <c:pt idx="495">
                  <c:v>-0.11029664056895394</c:v>
                </c:pt>
                <c:pt idx="496">
                  <c:v>1.3003657278612565E-2</c:v>
                </c:pt>
                <c:pt idx="497">
                  <c:v>2.6000812525389942E-2</c:v>
                </c:pt>
                <c:pt idx="498">
                  <c:v>-6.496954552554968E-3</c:v>
                </c:pt>
                <c:pt idx="499">
                  <c:v>7.7973196713632648E-2</c:v>
                </c:pt>
                <c:pt idx="500">
                  <c:v>4.5416263763681276E-2</c:v>
                </c:pt>
                <c:pt idx="501">
                  <c:v>8.1029700501760837E-2</c:v>
                </c:pt>
                <c:pt idx="502">
                  <c:v>5.5014469303296738E-2</c:v>
                </c:pt>
                <c:pt idx="503">
                  <c:v>0.10829629169127916</c:v>
                </c:pt>
                <c:pt idx="504">
                  <c:v>-7.2585147962032387E-2</c:v>
                </c:pt>
                <c:pt idx="505">
                  <c:v>9.3684962569498278E-2</c:v>
                </c:pt>
                <c:pt idx="506">
                  <c:v>-4.837059315985803E-3</c:v>
                </c:pt>
                <c:pt idx="507">
                  <c:v>5.4825105432889189E-2</c:v>
                </c:pt>
                <c:pt idx="508">
                  <c:v>4.9934948268390719E-2</c:v>
                </c:pt>
                <c:pt idx="509">
                  <c:v>0.1448333488069817</c:v>
                </c:pt>
                <c:pt idx="510">
                  <c:v>6.9005956238615496E-2</c:v>
                </c:pt>
                <c:pt idx="511">
                  <c:v>3.2053257720520249E-2</c:v>
                </c:pt>
                <c:pt idx="512">
                  <c:v>6.5668699562617908E-2</c:v>
                </c:pt>
                <c:pt idx="513">
                  <c:v>3.1993109176485068E-2</c:v>
                </c:pt>
                <c:pt idx="514">
                  <c:v>-1.5986718725966955E-3</c:v>
                </c:pt>
                <c:pt idx="515">
                  <c:v>3.03756994404491E-2</c:v>
                </c:pt>
                <c:pt idx="516">
                  <c:v>0.12622522660931162</c:v>
                </c:pt>
                <c:pt idx="517">
                  <c:v>-3.187837175085826E-2</c:v>
                </c:pt>
                <c:pt idx="518">
                  <c:v>-1.5948963317384369E-2</c:v>
                </c:pt>
                <c:pt idx="519">
                  <c:v>-4.1480026998832686E-2</c:v>
                </c:pt>
                <c:pt idx="520">
                  <c:v>4.7899778924097268E-2</c:v>
                </c:pt>
                <c:pt idx="521">
                  <c:v>-3.190379777904837E-3</c:v>
                </c:pt>
                <c:pt idx="522">
                  <c:v>2.8715179776662617E-2</c:v>
                </c:pt>
                <c:pt idx="523">
                  <c:v>3.826577543386421E-2</c:v>
                </c:pt>
                <c:pt idx="524">
                  <c:v>5.416998590599334E-2</c:v>
                </c:pt>
                <c:pt idx="525">
                  <c:v>-0.15438295788442416</c:v>
                </c:pt>
                <c:pt idx="526">
                  <c:v>0.13728319263238536</c:v>
                </c:pt>
                <c:pt idx="527">
                  <c:v>7.3237194207156936E-2</c:v>
                </c:pt>
                <c:pt idx="528">
                  <c:v>8.5853181276180857E-2</c:v>
                </c:pt>
                <c:pt idx="529">
                  <c:v>7.1426391135801709E-2</c:v>
                </c:pt>
                <c:pt idx="530">
                  <c:v>-7.9253795037493146E-3</c:v>
                </c:pt>
                <c:pt idx="531">
                  <c:v>3.9632938020182314E-2</c:v>
                </c:pt>
                <c:pt idx="532">
                  <c:v>0.10296716017790777</c:v>
                </c:pt>
                <c:pt idx="533">
                  <c:v>8.3791918761974227E-2</c:v>
                </c:pt>
                <c:pt idx="534">
                  <c:v>6.9451189898010177E-2</c:v>
                </c:pt>
                <c:pt idx="535">
                  <c:v>7.7240208560682991E-2</c:v>
                </c:pt>
                <c:pt idx="536">
                  <c:v>-1.1017949571689483E-2</c:v>
                </c:pt>
                <c:pt idx="537">
                  <c:v>5.8250075688764918E-2</c:v>
                </c:pt>
                <c:pt idx="538">
                  <c:v>8.6491063598149218E-2</c:v>
                </c:pt>
                <c:pt idx="539">
                  <c:v>6.1228186703702898E-2</c:v>
                </c:pt>
                <c:pt idx="540">
                  <c:v>5.0179427640907749E-2</c:v>
                </c:pt>
                <c:pt idx="541">
                  <c:v>0.12219443858644469</c:v>
                </c:pt>
                <c:pt idx="542">
                  <c:v>7.8146133269213422E-2</c:v>
                </c:pt>
                <c:pt idx="543">
                  <c:v>-2.1848083791004093E-2</c:v>
                </c:pt>
                <c:pt idx="544">
                  <c:v>6.0888101600265629E-2</c:v>
                </c:pt>
                <c:pt idx="545">
                  <c:v>-4.2104000479814829E-2</c:v>
                </c:pt>
                <c:pt idx="546">
                  <c:v>-3.1213421771404269E-3</c:v>
                </c:pt>
                <c:pt idx="547">
                  <c:v>9.2085121709639145E-2</c:v>
                </c:pt>
                <c:pt idx="548">
                  <c:v>8.2574304889743974E-2</c:v>
                </c:pt>
                <c:pt idx="549">
                  <c:v>4.3554997158151844E-2</c:v>
                </c:pt>
                <c:pt idx="550">
                  <c:v>-1.5542337926279315E-3</c:v>
                </c:pt>
                <c:pt idx="551">
                  <c:v>-5.4399808703969391E-2</c:v>
                </c:pt>
                <c:pt idx="552">
                  <c:v>0.13847580862332209</c:v>
                </c:pt>
                <c:pt idx="553">
                  <c:v>1.2414204715013267E-2</c:v>
                </c:pt>
                <c:pt idx="554">
                  <c:v>-1.0859836505762333E-2</c:v>
                </c:pt>
                <c:pt idx="555">
                  <c:v>0.12413834263376206</c:v>
                </c:pt>
                <c:pt idx="556">
                  <c:v>-6.0373314280612288E-2</c:v>
                </c:pt>
                <c:pt idx="557">
                  <c:v>2.7896995708157325E-2</c:v>
                </c:pt>
                <c:pt idx="558">
                  <c:v>-3.0980041703874118E-3</c:v>
                </c:pt>
                <c:pt idx="559">
                  <c:v>-2.1687321258342683E-2</c:v>
                </c:pt>
                <c:pt idx="560">
                  <c:v>-1.3947666448114897E-2</c:v>
                </c:pt>
                <c:pt idx="561">
                  <c:v>1.5501565061843108E-3</c:v>
                </c:pt>
                <c:pt idx="562">
                  <c:v>-1.8601323555711723E-2</c:v>
                </c:pt>
                <c:pt idx="563">
                  <c:v>7.9083914832705687E-2</c:v>
                </c:pt>
                <c:pt idx="564">
                  <c:v>-7.7415512877772819E-2</c:v>
                </c:pt>
                <c:pt idx="565">
                  <c:v>4.6518562695691067E-2</c:v>
                </c:pt>
                <c:pt idx="566">
                  <c:v>-1.7041561150006039E-2</c:v>
                </c:pt>
                <c:pt idx="567">
                  <c:v>-1.3947666448114897E-2</c:v>
                </c:pt>
                <c:pt idx="568">
                  <c:v>-1.0851095543297225E-2</c:v>
                </c:pt>
                <c:pt idx="569">
                  <c:v>4.6514401574333585E-2</c:v>
                </c:pt>
                <c:pt idx="570">
                  <c:v>2.0138226882741243E-2</c:v>
                </c:pt>
                <c:pt idx="571">
                  <c:v>6.6585271433253768E-2</c:v>
                </c:pt>
                <c:pt idx="572">
                  <c:v>1.2372115155836846E-2</c:v>
                </c:pt>
                <c:pt idx="573">
                  <c:v>-4.4838249286388285E-2</c:v>
                </c:pt>
                <c:pt idx="574">
                  <c:v>7.5826563104479092E-2</c:v>
                </c:pt>
                <c:pt idx="575">
                  <c:v>-3.0904552478279276E-3</c:v>
                </c:pt>
                <c:pt idx="576">
                  <c:v>2.3179791976225855E-2</c:v>
                </c:pt>
                <c:pt idx="577">
                  <c:v>4.4794296747365132E-2</c:v>
                </c:pt>
                <c:pt idx="578">
                  <c:v>4.629904434023862E-2</c:v>
                </c:pt>
                <c:pt idx="579">
                  <c:v>0.10947693037599196</c:v>
                </c:pt>
                <c:pt idx="580">
                  <c:v>-0.12924988903684118</c:v>
                </c:pt>
                <c:pt idx="581">
                  <c:v>-5.2445789208271698E-2</c:v>
                </c:pt>
                <c:pt idx="582">
                  <c:v>-3.0881610594767944E-2</c:v>
                </c:pt>
                <c:pt idx="583">
                  <c:v>0.14213982232522632</c:v>
                </c:pt>
                <c:pt idx="584">
                  <c:v>0.1047734747696186</c:v>
                </c:pt>
                <c:pt idx="585">
                  <c:v>0.18144720111186963</c:v>
                </c:pt>
                <c:pt idx="586">
                  <c:v>-9.194047443640864E-3</c:v>
                </c:pt>
                <c:pt idx="587">
                  <c:v>9.1956733178107222E-2</c:v>
                </c:pt>
                <c:pt idx="588">
                  <c:v>2.9068227956104836E-2</c:v>
                </c:pt>
                <c:pt idx="589">
                  <c:v>2.5993883792046143E-2</c:v>
                </c:pt>
                <c:pt idx="590">
                  <c:v>-2.1396032329171116E-2</c:v>
                </c:pt>
                <c:pt idx="591">
                  <c:v>5.3512099026785456E-2</c:v>
                </c:pt>
                <c:pt idx="592">
                  <c:v>3.9710979263348198E-2</c:v>
                </c:pt>
                <c:pt idx="593">
                  <c:v>-4.8837755341626717E-2</c:v>
                </c:pt>
                <c:pt idx="594">
                  <c:v>-4.4300822561693515E-2</c:v>
                </c:pt>
                <c:pt idx="595">
                  <c:v>-1.3760254035460507E-2</c:v>
                </c:pt>
                <c:pt idx="596">
                  <c:v>2.1410505264397604E-2</c:v>
                </c:pt>
                <c:pt idx="597">
                  <c:v>-5.8090310442140705E-2</c:v>
                </c:pt>
                <c:pt idx="598">
                  <c:v>2.4486432397432242E-2</c:v>
                </c:pt>
                <c:pt idx="599">
                  <c:v>-1.5296817085354093E-3</c:v>
                </c:pt>
                <c:pt idx="600">
                  <c:v>2.6005354043476755E-2</c:v>
                </c:pt>
                <c:pt idx="601">
                  <c:v>-4.1281975889441498E-2</c:v>
                </c:pt>
                <c:pt idx="602">
                  <c:v>-1.9892299090724614E-2</c:v>
                </c:pt>
                <c:pt idx="603">
                  <c:v>7.6538121872240222E-3</c:v>
                </c:pt>
                <c:pt idx="604">
                  <c:v>-5.8160412067699618E-2</c:v>
                </c:pt>
                <c:pt idx="605">
                  <c:v>4.2903026195600512E-2</c:v>
                </c:pt>
                <c:pt idx="606">
                  <c:v>-3.3681731193873264E-2</c:v>
                </c:pt>
                <c:pt idx="607">
                  <c:v>-7.9662964381467208E-2</c:v>
                </c:pt>
                <c:pt idx="608">
                  <c:v>2.7617951668587371E-2</c:v>
                </c:pt>
                <c:pt idx="609">
                  <c:v>4.1404936742454969E-2</c:v>
                </c:pt>
                <c:pt idx="610">
                  <c:v>2.1452145214522846E-2</c:v>
                </c:pt>
                <c:pt idx="611">
                  <c:v>2.297496318114875E-2</c:v>
                </c:pt>
                <c:pt idx="612">
                  <c:v>-6.5832474606215066E-2</c:v>
                </c:pt>
                <c:pt idx="613">
                  <c:v>7.0514710217563517E-2</c:v>
                </c:pt>
                <c:pt idx="614">
                  <c:v>4.5925577013618138E-3</c:v>
                </c:pt>
                <c:pt idx="615">
                  <c:v>2.4491478025373194E-2</c:v>
                </c:pt>
                <c:pt idx="616">
                  <c:v>0.10097978638891898</c:v>
                </c:pt>
                <c:pt idx="617">
                  <c:v>-3.3594690629317296E-2</c:v>
                </c:pt>
                <c:pt idx="618">
                  <c:v>8.5569039992946211E-2</c:v>
                </c:pt>
                <c:pt idx="619">
                  <c:v>5.6443805556374634E-2</c:v>
                </c:pt>
                <c:pt idx="620">
                  <c:v>5.943031297620581E-2</c:v>
                </c:pt>
                <c:pt idx="621">
                  <c:v>-4.1097093346607202E-2</c:v>
                </c:pt>
                <c:pt idx="622">
                  <c:v>0.14319193812983499</c:v>
                </c:pt>
                <c:pt idx="623">
                  <c:v>-2.2787028921998249E-2</c:v>
                </c:pt>
                <c:pt idx="624">
                  <c:v>0.11702469677041956</c:v>
                </c:pt>
                <c:pt idx="625">
                  <c:v>2.5778607255340657E-2</c:v>
                </c:pt>
                <c:pt idx="626">
                  <c:v>-6.0625491853463316E-3</c:v>
                </c:pt>
                <c:pt idx="627">
                  <c:v>-3.3347908468150569E-2</c:v>
                </c:pt>
                <c:pt idx="628">
                  <c:v>-0.10314149870198332</c:v>
                </c:pt>
                <c:pt idx="629">
                  <c:v>4.2554435189247251E-2</c:v>
                </c:pt>
                <c:pt idx="630">
                  <c:v>5.1630990275379228E-2</c:v>
                </c:pt>
                <c:pt idx="631">
                  <c:v>1.0619365755466986E-2</c:v>
                </c:pt>
                <c:pt idx="632">
                  <c:v>-0.10313849025784898</c:v>
                </c:pt>
                <c:pt idx="633">
                  <c:v>2.2796352583586626E-2</c:v>
                </c:pt>
                <c:pt idx="634">
                  <c:v>-6.6839998831469932E-2</c:v>
                </c:pt>
                <c:pt idx="635">
                  <c:v>5.3236610407464829E-2</c:v>
                </c:pt>
                <c:pt idx="636">
                  <c:v>-8.2052480860259805E-2</c:v>
                </c:pt>
                <c:pt idx="637">
                  <c:v>-1.978459377195313E-2</c:v>
                </c:pt>
                <c:pt idx="638">
                  <c:v>-9.1348265261294893E-3</c:v>
                </c:pt>
                <c:pt idx="639">
                  <c:v>-7.309145216551273E-2</c:v>
                </c:pt>
                <c:pt idx="640">
                  <c:v>6.8619688572182633E-2</c:v>
                </c:pt>
                <c:pt idx="641">
                  <c:v>1.6751596087388059E-2</c:v>
                </c:pt>
                <c:pt idx="642">
                  <c:v>-1.5223819422080394E-2</c:v>
                </c:pt>
                <c:pt idx="643">
                  <c:v>-4.8730488769142398E-2</c:v>
                </c:pt>
                <c:pt idx="644">
                  <c:v>-6.0970247691645111E-3</c:v>
                </c:pt>
                <c:pt idx="645">
                  <c:v>-2.2866523995192168E-2</c:v>
                </c:pt>
                <c:pt idx="646">
                  <c:v>1.5251055842313676E-3</c:v>
                </c:pt>
                <c:pt idx="647">
                  <c:v>-9.1503651347612028E-3</c:v>
                </c:pt>
                <c:pt idx="648">
                  <c:v>1.5253292657886247E-2</c:v>
                </c:pt>
                <c:pt idx="649">
                  <c:v>-7.6244098413536257E-2</c:v>
                </c:pt>
                <c:pt idx="650">
                  <c:v>9.1627264984875625E-2</c:v>
                </c:pt>
                <c:pt idx="651">
                  <c:v>0.21951863035384619</c:v>
                </c:pt>
                <c:pt idx="652">
                  <c:v>0.18064516129032396</c:v>
                </c:pt>
                <c:pt idx="653">
                  <c:v>-3.0255425612422727E-3</c:v>
                </c:pt>
                <c:pt idx="654">
                  <c:v>-4.3872919818451386E-2</c:v>
                </c:pt>
                <c:pt idx="655">
                  <c:v>0.1695833212008242</c:v>
                </c:pt>
                <c:pt idx="656">
                  <c:v>-1.3582934262082349E-2</c:v>
                </c:pt>
                <c:pt idx="657">
                  <c:v>2.4153747895254971E-2</c:v>
                </c:pt>
                <c:pt idx="658">
                  <c:v>-6.0356334513377061E-2</c:v>
                </c:pt>
                <c:pt idx="659">
                  <c:v>-6.0426471442682012E-2</c:v>
                </c:pt>
                <c:pt idx="660">
                  <c:v>-3.176080507242024E-2</c:v>
                </c:pt>
                <c:pt idx="661">
                  <c:v>0.1150141148394969</c:v>
                </c:pt>
                <c:pt idx="662">
                  <c:v>-7.5500188750471878E-3</c:v>
                </c:pt>
                <c:pt idx="663">
                  <c:v>-1.3592007434938744E-2</c:v>
                </c:pt>
                <c:pt idx="664">
                  <c:v>1.9638032710683501E-2</c:v>
                </c:pt>
                <c:pt idx="665">
                  <c:v>4.8321523986529849E-2</c:v>
                </c:pt>
                <c:pt idx="666">
                  <c:v>1.0560519902515534E-2</c:v>
                </c:pt>
                <c:pt idx="667">
                  <c:v>-5.4300217548947143E-2</c:v>
                </c:pt>
                <c:pt idx="668">
                  <c:v>1.2079328668075673E-2</c:v>
                </c:pt>
                <c:pt idx="669">
                  <c:v>4.3777397160857184E-2</c:v>
                </c:pt>
                <c:pt idx="670">
                  <c:v>8.2956259426847673E-2</c:v>
                </c:pt>
                <c:pt idx="671">
                  <c:v>9.0353595320133411E-3</c:v>
                </c:pt>
                <c:pt idx="672">
                  <c:v>-4.5168949242799933E-3</c:v>
                </c:pt>
                <c:pt idx="673">
                  <c:v>-1.5057624370172209E-3</c:v>
                </c:pt>
                <c:pt idx="674">
                  <c:v>6.7761271826948133E-2</c:v>
                </c:pt>
                <c:pt idx="675">
                  <c:v>-6.31615478049668E-2</c:v>
                </c:pt>
                <c:pt idx="676">
                  <c:v>1.5056752374320334E-3</c:v>
                </c:pt>
                <c:pt idx="677">
                  <c:v>0.16712511219851722</c:v>
                </c:pt>
                <c:pt idx="678">
                  <c:v>2.8515354421606177E-2</c:v>
                </c:pt>
                <c:pt idx="679">
                  <c:v>9.7499062509014342E-2</c:v>
                </c:pt>
                <c:pt idx="680">
                  <c:v>-3.5932281469532736E-2</c:v>
                </c:pt>
                <c:pt idx="681">
                  <c:v>-1.7978564019826608E-2</c:v>
                </c:pt>
                <c:pt idx="682">
                  <c:v>9.8916301590960126E-2</c:v>
                </c:pt>
                <c:pt idx="683">
                  <c:v>2.3934181002249273E-2</c:v>
                </c:pt>
                <c:pt idx="684">
                  <c:v>-6.2798320777507091E-2</c:v>
                </c:pt>
                <c:pt idx="685">
                  <c:v>1.4970059880239523E-2</c:v>
                </c:pt>
                <c:pt idx="686">
                  <c:v>-0.1092499856098503</c:v>
                </c:pt>
                <c:pt idx="687">
                  <c:v>9.7482190753612322E-2</c:v>
                </c:pt>
                <c:pt idx="688">
                  <c:v>6.4367551384646726E-2</c:v>
                </c:pt>
                <c:pt idx="689">
                  <c:v>-1.4950691469480464E-2</c:v>
                </c:pt>
                <c:pt idx="690">
                  <c:v>-4.7855971930629126E-2</c:v>
                </c:pt>
                <c:pt idx="691">
                  <c:v>1.0478136964216166E-2</c:v>
                </c:pt>
                <c:pt idx="692">
                  <c:v>6.1359580958957945E-2</c:v>
                </c:pt>
                <c:pt idx="693">
                  <c:v>-4.9328772242500304E-2</c:v>
                </c:pt>
                <c:pt idx="694">
                  <c:v>-1.7954767796516714E-2</c:v>
                </c:pt>
                <c:pt idx="695">
                  <c:v>5.6876403200739584E-2</c:v>
                </c:pt>
                <c:pt idx="696">
                  <c:v>8.2231167337550315E-2</c:v>
                </c:pt>
                <c:pt idx="697">
                  <c:v>-2.3884024687812623E-2</c:v>
                </c:pt>
                <c:pt idx="698">
                  <c:v>-6.571124960510201E-2</c:v>
                </c:pt>
                <c:pt idx="699">
                  <c:v>2.8411214953272385E-2</c:v>
                </c:pt>
                <c:pt idx="700">
                  <c:v>5.8285911364029643E-2</c:v>
                </c:pt>
                <c:pt idx="701">
                  <c:v>-0.1074842821462447</c:v>
                </c:pt>
                <c:pt idx="702">
                  <c:v>5.9837173844250746E-2</c:v>
                </c:pt>
                <c:pt idx="703">
                  <c:v>0.13149047441165757</c:v>
                </c:pt>
                <c:pt idx="704">
                  <c:v>7.8993379001973632E-2</c:v>
                </c:pt>
                <c:pt idx="705">
                  <c:v>-1.9346345372327232E-2</c:v>
                </c:pt>
                <c:pt idx="706">
                  <c:v>-2.530848292250399E-2</c:v>
                </c:pt>
                <c:pt idx="707">
                  <c:v>-6.5536205316218232E-2</c:v>
                </c:pt>
                <c:pt idx="708">
                  <c:v>-7.7549615693476584E-2</c:v>
                </c:pt>
                <c:pt idx="709">
                  <c:v>-2.3897058823528054E-2</c:v>
                </c:pt>
                <c:pt idx="710">
                  <c:v>-5.3793103448274496E-2</c:v>
                </c:pt>
                <c:pt idx="711">
                  <c:v>6.4319410884819295E-2</c:v>
                </c:pt>
                <c:pt idx="712">
                  <c:v>-3.4360904415774357E-2</c:v>
                </c:pt>
                <c:pt idx="713">
                  <c:v>0.13155473781048349</c:v>
                </c:pt>
                <c:pt idx="714">
                  <c:v>2.6841018582246346E-2</c:v>
                </c:pt>
                <c:pt idx="715">
                  <c:v>1.9375179134425182E-2</c:v>
                </c:pt>
                <c:pt idx="716">
                  <c:v>3.2776552158837499E-2</c:v>
                </c:pt>
                <c:pt idx="717">
                  <c:v>-0.12655690765926988</c:v>
                </c:pt>
                <c:pt idx="718">
                  <c:v>2.6865671641793761E-2</c:v>
                </c:pt>
                <c:pt idx="719">
                  <c:v>2.3868265534452714E-2</c:v>
                </c:pt>
                <c:pt idx="720">
                  <c:v>-3.4294890176065108E-2</c:v>
                </c:pt>
                <c:pt idx="721">
                  <c:v>-1.3428596023070997E-2</c:v>
                </c:pt>
                <c:pt idx="722">
                  <c:v>1.4924516388267035E-2</c:v>
                </c:pt>
                <c:pt idx="723">
                  <c:v>2.984046826580971E-2</c:v>
                </c:pt>
                <c:pt idx="724">
                  <c:v>4.7717366368437195E-2</c:v>
                </c:pt>
                <c:pt idx="725">
                  <c:v>-0.14600045840018605</c:v>
                </c:pt>
                <c:pt idx="726">
                  <c:v>9.4121703154631239E-2</c:v>
                </c:pt>
                <c:pt idx="727">
                  <c:v>-2.0878143910064737E-2</c:v>
                </c:pt>
                <c:pt idx="728">
                  <c:v>-2.8346004877350374E-2</c:v>
                </c:pt>
                <c:pt idx="729">
                  <c:v>-1.3434378229419203E-2</c:v>
                </c:pt>
                <c:pt idx="730">
                  <c:v>-1.6424038820454036E-2</c:v>
                </c:pt>
                <c:pt idx="731">
                  <c:v>6.5716911764707245E-2</c:v>
                </c:pt>
                <c:pt idx="732">
                  <c:v>7.1600688468161061E-2</c:v>
                </c:pt>
                <c:pt idx="733">
                  <c:v>-1.3406668958406306E-2</c:v>
                </c:pt>
                <c:pt idx="734">
                  <c:v>2.9800280810311302E-3</c:v>
                </c:pt>
                <c:pt idx="735">
                  <c:v>-2.0859001174752798E-2</c:v>
                </c:pt>
                <c:pt idx="736">
                  <c:v>-4.3225270157933066E-2</c:v>
                </c:pt>
                <c:pt idx="737">
                  <c:v>4.4752997877060682E-3</c:v>
                </c:pt>
                <c:pt idx="738">
                  <c:v>-8.6515016780925907E-2</c:v>
                </c:pt>
                <c:pt idx="739">
                  <c:v>0.14194178662758955</c:v>
                </c:pt>
                <c:pt idx="740">
                  <c:v>6.1092326207804248E-2</c:v>
                </c:pt>
                <c:pt idx="741">
                  <c:v>1.9348006525654944E-2</c:v>
                </c:pt>
                <c:pt idx="742">
                  <c:v>-1.636530098420556E-2</c:v>
                </c:pt>
                <c:pt idx="743">
                  <c:v>-2.5299791076383204E-2</c:v>
                </c:pt>
                <c:pt idx="744">
                  <c:v>-3.1267896002747472E-2</c:v>
                </c:pt>
                <c:pt idx="745">
                  <c:v>-5.0654671518208953E-2</c:v>
                </c:pt>
                <c:pt idx="746">
                  <c:v>5.8160543749463625E-2</c:v>
                </c:pt>
                <c:pt idx="747">
                  <c:v>-6.2564455139227163E-2</c:v>
                </c:pt>
                <c:pt idx="748">
                  <c:v>9.6942580164056671E-2</c:v>
                </c:pt>
                <c:pt idx="749">
                  <c:v>-1.1909192407885778E-2</c:v>
                </c:pt>
                <c:pt idx="750">
                  <c:v>4.1691721787929389E-2</c:v>
                </c:pt>
                <c:pt idx="751">
                  <c:v>-0.14877972017968014</c:v>
                </c:pt>
                <c:pt idx="752">
                  <c:v>0.15815901982726327</c:v>
                </c:pt>
                <c:pt idx="753">
                  <c:v>-1.4875418371128161E-3</c:v>
                </c:pt>
                <c:pt idx="754">
                  <c:v>0.10264332303467351</c:v>
                </c:pt>
                <c:pt idx="755">
                  <c:v>0.12174161313347338</c:v>
                </c:pt>
                <c:pt idx="756">
                  <c:v>4.1473210470848967E-2</c:v>
                </c:pt>
                <c:pt idx="757">
                  <c:v>7.8440301693470743E-2</c:v>
                </c:pt>
                <c:pt idx="758">
                  <c:v>0.14925542798681232</c:v>
                </c:pt>
                <c:pt idx="759">
                  <c:v>5.8941879905919689E-2</c:v>
                </c:pt>
                <c:pt idx="760">
                  <c:v>0.12510968326304167</c:v>
                </c:pt>
                <c:pt idx="761">
                  <c:v>0.12334105156153068</c:v>
                </c:pt>
                <c:pt idx="762">
                  <c:v>-3.076229646741194E-2</c:v>
                </c:pt>
                <c:pt idx="763">
                  <c:v>6.7423964822284549E-2</c:v>
                </c:pt>
                <c:pt idx="764">
                  <c:v>8.7830419728050189E-3</c:v>
                </c:pt>
                <c:pt idx="765">
                  <c:v>0.14196853274789342</c:v>
                </c:pt>
                <c:pt idx="766">
                  <c:v>3.7949811935102253E-2</c:v>
                </c:pt>
                <c:pt idx="767">
                  <c:v>7.876135981151261E-2</c:v>
                </c:pt>
                <c:pt idx="768">
                  <c:v>9.757463731586126E-2</c:v>
                </c:pt>
                <c:pt idx="769">
                  <c:v>7.4134123500963087E-2</c:v>
                </c:pt>
                <c:pt idx="770">
                  <c:v>5.3707012058952244E-2</c:v>
                </c:pt>
                <c:pt idx="771">
                  <c:v>8.1202420456762306E-2</c:v>
                </c:pt>
                <c:pt idx="772">
                  <c:v>2.1716735807556314E-2</c:v>
                </c:pt>
                <c:pt idx="773">
                  <c:v>3.1837916063679784E-2</c:v>
                </c:pt>
                <c:pt idx="774">
                  <c:v>7.8099794181455393E-2</c:v>
                </c:pt>
                <c:pt idx="775">
                  <c:v>4.3323705843106566E-3</c:v>
                </c:pt>
                <c:pt idx="776">
                  <c:v>7.220016106189775E-2</c:v>
                </c:pt>
                <c:pt idx="777">
                  <c:v>-1.7304012645237388E-2</c:v>
                </c:pt>
                <c:pt idx="778">
                  <c:v>0.13847818247385374</c:v>
                </c:pt>
                <c:pt idx="779">
                  <c:v>7.1932494120901923E-3</c:v>
                </c:pt>
                <c:pt idx="780">
                  <c:v>-3.1645919778697247E-2</c:v>
                </c:pt>
                <c:pt idx="781">
                  <c:v>2.8786536758166909E-3</c:v>
                </c:pt>
                <c:pt idx="782">
                  <c:v>6.4766122336008855E-2</c:v>
                </c:pt>
                <c:pt idx="783">
                  <c:v>-5.749827228750443E-3</c:v>
                </c:pt>
                <c:pt idx="784">
                  <c:v>4.169085731663618E-2</c:v>
                </c:pt>
                <c:pt idx="785">
                  <c:v>5.7458563535911604E-2</c:v>
                </c:pt>
                <c:pt idx="786">
                  <c:v>-4.3046357615894038E-2</c:v>
                </c:pt>
                <c:pt idx="787">
                  <c:v>9.9088649544326085E-2</c:v>
                </c:pt>
                <c:pt idx="788">
                  <c:v>-1.2900024807741318E-2</c:v>
                </c:pt>
                <c:pt idx="789">
                  <c:v>7.4551971326162272E-2</c:v>
                </c:pt>
                <c:pt idx="790">
                  <c:v>6.7287043665000337E-2</c:v>
                </c:pt>
                <c:pt idx="791">
                  <c:v>6.8629877093124861E-2</c:v>
                </c:pt>
                <c:pt idx="792">
                  <c:v>0.20133454156026553</c:v>
                </c:pt>
                <c:pt idx="793">
                  <c:v>-0.11663657749330221</c:v>
                </c:pt>
                <c:pt idx="794">
                  <c:v>-1.710713894067073E-2</c:v>
                </c:pt>
                <c:pt idx="795">
                  <c:v>7.5581395348833319E-2</c:v>
                </c:pt>
                <c:pt idx="796">
                  <c:v>5.9807760768960813E-2</c:v>
                </c:pt>
                <c:pt idx="797">
                  <c:v>6.8273202221063423E-2</c:v>
                </c:pt>
                <c:pt idx="798">
                  <c:v>9.5173054333874449E-2</c:v>
                </c:pt>
                <c:pt idx="799">
                  <c:v>0.20275944811037405</c:v>
                </c:pt>
                <c:pt idx="800">
                  <c:v>-1.4123910150202352E-2</c:v>
                </c:pt>
                <c:pt idx="801">
                  <c:v>0.10171978156329345</c:v>
                </c:pt>
                <c:pt idx="802">
                  <c:v>1.9740231568102368E-2</c:v>
                </c:pt>
                <c:pt idx="803">
                  <c:v>8.8797332827361783E-2</c:v>
                </c:pt>
                <c:pt idx="804">
                  <c:v>1.4070786881697155E-2</c:v>
                </c:pt>
                <c:pt idx="805">
                  <c:v>0.12378942812314275</c:v>
                </c:pt>
                <c:pt idx="806">
                  <c:v>-0.13752901171263815</c:v>
                </c:pt>
                <c:pt idx="807">
                  <c:v>-5.2061911462276907E-2</c:v>
                </c:pt>
                <c:pt idx="808">
                  <c:v>0.20563937268073221</c:v>
                </c:pt>
                <c:pt idx="809">
                  <c:v>6.4535275866719352E-2</c:v>
                </c:pt>
                <c:pt idx="810">
                  <c:v>-1.4012018000053892E-2</c:v>
                </c:pt>
                <c:pt idx="811">
                  <c:v>-2.5228430500521769E-2</c:v>
                </c:pt>
                <c:pt idx="812">
                  <c:v>7.572202896205299E-2</c:v>
                </c:pt>
                <c:pt idx="813">
                  <c:v>0.11341788512804452</c:v>
                </c:pt>
                <c:pt idx="814">
                  <c:v>9.7802138750041744E-3</c:v>
                </c:pt>
                <c:pt idx="815">
                  <c:v>-2.0953660174613836E-2</c:v>
                </c:pt>
                <c:pt idx="816">
                  <c:v>0.13555495834452849</c:v>
                </c:pt>
                <c:pt idx="817">
                  <c:v>-5.5753611922644761E-3</c:v>
                </c:pt>
                <c:pt idx="818">
                  <c:v>6.1335549419612653E-2</c:v>
                </c:pt>
                <c:pt idx="819">
                  <c:v>7.9363804321636061E-2</c:v>
                </c:pt>
                <c:pt idx="820">
                  <c:v>1.6682707731790862E-2</c:v>
                </c:pt>
                <c:pt idx="821">
                  <c:v>4.4472952747491495E-2</c:v>
                </c:pt>
                <c:pt idx="822">
                  <c:v>0</c:v>
                </c:pt>
                <c:pt idx="823">
                  <c:v>-2.3606067079687616E-2</c:v>
                </c:pt>
                <c:pt idx="824">
                  <c:v>3.473057091715423E-2</c:v>
                </c:pt>
                <c:pt idx="825">
                  <c:v>-2.9154207603586949E-2</c:v>
                </c:pt>
                <c:pt idx="826">
                  <c:v>0.19585948978228804</c:v>
                </c:pt>
                <c:pt idx="827">
                  <c:v>-6.9193101979987223E-2</c:v>
                </c:pt>
                <c:pt idx="828">
                  <c:v>-4.4342589138194999E-2</c:v>
                </c:pt>
                <c:pt idx="829">
                  <c:v>0.12481997119539126</c:v>
                </c:pt>
                <c:pt idx="830">
                  <c:v>7.0561941251595164E-2</c:v>
                </c:pt>
                <c:pt idx="831">
                  <c:v>6.0794473229707643E-2</c:v>
                </c:pt>
                <c:pt idx="832">
                  <c:v>6.4863717189944131E-2</c:v>
                </c:pt>
                <c:pt idx="833">
                  <c:v>4.9620951068227552E-2</c:v>
                </c:pt>
                <c:pt idx="834">
                  <c:v>5.3704782585669388E-2</c:v>
                </c:pt>
                <c:pt idx="835">
                  <c:v>9.9044998809559068E-2</c:v>
                </c:pt>
                <c:pt idx="836">
                  <c:v>3.1579225305622953E-2</c:v>
                </c:pt>
                <c:pt idx="837">
                  <c:v>3.5676588558157925E-2</c:v>
                </c:pt>
                <c:pt idx="838">
                  <c:v>0.11244132693423717</c:v>
                </c:pt>
                <c:pt idx="839">
                  <c:v>0.14093253341753126</c:v>
                </c:pt>
                <c:pt idx="840">
                  <c:v>-2.8656152412941265E-2</c:v>
                </c:pt>
                <c:pt idx="841">
                  <c:v>6.8266554639500085E-2</c:v>
                </c:pt>
                <c:pt idx="842">
                  <c:v>-3.8179148311303188E-2</c:v>
                </c:pt>
                <c:pt idx="843">
                  <c:v>0.13099611630103791</c:v>
                </c:pt>
                <c:pt idx="844">
                  <c:v>5.0361218720550341E-2</c:v>
                </c:pt>
                <c:pt idx="845">
                  <c:v>1.2238173687927808E-2</c:v>
                </c:pt>
                <c:pt idx="846">
                  <c:v>2.583006535947836E-2</c:v>
                </c:pt>
                <c:pt idx="847">
                  <c:v>1.9023230290837159E-2</c:v>
                </c:pt>
                <c:pt idx="848">
                  <c:v>0.12903899903351357</c:v>
                </c:pt>
                <c:pt idx="849">
                  <c:v>-6.774714680285579E-3</c:v>
                </c:pt>
                <c:pt idx="850">
                  <c:v>-1.084095588043923E-2</c:v>
                </c:pt>
                <c:pt idx="851">
                  <c:v>2.8463443242537537E-2</c:v>
                </c:pt>
                <c:pt idx="852">
                  <c:v>0.18152451414578355</c:v>
                </c:pt>
                <c:pt idx="853">
                  <c:v>-1.6199376947038043E-2</c:v>
                </c:pt>
                <c:pt idx="854">
                  <c:v>1.8905162563618232E-2</c:v>
                </c:pt>
                <c:pt idx="855">
                  <c:v>4.9945485696488809E-2</c:v>
                </c:pt>
                <c:pt idx="856">
                  <c:v>0.1442983479862005</c:v>
                </c:pt>
                <c:pt idx="857">
                  <c:v>1.8827910826049947E-2</c:v>
                </c:pt>
                <c:pt idx="858">
                  <c:v>2.0165460186142709E-2</c:v>
                </c:pt>
                <c:pt idx="859">
                  <c:v>-5.7785243571523315E-2</c:v>
                </c:pt>
                <c:pt idx="860">
                  <c:v>3.766946082997244E-2</c:v>
                </c:pt>
                <c:pt idx="861">
                  <c:v>9.0072388831434994E-2</c:v>
                </c:pt>
                <c:pt idx="862">
                  <c:v>3.6235063359747646E-2</c:v>
                </c:pt>
                <c:pt idx="863">
                  <c:v>0.13813380100066688</c:v>
                </c:pt>
                <c:pt idx="864">
                  <c:v>-2.675103531648672E-3</c:v>
                </c:pt>
                <c:pt idx="865">
                  <c:v>0.15917684887459929</c:v>
                </c:pt>
                <c:pt idx="866">
                  <c:v>-8.8013540544697969E-2</c:v>
                </c:pt>
                <c:pt idx="867">
                  <c:v>1.6029593094942084E-2</c:v>
                </c:pt>
                <c:pt idx="868">
                  <c:v>8.4129429892144184E-2</c:v>
                </c:pt>
                <c:pt idx="869">
                  <c:v>0.16398738558572051</c:v>
                </c:pt>
                <c:pt idx="870">
                  <c:v>-2.2593671727237783E-2</c:v>
                </c:pt>
                <c:pt idx="871">
                  <c:v>1.4625789460225335E-2</c:v>
                </c:pt>
                <c:pt idx="872">
                  <c:v>3.0572597137016735E-2</c:v>
                </c:pt>
                <c:pt idx="873">
                  <c:v>0.17801394885419641</c:v>
                </c:pt>
                <c:pt idx="874">
                  <c:v>0.15225195406981187</c:v>
                </c:pt>
                <c:pt idx="875">
                  <c:v>0.10824532900081596</c:v>
                </c:pt>
                <c:pt idx="876">
                  <c:v>8.5625981658813383E-2</c:v>
                </c:pt>
                <c:pt idx="877">
                  <c:v>0.12230961835149745</c:v>
                </c:pt>
                <c:pt idx="878">
                  <c:v>1.3120710536987578E-3</c:v>
                </c:pt>
                <c:pt idx="879">
                  <c:v>-2.6240758963490016E-2</c:v>
                </c:pt>
                <c:pt idx="880">
                  <c:v>-5.2508015045577786E-3</c:v>
                </c:pt>
                <c:pt idx="881">
                  <c:v>5.7764649448358893E-2</c:v>
                </c:pt>
                <c:pt idx="882">
                  <c:v>0.15080826166998715</c:v>
                </c:pt>
                <c:pt idx="883">
                  <c:v>1.1768255884123184E-2</c:v>
                </c:pt>
                <c:pt idx="884">
                  <c:v>8.4973728536591506E-2</c:v>
                </c:pt>
                <c:pt idx="885">
                  <c:v>-2.6103107273707498E-3</c:v>
                </c:pt>
                <c:pt idx="886">
                  <c:v>0.11094377510040161</c:v>
                </c:pt>
                <c:pt idx="887">
                  <c:v>0.11591734502191728</c:v>
                </c:pt>
                <c:pt idx="888">
                  <c:v>-1.039636127355662E-2</c:v>
                </c:pt>
                <c:pt idx="889">
                  <c:v>8.4487326900964846E-2</c:v>
                </c:pt>
                <c:pt idx="890">
                  <c:v>0.13366274862119976</c:v>
                </c:pt>
                <c:pt idx="891">
                  <c:v>1.9415542390600886E-2</c:v>
                </c:pt>
                <c:pt idx="892">
                  <c:v>-2.7171614123266387E-2</c:v>
                </c:pt>
                <c:pt idx="893">
                  <c:v>5.8255327623979287E-2</c:v>
                </c:pt>
                <c:pt idx="894">
                  <c:v>0.10474224753189149</c:v>
                </c:pt>
                <c:pt idx="895">
                  <c:v>0.20132029582568006</c:v>
                </c:pt>
                <c:pt idx="896">
                  <c:v>-2.5710754017305319E-2</c:v>
                </c:pt>
                <c:pt idx="897">
                  <c:v>-7.7170418006419165E-3</c:v>
                </c:pt>
                <c:pt idx="898">
                  <c:v>6.8177320403717059E-2</c:v>
                </c:pt>
                <c:pt idx="899">
                  <c:v>0.10405909528868715</c:v>
                </c:pt>
                <c:pt idx="900">
                  <c:v>0.18847083189506153</c:v>
                </c:pt>
                <c:pt idx="901">
                  <c:v>7.2816607296398619E-2</c:v>
                </c:pt>
                <c:pt idx="902">
                  <c:v>0.1275697953976743</c:v>
                </c:pt>
                <c:pt idx="903">
                  <c:v>0.10180607899760169</c:v>
                </c:pt>
                <c:pt idx="904">
                  <c:v>0.15368081676518464</c:v>
                </c:pt>
                <c:pt idx="905">
                  <c:v>1.1397121496232881E-2</c:v>
                </c:pt>
                <c:pt idx="906">
                  <c:v>-5.8239189715614439E-2</c:v>
                </c:pt>
                <c:pt idx="907">
                  <c:v>-6.3374445473602095E-3</c:v>
                </c:pt>
                <c:pt idx="908">
                  <c:v>0.29536091270324027</c:v>
                </c:pt>
                <c:pt idx="909">
                  <c:v>4.6637901779230585E-2</c:v>
                </c:pt>
                <c:pt idx="910">
                  <c:v>5.541159090358215E-2</c:v>
                </c:pt>
                <c:pt idx="911">
                  <c:v>-6.2900689488327083E-2</c:v>
                </c:pt>
                <c:pt idx="912">
                  <c:v>0.14610633401962431</c:v>
                </c:pt>
                <c:pt idx="913">
                  <c:v>0.10801671457210493</c:v>
                </c:pt>
                <c:pt idx="914">
                  <c:v>4.5122568515443127E-2</c:v>
                </c:pt>
                <c:pt idx="915">
                  <c:v>5.1345037689948123E-2</c:v>
                </c:pt>
                <c:pt idx="916">
                  <c:v>0.16889616013858147</c:v>
                </c:pt>
                <c:pt idx="917">
                  <c:v>4.9881292117316969E-2</c:v>
                </c:pt>
                <c:pt idx="918">
                  <c:v>1.619588394547293E-2</c:v>
                </c:pt>
                <c:pt idx="919">
                  <c:v>-2.9890783675029002E-2</c:v>
                </c:pt>
                <c:pt idx="920">
                  <c:v>-1.3707822085894102E-2</c:v>
                </c:pt>
                <c:pt idx="921">
                  <c:v>0.32533499532565119</c:v>
                </c:pt>
                <c:pt idx="922">
                  <c:v>-0.12263566630140273</c:v>
                </c:pt>
                <c:pt idx="923">
                  <c:v>5.5875259676687598E-2</c:v>
                </c:pt>
                <c:pt idx="924">
                  <c:v>1.3643736284710172E-2</c:v>
                </c:pt>
                <c:pt idx="925">
                  <c:v>8.9281030165730427E-2</c:v>
                </c:pt>
                <c:pt idx="926">
                  <c:v>0.20672745018687139</c:v>
                </c:pt>
                <c:pt idx="927">
                  <c:v>-1.6028832930232412E-2</c:v>
                </c:pt>
                <c:pt idx="928">
                  <c:v>5.303479518985843E-2</c:v>
                </c:pt>
                <c:pt idx="929">
                  <c:v>0.10472940953464127</c:v>
                </c:pt>
                <c:pt idx="930">
                  <c:v>0.25945281278820004</c:v>
                </c:pt>
                <c:pt idx="931">
                  <c:v>9.5435294117649283E-2</c:v>
                </c:pt>
                <c:pt idx="932">
                  <c:v>5.4957959509605893E-2</c:v>
                </c:pt>
                <c:pt idx="933">
                  <c:v>-7.929990850010557E-2</c:v>
                </c:pt>
                <c:pt idx="934">
                  <c:v>0.22971004276516976</c:v>
                </c:pt>
                <c:pt idx="935">
                  <c:v>0.13746315444719087</c:v>
                </c:pt>
                <c:pt idx="936">
                  <c:v>0.14074056790872838</c:v>
                </c:pt>
                <c:pt idx="937">
                  <c:v>0.17182082606166155</c:v>
                </c:pt>
                <c:pt idx="938">
                  <c:v>8.200941623953649E-2</c:v>
                </c:pt>
                <c:pt idx="939">
                  <c:v>0.20951719346995046</c:v>
                </c:pt>
                <c:pt idx="940">
                  <c:v>3.8377268848460031E-2</c:v>
                </c:pt>
                <c:pt idx="941">
                  <c:v>-1.7976077988522965E-2</c:v>
                </c:pt>
                <c:pt idx="942">
                  <c:v>2.6374031722609395E-2</c:v>
                </c:pt>
                <c:pt idx="943">
                  <c:v>0.22766026084151342</c:v>
                </c:pt>
                <c:pt idx="944">
                  <c:v>2.2666789024497813E-2</c:v>
                </c:pt>
                <c:pt idx="945">
                  <c:v>5.0083702157908264E-2</c:v>
                </c:pt>
                <c:pt idx="946">
                  <c:v>6.6714014066764166E-2</c:v>
                </c:pt>
                <c:pt idx="947">
                  <c:v>0.17014071616520066</c:v>
                </c:pt>
                <c:pt idx="948">
                  <c:v>5.0994344097794526E-2</c:v>
                </c:pt>
                <c:pt idx="949">
                  <c:v>4.5020619261343361E-2</c:v>
                </c:pt>
                <c:pt idx="950">
                  <c:v>-4.0246761820205583E-2</c:v>
                </c:pt>
                <c:pt idx="951">
                  <c:v>0.21679006720583424</c:v>
                </c:pt>
                <c:pt idx="952">
                  <c:v>3.1852624892234345E-2</c:v>
                </c:pt>
                <c:pt idx="953">
                  <c:v>6.4845255639950125E-2</c:v>
                </c:pt>
                <c:pt idx="954">
                  <c:v>4.1213768115942032E-2</c:v>
                </c:pt>
                <c:pt idx="955">
                  <c:v>-5.8830184410001126E-3</c:v>
                </c:pt>
                <c:pt idx="956">
                  <c:v>3.0595157275405956E-2</c:v>
                </c:pt>
                <c:pt idx="957">
                  <c:v>-4.4689705084134577E-2</c:v>
                </c:pt>
                <c:pt idx="958">
                  <c:v>3.0603467789391013E-2</c:v>
                </c:pt>
                <c:pt idx="959">
                  <c:v>6.4700027146864542E-2</c:v>
                </c:pt>
                <c:pt idx="960">
                  <c:v>0.18445965792269095</c:v>
                </c:pt>
                <c:pt idx="961">
                  <c:v>4.0976224783861669E-2</c:v>
                </c:pt>
                <c:pt idx="962">
                  <c:v>0.10060516073878464</c:v>
                </c:pt>
                <c:pt idx="963">
                  <c:v>6.8886543772599951E-2</c:v>
                </c:pt>
                <c:pt idx="964">
                  <c:v>-5.1305049780255713E-2</c:v>
                </c:pt>
                <c:pt idx="965">
                  <c:v>0.20075417489674774</c:v>
                </c:pt>
                <c:pt idx="966">
                  <c:v>-1.1626867006465488E-3</c:v>
                </c:pt>
                <c:pt idx="967">
                  <c:v>6.0461060304539169E-2</c:v>
                </c:pt>
                <c:pt idx="968">
                  <c:v>0.12891122278057376</c:v>
                </c:pt>
                <c:pt idx="969">
                  <c:v>5.2132067905360235E-2</c:v>
                </c:pt>
                <c:pt idx="970">
                  <c:v>1.8517282054699789E-2</c:v>
                </c:pt>
                <c:pt idx="971">
                  <c:v>6.1316661846176498E-2</c:v>
                </c:pt>
                <c:pt idx="972">
                  <c:v>-1.1555555555555557E-2</c:v>
                </c:pt>
                <c:pt idx="973">
                  <c:v>8.3218492998442001E-2</c:v>
                </c:pt>
                <c:pt idx="974">
                  <c:v>0.20886778216679663</c:v>
                </c:pt>
                <c:pt idx="975">
                  <c:v>-4.5973962823040865E-3</c:v>
                </c:pt>
                <c:pt idx="976">
                  <c:v>0.10000221048211452</c:v>
                </c:pt>
                <c:pt idx="977">
                  <c:v>4.588977628729886E-3</c:v>
                </c:pt>
                <c:pt idx="978">
                  <c:v>9.7507169644826822E-2</c:v>
                </c:pt>
                <c:pt idx="979">
                  <c:v>4.4654849719251585E-2</c:v>
                </c:pt>
                <c:pt idx="980">
                  <c:v>-4.5760549126589521E-2</c:v>
                </c:pt>
                <c:pt idx="981">
                  <c:v>-1.2595234949568775E-2</c:v>
                </c:pt>
                <c:pt idx="982">
                  <c:v>0.12025637072440147</c:v>
                </c:pt>
                <c:pt idx="983">
                  <c:v>4.1135624505575202E-2</c:v>
                </c:pt>
                <c:pt idx="984">
                  <c:v>8.6773230282807604E-2</c:v>
                </c:pt>
                <c:pt idx="985">
                  <c:v>-4.1034633932489899E-2</c:v>
                </c:pt>
                <c:pt idx="986">
                  <c:v>0.12206037206038038</c:v>
                </c:pt>
                <c:pt idx="987">
                  <c:v>7.2837101398520732E-2</c:v>
                </c:pt>
                <c:pt idx="988">
                  <c:v>2.9548683204025553E-2</c:v>
                </c:pt>
                <c:pt idx="989">
                  <c:v>7.8373124221834622E-2</c:v>
                </c:pt>
                <c:pt idx="990">
                  <c:v>0.13949836423119072</c:v>
                </c:pt>
                <c:pt idx="991">
                  <c:v>-3.2801861962462396E-2</c:v>
                </c:pt>
                <c:pt idx="992">
                  <c:v>6.5645133205643719E-2</c:v>
                </c:pt>
                <c:pt idx="993">
                  <c:v>4.9736967957921041E-2</c:v>
                </c:pt>
                <c:pt idx="994">
                  <c:v>-3.1620553359685846E-2</c:v>
                </c:pt>
                <c:pt idx="995">
                  <c:v>0.13559911339041245</c:v>
                </c:pt>
                <c:pt idx="996">
                  <c:v>5.2971520221940814E-2</c:v>
                </c:pt>
                <c:pt idx="997">
                  <c:v>0.11484248132510351</c:v>
                </c:pt>
                <c:pt idx="998">
                  <c:v>0.11234255838572386</c:v>
                </c:pt>
                <c:pt idx="999">
                  <c:v>0.18160260417789262</c:v>
                </c:pt>
                <c:pt idx="1000">
                  <c:v>3.9098584287524975E-2</c:v>
                </c:pt>
                <c:pt idx="1001">
                  <c:v>7.8138416623814693E-3</c:v>
                </c:pt>
                <c:pt idx="1002">
                  <c:v>9.2635916807959087E-2</c:v>
                </c:pt>
                <c:pt idx="1003">
                  <c:v>-1.1141106397505301E-3</c:v>
                </c:pt>
                <c:pt idx="1004">
                  <c:v>8.0217684742782888E-2</c:v>
                </c:pt>
                <c:pt idx="1005">
                  <c:v>-7.5644453952296381E-2</c:v>
                </c:pt>
                <c:pt idx="1006">
                  <c:v>-4.4561561368513585E-3</c:v>
                </c:pt>
                <c:pt idx="1007">
                  <c:v>4.4565380412617747E-3</c:v>
                </c:pt>
                <c:pt idx="1008">
                  <c:v>0.12365833279774169</c:v>
                </c:pt>
                <c:pt idx="1009">
                  <c:v>8.4466102419417724E-2</c:v>
                </c:pt>
                <c:pt idx="1010">
                  <c:v>0.20638443154660699</c:v>
                </c:pt>
                <c:pt idx="1011">
                  <c:v>8.3995749202979572E-2</c:v>
                </c:pt>
                <c:pt idx="1012">
                  <c:v>0.16772057887365582</c:v>
                </c:pt>
                <c:pt idx="1013">
                  <c:v>0.2573712932019081</c:v>
                </c:pt>
                <c:pt idx="1014">
                  <c:v>0.10397373295167538</c:v>
                </c:pt>
                <c:pt idx="1015">
                  <c:v>7.7551620560005669E-2</c:v>
                </c:pt>
                <c:pt idx="1016">
                  <c:v>-0.11233692688451895</c:v>
                </c:pt>
                <c:pt idx="1017">
                  <c:v>-0.2306253284288006</c:v>
                </c:pt>
                <c:pt idx="1018">
                  <c:v>4.0621569124237367E-2</c:v>
                </c:pt>
                <c:pt idx="1019">
                  <c:v>5.0463070399352675E-2</c:v>
                </c:pt>
                <c:pt idx="1020">
                  <c:v>2.7398992560119715E-2</c:v>
                </c:pt>
                <c:pt idx="1021">
                  <c:v>0.13144590495449948</c:v>
                </c:pt>
                <c:pt idx="1022">
                  <c:v>3.0593377038159661E-2</c:v>
                </c:pt>
                <c:pt idx="1023">
                  <c:v>-3.3851322973544505E-2</c:v>
                </c:pt>
                <c:pt idx="1024">
                  <c:v>3.2780684611990171E-2</c:v>
                </c:pt>
                <c:pt idx="1025">
                  <c:v>6.1152061152065132E-2</c:v>
                </c:pt>
                <c:pt idx="1026">
                  <c:v>0.11343471421079834</c:v>
                </c:pt>
                <c:pt idx="1027">
                  <c:v>-4.1357081563021869E-2</c:v>
                </c:pt>
                <c:pt idx="1028">
                  <c:v>9.3672105737201056E-2</c:v>
                </c:pt>
                <c:pt idx="1029">
                  <c:v>4.2402826855129611E-2</c:v>
                </c:pt>
                <c:pt idx="1030">
                  <c:v>8.5822922324819501E-2</c:v>
                </c:pt>
                <c:pt idx="1031">
                  <c:v>1.0845760767585603E-3</c:v>
                </c:pt>
                <c:pt idx="1032">
                  <c:v>0.18979685479497765</c:v>
                </c:pt>
                <c:pt idx="1033">
                  <c:v>6.8078385735949404E-2</c:v>
                </c:pt>
                <c:pt idx="1034">
                  <c:v>0.11223642702972532</c:v>
                </c:pt>
                <c:pt idx="1035">
                  <c:v>0.10445659377070712</c:v>
                </c:pt>
                <c:pt idx="1036">
                  <c:v>5.266094864110387E-2</c:v>
                </c:pt>
                <c:pt idx="1037">
                  <c:v>2.2546145269855666E-2</c:v>
                </c:pt>
                <c:pt idx="1038">
                  <c:v>0.1116087091115429</c:v>
                </c:pt>
                <c:pt idx="1039">
                  <c:v>4.9259663502135329E-2</c:v>
                </c:pt>
                <c:pt idx="1040">
                  <c:v>-6.4190926859415522E-3</c:v>
                </c:pt>
                <c:pt idx="1041">
                  <c:v>-1.604971295705673E-2</c:v>
                </c:pt>
                <c:pt idx="1042">
                  <c:v>-1.2843734562817089E-2</c:v>
                </c:pt>
                <c:pt idx="1043">
                  <c:v>2.7834966647455103E-2</c:v>
                </c:pt>
                <c:pt idx="1044">
                  <c:v>1.2840034569321892E-2</c:v>
                </c:pt>
                <c:pt idx="1045">
                  <c:v>5.6696153054928915E-2</c:v>
                </c:pt>
                <c:pt idx="1046">
                  <c:v>0.16669749090684333</c:v>
                </c:pt>
                <c:pt idx="1047">
                  <c:v>7.1365656813953141E-2</c:v>
                </c:pt>
                <c:pt idx="1048">
                  <c:v>7.7650042957076088E-2</c:v>
                </c:pt>
                <c:pt idx="1049">
                  <c:v>0.13595048918483008</c:v>
                </c:pt>
                <c:pt idx="1050">
                  <c:v>0.16313891661744012</c:v>
                </c:pt>
                <c:pt idx="1051">
                  <c:v>0.25872748319489852</c:v>
                </c:pt>
                <c:pt idx="1052">
                  <c:v>6.0946530331803368E-2</c:v>
                </c:pt>
                <c:pt idx="1053">
                  <c:v>0.11020507024059423</c:v>
                </c:pt>
                <c:pt idx="1054">
                  <c:v>7.5409373804112445E-2</c:v>
                </c:pt>
                <c:pt idx="1055">
                  <c:v>-7.3208503449246787E-2</c:v>
                </c:pt>
                <c:pt idx="1056">
                  <c:v>0.20736742462386704</c:v>
                </c:pt>
                <c:pt idx="1057">
                  <c:v>8.345202511584987E-2</c:v>
                </c:pt>
                <c:pt idx="1058">
                  <c:v>7.9152396402895897E-2</c:v>
                </c:pt>
                <c:pt idx="1059">
                  <c:v>0.18926107389260885</c:v>
                </c:pt>
                <c:pt idx="1060">
                  <c:v>0.23416422579552848</c:v>
                </c:pt>
                <c:pt idx="1061">
                  <c:v>6.3951758474994652E-2</c:v>
                </c:pt>
                <c:pt idx="1062">
                  <c:v>6.0782565626544049E-2</c:v>
                </c:pt>
                <c:pt idx="1063">
                  <c:v>0.20580203427395416</c:v>
                </c:pt>
                <c:pt idx="1064">
                  <c:v>0.20909055071550214</c:v>
                </c:pt>
                <c:pt idx="1065">
                  <c:v>0.22356590364756784</c:v>
                </c:pt>
                <c:pt idx="1066">
                  <c:v>0.17076841878921936</c:v>
                </c:pt>
                <c:pt idx="1067">
                  <c:v>5.4710180224058658E-2</c:v>
                </c:pt>
                <c:pt idx="1068">
                  <c:v>-0.14978882422779</c:v>
                </c:pt>
                <c:pt idx="1069">
                  <c:v>-6.5975678788233683E-2</c:v>
                </c:pt>
                <c:pt idx="1070">
                  <c:v>-3.0488996599304225E-2</c:v>
                </c:pt>
                <c:pt idx="1071">
                  <c:v>0.10779098873591433</c:v>
                </c:pt>
                <c:pt idx="1072">
                  <c:v>-4.2621287225321131E-2</c:v>
                </c:pt>
                <c:pt idx="1073">
                  <c:v>0.31078125000000373</c:v>
                </c:pt>
                <c:pt idx="1074">
                  <c:v>4.6441191317510892E-2</c:v>
                </c:pt>
                <c:pt idx="1075">
                  <c:v>9.9860335195536234E-2</c:v>
                </c:pt>
                <c:pt idx="1076">
                  <c:v>-2.4162165301742148E-2</c:v>
                </c:pt>
                <c:pt idx="1077">
                  <c:v>0.13496813682763445</c:v>
                </c:pt>
                <c:pt idx="1078">
                  <c:v>4.8221634048793906E-2</c:v>
                </c:pt>
                <c:pt idx="1079">
                  <c:v>0.12847188712386062</c:v>
                </c:pt>
                <c:pt idx="1080">
                  <c:v>5.0060650403373321E-3</c:v>
                </c:pt>
                <c:pt idx="1081">
                  <c:v>7.0078164106118362E-2</c:v>
                </c:pt>
                <c:pt idx="1082">
                  <c:v>9.7977389833117254E-2</c:v>
                </c:pt>
                <c:pt idx="1083">
                  <c:v>9.0807906351951434E-2</c:v>
                </c:pt>
                <c:pt idx="1084">
                  <c:v>6.5745866937409553E-2</c:v>
                </c:pt>
                <c:pt idx="1085">
                  <c:v>6.2678171695335391E-2</c:v>
                </c:pt>
                <c:pt idx="1086">
                  <c:v>0.11526848843875767</c:v>
                </c:pt>
                <c:pt idx="1087">
                  <c:v>0.21218014719902015</c:v>
                </c:pt>
                <c:pt idx="1088">
                  <c:v>1.680668439042915</c:v>
                </c:pt>
                <c:pt idx="1089">
                  <c:v>-0.77289282955005512</c:v>
                </c:pt>
                <c:pt idx="1090">
                  <c:v>-0.26604922134667464</c:v>
                </c:pt>
                <c:pt idx="1091">
                  <c:v>-8.3933933933937485E-2</c:v>
                </c:pt>
                <c:pt idx="1092">
                  <c:v>-1.2708200172944724E-2</c:v>
                </c:pt>
                <c:pt idx="1093">
                  <c:v>1.173351384892923E-2</c:v>
                </c:pt>
                <c:pt idx="1094">
                  <c:v>7.6250634481982493E-2</c:v>
                </c:pt>
                <c:pt idx="1095">
                  <c:v>0.204989581573464</c:v>
                </c:pt>
                <c:pt idx="1096">
                  <c:v>6.903386249321658E-2</c:v>
                </c:pt>
                <c:pt idx="1097">
                  <c:v>8.7391694054377064E-2</c:v>
                </c:pt>
                <c:pt idx="1098">
                  <c:v>0.17158196935237138</c:v>
                </c:pt>
                <c:pt idx="1099">
                  <c:v>4.3479068730374035E-2</c:v>
                </c:pt>
                <c:pt idx="1100">
                  <c:v>0.24521015891876366</c:v>
                </c:pt>
                <c:pt idx="1101">
                  <c:v>0.16046417088584028</c:v>
                </c:pt>
                <c:pt idx="1102">
                  <c:v>-0.10920143686100783</c:v>
                </c:pt>
                <c:pt idx="1103">
                  <c:v>0.17566594672425506</c:v>
                </c:pt>
                <c:pt idx="1104">
                  <c:v>-1.0523604518521476E-2</c:v>
                </c:pt>
                <c:pt idx="1105">
                  <c:v>1.5310159542162121E-2</c:v>
                </c:pt>
                <c:pt idx="1106">
                  <c:v>5.7396199341450214E-3</c:v>
                </c:pt>
                <c:pt idx="1107">
                  <c:v>8.5128299457367981E-2</c:v>
                </c:pt>
                <c:pt idx="1108">
                  <c:v>0.13369082161090096</c:v>
                </c:pt>
                <c:pt idx="1109">
                  <c:v>5.7149137267831635E-2</c:v>
                </c:pt>
                <c:pt idx="1110">
                  <c:v>2.0931679291550088E-2</c:v>
                </c:pt>
                <c:pt idx="1111">
                  <c:v>8.3693028019599477E-2</c:v>
                </c:pt>
                <c:pt idx="1112">
                  <c:v>5.2224088817471329E-2</c:v>
                </c:pt>
                <c:pt idx="1113">
                  <c:v>1.0434338459296762E-2</c:v>
                </c:pt>
                <c:pt idx="1114">
                  <c:v>-1.3277402881630691E-2</c:v>
                </c:pt>
                <c:pt idx="1115">
                  <c:v>-5.8814944541746537E-2</c:v>
                </c:pt>
                <c:pt idx="1116">
                  <c:v>0.10826606275341133</c:v>
                </c:pt>
                <c:pt idx="1117">
                  <c:v>-0.12415251148210593</c:v>
                </c:pt>
                <c:pt idx="1118">
                  <c:v>0.11874965745291119</c:v>
                </c:pt>
                <c:pt idx="1119">
                  <c:v>-4.6443804454810451E-2</c:v>
                </c:pt>
                <c:pt idx="1120">
                  <c:v>1.1384160691804961E-2</c:v>
                </c:pt>
                <c:pt idx="1121">
                  <c:v>0.1166621067031481</c:v>
                </c:pt>
                <c:pt idx="1122">
                  <c:v>7.7600640605661811E-2</c:v>
                </c:pt>
                <c:pt idx="1123">
                  <c:v>8.7879338542614843E-2</c:v>
                </c:pt>
                <c:pt idx="1124">
                  <c:v>4.3393864630004102E-2</c:v>
                </c:pt>
                <c:pt idx="1125">
                  <c:v>-8.8600482154829907E-2</c:v>
                </c:pt>
                <c:pt idx="1126">
                  <c:v>0.13501588742623866</c:v>
                </c:pt>
                <c:pt idx="1127">
                  <c:v>9.0405302618706149E-2</c:v>
                </c:pt>
                <c:pt idx="1128">
                  <c:v>5.5465162526671073E-2</c:v>
                </c:pt>
                <c:pt idx="1129">
                  <c:v>0.13522836039224551</c:v>
                </c:pt>
                <c:pt idx="1130">
                  <c:v>-4.3085901615716203E-2</c:v>
                </c:pt>
                <c:pt idx="1131">
                  <c:v>0.18654792594328226</c:v>
                </c:pt>
                <c:pt idx="1132">
                  <c:v>0.1242320819112645</c:v>
                </c:pt>
                <c:pt idx="1133">
                  <c:v>0.17518771392219226</c:v>
                </c:pt>
                <c:pt idx="1134">
                  <c:v>7.429765498026468E-2</c:v>
                </c:pt>
                <c:pt idx="1135">
                  <c:v>6.4917693638422702E-2</c:v>
                </c:pt>
                <c:pt idx="1136">
                  <c:v>1.7598546516802527E-2</c:v>
                </c:pt>
                <c:pt idx="1137">
                  <c:v>4.999999999999663E-2</c:v>
                </c:pt>
                <c:pt idx="1138">
                  <c:v>5.8277297470382732E-2</c:v>
                </c:pt>
                <c:pt idx="1139">
                  <c:v>8.5932085932087621E-2</c:v>
                </c:pt>
                <c:pt idx="1140">
                  <c:v>4.7046301224058708E-2</c:v>
                </c:pt>
                <c:pt idx="1141">
                  <c:v>-2.949256482516046E-2</c:v>
                </c:pt>
                <c:pt idx="1142">
                  <c:v>0.12910319388533226</c:v>
                </c:pt>
                <c:pt idx="1143">
                  <c:v>7.1750782784059414E-2</c:v>
                </c:pt>
                <c:pt idx="1144">
                  <c:v>0.13503630293073129</c:v>
                </c:pt>
                <c:pt idx="1145">
                  <c:v>0.14018395179194584</c:v>
                </c:pt>
                <c:pt idx="1146">
                  <c:v>0.11879030699210995</c:v>
                </c:pt>
                <c:pt idx="1147">
                  <c:v>0.15772218033907981</c:v>
                </c:pt>
                <c:pt idx="1148">
                  <c:v>8.1803880440482438E-2</c:v>
                </c:pt>
                <c:pt idx="1149">
                  <c:v>9.9825479930191974E-2</c:v>
                </c:pt>
                <c:pt idx="1150">
                  <c:v>-7.0649712593626457E-2</c:v>
                </c:pt>
                <c:pt idx="1151">
                  <c:v>0.1950045349891858</c:v>
                </c:pt>
                <c:pt idx="1152">
                  <c:v>-4.8794898083302535E-2</c:v>
                </c:pt>
                <c:pt idx="1153">
                  <c:v>0.1130572417511697</c:v>
                </c:pt>
                <c:pt idx="1154">
                  <c:v>-3.4294838418551403E-2</c:v>
                </c:pt>
                <c:pt idx="1155">
                  <c:v>1.6255644320946415E-2</c:v>
                </c:pt>
                <c:pt idx="1156">
                  <c:v>9.9309003784853633E-2</c:v>
                </c:pt>
                <c:pt idx="1157">
                  <c:v>9.8218617869269609E-2</c:v>
                </c:pt>
                <c:pt idx="1158">
                  <c:v>0.12501513395714556</c:v>
                </c:pt>
                <c:pt idx="1159">
                  <c:v>7.8059217337288725E-2</c:v>
                </c:pt>
                <c:pt idx="1160">
                  <c:v>-2.6876625949726927E-2</c:v>
                </c:pt>
                <c:pt idx="1161">
                  <c:v>0.20974609139330513</c:v>
                </c:pt>
                <c:pt idx="1162">
                  <c:v>0.18301371744467526</c:v>
                </c:pt>
                <c:pt idx="1163">
                  <c:v>-0.21439813864366861</c:v>
                </c:pt>
                <c:pt idx="1164">
                  <c:v>4.9131607428149315E-2</c:v>
                </c:pt>
                <c:pt idx="1165">
                  <c:v>0.14993306559570968</c:v>
                </c:pt>
                <c:pt idx="1166">
                  <c:v>9.7888215764794478E-2</c:v>
                </c:pt>
                <c:pt idx="1167">
                  <c:v>-7.9051653457225521E-2</c:v>
                </c:pt>
                <c:pt idx="1168">
                  <c:v>8.3619878539043888E-2</c:v>
                </c:pt>
                <c:pt idx="1169">
                  <c:v>9.5919657039404527E-2</c:v>
                </c:pt>
                <c:pt idx="1170">
                  <c:v>6.826124759193114E-2</c:v>
                </c:pt>
                <c:pt idx="1171">
                  <c:v>-1.3280212483399735E-2</c:v>
                </c:pt>
                <c:pt idx="1172">
                  <c:v>0.34714487644545</c:v>
                </c:pt>
                <c:pt idx="1173">
                  <c:v>0.30349681108423132</c:v>
                </c:pt>
                <c:pt idx="1174">
                  <c:v>-6.1221743810612609E-3</c:v>
                </c:pt>
                <c:pt idx="1175">
                  <c:v>-6.8226547124419612E-2</c:v>
                </c:pt>
                <c:pt idx="1176">
                  <c:v>7.5322969126336362E-2</c:v>
                </c:pt>
                <c:pt idx="1177">
                  <c:v>8.3085254890088639E-2</c:v>
                </c:pt>
                <c:pt idx="1178">
                  <c:v>6.8108543793660908E-2</c:v>
                </c:pt>
                <c:pt idx="1179">
                  <c:v>0.18138520878752465</c:v>
                </c:pt>
                <c:pt idx="1180">
                  <c:v>2.6070390053143485E-2</c:v>
                </c:pt>
                <c:pt idx="1181">
                  <c:v>0.12246943275204977</c:v>
                </c:pt>
                <c:pt idx="1182">
                  <c:v>0.17070772717426352</c:v>
                </c:pt>
                <c:pt idx="1183">
                  <c:v>-3.4548051689200408E-2</c:v>
                </c:pt>
                <c:pt idx="1184">
                  <c:v>5.790645879732581E-2</c:v>
                </c:pt>
                <c:pt idx="1185">
                  <c:v>8.8921355403185867E-2</c:v>
                </c:pt>
                <c:pt idx="1186">
                  <c:v>0.34301246353751691</c:v>
                </c:pt>
                <c:pt idx="1187">
                  <c:v>7.3632561662333937E-2</c:v>
                </c:pt>
                <c:pt idx="1188">
                  <c:v>0.30009865175929279</c:v>
                </c:pt>
                <c:pt idx="1189">
                  <c:v>-0.4054862598290101</c:v>
                </c:pt>
                <c:pt idx="1190">
                  <c:v>0.12765677002669595</c:v>
                </c:pt>
                <c:pt idx="1191">
                  <c:v>-0.12050687835905836</c:v>
                </c:pt>
                <c:pt idx="1192">
                  <c:v>-5.0541992026618743E-2</c:v>
                </c:pt>
                <c:pt idx="1193">
                  <c:v>-0.11318701251587002</c:v>
                </c:pt>
                <c:pt idx="1194">
                  <c:v>-4.2108046470894278E-2</c:v>
                </c:pt>
                <c:pt idx="1195">
                  <c:v>-2.2361152459391291E-2</c:v>
                </c:pt>
                <c:pt idx="1196">
                  <c:v>5.678734529088153E-2</c:v>
                </c:pt>
                <c:pt idx="1197">
                  <c:v>2.6643747314141503E-2</c:v>
                </c:pt>
                <c:pt idx="1198">
                  <c:v>4.295177836882361E-3</c:v>
                </c:pt>
                <c:pt idx="1199">
                  <c:v>-9.9639895602765025E-2</c:v>
                </c:pt>
                <c:pt idx="1200">
                  <c:v>0.11962530204230716</c:v>
                </c:pt>
                <c:pt idx="1201">
                  <c:v>3.348689750829429E-2</c:v>
                </c:pt>
                <c:pt idx="1202">
                  <c:v>-0.10382838283828696</c:v>
                </c:pt>
                <c:pt idx="1203">
                  <c:v>0.10231650655599935</c:v>
                </c:pt>
                <c:pt idx="1204">
                  <c:v>-7.2939700980230365E-2</c:v>
                </c:pt>
                <c:pt idx="1205">
                  <c:v>9.452514335757875E-3</c:v>
                </c:pt>
                <c:pt idx="1206">
                  <c:v>2.0619919370832789E-2</c:v>
                </c:pt>
                <c:pt idx="1207">
                  <c:v>-3.0058796326881149E-2</c:v>
                </c:pt>
                <c:pt idx="1208">
                  <c:v>-3.437277940281985E-3</c:v>
                </c:pt>
                <c:pt idx="1209">
                  <c:v>8.5937629113337155E-4</c:v>
                </c:pt>
                <c:pt idx="1210">
                  <c:v>3.867129400099157E-2</c:v>
                </c:pt>
                <c:pt idx="1211">
                  <c:v>0.11678639253571445</c:v>
                </c:pt>
                <c:pt idx="1212">
                  <c:v>0.11309749386235035</c:v>
                </c:pt>
                <c:pt idx="1213">
                  <c:v>1.0259276918269493E-2</c:v>
                </c:pt>
                <c:pt idx="1214">
                  <c:v>0.16155173830853639</c:v>
                </c:pt>
                <c:pt idx="1215">
                  <c:v>3.3232826428950639E-2</c:v>
                </c:pt>
                <c:pt idx="1216">
                  <c:v>8.1751633558778902E-2</c:v>
                </c:pt>
                <c:pt idx="1217">
                  <c:v>-3.6560440818189009E-2</c:v>
                </c:pt>
                <c:pt idx="1218">
                  <c:v>0.13698540480397467</c:v>
                </c:pt>
                <c:pt idx="1219">
                  <c:v>0.16462946945836585</c:v>
                </c:pt>
                <c:pt idx="1220">
                  <c:v>5.7523059654139702E-2</c:v>
                </c:pt>
                <c:pt idx="1221">
                  <c:v>5.069955637888169E-2</c:v>
                </c:pt>
                <c:pt idx="1222">
                  <c:v>-3.3766781928247351E-3</c:v>
                </c:pt>
                <c:pt idx="1223">
                  <c:v>2.7015179803553949E-2</c:v>
                </c:pt>
                <c:pt idx="1224">
                  <c:v>0.26579259090982849</c:v>
                </c:pt>
                <c:pt idx="1225">
                  <c:v>0.25688547350747781</c:v>
                </c:pt>
                <c:pt idx="1226">
                  <c:v>0.18211026860300883</c:v>
                </c:pt>
                <c:pt idx="1227">
                  <c:v>0.18313962795760894</c:v>
                </c:pt>
                <c:pt idx="1228">
                  <c:v>-0.11281625881377323</c:v>
                </c:pt>
                <c:pt idx="1229">
                  <c:v>2.8265387689845097E-2</c:v>
                </c:pt>
                <c:pt idx="1230">
                  <c:v>-7.2286846478331612E-2</c:v>
                </c:pt>
                <c:pt idx="1231">
                  <c:v>7.7379714226284382E-2</c:v>
                </c:pt>
                <c:pt idx="1232">
                  <c:v>1.6616072855073559E-3</c:v>
                </c:pt>
                <c:pt idx="1233">
                  <c:v>-1.2461656441717791E-2</c:v>
                </c:pt>
                <c:pt idx="1234">
                  <c:v>-2.2436358406441752E-2</c:v>
                </c:pt>
                <c:pt idx="1235">
                  <c:v>0.11223021582733812</c:v>
                </c:pt>
                <c:pt idx="1236">
                  <c:v>-7.4659009332345982E-3</c:v>
                </c:pt>
                <c:pt idx="1237">
                  <c:v>8.0477375709999119E-2</c:v>
                </c:pt>
                <c:pt idx="1238">
                  <c:v>2.4851448871330031E-2</c:v>
                </c:pt>
                <c:pt idx="1239">
                  <c:v>4.0571310287722095E-2</c:v>
                </c:pt>
                <c:pt idx="1240">
                  <c:v>0.13320180742061016</c:v>
                </c:pt>
                <c:pt idx="1241">
                  <c:v>2.3931569676095579E-2</c:v>
                </c:pt>
                <c:pt idx="1242">
                  <c:v>-5.7739284921163668E-2</c:v>
                </c:pt>
                <c:pt idx="1243">
                  <c:v>9.165978530140681E-2</c:v>
                </c:pt>
                <c:pt idx="1244">
                  <c:v>0.10056592108808879</c:v>
                </c:pt>
                <c:pt idx="1245">
                  <c:v>0.166189383751284</c:v>
                </c:pt>
                <c:pt idx="1246">
                  <c:v>5.3306417272540887E-2</c:v>
                </c:pt>
                <c:pt idx="1247">
                  <c:v>-5.8167380892357519E-2</c:v>
                </c:pt>
                <c:pt idx="1248">
                  <c:v>6.8074636046744075E-2</c:v>
                </c:pt>
                <c:pt idx="1249">
                  <c:v>5.1603553651315207E-2</c:v>
                </c:pt>
                <c:pt idx="1250">
                  <c:v>0.10146820463594322</c:v>
                </c:pt>
                <c:pt idx="1251">
                  <c:v>0.10862087920716842</c:v>
                </c:pt>
                <c:pt idx="1252">
                  <c:v>-5.7049714751426249E-2</c:v>
                </c:pt>
                <c:pt idx="1253">
                  <c:v>0.10932940032008479</c:v>
                </c:pt>
                <c:pt idx="1254">
                  <c:v>4.8850754681530655E-2</c:v>
                </c:pt>
                <c:pt idx="1255">
                  <c:v>-2.5215867851335706E-2</c:v>
                </c:pt>
                <c:pt idx="1256">
                  <c:v>2.4414291750786424E-2</c:v>
                </c:pt>
                <c:pt idx="1257">
                  <c:v>5.1245952414474244E-2</c:v>
                </c:pt>
                <c:pt idx="1258">
                  <c:v>0.13408345053914675</c:v>
                </c:pt>
                <c:pt idx="1259">
                  <c:v>2.3505572441739706E-2</c:v>
                </c:pt>
                <c:pt idx="1260">
                  <c:v>-0.26006481366072104</c:v>
                </c:pt>
                <c:pt idx="1261">
                  <c:v>0.10178037361226375</c:v>
                </c:pt>
                <c:pt idx="1262">
                  <c:v>0.16009251734700108</c:v>
                </c:pt>
                <c:pt idx="1263">
                  <c:v>1.0532055776273188E-2</c:v>
                </c:pt>
                <c:pt idx="1264">
                  <c:v>-3.1589769151691392E-2</c:v>
                </c:pt>
                <c:pt idx="1265">
                  <c:v>1.6209728954628345E-2</c:v>
                </c:pt>
                <c:pt idx="1266">
                  <c:v>-3.6460524470621231E-2</c:v>
                </c:pt>
                <c:pt idx="1267">
                  <c:v>8.6755854928748849E-2</c:v>
                </c:pt>
                <c:pt idx="1268">
                  <c:v>-2.9140268675770752E-2</c:v>
                </c:pt>
                <c:pt idx="1269">
                  <c:v>-2.4297173117358462E-2</c:v>
                </c:pt>
                <c:pt idx="1270">
                  <c:v>3.8893650175303385E-2</c:v>
                </c:pt>
                <c:pt idx="1271">
                  <c:v>7.0442053469939203E-2</c:v>
                </c:pt>
                <c:pt idx="1272">
                  <c:v>5.2557922562587463E-2</c:v>
                </c:pt>
                <c:pt idx="1273">
                  <c:v>-1.2116504854368932E-2</c:v>
                </c:pt>
                <c:pt idx="1274">
                  <c:v>1.6159105034168025E-3</c:v>
                </c:pt>
                <c:pt idx="1275">
                  <c:v>6.0594760883751278E-2</c:v>
                </c:pt>
                <c:pt idx="1276">
                  <c:v>2.4209693188710617E-3</c:v>
                </c:pt>
                <c:pt idx="1277">
                  <c:v>4.5996275605212682E-2</c:v>
                </c:pt>
                <c:pt idx="1278">
                  <c:v>7.1755275439172109E-2</c:v>
                </c:pt>
                <c:pt idx="1279">
                  <c:v>8.0512804632143563E-4</c:v>
                </c:pt>
                <c:pt idx="1280">
                  <c:v>2.6568814157649293E-2</c:v>
                </c:pt>
                <c:pt idx="1281">
                  <c:v>-2.7359950479724712E-2</c:v>
                </c:pt>
                <c:pt idx="1282">
                  <c:v>9.6615365559099484E-2</c:v>
                </c:pt>
                <c:pt idx="1283">
                  <c:v>8.277439495563968E-2</c:v>
                </c:pt>
                <c:pt idx="1284">
                  <c:v>0.15806446635498739</c:v>
                </c:pt>
                <c:pt idx="1285">
                  <c:v>5.1195274282371014E-2</c:v>
                </c:pt>
                <c:pt idx="1286">
                  <c:v>-3.995696941755033E-2</c:v>
                </c:pt>
                <c:pt idx="1287">
                  <c:v>2.239310981236688E-2</c:v>
                </c:pt>
                <c:pt idx="1288">
                  <c:v>0.13350141434017812</c:v>
                </c:pt>
                <c:pt idx="1289">
                  <c:v>9.8872958675148531E-2</c:v>
                </c:pt>
                <c:pt idx="1290">
                  <c:v>0.11460230490213018</c:v>
                </c:pt>
                <c:pt idx="1291">
                  <c:v>-3.0175770810746214E-2</c:v>
                </c:pt>
                <c:pt idx="1292">
                  <c:v>6.9921307968524624E-2</c:v>
                </c:pt>
                <c:pt idx="1293">
                  <c:v>9.3632215830193863E-2</c:v>
                </c:pt>
                <c:pt idx="1294">
                  <c:v>-6.0197102862107034E-2</c:v>
                </c:pt>
                <c:pt idx="1295">
                  <c:v>0.12132672512390537</c:v>
                </c:pt>
                <c:pt idx="1296">
                  <c:v>4.1930379746836881E-2</c:v>
                </c:pt>
                <c:pt idx="1297">
                  <c:v>0.12252778157826727</c:v>
                </c:pt>
                <c:pt idx="1298">
                  <c:v>6.7034700315457413E-2</c:v>
                </c:pt>
                <c:pt idx="1299">
                  <c:v>7.8762817891277013E-3</c:v>
                </c:pt>
                <c:pt idx="1300">
                  <c:v>8.662597870697096E-2</c:v>
                </c:pt>
                <c:pt idx="1301">
                  <c:v>0.12815046642777733</c:v>
                </c:pt>
                <c:pt idx="1302">
                  <c:v>2.9017857142862851E-2</c:v>
                </c:pt>
                <c:pt idx="1303">
                  <c:v>-5.4868030328153031E-2</c:v>
                </c:pt>
                <c:pt idx="1304">
                  <c:v>1.2554511022916753E-2</c:v>
                </c:pt>
                <c:pt idx="1305">
                  <c:v>6.4326338497743232E-2</c:v>
                </c:pt>
                <c:pt idx="1306">
                  <c:v>0.11909174463982249</c:v>
                </c:pt>
                <c:pt idx="1307">
                  <c:v>-7.8170803205002928E-2</c:v>
                </c:pt>
                <c:pt idx="1308">
                  <c:v>7.2025413649296224E-2</c:v>
                </c:pt>
                <c:pt idx="1309">
                  <c:v>5.0035331438963972E-2</c:v>
                </c:pt>
                <c:pt idx="1310">
                  <c:v>9.3726061552788509E-2</c:v>
                </c:pt>
                <c:pt idx="1311">
                  <c:v>5.2236232514204624E-2</c:v>
                </c:pt>
                <c:pt idx="1312">
                  <c:v>3.8164280150983824E-2</c:v>
                </c:pt>
                <c:pt idx="1313">
                  <c:v>0.14865370511726336</c:v>
                </c:pt>
                <c:pt idx="1314">
                  <c:v>0.10088949913438004</c:v>
                </c:pt>
                <c:pt idx="1315">
                  <c:v>7.0485893883876868E-2</c:v>
                </c:pt>
                <c:pt idx="1316">
                  <c:v>-8.972852361472948E-2</c:v>
                </c:pt>
                <c:pt idx="1317">
                  <c:v>2.0921187918168629E-2</c:v>
                </c:pt>
                <c:pt idx="1318">
                  <c:v>5.189466158245807E-2</c:v>
                </c:pt>
                <c:pt idx="1319">
                  <c:v>0.1787420204455116</c:v>
                </c:pt>
                <c:pt idx="1320">
                  <c:v>8.173918201501007E-2</c:v>
                </c:pt>
                <c:pt idx="1321">
                  <c:v>-1.7708024874150054E-2</c:v>
                </c:pt>
                <c:pt idx="1322">
                  <c:v>-0.11013522520254297</c:v>
                </c:pt>
                <c:pt idx="1323">
                  <c:v>6.2516697835963267E-2</c:v>
                </c:pt>
                <c:pt idx="1324">
                  <c:v>8.0942850789415155E-2</c:v>
                </c:pt>
                <c:pt idx="1325">
                  <c:v>-6.9271758436916936E-3</c:v>
                </c:pt>
                <c:pt idx="1326">
                  <c:v>0.13240366537874948</c:v>
                </c:pt>
                <c:pt idx="1327">
                  <c:v>0.13590656054811373</c:v>
                </c:pt>
                <c:pt idx="1328">
                  <c:v>7.8880706921945432E-2</c:v>
                </c:pt>
                <c:pt idx="1329">
                  <c:v>-4.5115656662210249E-2</c:v>
                </c:pt>
                <c:pt idx="1330">
                  <c:v>-0.15612857647474113</c:v>
                </c:pt>
                <c:pt idx="1331">
                  <c:v>0.12512547977561403</c:v>
                </c:pt>
                <c:pt idx="1332">
                  <c:v>8.730100290119451E-2</c:v>
                </c:pt>
                <c:pt idx="1333">
                  <c:v>-2.2170927856268445E-2</c:v>
                </c:pt>
                <c:pt idx="1334">
                  <c:v>5.6598223215858841E-2</c:v>
                </c:pt>
                <c:pt idx="1335">
                  <c:v>9.5501160706414734E-2</c:v>
                </c:pt>
                <c:pt idx="1336">
                  <c:v>8.0836523090914533E-2</c:v>
                </c:pt>
                <c:pt idx="1337">
                  <c:v>0.14923930710321287</c:v>
                </c:pt>
                <c:pt idx="1338">
                  <c:v>0</c:v>
                </c:pt>
                <c:pt idx="1339">
                  <c:v>0.1488122180204148</c:v>
                </c:pt>
                <c:pt idx="1340">
                  <c:v>6.3594671325614194E-2</c:v>
                </c:pt>
                <c:pt idx="1341">
                  <c:v>2.1928485218634615E-2</c:v>
                </c:pt>
                <c:pt idx="1342">
                  <c:v>-6.6513561440740929E-2</c:v>
                </c:pt>
                <c:pt idx="1343">
                  <c:v>8.4005239412024285E-2</c:v>
                </c:pt>
                <c:pt idx="1344">
                  <c:v>7.5558332485723828E-2</c:v>
                </c:pt>
                <c:pt idx="1345">
                  <c:v>0.17277752789425299</c:v>
                </c:pt>
                <c:pt idx="1346">
                  <c:v>-2.1807664497466534E-2</c:v>
                </c:pt>
                <c:pt idx="1347">
                  <c:v>6.6955049840132674E-2</c:v>
                </c:pt>
                <c:pt idx="1348">
                  <c:v>3.7566825603236524E-3</c:v>
                </c:pt>
                <c:pt idx="1349">
                  <c:v>1.8030773676223518E-2</c:v>
                </c:pt>
                <c:pt idx="1350">
                  <c:v>8.3363422348679064E-2</c:v>
                </c:pt>
                <c:pt idx="1351">
                  <c:v>8.8478731074262365E-2</c:v>
                </c:pt>
                <c:pt idx="1352">
                  <c:v>0.18863361547762861</c:v>
                </c:pt>
                <c:pt idx="1353">
                  <c:v>5.8921399885252593E-2</c:v>
                </c:pt>
                <c:pt idx="1354">
                  <c:v>4.767976618576604E-2</c:v>
                </c:pt>
                <c:pt idx="1355">
                  <c:v>-1.4141963557251818E-2</c:v>
                </c:pt>
                <c:pt idx="1356">
                  <c:v>6.849550426665682E-2</c:v>
                </c:pt>
                <c:pt idx="1357">
                  <c:v>4.535575383207098E-2</c:v>
                </c:pt>
                <c:pt idx="1358">
                  <c:v>0.10623312427675607</c:v>
                </c:pt>
                <c:pt idx="1359">
                  <c:v>0.16829198745366275</c:v>
                </c:pt>
                <c:pt idx="1360">
                  <c:v>-3.6949138090298012E-2</c:v>
                </c:pt>
                <c:pt idx="1361">
                  <c:v>4.5110001848773257E-2</c:v>
                </c:pt>
                <c:pt idx="1362">
                  <c:v>8.4230867600667975E-2</c:v>
                </c:pt>
                <c:pt idx="1363">
                  <c:v>0.19622084775577639</c:v>
                </c:pt>
                <c:pt idx="1364">
                  <c:v>4.7768450210576893E-2</c:v>
                </c:pt>
                <c:pt idx="1365">
                  <c:v>1.6887169422364127E-2</c:v>
                </c:pt>
                <c:pt idx="1366">
                  <c:v>0.137255455495016</c:v>
                </c:pt>
                <c:pt idx="1367">
                  <c:v>-3.6602705784635314E-2</c:v>
                </c:pt>
                <c:pt idx="1368">
                  <c:v>-3.5163348970881685E-2</c:v>
                </c:pt>
                <c:pt idx="1369">
                  <c:v>5.3513780221330715E-2</c:v>
                </c:pt>
                <c:pt idx="1370">
                  <c:v>1.6843172600271725E-2</c:v>
                </c:pt>
                <c:pt idx="1371">
                  <c:v>4.099618476439465E-2</c:v>
                </c:pt>
                <c:pt idx="1372">
                  <c:v>0.13240114226230099</c:v>
                </c:pt>
                <c:pt idx="1373">
                  <c:v>-0.11455351630465153</c:v>
                </c:pt>
                <c:pt idx="1374">
                  <c:v>6.9468858545091466E-2</c:v>
                </c:pt>
                <c:pt idx="1375">
                  <c:v>0.10077802432378762</c:v>
                </c:pt>
                <c:pt idx="1376">
                  <c:v>0.27696793002915454</c:v>
                </c:pt>
                <c:pt idx="1377">
                  <c:v>9.5700184038820746E-2</c:v>
                </c:pt>
                <c:pt idx="1378">
                  <c:v>0.11651079937652688</c:v>
                </c:pt>
                <c:pt idx="1379">
                  <c:v>0.13935598539233923</c:v>
                </c:pt>
                <c:pt idx="1380">
                  <c:v>9.7216452014956378E-2</c:v>
                </c:pt>
                <c:pt idx="1381">
                  <c:v>-0.12291105121294063</c:v>
                </c:pt>
                <c:pt idx="1382">
                  <c:v>2.6657799207476074E-2</c:v>
                </c:pt>
                <c:pt idx="1383">
                  <c:v>2.0163133040667233E-2</c:v>
                </c:pt>
                <c:pt idx="1384">
                  <c:v>8.2060936613190708E-2</c:v>
                </c:pt>
                <c:pt idx="1385">
                  <c:v>-2.1560958080534959E-3</c:v>
                </c:pt>
                <c:pt idx="1386">
                  <c:v>4.9592259847958689E-2</c:v>
                </c:pt>
                <c:pt idx="1387">
                  <c:v>7.8266753200130962E-2</c:v>
                </c:pt>
                <c:pt idx="1388">
                  <c:v>6.9545554820206065E-2</c:v>
                </c:pt>
                <c:pt idx="1389">
                  <c:v>6.444061962134251E-2</c:v>
                </c:pt>
                <c:pt idx="1390">
                  <c:v>9.2250567283226448E-2</c:v>
                </c:pt>
                <c:pt idx="1391">
                  <c:v>-4.1403547306567763E-2</c:v>
                </c:pt>
                <c:pt idx="1392">
                  <c:v>8.5016349297939317E-2</c:v>
                </c:pt>
                <c:pt idx="1393">
                  <c:v>5.9913586173785213E-2</c:v>
                </c:pt>
                <c:pt idx="1394">
                  <c:v>4.0608858869149854E-2</c:v>
                </c:pt>
                <c:pt idx="1395">
                  <c:v>0.12173151165018915</c:v>
                </c:pt>
                <c:pt idx="1396">
                  <c:v>0.15482743078793307</c:v>
                </c:pt>
                <c:pt idx="1397">
                  <c:v>0.25491931640226051</c:v>
                </c:pt>
                <c:pt idx="1398">
                  <c:v>0.24803848499220688</c:v>
                </c:pt>
                <c:pt idx="1399">
                  <c:v>-0.14727500775486535</c:v>
                </c:pt>
                <c:pt idx="1400">
                  <c:v>-7.9473064906610963E-2</c:v>
                </c:pt>
                <c:pt idx="1401">
                  <c:v>3.5218899003034244E-2</c:v>
                </c:pt>
                <c:pt idx="1402">
                  <c:v>-1.4078024744835802E-2</c:v>
                </c:pt>
                <c:pt idx="1403">
                  <c:v>7.1113277547596457E-2</c:v>
                </c:pt>
                <c:pt idx="1404">
                  <c:v>4.6406598607263733E-2</c:v>
                </c:pt>
                <c:pt idx="1405">
                  <c:v>-7.7275367801029435E-2</c:v>
                </c:pt>
                <c:pt idx="1406">
                  <c:v>6.3319397653909546E-3</c:v>
                </c:pt>
                <c:pt idx="1407">
                  <c:v>0.21877705627705885</c:v>
                </c:pt>
                <c:pt idx="1408">
                  <c:v>-0.10087429780011428</c:v>
                </c:pt>
                <c:pt idx="1409">
                  <c:v>-1.4037550447434154E-3</c:v>
                </c:pt>
                <c:pt idx="1410">
                  <c:v>0.13336032935142067</c:v>
                </c:pt>
                <c:pt idx="1411">
                  <c:v>0.16732413328845253</c:v>
                </c:pt>
                <c:pt idx="1412">
                  <c:v>-8.2346941514341215E-2</c:v>
                </c:pt>
                <c:pt idx="1413">
                  <c:v>8.8768213344802213E-2</c:v>
                </c:pt>
                <c:pt idx="1414">
                  <c:v>2.6515304000108618E-2</c:v>
                </c:pt>
                <c:pt idx="1415">
                  <c:v>3.8357854642507475E-2</c:v>
                </c:pt>
                <c:pt idx="1416">
                  <c:v>3.832958078696258E-2</c:v>
                </c:pt>
                <c:pt idx="1417">
                  <c:v>-2.2980809149470271E-2</c:v>
                </c:pt>
                <c:pt idx="1418">
                  <c:v>-2.5081057906162933E-2</c:v>
                </c:pt>
                <c:pt idx="1419">
                  <c:v>0.21120077209726409</c:v>
                </c:pt>
                <c:pt idx="1420">
                  <c:v>0.23603230758961352</c:v>
                </c:pt>
                <c:pt idx="1421">
                  <c:v>0.18451724367067454</c:v>
                </c:pt>
                <c:pt idx="1422">
                  <c:v>7.161775611823662E-2</c:v>
                </c:pt>
                <c:pt idx="1423">
                  <c:v>2.1318239526022485E-2</c:v>
                </c:pt>
                <c:pt idx="1424">
                  <c:v>0.2206564701838829</c:v>
                </c:pt>
                <c:pt idx="1425">
                  <c:v>7.2556866048858942E-2</c:v>
                </c:pt>
                <c:pt idx="1426">
                  <c:v>8.4076031232748316E-2</c:v>
                </c:pt>
                <c:pt idx="1427">
                  <c:v>0.16037376799611536</c:v>
                </c:pt>
                <c:pt idx="1428">
                  <c:v>0.10069081013188318</c:v>
                </c:pt>
                <c:pt idx="1429">
                  <c:v>1.6975711674066335E-2</c:v>
                </c:pt>
                <c:pt idx="1430">
                  <c:v>0.13236733894654396</c:v>
                </c:pt>
                <c:pt idx="1431">
                  <c:v>1.3541666666666667E-2</c:v>
                </c:pt>
                <c:pt idx="1432">
                  <c:v>0.15636552980994781</c:v>
                </c:pt>
                <c:pt idx="1433">
                  <c:v>-0.20651256959676301</c:v>
                </c:pt>
                <c:pt idx="1434">
                  <c:v>-9.4859599973915014E-3</c:v>
                </c:pt>
                <c:pt idx="1435">
                  <c:v>9.8265368625457761E-2</c:v>
                </c:pt>
                <c:pt idx="1436">
                  <c:v>4.1261251886150631E-2</c:v>
                </c:pt>
                <c:pt idx="1437">
                  <c:v>0.14328606522219356</c:v>
                </c:pt>
                <c:pt idx="1438">
                  <c:v>-3.2352979299791598E-2</c:v>
                </c:pt>
                <c:pt idx="1439">
                  <c:v>-1.1465480343969317E-2</c:v>
                </c:pt>
                <c:pt idx="1440">
                  <c:v>1.6864719007835607E-2</c:v>
                </c:pt>
                <c:pt idx="1441">
                  <c:v>4.2485312998483897E-2</c:v>
                </c:pt>
                <c:pt idx="1442">
                  <c:v>-1.8866946560930062E-2</c:v>
                </c:pt>
                <c:pt idx="1443">
                  <c:v>0.15638286840195451</c:v>
                </c:pt>
                <c:pt idx="1444">
                  <c:v>7.7284946236559141E-2</c:v>
                </c:pt>
                <c:pt idx="1445">
                  <c:v>0.17648501116258172</c:v>
                </c:pt>
                <c:pt idx="1446">
                  <c:v>-1.6719397072819404E-2</c:v>
                </c:pt>
                <c:pt idx="1447">
                  <c:v>1.1372846685283208E-2</c:v>
                </c:pt>
                <c:pt idx="1448">
                  <c:v>5.0832197154833898E-2</c:v>
                </c:pt>
                <c:pt idx="1449">
                  <c:v>-6.9491917452645921E-2</c:v>
                </c:pt>
                <c:pt idx="1450">
                  <c:v>3.7468797447177182E-2</c:v>
                </c:pt>
                <c:pt idx="1451">
                  <c:v>-4.8808084964121964E-2</c:v>
                </c:pt>
                <c:pt idx="1452">
                  <c:v>-0.12648485862473177</c:v>
                </c:pt>
                <c:pt idx="1453">
                  <c:v>0.1086799463308895</c:v>
                </c:pt>
                <c:pt idx="1454">
                  <c:v>1.0811854674665913</c:v>
                </c:pt>
                <c:pt idx="1455">
                  <c:v>4.9187150802759531E-2</c:v>
                </c:pt>
                <c:pt idx="1456">
                  <c:v>-0.20245955344992456</c:v>
                </c:pt>
                <c:pt idx="1457">
                  <c:v>0.2788944405793411</c:v>
                </c:pt>
                <c:pt idx="1458">
                  <c:v>0.27675234967727441</c:v>
                </c:pt>
                <c:pt idx="1459">
                  <c:v>-0.16790568446346893</c:v>
                </c:pt>
                <c:pt idx="1460">
                  <c:v>-4.7662096328657796E-2</c:v>
                </c:pt>
                <c:pt idx="1461">
                  <c:v>8.8223096354199393E-2</c:v>
                </c:pt>
                <c:pt idx="1462">
                  <c:v>0.12134594635284315</c:v>
                </c:pt>
                <c:pt idx="1463">
                  <c:v>0.18354778951584522</c:v>
                </c:pt>
                <c:pt idx="1464">
                  <c:v>0.35218399980043524</c:v>
                </c:pt>
                <c:pt idx="1465">
                  <c:v>0.37300692543082969</c:v>
                </c:pt>
                <c:pt idx="1466">
                  <c:v>0.27120645542215865</c:v>
                </c:pt>
                <c:pt idx="1467">
                  <c:v>0.19662261380322824</c:v>
                </c:pt>
                <c:pt idx="1468">
                  <c:v>9.1918711675139292E-2</c:v>
                </c:pt>
                <c:pt idx="1469">
                  <c:v>0.19616910458295814</c:v>
                </c:pt>
                <c:pt idx="1470">
                  <c:v>-2.5217011784103585E-2</c:v>
                </c:pt>
                <c:pt idx="1471">
                  <c:v>8.5779438164089436E-2</c:v>
                </c:pt>
                <c:pt idx="1472">
                  <c:v>0.16246064422377843</c:v>
                </c:pt>
                <c:pt idx="1473">
                  <c:v>-2.8247905550592724E-2</c:v>
                </c:pt>
                <c:pt idx="1474">
                  <c:v>2.0726389912197499E-2</c:v>
                </c:pt>
                <c:pt idx="1475">
                  <c:v>3.5158042160676466E-2</c:v>
                </c:pt>
                <c:pt idx="1476">
                  <c:v>2.2586327550001728E-2</c:v>
                </c:pt>
                <c:pt idx="1477">
                  <c:v>0.1411032586410671</c:v>
                </c:pt>
                <c:pt idx="1478">
                  <c:v>0.22765596622687126</c:v>
                </c:pt>
                <c:pt idx="1479">
                  <c:v>0.20424635060533394</c:v>
                </c:pt>
                <c:pt idx="1480">
                  <c:v>-7.4431919842547864E-2</c:v>
                </c:pt>
                <c:pt idx="1481">
                  <c:v>-0.19752732485217253</c:v>
                </c:pt>
                <c:pt idx="1482">
                  <c:v>1.4341043442805155E-2</c:v>
                </c:pt>
                <c:pt idx="1483">
                  <c:v>5.2361543994243712E-2</c:v>
                </c:pt>
                <c:pt idx="1484">
                  <c:v>6.9122437248517299E-2</c:v>
                </c:pt>
                <c:pt idx="1485">
                  <c:v>4.9751838784907014E-2</c:v>
                </c:pt>
                <c:pt idx="1486">
                  <c:v>0.18079933090387942</c:v>
                </c:pt>
                <c:pt idx="1487">
                  <c:v>9.4730074059957869E-2</c:v>
                </c:pt>
                <c:pt idx="1488">
                  <c:v>6.180249349313538E-4</c:v>
                </c:pt>
                <c:pt idx="1489">
                  <c:v>8.9612550511053005E-2</c:v>
                </c:pt>
                <c:pt idx="1490">
                  <c:v>-4.9356350477501526E-3</c:v>
                </c:pt>
                <c:pt idx="1491">
                  <c:v>6.6020385158458803E-2</c:v>
                </c:pt>
                <c:pt idx="1492">
                  <c:v>6.1623056503602586E-3</c:v>
                </c:pt>
                <c:pt idx="1493">
                  <c:v>-5.6686494300535975E-2</c:v>
                </c:pt>
                <c:pt idx="1494">
                  <c:v>-0.16654409148062915</c:v>
                </c:pt>
                <c:pt idx="1495">
                  <c:v>0.10272277227721872</c:v>
                </c:pt>
                <c:pt idx="1496">
                  <c:v>1.6674980403339493E-2</c:v>
                </c:pt>
                <c:pt idx="1497">
                  <c:v>7.3469872365684905E-2</c:v>
                </c:pt>
                <c:pt idx="1498">
                  <c:v>9.6177558569669322E-2</c:v>
                </c:pt>
                <c:pt idx="1499">
                  <c:v>-9.9076923076925325E-2</c:v>
                </c:pt>
                <c:pt idx="1500">
                  <c:v>5.8573139354272642E-2</c:v>
                </c:pt>
                <c:pt idx="1501">
                  <c:v>6.1586564654049318E-3</c:v>
                </c:pt>
                <c:pt idx="1502">
                  <c:v>-0.16380086210980283</c:v>
                </c:pt>
                <c:pt idx="1503">
                  <c:v>2.3474066858330773E-2</c:v>
                </c:pt>
                <c:pt idx="1504">
                  <c:v>7.4095183812984758E-3</c:v>
                </c:pt>
                <c:pt idx="1505">
                  <c:v>7.4084627439806247E-2</c:v>
                </c:pt>
                <c:pt idx="1506">
                  <c:v>-6.1649357424005315E-3</c:v>
                </c:pt>
                <c:pt idx="1507">
                  <c:v>-1.3564466788392333E-2</c:v>
                </c:pt>
                <c:pt idx="1508">
                  <c:v>2.3435646852312982E-2</c:v>
                </c:pt>
                <c:pt idx="1509">
                  <c:v>8.1987813263159626E-2</c:v>
                </c:pt>
                <c:pt idx="1510">
                  <c:v>9.0475457762726003E-2</c:v>
                </c:pt>
                <c:pt idx="1511">
                  <c:v>4.9152822742632989E-2</c:v>
                </c:pt>
                <c:pt idx="1512">
                  <c:v>-9.8212810161270765E-3</c:v>
                </c:pt>
                <c:pt idx="1513">
                  <c:v>9.0864010956581837E-2</c:v>
                </c:pt>
                <c:pt idx="1514">
                  <c:v>4.0449756028571635E-2</c:v>
                </c:pt>
                <c:pt idx="1515">
                  <c:v>5.511588468058823E-3</c:v>
                </c:pt>
                <c:pt idx="1516">
                  <c:v>-4.2863367129494278E-3</c:v>
                </c:pt>
                <c:pt idx="1517">
                  <c:v>8.0834726900162274E-2</c:v>
                </c:pt>
                <c:pt idx="1518">
                  <c:v>-5.4417609293791719E-2</c:v>
                </c:pt>
                <c:pt idx="1519">
                  <c:v>-7.4060995562463233E-2</c:v>
                </c:pt>
                <c:pt idx="1520">
                  <c:v>-8.2134942712996956E-2</c:v>
                </c:pt>
                <c:pt idx="1521">
                  <c:v>-0.19522561450733827</c:v>
                </c:pt>
                <c:pt idx="1522">
                  <c:v>-4.4984831247625402E-2</c:v>
                </c:pt>
                <c:pt idx="1523">
                  <c:v>3.2071734411873089E-2</c:v>
                </c:pt>
                <c:pt idx="1524">
                  <c:v>0.11711295236063204</c:v>
                </c:pt>
                <c:pt idx="1525">
                  <c:v>8.3639847196435246E-2</c:v>
                </c:pt>
                <c:pt idx="1526">
                  <c:v>3.1314574502003673E-2</c:v>
                </c:pt>
                <c:pt idx="1527">
                  <c:v>0.21047911257965093</c:v>
                </c:pt>
                <c:pt idx="1528">
                  <c:v>-1.8335037551522825E-3</c:v>
                </c:pt>
                <c:pt idx="1529">
                  <c:v>-7.7009873060651018E-2</c:v>
                </c:pt>
                <c:pt idx="1530">
                  <c:v>-5.7537020034369321E-2</c:v>
                </c:pt>
                <c:pt idx="1531">
                  <c:v>2.6962055149656033E-2</c:v>
                </c:pt>
                <c:pt idx="1532">
                  <c:v>-7.3494770564335298E-3</c:v>
                </c:pt>
                <c:pt idx="1533">
                  <c:v>4.7778353672897574E-2</c:v>
                </c:pt>
                <c:pt idx="1534">
                  <c:v>6.670589619865612E-2</c:v>
                </c:pt>
                <c:pt idx="1535">
                  <c:v>4.5228552286696019E-2</c:v>
                </c:pt>
                <c:pt idx="1536">
                  <c:v>-4.1525254541820281E-2</c:v>
                </c:pt>
                <c:pt idx="1537">
                  <c:v>0.16684491978609181</c:v>
                </c:pt>
                <c:pt idx="1538">
                  <c:v>0.10234541577825827</c:v>
                </c:pt>
                <c:pt idx="1539">
                  <c:v>6.6880246942450247E-2</c:v>
                </c:pt>
                <c:pt idx="1540">
                  <c:v>0.13601756270727042</c:v>
                </c:pt>
                <c:pt idx="1541">
                  <c:v>-7.9944095038439064E-2</c:v>
                </c:pt>
                <c:pt idx="1542">
                  <c:v>0.14315042926465321</c:v>
                </c:pt>
                <c:pt idx="1543">
                  <c:v>-3.6294262714646735E-3</c:v>
                </c:pt>
                <c:pt idx="1544">
                  <c:v>-6.8358966006650007E-2</c:v>
                </c:pt>
                <c:pt idx="1545">
                  <c:v>0.13084046828586626</c:v>
                </c:pt>
                <c:pt idx="1546">
                  <c:v>-4.8337806904470955E-3</c:v>
                </c:pt>
                <c:pt idx="1547">
                  <c:v>-0.19095208766689417</c:v>
                </c:pt>
                <c:pt idx="1548">
                  <c:v>0.13039877765725413</c:v>
                </c:pt>
                <c:pt idx="1549">
                  <c:v>4.1139240506324712E-2</c:v>
                </c:pt>
                <c:pt idx="1550">
                  <c:v>0.13238781678679157</c:v>
                </c:pt>
                <c:pt idx="1551">
                  <c:v>6.9342176973295158E-2</c:v>
                </c:pt>
                <c:pt idx="1552">
                  <c:v>8.0088936239208014E-2</c:v>
                </c:pt>
                <c:pt idx="1553">
                  <c:v>4.4492235827347584E-2</c:v>
                </c:pt>
                <c:pt idx="1554">
                  <c:v>1.8021972943891781E-3</c:v>
                </c:pt>
                <c:pt idx="1555">
                  <c:v>6.9682547017237986E-2</c:v>
                </c:pt>
                <c:pt idx="1556">
                  <c:v>2.9995385325334561E-2</c:v>
                </c:pt>
                <c:pt idx="1557">
                  <c:v>5.6958376570967362E-2</c:v>
                </c:pt>
                <c:pt idx="1558">
                  <c:v>3.5934350705463768E-3</c:v>
                </c:pt>
                <c:pt idx="1559">
                  <c:v>8.803307574483113E-2</c:v>
                </c:pt>
                <c:pt idx="1560">
                  <c:v>9.8047782197805855E-2</c:v>
                </c:pt>
                <c:pt idx="1561">
                  <c:v>0.10979780128984658</c:v>
                </c:pt>
                <c:pt idx="1562">
                  <c:v>3.9896479857080731E-2</c:v>
                </c:pt>
                <c:pt idx="1563">
                  <c:v>1.3685306603510207E-2</c:v>
                </c:pt>
                <c:pt idx="1564">
                  <c:v>3.1527409169941678E-2</c:v>
                </c:pt>
                <c:pt idx="1565">
                  <c:v>-1.7240393739494118E-2</c:v>
                </c:pt>
                <c:pt idx="1566">
                  <c:v>3.5086916742907259E-2</c:v>
                </c:pt>
                <c:pt idx="1567">
                  <c:v>6.9532223225412609E-2</c:v>
                </c:pt>
                <c:pt idx="1568">
                  <c:v>7.4187363038714385E-2</c:v>
                </c:pt>
                <c:pt idx="1569">
                  <c:v>-2.1928174969516854E-2</c:v>
                </c:pt>
                <c:pt idx="1570">
                  <c:v>7.7670345708293689E-2</c:v>
                </c:pt>
                <c:pt idx="1571">
                  <c:v>4.2625377127573041E-2</c:v>
                </c:pt>
                <c:pt idx="1572">
                  <c:v>0.12244758665407114</c:v>
                </c:pt>
                <c:pt idx="1573">
                  <c:v>-0.14399527884331448</c:v>
                </c:pt>
                <c:pt idx="1574">
                  <c:v>0.11894844656879697</c:v>
                </c:pt>
                <c:pt idx="1575">
                  <c:v>0.27809381067547984</c:v>
                </c:pt>
                <c:pt idx="1576">
                  <c:v>-0.18734611822638697</c:v>
                </c:pt>
                <c:pt idx="1577">
                  <c:v>9.6664135202846849E-2</c:v>
                </c:pt>
                <c:pt idx="1578">
                  <c:v>0.10942785703779109</c:v>
                </c:pt>
                <c:pt idx="1579">
                  <c:v>4.0508958712031397E-2</c:v>
                </c:pt>
                <c:pt idx="1580">
                  <c:v>8.3301369553929652E-2</c:v>
                </c:pt>
                <c:pt idx="1581">
                  <c:v>4.5683907010278517E-2</c:v>
                </c:pt>
                <c:pt idx="1582">
                  <c:v>6.9050887893583546E-2</c:v>
                </c:pt>
                <c:pt idx="1583">
                  <c:v>1.6363227691611842E-2</c:v>
                </c:pt>
                <c:pt idx="1584">
                  <c:v>0.10749595541974606</c:v>
                </c:pt>
                <c:pt idx="1585">
                  <c:v>6.5880348013270487E-2</c:v>
                </c:pt>
                <c:pt idx="1586">
                  <c:v>6.3467890935555799E-2</c:v>
                </c:pt>
                <c:pt idx="1587">
                  <c:v>5.2922361151499647E-2</c:v>
                </c:pt>
                <c:pt idx="1588">
                  <c:v>0.11445170660857359</c:v>
                </c:pt>
                <c:pt idx="1589">
                  <c:v>0.19014068805600343</c:v>
                </c:pt>
                <c:pt idx="1590">
                  <c:v>8.3749861157391983E-2</c:v>
                </c:pt>
                <c:pt idx="1591">
                  <c:v>-7.4965345162142684E-3</c:v>
                </c:pt>
                <c:pt idx="1592">
                  <c:v>5.4790266409352049E-2</c:v>
                </c:pt>
                <c:pt idx="1593">
                  <c:v>1.7283977974007554E-2</c:v>
                </c:pt>
                <c:pt idx="1594">
                  <c:v>9.3302468793950752E-2</c:v>
                </c:pt>
                <c:pt idx="1595">
                  <c:v>6.8989154108987207E-3</c:v>
                </c:pt>
                <c:pt idx="1596">
                  <c:v>8.5650169686382088E-2</c:v>
                </c:pt>
                <c:pt idx="1597">
                  <c:v>0.24619799139167653</c:v>
                </c:pt>
                <c:pt idx="1598">
                  <c:v>0.44666571469370686</c:v>
                </c:pt>
                <c:pt idx="1599">
                  <c:v>0.26786900600080177</c:v>
                </c:pt>
                <c:pt idx="1600">
                  <c:v>5.6341690684118151E-2</c:v>
                </c:pt>
                <c:pt idx="1601">
                  <c:v>0.15364634067147834</c:v>
                </c:pt>
                <c:pt idx="1602">
                  <c:v>0.23175456203394543</c:v>
                </c:pt>
                <c:pt idx="1603">
                  <c:v>0.8217877094972087</c:v>
                </c:pt>
                <c:pt idx="1604">
                  <c:v>0.13969180653826835</c:v>
                </c:pt>
                <c:pt idx="1605">
                  <c:v>0.15577237487474091</c:v>
                </c:pt>
                <c:pt idx="1606">
                  <c:v>0.15093228449137325</c:v>
                </c:pt>
                <c:pt idx="1607">
                  <c:v>2.7263671158181723E-3</c:v>
                </c:pt>
                <c:pt idx="1608">
                  <c:v>-1.1995386389854026E-2</c:v>
                </c:pt>
                <c:pt idx="1609">
                  <c:v>-3.544909174812267E-2</c:v>
                </c:pt>
                <c:pt idx="1610">
                  <c:v>-1.3643567058132092E-2</c:v>
                </c:pt>
                <c:pt idx="1611">
                  <c:v>0.15503159839594319</c:v>
                </c:pt>
                <c:pt idx="1612">
                  <c:v>5.2249272571217302E-2</c:v>
                </c:pt>
                <c:pt idx="1613">
                  <c:v>2.88169974278066E-2</c:v>
                </c:pt>
                <c:pt idx="1614">
                  <c:v>5.2167915477946608E-2</c:v>
                </c:pt>
                <c:pt idx="1615">
                  <c:v>-0.10205977846681248</c:v>
                </c:pt>
                <c:pt idx="1616">
                  <c:v>0.10443623887279552</c:v>
                </c:pt>
                <c:pt idx="1617">
                  <c:v>0.12268375943460438</c:v>
                </c:pt>
                <c:pt idx="1618">
                  <c:v>0.10073216201296899</c:v>
                </c:pt>
                <c:pt idx="1619">
                  <c:v>-6.3241271062227086E-2</c:v>
                </c:pt>
                <c:pt idx="1620">
                  <c:v>3.5718002622652512E-2</c:v>
                </c:pt>
                <c:pt idx="1621">
                  <c:v>5.4621848739487923E-2</c:v>
                </c:pt>
                <c:pt idx="1622">
                  <c:v>0.11345100931919007</c:v>
                </c:pt>
                <c:pt idx="1623">
                  <c:v>-4.3664410188354534E-2</c:v>
                </c:pt>
                <c:pt idx="1624">
                  <c:v>1.2408956029130145E-2</c:v>
                </c:pt>
                <c:pt idx="1625">
                  <c:v>0.40939785280846236</c:v>
                </c:pt>
                <c:pt idx="1626">
                  <c:v>2.6758881890412086E-2</c:v>
                </c:pt>
                <c:pt idx="1627">
                  <c:v>6.9537309441027012E-2</c:v>
                </c:pt>
                <c:pt idx="1628">
                  <c:v>-1.9764957264951435E-2</c:v>
                </c:pt>
                <c:pt idx="1629">
                  <c:v>4.2216901147911358E-2</c:v>
                </c:pt>
                <c:pt idx="1630">
                  <c:v>7.6355944386252858E-2</c:v>
                </c:pt>
                <c:pt idx="1631">
                  <c:v>0.1007700273764707</c:v>
                </c:pt>
                <c:pt idx="1632">
                  <c:v>2.6607175750629361E-2</c:v>
                </c:pt>
                <c:pt idx="1633">
                  <c:v>1.5424269699704982E-2</c:v>
                </c:pt>
                <c:pt idx="1634">
                  <c:v>0.10953301226008204</c:v>
                </c:pt>
                <c:pt idx="1635">
                  <c:v>5.3590196218485042E-2</c:v>
                </c:pt>
                <c:pt idx="1636">
                  <c:v>-3.6573432275950127E-2</c:v>
                </c:pt>
                <c:pt idx="1637">
                  <c:v>0.11775386341613074</c:v>
                </c:pt>
                <c:pt idx="1638">
                  <c:v>0.12807230019234692</c:v>
                </c:pt>
                <c:pt idx="1639">
                  <c:v>7.6021076356103223E-2</c:v>
                </c:pt>
                <c:pt idx="1640">
                  <c:v>8.9088936873379335E-2</c:v>
                </c:pt>
                <c:pt idx="1641">
                  <c:v>-9.9987855726025171E-2</c:v>
                </c:pt>
                <c:pt idx="1642">
                  <c:v>0.11916205309159461</c:v>
                </c:pt>
                <c:pt idx="1643">
                  <c:v>7.2070249271612763E-2</c:v>
                </c:pt>
                <c:pt idx="1644">
                  <c:v>-1.575996363085316E-2</c:v>
                </c:pt>
                <c:pt idx="1645">
                  <c:v>4.9396190187457029E-2</c:v>
                </c:pt>
                <c:pt idx="1646">
                  <c:v>1.1024846288202701E-2</c:v>
                </c:pt>
                <c:pt idx="1647">
                  <c:v>6.8759463005957297E-2</c:v>
                </c:pt>
                <c:pt idx="1648">
                  <c:v>0.27257789740022781</c:v>
                </c:pt>
                <c:pt idx="1649">
                  <c:v>1.1993461758301878E-2</c:v>
                </c:pt>
                <c:pt idx="1650">
                  <c:v>2.9716073147260769E-2</c:v>
                </c:pt>
                <c:pt idx="1651">
                  <c:v>0.14328513742347271</c:v>
                </c:pt>
                <c:pt idx="1652">
                  <c:v>0.11171509652663975</c:v>
                </c:pt>
                <c:pt idx="1653">
                  <c:v>0.11199409717721619</c:v>
                </c:pt>
                <c:pt idx="1654">
                  <c:v>-1.5003930074529699E-2</c:v>
                </c:pt>
                <c:pt idx="1655">
                  <c:v>0.10143514003065536</c:v>
                </c:pt>
                <c:pt idx="1656">
                  <c:v>5.8366609054975142E-2</c:v>
                </c:pt>
                <c:pt idx="1657">
                  <c:v>0.19089763560776685</c:v>
                </c:pt>
                <c:pt idx="1658">
                  <c:v>-2.3132358610872209E-2</c:v>
                </c:pt>
                <c:pt idx="1659">
                  <c:v>0.12137036157923138</c:v>
                </c:pt>
                <c:pt idx="1660">
                  <c:v>0.14109799897383274</c:v>
                </c:pt>
                <c:pt idx="1661">
                  <c:v>8.238292512521958E-2</c:v>
                </c:pt>
                <c:pt idx="1662">
                  <c:v>0.11239487542246326</c:v>
                </c:pt>
                <c:pt idx="1663">
                  <c:v>-1.4783733971214959E-2</c:v>
                </c:pt>
                <c:pt idx="1664">
                  <c:v>0.25343466535916037</c:v>
                </c:pt>
                <c:pt idx="1665">
                  <c:v>-2.5372784760715122E-2</c:v>
                </c:pt>
                <c:pt idx="1666">
                  <c:v>4.061627384741559E-2</c:v>
                </c:pt>
                <c:pt idx="1667">
                  <c:v>-3.6018809389086935E-2</c:v>
                </c:pt>
                <c:pt idx="1668">
                  <c:v>0.23047710165867569</c:v>
                </c:pt>
                <c:pt idx="1669">
                  <c:v>0.23855761286874061</c:v>
                </c:pt>
                <c:pt idx="1670">
                  <c:v>-0.14841762048047058</c:v>
                </c:pt>
                <c:pt idx="1671">
                  <c:v>-4.187770468262373E-2</c:v>
                </c:pt>
                <c:pt idx="1672">
                  <c:v>0.11816001320657428</c:v>
                </c:pt>
                <c:pt idx="1673">
                  <c:v>0.20757075174639222</c:v>
                </c:pt>
                <c:pt idx="1674">
                  <c:v>0.15104463208685345</c:v>
                </c:pt>
                <c:pt idx="1675">
                  <c:v>0.2336662625329507</c:v>
                </c:pt>
                <c:pt idx="1676">
                  <c:v>0.16637130842106998</c:v>
                </c:pt>
                <c:pt idx="1677">
                  <c:v>0.20903873881615287</c:v>
                </c:pt>
                <c:pt idx="1678">
                  <c:v>-8.0610187545170825E-2</c:v>
                </c:pt>
                <c:pt idx="1679">
                  <c:v>-0.12382721341143973</c:v>
                </c:pt>
                <c:pt idx="1680">
                  <c:v>-8.7878932544043331E-2</c:v>
                </c:pt>
                <c:pt idx="1681">
                  <c:v>5.0727825704397357E-2</c:v>
                </c:pt>
                <c:pt idx="1682">
                  <c:v>-2.6829734377984048E-2</c:v>
                </c:pt>
                <c:pt idx="1683">
                  <c:v>6.2137927078752646E-2</c:v>
                </c:pt>
                <c:pt idx="1684">
                  <c:v>-0.1017845719032569</c:v>
                </c:pt>
                <c:pt idx="1685">
                  <c:v>7.3130130302503038E-2</c:v>
                </c:pt>
                <c:pt idx="1686">
                  <c:v>0.16890697696636192</c:v>
                </c:pt>
                <c:pt idx="1687">
                  <c:v>5.4469446639939821E-2</c:v>
                </c:pt>
                <c:pt idx="1688">
                  <c:v>7.9145382076234519E-2</c:v>
                </c:pt>
                <c:pt idx="1689">
                  <c:v>9.9769193507027537E-2</c:v>
                </c:pt>
                <c:pt idx="1690">
                  <c:v>0.23957908707399334</c:v>
                </c:pt>
                <c:pt idx="1691">
                  <c:v>-0.16242179464193213</c:v>
                </c:pt>
                <c:pt idx="1692">
                  <c:v>5.4638394547521674E-2</c:v>
                </c:pt>
                <c:pt idx="1693">
                  <c:v>-2.458605592382105E-2</c:v>
                </c:pt>
                <c:pt idx="1694">
                  <c:v>6.6413751998561976E-2</c:v>
                </c:pt>
                <c:pt idx="1695">
                  <c:v>3.7340791413131534E-2</c:v>
                </c:pt>
                <c:pt idx="1696">
                  <c:v>6.9227283027411837E-2</c:v>
                </c:pt>
                <c:pt idx="1697">
                  <c:v>-8.3354549140470559E-3</c:v>
                </c:pt>
                <c:pt idx="1698">
                  <c:v>9.9060696367266138E-2</c:v>
                </c:pt>
                <c:pt idx="1699">
                  <c:v>8.4677798904352189E-2</c:v>
                </c:pt>
                <c:pt idx="1700">
                  <c:v>9.1381530104965025E-2</c:v>
                </c:pt>
                <c:pt idx="1701">
                  <c:v>-3.9025122422524034E-3</c:v>
                </c:pt>
                <c:pt idx="1702">
                  <c:v>-2.3416830847167856E-2</c:v>
                </c:pt>
                <c:pt idx="1703">
                  <c:v>0.2606296108576881</c:v>
                </c:pt>
                <c:pt idx="1704">
                  <c:v>-0.11995218349583826</c:v>
                </c:pt>
                <c:pt idx="1705">
                  <c:v>0.13629257973022307</c:v>
                </c:pt>
                <c:pt idx="1706">
                  <c:v>0.13108142172926646</c:v>
                </c:pt>
                <c:pt idx="1707">
                  <c:v>5.6659123292267376E-2</c:v>
                </c:pt>
                <c:pt idx="1708">
                  <c:v>4.692267619259724E-2</c:v>
                </c:pt>
                <c:pt idx="1709">
                  <c:v>7.0562211296275684E-2</c:v>
                </c:pt>
                <c:pt idx="1710">
                  <c:v>-5.6952449902074667E-2</c:v>
                </c:pt>
                <c:pt idx="1711">
                  <c:v>0.16862879921204793</c:v>
                </c:pt>
                <c:pt idx="1712">
                  <c:v>7.8503287950353079E-2</c:v>
                </c:pt>
                <c:pt idx="1713">
                  <c:v>-4.6165370423452999E-2</c:v>
                </c:pt>
                <c:pt idx="1714">
                  <c:v>8.6636985477162604E-3</c:v>
                </c:pt>
                <c:pt idx="1715">
                  <c:v>0.17468881588079793</c:v>
                </c:pt>
                <c:pt idx="1716">
                  <c:v>0.20671844158719205</c:v>
                </c:pt>
                <c:pt idx="1717">
                  <c:v>1.8153588916761457E-2</c:v>
                </c:pt>
                <c:pt idx="1718">
                  <c:v>0.18672568809866413</c:v>
                </c:pt>
                <c:pt idx="1719">
                  <c:v>0.28931715441351935</c:v>
                </c:pt>
                <c:pt idx="1720">
                  <c:v>-8.8491709589942111E-2</c:v>
                </c:pt>
                <c:pt idx="1721">
                  <c:v>-9.0538655776262217E-2</c:v>
                </c:pt>
                <c:pt idx="1722">
                  <c:v>-9.1171421266021055E-2</c:v>
                </c:pt>
                <c:pt idx="1723">
                  <c:v>3.0919536024003807E-2</c:v>
                </c:pt>
                <c:pt idx="1724">
                  <c:v>0.13691591775536538</c:v>
                </c:pt>
                <c:pt idx="1725">
                  <c:v>9.7675733343061302E-2</c:v>
                </c:pt>
                <c:pt idx="1726">
                  <c:v>6.9569965870310613E-2</c:v>
                </c:pt>
                <c:pt idx="1727">
                  <c:v>1.7014778862402456E-2</c:v>
                </c:pt>
                <c:pt idx="1728">
                  <c:v>0.12189936215450552</c:v>
                </c:pt>
                <c:pt idx="1729">
                  <c:v>-1.6026686971969711E-2</c:v>
                </c:pt>
                <c:pt idx="1730">
                  <c:v>3.3006292958052991E-2</c:v>
                </c:pt>
                <c:pt idx="1731">
                  <c:v>-2.3560968537045088E-3</c:v>
                </c:pt>
                <c:pt idx="1732">
                  <c:v>0.14278593890182442</c:v>
                </c:pt>
                <c:pt idx="1733">
                  <c:v>0.19126976954360939</c:v>
                </c:pt>
                <c:pt idx="1734">
                  <c:v>-2.0133805163119547E-2</c:v>
                </c:pt>
                <c:pt idx="1735">
                  <c:v>0.16534851460176705</c:v>
                </c:pt>
                <c:pt idx="1736">
                  <c:v>0.12326811353452827</c:v>
                </c:pt>
                <c:pt idx="1737">
                  <c:v>-8.850588098286415E-3</c:v>
                </c:pt>
                <c:pt idx="1738">
                  <c:v>-6.0101064401684015E-2</c:v>
                </c:pt>
                <c:pt idx="1739">
                  <c:v>8.5824744579897902E-2</c:v>
                </c:pt>
                <c:pt idx="1740">
                  <c:v>7.869827254246832E-2</c:v>
                </c:pt>
                <c:pt idx="1741">
                  <c:v>0.12135627168353828</c:v>
                </c:pt>
                <c:pt idx="1742">
                  <c:v>1.2060982898732734E-2</c:v>
                </c:pt>
                <c:pt idx="1743">
                  <c:v>1.2985738876060823E-2</c:v>
                </c:pt>
                <c:pt idx="1744">
                  <c:v>0.10246899269734722</c:v>
                </c:pt>
                <c:pt idx="1745">
                  <c:v>-3.7019898195330462E-3</c:v>
                </c:pt>
                <c:pt idx="1746">
                  <c:v>0.21843295005518118</c:v>
                </c:pt>
                <c:pt idx="1747">
                  <c:v>4.6084582934692098E-4</c:v>
                </c:pt>
                <c:pt idx="1748">
                  <c:v>4.5162491026876125E-2</c:v>
                </c:pt>
                <c:pt idx="1749">
                  <c:v>1.9798999424444338E-2</c:v>
                </c:pt>
                <c:pt idx="1750">
                  <c:v>0.17674237462161446</c:v>
                </c:pt>
                <c:pt idx="1751">
                  <c:v>0.13577742100526846</c:v>
                </c:pt>
                <c:pt idx="1752">
                  <c:v>-7.7319678333243699E-2</c:v>
                </c:pt>
                <c:pt idx="1753">
                  <c:v>3.4822758152774184E-2</c:v>
                </c:pt>
                <c:pt idx="1754">
                  <c:v>7.4635671201511225E-2</c:v>
                </c:pt>
                <c:pt idx="1755">
                  <c:v>9.2360720315141198E-2</c:v>
                </c:pt>
                <c:pt idx="1756">
                  <c:v>-3.7426489949972601E-2</c:v>
                </c:pt>
                <c:pt idx="1757">
                  <c:v>0.14204904785327971</c:v>
                </c:pt>
                <c:pt idx="1758">
                  <c:v>0.12070883592182834</c:v>
                </c:pt>
                <c:pt idx="1759">
                  <c:v>7.6802069495908301E-2</c:v>
                </c:pt>
                <c:pt idx="1760">
                  <c:v>9.0755979859483864E-4</c:v>
                </c:pt>
                <c:pt idx="1761">
                  <c:v>-0.1020986954055587</c:v>
                </c:pt>
                <c:pt idx="1762">
                  <c:v>5.7287750284167077E-2</c:v>
                </c:pt>
                <c:pt idx="1763">
                  <c:v>7.8570430408045885E-2</c:v>
                </c:pt>
                <c:pt idx="1764">
                  <c:v>6.3940559349084658E-2</c:v>
                </c:pt>
                <c:pt idx="1765">
                  <c:v>-5.9332810730774233E-2</c:v>
                </c:pt>
                <c:pt idx="1766">
                  <c:v>7.0736577751813232E-2</c:v>
                </c:pt>
                <c:pt idx="1767">
                  <c:v>6.0678364610091094E-2</c:v>
                </c:pt>
                <c:pt idx="1768">
                  <c:v>8.8649983908707472E-2</c:v>
                </c:pt>
                <c:pt idx="1769">
                  <c:v>5.2377024269527971E-2</c:v>
                </c:pt>
                <c:pt idx="1770">
                  <c:v>-1.6238582246859319E-2</c:v>
                </c:pt>
                <c:pt idx="1771">
                  <c:v>0.13987591652566272</c:v>
                </c:pt>
                <c:pt idx="1772">
                  <c:v>0.16425078966725801</c:v>
                </c:pt>
                <c:pt idx="1773">
                  <c:v>-0.17719116632160109</c:v>
                </c:pt>
                <c:pt idx="1774">
                  <c:v>0.13053451633845486</c:v>
                </c:pt>
                <c:pt idx="1775">
                  <c:v>8.5308466088141501E-3</c:v>
                </c:pt>
                <c:pt idx="1776">
                  <c:v>5.7910458069304442E-2</c:v>
                </c:pt>
                <c:pt idx="1777">
                  <c:v>0.1520140044669486</c:v>
                </c:pt>
                <c:pt idx="1778">
                  <c:v>5.8124537841137719E-2</c:v>
                </c:pt>
                <c:pt idx="1779">
                  <c:v>8.4409784251750469E-2</c:v>
                </c:pt>
                <c:pt idx="1780">
                  <c:v>0.10121676198968825</c:v>
                </c:pt>
                <c:pt idx="1781">
                  <c:v>5.2512666027664731E-2</c:v>
                </c:pt>
                <c:pt idx="1782">
                  <c:v>-8.0023254621000975E-2</c:v>
                </c:pt>
                <c:pt idx="1783">
                  <c:v>0.10819790043326787</c:v>
                </c:pt>
                <c:pt idx="1784">
                  <c:v>4.3989096719614887E-2</c:v>
                </c:pt>
                <c:pt idx="1785">
                  <c:v>0.20555289939212287</c:v>
                </c:pt>
                <c:pt idx="1786">
                  <c:v>0.25206010664081435</c:v>
                </c:pt>
                <c:pt idx="1787">
                  <c:v>3.828674435727044E-2</c:v>
                </c:pt>
                <c:pt idx="1788">
                  <c:v>6.5523306948115465E-2</c:v>
                </c:pt>
                <c:pt idx="1789">
                  <c:v>0.14010490130661932</c:v>
                </c:pt>
                <c:pt idx="1790">
                  <c:v>3.5479632063076492E-2</c:v>
                </c:pt>
                <c:pt idx="1791">
                  <c:v>-0.11730935966396935</c:v>
                </c:pt>
                <c:pt idx="1792">
                  <c:v>2.325169367834511E-2</c:v>
                </c:pt>
                <c:pt idx="1793">
                  <c:v>3.4204179386412958E-2</c:v>
                </c:pt>
                <c:pt idx="1794">
                  <c:v>6.441934940165496E-2</c:v>
                </c:pt>
                <c:pt idx="1795">
                  <c:v>0.11642411642411003</c:v>
                </c:pt>
                <c:pt idx="1796">
                  <c:v>3.8866913574032373E-2</c:v>
                </c:pt>
                <c:pt idx="1797">
                  <c:v>1.6146086839759592E-2</c:v>
                </c:pt>
                <c:pt idx="1798">
                  <c:v>-3.446337637060555E-2</c:v>
                </c:pt>
                <c:pt idx="1799">
                  <c:v>2.6192075218283177E-3</c:v>
                </c:pt>
                <c:pt idx="1800">
                  <c:v>5.0198949011970515E-2</c:v>
                </c:pt>
                <c:pt idx="1801">
                  <c:v>6.9338566432685156E-2</c:v>
                </c:pt>
                <c:pt idx="1802">
                  <c:v>0.12499162479062292</c:v>
                </c:pt>
                <c:pt idx="1803">
                  <c:v>6.1259785941658179E-2</c:v>
                </c:pt>
                <c:pt idx="1804">
                  <c:v>-8.8092933204256291E-2</c:v>
                </c:pt>
                <c:pt idx="1805">
                  <c:v>4.4773249738763815E-2</c:v>
                </c:pt>
                <c:pt idx="1806">
                  <c:v>0.17546438594147365</c:v>
                </c:pt>
                <c:pt idx="1807">
                  <c:v>8.1810008990109304E-2</c:v>
                </c:pt>
                <c:pt idx="1808">
                  <c:v>7.3902311317227992E-2</c:v>
                </c:pt>
                <c:pt idx="1809">
                  <c:v>-5.0061414865718794E-2</c:v>
                </c:pt>
                <c:pt idx="1810">
                  <c:v>2.3326909018407414E-2</c:v>
                </c:pt>
                <c:pt idx="1811">
                  <c:v>7.5562567466578093E-2</c:v>
                </c:pt>
                <c:pt idx="1812">
                  <c:v>-4.8289871895861522E-2</c:v>
                </c:pt>
                <c:pt idx="1813">
                  <c:v>8.242802486451653E-2</c:v>
                </c:pt>
                <c:pt idx="1814">
                  <c:v>0.13400285041927837</c:v>
                </c:pt>
                <c:pt idx="1815">
                  <c:v>8.8532583991075581E-2</c:v>
                </c:pt>
                <c:pt idx="1816">
                  <c:v>5.4487999273928694E-2</c:v>
                </c:pt>
                <c:pt idx="1817">
                  <c:v>-1.457206910193699E-2</c:v>
                </c:pt>
                <c:pt idx="1818">
                  <c:v>8.702821244249978E-2</c:v>
                </c:pt>
                <c:pt idx="1819">
                  <c:v>0.11427442652904543</c:v>
                </c:pt>
                <c:pt idx="1820">
                  <c:v>-6.2350119904078294E-2</c:v>
                </c:pt>
                <c:pt idx="1821">
                  <c:v>-4.4467101909255298E-2</c:v>
                </c:pt>
                <c:pt idx="1822">
                  <c:v>-1.6689434962225018E-2</c:v>
                </c:pt>
                <c:pt idx="1823">
                  <c:v>3.6814159292036956E-2</c:v>
                </c:pt>
                <c:pt idx="1824">
                  <c:v>0.26906655917604999</c:v>
                </c:pt>
                <c:pt idx="1825">
                  <c:v>0.1770357639741402</c:v>
                </c:pt>
                <c:pt idx="1826">
                  <c:v>6.785964797809154E-3</c:v>
                </c:pt>
                <c:pt idx="1827">
                  <c:v>5.1312162580933622E-2</c:v>
                </c:pt>
                <c:pt idx="1828">
                  <c:v>6.9478503865807076E-2</c:v>
                </c:pt>
                <c:pt idx="1829">
                  <c:v>-7.192430048739114E-3</c:v>
                </c:pt>
                <c:pt idx="1830">
                  <c:v>3.4697697127515491E-2</c:v>
                </c:pt>
                <c:pt idx="1831">
                  <c:v>7.019484110203332E-2</c:v>
                </c:pt>
                <c:pt idx="1832">
                  <c:v>0.22296935145934293</c:v>
                </c:pt>
                <c:pt idx="1833">
                  <c:v>-2.9434120938687945E-3</c:v>
                </c:pt>
                <c:pt idx="1834">
                  <c:v>-7.1066400342876868E-2</c:v>
                </c:pt>
                <c:pt idx="1835">
                  <c:v>0.3941371770993618</c:v>
                </c:pt>
                <c:pt idx="1836">
                  <c:v>4.3463584781314277E-2</c:v>
                </c:pt>
                <c:pt idx="1837">
                  <c:v>0.17412671645386957</c:v>
                </c:pt>
                <c:pt idx="1838">
                  <c:v>9.0726468022438486E-2</c:v>
                </c:pt>
                <c:pt idx="1839">
                  <c:v>-0.11674190069108928</c:v>
                </c:pt>
                <c:pt idx="1840">
                  <c:v>0.15447935684315198</c:v>
                </c:pt>
                <c:pt idx="1841">
                  <c:v>0.10835495588998595</c:v>
                </c:pt>
                <c:pt idx="1842">
                  <c:v>1.2428694349694194E-3</c:v>
                </c:pt>
                <c:pt idx="1843">
                  <c:v>2.4442514679051067E-2</c:v>
                </c:pt>
                <c:pt idx="1844">
                  <c:v>1.3250728630814142E-2</c:v>
                </c:pt>
                <c:pt idx="1845">
                  <c:v>0.1428230236446143</c:v>
                </c:pt>
                <c:pt idx="1846">
                  <c:v>0.18908340280258523</c:v>
                </c:pt>
                <c:pt idx="1847">
                  <c:v>1.1929152856120468E-2</c:v>
                </c:pt>
                <c:pt idx="1848">
                  <c:v>1.9329020420425433E-2</c:v>
                </c:pt>
                <c:pt idx="1849">
                  <c:v>9.2498161895500794E-2</c:v>
                </c:pt>
                <c:pt idx="1850">
                  <c:v>0.16866328898148736</c:v>
                </c:pt>
                <c:pt idx="1851">
                  <c:v>9.571681415929055E-2</c:v>
                </c:pt>
                <c:pt idx="1852">
                  <c:v>-8.1658932623083157E-4</c:v>
                </c:pt>
                <c:pt idx="1853">
                  <c:v>5.1037634366387391E-2</c:v>
                </c:pt>
                <c:pt idx="1854">
                  <c:v>9.8304074300679639E-2</c:v>
                </c:pt>
                <c:pt idx="1855">
                  <c:v>-4.2341629933526546E-2</c:v>
                </c:pt>
                <c:pt idx="1856">
                  <c:v>7.1713459594575965E-2</c:v>
                </c:pt>
                <c:pt idx="1857">
                  <c:v>0.19165069055910006</c:v>
                </c:pt>
                <c:pt idx="1858">
                  <c:v>7.9865279965068162E-2</c:v>
                </c:pt>
                <c:pt idx="1859">
                  <c:v>1.9429719063080948E-2</c:v>
                </c:pt>
                <c:pt idx="1860">
                  <c:v>-1.3352942549669424E-2</c:v>
                </c:pt>
                <c:pt idx="1861">
                  <c:v>3.2379084356854874E-2</c:v>
                </c:pt>
                <c:pt idx="1862">
                  <c:v>0.10516653961635994</c:v>
                </c:pt>
                <c:pt idx="1863">
                  <c:v>0.11504603393935631</c:v>
                </c:pt>
                <c:pt idx="1864">
                  <c:v>0.10995871513443195</c:v>
                </c:pt>
                <c:pt idx="1865">
                  <c:v>5.0241157556270094E-2</c:v>
                </c:pt>
                <c:pt idx="1866">
                  <c:v>5.9026571223383853E-2</c:v>
                </c:pt>
                <c:pt idx="1867">
                  <c:v>0.11110082685425444</c:v>
                </c:pt>
                <c:pt idx="1868">
                  <c:v>2.8416394073505401E-2</c:v>
                </c:pt>
                <c:pt idx="1869">
                  <c:v>3.3601033877964023E-2</c:v>
                </c:pt>
                <c:pt idx="1870">
                  <c:v>0.11073185731857609</c:v>
                </c:pt>
                <c:pt idx="1871">
                  <c:v>-3.9890454674470881E-3</c:v>
                </c:pt>
                <c:pt idx="1872">
                  <c:v>6.4228559153637926E-2</c:v>
                </c:pt>
                <c:pt idx="1873">
                  <c:v>-5.9766451098783218E-3</c:v>
                </c:pt>
                <c:pt idx="1874">
                  <c:v>0.18290636279341235</c:v>
                </c:pt>
                <c:pt idx="1875">
                  <c:v>-1.5883682570770718E-3</c:v>
                </c:pt>
                <c:pt idx="1876">
                  <c:v>6.0756941686780766E-2</c:v>
                </c:pt>
                <c:pt idx="1877">
                  <c:v>8.5277762946125504E-2</c:v>
                </c:pt>
                <c:pt idx="1878">
                  <c:v>-3.6035212769199403E-2</c:v>
                </c:pt>
                <c:pt idx="1879">
                  <c:v>0.16682796723185511</c:v>
                </c:pt>
                <c:pt idx="1880">
                  <c:v>0.17577442535284019</c:v>
                </c:pt>
                <c:pt idx="1881">
                  <c:v>-3.3855448138027489E-2</c:v>
                </c:pt>
                <c:pt idx="1882">
                  <c:v>1.1817734176707067E-3</c:v>
                </c:pt>
                <c:pt idx="1883">
                  <c:v>-3.9391552026576645E-4</c:v>
                </c:pt>
                <c:pt idx="1884">
                  <c:v>2.3635110259304429E-2</c:v>
                </c:pt>
                <c:pt idx="1885">
                  <c:v>5.2761098533318777E-2</c:v>
                </c:pt>
                <c:pt idx="1886">
                  <c:v>2.2813745735657229E-2</c:v>
                </c:pt>
                <c:pt idx="1887">
                  <c:v>0.12581374424424804</c:v>
                </c:pt>
                <c:pt idx="1888">
                  <c:v>7.1776073133758486E-2</c:v>
                </c:pt>
                <c:pt idx="1889">
                  <c:v>6.6976996429695568E-2</c:v>
                </c:pt>
                <c:pt idx="1890">
                  <c:v>-2.7382215100797578E-3</c:v>
                </c:pt>
                <c:pt idx="1891">
                  <c:v>2.6992461971320963E-2</c:v>
                </c:pt>
                <c:pt idx="1892">
                  <c:v>1.133877213428934E-2</c:v>
                </c:pt>
                <c:pt idx="1893">
                  <c:v>5.2381525138319479E-2</c:v>
                </c:pt>
                <c:pt idx="1894">
                  <c:v>0.15347181543730432</c:v>
                </c:pt>
                <c:pt idx="1895">
                  <c:v>-1.9468218133896415E-3</c:v>
                </c:pt>
                <c:pt idx="1896">
                  <c:v>0.13316759768169345</c:v>
                </c:pt>
                <c:pt idx="1897">
                  <c:v>4.3887428298283397E-2</c:v>
                </c:pt>
                <c:pt idx="1898">
                  <c:v>6.5581600137310986E-2</c:v>
                </c:pt>
                <c:pt idx="1899">
                  <c:v>-4.2244913169857727E-2</c:v>
                </c:pt>
                <c:pt idx="1900">
                  <c:v>9.7746548213122619E-2</c:v>
                </c:pt>
                <c:pt idx="1901">
                  <c:v>1.238897202802691E-2</c:v>
                </c:pt>
                <c:pt idx="1902">
                  <c:v>0.11534482116937453</c:v>
                </c:pt>
                <c:pt idx="1903">
                  <c:v>0.10118609953729774</c:v>
                </c:pt>
                <c:pt idx="1904">
                  <c:v>-6.0516659871764411E-2</c:v>
                </c:pt>
                <c:pt idx="1905">
                  <c:v>7.1006619764306389E-2</c:v>
                </c:pt>
                <c:pt idx="1906">
                  <c:v>0.13064358343461752</c:v>
                </c:pt>
                <c:pt idx="1907">
                  <c:v>4.0747832129578325E-2</c:v>
                </c:pt>
                <c:pt idx="1908">
                  <c:v>-4.3020601727031753E-2</c:v>
                </c:pt>
                <c:pt idx="1909">
                  <c:v>1.0764055742428726E-2</c:v>
                </c:pt>
                <c:pt idx="1910">
                  <c:v>2.8057623084716633E-2</c:v>
                </c:pt>
                <c:pt idx="1911">
                  <c:v>0.12676743052169673</c:v>
                </c:pt>
                <c:pt idx="1912">
                  <c:v>-4.8284400424479637E-2</c:v>
                </c:pt>
                <c:pt idx="1913">
                  <c:v>0.1660839418750433</c:v>
                </c:pt>
                <c:pt idx="1914">
                  <c:v>6.0410432122824993E-2</c:v>
                </c:pt>
                <c:pt idx="1915">
                  <c:v>6.6068844970289739E-2</c:v>
                </c:pt>
                <c:pt idx="1916">
                  <c:v>1.1061070606010319E-2</c:v>
                </c:pt>
                <c:pt idx="1917">
                  <c:v>-1.1440053386915807E-2</c:v>
                </c:pt>
                <c:pt idx="1918">
                  <c:v>3.5090550343646651E-2</c:v>
                </c:pt>
                <c:pt idx="1919">
                  <c:v>0.13302547187099001</c:v>
                </c:pt>
                <c:pt idx="1920">
                  <c:v>7.5657654232528196E-2</c:v>
                </c:pt>
                <c:pt idx="1921">
                  <c:v>-3.0750585881883608E-2</c:v>
                </c:pt>
                <c:pt idx="1922">
                  <c:v>1.7853490342747802E-2</c:v>
                </c:pt>
                <c:pt idx="1923">
                  <c:v>1.0252740271218414E-2</c:v>
                </c:pt>
                <c:pt idx="1924">
                  <c:v>8.3524378312865966E-2</c:v>
                </c:pt>
                <c:pt idx="1925">
                  <c:v>8.9076144796116211E-2</c:v>
                </c:pt>
                <c:pt idx="1926">
                  <c:v>5.1462294700229144E-2</c:v>
                </c:pt>
                <c:pt idx="1927">
                  <c:v>-3.44002849727763E-2</c:v>
                </c:pt>
                <c:pt idx="1928">
                  <c:v>3.7449260180697851E-2</c:v>
                </c:pt>
                <c:pt idx="1929">
                  <c:v>3.3264275069964176E-2</c:v>
                </c:pt>
                <c:pt idx="1930">
                  <c:v>-1.0199559762587322E-2</c:v>
                </c:pt>
                <c:pt idx="1931">
                  <c:v>2.455931292052374E-2</c:v>
                </c:pt>
                <c:pt idx="1932">
                  <c:v>2.4170061950307652E-2</c:v>
                </c:pt>
                <c:pt idx="1933">
                  <c:v>0.13627091575623526</c:v>
                </c:pt>
                <c:pt idx="1934">
                  <c:v>0</c:v>
                </c:pt>
                <c:pt idx="1935">
                  <c:v>0.11219554577311551</c:v>
                </c:pt>
                <c:pt idx="1936">
                  <c:v>3.1181816868239974E-2</c:v>
                </c:pt>
                <c:pt idx="1937">
                  <c:v>-4.7683343321518717E-2</c:v>
                </c:pt>
                <c:pt idx="1938">
                  <c:v>-5.4115776541156402E-2</c:v>
                </c:pt>
                <c:pt idx="1939">
                  <c:v>2.2571730354650297E-3</c:v>
                </c:pt>
                <c:pt idx="1940">
                  <c:v>5.9812489148676221E-2</c:v>
                </c:pt>
                <c:pt idx="1941">
                  <c:v>3.7198950798822253E-2</c:v>
                </c:pt>
                <c:pt idx="1942">
                  <c:v>1.9149397068381754E-2</c:v>
                </c:pt>
                <c:pt idx="1943">
                  <c:v>3.2654593225106159E-2</c:v>
                </c:pt>
                <c:pt idx="1944">
                  <c:v>-3.5634936665031598E-2</c:v>
                </c:pt>
                <c:pt idx="1945">
                  <c:v>-1.5765196740122805E-2</c:v>
                </c:pt>
                <c:pt idx="1946">
                  <c:v>0.12315601735852598</c:v>
                </c:pt>
                <c:pt idx="1947">
                  <c:v>0.11350031335768568</c:v>
                </c:pt>
                <c:pt idx="1948">
                  <c:v>3.737726599675105E-2</c:v>
                </c:pt>
                <c:pt idx="1949">
                  <c:v>-4.9302552757469212E-2</c:v>
                </c:pt>
                <c:pt idx="1950">
                  <c:v>0.13010281112948177</c:v>
                </c:pt>
                <c:pt idx="1951">
                  <c:v>1.9019205668470499E-2</c:v>
                </c:pt>
                <c:pt idx="1952">
                  <c:v>-4.3243553255096739E-2</c:v>
                </c:pt>
                <c:pt idx="1953">
                  <c:v>3.8056151478409586E-2</c:v>
                </c:pt>
                <c:pt idx="1954">
                  <c:v>6.0025094102887179E-2</c:v>
                </c:pt>
                <c:pt idx="1955">
                  <c:v>-3.0536537855570041E-2</c:v>
                </c:pt>
                <c:pt idx="1956">
                  <c:v>7.7504048612010892E-2</c:v>
                </c:pt>
                <c:pt idx="1957">
                  <c:v>9.5247635265660491E-2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D-4C20-BE5F-17BFF0CB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07192"/>
        <c:axId val="437308368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rgbClr val="FF0000"/>
            </a:solidFill>
            <a:ln w="22225">
              <a:solidFill>
                <a:srgbClr val="FF0000"/>
              </a:solidFill>
            </a:ln>
          </c:spPr>
          <c:invertIfNegative val="0"/>
          <c:dPt>
            <c:idx val="14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6ED-4C20-BE5F-17BFF0CBF2E7}"/>
              </c:ext>
            </c:extLst>
          </c:dPt>
          <c:cat>
            <c:numRef>
              <c:f>'M2'!$A$9:$A$1800</c:f>
              <c:numCache>
                <c:formatCode>[$-409]dd\-mmm\-yy;@</c:formatCode>
                <c:ptCount val="1792"/>
                <c:pt idx="0">
                  <c:v>29528</c:v>
                </c:pt>
                <c:pt idx="1">
                  <c:v>29535</c:v>
                </c:pt>
                <c:pt idx="2">
                  <c:v>29542</c:v>
                </c:pt>
                <c:pt idx="3">
                  <c:v>29549</c:v>
                </c:pt>
                <c:pt idx="4">
                  <c:v>29556</c:v>
                </c:pt>
                <c:pt idx="5">
                  <c:v>29563</c:v>
                </c:pt>
                <c:pt idx="6">
                  <c:v>29570</c:v>
                </c:pt>
                <c:pt idx="7">
                  <c:v>29577</c:v>
                </c:pt>
                <c:pt idx="8">
                  <c:v>29584</c:v>
                </c:pt>
                <c:pt idx="9">
                  <c:v>29591</c:v>
                </c:pt>
                <c:pt idx="10">
                  <c:v>29598</c:v>
                </c:pt>
                <c:pt idx="11">
                  <c:v>29605</c:v>
                </c:pt>
                <c:pt idx="12">
                  <c:v>29612</c:v>
                </c:pt>
                <c:pt idx="13">
                  <c:v>29619</c:v>
                </c:pt>
                <c:pt idx="14">
                  <c:v>29626</c:v>
                </c:pt>
                <c:pt idx="15">
                  <c:v>29633</c:v>
                </c:pt>
                <c:pt idx="16">
                  <c:v>29640</c:v>
                </c:pt>
                <c:pt idx="17">
                  <c:v>29647</c:v>
                </c:pt>
                <c:pt idx="18">
                  <c:v>29654</c:v>
                </c:pt>
                <c:pt idx="19">
                  <c:v>29661</c:v>
                </c:pt>
                <c:pt idx="20">
                  <c:v>29668</c:v>
                </c:pt>
                <c:pt idx="21">
                  <c:v>29675</c:v>
                </c:pt>
                <c:pt idx="22">
                  <c:v>29682</c:v>
                </c:pt>
                <c:pt idx="23">
                  <c:v>29689</c:v>
                </c:pt>
                <c:pt idx="24">
                  <c:v>29696</c:v>
                </c:pt>
                <c:pt idx="25">
                  <c:v>29703</c:v>
                </c:pt>
                <c:pt idx="26">
                  <c:v>29710</c:v>
                </c:pt>
                <c:pt idx="27">
                  <c:v>29717</c:v>
                </c:pt>
                <c:pt idx="28">
                  <c:v>29724</c:v>
                </c:pt>
                <c:pt idx="29">
                  <c:v>29731</c:v>
                </c:pt>
                <c:pt idx="30">
                  <c:v>29738</c:v>
                </c:pt>
                <c:pt idx="31">
                  <c:v>29745</c:v>
                </c:pt>
                <c:pt idx="32">
                  <c:v>29752</c:v>
                </c:pt>
                <c:pt idx="33">
                  <c:v>29759</c:v>
                </c:pt>
                <c:pt idx="34">
                  <c:v>29766</c:v>
                </c:pt>
                <c:pt idx="35">
                  <c:v>29773</c:v>
                </c:pt>
                <c:pt idx="36">
                  <c:v>29780</c:v>
                </c:pt>
                <c:pt idx="37">
                  <c:v>29787</c:v>
                </c:pt>
                <c:pt idx="38">
                  <c:v>29794</c:v>
                </c:pt>
                <c:pt idx="39">
                  <c:v>29801</c:v>
                </c:pt>
                <c:pt idx="40">
                  <c:v>29808</c:v>
                </c:pt>
                <c:pt idx="41">
                  <c:v>29815</c:v>
                </c:pt>
                <c:pt idx="42">
                  <c:v>29822</c:v>
                </c:pt>
                <c:pt idx="43">
                  <c:v>29829</c:v>
                </c:pt>
                <c:pt idx="44">
                  <c:v>29836</c:v>
                </c:pt>
                <c:pt idx="45">
                  <c:v>29843</c:v>
                </c:pt>
                <c:pt idx="46">
                  <c:v>29850</c:v>
                </c:pt>
                <c:pt idx="47">
                  <c:v>29857</c:v>
                </c:pt>
                <c:pt idx="48">
                  <c:v>29864</c:v>
                </c:pt>
                <c:pt idx="49">
                  <c:v>29871</c:v>
                </c:pt>
                <c:pt idx="50">
                  <c:v>29878</c:v>
                </c:pt>
                <c:pt idx="51">
                  <c:v>29885</c:v>
                </c:pt>
                <c:pt idx="52">
                  <c:v>29892</c:v>
                </c:pt>
                <c:pt idx="53">
                  <c:v>29899</c:v>
                </c:pt>
                <c:pt idx="54">
                  <c:v>29906</c:v>
                </c:pt>
                <c:pt idx="55">
                  <c:v>29913</c:v>
                </c:pt>
                <c:pt idx="56">
                  <c:v>29920</c:v>
                </c:pt>
                <c:pt idx="57">
                  <c:v>29927</c:v>
                </c:pt>
                <c:pt idx="58">
                  <c:v>29934</c:v>
                </c:pt>
                <c:pt idx="59">
                  <c:v>29941</c:v>
                </c:pt>
                <c:pt idx="60">
                  <c:v>29948</c:v>
                </c:pt>
                <c:pt idx="61">
                  <c:v>29955</c:v>
                </c:pt>
                <c:pt idx="62">
                  <c:v>29962</c:v>
                </c:pt>
                <c:pt idx="63">
                  <c:v>29969</c:v>
                </c:pt>
                <c:pt idx="64">
                  <c:v>29976</c:v>
                </c:pt>
                <c:pt idx="65">
                  <c:v>29983</c:v>
                </c:pt>
                <c:pt idx="66">
                  <c:v>29990</c:v>
                </c:pt>
                <c:pt idx="67">
                  <c:v>29997</c:v>
                </c:pt>
                <c:pt idx="68">
                  <c:v>30004</c:v>
                </c:pt>
                <c:pt idx="69">
                  <c:v>30011</c:v>
                </c:pt>
                <c:pt idx="70">
                  <c:v>30018</c:v>
                </c:pt>
                <c:pt idx="71">
                  <c:v>30025</c:v>
                </c:pt>
                <c:pt idx="72">
                  <c:v>30032</c:v>
                </c:pt>
                <c:pt idx="73">
                  <c:v>30039</c:v>
                </c:pt>
                <c:pt idx="74">
                  <c:v>30046</c:v>
                </c:pt>
                <c:pt idx="75">
                  <c:v>30053</c:v>
                </c:pt>
                <c:pt idx="76">
                  <c:v>30060</c:v>
                </c:pt>
                <c:pt idx="77">
                  <c:v>30067</c:v>
                </c:pt>
                <c:pt idx="78">
                  <c:v>30074</c:v>
                </c:pt>
                <c:pt idx="79">
                  <c:v>30081</c:v>
                </c:pt>
                <c:pt idx="80">
                  <c:v>30088</c:v>
                </c:pt>
                <c:pt idx="81">
                  <c:v>30095</c:v>
                </c:pt>
                <c:pt idx="82">
                  <c:v>30102</c:v>
                </c:pt>
                <c:pt idx="83">
                  <c:v>30109</c:v>
                </c:pt>
                <c:pt idx="84">
                  <c:v>30116</c:v>
                </c:pt>
                <c:pt idx="85">
                  <c:v>30123</c:v>
                </c:pt>
                <c:pt idx="86">
                  <c:v>30130</c:v>
                </c:pt>
                <c:pt idx="87">
                  <c:v>30137</c:v>
                </c:pt>
                <c:pt idx="88">
                  <c:v>30144</c:v>
                </c:pt>
                <c:pt idx="89">
                  <c:v>30151</c:v>
                </c:pt>
                <c:pt idx="90">
                  <c:v>30158</c:v>
                </c:pt>
                <c:pt idx="91">
                  <c:v>30165</c:v>
                </c:pt>
                <c:pt idx="92">
                  <c:v>30172</c:v>
                </c:pt>
                <c:pt idx="93">
                  <c:v>30179</c:v>
                </c:pt>
                <c:pt idx="94">
                  <c:v>30186</c:v>
                </c:pt>
                <c:pt idx="95">
                  <c:v>30193</c:v>
                </c:pt>
                <c:pt idx="96">
                  <c:v>30200</c:v>
                </c:pt>
                <c:pt idx="97">
                  <c:v>30207</c:v>
                </c:pt>
                <c:pt idx="98">
                  <c:v>30214</c:v>
                </c:pt>
                <c:pt idx="99">
                  <c:v>30221</c:v>
                </c:pt>
                <c:pt idx="100">
                  <c:v>30228</c:v>
                </c:pt>
                <c:pt idx="101">
                  <c:v>30235</c:v>
                </c:pt>
                <c:pt idx="102">
                  <c:v>30242</c:v>
                </c:pt>
                <c:pt idx="103">
                  <c:v>30249</c:v>
                </c:pt>
                <c:pt idx="104">
                  <c:v>30256</c:v>
                </c:pt>
                <c:pt idx="105">
                  <c:v>30263</c:v>
                </c:pt>
                <c:pt idx="106">
                  <c:v>30270</c:v>
                </c:pt>
                <c:pt idx="107">
                  <c:v>30277</c:v>
                </c:pt>
                <c:pt idx="108">
                  <c:v>30284</c:v>
                </c:pt>
                <c:pt idx="109">
                  <c:v>30291</c:v>
                </c:pt>
                <c:pt idx="110">
                  <c:v>30298</c:v>
                </c:pt>
                <c:pt idx="111">
                  <c:v>30305</c:v>
                </c:pt>
                <c:pt idx="112">
                  <c:v>30312</c:v>
                </c:pt>
                <c:pt idx="113">
                  <c:v>30319</c:v>
                </c:pt>
                <c:pt idx="114">
                  <c:v>30326</c:v>
                </c:pt>
                <c:pt idx="115">
                  <c:v>30333</c:v>
                </c:pt>
                <c:pt idx="116">
                  <c:v>30340</c:v>
                </c:pt>
                <c:pt idx="117">
                  <c:v>30347</c:v>
                </c:pt>
                <c:pt idx="118">
                  <c:v>30354</c:v>
                </c:pt>
                <c:pt idx="119">
                  <c:v>30361</c:v>
                </c:pt>
                <c:pt idx="120">
                  <c:v>30368</c:v>
                </c:pt>
                <c:pt idx="121">
                  <c:v>30375</c:v>
                </c:pt>
                <c:pt idx="122">
                  <c:v>30382</c:v>
                </c:pt>
                <c:pt idx="123">
                  <c:v>30389</c:v>
                </c:pt>
                <c:pt idx="124">
                  <c:v>30396</c:v>
                </c:pt>
                <c:pt idx="125">
                  <c:v>30403</c:v>
                </c:pt>
                <c:pt idx="126">
                  <c:v>30410</c:v>
                </c:pt>
                <c:pt idx="127">
                  <c:v>30417</c:v>
                </c:pt>
                <c:pt idx="128">
                  <c:v>30424</c:v>
                </c:pt>
                <c:pt idx="129">
                  <c:v>30431</c:v>
                </c:pt>
                <c:pt idx="130">
                  <c:v>30438</c:v>
                </c:pt>
                <c:pt idx="131">
                  <c:v>30445</c:v>
                </c:pt>
                <c:pt idx="132">
                  <c:v>30452</c:v>
                </c:pt>
                <c:pt idx="133">
                  <c:v>30459</c:v>
                </c:pt>
                <c:pt idx="134">
                  <c:v>30466</c:v>
                </c:pt>
                <c:pt idx="135">
                  <c:v>30473</c:v>
                </c:pt>
                <c:pt idx="136">
                  <c:v>30480</c:v>
                </c:pt>
                <c:pt idx="137">
                  <c:v>30487</c:v>
                </c:pt>
                <c:pt idx="138">
                  <c:v>30494</c:v>
                </c:pt>
                <c:pt idx="139">
                  <c:v>30501</c:v>
                </c:pt>
                <c:pt idx="140">
                  <c:v>30508</c:v>
                </c:pt>
                <c:pt idx="141">
                  <c:v>30515</c:v>
                </c:pt>
                <c:pt idx="142">
                  <c:v>30522</c:v>
                </c:pt>
                <c:pt idx="143">
                  <c:v>30529</c:v>
                </c:pt>
                <c:pt idx="144">
                  <c:v>30536</c:v>
                </c:pt>
                <c:pt idx="145">
                  <c:v>30543</c:v>
                </c:pt>
                <c:pt idx="146">
                  <c:v>30550</c:v>
                </c:pt>
                <c:pt idx="147">
                  <c:v>30557</c:v>
                </c:pt>
                <c:pt idx="148">
                  <c:v>30564</c:v>
                </c:pt>
                <c:pt idx="149">
                  <c:v>30571</c:v>
                </c:pt>
                <c:pt idx="150">
                  <c:v>30578</c:v>
                </c:pt>
                <c:pt idx="151">
                  <c:v>30585</c:v>
                </c:pt>
                <c:pt idx="152">
                  <c:v>30592</c:v>
                </c:pt>
                <c:pt idx="153">
                  <c:v>30599</c:v>
                </c:pt>
                <c:pt idx="154">
                  <c:v>30606</c:v>
                </c:pt>
                <c:pt idx="155">
                  <c:v>30613</c:v>
                </c:pt>
                <c:pt idx="156">
                  <c:v>30620</c:v>
                </c:pt>
                <c:pt idx="157">
                  <c:v>30627</c:v>
                </c:pt>
                <c:pt idx="158">
                  <c:v>30634</c:v>
                </c:pt>
                <c:pt idx="159">
                  <c:v>30641</c:v>
                </c:pt>
                <c:pt idx="160">
                  <c:v>30648</c:v>
                </c:pt>
                <c:pt idx="161">
                  <c:v>30655</c:v>
                </c:pt>
                <c:pt idx="162">
                  <c:v>30662</c:v>
                </c:pt>
                <c:pt idx="163">
                  <c:v>30669</c:v>
                </c:pt>
                <c:pt idx="164">
                  <c:v>30676</c:v>
                </c:pt>
                <c:pt idx="165">
                  <c:v>30683</c:v>
                </c:pt>
                <c:pt idx="166">
                  <c:v>30690</c:v>
                </c:pt>
                <c:pt idx="167">
                  <c:v>30697</c:v>
                </c:pt>
                <c:pt idx="168">
                  <c:v>30704</c:v>
                </c:pt>
                <c:pt idx="169">
                  <c:v>30711</c:v>
                </c:pt>
                <c:pt idx="170">
                  <c:v>30718</c:v>
                </c:pt>
                <c:pt idx="171">
                  <c:v>30725</c:v>
                </c:pt>
                <c:pt idx="172">
                  <c:v>30732</c:v>
                </c:pt>
                <c:pt idx="173">
                  <c:v>30739</c:v>
                </c:pt>
                <c:pt idx="174">
                  <c:v>30746</c:v>
                </c:pt>
                <c:pt idx="175">
                  <c:v>30753</c:v>
                </c:pt>
                <c:pt idx="176">
                  <c:v>30760</c:v>
                </c:pt>
                <c:pt idx="177">
                  <c:v>30767</c:v>
                </c:pt>
                <c:pt idx="178">
                  <c:v>30774</c:v>
                </c:pt>
                <c:pt idx="179">
                  <c:v>30781</c:v>
                </c:pt>
                <c:pt idx="180">
                  <c:v>30788</c:v>
                </c:pt>
                <c:pt idx="181">
                  <c:v>30795</c:v>
                </c:pt>
                <c:pt idx="182">
                  <c:v>30802</c:v>
                </c:pt>
                <c:pt idx="183">
                  <c:v>30809</c:v>
                </c:pt>
                <c:pt idx="184">
                  <c:v>30816</c:v>
                </c:pt>
                <c:pt idx="185">
                  <c:v>30823</c:v>
                </c:pt>
                <c:pt idx="186">
                  <c:v>30830</c:v>
                </c:pt>
                <c:pt idx="187">
                  <c:v>30837</c:v>
                </c:pt>
                <c:pt idx="188">
                  <c:v>30844</c:v>
                </c:pt>
                <c:pt idx="189">
                  <c:v>30851</c:v>
                </c:pt>
                <c:pt idx="190">
                  <c:v>30858</c:v>
                </c:pt>
                <c:pt idx="191">
                  <c:v>30865</c:v>
                </c:pt>
                <c:pt idx="192">
                  <c:v>30872</c:v>
                </c:pt>
                <c:pt idx="193">
                  <c:v>30879</c:v>
                </c:pt>
                <c:pt idx="194">
                  <c:v>30886</c:v>
                </c:pt>
                <c:pt idx="195">
                  <c:v>30893</c:v>
                </c:pt>
                <c:pt idx="196">
                  <c:v>30900</c:v>
                </c:pt>
                <c:pt idx="197">
                  <c:v>30907</c:v>
                </c:pt>
                <c:pt idx="198">
                  <c:v>30914</c:v>
                </c:pt>
                <c:pt idx="199">
                  <c:v>30921</c:v>
                </c:pt>
                <c:pt idx="200">
                  <c:v>30928</c:v>
                </c:pt>
                <c:pt idx="201">
                  <c:v>30935</c:v>
                </c:pt>
                <c:pt idx="202">
                  <c:v>30942</c:v>
                </c:pt>
                <c:pt idx="203">
                  <c:v>30949</c:v>
                </c:pt>
                <c:pt idx="204">
                  <c:v>30956</c:v>
                </c:pt>
                <c:pt idx="205">
                  <c:v>30963</c:v>
                </c:pt>
                <c:pt idx="206">
                  <c:v>30970</c:v>
                </c:pt>
                <c:pt idx="207">
                  <c:v>30977</c:v>
                </c:pt>
                <c:pt idx="208">
                  <c:v>30984</c:v>
                </c:pt>
                <c:pt idx="209">
                  <c:v>30991</c:v>
                </c:pt>
                <c:pt idx="210">
                  <c:v>30998</c:v>
                </c:pt>
                <c:pt idx="211">
                  <c:v>31005</c:v>
                </c:pt>
                <c:pt idx="212">
                  <c:v>31012</c:v>
                </c:pt>
                <c:pt idx="213">
                  <c:v>31019</c:v>
                </c:pt>
                <c:pt idx="214">
                  <c:v>31026</c:v>
                </c:pt>
                <c:pt idx="215">
                  <c:v>31033</c:v>
                </c:pt>
                <c:pt idx="216">
                  <c:v>31040</c:v>
                </c:pt>
                <c:pt idx="217">
                  <c:v>31047</c:v>
                </c:pt>
                <c:pt idx="218">
                  <c:v>31054</c:v>
                </c:pt>
                <c:pt idx="219">
                  <c:v>31061</c:v>
                </c:pt>
                <c:pt idx="220">
                  <c:v>31068</c:v>
                </c:pt>
                <c:pt idx="221">
                  <c:v>31075</c:v>
                </c:pt>
                <c:pt idx="222">
                  <c:v>31082</c:v>
                </c:pt>
                <c:pt idx="223">
                  <c:v>31089</c:v>
                </c:pt>
                <c:pt idx="224">
                  <c:v>31096</c:v>
                </c:pt>
                <c:pt idx="225">
                  <c:v>31103</c:v>
                </c:pt>
                <c:pt idx="226">
                  <c:v>31110</c:v>
                </c:pt>
                <c:pt idx="227">
                  <c:v>31117</c:v>
                </c:pt>
                <c:pt idx="228">
                  <c:v>31124</c:v>
                </c:pt>
                <c:pt idx="229">
                  <c:v>31131</c:v>
                </c:pt>
                <c:pt idx="230">
                  <c:v>31138</c:v>
                </c:pt>
                <c:pt idx="231">
                  <c:v>31145</c:v>
                </c:pt>
                <c:pt idx="232">
                  <c:v>31152</c:v>
                </c:pt>
                <c:pt idx="233">
                  <c:v>31159</c:v>
                </c:pt>
                <c:pt idx="234">
                  <c:v>31166</c:v>
                </c:pt>
                <c:pt idx="235">
                  <c:v>31173</c:v>
                </c:pt>
                <c:pt idx="236">
                  <c:v>31180</c:v>
                </c:pt>
                <c:pt idx="237">
                  <c:v>31187</c:v>
                </c:pt>
                <c:pt idx="238">
                  <c:v>31194</c:v>
                </c:pt>
                <c:pt idx="239">
                  <c:v>31201</c:v>
                </c:pt>
                <c:pt idx="240">
                  <c:v>31208</c:v>
                </c:pt>
                <c:pt idx="241">
                  <c:v>31215</c:v>
                </c:pt>
                <c:pt idx="242">
                  <c:v>31222</c:v>
                </c:pt>
                <c:pt idx="243">
                  <c:v>31229</c:v>
                </c:pt>
                <c:pt idx="244">
                  <c:v>31236</c:v>
                </c:pt>
                <c:pt idx="245">
                  <c:v>31243</c:v>
                </c:pt>
                <c:pt idx="246">
                  <c:v>31250</c:v>
                </c:pt>
                <c:pt idx="247">
                  <c:v>31257</c:v>
                </c:pt>
                <c:pt idx="248">
                  <c:v>31264</c:v>
                </c:pt>
                <c:pt idx="249">
                  <c:v>31271</c:v>
                </c:pt>
                <c:pt idx="250">
                  <c:v>31278</c:v>
                </c:pt>
                <c:pt idx="251">
                  <c:v>31285</c:v>
                </c:pt>
                <c:pt idx="252">
                  <c:v>31292</c:v>
                </c:pt>
                <c:pt idx="253">
                  <c:v>31299</c:v>
                </c:pt>
                <c:pt idx="254">
                  <c:v>31306</c:v>
                </c:pt>
                <c:pt idx="255">
                  <c:v>31313</c:v>
                </c:pt>
                <c:pt idx="256">
                  <c:v>31320</c:v>
                </c:pt>
                <c:pt idx="257">
                  <c:v>31327</c:v>
                </c:pt>
                <c:pt idx="258">
                  <c:v>31334</c:v>
                </c:pt>
                <c:pt idx="259">
                  <c:v>31341</c:v>
                </c:pt>
                <c:pt idx="260">
                  <c:v>31348</c:v>
                </c:pt>
                <c:pt idx="261">
                  <c:v>31355</c:v>
                </c:pt>
                <c:pt idx="262">
                  <c:v>31362</c:v>
                </c:pt>
                <c:pt idx="263">
                  <c:v>31369</c:v>
                </c:pt>
                <c:pt idx="264">
                  <c:v>31376</c:v>
                </c:pt>
                <c:pt idx="265">
                  <c:v>31383</c:v>
                </c:pt>
                <c:pt idx="266">
                  <c:v>31390</c:v>
                </c:pt>
                <c:pt idx="267">
                  <c:v>31397</c:v>
                </c:pt>
                <c:pt idx="268">
                  <c:v>31404</c:v>
                </c:pt>
                <c:pt idx="269">
                  <c:v>31411</c:v>
                </c:pt>
                <c:pt idx="270">
                  <c:v>31418</c:v>
                </c:pt>
                <c:pt idx="271">
                  <c:v>31425</c:v>
                </c:pt>
                <c:pt idx="272">
                  <c:v>31432</c:v>
                </c:pt>
                <c:pt idx="273">
                  <c:v>31439</c:v>
                </c:pt>
                <c:pt idx="274">
                  <c:v>31446</c:v>
                </c:pt>
                <c:pt idx="275">
                  <c:v>31453</c:v>
                </c:pt>
                <c:pt idx="276">
                  <c:v>31460</c:v>
                </c:pt>
                <c:pt idx="277">
                  <c:v>31467</c:v>
                </c:pt>
                <c:pt idx="278">
                  <c:v>31474</c:v>
                </c:pt>
                <c:pt idx="279">
                  <c:v>31481</c:v>
                </c:pt>
                <c:pt idx="280">
                  <c:v>31488</c:v>
                </c:pt>
                <c:pt idx="281">
                  <c:v>31495</c:v>
                </c:pt>
                <c:pt idx="282">
                  <c:v>31502</c:v>
                </c:pt>
                <c:pt idx="283">
                  <c:v>31509</c:v>
                </c:pt>
                <c:pt idx="284">
                  <c:v>31516</c:v>
                </c:pt>
                <c:pt idx="285">
                  <c:v>31523</c:v>
                </c:pt>
                <c:pt idx="286">
                  <c:v>31530</c:v>
                </c:pt>
                <c:pt idx="287">
                  <c:v>31537</c:v>
                </c:pt>
                <c:pt idx="288">
                  <c:v>31544</c:v>
                </c:pt>
                <c:pt idx="289">
                  <c:v>31551</c:v>
                </c:pt>
                <c:pt idx="290">
                  <c:v>31558</c:v>
                </c:pt>
                <c:pt idx="291">
                  <c:v>31565</c:v>
                </c:pt>
                <c:pt idx="292">
                  <c:v>31572</c:v>
                </c:pt>
                <c:pt idx="293">
                  <c:v>31579</c:v>
                </c:pt>
                <c:pt idx="294">
                  <c:v>31586</c:v>
                </c:pt>
                <c:pt idx="295">
                  <c:v>31593</c:v>
                </c:pt>
                <c:pt idx="296">
                  <c:v>31600</c:v>
                </c:pt>
                <c:pt idx="297">
                  <c:v>31607</c:v>
                </c:pt>
                <c:pt idx="298">
                  <c:v>31614</c:v>
                </c:pt>
                <c:pt idx="299">
                  <c:v>31621</c:v>
                </c:pt>
                <c:pt idx="300">
                  <c:v>31628</c:v>
                </c:pt>
                <c:pt idx="301">
                  <c:v>31635</c:v>
                </c:pt>
                <c:pt idx="302">
                  <c:v>31642</c:v>
                </c:pt>
                <c:pt idx="303">
                  <c:v>31649</c:v>
                </c:pt>
                <c:pt idx="304">
                  <c:v>31656</c:v>
                </c:pt>
                <c:pt idx="305">
                  <c:v>31663</c:v>
                </c:pt>
                <c:pt idx="306">
                  <c:v>31670</c:v>
                </c:pt>
                <c:pt idx="307">
                  <c:v>31677</c:v>
                </c:pt>
                <c:pt idx="308">
                  <c:v>31684</c:v>
                </c:pt>
                <c:pt idx="309">
                  <c:v>31691</c:v>
                </c:pt>
                <c:pt idx="310">
                  <c:v>31698</c:v>
                </c:pt>
                <c:pt idx="311">
                  <c:v>31705</c:v>
                </c:pt>
                <c:pt idx="312">
                  <c:v>31712</c:v>
                </c:pt>
                <c:pt idx="313">
                  <c:v>31719</c:v>
                </c:pt>
                <c:pt idx="314">
                  <c:v>31726</c:v>
                </c:pt>
                <c:pt idx="315">
                  <c:v>31733</c:v>
                </c:pt>
                <c:pt idx="316">
                  <c:v>31740</c:v>
                </c:pt>
                <c:pt idx="317">
                  <c:v>31747</c:v>
                </c:pt>
                <c:pt idx="318">
                  <c:v>31754</c:v>
                </c:pt>
                <c:pt idx="319">
                  <c:v>31761</c:v>
                </c:pt>
                <c:pt idx="320">
                  <c:v>31768</c:v>
                </c:pt>
                <c:pt idx="321">
                  <c:v>31775</c:v>
                </c:pt>
                <c:pt idx="322">
                  <c:v>31782</c:v>
                </c:pt>
                <c:pt idx="323">
                  <c:v>31789</c:v>
                </c:pt>
                <c:pt idx="324">
                  <c:v>31796</c:v>
                </c:pt>
                <c:pt idx="325">
                  <c:v>31803</c:v>
                </c:pt>
                <c:pt idx="326">
                  <c:v>31810</c:v>
                </c:pt>
                <c:pt idx="327">
                  <c:v>31817</c:v>
                </c:pt>
                <c:pt idx="328">
                  <c:v>31824</c:v>
                </c:pt>
                <c:pt idx="329">
                  <c:v>31831</c:v>
                </c:pt>
                <c:pt idx="330">
                  <c:v>31838</c:v>
                </c:pt>
                <c:pt idx="331">
                  <c:v>31845</c:v>
                </c:pt>
                <c:pt idx="332">
                  <c:v>31852</c:v>
                </c:pt>
                <c:pt idx="333">
                  <c:v>31859</c:v>
                </c:pt>
                <c:pt idx="334">
                  <c:v>31866</c:v>
                </c:pt>
                <c:pt idx="335">
                  <c:v>31873</c:v>
                </c:pt>
                <c:pt idx="336">
                  <c:v>31880</c:v>
                </c:pt>
                <c:pt idx="337">
                  <c:v>31887</c:v>
                </c:pt>
                <c:pt idx="338">
                  <c:v>31894</c:v>
                </c:pt>
                <c:pt idx="339">
                  <c:v>31901</c:v>
                </c:pt>
                <c:pt idx="340">
                  <c:v>31908</c:v>
                </c:pt>
                <c:pt idx="341">
                  <c:v>31915</c:v>
                </c:pt>
                <c:pt idx="342">
                  <c:v>31922</c:v>
                </c:pt>
                <c:pt idx="343">
                  <c:v>31929</c:v>
                </c:pt>
                <c:pt idx="344">
                  <c:v>31936</c:v>
                </c:pt>
                <c:pt idx="345">
                  <c:v>31943</c:v>
                </c:pt>
                <c:pt idx="346">
                  <c:v>31950</c:v>
                </c:pt>
                <c:pt idx="347">
                  <c:v>31957</c:v>
                </c:pt>
                <c:pt idx="348">
                  <c:v>31964</c:v>
                </c:pt>
                <c:pt idx="349">
                  <c:v>31971</c:v>
                </c:pt>
                <c:pt idx="350">
                  <c:v>31978</c:v>
                </c:pt>
                <c:pt idx="351">
                  <c:v>31985</c:v>
                </c:pt>
                <c:pt idx="352">
                  <c:v>31992</c:v>
                </c:pt>
                <c:pt idx="353">
                  <c:v>31999</c:v>
                </c:pt>
                <c:pt idx="354">
                  <c:v>32006</c:v>
                </c:pt>
                <c:pt idx="355">
                  <c:v>32013</c:v>
                </c:pt>
                <c:pt idx="356">
                  <c:v>32020</c:v>
                </c:pt>
                <c:pt idx="357">
                  <c:v>32027</c:v>
                </c:pt>
                <c:pt idx="358">
                  <c:v>32034</c:v>
                </c:pt>
                <c:pt idx="359">
                  <c:v>32041</c:v>
                </c:pt>
                <c:pt idx="360">
                  <c:v>32048</c:v>
                </c:pt>
                <c:pt idx="361">
                  <c:v>32055</c:v>
                </c:pt>
                <c:pt idx="362">
                  <c:v>32062</c:v>
                </c:pt>
                <c:pt idx="363">
                  <c:v>32069</c:v>
                </c:pt>
                <c:pt idx="364">
                  <c:v>32076</c:v>
                </c:pt>
                <c:pt idx="365">
                  <c:v>32083</c:v>
                </c:pt>
                <c:pt idx="366">
                  <c:v>32090</c:v>
                </c:pt>
                <c:pt idx="367">
                  <c:v>32097</c:v>
                </c:pt>
                <c:pt idx="368">
                  <c:v>32104</c:v>
                </c:pt>
                <c:pt idx="369">
                  <c:v>32111</c:v>
                </c:pt>
                <c:pt idx="370">
                  <c:v>32118</c:v>
                </c:pt>
                <c:pt idx="371">
                  <c:v>32125</c:v>
                </c:pt>
                <c:pt idx="372">
                  <c:v>32132</c:v>
                </c:pt>
                <c:pt idx="373">
                  <c:v>32139</c:v>
                </c:pt>
                <c:pt idx="374">
                  <c:v>32146</c:v>
                </c:pt>
                <c:pt idx="375">
                  <c:v>32153</c:v>
                </c:pt>
                <c:pt idx="376">
                  <c:v>32160</c:v>
                </c:pt>
                <c:pt idx="377">
                  <c:v>32167</c:v>
                </c:pt>
                <c:pt idx="378">
                  <c:v>32174</c:v>
                </c:pt>
                <c:pt idx="379">
                  <c:v>32181</c:v>
                </c:pt>
                <c:pt idx="380">
                  <c:v>32188</c:v>
                </c:pt>
                <c:pt idx="381">
                  <c:v>32195</c:v>
                </c:pt>
                <c:pt idx="382">
                  <c:v>32202</c:v>
                </c:pt>
                <c:pt idx="383">
                  <c:v>32209</c:v>
                </c:pt>
                <c:pt idx="384">
                  <c:v>32216</c:v>
                </c:pt>
                <c:pt idx="385">
                  <c:v>32223</c:v>
                </c:pt>
                <c:pt idx="386">
                  <c:v>32230</c:v>
                </c:pt>
                <c:pt idx="387">
                  <c:v>32237</c:v>
                </c:pt>
                <c:pt idx="388">
                  <c:v>32244</c:v>
                </c:pt>
                <c:pt idx="389">
                  <c:v>32251</c:v>
                </c:pt>
                <c:pt idx="390">
                  <c:v>32258</c:v>
                </c:pt>
                <c:pt idx="391">
                  <c:v>32265</c:v>
                </c:pt>
                <c:pt idx="392">
                  <c:v>32272</c:v>
                </c:pt>
                <c:pt idx="393">
                  <c:v>32279</c:v>
                </c:pt>
                <c:pt idx="394">
                  <c:v>32286</c:v>
                </c:pt>
                <c:pt idx="395">
                  <c:v>32293</c:v>
                </c:pt>
                <c:pt idx="396">
                  <c:v>32300</c:v>
                </c:pt>
                <c:pt idx="397">
                  <c:v>32307</c:v>
                </c:pt>
                <c:pt idx="398">
                  <c:v>32314</c:v>
                </c:pt>
                <c:pt idx="399">
                  <c:v>32321</c:v>
                </c:pt>
                <c:pt idx="400">
                  <c:v>32328</c:v>
                </c:pt>
                <c:pt idx="401">
                  <c:v>32335</c:v>
                </c:pt>
                <c:pt idx="402">
                  <c:v>32342</c:v>
                </c:pt>
                <c:pt idx="403">
                  <c:v>32349</c:v>
                </c:pt>
                <c:pt idx="404">
                  <c:v>32356</c:v>
                </c:pt>
                <c:pt idx="405">
                  <c:v>32363</c:v>
                </c:pt>
                <c:pt idx="406">
                  <c:v>32370</c:v>
                </c:pt>
                <c:pt idx="407">
                  <c:v>32377</c:v>
                </c:pt>
                <c:pt idx="408">
                  <c:v>32384</c:v>
                </c:pt>
                <c:pt idx="409">
                  <c:v>32391</c:v>
                </c:pt>
                <c:pt idx="410">
                  <c:v>32398</c:v>
                </c:pt>
                <c:pt idx="411">
                  <c:v>32405</c:v>
                </c:pt>
                <c:pt idx="412">
                  <c:v>32412</c:v>
                </c:pt>
                <c:pt idx="413">
                  <c:v>32419</c:v>
                </c:pt>
                <c:pt idx="414">
                  <c:v>32426</c:v>
                </c:pt>
                <c:pt idx="415">
                  <c:v>32433</c:v>
                </c:pt>
                <c:pt idx="416">
                  <c:v>32440</c:v>
                </c:pt>
                <c:pt idx="417">
                  <c:v>32447</c:v>
                </c:pt>
                <c:pt idx="418">
                  <c:v>32454</c:v>
                </c:pt>
                <c:pt idx="419">
                  <c:v>32461</c:v>
                </c:pt>
                <c:pt idx="420">
                  <c:v>32468</c:v>
                </c:pt>
                <c:pt idx="421">
                  <c:v>32475</c:v>
                </c:pt>
                <c:pt idx="422">
                  <c:v>32482</c:v>
                </c:pt>
                <c:pt idx="423">
                  <c:v>32489</c:v>
                </c:pt>
                <c:pt idx="424">
                  <c:v>32496</c:v>
                </c:pt>
                <c:pt idx="425">
                  <c:v>32503</c:v>
                </c:pt>
                <c:pt idx="426">
                  <c:v>32510</c:v>
                </c:pt>
                <c:pt idx="427">
                  <c:v>32517</c:v>
                </c:pt>
                <c:pt idx="428">
                  <c:v>32524</c:v>
                </c:pt>
                <c:pt idx="429">
                  <c:v>32531</c:v>
                </c:pt>
                <c:pt idx="430">
                  <c:v>32538</c:v>
                </c:pt>
                <c:pt idx="431">
                  <c:v>32545</c:v>
                </c:pt>
                <c:pt idx="432">
                  <c:v>32552</c:v>
                </c:pt>
                <c:pt idx="433">
                  <c:v>32559</c:v>
                </c:pt>
                <c:pt idx="434">
                  <c:v>32566</c:v>
                </c:pt>
                <c:pt idx="435">
                  <c:v>32573</c:v>
                </c:pt>
                <c:pt idx="436">
                  <c:v>32580</c:v>
                </c:pt>
                <c:pt idx="437">
                  <c:v>32587</c:v>
                </c:pt>
                <c:pt idx="438">
                  <c:v>32594</c:v>
                </c:pt>
                <c:pt idx="439">
                  <c:v>32601</c:v>
                </c:pt>
                <c:pt idx="440">
                  <c:v>32608</c:v>
                </c:pt>
                <c:pt idx="441">
                  <c:v>32615</c:v>
                </c:pt>
                <c:pt idx="442">
                  <c:v>32622</c:v>
                </c:pt>
                <c:pt idx="443">
                  <c:v>32629</c:v>
                </c:pt>
                <c:pt idx="444">
                  <c:v>32636</c:v>
                </c:pt>
                <c:pt idx="445">
                  <c:v>32643</c:v>
                </c:pt>
                <c:pt idx="446">
                  <c:v>32650</c:v>
                </c:pt>
                <c:pt idx="447">
                  <c:v>32657</c:v>
                </c:pt>
                <c:pt idx="448">
                  <c:v>32664</c:v>
                </c:pt>
                <c:pt idx="449">
                  <c:v>32671</c:v>
                </c:pt>
                <c:pt idx="450">
                  <c:v>32678</c:v>
                </c:pt>
                <c:pt idx="451">
                  <c:v>32685</c:v>
                </c:pt>
                <c:pt idx="452">
                  <c:v>32692</c:v>
                </c:pt>
                <c:pt idx="453">
                  <c:v>32699</c:v>
                </c:pt>
                <c:pt idx="454">
                  <c:v>32706</c:v>
                </c:pt>
                <c:pt idx="455">
                  <c:v>32713</c:v>
                </c:pt>
                <c:pt idx="456">
                  <c:v>32720</c:v>
                </c:pt>
                <c:pt idx="457">
                  <c:v>32727</c:v>
                </c:pt>
                <c:pt idx="458">
                  <c:v>32734</c:v>
                </c:pt>
                <c:pt idx="459">
                  <c:v>32741</c:v>
                </c:pt>
                <c:pt idx="460">
                  <c:v>32748</c:v>
                </c:pt>
                <c:pt idx="461">
                  <c:v>32755</c:v>
                </c:pt>
                <c:pt idx="462">
                  <c:v>32762</c:v>
                </c:pt>
                <c:pt idx="463">
                  <c:v>32769</c:v>
                </c:pt>
                <c:pt idx="464">
                  <c:v>32776</c:v>
                </c:pt>
                <c:pt idx="465">
                  <c:v>32783</c:v>
                </c:pt>
                <c:pt idx="466">
                  <c:v>32790</c:v>
                </c:pt>
                <c:pt idx="467">
                  <c:v>32797</c:v>
                </c:pt>
                <c:pt idx="468">
                  <c:v>32804</c:v>
                </c:pt>
                <c:pt idx="469">
                  <c:v>32811</c:v>
                </c:pt>
                <c:pt idx="470">
                  <c:v>32818</c:v>
                </c:pt>
                <c:pt idx="471">
                  <c:v>32825</c:v>
                </c:pt>
                <c:pt idx="472">
                  <c:v>32832</c:v>
                </c:pt>
                <c:pt idx="473">
                  <c:v>32839</c:v>
                </c:pt>
                <c:pt idx="474">
                  <c:v>32846</c:v>
                </c:pt>
                <c:pt idx="475">
                  <c:v>32853</c:v>
                </c:pt>
                <c:pt idx="476">
                  <c:v>32860</c:v>
                </c:pt>
                <c:pt idx="477">
                  <c:v>32867</c:v>
                </c:pt>
                <c:pt idx="478">
                  <c:v>32874</c:v>
                </c:pt>
                <c:pt idx="479">
                  <c:v>32881</c:v>
                </c:pt>
                <c:pt idx="480">
                  <c:v>32888</c:v>
                </c:pt>
                <c:pt idx="481">
                  <c:v>32895</c:v>
                </c:pt>
                <c:pt idx="482">
                  <c:v>32902</c:v>
                </c:pt>
                <c:pt idx="483">
                  <c:v>32909</c:v>
                </c:pt>
                <c:pt idx="484">
                  <c:v>32916</c:v>
                </c:pt>
                <c:pt idx="485">
                  <c:v>32923</c:v>
                </c:pt>
                <c:pt idx="486">
                  <c:v>32930</c:v>
                </c:pt>
                <c:pt idx="487">
                  <c:v>32937</c:v>
                </c:pt>
                <c:pt idx="488">
                  <c:v>32944</c:v>
                </c:pt>
                <c:pt idx="489">
                  <c:v>32951</c:v>
                </c:pt>
                <c:pt idx="490">
                  <c:v>32958</c:v>
                </c:pt>
                <c:pt idx="491">
                  <c:v>32965</c:v>
                </c:pt>
                <c:pt idx="492">
                  <c:v>32972</c:v>
                </c:pt>
                <c:pt idx="493">
                  <c:v>32979</c:v>
                </c:pt>
                <c:pt idx="494">
                  <c:v>32986</c:v>
                </c:pt>
                <c:pt idx="495">
                  <c:v>32993</c:v>
                </c:pt>
                <c:pt idx="496">
                  <c:v>33000</c:v>
                </c:pt>
                <c:pt idx="497">
                  <c:v>33007</c:v>
                </c:pt>
                <c:pt idx="498">
                  <c:v>33014</c:v>
                </c:pt>
                <c:pt idx="499">
                  <c:v>33021</c:v>
                </c:pt>
                <c:pt idx="500">
                  <c:v>33028</c:v>
                </c:pt>
                <c:pt idx="501">
                  <c:v>33035</c:v>
                </c:pt>
                <c:pt idx="502">
                  <c:v>33042</c:v>
                </c:pt>
                <c:pt idx="503">
                  <c:v>33049</c:v>
                </c:pt>
                <c:pt idx="504">
                  <c:v>33056</c:v>
                </c:pt>
                <c:pt idx="505">
                  <c:v>33063</c:v>
                </c:pt>
                <c:pt idx="506">
                  <c:v>33070</c:v>
                </c:pt>
                <c:pt idx="507">
                  <c:v>33077</c:v>
                </c:pt>
                <c:pt idx="508">
                  <c:v>33084</c:v>
                </c:pt>
                <c:pt idx="509">
                  <c:v>33091</c:v>
                </c:pt>
                <c:pt idx="510">
                  <c:v>33098</c:v>
                </c:pt>
                <c:pt idx="511">
                  <c:v>33105</c:v>
                </c:pt>
                <c:pt idx="512">
                  <c:v>33112</c:v>
                </c:pt>
                <c:pt idx="513">
                  <c:v>33119</c:v>
                </c:pt>
                <c:pt idx="514">
                  <c:v>33126</c:v>
                </c:pt>
                <c:pt idx="515">
                  <c:v>33133</c:v>
                </c:pt>
                <c:pt idx="516">
                  <c:v>33140</c:v>
                </c:pt>
                <c:pt idx="517">
                  <c:v>33147</c:v>
                </c:pt>
                <c:pt idx="518">
                  <c:v>33154</c:v>
                </c:pt>
                <c:pt idx="519">
                  <c:v>33161</c:v>
                </c:pt>
                <c:pt idx="520">
                  <c:v>33168</c:v>
                </c:pt>
                <c:pt idx="521">
                  <c:v>33175</c:v>
                </c:pt>
                <c:pt idx="522">
                  <c:v>33182</c:v>
                </c:pt>
                <c:pt idx="523">
                  <c:v>33189</c:v>
                </c:pt>
                <c:pt idx="524">
                  <c:v>33196</c:v>
                </c:pt>
                <c:pt idx="525">
                  <c:v>33203</c:v>
                </c:pt>
                <c:pt idx="526">
                  <c:v>33210</c:v>
                </c:pt>
                <c:pt idx="527">
                  <c:v>33217</c:v>
                </c:pt>
                <c:pt idx="528">
                  <c:v>33224</c:v>
                </c:pt>
                <c:pt idx="529">
                  <c:v>33231</c:v>
                </c:pt>
                <c:pt idx="530">
                  <c:v>33238</c:v>
                </c:pt>
                <c:pt idx="531">
                  <c:v>33245</c:v>
                </c:pt>
                <c:pt idx="532">
                  <c:v>33252</c:v>
                </c:pt>
                <c:pt idx="533">
                  <c:v>33259</c:v>
                </c:pt>
                <c:pt idx="534">
                  <c:v>33266</c:v>
                </c:pt>
                <c:pt idx="535">
                  <c:v>33273</c:v>
                </c:pt>
                <c:pt idx="536">
                  <c:v>33280</c:v>
                </c:pt>
                <c:pt idx="537">
                  <c:v>33287</c:v>
                </c:pt>
                <c:pt idx="538">
                  <c:v>33294</c:v>
                </c:pt>
                <c:pt idx="539">
                  <c:v>33301</c:v>
                </c:pt>
                <c:pt idx="540">
                  <c:v>33308</c:v>
                </c:pt>
                <c:pt idx="541">
                  <c:v>33315</c:v>
                </c:pt>
                <c:pt idx="542">
                  <c:v>33322</c:v>
                </c:pt>
                <c:pt idx="543">
                  <c:v>33329</c:v>
                </c:pt>
                <c:pt idx="544">
                  <c:v>33336</c:v>
                </c:pt>
                <c:pt idx="545">
                  <c:v>33343</c:v>
                </c:pt>
                <c:pt idx="546">
                  <c:v>33350</c:v>
                </c:pt>
                <c:pt idx="547">
                  <c:v>33357</c:v>
                </c:pt>
                <c:pt idx="548">
                  <c:v>33364</c:v>
                </c:pt>
                <c:pt idx="549">
                  <c:v>33371</c:v>
                </c:pt>
                <c:pt idx="550">
                  <c:v>33378</c:v>
                </c:pt>
                <c:pt idx="551">
                  <c:v>33385</c:v>
                </c:pt>
                <c:pt idx="552">
                  <c:v>33392</c:v>
                </c:pt>
                <c:pt idx="553">
                  <c:v>33399</c:v>
                </c:pt>
                <c:pt idx="554">
                  <c:v>33406</c:v>
                </c:pt>
                <c:pt idx="555">
                  <c:v>33413</c:v>
                </c:pt>
                <c:pt idx="556">
                  <c:v>33420</c:v>
                </c:pt>
                <c:pt idx="557">
                  <c:v>33427</c:v>
                </c:pt>
                <c:pt idx="558">
                  <c:v>33434</c:v>
                </c:pt>
                <c:pt idx="559">
                  <c:v>33441</c:v>
                </c:pt>
                <c:pt idx="560">
                  <c:v>33448</c:v>
                </c:pt>
                <c:pt idx="561">
                  <c:v>33455</c:v>
                </c:pt>
                <c:pt idx="562">
                  <c:v>33462</c:v>
                </c:pt>
                <c:pt idx="563">
                  <c:v>33469</c:v>
                </c:pt>
                <c:pt idx="564">
                  <c:v>33476</c:v>
                </c:pt>
                <c:pt idx="565">
                  <c:v>33483</c:v>
                </c:pt>
                <c:pt idx="566">
                  <c:v>33490</c:v>
                </c:pt>
                <c:pt idx="567">
                  <c:v>33497</c:v>
                </c:pt>
                <c:pt idx="568">
                  <c:v>33504</c:v>
                </c:pt>
                <c:pt idx="569">
                  <c:v>33511</c:v>
                </c:pt>
                <c:pt idx="570">
                  <c:v>33518</c:v>
                </c:pt>
                <c:pt idx="571">
                  <c:v>33525</c:v>
                </c:pt>
                <c:pt idx="572">
                  <c:v>33532</c:v>
                </c:pt>
                <c:pt idx="573">
                  <c:v>33539</c:v>
                </c:pt>
                <c:pt idx="574">
                  <c:v>33546</c:v>
                </c:pt>
                <c:pt idx="575">
                  <c:v>33553</c:v>
                </c:pt>
                <c:pt idx="576">
                  <c:v>33560</c:v>
                </c:pt>
                <c:pt idx="577">
                  <c:v>33567</c:v>
                </c:pt>
                <c:pt idx="578">
                  <c:v>33574</c:v>
                </c:pt>
                <c:pt idx="579">
                  <c:v>33581</c:v>
                </c:pt>
                <c:pt idx="580">
                  <c:v>33588</c:v>
                </c:pt>
                <c:pt idx="581">
                  <c:v>33595</c:v>
                </c:pt>
                <c:pt idx="582">
                  <c:v>33602</c:v>
                </c:pt>
                <c:pt idx="583">
                  <c:v>33609</c:v>
                </c:pt>
                <c:pt idx="584">
                  <c:v>33616</c:v>
                </c:pt>
                <c:pt idx="585">
                  <c:v>33623</c:v>
                </c:pt>
                <c:pt idx="586">
                  <c:v>33630</c:v>
                </c:pt>
                <c:pt idx="587">
                  <c:v>33637</c:v>
                </c:pt>
                <c:pt idx="588">
                  <c:v>33644</c:v>
                </c:pt>
                <c:pt idx="589">
                  <c:v>33651</c:v>
                </c:pt>
                <c:pt idx="590">
                  <c:v>33658</c:v>
                </c:pt>
                <c:pt idx="591">
                  <c:v>33665</c:v>
                </c:pt>
                <c:pt idx="592">
                  <c:v>33672</c:v>
                </c:pt>
                <c:pt idx="593">
                  <c:v>33679</c:v>
                </c:pt>
                <c:pt idx="594">
                  <c:v>33686</c:v>
                </c:pt>
                <c:pt idx="595">
                  <c:v>33693</c:v>
                </c:pt>
                <c:pt idx="596">
                  <c:v>33700</c:v>
                </c:pt>
                <c:pt idx="597">
                  <c:v>33707</c:v>
                </c:pt>
                <c:pt idx="598">
                  <c:v>33714</c:v>
                </c:pt>
                <c:pt idx="599">
                  <c:v>33721</c:v>
                </c:pt>
                <c:pt idx="600">
                  <c:v>33728</c:v>
                </c:pt>
                <c:pt idx="601">
                  <c:v>33735</c:v>
                </c:pt>
                <c:pt idx="602">
                  <c:v>33742</c:v>
                </c:pt>
                <c:pt idx="603">
                  <c:v>33749</c:v>
                </c:pt>
                <c:pt idx="604">
                  <c:v>33756</c:v>
                </c:pt>
                <c:pt idx="605">
                  <c:v>33763</c:v>
                </c:pt>
                <c:pt idx="606">
                  <c:v>33770</c:v>
                </c:pt>
                <c:pt idx="607">
                  <c:v>33777</c:v>
                </c:pt>
                <c:pt idx="608">
                  <c:v>33784</c:v>
                </c:pt>
                <c:pt idx="609">
                  <c:v>33791</c:v>
                </c:pt>
                <c:pt idx="610">
                  <c:v>33798</c:v>
                </c:pt>
                <c:pt idx="611">
                  <c:v>33805</c:v>
                </c:pt>
                <c:pt idx="612">
                  <c:v>33812</c:v>
                </c:pt>
                <c:pt idx="613">
                  <c:v>33819</c:v>
                </c:pt>
                <c:pt idx="614">
                  <c:v>33826</c:v>
                </c:pt>
                <c:pt idx="615">
                  <c:v>33833</c:v>
                </c:pt>
                <c:pt idx="616">
                  <c:v>33840</c:v>
                </c:pt>
                <c:pt idx="617">
                  <c:v>33847</c:v>
                </c:pt>
                <c:pt idx="618">
                  <c:v>33854</c:v>
                </c:pt>
                <c:pt idx="619">
                  <c:v>33861</c:v>
                </c:pt>
                <c:pt idx="620">
                  <c:v>33868</c:v>
                </c:pt>
                <c:pt idx="621">
                  <c:v>33875</c:v>
                </c:pt>
                <c:pt idx="622">
                  <c:v>33882</c:v>
                </c:pt>
                <c:pt idx="623">
                  <c:v>33889</c:v>
                </c:pt>
                <c:pt idx="624">
                  <c:v>33896</c:v>
                </c:pt>
                <c:pt idx="625">
                  <c:v>33903</c:v>
                </c:pt>
                <c:pt idx="626">
                  <c:v>33910</c:v>
                </c:pt>
                <c:pt idx="627">
                  <c:v>33917</c:v>
                </c:pt>
                <c:pt idx="628">
                  <c:v>33924</c:v>
                </c:pt>
                <c:pt idx="629">
                  <c:v>33931</c:v>
                </c:pt>
                <c:pt idx="630">
                  <c:v>33938</c:v>
                </c:pt>
                <c:pt idx="631">
                  <c:v>33945</c:v>
                </c:pt>
                <c:pt idx="632">
                  <c:v>33952</c:v>
                </c:pt>
                <c:pt idx="633">
                  <c:v>33959</c:v>
                </c:pt>
                <c:pt idx="634">
                  <c:v>33966</c:v>
                </c:pt>
                <c:pt idx="635">
                  <c:v>33973</c:v>
                </c:pt>
                <c:pt idx="636">
                  <c:v>33980</c:v>
                </c:pt>
                <c:pt idx="637">
                  <c:v>33987</c:v>
                </c:pt>
                <c:pt idx="638">
                  <c:v>33994</c:v>
                </c:pt>
                <c:pt idx="639">
                  <c:v>34001</c:v>
                </c:pt>
                <c:pt idx="640">
                  <c:v>34008</c:v>
                </c:pt>
                <c:pt idx="641">
                  <c:v>34015</c:v>
                </c:pt>
                <c:pt idx="642">
                  <c:v>34022</c:v>
                </c:pt>
                <c:pt idx="643">
                  <c:v>34029</c:v>
                </c:pt>
                <c:pt idx="644">
                  <c:v>34036</c:v>
                </c:pt>
                <c:pt idx="645">
                  <c:v>34043</c:v>
                </c:pt>
                <c:pt idx="646">
                  <c:v>34050</c:v>
                </c:pt>
                <c:pt idx="647">
                  <c:v>34057</c:v>
                </c:pt>
                <c:pt idx="648">
                  <c:v>34064</c:v>
                </c:pt>
                <c:pt idx="649">
                  <c:v>34071</c:v>
                </c:pt>
                <c:pt idx="650">
                  <c:v>34078</c:v>
                </c:pt>
                <c:pt idx="651">
                  <c:v>34085</c:v>
                </c:pt>
                <c:pt idx="652">
                  <c:v>34092</c:v>
                </c:pt>
                <c:pt idx="653">
                  <c:v>34099</c:v>
                </c:pt>
                <c:pt idx="654">
                  <c:v>34106</c:v>
                </c:pt>
                <c:pt idx="655">
                  <c:v>34113</c:v>
                </c:pt>
                <c:pt idx="656">
                  <c:v>34120</c:v>
                </c:pt>
                <c:pt idx="657">
                  <c:v>34127</c:v>
                </c:pt>
                <c:pt idx="658">
                  <c:v>34134</c:v>
                </c:pt>
                <c:pt idx="659">
                  <c:v>34141</c:v>
                </c:pt>
                <c:pt idx="660">
                  <c:v>34148</c:v>
                </c:pt>
                <c:pt idx="661">
                  <c:v>34155</c:v>
                </c:pt>
                <c:pt idx="662">
                  <c:v>34162</c:v>
                </c:pt>
                <c:pt idx="663">
                  <c:v>34169</c:v>
                </c:pt>
                <c:pt idx="664">
                  <c:v>34176</c:v>
                </c:pt>
                <c:pt idx="665">
                  <c:v>34183</c:v>
                </c:pt>
                <c:pt idx="666">
                  <c:v>34190</c:v>
                </c:pt>
                <c:pt idx="667">
                  <c:v>34197</c:v>
                </c:pt>
                <c:pt idx="668">
                  <c:v>34204</c:v>
                </c:pt>
                <c:pt idx="669">
                  <c:v>34211</c:v>
                </c:pt>
                <c:pt idx="670">
                  <c:v>34218</c:v>
                </c:pt>
                <c:pt idx="671">
                  <c:v>34225</c:v>
                </c:pt>
                <c:pt idx="672">
                  <c:v>34232</c:v>
                </c:pt>
                <c:pt idx="673">
                  <c:v>34239</c:v>
                </c:pt>
                <c:pt idx="674">
                  <c:v>34246</c:v>
                </c:pt>
                <c:pt idx="675">
                  <c:v>34253</c:v>
                </c:pt>
                <c:pt idx="676">
                  <c:v>34260</c:v>
                </c:pt>
                <c:pt idx="677">
                  <c:v>34267</c:v>
                </c:pt>
                <c:pt idx="678">
                  <c:v>34274</c:v>
                </c:pt>
                <c:pt idx="679">
                  <c:v>34281</c:v>
                </c:pt>
                <c:pt idx="680">
                  <c:v>34288</c:v>
                </c:pt>
                <c:pt idx="681">
                  <c:v>34295</c:v>
                </c:pt>
                <c:pt idx="682">
                  <c:v>34302</c:v>
                </c:pt>
                <c:pt idx="683">
                  <c:v>34309</c:v>
                </c:pt>
                <c:pt idx="684">
                  <c:v>34316</c:v>
                </c:pt>
                <c:pt idx="685">
                  <c:v>34323</c:v>
                </c:pt>
                <c:pt idx="686">
                  <c:v>34330</c:v>
                </c:pt>
                <c:pt idx="687">
                  <c:v>34337</c:v>
                </c:pt>
                <c:pt idx="688">
                  <c:v>34344</c:v>
                </c:pt>
                <c:pt idx="689">
                  <c:v>34351</c:v>
                </c:pt>
                <c:pt idx="690">
                  <c:v>34358</c:v>
                </c:pt>
                <c:pt idx="691">
                  <c:v>34365</c:v>
                </c:pt>
                <c:pt idx="692">
                  <c:v>34372</c:v>
                </c:pt>
                <c:pt idx="693">
                  <c:v>34379</c:v>
                </c:pt>
                <c:pt idx="694">
                  <c:v>34386</c:v>
                </c:pt>
                <c:pt idx="695">
                  <c:v>34393</c:v>
                </c:pt>
                <c:pt idx="696">
                  <c:v>34400</c:v>
                </c:pt>
                <c:pt idx="697">
                  <c:v>34407</c:v>
                </c:pt>
                <c:pt idx="698">
                  <c:v>34414</c:v>
                </c:pt>
                <c:pt idx="699">
                  <c:v>34421</c:v>
                </c:pt>
                <c:pt idx="700">
                  <c:v>34428</c:v>
                </c:pt>
                <c:pt idx="701">
                  <c:v>34435</c:v>
                </c:pt>
                <c:pt idx="702">
                  <c:v>34442</c:v>
                </c:pt>
                <c:pt idx="703">
                  <c:v>34449</c:v>
                </c:pt>
                <c:pt idx="704">
                  <c:v>34456</c:v>
                </c:pt>
                <c:pt idx="705">
                  <c:v>34463</c:v>
                </c:pt>
                <c:pt idx="706">
                  <c:v>34470</c:v>
                </c:pt>
                <c:pt idx="707">
                  <c:v>34477</c:v>
                </c:pt>
                <c:pt idx="708">
                  <c:v>34484</c:v>
                </c:pt>
                <c:pt idx="709">
                  <c:v>34491</c:v>
                </c:pt>
                <c:pt idx="710">
                  <c:v>34498</c:v>
                </c:pt>
                <c:pt idx="711">
                  <c:v>34505</c:v>
                </c:pt>
                <c:pt idx="712">
                  <c:v>34512</c:v>
                </c:pt>
                <c:pt idx="713">
                  <c:v>34519</c:v>
                </c:pt>
                <c:pt idx="714">
                  <c:v>34526</c:v>
                </c:pt>
                <c:pt idx="715">
                  <c:v>34533</c:v>
                </c:pt>
                <c:pt idx="716">
                  <c:v>34540</c:v>
                </c:pt>
                <c:pt idx="717">
                  <c:v>34547</c:v>
                </c:pt>
                <c:pt idx="718">
                  <c:v>34554</c:v>
                </c:pt>
                <c:pt idx="719">
                  <c:v>34561</c:v>
                </c:pt>
                <c:pt idx="720">
                  <c:v>34568</c:v>
                </c:pt>
                <c:pt idx="721">
                  <c:v>34575</c:v>
                </c:pt>
                <c:pt idx="722">
                  <c:v>34582</c:v>
                </c:pt>
                <c:pt idx="723">
                  <c:v>34589</c:v>
                </c:pt>
                <c:pt idx="724">
                  <c:v>34596</c:v>
                </c:pt>
                <c:pt idx="725">
                  <c:v>34603</c:v>
                </c:pt>
                <c:pt idx="726">
                  <c:v>34610</c:v>
                </c:pt>
                <c:pt idx="727">
                  <c:v>34617</c:v>
                </c:pt>
                <c:pt idx="728">
                  <c:v>34624</c:v>
                </c:pt>
                <c:pt idx="729">
                  <c:v>34631</c:v>
                </c:pt>
                <c:pt idx="730">
                  <c:v>34638</c:v>
                </c:pt>
                <c:pt idx="731">
                  <c:v>34645</c:v>
                </c:pt>
                <c:pt idx="732">
                  <c:v>34652</c:v>
                </c:pt>
                <c:pt idx="733">
                  <c:v>34659</c:v>
                </c:pt>
                <c:pt idx="734">
                  <c:v>34666</c:v>
                </c:pt>
                <c:pt idx="735">
                  <c:v>34673</c:v>
                </c:pt>
                <c:pt idx="736">
                  <c:v>34680</c:v>
                </c:pt>
                <c:pt idx="737">
                  <c:v>34687</c:v>
                </c:pt>
                <c:pt idx="738">
                  <c:v>34694</c:v>
                </c:pt>
                <c:pt idx="739">
                  <c:v>34701</c:v>
                </c:pt>
                <c:pt idx="740">
                  <c:v>34708</c:v>
                </c:pt>
                <c:pt idx="741">
                  <c:v>34715</c:v>
                </c:pt>
                <c:pt idx="742">
                  <c:v>34722</c:v>
                </c:pt>
                <c:pt idx="743">
                  <c:v>34729</c:v>
                </c:pt>
                <c:pt idx="744">
                  <c:v>34736</c:v>
                </c:pt>
                <c:pt idx="745">
                  <c:v>34743</c:v>
                </c:pt>
                <c:pt idx="746">
                  <c:v>34750</c:v>
                </c:pt>
                <c:pt idx="747">
                  <c:v>34757</c:v>
                </c:pt>
                <c:pt idx="748">
                  <c:v>34764</c:v>
                </c:pt>
                <c:pt idx="749">
                  <c:v>34771</c:v>
                </c:pt>
                <c:pt idx="750">
                  <c:v>34778</c:v>
                </c:pt>
                <c:pt idx="751">
                  <c:v>34785</c:v>
                </c:pt>
                <c:pt idx="752">
                  <c:v>34792</c:v>
                </c:pt>
                <c:pt idx="753">
                  <c:v>34799</c:v>
                </c:pt>
                <c:pt idx="754">
                  <c:v>34806</c:v>
                </c:pt>
                <c:pt idx="755">
                  <c:v>34813</c:v>
                </c:pt>
                <c:pt idx="756">
                  <c:v>34820</c:v>
                </c:pt>
                <c:pt idx="757">
                  <c:v>34827</c:v>
                </c:pt>
                <c:pt idx="758">
                  <c:v>34834</c:v>
                </c:pt>
                <c:pt idx="759">
                  <c:v>34841</c:v>
                </c:pt>
                <c:pt idx="760">
                  <c:v>34848</c:v>
                </c:pt>
                <c:pt idx="761">
                  <c:v>34855</c:v>
                </c:pt>
                <c:pt idx="762">
                  <c:v>34862</c:v>
                </c:pt>
                <c:pt idx="763">
                  <c:v>34869</c:v>
                </c:pt>
                <c:pt idx="764">
                  <c:v>34876</c:v>
                </c:pt>
                <c:pt idx="765">
                  <c:v>34883</c:v>
                </c:pt>
                <c:pt idx="766">
                  <c:v>34890</c:v>
                </c:pt>
                <c:pt idx="767">
                  <c:v>34897</c:v>
                </c:pt>
                <c:pt idx="768">
                  <c:v>34904</c:v>
                </c:pt>
                <c:pt idx="769">
                  <c:v>34911</c:v>
                </c:pt>
                <c:pt idx="770">
                  <c:v>34918</c:v>
                </c:pt>
                <c:pt idx="771">
                  <c:v>34925</c:v>
                </c:pt>
                <c:pt idx="772">
                  <c:v>34932</c:v>
                </c:pt>
                <c:pt idx="773">
                  <c:v>34939</c:v>
                </c:pt>
                <c:pt idx="774">
                  <c:v>34946</c:v>
                </c:pt>
                <c:pt idx="775">
                  <c:v>34953</c:v>
                </c:pt>
                <c:pt idx="776">
                  <c:v>34960</c:v>
                </c:pt>
                <c:pt idx="777">
                  <c:v>34967</c:v>
                </c:pt>
                <c:pt idx="778">
                  <c:v>34974</c:v>
                </c:pt>
                <c:pt idx="779">
                  <c:v>34981</c:v>
                </c:pt>
                <c:pt idx="780">
                  <c:v>34988</c:v>
                </c:pt>
                <c:pt idx="781">
                  <c:v>34995</c:v>
                </c:pt>
                <c:pt idx="782">
                  <c:v>35002</c:v>
                </c:pt>
                <c:pt idx="783">
                  <c:v>35009</c:v>
                </c:pt>
                <c:pt idx="784">
                  <c:v>35016</c:v>
                </c:pt>
                <c:pt idx="785">
                  <c:v>35023</c:v>
                </c:pt>
                <c:pt idx="786">
                  <c:v>35030</c:v>
                </c:pt>
                <c:pt idx="787">
                  <c:v>35037</c:v>
                </c:pt>
                <c:pt idx="788">
                  <c:v>35044</c:v>
                </c:pt>
                <c:pt idx="789">
                  <c:v>35051</c:v>
                </c:pt>
                <c:pt idx="790">
                  <c:v>35058</c:v>
                </c:pt>
                <c:pt idx="791">
                  <c:v>35065</c:v>
                </c:pt>
                <c:pt idx="792">
                  <c:v>35072</c:v>
                </c:pt>
                <c:pt idx="793">
                  <c:v>35079</c:v>
                </c:pt>
                <c:pt idx="794">
                  <c:v>35086</c:v>
                </c:pt>
                <c:pt idx="795">
                  <c:v>35093</c:v>
                </c:pt>
                <c:pt idx="796">
                  <c:v>35100</c:v>
                </c:pt>
                <c:pt idx="797">
                  <c:v>35107</c:v>
                </c:pt>
                <c:pt idx="798">
                  <c:v>35114</c:v>
                </c:pt>
                <c:pt idx="799">
                  <c:v>35121</c:v>
                </c:pt>
                <c:pt idx="800">
                  <c:v>35128</c:v>
                </c:pt>
                <c:pt idx="801">
                  <c:v>35135</c:v>
                </c:pt>
                <c:pt idx="802">
                  <c:v>35142</c:v>
                </c:pt>
                <c:pt idx="803">
                  <c:v>35149</c:v>
                </c:pt>
                <c:pt idx="804">
                  <c:v>35156</c:v>
                </c:pt>
                <c:pt idx="805">
                  <c:v>35163</c:v>
                </c:pt>
                <c:pt idx="806">
                  <c:v>35170</c:v>
                </c:pt>
                <c:pt idx="807">
                  <c:v>35177</c:v>
                </c:pt>
                <c:pt idx="808">
                  <c:v>35184</c:v>
                </c:pt>
                <c:pt idx="809">
                  <c:v>35191</c:v>
                </c:pt>
                <c:pt idx="810">
                  <c:v>35198</c:v>
                </c:pt>
                <c:pt idx="811">
                  <c:v>35205</c:v>
                </c:pt>
                <c:pt idx="812">
                  <c:v>35212</c:v>
                </c:pt>
                <c:pt idx="813">
                  <c:v>35219</c:v>
                </c:pt>
                <c:pt idx="814">
                  <c:v>35226</c:v>
                </c:pt>
                <c:pt idx="815">
                  <c:v>35233</c:v>
                </c:pt>
                <c:pt idx="816">
                  <c:v>35240</c:v>
                </c:pt>
                <c:pt idx="817">
                  <c:v>35247</c:v>
                </c:pt>
                <c:pt idx="818">
                  <c:v>35254</c:v>
                </c:pt>
                <c:pt idx="819">
                  <c:v>35261</c:v>
                </c:pt>
                <c:pt idx="820">
                  <c:v>35268</c:v>
                </c:pt>
                <c:pt idx="821">
                  <c:v>35275</c:v>
                </c:pt>
                <c:pt idx="822">
                  <c:v>35282</c:v>
                </c:pt>
                <c:pt idx="823">
                  <c:v>35289</c:v>
                </c:pt>
                <c:pt idx="824">
                  <c:v>35296</c:v>
                </c:pt>
                <c:pt idx="825">
                  <c:v>35303</c:v>
                </c:pt>
                <c:pt idx="826">
                  <c:v>35310</c:v>
                </c:pt>
                <c:pt idx="827">
                  <c:v>35317</c:v>
                </c:pt>
                <c:pt idx="828">
                  <c:v>35324</c:v>
                </c:pt>
                <c:pt idx="829">
                  <c:v>35331</c:v>
                </c:pt>
                <c:pt idx="830">
                  <c:v>35338</c:v>
                </c:pt>
                <c:pt idx="831">
                  <c:v>35345</c:v>
                </c:pt>
                <c:pt idx="832">
                  <c:v>35352</c:v>
                </c:pt>
                <c:pt idx="833">
                  <c:v>35359</c:v>
                </c:pt>
                <c:pt idx="834">
                  <c:v>35366</c:v>
                </c:pt>
                <c:pt idx="835">
                  <c:v>35373</c:v>
                </c:pt>
                <c:pt idx="836">
                  <c:v>35380</c:v>
                </c:pt>
                <c:pt idx="837">
                  <c:v>35387</c:v>
                </c:pt>
                <c:pt idx="838">
                  <c:v>35394</c:v>
                </c:pt>
                <c:pt idx="839">
                  <c:v>35401</c:v>
                </c:pt>
                <c:pt idx="840">
                  <c:v>35408</c:v>
                </c:pt>
                <c:pt idx="841">
                  <c:v>35415</c:v>
                </c:pt>
                <c:pt idx="842">
                  <c:v>35422</c:v>
                </c:pt>
                <c:pt idx="843">
                  <c:v>35429</c:v>
                </c:pt>
                <c:pt idx="844">
                  <c:v>35436</c:v>
                </c:pt>
                <c:pt idx="845">
                  <c:v>35443</c:v>
                </c:pt>
                <c:pt idx="846">
                  <c:v>35450</c:v>
                </c:pt>
                <c:pt idx="847">
                  <c:v>35457</c:v>
                </c:pt>
                <c:pt idx="848">
                  <c:v>35464</c:v>
                </c:pt>
                <c:pt idx="849">
                  <c:v>35471</c:v>
                </c:pt>
                <c:pt idx="850">
                  <c:v>35478</c:v>
                </c:pt>
                <c:pt idx="851">
                  <c:v>35485</c:v>
                </c:pt>
                <c:pt idx="852">
                  <c:v>35492</c:v>
                </c:pt>
                <c:pt idx="853">
                  <c:v>35499</c:v>
                </c:pt>
                <c:pt idx="854">
                  <c:v>35506</c:v>
                </c:pt>
                <c:pt idx="855">
                  <c:v>35513</c:v>
                </c:pt>
                <c:pt idx="856">
                  <c:v>35520</c:v>
                </c:pt>
                <c:pt idx="857">
                  <c:v>35527</c:v>
                </c:pt>
                <c:pt idx="858">
                  <c:v>35534</c:v>
                </c:pt>
                <c:pt idx="859">
                  <c:v>35541</c:v>
                </c:pt>
                <c:pt idx="860">
                  <c:v>35548</c:v>
                </c:pt>
                <c:pt idx="861">
                  <c:v>35555</c:v>
                </c:pt>
                <c:pt idx="862">
                  <c:v>35562</c:v>
                </c:pt>
                <c:pt idx="863">
                  <c:v>35569</c:v>
                </c:pt>
                <c:pt idx="864">
                  <c:v>35576</c:v>
                </c:pt>
                <c:pt idx="865">
                  <c:v>35583</c:v>
                </c:pt>
                <c:pt idx="866">
                  <c:v>35590</c:v>
                </c:pt>
                <c:pt idx="867">
                  <c:v>35597</c:v>
                </c:pt>
                <c:pt idx="868">
                  <c:v>35604</c:v>
                </c:pt>
                <c:pt idx="869">
                  <c:v>35611</c:v>
                </c:pt>
                <c:pt idx="870">
                  <c:v>35618</c:v>
                </c:pt>
                <c:pt idx="871">
                  <c:v>35625</c:v>
                </c:pt>
                <c:pt idx="872">
                  <c:v>35632</c:v>
                </c:pt>
                <c:pt idx="873">
                  <c:v>35639</c:v>
                </c:pt>
                <c:pt idx="874">
                  <c:v>35646</c:v>
                </c:pt>
                <c:pt idx="875">
                  <c:v>35653</c:v>
                </c:pt>
                <c:pt idx="876">
                  <c:v>35660</c:v>
                </c:pt>
                <c:pt idx="877">
                  <c:v>35667</c:v>
                </c:pt>
                <c:pt idx="878">
                  <c:v>35674</c:v>
                </c:pt>
                <c:pt idx="879">
                  <c:v>35681</c:v>
                </c:pt>
                <c:pt idx="880">
                  <c:v>35688</c:v>
                </c:pt>
                <c:pt idx="881">
                  <c:v>35695</c:v>
                </c:pt>
                <c:pt idx="882">
                  <c:v>35702</c:v>
                </c:pt>
                <c:pt idx="883">
                  <c:v>35709</c:v>
                </c:pt>
                <c:pt idx="884">
                  <c:v>35716</c:v>
                </c:pt>
                <c:pt idx="885">
                  <c:v>35723</c:v>
                </c:pt>
                <c:pt idx="886">
                  <c:v>35730</c:v>
                </c:pt>
                <c:pt idx="887">
                  <c:v>35737</c:v>
                </c:pt>
                <c:pt idx="888">
                  <c:v>35744</c:v>
                </c:pt>
                <c:pt idx="889">
                  <c:v>35751</c:v>
                </c:pt>
                <c:pt idx="890">
                  <c:v>35758</c:v>
                </c:pt>
                <c:pt idx="891">
                  <c:v>35765</c:v>
                </c:pt>
                <c:pt idx="892">
                  <c:v>35772</c:v>
                </c:pt>
                <c:pt idx="893">
                  <c:v>35779</c:v>
                </c:pt>
                <c:pt idx="894">
                  <c:v>35786</c:v>
                </c:pt>
                <c:pt idx="895">
                  <c:v>35793</c:v>
                </c:pt>
                <c:pt idx="896">
                  <c:v>35800</c:v>
                </c:pt>
                <c:pt idx="897">
                  <c:v>35807</c:v>
                </c:pt>
                <c:pt idx="898">
                  <c:v>35814</c:v>
                </c:pt>
                <c:pt idx="899">
                  <c:v>35821</c:v>
                </c:pt>
                <c:pt idx="900">
                  <c:v>35828</c:v>
                </c:pt>
                <c:pt idx="901">
                  <c:v>35835</c:v>
                </c:pt>
                <c:pt idx="902">
                  <c:v>35842</c:v>
                </c:pt>
                <c:pt idx="903">
                  <c:v>35849</c:v>
                </c:pt>
                <c:pt idx="904">
                  <c:v>35856</c:v>
                </c:pt>
                <c:pt idx="905">
                  <c:v>35863</c:v>
                </c:pt>
                <c:pt idx="906">
                  <c:v>35870</c:v>
                </c:pt>
                <c:pt idx="907">
                  <c:v>35877</c:v>
                </c:pt>
                <c:pt idx="908">
                  <c:v>35884</c:v>
                </c:pt>
                <c:pt idx="909">
                  <c:v>35891</c:v>
                </c:pt>
                <c:pt idx="910">
                  <c:v>35898</c:v>
                </c:pt>
                <c:pt idx="911">
                  <c:v>35905</c:v>
                </c:pt>
                <c:pt idx="912">
                  <c:v>35912</c:v>
                </c:pt>
                <c:pt idx="913">
                  <c:v>35919</c:v>
                </c:pt>
                <c:pt idx="914">
                  <c:v>35926</c:v>
                </c:pt>
                <c:pt idx="915">
                  <c:v>35933</c:v>
                </c:pt>
                <c:pt idx="916">
                  <c:v>35940</c:v>
                </c:pt>
                <c:pt idx="917">
                  <c:v>35947</c:v>
                </c:pt>
                <c:pt idx="918">
                  <c:v>35954</c:v>
                </c:pt>
                <c:pt idx="919">
                  <c:v>35961</c:v>
                </c:pt>
                <c:pt idx="920">
                  <c:v>35968</c:v>
                </c:pt>
                <c:pt idx="921">
                  <c:v>35975</c:v>
                </c:pt>
                <c:pt idx="922">
                  <c:v>35982</c:v>
                </c:pt>
                <c:pt idx="923">
                  <c:v>35989</c:v>
                </c:pt>
                <c:pt idx="924">
                  <c:v>35996</c:v>
                </c:pt>
                <c:pt idx="925">
                  <c:v>36003</c:v>
                </c:pt>
                <c:pt idx="926">
                  <c:v>36010</c:v>
                </c:pt>
                <c:pt idx="927">
                  <c:v>36017</c:v>
                </c:pt>
                <c:pt idx="928">
                  <c:v>36024</c:v>
                </c:pt>
                <c:pt idx="929">
                  <c:v>36031</c:v>
                </c:pt>
                <c:pt idx="930">
                  <c:v>36038</c:v>
                </c:pt>
                <c:pt idx="931">
                  <c:v>36045</c:v>
                </c:pt>
                <c:pt idx="932">
                  <c:v>36052</c:v>
                </c:pt>
                <c:pt idx="933">
                  <c:v>36059</c:v>
                </c:pt>
                <c:pt idx="934">
                  <c:v>36066</c:v>
                </c:pt>
                <c:pt idx="935">
                  <c:v>36073</c:v>
                </c:pt>
                <c:pt idx="936">
                  <c:v>36080</c:v>
                </c:pt>
                <c:pt idx="937">
                  <c:v>36087</c:v>
                </c:pt>
                <c:pt idx="938">
                  <c:v>36094</c:v>
                </c:pt>
                <c:pt idx="939">
                  <c:v>36101</c:v>
                </c:pt>
                <c:pt idx="940">
                  <c:v>36108</c:v>
                </c:pt>
                <c:pt idx="941">
                  <c:v>36115</c:v>
                </c:pt>
                <c:pt idx="942">
                  <c:v>36122</c:v>
                </c:pt>
                <c:pt idx="943">
                  <c:v>36129</c:v>
                </c:pt>
                <c:pt idx="944">
                  <c:v>36136</c:v>
                </c:pt>
                <c:pt idx="945">
                  <c:v>36143</c:v>
                </c:pt>
                <c:pt idx="946">
                  <c:v>36150</c:v>
                </c:pt>
                <c:pt idx="947">
                  <c:v>36157</c:v>
                </c:pt>
                <c:pt idx="948">
                  <c:v>36164</c:v>
                </c:pt>
                <c:pt idx="949">
                  <c:v>36171</c:v>
                </c:pt>
                <c:pt idx="950">
                  <c:v>36178</c:v>
                </c:pt>
                <c:pt idx="951">
                  <c:v>36185</c:v>
                </c:pt>
                <c:pt idx="952">
                  <c:v>36192</c:v>
                </c:pt>
                <c:pt idx="953">
                  <c:v>36199</c:v>
                </c:pt>
                <c:pt idx="954">
                  <c:v>36206</c:v>
                </c:pt>
                <c:pt idx="955">
                  <c:v>36213</c:v>
                </c:pt>
                <c:pt idx="956">
                  <c:v>36220</c:v>
                </c:pt>
                <c:pt idx="957">
                  <c:v>36227</c:v>
                </c:pt>
                <c:pt idx="958">
                  <c:v>36234</c:v>
                </c:pt>
                <c:pt idx="959">
                  <c:v>36241</c:v>
                </c:pt>
                <c:pt idx="960">
                  <c:v>36248</c:v>
                </c:pt>
                <c:pt idx="961">
                  <c:v>36255</c:v>
                </c:pt>
                <c:pt idx="962">
                  <c:v>36262</c:v>
                </c:pt>
                <c:pt idx="963">
                  <c:v>36269</c:v>
                </c:pt>
                <c:pt idx="964">
                  <c:v>36276</c:v>
                </c:pt>
                <c:pt idx="965">
                  <c:v>36283</c:v>
                </c:pt>
                <c:pt idx="966">
                  <c:v>36290</c:v>
                </c:pt>
                <c:pt idx="967">
                  <c:v>36297</c:v>
                </c:pt>
                <c:pt idx="968">
                  <c:v>36304</c:v>
                </c:pt>
                <c:pt idx="969">
                  <c:v>36311</c:v>
                </c:pt>
                <c:pt idx="970">
                  <c:v>36318</c:v>
                </c:pt>
                <c:pt idx="971">
                  <c:v>36325</c:v>
                </c:pt>
                <c:pt idx="972">
                  <c:v>36332</c:v>
                </c:pt>
                <c:pt idx="973">
                  <c:v>36339</c:v>
                </c:pt>
                <c:pt idx="974">
                  <c:v>36346</c:v>
                </c:pt>
                <c:pt idx="975">
                  <c:v>36353</c:v>
                </c:pt>
                <c:pt idx="976">
                  <c:v>36360</c:v>
                </c:pt>
                <c:pt idx="977">
                  <c:v>36367</c:v>
                </c:pt>
                <c:pt idx="978">
                  <c:v>36374</c:v>
                </c:pt>
                <c:pt idx="979">
                  <c:v>36381</c:v>
                </c:pt>
                <c:pt idx="980">
                  <c:v>36388</c:v>
                </c:pt>
                <c:pt idx="981">
                  <c:v>36395</c:v>
                </c:pt>
                <c:pt idx="982">
                  <c:v>36402</c:v>
                </c:pt>
                <c:pt idx="983">
                  <c:v>36409</c:v>
                </c:pt>
                <c:pt idx="984">
                  <c:v>36416</c:v>
                </c:pt>
                <c:pt idx="985">
                  <c:v>36423</c:v>
                </c:pt>
                <c:pt idx="986">
                  <c:v>36430</c:v>
                </c:pt>
                <c:pt idx="987">
                  <c:v>36437</c:v>
                </c:pt>
                <c:pt idx="988">
                  <c:v>36444</c:v>
                </c:pt>
                <c:pt idx="989">
                  <c:v>36451</c:v>
                </c:pt>
                <c:pt idx="990">
                  <c:v>36458</c:v>
                </c:pt>
                <c:pt idx="991">
                  <c:v>36465</c:v>
                </c:pt>
                <c:pt idx="992">
                  <c:v>36472</c:v>
                </c:pt>
                <c:pt idx="993">
                  <c:v>36479</c:v>
                </c:pt>
                <c:pt idx="994">
                  <c:v>36486</c:v>
                </c:pt>
                <c:pt idx="995">
                  <c:v>36493</c:v>
                </c:pt>
                <c:pt idx="996">
                  <c:v>36500</c:v>
                </c:pt>
                <c:pt idx="997">
                  <c:v>36507</c:v>
                </c:pt>
                <c:pt idx="998">
                  <c:v>36514</c:v>
                </c:pt>
                <c:pt idx="999">
                  <c:v>36521</c:v>
                </c:pt>
                <c:pt idx="1000">
                  <c:v>36528</c:v>
                </c:pt>
                <c:pt idx="1001">
                  <c:v>36535</c:v>
                </c:pt>
                <c:pt idx="1002">
                  <c:v>36542</c:v>
                </c:pt>
                <c:pt idx="1003">
                  <c:v>36549</c:v>
                </c:pt>
                <c:pt idx="1004">
                  <c:v>36556</c:v>
                </c:pt>
                <c:pt idx="1005">
                  <c:v>36563</c:v>
                </c:pt>
                <c:pt idx="1006">
                  <c:v>36570</c:v>
                </c:pt>
                <c:pt idx="1007">
                  <c:v>36577</c:v>
                </c:pt>
                <c:pt idx="1008">
                  <c:v>36584</c:v>
                </c:pt>
                <c:pt idx="1009">
                  <c:v>36591</c:v>
                </c:pt>
                <c:pt idx="1010">
                  <c:v>36598</c:v>
                </c:pt>
                <c:pt idx="1011">
                  <c:v>36605</c:v>
                </c:pt>
                <c:pt idx="1012">
                  <c:v>36612</c:v>
                </c:pt>
                <c:pt idx="1013">
                  <c:v>36619</c:v>
                </c:pt>
                <c:pt idx="1014">
                  <c:v>36626</c:v>
                </c:pt>
                <c:pt idx="1015">
                  <c:v>36633</c:v>
                </c:pt>
                <c:pt idx="1016">
                  <c:v>36640</c:v>
                </c:pt>
                <c:pt idx="1017">
                  <c:v>36647</c:v>
                </c:pt>
                <c:pt idx="1018">
                  <c:v>36654</c:v>
                </c:pt>
                <c:pt idx="1019">
                  <c:v>36661</c:v>
                </c:pt>
                <c:pt idx="1020">
                  <c:v>36668</c:v>
                </c:pt>
                <c:pt idx="1021">
                  <c:v>36675</c:v>
                </c:pt>
                <c:pt idx="1022">
                  <c:v>36682</c:v>
                </c:pt>
                <c:pt idx="1023">
                  <c:v>36689</c:v>
                </c:pt>
                <c:pt idx="1024">
                  <c:v>36696</c:v>
                </c:pt>
                <c:pt idx="1025">
                  <c:v>36703</c:v>
                </c:pt>
                <c:pt idx="1026">
                  <c:v>36710</c:v>
                </c:pt>
                <c:pt idx="1027">
                  <c:v>36717</c:v>
                </c:pt>
                <c:pt idx="1028">
                  <c:v>36724</c:v>
                </c:pt>
                <c:pt idx="1029">
                  <c:v>36731</c:v>
                </c:pt>
                <c:pt idx="1030">
                  <c:v>36738</c:v>
                </c:pt>
                <c:pt idx="1031">
                  <c:v>36745</c:v>
                </c:pt>
                <c:pt idx="1032">
                  <c:v>36752</c:v>
                </c:pt>
                <c:pt idx="1033">
                  <c:v>36759</c:v>
                </c:pt>
                <c:pt idx="1034">
                  <c:v>36766</c:v>
                </c:pt>
                <c:pt idx="1035">
                  <c:v>36773</c:v>
                </c:pt>
                <c:pt idx="1036">
                  <c:v>36780</c:v>
                </c:pt>
                <c:pt idx="1037">
                  <c:v>36787</c:v>
                </c:pt>
                <c:pt idx="1038">
                  <c:v>36794</c:v>
                </c:pt>
                <c:pt idx="1039">
                  <c:v>36801</c:v>
                </c:pt>
                <c:pt idx="1040">
                  <c:v>36808</c:v>
                </c:pt>
                <c:pt idx="1041">
                  <c:v>36815</c:v>
                </c:pt>
                <c:pt idx="1042">
                  <c:v>36822</c:v>
                </c:pt>
                <c:pt idx="1043">
                  <c:v>36829</c:v>
                </c:pt>
                <c:pt idx="1044">
                  <c:v>36836</c:v>
                </c:pt>
                <c:pt idx="1045">
                  <c:v>36843</c:v>
                </c:pt>
                <c:pt idx="1046">
                  <c:v>36850</c:v>
                </c:pt>
                <c:pt idx="1047">
                  <c:v>36857</c:v>
                </c:pt>
                <c:pt idx="1048">
                  <c:v>36864</c:v>
                </c:pt>
                <c:pt idx="1049">
                  <c:v>36871</c:v>
                </c:pt>
                <c:pt idx="1050">
                  <c:v>36878</c:v>
                </c:pt>
                <c:pt idx="1051">
                  <c:v>36885</c:v>
                </c:pt>
                <c:pt idx="1052">
                  <c:v>36892</c:v>
                </c:pt>
                <c:pt idx="1053">
                  <c:v>36899</c:v>
                </c:pt>
                <c:pt idx="1054">
                  <c:v>36906</c:v>
                </c:pt>
                <c:pt idx="1055">
                  <c:v>36913</c:v>
                </c:pt>
                <c:pt idx="1056">
                  <c:v>36920</c:v>
                </c:pt>
                <c:pt idx="1057">
                  <c:v>36927</c:v>
                </c:pt>
                <c:pt idx="1058">
                  <c:v>36934</c:v>
                </c:pt>
                <c:pt idx="1059">
                  <c:v>36941</c:v>
                </c:pt>
                <c:pt idx="1060">
                  <c:v>36948</c:v>
                </c:pt>
                <c:pt idx="1061">
                  <c:v>36955</c:v>
                </c:pt>
                <c:pt idx="1062">
                  <c:v>36962</c:v>
                </c:pt>
                <c:pt idx="1063">
                  <c:v>36969</c:v>
                </c:pt>
                <c:pt idx="1064">
                  <c:v>36976</c:v>
                </c:pt>
                <c:pt idx="1065">
                  <c:v>36983</c:v>
                </c:pt>
                <c:pt idx="1066">
                  <c:v>36990</c:v>
                </c:pt>
                <c:pt idx="1067">
                  <c:v>36997</c:v>
                </c:pt>
                <c:pt idx="1068">
                  <c:v>37004</c:v>
                </c:pt>
                <c:pt idx="1069">
                  <c:v>37011</c:v>
                </c:pt>
                <c:pt idx="1070">
                  <c:v>37018</c:v>
                </c:pt>
                <c:pt idx="1071">
                  <c:v>37025</c:v>
                </c:pt>
                <c:pt idx="1072">
                  <c:v>37032</c:v>
                </c:pt>
                <c:pt idx="1073">
                  <c:v>37039</c:v>
                </c:pt>
                <c:pt idx="1074">
                  <c:v>37046</c:v>
                </c:pt>
                <c:pt idx="1075">
                  <c:v>37053</c:v>
                </c:pt>
                <c:pt idx="1076">
                  <c:v>37060</c:v>
                </c:pt>
                <c:pt idx="1077">
                  <c:v>37067</c:v>
                </c:pt>
                <c:pt idx="1078">
                  <c:v>37074</c:v>
                </c:pt>
                <c:pt idx="1079">
                  <c:v>37081</c:v>
                </c:pt>
                <c:pt idx="1080">
                  <c:v>37088</c:v>
                </c:pt>
                <c:pt idx="1081">
                  <c:v>37095</c:v>
                </c:pt>
                <c:pt idx="1082">
                  <c:v>37102</c:v>
                </c:pt>
                <c:pt idx="1083">
                  <c:v>37109</c:v>
                </c:pt>
                <c:pt idx="1084">
                  <c:v>37116</c:v>
                </c:pt>
                <c:pt idx="1085">
                  <c:v>37123</c:v>
                </c:pt>
                <c:pt idx="1086">
                  <c:v>37130</c:v>
                </c:pt>
                <c:pt idx="1087">
                  <c:v>37137</c:v>
                </c:pt>
                <c:pt idx="1088">
                  <c:v>37144</c:v>
                </c:pt>
                <c:pt idx="1089">
                  <c:v>37151</c:v>
                </c:pt>
                <c:pt idx="1090">
                  <c:v>37158</c:v>
                </c:pt>
                <c:pt idx="1091">
                  <c:v>37165</c:v>
                </c:pt>
                <c:pt idx="1092">
                  <c:v>37172</c:v>
                </c:pt>
                <c:pt idx="1093">
                  <c:v>37179</c:v>
                </c:pt>
                <c:pt idx="1094">
                  <c:v>37186</c:v>
                </c:pt>
                <c:pt idx="1095">
                  <c:v>37193</c:v>
                </c:pt>
                <c:pt idx="1096">
                  <c:v>37200</c:v>
                </c:pt>
                <c:pt idx="1097">
                  <c:v>37207</c:v>
                </c:pt>
                <c:pt idx="1098">
                  <c:v>37214</c:v>
                </c:pt>
                <c:pt idx="1099">
                  <c:v>37221</c:v>
                </c:pt>
                <c:pt idx="1100">
                  <c:v>37228</c:v>
                </c:pt>
                <c:pt idx="1101">
                  <c:v>37235</c:v>
                </c:pt>
                <c:pt idx="1102">
                  <c:v>37242</c:v>
                </c:pt>
                <c:pt idx="1103">
                  <c:v>37249</c:v>
                </c:pt>
                <c:pt idx="1104">
                  <c:v>37256</c:v>
                </c:pt>
                <c:pt idx="1105">
                  <c:v>37263</c:v>
                </c:pt>
                <c:pt idx="1106">
                  <c:v>37270</c:v>
                </c:pt>
                <c:pt idx="1107">
                  <c:v>37277</c:v>
                </c:pt>
                <c:pt idx="1108">
                  <c:v>37284</c:v>
                </c:pt>
                <c:pt idx="1109">
                  <c:v>37291</c:v>
                </c:pt>
                <c:pt idx="1110">
                  <c:v>37298</c:v>
                </c:pt>
                <c:pt idx="1111">
                  <c:v>37305</c:v>
                </c:pt>
                <c:pt idx="1112">
                  <c:v>37312</c:v>
                </c:pt>
                <c:pt idx="1113">
                  <c:v>37319</c:v>
                </c:pt>
                <c:pt idx="1114">
                  <c:v>37326</c:v>
                </c:pt>
                <c:pt idx="1115">
                  <c:v>37333</c:v>
                </c:pt>
                <c:pt idx="1116">
                  <c:v>37340</c:v>
                </c:pt>
                <c:pt idx="1117">
                  <c:v>37347</c:v>
                </c:pt>
                <c:pt idx="1118">
                  <c:v>37354</c:v>
                </c:pt>
                <c:pt idx="1119">
                  <c:v>37361</c:v>
                </c:pt>
                <c:pt idx="1120">
                  <c:v>37368</c:v>
                </c:pt>
                <c:pt idx="1121">
                  <c:v>37375</c:v>
                </c:pt>
                <c:pt idx="1122">
                  <c:v>37382</c:v>
                </c:pt>
                <c:pt idx="1123">
                  <c:v>37389</c:v>
                </c:pt>
                <c:pt idx="1124">
                  <c:v>37396</c:v>
                </c:pt>
                <c:pt idx="1125">
                  <c:v>37403</c:v>
                </c:pt>
                <c:pt idx="1126">
                  <c:v>37410</c:v>
                </c:pt>
                <c:pt idx="1127">
                  <c:v>37417</c:v>
                </c:pt>
                <c:pt idx="1128">
                  <c:v>37424</c:v>
                </c:pt>
                <c:pt idx="1129">
                  <c:v>37431</c:v>
                </c:pt>
                <c:pt idx="1130">
                  <c:v>37438</c:v>
                </c:pt>
                <c:pt idx="1131">
                  <c:v>37445</c:v>
                </c:pt>
                <c:pt idx="1132">
                  <c:v>37452</c:v>
                </c:pt>
                <c:pt idx="1133">
                  <c:v>37459</c:v>
                </c:pt>
                <c:pt idx="1134">
                  <c:v>37466</c:v>
                </c:pt>
                <c:pt idx="1135">
                  <c:v>37473</c:v>
                </c:pt>
                <c:pt idx="1136">
                  <c:v>37480</c:v>
                </c:pt>
                <c:pt idx="1137">
                  <c:v>37487</c:v>
                </c:pt>
                <c:pt idx="1138">
                  <c:v>37494</c:v>
                </c:pt>
                <c:pt idx="1139">
                  <c:v>37501</c:v>
                </c:pt>
                <c:pt idx="1140">
                  <c:v>37508</c:v>
                </c:pt>
                <c:pt idx="1141">
                  <c:v>37515</c:v>
                </c:pt>
                <c:pt idx="1142">
                  <c:v>37522</c:v>
                </c:pt>
                <c:pt idx="1143">
                  <c:v>37529</c:v>
                </c:pt>
                <c:pt idx="1144">
                  <c:v>37536</c:v>
                </c:pt>
                <c:pt idx="1145">
                  <c:v>37543</c:v>
                </c:pt>
                <c:pt idx="1146">
                  <c:v>37550</c:v>
                </c:pt>
                <c:pt idx="1147">
                  <c:v>37557</c:v>
                </c:pt>
                <c:pt idx="1148">
                  <c:v>37564</c:v>
                </c:pt>
                <c:pt idx="1149">
                  <c:v>37571</c:v>
                </c:pt>
                <c:pt idx="1150">
                  <c:v>37578</c:v>
                </c:pt>
                <c:pt idx="1151">
                  <c:v>37585</c:v>
                </c:pt>
                <c:pt idx="1152">
                  <c:v>37592</c:v>
                </c:pt>
                <c:pt idx="1153">
                  <c:v>37599</c:v>
                </c:pt>
                <c:pt idx="1154">
                  <c:v>37606</c:v>
                </c:pt>
                <c:pt idx="1155">
                  <c:v>37613</c:v>
                </c:pt>
                <c:pt idx="1156">
                  <c:v>37620</c:v>
                </c:pt>
                <c:pt idx="1157">
                  <c:v>37627</c:v>
                </c:pt>
                <c:pt idx="1158">
                  <c:v>37634</c:v>
                </c:pt>
                <c:pt idx="1159">
                  <c:v>37641</c:v>
                </c:pt>
                <c:pt idx="1160">
                  <c:v>37648</c:v>
                </c:pt>
                <c:pt idx="1161">
                  <c:v>37655</c:v>
                </c:pt>
                <c:pt idx="1162">
                  <c:v>37662</c:v>
                </c:pt>
                <c:pt idx="1163">
                  <c:v>37669</c:v>
                </c:pt>
                <c:pt idx="1164">
                  <c:v>37676</c:v>
                </c:pt>
                <c:pt idx="1165">
                  <c:v>37683</c:v>
                </c:pt>
                <c:pt idx="1166">
                  <c:v>37690</c:v>
                </c:pt>
                <c:pt idx="1167">
                  <c:v>37697</c:v>
                </c:pt>
                <c:pt idx="1168">
                  <c:v>37704</c:v>
                </c:pt>
                <c:pt idx="1169">
                  <c:v>37711</c:v>
                </c:pt>
                <c:pt idx="1170">
                  <c:v>37718</c:v>
                </c:pt>
                <c:pt idx="1171">
                  <c:v>37725</c:v>
                </c:pt>
                <c:pt idx="1172">
                  <c:v>37732</c:v>
                </c:pt>
                <c:pt idx="1173">
                  <c:v>37739</c:v>
                </c:pt>
                <c:pt idx="1174">
                  <c:v>37746</c:v>
                </c:pt>
                <c:pt idx="1175">
                  <c:v>37753</c:v>
                </c:pt>
                <c:pt idx="1176">
                  <c:v>37760</c:v>
                </c:pt>
                <c:pt idx="1177">
                  <c:v>37767</c:v>
                </c:pt>
                <c:pt idx="1178">
                  <c:v>37774</c:v>
                </c:pt>
                <c:pt idx="1179">
                  <c:v>37781</c:v>
                </c:pt>
                <c:pt idx="1180">
                  <c:v>37788</c:v>
                </c:pt>
                <c:pt idx="1181">
                  <c:v>37795</c:v>
                </c:pt>
                <c:pt idx="1182">
                  <c:v>37802</c:v>
                </c:pt>
                <c:pt idx="1183">
                  <c:v>37809</c:v>
                </c:pt>
                <c:pt idx="1184">
                  <c:v>37816</c:v>
                </c:pt>
                <c:pt idx="1185">
                  <c:v>37823</c:v>
                </c:pt>
                <c:pt idx="1186">
                  <c:v>37830</c:v>
                </c:pt>
                <c:pt idx="1187">
                  <c:v>37837</c:v>
                </c:pt>
                <c:pt idx="1188">
                  <c:v>37844</c:v>
                </c:pt>
                <c:pt idx="1189">
                  <c:v>37851</c:v>
                </c:pt>
                <c:pt idx="1190">
                  <c:v>37858</c:v>
                </c:pt>
                <c:pt idx="1191">
                  <c:v>37865</c:v>
                </c:pt>
                <c:pt idx="1192">
                  <c:v>37872</c:v>
                </c:pt>
                <c:pt idx="1193">
                  <c:v>37879</c:v>
                </c:pt>
                <c:pt idx="1194">
                  <c:v>37886</c:v>
                </c:pt>
                <c:pt idx="1195">
                  <c:v>37893</c:v>
                </c:pt>
                <c:pt idx="1196">
                  <c:v>37900</c:v>
                </c:pt>
                <c:pt idx="1197">
                  <c:v>37907</c:v>
                </c:pt>
                <c:pt idx="1198">
                  <c:v>37914</c:v>
                </c:pt>
                <c:pt idx="1199">
                  <c:v>37921</c:v>
                </c:pt>
                <c:pt idx="1200">
                  <c:v>37928</c:v>
                </c:pt>
                <c:pt idx="1201">
                  <c:v>37935</c:v>
                </c:pt>
                <c:pt idx="1202">
                  <c:v>37942</c:v>
                </c:pt>
                <c:pt idx="1203">
                  <c:v>37949</c:v>
                </c:pt>
                <c:pt idx="1204">
                  <c:v>37956</c:v>
                </c:pt>
                <c:pt idx="1205">
                  <c:v>37963</c:v>
                </c:pt>
                <c:pt idx="1206">
                  <c:v>37970</c:v>
                </c:pt>
                <c:pt idx="1207">
                  <c:v>37977</c:v>
                </c:pt>
                <c:pt idx="1208">
                  <c:v>37984</c:v>
                </c:pt>
                <c:pt idx="1209">
                  <c:v>37991</c:v>
                </c:pt>
                <c:pt idx="1210">
                  <c:v>37998</c:v>
                </c:pt>
                <c:pt idx="1211">
                  <c:v>38005</c:v>
                </c:pt>
                <c:pt idx="1212">
                  <c:v>38012</c:v>
                </c:pt>
                <c:pt idx="1213">
                  <c:v>38019</c:v>
                </c:pt>
                <c:pt idx="1214">
                  <c:v>38026</c:v>
                </c:pt>
                <c:pt idx="1215">
                  <c:v>38033</c:v>
                </c:pt>
                <c:pt idx="1216">
                  <c:v>38040</c:v>
                </c:pt>
                <c:pt idx="1217">
                  <c:v>38047</c:v>
                </c:pt>
                <c:pt idx="1218">
                  <c:v>38054</c:v>
                </c:pt>
                <c:pt idx="1219">
                  <c:v>38061</c:v>
                </c:pt>
                <c:pt idx="1220">
                  <c:v>38068</c:v>
                </c:pt>
                <c:pt idx="1221">
                  <c:v>38075</c:v>
                </c:pt>
                <c:pt idx="1222">
                  <c:v>38082</c:v>
                </c:pt>
                <c:pt idx="1223">
                  <c:v>38089</c:v>
                </c:pt>
                <c:pt idx="1224">
                  <c:v>38096</c:v>
                </c:pt>
                <c:pt idx="1225">
                  <c:v>38103</c:v>
                </c:pt>
                <c:pt idx="1226">
                  <c:v>38110</c:v>
                </c:pt>
                <c:pt idx="1227">
                  <c:v>38117</c:v>
                </c:pt>
                <c:pt idx="1228">
                  <c:v>38124</c:v>
                </c:pt>
                <c:pt idx="1229">
                  <c:v>38131</c:v>
                </c:pt>
                <c:pt idx="1230">
                  <c:v>38138</c:v>
                </c:pt>
                <c:pt idx="1231">
                  <c:v>38145</c:v>
                </c:pt>
                <c:pt idx="1232">
                  <c:v>38152</c:v>
                </c:pt>
                <c:pt idx="1233">
                  <c:v>38159</c:v>
                </c:pt>
                <c:pt idx="1234">
                  <c:v>38166</c:v>
                </c:pt>
                <c:pt idx="1235">
                  <c:v>38173</c:v>
                </c:pt>
                <c:pt idx="1236">
                  <c:v>38180</c:v>
                </c:pt>
                <c:pt idx="1237">
                  <c:v>38187</c:v>
                </c:pt>
                <c:pt idx="1238">
                  <c:v>38194</c:v>
                </c:pt>
                <c:pt idx="1239">
                  <c:v>38201</c:v>
                </c:pt>
                <c:pt idx="1240">
                  <c:v>38208</c:v>
                </c:pt>
                <c:pt idx="1241">
                  <c:v>38215</c:v>
                </c:pt>
                <c:pt idx="1242">
                  <c:v>38222</c:v>
                </c:pt>
                <c:pt idx="1243">
                  <c:v>38229</c:v>
                </c:pt>
                <c:pt idx="1244">
                  <c:v>38236</c:v>
                </c:pt>
                <c:pt idx="1245">
                  <c:v>38243</c:v>
                </c:pt>
                <c:pt idx="1246">
                  <c:v>38250</c:v>
                </c:pt>
                <c:pt idx="1247">
                  <c:v>38257</c:v>
                </c:pt>
                <c:pt idx="1248">
                  <c:v>38264</c:v>
                </c:pt>
                <c:pt idx="1249">
                  <c:v>38271</c:v>
                </c:pt>
                <c:pt idx="1250">
                  <c:v>38278</c:v>
                </c:pt>
                <c:pt idx="1251">
                  <c:v>38285</c:v>
                </c:pt>
                <c:pt idx="1252">
                  <c:v>38292</c:v>
                </c:pt>
                <c:pt idx="1253">
                  <c:v>38299</c:v>
                </c:pt>
                <c:pt idx="1254">
                  <c:v>38306</c:v>
                </c:pt>
                <c:pt idx="1255">
                  <c:v>38313</c:v>
                </c:pt>
                <c:pt idx="1256">
                  <c:v>38320</c:v>
                </c:pt>
                <c:pt idx="1257">
                  <c:v>38327</c:v>
                </c:pt>
                <c:pt idx="1258">
                  <c:v>38334</c:v>
                </c:pt>
                <c:pt idx="1259">
                  <c:v>38341</c:v>
                </c:pt>
                <c:pt idx="1260">
                  <c:v>38348</c:v>
                </c:pt>
                <c:pt idx="1261">
                  <c:v>38355</c:v>
                </c:pt>
                <c:pt idx="1262">
                  <c:v>38362</c:v>
                </c:pt>
                <c:pt idx="1263">
                  <c:v>38369</c:v>
                </c:pt>
                <c:pt idx="1264">
                  <c:v>38376</c:v>
                </c:pt>
                <c:pt idx="1265">
                  <c:v>38383</c:v>
                </c:pt>
                <c:pt idx="1266">
                  <c:v>38390</c:v>
                </c:pt>
                <c:pt idx="1267">
                  <c:v>38397</c:v>
                </c:pt>
                <c:pt idx="1268">
                  <c:v>38404</c:v>
                </c:pt>
                <c:pt idx="1269">
                  <c:v>38411</c:v>
                </c:pt>
                <c:pt idx="1270">
                  <c:v>38418</c:v>
                </c:pt>
                <c:pt idx="1271">
                  <c:v>38425</c:v>
                </c:pt>
                <c:pt idx="1272">
                  <c:v>38432</c:v>
                </c:pt>
                <c:pt idx="1273">
                  <c:v>38439</c:v>
                </c:pt>
                <c:pt idx="1274">
                  <c:v>38446</c:v>
                </c:pt>
                <c:pt idx="1275">
                  <c:v>38453</c:v>
                </c:pt>
                <c:pt idx="1276">
                  <c:v>38460</c:v>
                </c:pt>
                <c:pt idx="1277">
                  <c:v>38467</c:v>
                </c:pt>
                <c:pt idx="1278">
                  <c:v>38474</c:v>
                </c:pt>
                <c:pt idx="1279">
                  <c:v>38481</c:v>
                </c:pt>
                <c:pt idx="1280">
                  <c:v>38488</c:v>
                </c:pt>
                <c:pt idx="1281">
                  <c:v>38495</c:v>
                </c:pt>
                <c:pt idx="1282">
                  <c:v>38502</c:v>
                </c:pt>
                <c:pt idx="1283">
                  <c:v>38509</c:v>
                </c:pt>
                <c:pt idx="1284">
                  <c:v>38516</c:v>
                </c:pt>
                <c:pt idx="1285">
                  <c:v>38523</c:v>
                </c:pt>
                <c:pt idx="1286">
                  <c:v>38530</c:v>
                </c:pt>
                <c:pt idx="1287">
                  <c:v>38537</c:v>
                </c:pt>
                <c:pt idx="1288">
                  <c:v>38544</c:v>
                </c:pt>
                <c:pt idx="1289">
                  <c:v>38551</c:v>
                </c:pt>
                <c:pt idx="1290">
                  <c:v>38558</c:v>
                </c:pt>
                <c:pt idx="1291">
                  <c:v>38565</c:v>
                </c:pt>
                <c:pt idx="1292">
                  <c:v>38572</c:v>
                </c:pt>
                <c:pt idx="1293">
                  <c:v>38579</c:v>
                </c:pt>
                <c:pt idx="1294">
                  <c:v>38586</c:v>
                </c:pt>
                <c:pt idx="1295">
                  <c:v>38593</c:v>
                </c:pt>
                <c:pt idx="1296">
                  <c:v>38600</c:v>
                </c:pt>
                <c:pt idx="1297">
                  <c:v>38607</c:v>
                </c:pt>
                <c:pt idx="1298">
                  <c:v>38614</c:v>
                </c:pt>
                <c:pt idx="1299">
                  <c:v>38621</c:v>
                </c:pt>
                <c:pt idx="1300">
                  <c:v>38628</c:v>
                </c:pt>
                <c:pt idx="1301">
                  <c:v>38635</c:v>
                </c:pt>
                <c:pt idx="1302">
                  <c:v>38642</c:v>
                </c:pt>
                <c:pt idx="1303">
                  <c:v>38649</c:v>
                </c:pt>
                <c:pt idx="1304">
                  <c:v>38656</c:v>
                </c:pt>
                <c:pt idx="1305">
                  <c:v>38663</c:v>
                </c:pt>
                <c:pt idx="1306">
                  <c:v>38670</c:v>
                </c:pt>
                <c:pt idx="1307">
                  <c:v>38677</c:v>
                </c:pt>
                <c:pt idx="1308">
                  <c:v>38684</c:v>
                </c:pt>
                <c:pt idx="1309">
                  <c:v>38691</c:v>
                </c:pt>
                <c:pt idx="1310">
                  <c:v>38698</c:v>
                </c:pt>
                <c:pt idx="1311">
                  <c:v>38705</c:v>
                </c:pt>
                <c:pt idx="1312">
                  <c:v>38712</c:v>
                </c:pt>
                <c:pt idx="1313">
                  <c:v>38719</c:v>
                </c:pt>
                <c:pt idx="1314">
                  <c:v>38726</c:v>
                </c:pt>
                <c:pt idx="1315">
                  <c:v>38733</c:v>
                </c:pt>
                <c:pt idx="1316">
                  <c:v>38740</c:v>
                </c:pt>
                <c:pt idx="1317">
                  <c:v>38747</c:v>
                </c:pt>
                <c:pt idx="1318">
                  <c:v>38754</c:v>
                </c:pt>
                <c:pt idx="1319">
                  <c:v>38761</c:v>
                </c:pt>
                <c:pt idx="1320">
                  <c:v>38768</c:v>
                </c:pt>
                <c:pt idx="1321">
                  <c:v>38775</c:v>
                </c:pt>
                <c:pt idx="1322">
                  <c:v>38782</c:v>
                </c:pt>
                <c:pt idx="1323">
                  <c:v>38789</c:v>
                </c:pt>
                <c:pt idx="1324">
                  <c:v>38796</c:v>
                </c:pt>
                <c:pt idx="1325">
                  <c:v>38803</c:v>
                </c:pt>
                <c:pt idx="1326">
                  <c:v>38810</c:v>
                </c:pt>
                <c:pt idx="1327">
                  <c:v>38817</c:v>
                </c:pt>
                <c:pt idx="1328">
                  <c:v>38824</c:v>
                </c:pt>
                <c:pt idx="1329">
                  <c:v>38831</c:v>
                </c:pt>
                <c:pt idx="1330">
                  <c:v>38838</c:v>
                </c:pt>
                <c:pt idx="1331">
                  <c:v>38845</c:v>
                </c:pt>
                <c:pt idx="1332">
                  <c:v>38852</c:v>
                </c:pt>
                <c:pt idx="1333">
                  <c:v>38859</c:v>
                </c:pt>
                <c:pt idx="1334">
                  <c:v>38866</c:v>
                </c:pt>
                <c:pt idx="1335">
                  <c:v>38873</c:v>
                </c:pt>
                <c:pt idx="1336">
                  <c:v>38880</c:v>
                </c:pt>
                <c:pt idx="1337">
                  <c:v>38887</c:v>
                </c:pt>
                <c:pt idx="1338">
                  <c:v>38894</c:v>
                </c:pt>
                <c:pt idx="1339">
                  <c:v>38901</c:v>
                </c:pt>
                <c:pt idx="1340">
                  <c:v>38908</c:v>
                </c:pt>
                <c:pt idx="1341">
                  <c:v>38915</c:v>
                </c:pt>
                <c:pt idx="1342">
                  <c:v>38922</c:v>
                </c:pt>
                <c:pt idx="1343">
                  <c:v>38929</c:v>
                </c:pt>
                <c:pt idx="1344">
                  <c:v>38936</c:v>
                </c:pt>
                <c:pt idx="1345">
                  <c:v>38943</c:v>
                </c:pt>
                <c:pt idx="1346">
                  <c:v>38950</c:v>
                </c:pt>
                <c:pt idx="1347">
                  <c:v>38957</c:v>
                </c:pt>
                <c:pt idx="1348">
                  <c:v>38964</c:v>
                </c:pt>
                <c:pt idx="1349">
                  <c:v>38971</c:v>
                </c:pt>
                <c:pt idx="1350">
                  <c:v>38978</c:v>
                </c:pt>
                <c:pt idx="1351">
                  <c:v>38985</c:v>
                </c:pt>
                <c:pt idx="1352">
                  <c:v>38992</c:v>
                </c:pt>
                <c:pt idx="1353">
                  <c:v>38999</c:v>
                </c:pt>
                <c:pt idx="1354">
                  <c:v>39006</c:v>
                </c:pt>
                <c:pt idx="1355">
                  <c:v>39013</c:v>
                </c:pt>
                <c:pt idx="1356">
                  <c:v>39020</c:v>
                </c:pt>
                <c:pt idx="1357">
                  <c:v>39027</c:v>
                </c:pt>
                <c:pt idx="1358">
                  <c:v>39034</c:v>
                </c:pt>
                <c:pt idx="1359">
                  <c:v>39041</c:v>
                </c:pt>
                <c:pt idx="1360">
                  <c:v>39048</c:v>
                </c:pt>
                <c:pt idx="1361">
                  <c:v>39055</c:v>
                </c:pt>
                <c:pt idx="1362">
                  <c:v>39062</c:v>
                </c:pt>
                <c:pt idx="1363">
                  <c:v>39069</c:v>
                </c:pt>
                <c:pt idx="1364">
                  <c:v>39076</c:v>
                </c:pt>
                <c:pt idx="1365">
                  <c:v>39083</c:v>
                </c:pt>
                <c:pt idx="1366">
                  <c:v>39090</c:v>
                </c:pt>
                <c:pt idx="1367">
                  <c:v>39097</c:v>
                </c:pt>
                <c:pt idx="1368">
                  <c:v>39104</c:v>
                </c:pt>
                <c:pt idx="1369">
                  <c:v>39111</c:v>
                </c:pt>
                <c:pt idx="1370">
                  <c:v>39118</c:v>
                </c:pt>
                <c:pt idx="1371">
                  <c:v>39125</c:v>
                </c:pt>
                <c:pt idx="1372">
                  <c:v>39132</c:v>
                </c:pt>
                <c:pt idx="1373">
                  <c:v>39139</c:v>
                </c:pt>
                <c:pt idx="1374">
                  <c:v>39146</c:v>
                </c:pt>
                <c:pt idx="1375">
                  <c:v>39153</c:v>
                </c:pt>
                <c:pt idx="1376">
                  <c:v>39160</c:v>
                </c:pt>
                <c:pt idx="1377">
                  <c:v>39167</c:v>
                </c:pt>
                <c:pt idx="1378">
                  <c:v>39174</c:v>
                </c:pt>
                <c:pt idx="1379">
                  <c:v>39181</c:v>
                </c:pt>
                <c:pt idx="1380">
                  <c:v>39188</c:v>
                </c:pt>
                <c:pt idx="1381">
                  <c:v>39195</c:v>
                </c:pt>
                <c:pt idx="1382">
                  <c:v>39202</c:v>
                </c:pt>
                <c:pt idx="1383">
                  <c:v>39209</c:v>
                </c:pt>
                <c:pt idx="1384">
                  <c:v>39216</c:v>
                </c:pt>
                <c:pt idx="1385">
                  <c:v>39223</c:v>
                </c:pt>
                <c:pt idx="1386">
                  <c:v>39230</c:v>
                </c:pt>
                <c:pt idx="1387">
                  <c:v>39237</c:v>
                </c:pt>
                <c:pt idx="1388">
                  <c:v>39244</c:v>
                </c:pt>
                <c:pt idx="1389">
                  <c:v>39251</c:v>
                </c:pt>
                <c:pt idx="1390">
                  <c:v>39258</c:v>
                </c:pt>
                <c:pt idx="1391">
                  <c:v>39265</c:v>
                </c:pt>
                <c:pt idx="1392">
                  <c:v>39272</c:v>
                </c:pt>
                <c:pt idx="1393">
                  <c:v>39279</c:v>
                </c:pt>
                <c:pt idx="1394">
                  <c:v>39286</c:v>
                </c:pt>
                <c:pt idx="1395">
                  <c:v>39293</c:v>
                </c:pt>
                <c:pt idx="1396">
                  <c:v>39300</c:v>
                </c:pt>
                <c:pt idx="1397">
                  <c:v>39307</c:v>
                </c:pt>
                <c:pt idx="1398">
                  <c:v>39314</c:v>
                </c:pt>
                <c:pt idx="1399">
                  <c:v>39321</c:v>
                </c:pt>
                <c:pt idx="1400">
                  <c:v>39328</c:v>
                </c:pt>
                <c:pt idx="1401">
                  <c:v>39335</c:v>
                </c:pt>
                <c:pt idx="1402">
                  <c:v>39342</c:v>
                </c:pt>
                <c:pt idx="1403">
                  <c:v>39349</c:v>
                </c:pt>
                <c:pt idx="1404">
                  <c:v>39356</c:v>
                </c:pt>
                <c:pt idx="1405">
                  <c:v>39363</c:v>
                </c:pt>
                <c:pt idx="1406">
                  <c:v>39370</c:v>
                </c:pt>
                <c:pt idx="1407">
                  <c:v>39377</c:v>
                </c:pt>
                <c:pt idx="1408">
                  <c:v>39384</c:v>
                </c:pt>
                <c:pt idx="1409">
                  <c:v>39391</c:v>
                </c:pt>
                <c:pt idx="1410">
                  <c:v>39398</c:v>
                </c:pt>
                <c:pt idx="1411">
                  <c:v>39405</c:v>
                </c:pt>
                <c:pt idx="1412">
                  <c:v>39412</c:v>
                </c:pt>
                <c:pt idx="1413">
                  <c:v>39419</c:v>
                </c:pt>
                <c:pt idx="1414">
                  <c:v>39426</c:v>
                </c:pt>
                <c:pt idx="1415">
                  <c:v>39433</c:v>
                </c:pt>
                <c:pt idx="1416">
                  <c:v>39440</c:v>
                </c:pt>
                <c:pt idx="1417">
                  <c:v>39447</c:v>
                </c:pt>
                <c:pt idx="1418">
                  <c:v>39454</c:v>
                </c:pt>
                <c:pt idx="1419">
                  <c:v>39461</c:v>
                </c:pt>
                <c:pt idx="1420">
                  <c:v>39468</c:v>
                </c:pt>
                <c:pt idx="1421">
                  <c:v>39475</c:v>
                </c:pt>
                <c:pt idx="1422">
                  <c:v>39482</c:v>
                </c:pt>
                <c:pt idx="1423">
                  <c:v>39489</c:v>
                </c:pt>
                <c:pt idx="1424">
                  <c:v>39496</c:v>
                </c:pt>
                <c:pt idx="1425">
                  <c:v>39503</c:v>
                </c:pt>
                <c:pt idx="1426">
                  <c:v>39510</c:v>
                </c:pt>
                <c:pt idx="1427">
                  <c:v>39517</c:v>
                </c:pt>
                <c:pt idx="1428">
                  <c:v>39524</c:v>
                </c:pt>
                <c:pt idx="1429">
                  <c:v>39531</c:v>
                </c:pt>
                <c:pt idx="1430">
                  <c:v>39538</c:v>
                </c:pt>
                <c:pt idx="1431">
                  <c:v>39545</c:v>
                </c:pt>
                <c:pt idx="1432">
                  <c:v>39552</c:v>
                </c:pt>
                <c:pt idx="1433">
                  <c:v>39559</c:v>
                </c:pt>
                <c:pt idx="1434">
                  <c:v>39566</c:v>
                </c:pt>
                <c:pt idx="1435">
                  <c:v>39573</c:v>
                </c:pt>
                <c:pt idx="1436">
                  <c:v>39580</c:v>
                </c:pt>
                <c:pt idx="1437">
                  <c:v>39587</c:v>
                </c:pt>
                <c:pt idx="1438">
                  <c:v>39594</c:v>
                </c:pt>
                <c:pt idx="1439">
                  <c:v>39601</c:v>
                </c:pt>
                <c:pt idx="1440">
                  <c:v>39608</c:v>
                </c:pt>
                <c:pt idx="1441">
                  <c:v>39615</c:v>
                </c:pt>
                <c:pt idx="1442">
                  <c:v>39622</c:v>
                </c:pt>
                <c:pt idx="1443">
                  <c:v>39629</c:v>
                </c:pt>
                <c:pt idx="1444">
                  <c:v>39636</c:v>
                </c:pt>
                <c:pt idx="1445">
                  <c:v>39643</c:v>
                </c:pt>
                <c:pt idx="1446">
                  <c:v>39650</c:v>
                </c:pt>
                <c:pt idx="1447">
                  <c:v>39657</c:v>
                </c:pt>
                <c:pt idx="1448">
                  <c:v>39664</c:v>
                </c:pt>
                <c:pt idx="1449">
                  <c:v>39671</c:v>
                </c:pt>
                <c:pt idx="1450">
                  <c:v>39678</c:v>
                </c:pt>
                <c:pt idx="1451">
                  <c:v>39685</c:v>
                </c:pt>
                <c:pt idx="1452">
                  <c:v>39692</c:v>
                </c:pt>
                <c:pt idx="1453">
                  <c:v>39699</c:v>
                </c:pt>
                <c:pt idx="1454">
                  <c:v>39706</c:v>
                </c:pt>
                <c:pt idx="1455">
                  <c:v>39713</c:v>
                </c:pt>
                <c:pt idx="1456">
                  <c:v>39720</c:v>
                </c:pt>
                <c:pt idx="1457">
                  <c:v>39727</c:v>
                </c:pt>
                <c:pt idx="1458">
                  <c:v>39734</c:v>
                </c:pt>
                <c:pt idx="1459">
                  <c:v>39741</c:v>
                </c:pt>
                <c:pt idx="1460">
                  <c:v>39748</c:v>
                </c:pt>
                <c:pt idx="1461">
                  <c:v>39755</c:v>
                </c:pt>
                <c:pt idx="1462">
                  <c:v>39762</c:v>
                </c:pt>
                <c:pt idx="1463">
                  <c:v>39769</c:v>
                </c:pt>
                <c:pt idx="1464">
                  <c:v>39776</c:v>
                </c:pt>
                <c:pt idx="1465">
                  <c:v>39783</c:v>
                </c:pt>
                <c:pt idx="1466">
                  <c:v>39790</c:v>
                </c:pt>
                <c:pt idx="1467">
                  <c:v>39797</c:v>
                </c:pt>
                <c:pt idx="1468">
                  <c:v>39804</c:v>
                </c:pt>
                <c:pt idx="1469">
                  <c:v>39811</c:v>
                </c:pt>
                <c:pt idx="1470">
                  <c:v>39818</c:v>
                </c:pt>
                <c:pt idx="1471">
                  <c:v>39825</c:v>
                </c:pt>
                <c:pt idx="1472">
                  <c:v>39832</c:v>
                </c:pt>
                <c:pt idx="1473">
                  <c:v>39839</c:v>
                </c:pt>
                <c:pt idx="1474">
                  <c:v>39846</c:v>
                </c:pt>
                <c:pt idx="1475">
                  <c:v>39853</c:v>
                </c:pt>
                <c:pt idx="1476">
                  <c:v>39860</c:v>
                </c:pt>
                <c:pt idx="1477">
                  <c:v>39867</c:v>
                </c:pt>
                <c:pt idx="1478">
                  <c:v>39874</c:v>
                </c:pt>
                <c:pt idx="1479">
                  <c:v>39881</c:v>
                </c:pt>
                <c:pt idx="1480">
                  <c:v>39888</c:v>
                </c:pt>
                <c:pt idx="1481">
                  <c:v>39895</c:v>
                </c:pt>
                <c:pt idx="1482">
                  <c:v>39902</c:v>
                </c:pt>
                <c:pt idx="1483">
                  <c:v>39909</c:v>
                </c:pt>
                <c:pt idx="1484">
                  <c:v>39916</c:v>
                </c:pt>
                <c:pt idx="1485">
                  <c:v>39923</c:v>
                </c:pt>
                <c:pt idx="1486">
                  <c:v>39930</c:v>
                </c:pt>
                <c:pt idx="1487">
                  <c:v>39937</c:v>
                </c:pt>
                <c:pt idx="1488">
                  <c:v>39944</c:v>
                </c:pt>
                <c:pt idx="1489">
                  <c:v>39951</c:v>
                </c:pt>
                <c:pt idx="1490">
                  <c:v>39958</c:v>
                </c:pt>
                <c:pt idx="1491">
                  <c:v>39965</c:v>
                </c:pt>
                <c:pt idx="1492">
                  <c:v>39972</c:v>
                </c:pt>
                <c:pt idx="1493">
                  <c:v>39979</c:v>
                </c:pt>
                <c:pt idx="1494">
                  <c:v>39986</c:v>
                </c:pt>
                <c:pt idx="1495">
                  <c:v>39993</c:v>
                </c:pt>
                <c:pt idx="1496">
                  <c:v>40000</c:v>
                </c:pt>
                <c:pt idx="1497">
                  <c:v>40007</c:v>
                </c:pt>
                <c:pt idx="1498">
                  <c:v>40014</c:v>
                </c:pt>
                <c:pt idx="1499">
                  <c:v>40021</c:v>
                </c:pt>
                <c:pt idx="1500">
                  <c:v>40028</c:v>
                </c:pt>
                <c:pt idx="1501">
                  <c:v>40035</c:v>
                </c:pt>
                <c:pt idx="1502">
                  <c:v>40042</c:v>
                </c:pt>
                <c:pt idx="1503">
                  <c:v>40049</c:v>
                </c:pt>
                <c:pt idx="1504">
                  <c:v>40056</c:v>
                </c:pt>
                <c:pt idx="1505">
                  <c:v>40063</c:v>
                </c:pt>
                <c:pt idx="1506">
                  <c:v>40070</c:v>
                </c:pt>
                <c:pt idx="1507">
                  <c:v>40077</c:v>
                </c:pt>
                <c:pt idx="1508">
                  <c:v>40084</c:v>
                </c:pt>
                <c:pt idx="1509">
                  <c:v>40091</c:v>
                </c:pt>
                <c:pt idx="1510">
                  <c:v>40098</c:v>
                </c:pt>
                <c:pt idx="1511">
                  <c:v>40105</c:v>
                </c:pt>
                <c:pt idx="1512">
                  <c:v>40112</c:v>
                </c:pt>
                <c:pt idx="1513">
                  <c:v>40119</c:v>
                </c:pt>
                <c:pt idx="1514">
                  <c:v>40126</c:v>
                </c:pt>
                <c:pt idx="1515">
                  <c:v>40133</c:v>
                </c:pt>
                <c:pt idx="1516">
                  <c:v>40140</c:v>
                </c:pt>
                <c:pt idx="1517">
                  <c:v>40147</c:v>
                </c:pt>
                <c:pt idx="1518">
                  <c:v>40154</c:v>
                </c:pt>
                <c:pt idx="1519">
                  <c:v>40161</c:v>
                </c:pt>
                <c:pt idx="1520">
                  <c:v>40168</c:v>
                </c:pt>
                <c:pt idx="1521">
                  <c:v>40175</c:v>
                </c:pt>
                <c:pt idx="1522">
                  <c:v>40182</c:v>
                </c:pt>
                <c:pt idx="1523">
                  <c:v>40189</c:v>
                </c:pt>
                <c:pt idx="1524">
                  <c:v>40196</c:v>
                </c:pt>
                <c:pt idx="1525">
                  <c:v>40203</c:v>
                </c:pt>
                <c:pt idx="1526">
                  <c:v>40210</c:v>
                </c:pt>
                <c:pt idx="1527">
                  <c:v>40217</c:v>
                </c:pt>
                <c:pt idx="1528">
                  <c:v>40224</c:v>
                </c:pt>
                <c:pt idx="1529">
                  <c:v>40231</c:v>
                </c:pt>
                <c:pt idx="1530">
                  <c:v>40238</c:v>
                </c:pt>
                <c:pt idx="1531">
                  <c:v>40245</c:v>
                </c:pt>
                <c:pt idx="1532">
                  <c:v>40252</c:v>
                </c:pt>
                <c:pt idx="1533">
                  <c:v>40259</c:v>
                </c:pt>
                <c:pt idx="1534">
                  <c:v>40266</c:v>
                </c:pt>
                <c:pt idx="1535">
                  <c:v>40273</c:v>
                </c:pt>
                <c:pt idx="1536">
                  <c:v>40280</c:v>
                </c:pt>
                <c:pt idx="1537">
                  <c:v>40287</c:v>
                </c:pt>
                <c:pt idx="1538">
                  <c:v>40294</c:v>
                </c:pt>
                <c:pt idx="1539">
                  <c:v>40301</c:v>
                </c:pt>
                <c:pt idx="1540">
                  <c:v>40308</c:v>
                </c:pt>
                <c:pt idx="1541">
                  <c:v>40315</c:v>
                </c:pt>
                <c:pt idx="1542">
                  <c:v>40322</c:v>
                </c:pt>
                <c:pt idx="1543">
                  <c:v>40329</c:v>
                </c:pt>
                <c:pt idx="1544">
                  <c:v>40336</c:v>
                </c:pt>
                <c:pt idx="1545">
                  <c:v>40343</c:v>
                </c:pt>
                <c:pt idx="1546">
                  <c:v>40350</c:v>
                </c:pt>
                <c:pt idx="1547">
                  <c:v>40357</c:v>
                </c:pt>
                <c:pt idx="1548">
                  <c:v>40364</c:v>
                </c:pt>
                <c:pt idx="1549">
                  <c:v>40371</c:v>
                </c:pt>
                <c:pt idx="1550">
                  <c:v>40378</c:v>
                </c:pt>
                <c:pt idx="1551">
                  <c:v>40385</c:v>
                </c:pt>
                <c:pt idx="1552">
                  <c:v>40392</c:v>
                </c:pt>
                <c:pt idx="1553">
                  <c:v>40399</c:v>
                </c:pt>
                <c:pt idx="1554">
                  <c:v>40406</c:v>
                </c:pt>
                <c:pt idx="1555">
                  <c:v>40413</c:v>
                </c:pt>
                <c:pt idx="1556">
                  <c:v>40420</c:v>
                </c:pt>
                <c:pt idx="1557">
                  <c:v>40427</c:v>
                </c:pt>
                <c:pt idx="1558">
                  <c:v>40434</c:v>
                </c:pt>
                <c:pt idx="1559">
                  <c:v>40441</c:v>
                </c:pt>
                <c:pt idx="1560">
                  <c:v>40448</c:v>
                </c:pt>
                <c:pt idx="1561">
                  <c:v>40455</c:v>
                </c:pt>
                <c:pt idx="1562">
                  <c:v>40462</c:v>
                </c:pt>
                <c:pt idx="1563">
                  <c:v>40469</c:v>
                </c:pt>
                <c:pt idx="1564">
                  <c:v>40476</c:v>
                </c:pt>
                <c:pt idx="1565">
                  <c:v>40483</c:v>
                </c:pt>
                <c:pt idx="1566">
                  <c:v>40490</c:v>
                </c:pt>
                <c:pt idx="1567">
                  <c:v>40497</c:v>
                </c:pt>
                <c:pt idx="1568">
                  <c:v>40504</c:v>
                </c:pt>
                <c:pt idx="1569">
                  <c:v>40511</c:v>
                </c:pt>
                <c:pt idx="1570">
                  <c:v>40518</c:v>
                </c:pt>
                <c:pt idx="1571">
                  <c:v>40525</c:v>
                </c:pt>
                <c:pt idx="1572">
                  <c:v>40532</c:v>
                </c:pt>
                <c:pt idx="1573">
                  <c:v>40539</c:v>
                </c:pt>
                <c:pt idx="1574">
                  <c:v>40546</c:v>
                </c:pt>
                <c:pt idx="1575">
                  <c:v>40553</c:v>
                </c:pt>
                <c:pt idx="1576">
                  <c:v>40560</c:v>
                </c:pt>
                <c:pt idx="1577">
                  <c:v>40567</c:v>
                </c:pt>
                <c:pt idx="1578">
                  <c:v>40574</c:v>
                </c:pt>
                <c:pt idx="1579">
                  <c:v>40581</c:v>
                </c:pt>
                <c:pt idx="1580">
                  <c:v>40588</c:v>
                </c:pt>
                <c:pt idx="1581">
                  <c:v>40595</c:v>
                </c:pt>
                <c:pt idx="1582">
                  <c:v>40602</c:v>
                </c:pt>
                <c:pt idx="1583">
                  <c:v>40609</c:v>
                </c:pt>
                <c:pt idx="1584">
                  <c:v>40616</c:v>
                </c:pt>
                <c:pt idx="1585">
                  <c:v>40623</c:v>
                </c:pt>
                <c:pt idx="1586">
                  <c:v>40630</c:v>
                </c:pt>
                <c:pt idx="1587">
                  <c:v>40637</c:v>
                </c:pt>
                <c:pt idx="1588">
                  <c:v>40644</c:v>
                </c:pt>
                <c:pt idx="1589">
                  <c:v>40651</c:v>
                </c:pt>
                <c:pt idx="1590">
                  <c:v>40658</c:v>
                </c:pt>
                <c:pt idx="1591">
                  <c:v>40665</c:v>
                </c:pt>
                <c:pt idx="1592">
                  <c:v>40672</c:v>
                </c:pt>
                <c:pt idx="1593">
                  <c:v>40679</c:v>
                </c:pt>
                <c:pt idx="1594">
                  <c:v>40686</c:v>
                </c:pt>
                <c:pt idx="1595">
                  <c:v>40693</c:v>
                </c:pt>
                <c:pt idx="1596">
                  <c:v>40700</c:v>
                </c:pt>
                <c:pt idx="1597">
                  <c:v>40707</c:v>
                </c:pt>
                <c:pt idx="1598">
                  <c:v>40714</c:v>
                </c:pt>
                <c:pt idx="1599">
                  <c:v>40721</c:v>
                </c:pt>
                <c:pt idx="1600">
                  <c:v>40728</c:v>
                </c:pt>
                <c:pt idx="1601">
                  <c:v>40735</c:v>
                </c:pt>
                <c:pt idx="1602">
                  <c:v>40742</c:v>
                </c:pt>
                <c:pt idx="1603">
                  <c:v>40749</c:v>
                </c:pt>
                <c:pt idx="1604">
                  <c:v>40756</c:v>
                </c:pt>
                <c:pt idx="1605">
                  <c:v>40763</c:v>
                </c:pt>
                <c:pt idx="1606">
                  <c:v>40770</c:v>
                </c:pt>
                <c:pt idx="1607">
                  <c:v>40777</c:v>
                </c:pt>
                <c:pt idx="1608">
                  <c:v>40784</c:v>
                </c:pt>
                <c:pt idx="1609">
                  <c:v>40791</c:v>
                </c:pt>
                <c:pt idx="1610">
                  <c:v>40798</c:v>
                </c:pt>
                <c:pt idx="1611">
                  <c:v>40805</c:v>
                </c:pt>
                <c:pt idx="1612">
                  <c:v>40812</c:v>
                </c:pt>
                <c:pt idx="1613">
                  <c:v>40819</c:v>
                </c:pt>
                <c:pt idx="1614">
                  <c:v>40826</c:v>
                </c:pt>
                <c:pt idx="1615">
                  <c:v>40833</c:v>
                </c:pt>
                <c:pt idx="1616">
                  <c:v>40840</c:v>
                </c:pt>
                <c:pt idx="1617">
                  <c:v>40847</c:v>
                </c:pt>
                <c:pt idx="1618">
                  <c:v>40854</c:v>
                </c:pt>
                <c:pt idx="1619">
                  <c:v>40861</c:v>
                </c:pt>
                <c:pt idx="1620">
                  <c:v>40868</c:v>
                </c:pt>
                <c:pt idx="1621">
                  <c:v>40875</c:v>
                </c:pt>
                <c:pt idx="1622">
                  <c:v>40882</c:v>
                </c:pt>
                <c:pt idx="1623">
                  <c:v>40889</c:v>
                </c:pt>
                <c:pt idx="1624">
                  <c:v>40896</c:v>
                </c:pt>
                <c:pt idx="1625">
                  <c:v>40903</c:v>
                </c:pt>
                <c:pt idx="1626">
                  <c:v>40910</c:v>
                </c:pt>
                <c:pt idx="1627">
                  <c:v>40917</c:v>
                </c:pt>
                <c:pt idx="1628">
                  <c:v>40924</c:v>
                </c:pt>
                <c:pt idx="1629">
                  <c:v>40931</c:v>
                </c:pt>
                <c:pt idx="1630">
                  <c:v>40938</c:v>
                </c:pt>
                <c:pt idx="1631">
                  <c:v>40945</c:v>
                </c:pt>
                <c:pt idx="1632">
                  <c:v>40952</c:v>
                </c:pt>
                <c:pt idx="1633">
                  <c:v>40959</c:v>
                </c:pt>
                <c:pt idx="1634">
                  <c:v>40966</c:v>
                </c:pt>
                <c:pt idx="1635">
                  <c:v>40973</c:v>
                </c:pt>
                <c:pt idx="1636">
                  <c:v>40980</c:v>
                </c:pt>
                <c:pt idx="1637">
                  <c:v>40987</c:v>
                </c:pt>
                <c:pt idx="1638">
                  <c:v>40994</c:v>
                </c:pt>
                <c:pt idx="1639">
                  <c:v>41001</c:v>
                </c:pt>
                <c:pt idx="1640">
                  <c:v>41008</c:v>
                </c:pt>
                <c:pt idx="1641">
                  <c:v>41015</c:v>
                </c:pt>
                <c:pt idx="1642">
                  <c:v>41022</c:v>
                </c:pt>
                <c:pt idx="1643">
                  <c:v>41029</c:v>
                </c:pt>
                <c:pt idx="1644">
                  <c:v>41036</c:v>
                </c:pt>
                <c:pt idx="1645">
                  <c:v>41043</c:v>
                </c:pt>
                <c:pt idx="1646">
                  <c:v>41050</c:v>
                </c:pt>
                <c:pt idx="1647">
                  <c:v>41057</c:v>
                </c:pt>
                <c:pt idx="1648">
                  <c:v>41064</c:v>
                </c:pt>
                <c:pt idx="1649">
                  <c:v>41071</c:v>
                </c:pt>
                <c:pt idx="1650">
                  <c:v>41078</c:v>
                </c:pt>
                <c:pt idx="1651">
                  <c:v>41085</c:v>
                </c:pt>
                <c:pt idx="1652">
                  <c:v>41092</c:v>
                </c:pt>
                <c:pt idx="1653">
                  <c:v>41099</c:v>
                </c:pt>
                <c:pt idx="1654">
                  <c:v>41106</c:v>
                </c:pt>
                <c:pt idx="1655">
                  <c:v>41113</c:v>
                </c:pt>
                <c:pt idx="1656">
                  <c:v>41120</c:v>
                </c:pt>
                <c:pt idx="1657">
                  <c:v>41127</c:v>
                </c:pt>
                <c:pt idx="1658">
                  <c:v>41134</c:v>
                </c:pt>
                <c:pt idx="1659">
                  <c:v>41141</c:v>
                </c:pt>
                <c:pt idx="1660">
                  <c:v>41148</c:v>
                </c:pt>
                <c:pt idx="1661">
                  <c:v>41155</c:v>
                </c:pt>
                <c:pt idx="1662">
                  <c:v>41162</c:v>
                </c:pt>
                <c:pt idx="1663">
                  <c:v>41169</c:v>
                </c:pt>
                <c:pt idx="1664">
                  <c:v>41176</c:v>
                </c:pt>
                <c:pt idx="1665">
                  <c:v>41183</c:v>
                </c:pt>
                <c:pt idx="1666">
                  <c:v>41190</c:v>
                </c:pt>
                <c:pt idx="1667">
                  <c:v>41197</c:v>
                </c:pt>
                <c:pt idx="1668">
                  <c:v>41204</c:v>
                </c:pt>
                <c:pt idx="1669">
                  <c:v>41211</c:v>
                </c:pt>
                <c:pt idx="1670">
                  <c:v>41218</c:v>
                </c:pt>
                <c:pt idx="1671">
                  <c:v>41225</c:v>
                </c:pt>
                <c:pt idx="1672">
                  <c:v>41232</c:v>
                </c:pt>
                <c:pt idx="1673">
                  <c:v>41239</c:v>
                </c:pt>
                <c:pt idx="1674">
                  <c:v>41246</c:v>
                </c:pt>
                <c:pt idx="1675">
                  <c:v>41253</c:v>
                </c:pt>
                <c:pt idx="1676">
                  <c:v>41260</c:v>
                </c:pt>
                <c:pt idx="1677">
                  <c:v>41267</c:v>
                </c:pt>
                <c:pt idx="1678">
                  <c:v>41274</c:v>
                </c:pt>
                <c:pt idx="1679">
                  <c:v>41281</c:v>
                </c:pt>
                <c:pt idx="1680">
                  <c:v>41288</c:v>
                </c:pt>
                <c:pt idx="1681">
                  <c:v>41295</c:v>
                </c:pt>
                <c:pt idx="1682">
                  <c:v>41302</c:v>
                </c:pt>
                <c:pt idx="1683">
                  <c:v>41309</c:v>
                </c:pt>
                <c:pt idx="1684">
                  <c:v>41316</c:v>
                </c:pt>
                <c:pt idx="1685">
                  <c:v>41323</c:v>
                </c:pt>
                <c:pt idx="1686">
                  <c:v>41330</c:v>
                </c:pt>
                <c:pt idx="1687">
                  <c:v>41337</c:v>
                </c:pt>
                <c:pt idx="1688">
                  <c:v>41344</c:v>
                </c:pt>
                <c:pt idx="1689">
                  <c:v>41351</c:v>
                </c:pt>
                <c:pt idx="1690">
                  <c:v>41358</c:v>
                </c:pt>
                <c:pt idx="1691">
                  <c:v>41365</c:v>
                </c:pt>
                <c:pt idx="1692">
                  <c:v>41372</c:v>
                </c:pt>
                <c:pt idx="1693">
                  <c:v>41379</c:v>
                </c:pt>
                <c:pt idx="1694">
                  <c:v>41386</c:v>
                </c:pt>
                <c:pt idx="1695">
                  <c:v>41393</c:v>
                </c:pt>
                <c:pt idx="1696">
                  <c:v>41400</c:v>
                </c:pt>
                <c:pt idx="1697">
                  <c:v>41407</c:v>
                </c:pt>
                <c:pt idx="1698">
                  <c:v>41414</c:v>
                </c:pt>
                <c:pt idx="1699">
                  <c:v>41421</c:v>
                </c:pt>
                <c:pt idx="1700">
                  <c:v>41428</c:v>
                </c:pt>
                <c:pt idx="1701">
                  <c:v>41435</c:v>
                </c:pt>
                <c:pt idx="1702">
                  <c:v>41442</c:v>
                </c:pt>
                <c:pt idx="1703">
                  <c:v>41449</c:v>
                </c:pt>
                <c:pt idx="1704">
                  <c:v>41456</c:v>
                </c:pt>
                <c:pt idx="1705">
                  <c:v>41463</c:v>
                </c:pt>
                <c:pt idx="1706">
                  <c:v>41470</c:v>
                </c:pt>
                <c:pt idx="1707">
                  <c:v>41477</c:v>
                </c:pt>
                <c:pt idx="1708">
                  <c:v>41484</c:v>
                </c:pt>
                <c:pt idx="1709">
                  <c:v>41491</c:v>
                </c:pt>
                <c:pt idx="1710">
                  <c:v>41498</c:v>
                </c:pt>
                <c:pt idx="1711">
                  <c:v>41505</c:v>
                </c:pt>
                <c:pt idx="1712">
                  <c:v>41512</c:v>
                </c:pt>
                <c:pt idx="1713">
                  <c:v>41519</c:v>
                </c:pt>
                <c:pt idx="1714">
                  <c:v>41526</c:v>
                </c:pt>
                <c:pt idx="1715">
                  <c:v>41533</c:v>
                </c:pt>
                <c:pt idx="1716">
                  <c:v>41540</c:v>
                </c:pt>
                <c:pt idx="1717">
                  <c:v>41547</c:v>
                </c:pt>
                <c:pt idx="1718">
                  <c:v>41554</c:v>
                </c:pt>
                <c:pt idx="1719">
                  <c:v>41561</c:v>
                </c:pt>
                <c:pt idx="1720">
                  <c:v>41568</c:v>
                </c:pt>
                <c:pt idx="1721">
                  <c:v>41575</c:v>
                </c:pt>
                <c:pt idx="1722">
                  <c:v>41582</c:v>
                </c:pt>
                <c:pt idx="1723">
                  <c:v>41589</c:v>
                </c:pt>
                <c:pt idx="1724">
                  <c:v>41596</c:v>
                </c:pt>
                <c:pt idx="1725">
                  <c:v>41603</c:v>
                </c:pt>
                <c:pt idx="1726">
                  <c:v>41610</c:v>
                </c:pt>
                <c:pt idx="1727">
                  <c:v>41617</c:v>
                </c:pt>
                <c:pt idx="1728">
                  <c:v>41624</c:v>
                </c:pt>
                <c:pt idx="1729">
                  <c:v>41631</c:v>
                </c:pt>
                <c:pt idx="1730">
                  <c:v>41638</c:v>
                </c:pt>
                <c:pt idx="1731">
                  <c:v>41645</c:v>
                </c:pt>
                <c:pt idx="1732">
                  <c:v>41652</c:v>
                </c:pt>
                <c:pt idx="1733">
                  <c:v>41659</c:v>
                </c:pt>
                <c:pt idx="1734">
                  <c:v>41666</c:v>
                </c:pt>
                <c:pt idx="1735">
                  <c:v>41673</c:v>
                </c:pt>
                <c:pt idx="1736">
                  <c:v>41680</c:v>
                </c:pt>
                <c:pt idx="1737">
                  <c:v>41687</c:v>
                </c:pt>
                <c:pt idx="1738">
                  <c:v>41694</c:v>
                </c:pt>
                <c:pt idx="1739">
                  <c:v>41701</c:v>
                </c:pt>
                <c:pt idx="1740">
                  <c:v>41708</c:v>
                </c:pt>
                <c:pt idx="1741">
                  <c:v>41715</c:v>
                </c:pt>
                <c:pt idx="1742">
                  <c:v>41722</c:v>
                </c:pt>
                <c:pt idx="1743">
                  <c:v>41729</c:v>
                </c:pt>
                <c:pt idx="1744">
                  <c:v>41736</c:v>
                </c:pt>
                <c:pt idx="1745">
                  <c:v>41743</c:v>
                </c:pt>
                <c:pt idx="1746">
                  <c:v>41750</c:v>
                </c:pt>
                <c:pt idx="1747">
                  <c:v>41757</c:v>
                </c:pt>
                <c:pt idx="1748">
                  <c:v>41764</c:v>
                </c:pt>
                <c:pt idx="1749">
                  <c:v>41771</c:v>
                </c:pt>
                <c:pt idx="1750">
                  <c:v>41778</c:v>
                </c:pt>
                <c:pt idx="1751">
                  <c:v>41785</c:v>
                </c:pt>
                <c:pt idx="1752">
                  <c:v>41792</c:v>
                </c:pt>
                <c:pt idx="1753">
                  <c:v>41799</c:v>
                </c:pt>
                <c:pt idx="1754">
                  <c:v>41806</c:v>
                </c:pt>
                <c:pt idx="1755">
                  <c:v>41813</c:v>
                </c:pt>
                <c:pt idx="1756">
                  <c:v>41820</c:v>
                </c:pt>
                <c:pt idx="1757">
                  <c:v>41827</c:v>
                </c:pt>
                <c:pt idx="1758">
                  <c:v>41834</c:v>
                </c:pt>
                <c:pt idx="1759">
                  <c:v>41841</c:v>
                </c:pt>
                <c:pt idx="1760">
                  <c:v>41848</c:v>
                </c:pt>
                <c:pt idx="1761">
                  <c:v>41855</c:v>
                </c:pt>
                <c:pt idx="1762">
                  <c:v>41862</c:v>
                </c:pt>
                <c:pt idx="1763">
                  <c:v>41869</c:v>
                </c:pt>
                <c:pt idx="1764">
                  <c:v>41876</c:v>
                </c:pt>
                <c:pt idx="1765">
                  <c:v>41883</c:v>
                </c:pt>
                <c:pt idx="1766">
                  <c:v>41890</c:v>
                </c:pt>
                <c:pt idx="1767">
                  <c:v>41897</c:v>
                </c:pt>
                <c:pt idx="1768">
                  <c:v>41904</c:v>
                </c:pt>
                <c:pt idx="1769">
                  <c:v>41911</c:v>
                </c:pt>
                <c:pt idx="1770">
                  <c:v>41918</c:v>
                </c:pt>
                <c:pt idx="1771">
                  <c:v>41925</c:v>
                </c:pt>
                <c:pt idx="1772">
                  <c:v>41932</c:v>
                </c:pt>
                <c:pt idx="1773">
                  <c:v>41939</c:v>
                </c:pt>
                <c:pt idx="1774">
                  <c:v>41946</c:v>
                </c:pt>
                <c:pt idx="1775">
                  <c:v>41953</c:v>
                </c:pt>
                <c:pt idx="1776">
                  <c:v>41960</c:v>
                </c:pt>
                <c:pt idx="1777">
                  <c:v>41967</c:v>
                </c:pt>
                <c:pt idx="1778">
                  <c:v>41974</c:v>
                </c:pt>
                <c:pt idx="1779">
                  <c:v>41981</c:v>
                </c:pt>
                <c:pt idx="1780">
                  <c:v>41988</c:v>
                </c:pt>
                <c:pt idx="1781">
                  <c:v>41995</c:v>
                </c:pt>
                <c:pt idx="1782">
                  <c:v>42002</c:v>
                </c:pt>
                <c:pt idx="1783">
                  <c:v>42009</c:v>
                </c:pt>
                <c:pt idx="1784">
                  <c:v>42016</c:v>
                </c:pt>
                <c:pt idx="1785">
                  <c:v>42023</c:v>
                </c:pt>
                <c:pt idx="1786">
                  <c:v>42030</c:v>
                </c:pt>
                <c:pt idx="1787">
                  <c:v>42037</c:v>
                </c:pt>
                <c:pt idx="1788">
                  <c:v>42044</c:v>
                </c:pt>
                <c:pt idx="1789">
                  <c:v>42051</c:v>
                </c:pt>
                <c:pt idx="1790">
                  <c:v>42058</c:v>
                </c:pt>
                <c:pt idx="1791">
                  <c:v>42065</c:v>
                </c:pt>
              </c:numCache>
            </c:numRef>
          </c:cat>
          <c:val>
            <c:numRef>
              <c:f>'M2'!$D$9:$D$1977</c:f>
              <c:numCache>
                <c:formatCode>0.00%</c:formatCode>
                <c:ptCount val="1969"/>
                <c:pt idx="10">
                  <c:v>8.5000000000000006E-2</c:v>
                </c:pt>
                <c:pt idx="22">
                  <c:v>-2.8999999999999998E-2</c:v>
                </c:pt>
                <c:pt idx="35">
                  <c:v>4.7E-2</c:v>
                </c:pt>
                <c:pt idx="48">
                  <c:v>-4.5999999999999999E-2</c:v>
                </c:pt>
                <c:pt idx="61">
                  <c:v>-6.5000000000000002E-2</c:v>
                </c:pt>
                <c:pt idx="74">
                  <c:v>2.2000000000000002E-2</c:v>
                </c:pt>
                <c:pt idx="87">
                  <c:v>-1.3999999999999999E-2</c:v>
                </c:pt>
                <c:pt idx="100">
                  <c:v>4.0000000000000001E-3</c:v>
                </c:pt>
                <c:pt idx="113">
                  <c:v>5.2999999999999999E-2</c:v>
                </c:pt>
                <c:pt idx="126">
                  <c:v>9.4E-2</c:v>
                </c:pt>
                <c:pt idx="140">
                  <c:v>8.1000000000000003E-2</c:v>
                </c:pt>
                <c:pt idx="152">
                  <c:v>8.5000000000000006E-2</c:v>
                </c:pt>
                <c:pt idx="165">
                  <c:v>8.199999999999999E-2</c:v>
                </c:pt>
                <c:pt idx="178">
                  <c:v>7.2000000000000008E-2</c:v>
                </c:pt>
                <c:pt idx="191">
                  <c:v>0.04</c:v>
                </c:pt>
                <c:pt idx="204">
                  <c:v>3.2000000000000001E-2</c:v>
                </c:pt>
                <c:pt idx="218">
                  <c:v>0.04</c:v>
                </c:pt>
                <c:pt idx="230">
                  <c:v>3.7000000000000005E-2</c:v>
                </c:pt>
                <c:pt idx="243">
                  <c:v>6.4000000000000001E-2</c:v>
                </c:pt>
                <c:pt idx="257">
                  <c:v>0.03</c:v>
                </c:pt>
                <c:pt idx="270">
                  <c:v>3.7999999999999999E-2</c:v>
                </c:pt>
                <c:pt idx="283">
                  <c:v>1.9E-2</c:v>
                </c:pt>
                <c:pt idx="296">
                  <c:v>4.0999999999999995E-2</c:v>
                </c:pt>
                <c:pt idx="309">
                  <c:v>2.1000000000000001E-2</c:v>
                </c:pt>
                <c:pt idx="322">
                  <c:v>2.7999999999999997E-2</c:v>
                </c:pt>
                <c:pt idx="335">
                  <c:v>4.5999999999999999E-2</c:v>
                </c:pt>
                <c:pt idx="348">
                  <c:v>3.7000000000000005E-2</c:v>
                </c:pt>
                <c:pt idx="362">
                  <c:v>6.8000000000000005E-2</c:v>
                </c:pt>
                <c:pt idx="374">
                  <c:v>2.3E-2</c:v>
                </c:pt>
                <c:pt idx="387">
                  <c:v>5.4000000000000006E-2</c:v>
                </c:pt>
                <c:pt idx="400">
                  <c:v>2.3E-2</c:v>
                </c:pt>
                <c:pt idx="413">
                  <c:v>5.4000000000000006E-2</c:v>
                </c:pt>
                <c:pt idx="426">
                  <c:v>4.0999999999999995E-2</c:v>
                </c:pt>
                <c:pt idx="439">
                  <c:v>3.2000000000000001E-2</c:v>
                </c:pt>
                <c:pt idx="452">
                  <c:v>0.03</c:v>
                </c:pt>
                <c:pt idx="465">
                  <c:v>-3.4000000000000002E-2</c:v>
                </c:pt>
                <c:pt idx="478">
                  <c:v>4.4999999999999998E-2</c:v>
                </c:pt>
                <c:pt idx="491">
                  <c:v>1.6E-2</c:v>
                </c:pt>
                <c:pt idx="504">
                  <c:v>1E-3</c:v>
                </c:pt>
                <c:pt idx="518">
                  <c:v>-3.4000000000000002E-2</c:v>
                </c:pt>
                <c:pt idx="531">
                  <c:v>-1.9E-2</c:v>
                </c:pt>
                <c:pt idx="544">
                  <c:v>3.1E-2</c:v>
                </c:pt>
                <c:pt idx="556">
                  <c:v>1.9E-2</c:v>
                </c:pt>
                <c:pt idx="570">
                  <c:v>1.8000000000000002E-2</c:v>
                </c:pt>
                <c:pt idx="583">
                  <c:v>4.8000000000000001E-2</c:v>
                </c:pt>
                <c:pt idx="596">
                  <c:v>4.4999999999999998E-2</c:v>
                </c:pt>
                <c:pt idx="609">
                  <c:v>3.9E-2</c:v>
                </c:pt>
                <c:pt idx="622">
                  <c:v>4.0999999999999995E-2</c:v>
                </c:pt>
                <c:pt idx="635">
                  <c:v>8.0000000000000002E-3</c:v>
                </c:pt>
                <c:pt idx="648">
                  <c:v>2.4E-2</c:v>
                </c:pt>
                <c:pt idx="661">
                  <c:v>0.02</c:v>
                </c:pt>
                <c:pt idx="674">
                  <c:v>5.4000000000000006E-2</c:v>
                </c:pt>
                <c:pt idx="687">
                  <c:v>0.04</c:v>
                </c:pt>
                <c:pt idx="700">
                  <c:v>5.5999999999999994E-2</c:v>
                </c:pt>
                <c:pt idx="714">
                  <c:v>2.4E-2</c:v>
                </c:pt>
                <c:pt idx="726">
                  <c:v>4.5999999999999999E-2</c:v>
                </c:pt>
                <c:pt idx="739">
                  <c:v>1.3999999999999999E-2</c:v>
                </c:pt>
                <c:pt idx="752">
                  <c:v>1.3999999999999999E-2</c:v>
                </c:pt>
                <c:pt idx="765">
                  <c:v>3.5000000000000003E-2</c:v>
                </c:pt>
                <c:pt idx="778">
                  <c:v>2.8999999999999998E-2</c:v>
                </c:pt>
                <c:pt idx="791">
                  <c:v>2.7000000000000003E-2</c:v>
                </c:pt>
                <c:pt idx="804">
                  <c:v>7.2000000000000008E-2</c:v>
                </c:pt>
                <c:pt idx="817">
                  <c:v>3.7000000000000005E-2</c:v>
                </c:pt>
                <c:pt idx="831">
                  <c:v>4.2999999999999997E-2</c:v>
                </c:pt>
                <c:pt idx="844">
                  <c:v>3.1E-2</c:v>
                </c:pt>
                <c:pt idx="857">
                  <c:v>6.2E-2</c:v>
                </c:pt>
                <c:pt idx="870">
                  <c:v>5.2000000000000005E-2</c:v>
                </c:pt>
                <c:pt idx="883">
                  <c:v>3.1E-2</c:v>
                </c:pt>
                <c:pt idx="896">
                  <c:v>0.04</c:v>
                </c:pt>
                <c:pt idx="909">
                  <c:v>3.9E-2</c:v>
                </c:pt>
                <c:pt idx="922">
                  <c:v>5.2999999999999999E-2</c:v>
                </c:pt>
                <c:pt idx="935">
                  <c:v>6.7000000000000004E-2</c:v>
                </c:pt>
                <c:pt idx="948">
                  <c:v>3.2000000000000001E-2</c:v>
                </c:pt>
                <c:pt idx="961">
                  <c:v>3.3000000000000002E-2</c:v>
                </c:pt>
                <c:pt idx="974">
                  <c:v>5.0999999999999997E-2</c:v>
                </c:pt>
                <c:pt idx="987">
                  <c:v>7.0999999999999994E-2</c:v>
                </c:pt>
                <c:pt idx="1000">
                  <c:v>1.2E-2</c:v>
                </c:pt>
                <c:pt idx="1013">
                  <c:v>7.8E-2</c:v>
                </c:pt>
                <c:pt idx="1026">
                  <c:v>5.0000000000000001E-3</c:v>
                </c:pt>
                <c:pt idx="1039">
                  <c:v>2.3E-2</c:v>
                </c:pt>
                <c:pt idx="1053">
                  <c:v>-1.1000000000000001E-2</c:v>
                </c:pt>
                <c:pt idx="1065">
                  <c:v>2.1000000000000001E-2</c:v>
                </c:pt>
                <c:pt idx="1078">
                  <c:v>-1.3000000000000001E-2</c:v>
                </c:pt>
                <c:pt idx="1091">
                  <c:v>1.1000000000000001E-2</c:v>
                </c:pt>
                <c:pt idx="1105">
                  <c:v>3.7000000000000005E-2</c:v>
                </c:pt>
                <c:pt idx="1117">
                  <c:v>2.2000000000000002E-2</c:v>
                </c:pt>
                <c:pt idx="1130">
                  <c:v>0.02</c:v>
                </c:pt>
                <c:pt idx="1144">
                  <c:v>3.0000000000000001E-3</c:v>
                </c:pt>
                <c:pt idx="1157">
                  <c:v>2.1000000000000001E-2</c:v>
                </c:pt>
                <c:pt idx="1170">
                  <c:v>3.7999999999999999E-2</c:v>
                </c:pt>
                <c:pt idx="1183">
                  <c:v>6.9000000000000006E-2</c:v>
                </c:pt>
                <c:pt idx="1196">
                  <c:v>4.8000000000000001E-2</c:v>
                </c:pt>
                <c:pt idx="1209">
                  <c:v>2.3E-2</c:v>
                </c:pt>
                <c:pt idx="1222">
                  <c:v>0.03</c:v>
                </c:pt>
                <c:pt idx="1235">
                  <c:v>3.7000000000000005E-2</c:v>
                </c:pt>
                <c:pt idx="1248">
                  <c:v>3.5000000000000003E-2</c:v>
                </c:pt>
                <c:pt idx="1261">
                  <c:v>4.2999999999999997E-2</c:v>
                </c:pt>
                <c:pt idx="1274">
                  <c:v>2.1000000000000001E-2</c:v>
                </c:pt>
                <c:pt idx="1287">
                  <c:v>3.4000000000000002E-2</c:v>
                </c:pt>
                <c:pt idx="1300">
                  <c:v>2.3E-2</c:v>
                </c:pt>
                <c:pt idx="1313">
                  <c:v>4.9000000000000002E-2</c:v>
                </c:pt>
                <c:pt idx="1326">
                  <c:v>1.2E-2</c:v>
                </c:pt>
                <c:pt idx="1339">
                  <c:v>4.0000000000000001E-3</c:v>
                </c:pt>
                <c:pt idx="1352">
                  <c:v>3.2000000000000001E-2</c:v>
                </c:pt>
                <c:pt idx="1365">
                  <c:v>2E-3</c:v>
                </c:pt>
                <c:pt idx="1378">
                  <c:v>3.1E-2</c:v>
                </c:pt>
                <c:pt idx="1391">
                  <c:v>2.7000000000000003E-2</c:v>
                </c:pt>
                <c:pt idx="1404">
                  <c:v>1.3999999999999999E-2</c:v>
                </c:pt>
                <c:pt idx="1418">
                  <c:v>-2.7000000000000003E-2</c:v>
                </c:pt>
                <c:pt idx="1431">
                  <c:v>0.02</c:v>
                </c:pt>
                <c:pt idx="1444">
                  <c:v>-1.9E-2</c:v>
                </c:pt>
                <c:pt idx="1457">
                  <c:v>-8.199999999999999E-2</c:v>
                </c:pt>
                <c:pt idx="1470">
                  <c:v>-5.4000000000000006E-2</c:v>
                </c:pt>
                <c:pt idx="1483">
                  <c:v>-5.0000000000000001E-3</c:v>
                </c:pt>
                <c:pt idx="1496">
                  <c:v>1.3000000000000001E-2</c:v>
                </c:pt>
                <c:pt idx="1509">
                  <c:v>3.9E-2</c:v>
                </c:pt>
                <c:pt idx="1522">
                  <c:v>1.7000000000000001E-2</c:v>
                </c:pt>
                <c:pt idx="1535">
                  <c:v>3.9E-2</c:v>
                </c:pt>
                <c:pt idx="1548">
                  <c:v>2.7000000000000003E-2</c:v>
                </c:pt>
                <c:pt idx="1561">
                  <c:v>2.5000000000000001E-2</c:v>
                </c:pt>
                <c:pt idx="1574">
                  <c:v>-1.4999999999999999E-2</c:v>
                </c:pt>
                <c:pt idx="1587">
                  <c:v>2.8999999999999998E-2</c:v>
                </c:pt>
                <c:pt idx="1600">
                  <c:v>8.0000000000000002E-3</c:v>
                </c:pt>
                <c:pt idx="1613">
                  <c:v>4.5999999999999999E-2</c:v>
                </c:pt>
                <c:pt idx="1626">
                  <c:v>2.7E-2</c:v>
                </c:pt>
                <c:pt idx="1639">
                  <c:v>1.9E-2</c:v>
                </c:pt>
                <c:pt idx="1652">
                  <c:v>5.0000000000000001E-3</c:v>
                </c:pt>
                <c:pt idx="1665">
                  <c:v>1E-3</c:v>
                </c:pt>
                <c:pt idx="1679">
                  <c:v>2.8000000000000001E-2</c:v>
                </c:pt>
                <c:pt idx="1691">
                  <c:v>8.0000000000000002E-3</c:v>
                </c:pt>
                <c:pt idx="1704">
                  <c:v>3.1E-2</c:v>
                </c:pt>
                <c:pt idx="1718">
                  <c:v>0.04</c:v>
                </c:pt>
                <c:pt idx="1731">
                  <c:v>-8.9999999999999993E-3</c:v>
                </c:pt>
                <c:pt idx="1744">
                  <c:v>4.5999999999999999E-2</c:v>
                </c:pt>
                <c:pt idx="1757">
                  <c:v>5.1999999999999998E-2</c:v>
                </c:pt>
                <c:pt idx="1770">
                  <c:v>0.02</c:v>
                </c:pt>
                <c:pt idx="1783">
                  <c:v>3.2000000000000001E-2</c:v>
                </c:pt>
                <c:pt idx="1796">
                  <c:v>2.7E-2</c:v>
                </c:pt>
                <c:pt idx="1809">
                  <c:v>1.6E-2</c:v>
                </c:pt>
                <c:pt idx="1822">
                  <c:v>5.0000000000000001E-3</c:v>
                </c:pt>
                <c:pt idx="1835">
                  <c:v>6.0000000000000001E-3</c:v>
                </c:pt>
                <c:pt idx="1848">
                  <c:v>2.1999999999999999E-2</c:v>
                </c:pt>
                <c:pt idx="1861">
                  <c:v>2.8000000000000001E-2</c:v>
                </c:pt>
                <c:pt idx="1874">
                  <c:v>1.7999999999999999E-2</c:v>
                </c:pt>
                <c:pt idx="1887">
                  <c:v>1.2E-2</c:v>
                </c:pt>
                <c:pt idx="1900">
                  <c:v>3.1E-2</c:v>
                </c:pt>
                <c:pt idx="1913">
                  <c:v>3.2000000000000001E-2</c:v>
                </c:pt>
                <c:pt idx="1926">
                  <c:v>2.9000000000000001E-2</c:v>
                </c:pt>
                <c:pt idx="1939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D-4C20-BE5F-17BFF0CB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305624"/>
        <c:axId val="437302488"/>
      </c:barChart>
      <c:dateAx>
        <c:axId val="437307192"/>
        <c:scaling>
          <c:orientation val="minMax"/>
          <c:min val="29528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7308368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37308368"/>
        <c:scaling>
          <c:orientation val="minMax"/>
          <c:max val="0.5"/>
          <c:min val="-0.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7307192"/>
        <c:crosses val="autoZero"/>
        <c:crossBetween val="between"/>
        <c:majorUnit val="5.000000000000001E-2"/>
      </c:valAx>
      <c:valAx>
        <c:axId val="437302488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37305624"/>
        <c:crosses val="max"/>
        <c:crossBetween val="between"/>
        <c:majorUnit val="1.0000000000000002E-2"/>
      </c:valAx>
      <c:dateAx>
        <c:axId val="437305624"/>
        <c:scaling>
          <c:orientation val="minMax"/>
        </c:scaling>
        <c:delete val="1"/>
        <c:axPos val="b"/>
        <c:numFmt formatCode="[$-409]dd\-mmm\-yy;@" sourceLinked="1"/>
        <c:majorTickMark val="out"/>
        <c:minorTickMark val="none"/>
        <c:tickLblPos val="nextTo"/>
        <c:crossAx val="437302488"/>
        <c:crosses val="autoZero"/>
        <c:auto val="1"/>
        <c:lblOffset val="100"/>
        <c:baseTimeUnit val="day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Effective Fed Funds Rate (Zoom) 2005-2015</a:t>
            </a:r>
          </a:p>
        </c:rich>
      </c:tx>
      <c:layout>
        <c:manualLayout>
          <c:xMode val="edge"/>
          <c:yMode val="edge"/>
          <c:x val="0.33234242689360799"/>
          <c:y val="3.40888240033825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lineChart>
        <c:grouping val="standard"/>
        <c:varyColors val="0"/>
        <c:ser>
          <c:idx val="0"/>
          <c:order val="0"/>
          <c:tx>
            <c:v>Fed Funds Rate</c:v>
          </c:tx>
          <c:marker>
            <c:symbol val="none"/>
          </c:marke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'IR%'!$A$2:$A$775</c:f>
              <c:numCache>
                <c:formatCode>yyyy\-mm\-dd</c:formatCode>
                <c:ptCount val="774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  <c:pt idx="728">
                  <c:v>42064</c:v>
                </c:pt>
                <c:pt idx="729">
                  <c:v>42095</c:v>
                </c:pt>
                <c:pt idx="730">
                  <c:v>42125</c:v>
                </c:pt>
                <c:pt idx="731">
                  <c:v>42156</c:v>
                </c:pt>
                <c:pt idx="732">
                  <c:v>42186</c:v>
                </c:pt>
                <c:pt idx="733">
                  <c:v>42217</c:v>
                </c:pt>
                <c:pt idx="734">
                  <c:v>42248</c:v>
                </c:pt>
                <c:pt idx="735">
                  <c:v>42278</c:v>
                </c:pt>
                <c:pt idx="736">
                  <c:v>42309</c:v>
                </c:pt>
                <c:pt idx="737">
                  <c:v>42339</c:v>
                </c:pt>
                <c:pt idx="738">
                  <c:v>42370</c:v>
                </c:pt>
                <c:pt idx="739">
                  <c:v>42401</c:v>
                </c:pt>
                <c:pt idx="740">
                  <c:v>42430</c:v>
                </c:pt>
                <c:pt idx="741">
                  <c:v>42461</c:v>
                </c:pt>
                <c:pt idx="742">
                  <c:v>42491</c:v>
                </c:pt>
                <c:pt idx="743">
                  <c:v>42522</c:v>
                </c:pt>
                <c:pt idx="744">
                  <c:v>42552</c:v>
                </c:pt>
                <c:pt idx="745">
                  <c:v>42583</c:v>
                </c:pt>
                <c:pt idx="746">
                  <c:v>42614</c:v>
                </c:pt>
                <c:pt idx="747">
                  <c:v>42644</c:v>
                </c:pt>
                <c:pt idx="748">
                  <c:v>42675</c:v>
                </c:pt>
                <c:pt idx="749">
                  <c:v>42705</c:v>
                </c:pt>
                <c:pt idx="750">
                  <c:v>42736</c:v>
                </c:pt>
                <c:pt idx="751">
                  <c:v>42767</c:v>
                </c:pt>
                <c:pt idx="752">
                  <c:v>42795</c:v>
                </c:pt>
                <c:pt idx="753">
                  <c:v>42826</c:v>
                </c:pt>
                <c:pt idx="754">
                  <c:v>42856</c:v>
                </c:pt>
                <c:pt idx="755">
                  <c:v>42887</c:v>
                </c:pt>
                <c:pt idx="756">
                  <c:v>42917</c:v>
                </c:pt>
                <c:pt idx="757">
                  <c:v>42948</c:v>
                </c:pt>
                <c:pt idx="758">
                  <c:v>42979</c:v>
                </c:pt>
                <c:pt idx="759">
                  <c:v>43009</c:v>
                </c:pt>
                <c:pt idx="760">
                  <c:v>43040</c:v>
                </c:pt>
                <c:pt idx="761">
                  <c:v>43070</c:v>
                </c:pt>
                <c:pt idx="762">
                  <c:v>43101</c:v>
                </c:pt>
                <c:pt idx="763">
                  <c:v>43132</c:v>
                </c:pt>
                <c:pt idx="764">
                  <c:v>43160</c:v>
                </c:pt>
                <c:pt idx="765">
                  <c:v>43191</c:v>
                </c:pt>
                <c:pt idx="766">
                  <c:v>43221</c:v>
                </c:pt>
                <c:pt idx="767">
                  <c:v>43252</c:v>
                </c:pt>
                <c:pt idx="768">
                  <c:v>43282</c:v>
                </c:pt>
                <c:pt idx="769">
                  <c:v>43313</c:v>
                </c:pt>
                <c:pt idx="770">
                  <c:v>43344</c:v>
                </c:pt>
                <c:pt idx="771">
                  <c:v>43374</c:v>
                </c:pt>
                <c:pt idx="772">
                  <c:v>43405</c:v>
                </c:pt>
                <c:pt idx="773">
                  <c:v>43435</c:v>
                </c:pt>
              </c:numCache>
            </c:numRef>
          </c:cat>
          <c:val>
            <c:numRef>
              <c:f>'IR%'!$C$2:$C$775</c:f>
              <c:numCache>
                <c:formatCode>0.00%</c:formatCode>
                <c:ptCount val="774"/>
                <c:pt idx="0">
                  <c:v>8.0000000000000002E-3</c:v>
                </c:pt>
                <c:pt idx="1">
                  <c:v>1.2199999999999999E-2</c:v>
                </c:pt>
                <c:pt idx="2">
                  <c:v>1.06E-2</c:v>
                </c:pt>
                <c:pt idx="3">
                  <c:v>8.5000000000000006E-3</c:v>
                </c:pt>
                <c:pt idx="4">
                  <c:v>8.3000000000000001E-3</c:v>
                </c:pt>
                <c:pt idx="5">
                  <c:v>1.2800000000000001E-2</c:v>
                </c:pt>
                <c:pt idx="6">
                  <c:v>1.3899999999999999E-2</c:v>
                </c:pt>
                <c:pt idx="7">
                  <c:v>1.29E-2</c:v>
                </c:pt>
                <c:pt idx="8">
                  <c:v>1.3500000000000002E-2</c:v>
                </c:pt>
                <c:pt idx="9">
                  <c:v>1.43E-2</c:v>
                </c:pt>
                <c:pt idx="10">
                  <c:v>1.43E-2</c:v>
                </c:pt>
                <c:pt idx="11">
                  <c:v>1.6399999999999998E-2</c:v>
                </c:pt>
                <c:pt idx="12">
                  <c:v>1.6799999999999999E-2</c:v>
                </c:pt>
                <c:pt idx="13">
                  <c:v>1.9599999999999999E-2</c:v>
                </c:pt>
                <c:pt idx="14">
                  <c:v>2.18E-2</c:v>
                </c:pt>
                <c:pt idx="15">
                  <c:v>2.2400000000000003E-2</c:v>
                </c:pt>
                <c:pt idx="16">
                  <c:v>2.35E-2</c:v>
                </c:pt>
                <c:pt idx="17">
                  <c:v>2.4799999999999999E-2</c:v>
                </c:pt>
                <c:pt idx="18">
                  <c:v>2.4500000000000001E-2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2.6200000000000001E-2</c:v>
                </c:pt>
                <c:pt idx="22">
                  <c:v>2.75E-2</c:v>
                </c:pt>
                <c:pt idx="23">
                  <c:v>2.7099999999999999E-2</c:v>
                </c:pt>
                <c:pt idx="24">
                  <c:v>2.75E-2</c:v>
                </c:pt>
                <c:pt idx="25">
                  <c:v>2.7300000000000001E-2</c:v>
                </c:pt>
                <c:pt idx="26">
                  <c:v>2.9500000000000002E-2</c:v>
                </c:pt>
                <c:pt idx="27">
                  <c:v>2.9600000000000001E-2</c:v>
                </c:pt>
                <c:pt idx="28">
                  <c:v>2.8799999999999999E-2</c:v>
                </c:pt>
                <c:pt idx="29">
                  <c:v>2.9399999999999999E-2</c:v>
                </c:pt>
                <c:pt idx="30">
                  <c:v>2.8399999999999998E-2</c:v>
                </c:pt>
                <c:pt idx="31">
                  <c:v>0.03</c:v>
                </c:pt>
                <c:pt idx="32">
                  <c:v>2.9600000000000001E-2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2.9900000000000003E-2</c:v>
                </c:pt>
                <c:pt idx="37">
                  <c:v>3.2400000000000005E-2</c:v>
                </c:pt>
                <c:pt idx="38">
                  <c:v>3.4700000000000002E-2</c:v>
                </c:pt>
                <c:pt idx="39">
                  <c:v>3.5000000000000003E-2</c:v>
                </c:pt>
                <c:pt idx="40">
                  <c:v>3.2799999999999996E-2</c:v>
                </c:pt>
                <c:pt idx="41">
                  <c:v>2.98E-2</c:v>
                </c:pt>
                <c:pt idx="42">
                  <c:v>2.7200000000000002E-2</c:v>
                </c:pt>
                <c:pt idx="43">
                  <c:v>1.67E-2</c:v>
                </c:pt>
                <c:pt idx="44">
                  <c:v>1.2E-2</c:v>
                </c:pt>
                <c:pt idx="45">
                  <c:v>1.26E-2</c:v>
                </c:pt>
                <c:pt idx="46">
                  <c:v>6.3E-3</c:v>
                </c:pt>
                <c:pt idx="47">
                  <c:v>9.300000000000001E-3</c:v>
                </c:pt>
                <c:pt idx="48">
                  <c:v>6.8000000000000005E-3</c:v>
                </c:pt>
                <c:pt idx="49">
                  <c:v>1.5300000000000001E-2</c:v>
                </c:pt>
                <c:pt idx="50">
                  <c:v>1.7600000000000001E-2</c:v>
                </c:pt>
                <c:pt idx="51">
                  <c:v>1.8000000000000002E-2</c:v>
                </c:pt>
                <c:pt idx="52">
                  <c:v>2.2700000000000001E-2</c:v>
                </c:pt>
                <c:pt idx="53">
                  <c:v>2.4199999999999999E-2</c:v>
                </c:pt>
                <c:pt idx="54">
                  <c:v>2.4799999999999999E-2</c:v>
                </c:pt>
                <c:pt idx="55">
                  <c:v>2.4300000000000002E-2</c:v>
                </c:pt>
                <c:pt idx="56">
                  <c:v>2.7999999999999997E-2</c:v>
                </c:pt>
                <c:pt idx="57">
                  <c:v>2.9600000000000001E-2</c:v>
                </c:pt>
                <c:pt idx="58">
                  <c:v>2.8999999999999998E-2</c:v>
                </c:pt>
                <c:pt idx="59">
                  <c:v>3.39E-2</c:v>
                </c:pt>
                <c:pt idx="60">
                  <c:v>3.4700000000000002E-2</c:v>
                </c:pt>
                <c:pt idx="61">
                  <c:v>3.5000000000000003E-2</c:v>
                </c:pt>
                <c:pt idx="62">
                  <c:v>3.7599999999999995E-2</c:v>
                </c:pt>
                <c:pt idx="63">
                  <c:v>3.9800000000000002E-2</c:v>
                </c:pt>
                <c:pt idx="64">
                  <c:v>0.04</c:v>
                </c:pt>
                <c:pt idx="65">
                  <c:v>3.9900000000000005E-2</c:v>
                </c:pt>
                <c:pt idx="66">
                  <c:v>3.9900000000000005E-2</c:v>
                </c:pt>
                <c:pt idx="67">
                  <c:v>3.9699999999999999E-2</c:v>
                </c:pt>
                <c:pt idx="68">
                  <c:v>3.8399999999999997E-2</c:v>
                </c:pt>
                <c:pt idx="69">
                  <c:v>3.9199999999999999E-2</c:v>
                </c:pt>
                <c:pt idx="70">
                  <c:v>3.85E-2</c:v>
                </c:pt>
                <c:pt idx="71">
                  <c:v>3.32E-2</c:v>
                </c:pt>
                <c:pt idx="72">
                  <c:v>3.2300000000000002E-2</c:v>
                </c:pt>
                <c:pt idx="73">
                  <c:v>2.98E-2</c:v>
                </c:pt>
                <c:pt idx="74">
                  <c:v>2.6000000000000002E-2</c:v>
                </c:pt>
                <c:pt idx="75">
                  <c:v>2.4700000000000003E-2</c:v>
                </c:pt>
                <c:pt idx="76">
                  <c:v>2.4399999999999998E-2</c:v>
                </c:pt>
                <c:pt idx="77">
                  <c:v>1.9799999999999998E-2</c:v>
                </c:pt>
                <c:pt idx="78">
                  <c:v>1.4499999999999999E-2</c:v>
                </c:pt>
                <c:pt idx="79">
                  <c:v>2.5399999999999999E-2</c:v>
                </c:pt>
                <c:pt idx="80">
                  <c:v>2.0199999999999999E-2</c:v>
                </c:pt>
                <c:pt idx="81">
                  <c:v>1.49E-2</c:v>
                </c:pt>
                <c:pt idx="82">
                  <c:v>1.9799999999999998E-2</c:v>
                </c:pt>
                <c:pt idx="83">
                  <c:v>1.7299999999999999E-2</c:v>
                </c:pt>
                <c:pt idx="84">
                  <c:v>1.1699999999999999E-2</c:v>
                </c:pt>
                <c:pt idx="85">
                  <c:v>0.02</c:v>
                </c:pt>
                <c:pt idx="86">
                  <c:v>1.8799999999999997E-2</c:v>
                </c:pt>
                <c:pt idx="87">
                  <c:v>2.2599999999999999E-2</c:v>
                </c:pt>
                <c:pt idx="88">
                  <c:v>2.6099999999999998E-2</c:v>
                </c:pt>
                <c:pt idx="89">
                  <c:v>2.3300000000000001E-2</c:v>
                </c:pt>
                <c:pt idx="90">
                  <c:v>2.1499999999999998E-2</c:v>
                </c:pt>
                <c:pt idx="91">
                  <c:v>2.3700000000000002E-2</c:v>
                </c:pt>
                <c:pt idx="92">
                  <c:v>2.8500000000000001E-2</c:v>
                </c:pt>
                <c:pt idx="93">
                  <c:v>2.7799999999999998E-2</c:v>
                </c:pt>
                <c:pt idx="94">
                  <c:v>2.3599999999999999E-2</c:v>
                </c:pt>
                <c:pt idx="95">
                  <c:v>2.6800000000000001E-2</c:v>
                </c:pt>
                <c:pt idx="96">
                  <c:v>2.7099999999999999E-2</c:v>
                </c:pt>
                <c:pt idx="97">
                  <c:v>2.9300000000000003E-2</c:v>
                </c:pt>
                <c:pt idx="98">
                  <c:v>2.8999999999999998E-2</c:v>
                </c:pt>
                <c:pt idx="99">
                  <c:v>2.8999999999999998E-2</c:v>
                </c:pt>
                <c:pt idx="100">
                  <c:v>2.9399999999999999E-2</c:v>
                </c:pt>
                <c:pt idx="101">
                  <c:v>2.9300000000000003E-2</c:v>
                </c:pt>
                <c:pt idx="102">
                  <c:v>2.92E-2</c:v>
                </c:pt>
                <c:pt idx="103">
                  <c:v>0.03</c:v>
                </c:pt>
                <c:pt idx="104">
                  <c:v>2.98E-2</c:v>
                </c:pt>
                <c:pt idx="105">
                  <c:v>2.8999999999999998E-2</c:v>
                </c:pt>
                <c:pt idx="106">
                  <c:v>0.03</c:v>
                </c:pt>
                <c:pt idx="107">
                  <c:v>2.9900000000000003E-2</c:v>
                </c:pt>
                <c:pt idx="108">
                  <c:v>3.0200000000000001E-2</c:v>
                </c:pt>
                <c:pt idx="109">
                  <c:v>3.49E-2</c:v>
                </c:pt>
                <c:pt idx="110">
                  <c:v>3.4799999999999998E-2</c:v>
                </c:pt>
                <c:pt idx="111">
                  <c:v>3.5000000000000003E-2</c:v>
                </c:pt>
                <c:pt idx="112">
                  <c:v>3.4799999999999998E-2</c:v>
                </c:pt>
                <c:pt idx="113">
                  <c:v>3.3799999999999997E-2</c:v>
                </c:pt>
                <c:pt idx="114">
                  <c:v>3.4799999999999998E-2</c:v>
                </c:pt>
                <c:pt idx="115">
                  <c:v>3.4799999999999998E-2</c:v>
                </c:pt>
                <c:pt idx="116">
                  <c:v>3.4300000000000004E-2</c:v>
                </c:pt>
                <c:pt idx="117">
                  <c:v>3.4700000000000002E-2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3.4200000000000001E-2</c:v>
                </c:pt>
                <c:pt idx="121">
                  <c:v>3.5000000000000003E-2</c:v>
                </c:pt>
                <c:pt idx="122">
                  <c:v>3.4500000000000003E-2</c:v>
                </c:pt>
                <c:pt idx="123">
                  <c:v>3.3599999999999998E-2</c:v>
                </c:pt>
                <c:pt idx="124">
                  <c:v>3.5200000000000002E-2</c:v>
                </c:pt>
                <c:pt idx="125">
                  <c:v>3.85E-2</c:v>
                </c:pt>
                <c:pt idx="126">
                  <c:v>3.9E-2</c:v>
                </c:pt>
                <c:pt idx="127">
                  <c:v>3.9800000000000002E-2</c:v>
                </c:pt>
                <c:pt idx="128">
                  <c:v>4.0399999999999998E-2</c:v>
                </c:pt>
                <c:pt idx="129">
                  <c:v>4.0899999999999999E-2</c:v>
                </c:pt>
                <c:pt idx="130">
                  <c:v>4.0999999999999995E-2</c:v>
                </c:pt>
                <c:pt idx="131">
                  <c:v>4.0399999999999998E-2</c:v>
                </c:pt>
                <c:pt idx="132">
                  <c:v>4.0899999999999999E-2</c:v>
                </c:pt>
                <c:pt idx="133">
                  <c:v>4.1200000000000001E-2</c:v>
                </c:pt>
                <c:pt idx="134">
                  <c:v>4.0099999999999997E-2</c:v>
                </c:pt>
                <c:pt idx="135">
                  <c:v>4.0800000000000003E-2</c:v>
                </c:pt>
                <c:pt idx="136">
                  <c:v>4.0999999999999995E-2</c:v>
                </c:pt>
                <c:pt idx="137">
                  <c:v>4.3200000000000002E-2</c:v>
                </c:pt>
                <c:pt idx="138">
                  <c:v>4.4199999999999996E-2</c:v>
                </c:pt>
                <c:pt idx="139">
                  <c:v>4.5999999999999999E-2</c:v>
                </c:pt>
                <c:pt idx="140">
                  <c:v>4.6500000000000007E-2</c:v>
                </c:pt>
                <c:pt idx="141">
                  <c:v>4.6699999999999998E-2</c:v>
                </c:pt>
                <c:pt idx="142">
                  <c:v>4.9000000000000002E-2</c:v>
                </c:pt>
                <c:pt idx="143">
                  <c:v>5.1699999999999996E-2</c:v>
                </c:pt>
                <c:pt idx="144">
                  <c:v>5.2999999999999999E-2</c:v>
                </c:pt>
                <c:pt idx="145">
                  <c:v>5.5300000000000002E-2</c:v>
                </c:pt>
                <c:pt idx="146">
                  <c:v>5.4000000000000006E-2</c:v>
                </c:pt>
                <c:pt idx="147">
                  <c:v>5.5300000000000002E-2</c:v>
                </c:pt>
                <c:pt idx="148">
                  <c:v>5.7599999999999998E-2</c:v>
                </c:pt>
                <c:pt idx="149">
                  <c:v>5.4000000000000006E-2</c:v>
                </c:pt>
                <c:pt idx="150">
                  <c:v>4.9400000000000006E-2</c:v>
                </c:pt>
                <c:pt idx="151">
                  <c:v>0.05</c:v>
                </c:pt>
                <c:pt idx="152">
                  <c:v>4.53E-2</c:v>
                </c:pt>
                <c:pt idx="153">
                  <c:v>4.0500000000000001E-2</c:v>
                </c:pt>
                <c:pt idx="154">
                  <c:v>3.9399999999999998E-2</c:v>
                </c:pt>
                <c:pt idx="155">
                  <c:v>3.9800000000000002E-2</c:v>
                </c:pt>
                <c:pt idx="156">
                  <c:v>3.7900000000000003E-2</c:v>
                </c:pt>
                <c:pt idx="157">
                  <c:v>3.9E-2</c:v>
                </c:pt>
                <c:pt idx="158">
                  <c:v>3.9900000000000005E-2</c:v>
                </c:pt>
                <c:pt idx="159">
                  <c:v>3.8800000000000001E-2</c:v>
                </c:pt>
                <c:pt idx="160">
                  <c:v>4.1299999999999996E-2</c:v>
                </c:pt>
                <c:pt idx="161">
                  <c:v>4.5100000000000001E-2</c:v>
                </c:pt>
                <c:pt idx="162">
                  <c:v>4.5999999999999999E-2</c:v>
                </c:pt>
                <c:pt idx="163">
                  <c:v>4.7100000000000003E-2</c:v>
                </c:pt>
                <c:pt idx="164">
                  <c:v>5.0499999999999996E-2</c:v>
                </c:pt>
                <c:pt idx="165">
                  <c:v>5.7599999999999998E-2</c:v>
                </c:pt>
                <c:pt idx="166">
                  <c:v>6.1100000000000002E-2</c:v>
                </c:pt>
                <c:pt idx="167">
                  <c:v>6.0700000000000004E-2</c:v>
                </c:pt>
                <c:pt idx="168">
                  <c:v>6.0199999999999997E-2</c:v>
                </c:pt>
                <c:pt idx="169">
                  <c:v>6.0299999999999999E-2</c:v>
                </c:pt>
                <c:pt idx="170">
                  <c:v>5.7800000000000004E-2</c:v>
                </c:pt>
                <c:pt idx="171">
                  <c:v>5.91E-2</c:v>
                </c:pt>
                <c:pt idx="172">
                  <c:v>5.8200000000000002E-2</c:v>
                </c:pt>
                <c:pt idx="173">
                  <c:v>6.0199999999999997E-2</c:v>
                </c:pt>
                <c:pt idx="174">
                  <c:v>6.3E-2</c:v>
                </c:pt>
                <c:pt idx="175">
                  <c:v>6.6100000000000006E-2</c:v>
                </c:pt>
                <c:pt idx="176">
                  <c:v>6.7900000000000002E-2</c:v>
                </c:pt>
                <c:pt idx="177">
                  <c:v>7.4099999999999999E-2</c:v>
                </c:pt>
                <c:pt idx="178">
                  <c:v>8.6699999999999999E-2</c:v>
                </c:pt>
                <c:pt idx="179">
                  <c:v>8.900000000000001E-2</c:v>
                </c:pt>
                <c:pt idx="180">
                  <c:v>8.6099999999999996E-2</c:v>
                </c:pt>
                <c:pt idx="181">
                  <c:v>9.1899999999999996E-2</c:v>
                </c:pt>
                <c:pt idx="182">
                  <c:v>9.1499999999999998E-2</c:v>
                </c:pt>
                <c:pt idx="183">
                  <c:v>0.09</c:v>
                </c:pt>
                <c:pt idx="184">
                  <c:v>8.8499999999999995E-2</c:v>
                </c:pt>
                <c:pt idx="185">
                  <c:v>8.9700000000000002E-2</c:v>
                </c:pt>
                <c:pt idx="186">
                  <c:v>8.9800000000000005E-2</c:v>
                </c:pt>
                <c:pt idx="187">
                  <c:v>8.9800000000000005E-2</c:v>
                </c:pt>
                <c:pt idx="188">
                  <c:v>7.7600000000000002E-2</c:v>
                </c:pt>
                <c:pt idx="189">
                  <c:v>8.1000000000000003E-2</c:v>
                </c:pt>
                <c:pt idx="190">
                  <c:v>7.9399999999999998E-2</c:v>
                </c:pt>
                <c:pt idx="191">
                  <c:v>7.5999999999999998E-2</c:v>
                </c:pt>
                <c:pt idx="192">
                  <c:v>7.2099999999999997E-2</c:v>
                </c:pt>
                <c:pt idx="193">
                  <c:v>6.6100000000000006E-2</c:v>
                </c:pt>
                <c:pt idx="194">
                  <c:v>6.2899999999999998E-2</c:v>
                </c:pt>
                <c:pt idx="195">
                  <c:v>6.2E-2</c:v>
                </c:pt>
                <c:pt idx="196">
                  <c:v>5.5999999999999994E-2</c:v>
                </c:pt>
                <c:pt idx="197">
                  <c:v>4.9000000000000002E-2</c:v>
                </c:pt>
                <c:pt idx="198">
                  <c:v>4.1399999999999999E-2</c:v>
                </c:pt>
                <c:pt idx="199">
                  <c:v>3.7200000000000004E-2</c:v>
                </c:pt>
                <c:pt idx="200">
                  <c:v>3.7100000000000001E-2</c:v>
                </c:pt>
                <c:pt idx="201">
                  <c:v>4.1500000000000002E-2</c:v>
                </c:pt>
                <c:pt idx="202">
                  <c:v>4.6300000000000001E-2</c:v>
                </c:pt>
                <c:pt idx="203">
                  <c:v>4.9100000000000005E-2</c:v>
                </c:pt>
                <c:pt idx="204">
                  <c:v>5.3099999999999994E-2</c:v>
                </c:pt>
                <c:pt idx="205">
                  <c:v>5.5599999999999997E-2</c:v>
                </c:pt>
                <c:pt idx="206">
                  <c:v>5.5500000000000001E-2</c:v>
                </c:pt>
                <c:pt idx="207">
                  <c:v>5.2000000000000005E-2</c:v>
                </c:pt>
                <c:pt idx="208">
                  <c:v>4.9100000000000005E-2</c:v>
                </c:pt>
                <c:pt idx="209">
                  <c:v>4.1399999999999999E-2</c:v>
                </c:pt>
                <c:pt idx="210">
                  <c:v>3.5000000000000003E-2</c:v>
                </c:pt>
                <c:pt idx="211">
                  <c:v>3.2899999999999999E-2</c:v>
                </c:pt>
                <c:pt idx="212">
                  <c:v>3.8300000000000001E-2</c:v>
                </c:pt>
                <c:pt idx="213">
                  <c:v>4.1700000000000001E-2</c:v>
                </c:pt>
                <c:pt idx="214">
                  <c:v>4.2699999999999995E-2</c:v>
                </c:pt>
                <c:pt idx="215">
                  <c:v>4.4600000000000001E-2</c:v>
                </c:pt>
                <c:pt idx="216">
                  <c:v>4.5499999999999999E-2</c:v>
                </c:pt>
                <c:pt idx="217">
                  <c:v>4.8000000000000001E-2</c:v>
                </c:pt>
                <c:pt idx="218">
                  <c:v>4.87E-2</c:v>
                </c:pt>
                <c:pt idx="219">
                  <c:v>5.04E-2</c:v>
                </c:pt>
                <c:pt idx="220">
                  <c:v>5.0599999999999999E-2</c:v>
                </c:pt>
                <c:pt idx="221">
                  <c:v>5.33E-2</c:v>
                </c:pt>
                <c:pt idx="222">
                  <c:v>5.9400000000000001E-2</c:v>
                </c:pt>
                <c:pt idx="223">
                  <c:v>6.5799999999999997E-2</c:v>
                </c:pt>
                <c:pt idx="224">
                  <c:v>7.0900000000000005E-2</c:v>
                </c:pt>
                <c:pt idx="225">
                  <c:v>7.1199999999999999E-2</c:v>
                </c:pt>
                <c:pt idx="226">
                  <c:v>7.8399999999999997E-2</c:v>
                </c:pt>
                <c:pt idx="227">
                  <c:v>8.4900000000000003E-2</c:v>
                </c:pt>
                <c:pt idx="228">
                  <c:v>0.10400000000000001</c:v>
                </c:pt>
                <c:pt idx="229">
                  <c:v>0.105</c:v>
                </c:pt>
                <c:pt idx="230">
                  <c:v>0.10779999999999999</c:v>
                </c:pt>
                <c:pt idx="231">
                  <c:v>0.10009999999999999</c:v>
                </c:pt>
                <c:pt idx="232">
                  <c:v>0.1003</c:v>
                </c:pt>
                <c:pt idx="233">
                  <c:v>9.9499999999999991E-2</c:v>
                </c:pt>
                <c:pt idx="234">
                  <c:v>9.6500000000000002E-2</c:v>
                </c:pt>
                <c:pt idx="235">
                  <c:v>8.9700000000000002E-2</c:v>
                </c:pt>
                <c:pt idx="236">
                  <c:v>9.35E-2</c:v>
                </c:pt>
                <c:pt idx="237">
                  <c:v>0.1051</c:v>
                </c:pt>
                <c:pt idx="238">
                  <c:v>0.11310000000000001</c:v>
                </c:pt>
                <c:pt idx="239">
                  <c:v>0.1193</c:v>
                </c:pt>
                <c:pt idx="240">
                  <c:v>0.12920000000000001</c:v>
                </c:pt>
                <c:pt idx="241">
                  <c:v>0.1201</c:v>
                </c:pt>
                <c:pt idx="242">
                  <c:v>0.1134</c:v>
                </c:pt>
                <c:pt idx="243">
                  <c:v>0.10060000000000001</c:v>
                </c:pt>
                <c:pt idx="244">
                  <c:v>9.4499999999999987E-2</c:v>
                </c:pt>
                <c:pt idx="245">
                  <c:v>8.5299999999999987E-2</c:v>
                </c:pt>
                <c:pt idx="246">
                  <c:v>7.1300000000000002E-2</c:v>
                </c:pt>
                <c:pt idx="247">
                  <c:v>6.2400000000000004E-2</c:v>
                </c:pt>
                <c:pt idx="248">
                  <c:v>5.5399999999999998E-2</c:v>
                </c:pt>
                <c:pt idx="249">
                  <c:v>5.4900000000000004E-2</c:v>
                </c:pt>
                <c:pt idx="250">
                  <c:v>5.2199999999999996E-2</c:v>
                </c:pt>
                <c:pt idx="251">
                  <c:v>5.5500000000000001E-2</c:v>
                </c:pt>
                <c:pt idx="252">
                  <c:v>6.0999999999999999E-2</c:v>
                </c:pt>
                <c:pt idx="253">
                  <c:v>6.1399999999999996E-2</c:v>
                </c:pt>
                <c:pt idx="254">
                  <c:v>6.2400000000000004E-2</c:v>
                </c:pt>
                <c:pt idx="255">
                  <c:v>5.8200000000000002E-2</c:v>
                </c:pt>
                <c:pt idx="256">
                  <c:v>5.2199999999999996E-2</c:v>
                </c:pt>
                <c:pt idx="257">
                  <c:v>5.2000000000000005E-2</c:v>
                </c:pt>
                <c:pt idx="258">
                  <c:v>4.87E-2</c:v>
                </c:pt>
                <c:pt idx="259">
                  <c:v>4.7699999999999992E-2</c:v>
                </c:pt>
                <c:pt idx="260">
                  <c:v>4.8399999999999999E-2</c:v>
                </c:pt>
                <c:pt idx="261">
                  <c:v>4.82E-2</c:v>
                </c:pt>
                <c:pt idx="262">
                  <c:v>5.2900000000000003E-2</c:v>
                </c:pt>
                <c:pt idx="263">
                  <c:v>5.4800000000000001E-2</c:v>
                </c:pt>
                <c:pt idx="264">
                  <c:v>5.3099999999999994E-2</c:v>
                </c:pt>
                <c:pt idx="265">
                  <c:v>5.2900000000000003E-2</c:v>
                </c:pt>
                <c:pt idx="266">
                  <c:v>5.2499999999999998E-2</c:v>
                </c:pt>
                <c:pt idx="267">
                  <c:v>5.0199999999999995E-2</c:v>
                </c:pt>
                <c:pt idx="268">
                  <c:v>4.9500000000000002E-2</c:v>
                </c:pt>
                <c:pt idx="269">
                  <c:v>4.6500000000000007E-2</c:v>
                </c:pt>
                <c:pt idx="270">
                  <c:v>4.6100000000000002E-2</c:v>
                </c:pt>
                <c:pt idx="271">
                  <c:v>4.6799999999999994E-2</c:v>
                </c:pt>
                <c:pt idx="272">
                  <c:v>4.6900000000000004E-2</c:v>
                </c:pt>
                <c:pt idx="273">
                  <c:v>4.7300000000000002E-2</c:v>
                </c:pt>
                <c:pt idx="274">
                  <c:v>5.3499999999999999E-2</c:v>
                </c:pt>
                <c:pt idx="275">
                  <c:v>5.3899999999999997E-2</c:v>
                </c:pt>
                <c:pt idx="276">
                  <c:v>5.4199999999999998E-2</c:v>
                </c:pt>
                <c:pt idx="277">
                  <c:v>5.9000000000000004E-2</c:v>
                </c:pt>
                <c:pt idx="278">
                  <c:v>6.1399999999999996E-2</c:v>
                </c:pt>
                <c:pt idx="279">
                  <c:v>6.4699999999999994E-2</c:v>
                </c:pt>
                <c:pt idx="280">
                  <c:v>6.5099999999999991E-2</c:v>
                </c:pt>
                <c:pt idx="281">
                  <c:v>6.5599999999999992E-2</c:v>
                </c:pt>
                <c:pt idx="282">
                  <c:v>6.7000000000000004E-2</c:v>
                </c:pt>
                <c:pt idx="283">
                  <c:v>6.7799999999999999E-2</c:v>
                </c:pt>
                <c:pt idx="284">
                  <c:v>6.7900000000000002E-2</c:v>
                </c:pt>
                <c:pt idx="285">
                  <c:v>6.8900000000000003E-2</c:v>
                </c:pt>
                <c:pt idx="286">
                  <c:v>7.3599999999999999E-2</c:v>
                </c:pt>
                <c:pt idx="287">
                  <c:v>7.5999999999999998E-2</c:v>
                </c:pt>
                <c:pt idx="288">
                  <c:v>7.8100000000000003E-2</c:v>
                </c:pt>
                <c:pt idx="289">
                  <c:v>8.0399999999999985E-2</c:v>
                </c:pt>
                <c:pt idx="290">
                  <c:v>8.4499999999999992E-2</c:v>
                </c:pt>
                <c:pt idx="291">
                  <c:v>8.9600000000000013E-2</c:v>
                </c:pt>
                <c:pt idx="292">
                  <c:v>9.7599999999999992E-2</c:v>
                </c:pt>
                <c:pt idx="293">
                  <c:v>0.1003</c:v>
                </c:pt>
                <c:pt idx="294">
                  <c:v>0.1007</c:v>
                </c:pt>
                <c:pt idx="295">
                  <c:v>0.10060000000000001</c:v>
                </c:pt>
                <c:pt idx="296">
                  <c:v>0.1009</c:v>
                </c:pt>
                <c:pt idx="297">
                  <c:v>0.10009999999999999</c:v>
                </c:pt>
                <c:pt idx="298">
                  <c:v>0.1024</c:v>
                </c:pt>
                <c:pt idx="299">
                  <c:v>0.10289999999999999</c:v>
                </c:pt>
                <c:pt idx="300">
                  <c:v>0.1047</c:v>
                </c:pt>
                <c:pt idx="301">
                  <c:v>0.1094</c:v>
                </c:pt>
                <c:pt idx="302">
                  <c:v>0.1143</c:v>
                </c:pt>
                <c:pt idx="303">
                  <c:v>0.13769999999999999</c:v>
                </c:pt>
                <c:pt idx="304">
                  <c:v>0.1318</c:v>
                </c:pt>
                <c:pt idx="305">
                  <c:v>0.13780000000000001</c:v>
                </c:pt>
                <c:pt idx="306">
                  <c:v>0.13819999999999999</c:v>
                </c:pt>
                <c:pt idx="307">
                  <c:v>0.14130000000000001</c:v>
                </c:pt>
                <c:pt idx="308">
                  <c:v>0.17190000000000003</c:v>
                </c:pt>
                <c:pt idx="309">
                  <c:v>0.17610000000000001</c:v>
                </c:pt>
                <c:pt idx="310">
                  <c:v>0.10980000000000001</c:v>
                </c:pt>
                <c:pt idx="311">
                  <c:v>9.4700000000000006E-2</c:v>
                </c:pt>
                <c:pt idx="312">
                  <c:v>9.0299999999999991E-2</c:v>
                </c:pt>
                <c:pt idx="313">
                  <c:v>9.6099999999999991E-2</c:v>
                </c:pt>
                <c:pt idx="314">
                  <c:v>0.10869999999999999</c:v>
                </c:pt>
                <c:pt idx="315">
                  <c:v>0.12809999999999999</c:v>
                </c:pt>
                <c:pt idx="316">
                  <c:v>0.1585</c:v>
                </c:pt>
                <c:pt idx="317">
                  <c:v>0.18899999999999997</c:v>
                </c:pt>
                <c:pt idx="318">
                  <c:v>0.19079999999999997</c:v>
                </c:pt>
                <c:pt idx="319">
                  <c:v>0.1593</c:v>
                </c:pt>
                <c:pt idx="320">
                  <c:v>0.14699999999999999</c:v>
                </c:pt>
                <c:pt idx="321">
                  <c:v>0.15720000000000001</c:v>
                </c:pt>
                <c:pt idx="322">
                  <c:v>0.1852</c:v>
                </c:pt>
                <c:pt idx="323">
                  <c:v>0.191</c:v>
                </c:pt>
                <c:pt idx="324">
                  <c:v>0.19039999999999999</c:v>
                </c:pt>
                <c:pt idx="325">
                  <c:v>0.1782</c:v>
                </c:pt>
                <c:pt idx="326">
                  <c:v>0.15869999999999998</c:v>
                </c:pt>
                <c:pt idx="327">
                  <c:v>0.15079999999999999</c:v>
                </c:pt>
                <c:pt idx="328">
                  <c:v>0.1331</c:v>
                </c:pt>
                <c:pt idx="329">
                  <c:v>0.12369999999999999</c:v>
                </c:pt>
                <c:pt idx="330">
                  <c:v>0.13220000000000001</c:v>
                </c:pt>
                <c:pt idx="331">
                  <c:v>0.14779999999999999</c:v>
                </c:pt>
                <c:pt idx="332">
                  <c:v>0.14679999999999999</c:v>
                </c:pt>
                <c:pt idx="333">
                  <c:v>0.14940000000000001</c:v>
                </c:pt>
                <c:pt idx="334">
                  <c:v>0.14449999999999999</c:v>
                </c:pt>
                <c:pt idx="335">
                  <c:v>0.14150000000000001</c:v>
                </c:pt>
                <c:pt idx="336">
                  <c:v>0.12590000000000001</c:v>
                </c:pt>
                <c:pt idx="337">
                  <c:v>0.1012</c:v>
                </c:pt>
                <c:pt idx="338">
                  <c:v>0.10310000000000001</c:v>
                </c:pt>
                <c:pt idx="339">
                  <c:v>9.7100000000000006E-2</c:v>
                </c:pt>
                <c:pt idx="340">
                  <c:v>9.1999999999999998E-2</c:v>
                </c:pt>
                <c:pt idx="341">
                  <c:v>8.9499999999999996E-2</c:v>
                </c:pt>
                <c:pt idx="342">
                  <c:v>8.6800000000000002E-2</c:v>
                </c:pt>
                <c:pt idx="343">
                  <c:v>8.5099999999999995E-2</c:v>
                </c:pt>
                <c:pt idx="344">
                  <c:v>8.77E-2</c:v>
                </c:pt>
                <c:pt idx="345">
                  <c:v>8.8000000000000009E-2</c:v>
                </c:pt>
                <c:pt idx="346">
                  <c:v>8.6300000000000002E-2</c:v>
                </c:pt>
                <c:pt idx="347">
                  <c:v>8.9800000000000005E-2</c:v>
                </c:pt>
                <c:pt idx="348">
                  <c:v>9.3699999999999992E-2</c:v>
                </c:pt>
                <c:pt idx="349">
                  <c:v>9.5600000000000004E-2</c:v>
                </c:pt>
                <c:pt idx="350">
                  <c:v>9.4499999999999987E-2</c:v>
                </c:pt>
                <c:pt idx="351">
                  <c:v>9.4800000000000009E-2</c:v>
                </c:pt>
                <c:pt idx="352">
                  <c:v>9.3399999999999997E-2</c:v>
                </c:pt>
                <c:pt idx="353">
                  <c:v>9.4700000000000006E-2</c:v>
                </c:pt>
                <c:pt idx="354">
                  <c:v>9.5600000000000004E-2</c:v>
                </c:pt>
                <c:pt idx="355">
                  <c:v>9.5899999999999999E-2</c:v>
                </c:pt>
                <c:pt idx="356">
                  <c:v>9.9100000000000008E-2</c:v>
                </c:pt>
                <c:pt idx="357">
                  <c:v>0.10289999999999999</c:v>
                </c:pt>
                <c:pt idx="358">
                  <c:v>0.1032</c:v>
                </c:pt>
                <c:pt idx="359">
                  <c:v>0.1106</c:v>
                </c:pt>
                <c:pt idx="360">
                  <c:v>0.11230000000000001</c:v>
                </c:pt>
                <c:pt idx="361">
                  <c:v>0.1164</c:v>
                </c:pt>
                <c:pt idx="362">
                  <c:v>0.113</c:v>
                </c:pt>
                <c:pt idx="363">
                  <c:v>9.9900000000000003E-2</c:v>
                </c:pt>
                <c:pt idx="364">
                  <c:v>9.4299999999999995E-2</c:v>
                </c:pt>
                <c:pt idx="365">
                  <c:v>8.3800000000000013E-2</c:v>
                </c:pt>
                <c:pt idx="366">
                  <c:v>8.3499999999999991E-2</c:v>
                </c:pt>
                <c:pt idx="367">
                  <c:v>8.5000000000000006E-2</c:v>
                </c:pt>
                <c:pt idx="368">
                  <c:v>8.5800000000000001E-2</c:v>
                </c:pt>
                <c:pt idx="369">
                  <c:v>8.2699999999999996E-2</c:v>
                </c:pt>
                <c:pt idx="370">
                  <c:v>7.9699999999999993E-2</c:v>
                </c:pt>
                <c:pt idx="371">
                  <c:v>7.5300000000000006E-2</c:v>
                </c:pt>
                <c:pt idx="372">
                  <c:v>7.8799999999999995E-2</c:v>
                </c:pt>
                <c:pt idx="373">
                  <c:v>7.9000000000000001E-2</c:v>
                </c:pt>
                <c:pt idx="374">
                  <c:v>7.9199999999999993E-2</c:v>
                </c:pt>
                <c:pt idx="375">
                  <c:v>7.9899999999999999E-2</c:v>
                </c:pt>
                <c:pt idx="376">
                  <c:v>8.0500000000000002E-2</c:v>
                </c:pt>
                <c:pt idx="377">
                  <c:v>8.2699999999999996E-2</c:v>
                </c:pt>
                <c:pt idx="378">
                  <c:v>8.14E-2</c:v>
                </c:pt>
                <c:pt idx="379">
                  <c:v>7.8600000000000003E-2</c:v>
                </c:pt>
                <c:pt idx="380">
                  <c:v>7.4800000000000005E-2</c:v>
                </c:pt>
                <c:pt idx="381">
                  <c:v>6.9900000000000004E-2</c:v>
                </c:pt>
                <c:pt idx="382">
                  <c:v>6.8499999999999991E-2</c:v>
                </c:pt>
                <c:pt idx="383">
                  <c:v>6.9199999999999998E-2</c:v>
                </c:pt>
                <c:pt idx="384">
                  <c:v>6.5599999999999992E-2</c:v>
                </c:pt>
                <c:pt idx="385">
                  <c:v>6.1699999999999998E-2</c:v>
                </c:pt>
                <c:pt idx="386">
                  <c:v>5.8899999999999994E-2</c:v>
                </c:pt>
                <c:pt idx="387">
                  <c:v>5.8499999999999996E-2</c:v>
                </c:pt>
                <c:pt idx="388">
                  <c:v>6.0400000000000002E-2</c:v>
                </c:pt>
                <c:pt idx="389">
                  <c:v>6.9099999999999995E-2</c:v>
                </c:pt>
                <c:pt idx="390">
                  <c:v>6.4299999999999996E-2</c:v>
                </c:pt>
                <c:pt idx="391">
                  <c:v>6.0999999999999999E-2</c:v>
                </c:pt>
                <c:pt idx="392">
                  <c:v>6.13E-2</c:v>
                </c:pt>
                <c:pt idx="393">
                  <c:v>6.3700000000000007E-2</c:v>
                </c:pt>
                <c:pt idx="394">
                  <c:v>6.8499999999999991E-2</c:v>
                </c:pt>
                <c:pt idx="395">
                  <c:v>6.7299999999999999E-2</c:v>
                </c:pt>
                <c:pt idx="396">
                  <c:v>6.5799999999999997E-2</c:v>
                </c:pt>
                <c:pt idx="397">
                  <c:v>6.7299999999999999E-2</c:v>
                </c:pt>
                <c:pt idx="398">
                  <c:v>7.22E-2</c:v>
                </c:pt>
                <c:pt idx="399">
                  <c:v>7.2900000000000006E-2</c:v>
                </c:pt>
                <c:pt idx="400">
                  <c:v>6.6900000000000001E-2</c:v>
                </c:pt>
                <c:pt idx="401">
                  <c:v>6.7699999999999996E-2</c:v>
                </c:pt>
                <c:pt idx="402">
                  <c:v>6.83E-2</c:v>
                </c:pt>
                <c:pt idx="403">
                  <c:v>6.5799999999999997E-2</c:v>
                </c:pt>
                <c:pt idx="404">
                  <c:v>6.5799999999999997E-2</c:v>
                </c:pt>
                <c:pt idx="405">
                  <c:v>6.8699999999999997E-2</c:v>
                </c:pt>
                <c:pt idx="406">
                  <c:v>7.0900000000000005E-2</c:v>
                </c:pt>
                <c:pt idx="407">
                  <c:v>7.51E-2</c:v>
                </c:pt>
                <c:pt idx="408">
                  <c:v>7.7499999999999999E-2</c:v>
                </c:pt>
                <c:pt idx="409">
                  <c:v>8.0100000000000005E-2</c:v>
                </c:pt>
                <c:pt idx="410">
                  <c:v>8.1900000000000001E-2</c:v>
                </c:pt>
                <c:pt idx="411">
                  <c:v>8.3000000000000004E-2</c:v>
                </c:pt>
                <c:pt idx="412">
                  <c:v>8.3499999999999991E-2</c:v>
                </c:pt>
                <c:pt idx="413">
                  <c:v>8.7599999999999997E-2</c:v>
                </c:pt>
                <c:pt idx="414">
                  <c:v>9.1199999999999989E-2</c:v>
                </c:pt>
                <c:pt idx="415">
                  <c:v>9.3599999999999989E-2</c:v>
                </c:pt>
                <c:pt idx="416">
                  <c:v>9.849999999999999E-2</c:v>
                </c:pt>
                <c:pt idx="417">
                  <c:v>9.8400000000000001E-2</c:v>
                </c:pt>
                <c:pt idx="418">
                  <c:v>9.8100000000000007E-2</c:v>
                </c:pt>
                <c:pt idx="419">
                  <c:v>9.5299999999999996E-2</c:v>
                </c:pt>
                <c:pt idx="420">
                  <c:v>9.2399999999999996E-2</c:v>
                </c:pt>
                <c:pt idx="421">
                  <c:v>8.9900000000000008E-2</c:v>
                </c:pt>
                <c:pt idx="422">
                  <c:v>9.0200000000000002E-2</c:v>
                </c:pt>
                <c:pt idx="423">
                  <c:v>8.8399999999999992E-2</c:v>
                </c:pt>
                <c:pt idx="424">
                  <c:v>8.5500000000000007E-2</c:v>
                </c:pt>
                <c:pt idx="425">
                  <c:v>8.4499999999999992E-2</c:v>
                </c:pt>
                <c:pt idx="426">
                  <c:v>8.2299999999999998E-2</c:v>
                </c:pt>
                <c:pt idx="427">
                  <c:v>8.2400000000000001E-2</c:v>
                </c:pt>
                <c:pt idx="428">
                  <c:v>8.2799999999999999E-2</c:v>
                </c:pt>
                <c:pt idx="429">
                  <c:v>8.2599999999999993E-2</c:v>
                </c:pt>
                <c:pt idx="430">
                  <c:v>8.1799999999999998E-2</c:v>
                </c:pt>
                <c:pt idx="431">
                  <c:v>8.2899999999999988E-2</c:v>
                </c:pt>
                <c:pt idx="432">
                  <c:v>8.1500000000000003E-2</c:v>
                </c:pt>
                <c:pt idx="433">
                  <c:v>8.1300000000000011E-2</c:v>
                </c:pt>
                <c:pt idx="434">
                  <c:v>8.199999999999999E-2</c:v>
                </c:pt>
                <c:pt idx="435">
                  <c:v>8.1099999999999992E-2</c:v>
                </c:pt>
                <c:pt idx="436">
                  <c:v>7.8100000000000003E-2</c:v>
                </c:pt>
                <c:pt idx="437">
                  <c:v>7.3099999999999998E-2</c:v>
                </c:pt>
                <c:pt idx="438">
                  <c:v>6.9099999999999995E-2</c:v>
                </c:pt>
                <c:pt idx="439">
                  <c:v>6.25E-2</c:v>
                </c:pt>
                <c:pt idx="440">
                  <c:v>6.1200000000000004E-2</c:v>
                </c:pt>
                <c:pt idx="441">
                  <c:v>5.91E-2</c:v>
                </c:pt>
                <c:pt idx="442">
                  <c:v>5.7800000000000004E-2</c:v>
                </c:pt>
                <c:pt idx="443">
                  <c:v>5.9000000000000004E-2</c:v>
                </c:pt>
                <c:pt idx="444">
                  <c:v>5.8200000000000002E-2</c:v>
                </c:pt>
                <c:pt idx="445">
                  <c:v>5.6600000000000004E-2</c:v>
                </c:pt>
                <c:pt idx="446">
                  <c:v>5.45E-2</c:v>
                </c:pt>
                <c:pt idx="447">
                  <c:v>5.21E-2</c:v>
                </c:pt>
                <c:pt idx="448">
                  <c:v>4.8099999999999997E-2</c:v>
                </c:pt>
                <c:pt idx="449">
                  <c:v>4.4299999999999999E-2</c:v>
                </c:pt>
                <c:pt idx="450">
                  <c:v>4.0300000000000002E-2</c:v>
                </c:pt>
                <c:pt idx="451">
                  <c:v>4.0599999999999997E-2</c:v>
                </c:pt>
                <c:pt idx="452">
                  <c:v>3.9800000000000002E-2</c:v>
                </c:pt>
                <c:pt idx="453">
                  <c:v>3.73E-2</c:v>
                </c:pt>
                <c:pt idx="454">
                  <c:v>3.8199999999999998E-2</c:v>
                </c:pt>
                <c:pt idx="455">
                  <c:v>3.7599999999999995E-2</c:v>
                </c:pt>
                <c:pt idx="456">
                  <c:v>3.2500000000000001E-2</c:v>
                </c:pt>
                <c:pt idx="457">
                  <c:v>3.3000000000000002E-2</c:v>
                </c:pt>
                <c:pt idx="458">
                  <c:v>3.2199999999999999E-2</c:v>
                </c:pt>
                <c:pt idx="459">
                  <c:v>3.1E-2</c:v>
                </c:pt>
                <c:pt idx="460">
                  <c:v>3.0899999999999997E-2</c:v>
                </c:pt>
                <c:pt idx="461">
                  <c:v>2.92E-2</c:v>
                </c:pt>
                <c:pt idx="462">
                  <c:v>3.0200000000000001E-2</c:v>
                </c:pt>
                <c:pt idx="463">
                  <c:v>3.0299999999999997E-2</c:v>
                </c:pt>
                <c:pt idx="464">
                  <c:v>3.0699999999999998E-2</c:v>
                </c:pt>
                <c:pt idx="465">
                  <c:v>2.9600000000000001E-2</c:v>
                </c:pt>
                <c:pt idx="466">
                  <c:v>0.03</c:v>
                </c:pt>
                <c:pt idx="467">
                  <c:v>3.04E-2</c:v>
                </c:pt>
                <c:pt idx="468">
                  <c:v>3.0600000000000002E-2</c:v>
                </c:pt>
                <c:pt idx="469">
                  <c:v>3.0299999999999997E-2</c:v>
                </c:pt>
                <c:pt idx="470">
                  <c:v>3.0899999999999997E-2</c:v>
                </c:pt>
                <c:pt idx="471">
                  <c:v>2.9900000000000003E-2</c:v>
                </c:pt>
                <c:pt idx="472">
                  <c:v>3.0200000000000001E-2</c:v>
                </c:pt>
                <c:pt idx="473">
                  <c:v>2.9600000000000001E-2</c:v>
                </c:pt>
                <c:pt idx="474">
                  <c:v>3.0499999999999999E-2</c:v>
                </c:pt>
                <c:pt idx="475">
                  <c:v>3.2500000000000001E-2</c:v>
                </c:pt>
                <c:pt idx="476">
                  <c:v>3.3399999999999999E-2</c:v>
                </c:pt>
                <c:pt idx="477">
                  <c:v>3.56E-2</c:v>
                </c:pt>
                <c:pt idx="478">
                  <c:v>4.0099999999999997E-2</c:v>
                </c:pt>
                <c:pt idx="479">
                  <c:v>4.2500000000000003E-2</c:v>
                </c:pt>
                <c:pt idx="480">
                  <c:v>4.2599999999999999E-2</c:v>
                </c:pt>
                <c:pt idx="481">
                  <c:v>4.4699999999999997E-2</c:v>
                </c:pt>
                <c:pt idx="482">
                  <c:v>4.7300000000000002E-2</c:v>
                </c:pt>
                <c:pt idx="483">
                  <c:v>4.7599999999999996E-2</c:v>
                </c:pt>
                <c:pt idx="484">
                  <c:v>5.2900000000000003E-2</c:v>
                </c:pt>
                <c:pt idx="485">
                  <c:v>5.45E-2</c:v>
                </c:pt>
                <c:pt idx="486">
                  <c:v>5.5300000000000002E-2</c:v>
                </c:pt>
                <c:pt idx="487">
                  <c:v>5.9200000000000003E-2</c:v>
                </c:pt>
                <c:pt idx="488">
                  <c:v>5.9800000000000006E-2</c:v>
                </c:pt>
                <c:pt idx="489">
                  <c:v>6.0499999999999998E-2</c:v>
                </c:pt>
                <c:pt idx="490">
                  <c:v>6.0100000000000001E-2</c:v>
                </c:pt>
                <c:pt idx="491">
                  <c:v>0.06</c:v>
                </c:pt>
                <c:pt idx="492">
                  <c:v>5.8499999999999996E-2</c:v>
                </c:pt>
                <c:pt idx="493">
                  <c:v>5.74E-2</c:v>
                </c:pt>
                <c:pt idx="494">
                  <c:v>5.7999999999999996E-2</c:v>
                </c:pt>
                <c:pt idx="495">
                  <c:v>5.7599999999999998E-2</c:v>
                </c:pt>
                <c:pt idx="496">
                  <c:v>5.7999999999999996E-2</c:v>
                </c:pt>
                <c:pt idx="497">
                  <c:v>5.5999999999999994E-2</c:v>
                </c:pt>
                <c:pt idx="498">
                  <c:v>5.5599999999999997E-2</c:v>
                </c:pt>
                <c:pt idx="499">
                  <c:v>5.2199999999999996E-2</c:v>
                </c:pt>
                <c:pt idx="500">
                  <c:v>5.3099999999999994E-2</c:v>
                </c:pt>
                <c:pt idx="501">
                  <c:v>5.2199999999999996E-2</c:v>
                </c:pt>
                <c:pt idx="502">
                  <c:v>5.2400000000000002E-2</c:v>
                </c:pt>
                <c:pt idx="503">
                  <c:v>5.2699999999999997E-2</c:v>
                </c:pt>
                <c:pt idx="504">
                  <c:v>5.4000000000000006E-2</c:v>
                </c:pt>
                <c:pt idx="505">
                  <c:v>5.2199999999999996E-2</c:v>
                </c:pt>
                <c:pt idx="506">
                  <c:v>5.2999999999999999E-2</c:v>
                </c:pt>
                <c:pt idx="507">
                  <c:v>5.2400000000000002E-2</c:v>
                </c:pt>
                <c:pt idx="508">
                  <c:v>5.3099999999999994E-2</c:v>
                </c:pt>
                <c:pt idx="509">
                  <c:v>5.2900000000000003E-2</c:v>
                </c:pt>
                <c:pt idx="510">
                  <c:v>5.2499999999999998E-2</c:v>
                </c:pt>
                <c:pt idx="511">
                  <c:v>5.1900000000000002E-2</c:v>
                </c:pt>
                <c:pt idx="512">
                  <c:v>5.3899999999999997E-2</c:v>
                </c:pt>
                <c:pt idx="513">
                  <c:v>5.5099999999999996E-2</c:v>
                </c:pt>
                <c:pt idx="514">
                  <c:v>5.5E-2</c:v>
                </c:pt>
                <c:pt idx="515">
                  <c:v>5.5599999999999997E-2</c:v>
                </c:pt>
                <c:pt idx="516">
                  <c:v>5.5199999999999999E-2</c:v>
                </c:pt>
                <c:pt idx="517">
                  <c:v>5.5399999999999998E-2</c:v>
                </c:pt>
                <c:pt idx="518">
                  <c:v>5.5399999999999998E-2</c:v>
                </c:pt>
                <c:pt idx="519">
                  <c:v>5.5E-2</c:v>
                </c:pt>
                <c:pt idx="520">
                  <c:v>5.5199999999999999E-2</c:v>
                </c:pt>
                <c:pt idx="521">
                  <c:v>5.5E-2</c:v>
                </c:pt>
                <c:pt idx="522">
                  <c:v>5.5599999999999997E-2</c:v>
                </c:pt>
                <c:pt idx="523">
                  <c:v>5.5099999999999996E-2</c:v>
                </c:pt>
                <c:pt idx="524">
                  <c:v>5.4900000000000004E-2</c:v>
                </c:pt>
                <c:pt idx="525">
                  <c:v>5.45E-2</c:v>
                </c:pt>
                <c:pt idx="526">
                  <c:v>5.4900000000000004E-2</c:v>
                </c:pt>
                <c:pt idx="527">
                  <c:v>5.5599999999999997E-2</c:v>
                </c:pt>
                <c:pt idx="528">
                  <c:v>5.5399999999999998E-2</c:v>
                </c:pt>
                <c:pt idx="529">
                  <c:v>5.5500000000000001E-2</c:v>
                </c:pt>
                <c:pt idx="530">
                  <c:v>5.5099999999999996E-2</c:v>
                </c:pt>
                <c:pt idx="531">
                  <c:v>5.0700000000000002E-2</c:v>
                </c:pt>
                <c:pt idx="532">
                  <c:v>4.8300000000000003E-2</c:v>
                </c:pt>
                <c:pt idx="533">
                  <c:v>4.6799999999999994E-2</c:v>
                </c:pt>
                <c:pt idx="534">
                  <c:v>4.6300000000000001E-2</c:v>
                </c:pt>
                <c:pt idx="535">
                  <c:v>4.7599999999999996E-2</c:v>
                </c:pt>
                <c:pt idx="536">
                  <c:v>4.8099999999999997E-2</c:v>
                </c:pt>
                <c:pt idx="537">
                  <c:v>4.7400000000000005E-2</c:v>
                </c:pt>
                <c:pt idx="538">
                  <c:v>4.7400000000000005E-2</c:v>
                </c:pt>
                <c:pt idx="539">
                  <c:v>4.7599999999999996E-2</c:v>
                </c:pt>
                <c:pt idx="540">
                  <c:v>4.99E-2</c:v>
                </c:pt>
                <c:pt idx="541">
                  <c:v>5.0700000000000002E-2</c:v>
                </c:pt>
                <c:pt idx="542">
                  <c:v>5.2199999999999996E-2</c:v>
                </c:pt>
                <c:pt idx="543">
                  <c:v>5.2000000000000005E-2</c:v>
                </c:pt>
                <c:pt idx="544">
                  <c:v>5.4199999999999998E-2</c:v>
                </c:pt>
                <c:pt idx="545">
                  <c:v>5.2999999999999999E-2</c:v>
                </c:pt>
                <c:pt idx="546">
                  <c:v>5.45E-2</c:v>
                </c:pt>
                <c:pt idx="547">
                  <c:v>5.7300000000000004E-2</c:v>
                </c:pt>
                <c:pt idx="548">
                  <c:v>5.8499999999999996E-2</c:v>
                </c:pt>
                <c:pt idx="549">
                  <c:v>6.0199999999999997E-2</c:v>
                </c:pt>
                <c:pt idx="550">
                  <c:v>6.2699999999999992E-2</c:v>
                </c:pt>
                <c:pt idx="551">
                  <c:v>6.5299999999999997E-2</c:v>
                </c:pt>
                <c:pt idx="552">
                  <c:v>6.54E-2</c:v>
                </c:pt>
                <c:pt idx="553">
                  <c:v>6.5000000000000002E-2</c:v>
                </c:pt>
                <c:pt idx="554">
                  <c:v>6.5199999999999994E-2</c:v>
                </c:pt>
                <c:pt idx="555">
                  <c:v>6.5099999999999991E-2</c:v>
                </c:pt>
                <c:pt idx="556">
                  <c:v>6.5099999999999991E-2</c:v>
                </c:pt>
                <c:pt idx="557">
                  <c:v>6.4000000000000001E-2</c:v>
                </c:pt>
                <c:pt idx="558">
                  <c:v>5.9800000000000006E-2</c:v>
                </c:pt>
                <c:pt idx="559">
                  <c:v>5.4900000000000004E-2</c:v>
                </c:pt>
                <c:pt idx="560">
                  <c:v>5.3099999999999994E-2</c:v>
                </c:pt>
                <c:pt idx="561">
                  <c:v>4.8000000000000001E-2</c:v>
                </c:pt>
                <c:pt idx="562">
                  <c:v>4.2099999999999999E-2</c:v>
                </c:pt>
                <c:pt idx="563">
                  <c:v>3.9699999999999999E-2</c:v>
                </c:pt>
                <c:pt idx="564">
                  <c:v>3.7699999999999997E-2</c:v>
                </c:pt>
                <c:pt idx="565">
                  <c:v>3.6499999999999998E-2</c:v>
                </c:pt>
                <c:pt idx="566">
                  <c:v>3.0699999999999998E-2</c:v>
                </c:pt>
                <c:pt idx="567">
                  <c:v>2.4900000000000002E-2</c:v>
                </c:pt>
                <c:pt idx="568">
                  <c:v>2.0899999999999998E-2</c:v>
                </c:pt>
                <c:pt idx="569">
                  <c:v>1.8200000000000001E-2</c:v>
                </c:pt>
                <c:pt idx="570">
                  <c:v>1.7299999999999999E-2</c:v>
                </c:pt>
                <c:pt idx="571">
                  <c:v>1.7399999999999999E-2</c:v>
                </c:pt>
                <c:pt idx="572">
                  <c:v>1.7299999999999999E-2</c:v>
                </c:pt>
                <c:pt idx="573">
                  <c:v>1.7500000000000002E-2</c:v>
                </c:pt>
                <c:pt idx="574">
                  <c:v>1.7500000000000002E-2</c:v>
                </c:pt>
                <c:pt idx="575">
                  <c:v>1.7500000000000002E-2</c:v>
                </c:pt>
                <c:pt idx="576">
                  <c:v>1.7299999999999999E-2</c:v>
                </c:pt>
                <c:pt idx="577">
                  <c:v>1.7399999999999999E-2</c:v>
                </c:pt>
                <c:pt idx="578">
                  <c:v>1.7500000000000002E-2</c:v>
                </c:pt>
                <c:pt idx="579">
                  <c:v>1.7500000000000002E-2</c:v>
                </c:pt>
                <c:pt idx="580">
                  <c:v>1.34E-2</c:v>
                </c:pt>
                <c:pt idx="581">
                  <c:v>1.24E-2</c:v>
                </c:pt>
                <c:pt idx="582">
                  <c:v>1.24E-2</c:v>
                </c:pt>
                <c:pt idx="583">
                  <c:v>1.26E-2</c:v>
                </c:pt>
                <c:pt idx="584">
                  <c:v>1.2500000000000001E-2</c:v>
                </c:pt>
                <c:pt idx="585">
                  <c:v>1.26E-2</c:v>
                </c:pt>
                <c:pt idx="586">
                  <c:v>1.26E-2</c:v>
                </c:pt>
                <c:pt idx="587">
                  <c:v>1.2199999999999999E-2</c:v>
                </c:pt>
                <c:pt idx="588">
                  <c:v>1.01E-2</c:v>
                </c:pt>
                <c:pt idx="589">
                  <c:v>1.03E-2</c:v>
                </c:pt>
                <c:pt idx="590">
                  <c:v>1.01E-2</c:v>
                </c:pt>
                <c:pt idx="591">
                  <c:v>1.01E-2</c:v>
                </c:pt>
                <c:pt idx="592">
                  <c:v>0.01</c:v>
                </c:pt>
                <c:pt idx="593">
                  <c:v>9.7999999999999997E-3</c:v>
                </c:pt>
                <c:pt idx="594">
                  <c:v>0.01</c:v>
                </c:pt>
                <c:pt idx="595">
                  <c:v>1.01E-2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1.03E-2</c:v>
                </c:pt>
                <c:pt idx="600">
                  <c:v>1.26E-2</c:v>
                </c:pt>
                <c:pt idx="601">
                  <c:v>1.43E-2</c:v>
                </c:pt>
                <c:pt idx="602">
                  <c:v>1.61E-2</c:v>
                </c:pt>
                <c:pt idx="603">
                  <c:v>1.7600000000000001E-2</c:v>
                </c:pt>
                <c:pt idx="604">
                  <c:v>1.9299999999999998E-2</c:v>
                </c:pt>
                <c:pt idx="605">
                  <c:v>2.1600000000000001E-2</c:v>
                </c:pt>
                <c:pt idx="606">
                  <c:v>2.2799999999999997E-2</c:v>
                </c:pt>
                <c:pt idx="607">
                  <c:v>2.5000000000000001E-2</c:v>
                </c:pt>
                <c:pt idx="608">
                  <c:v>2.63E-2</c:v>
                </c:pt>
                <c:pt idx="609">
                  <c:v>2.7900000000000001E-2</c:v>
                </c:pt>
                <c:pt idx="610">
                  <c:v>0.03</c:v>
                </c:pt>
                <c:pt idx="611">
                  <c:v>3.04E-2</c:v>
                </c:pt>
                <c:pt idx="612">
                  <c:v>3.2599999999999997E-2</c:v>
                </c:pt>
                <c:pt idx="613">
                  <c:v>3.5000000000000003E-2</c:v>
                </c:pt>
                <c:pt idx="614">
                  <c:v>3.6200000000000003E-2</c:v>
                </c:pt>
                <c:pt idx="615">
                  <c:v>3.78E-2</c:v>
                </c:pt>
                <c:pt idx="616">
                  <c:v>0.04</c:v>
                </c:pt>
                <c:pt idx="617">
                  <c:v>4.1599999999999998E-2</c:v>
                </c:pt>
                <c:pt idx="618">
                  <c:v>4.2900000000000001E-2</c:v>
                </c:pt>
                <c:pt idx="619">
                  <c:v>4.4900000000000002E-2</c:v>
                </c:pt>
                <c:pt idx="620">
                  <c:v>4.5899999999999996E-2</c:v>
                </c:pt>
                <c:pt idx="621">
                  <c:v>4.7899999999999998E-2</c:v>
                </c:pt>
                <c:pt idx="622">
                  <c:v>4.9400000000000006E-2</c:v>
                </c:pt>
                <c:pt idx="623">
                  <c:v>4.99E-2</c:v>
                </c:pt>
                <c:pt idx="624">
                  <c:v>5.2400000000000002E-2</c:v>
                </c:pt>
                <c:pt idx="625">
                  <c:v>5.2499999999999998E-2</c:v>
                </c:pt>
                <c:pt idx="626">
                  <c:v>5.2499999999999998E-2</c:v>
                </c:pt>
                <c:pt idx="627">
                  <c:v>5.2499999999999998E-2</c:v>
                </c:pt>
                <c:pt idx="628">
                  <c:v>5.2499999999999998E-2</c:v>
                </c:pt>
                <c:pt idx="629">
                  <c:v>5.2400000000000002E-2</c:v>
                </c:pt>
                <c:pt idx="630">
                  <c:v>5.2499999999999998E-2</c:v>
                </c:pt>
                <c:pt idx="631">
                  <c:v>5.2600000000000001E-2</c:v>
                </c:pt>
                <c:pt idx="632">
                  <c:v>5.2600000000000001E-2</c:v>
                </c:pt>
                <c:pt idx="633">
                  <c:v>5.2499999999999998E-2</c:v>
                </c:pt>
                <c:pt idx="634">
                  <c:v>5.2499999999999998E-2</c:v>
                </c:pt>
                <c:pt idx="635">
                  <c:v>5.2499999999999998E-2</c:v>
                </c:pt>
                <c:pt idx="636">
                  <c:v>5.2600000000000001E-2</c:v>
                </c:pt>
                <c:pt idx="637">
                  <c:v>5.0199999999999995E-2</c:v>
                </c:pt>
                <c:pt idx="638">
                  <c:v>4.9400000000000006E-2</c:v>
                </c:pt>
                <c:pt idx="639">
                  <c:v>4.7599999999999996E-2</c:v>
                </c:pt>
                <c:pt idx="640">
                  <c:v>4.4900000000000002E-2</c:v>
                </c:pt>
                <c:pt idx="641">
                  <c:v>4.24E-2</c:v>
                </c:pt>
                <c:pt idx="642">
                  <c:v>3.9399999999999998E-2</c:v>
                </c:pt>
                <c:pt idx="643">
                  <c:v>2.98E-2</c:v>
                </c:pt>
                <c:pt idx="644">
                  <c:v>2.6099999999999998E-2</c:v>
                </c:pt>
                <c:pt idx="645">
                  <c:v>2.2799999999999997E-2</c:v>
                </c:pt>
                <c:pt idx="646">
                  <c:v>1.9799999999999998E-2</c:v>
                </c:pt>
                <c:pt idx="647">
                  <c:v>0.02</c:v>
                </c:pt>
                <c:pt idx="648">
                  <c:v>2.0099999999999996E-2</c:v>
                </c:pt>
                <c:pt idx="649">
                  <c:v>0.02</c:v>
                </c:pt>
                <c:pt idx="650">
                  <c:v>1.8100000000000002E-2</c:v>
                </c:pt>
                <c:pt idx="651">
                  <c:v>9.7000000000000003E-3</c:v>
                </c:pt>
                <c:pt idx="652">
                  <c:v>3.9000000000000003E-3</c:v>
                </c:pt>
                <c:pt idx="653">
                  <c:v>1.6000000000000001E-3</c:v>
                </c:pt>
                <c:pt idx="654">
                  <c:v>1.5E-3</c:v>
                </c:pt>
                <c:pt idx="655">
                  <c:v>2.2000000000000001E-3</c:v>
                </c:pt>
                <c:pt idx="656">
                  <c:v>1.8E-3</c:v>
                </c:pt>
                <c:pt idx="657">
                  <c:v>1.5E-3</c:v>
                </c:pt>
                <c:pt idx="658">
                  <c:v>1.8E-3</c:v>
                </c:pt>
                <c:pt idx="659">
                  <c:v>2.0999999999999999E-3</c:v>
                </c:pt>
                <c:pt idx="660">
                  <c:v>1.6000000000000001E-3</c:v>
                </c:pt>
                <c:pt idx="661">
                  <c:v>1.6000000000000001E-3</c:v>
                </c:pt>
                <c:pt idx="662">
                  <c:v>1.5E-3</c:v>
                </c:pt>
                <c:pt idx="663">
                  <c:v>1.1999999999999999E-3</c:v>
                </c:pt>
                <c:pt idx="664">
                  <c:v>1.1999999999999999E-3</c:v>
                </c:pt>
                <c:pt idx="665">
                  <c:v>1.1999999999999999E-3</c:v>
                </c:pt>
                <c:pt idx="666">
                  <c:v>1.1000000000000001E-3</c:v>
                </c:pt>
                <c:pt idx="667">
                  <c:v>1.2999999999999999E-3</c:v>
                </c:pt>
                <c:pt idx="668">
                  <c:v>1.6000000000000001E-3</c:v>
                </c:pt>
                <c:pt idx="669">
                  <c:v>2E-3</c:v>
                </c:pt>
                <c:pt idx="670">
                  <c:v>2E-3</c:v>
                </c:pt>
                <c:pt idx="671">
                  <c:v>1.8E-3</c:v>
                </c:pt>
                <c:pt idx="672">
                  <c:v>1.8E-3</c:v>
                </c:pt>
                <c:pt idx="673">
                  <c:v>1.9E-3</c:v>
                </c:pt>
                <c:pt idx="674">
                  <c:v>1.9E-3</c:v>
                </c:pt>
                <c:pt idx="675">
                  <c:v>1.9E-3</c:v>
                </c:pt>
                <c:pt idx="676">
                  <c:v>1.9E-3</c:v>
                </c:pt>
                <c:pt idx="677">
                  <c:v>1.8E-3</c:v>
                </c:pt>
                <c:pt idx="678">
                  <c:v>1.7000000000000001E-3</c:v>
                </c:pt>
                <c:pt idx="679">
                  <c:v>1.6000000000000001E-3</c:v>
                </c:pt>
                <c:pt idx="680">
                  <c:v>1.4000000000000002E-3</c:v>
                </c:pt>
                <c:pt idx="681">
                  <c:v>1E-3</c:v>
                </c:pt>
                <c:pt idx="682">
                  <c:v>8.9999999999999998E-4</c:v>
                </c:pt>
                <c:pt idx="683">
                  <c:v>8.9999999999999998E-4</c:v>
                </c:pt>
                <c:pt idx="684">
                  <c:v>7.000000000000001E-4</c:v>
                </c:pt>
                <c:pt idx="685">
                  <c:v>1E-3</c:v>
                </c:pt>
                <c:pt idx="686">
                  <c:v>8.0000000000000004E-4</c:v>
                </c:pt>
                <c:pt idx="687">
                  <c:v>7.000000000000001E-4</c:v>
                </c:pt>
                <c:pt idx="688">
                  <c:v>8.0000000000000004E-4</c:v>
                </c:pt>
                <c:pt idx="689">
                  <c:v>7.000000000000001E-4</c:v>
                </c:pt>
                <c:pt idx="690">
                  <c:v>8.0000000000000004E-4</c:v>
                </c:pt>
                <c:pt idx="691">
                  <c:v>1E-3</c:v>
                </c:pt>
                <c:pt idx="692">
                  <c:v>1.2999999999999999E-3</c:v>
                </c:pt>
                <c:pt idx="693">
                  <c:v>1.4000000000000002E-3</c:v>
                </c:pt>
                <c:pt idx="694">
                  <c:v>1.6000000000000001E-3</c:v>
                </c:pt>
                <c:pt idx="695">
                  <c:v>1.6000000000000001E-3</c:v>
                </c:pt>
                <c:pt idx="696">
                  <c:v>1.6000000000000001E-3</c:v>
                </c:pt>
                <c:pt idx="697">
                  <c:v>1.2999999999999999E-3</c:v>
                </c:pt>
                <c:pt idx="698">
                  <c:v>1.4000000000000002E-3</c:v>
                </c:pt>
                <c:pt idx="699">
                  <c:v>1.6000000000000001E-3</c:v>
                </c:pt>
                <c:pt idx="700">
                  <c:v>1.6000000000000001E-3</c:v>
                </c:pt>
                <c:pt idx="701">
                  <c:v>1.6000000000000001E-3</c:v>
                </c:pt>
                <c:pt idx="702">
                  <c:v>1.4000000000000002E-3</c:v>
                </c:pt>
                <c:pt idx="703">
                  <c:v>1.5E-3</c:v>
                </c:pt>
                <c:pt idx="704">
                  <c:v>1.4000000000000002E-3</c:v>
                </c:pt>
                <c:pt idx="705">
                  <c:v>1.5E-3</c:v>
                </c:pt>
                <c:pt idx="706">
                  <c:v>1.1000000000000001E-3</c:v>
                </c:pt>
                <c:pt idx="707">
                  <c:v>8.9999999999999998E-4</c:v>
                </c:pt>
                <c:pt idx="708">
                  <c:v>8.9999999999999998E-4</c:v>
                </c:pt>
                <c:pt idx="709">
                  <c:v>8.0000000000000004E-4</c:v>
                </c:pt>
                <c:pt idx="710">
                  <c:v>8.0000000000000004E-4</c:v>
                </c:pt>
                <c:pt idx="711">
                  <c:v>8.9999999999999998E-4</c:v>
                </c:pt>
                <c:pt idx="712">
                  <c:v>8.0000000000000004E-4</c:v>
                </c:pt>
                <c:pt idx="713">
                  <c:v>8.9999999999999998E-4</c:v>
                </c:pt>
                <c:pt idx="714">
                  <c:v>7.000000000000001E-4</c:v>
                </c:pt>
                <c:pt idx="715">
                  <c:v>7.000000000000001E-4</c:v>
                </c:pt>
                <c:pt idx="716">
                  <c:v>8.0000000000000004E-4</c:v>
                </c:pt>
                <c:pt idx="717">
                  <c:v>8.9999999999999998E-4</c:v>
                </c:pt>
                <c:pt idx="718">
                  <c:v>8.9999999999999998E-4</c:v>
                </c:pt>
                <c:pt idx="719">
                  <c:v>1E-3</c:v>
                </c:pt>
                <c:pt idx="720">
                  <c:v>8.9999999999999998E-4</c:v>
                </c:pt>
                <c:pt idx="721">
                  <c:v>8.9999999999999998E-4</c:v>
                </c:pt>
                <c:pt idx="722">
                  <c:v>8.9999999999999998E-4</c:v>
                </c:pt>
                <c:pt idx="723">
                  <c:v>8.9999999999999998E-4</c:v>
                </c:pt>
                <c:pt idx="724">
                  <c:v>8.9999999999999998E-4</c:v>
                </c:pt>
                <c:pt idx="725">
                  <c:v>1.1999999999999999E-3</c:v>
                </c:pt>
                <c:pt idx="726">
                  <c:v>1.1000000000000001E-3</c:v>
                </c:pt>
                <c:pt idx="727">
                  <c:v>1.1000000000000001E-3</c:v>
                </c:pt>
                <c:pt idx="728">
                  <c:v>1.1000000000000001E-3</c:v>
                </c:pt>
                <c:pt idx="729">
                  <c:v>1.1999999999999999E-3</c:v>
                </c:pt>
                <c:pt idx="730">
                  <c:v>1.1999999999999999E-3</c:v>
                </c:pt>
                <c:pt idx="731">
                  <c:v>1.2999999999999999E-3</c:v>
                </c:pt>
                <c:pt idx="732">
                  <c:v>1.2999999999999999E-3</c:v>
                </c:pt>
                <c:pt idx="733">
                  <c:v>1.4000000000000002E-3</c:v>
                </c:pt>
                <c:pt idx="734">
                  <c:v>1.4000000000000002E-3</c:v>
                </c:pt>
                <c:pt idx="735">
                  <c:v>1.1999999999999999E-3</c:v>
                </c:pt>
                <c:pt idx="736">
                  <c:v>1.1999999999999999E-3</c:v>
                </c:pt>
                <c:pt idx="737">
                  <c:v>2.3999999999999998E-3</c:v>
                </c:pt>
                <c:pt idx="738">
                  <c:v>3.4000000000000002E-3</c:v>
                </c:pt>
                <c:pt idx="739">
                  <c:v>3.8E-3</c:v>
                </c:pt>
                <c:pt idx="740">
                  <c:v>3.5999999999999999E-3</c:v>
                </c:pt>
                <c:pt idx="741">
                  <c:v>3.7000000000000002E-3</c:v>
                </c:pt>
                <c:pt idx="742">
                  <c:v>3.7000000000000002E-3</c:v>
                </c:pt>
                <c:pt idx="743">
                  <c:v>3.8E-3</c:v>
                </c:pt>
                <c:pt idx="744">
                  <c:v>3.9000000000000003E-3</c:v>
                </c:pt>
                <c:pt idx="745">
                  <c:v>4.0000000000000001E-3</c:v>
                </c:pt>
                <c:pt idx="746">
                  <c:v>4.0000000000000001E-3</c:v>
                </c:pt>
                <c:pt idx="747">
                  <c:v>4.0000000000000001E-3</c:v>
                </c:pt>
                <c:pt idx="748">
                  <c:v>4.0999999999999995E-3</c:v>
                </c:pt>
                <c:pt idx="749">
                  <c:v>5.4000000000000003E-3</c:v>
                </c:pt>
                <c:pt idx="750">
                  <c:v>6.5000000000000006E-3</c:v>
                </c:pt>
                <c:pt idx="751">
                  <c:v>6.6E-3</c:v>
                </c:pt>
                <c:pt idx="752">
                  <c:v>7.9000000000000008E-3</c:v>
                </c:pt>
                <c:pt idx="753">
                  <c:v>9.0000000000000011E-3</c:v>
                </c:pt>
                <c:pt idx="754">
                  <c:v>9.1000000000000004E-3</c:v>
                </c:pt>
                <c:pt idx="755">
                  <c:v>1.04E-2</c:v>
                </c:pt>
                <c:pt idx="756">
                  <c:v>1.15E-2</c:v>
                </c:pt>
                <c:pt idx="757">
                  <c:v>1.1599999999999999E-2</c:v>
                </c:pt>
                <c:pt idx="758">
                  <c:v>1.15E-2</c:v>
                </c:pt>
                <c:pt idx="759">
                  <c:v>1.15E-2</c:v>
                </c:pt>
                <c:pt idx="760">
                  <c:v>1.1599999999999999E-2</c:v>
                </c:pt>
                <c:pt idx="761">
                  <c:v>1.3000000000000001E-2</c:v>
                </c:pt>
                <c:pt idx="762">
                  <c:v>1.41E-2</c:v>
                </c:pt>
                <c:pt idx="763">
                  <c:v>1.4199999999999999E-2</c:v>
                </c:pt>
                <c:pt idx="764">
                  <c:v>1.5100000000000001E-2</c:v>
                </c:pt>
                <c:pt idx="765">
                  <c:v>1.6899999999999998E-2</c:v>
                </c:pt>
                <c:pt idx="766">
                  <c:v>1.7000000000000001E-2</c:v>
                </c:pt>
                <c:pt idx="767">
                  <c:v>1.8200000000000001E-2</c:v>
                </c:pt>
                <c:pt idx="768">
                  <c:v>1.9099999999999999E-2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8-408B-98D7-2CD6F123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04056"/>
        <c:axId val="437301704"/>
      </c:lineChart>
      <c:dateAx>
        <c:axId val="437304056"/>
        <c:scaling>
          <c:orientation val="minMax"/>
          <c:min val="38353"/>
        </c:scaling>
        <c:delete val="0"/>
        <c:axPos val="b"/>
        <c:numFmt formatCode="mmm\ 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7301704"/>
        <c:crossesAt val="0"/>
        <c:auto val="1"/>
        <c:lblOffset val="100"/>
        <c:baseTimeUnit val="months"/>
        <c:majorUnit val="1"/>
        <c:majorTimeUnit val="months"/>
        <c:minorUnit val="1"/>
      </c:dateAx>
      <c:valAx>
        <c:axId val="437301704"/>
        <c:scaling>
          <c:orientation val="minMax"/>
          <c:max val="6.0000000000000012E-2"/>
          <c:min val="-2.0000000000000004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7304056"/>
        <c:crosses val="autoZero"/>
        <c:crossBetween val="between"/>
        <c:majorUnit val="5.000000000000001E-3"/>
        <c:minorUnit val="1.0000000000000003E-4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Effective Fed Funds Rate (Zoom) 2008-2018</a:t>
            </a:r>
          </a:p>
        </c:rich>
      </c:tx>
      <c:layout>
        <c:manualLayout>
          <c:xMode val="edge"/>
          <c:yMode val="edge"/>
          <c:x val="0.33234242689360799"/>
          <c:y val="3.40888240033825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lineChart>
        <c:grouping val="standard"/>
        <c:varyColors val="0"/>
        <c:ser>
          <c:idx val="0"/>
          <c:order val="0"/>
          <c:tx>
            <c:v>Fed Funds Rate</c:v>
          </c:tx>
          <c:marker>
            <c:symbol val="none"/>
          </c:marke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'IR%'!$A$2:$A$775</c:f>
              <c:numCache>
                <c:formatCode>yyyy\-mm\-dd</c:formatCode>
                <c:ptCount val="774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  <c:pt idx="728">
                  <c:v>42064</c:v>
                </c:pt>
                <c:pt idx="729">
                  <c:v>42095</c:v>
                </c:pt>
                <c:pt idx="730">
                  <c:v>42125</c:v>
                </c:pt>
                <c:pt idx="731">
                  <c:v>42156</c:v>
                </c:pt>
                <c:pt idx="732">
                  <c:v>42186</c:v>
                </c:pt>
                <c:pt idx="733">
                  <c:v>42217</c:v>
                </c:pt>
                <c:pt idx="734">
                  <c:v>42248</c:v>
                </c:pt>
                <c:pt idx="735">
                  <c:v>42278</c:v>
                </c:pt>
                <c:pt idx="736">
                  <c:v>42309</c:v>
                </c:pt>
                <c:pt idx="737">
                  <c:v>42339</c:v>
                </c:pt>
                <c:pt idx="738">
                  <c:v>42370</c:v>
                </c:pt>
                <c:pt idx="739">
                  <c:v>42401</c:v>
                </c:pt>
                <c:pt idx="740">
                  <c:v>42430</c:v>
                </c:pt>
                <c:pt idx="741">
                  <c:v>42461</c:v>
                </c:pt>
                <c:pt idx="742">
                  <c:v>42491</c:v>
                </c:pt>
                <c:pt idx="743">
                  <c:v>42522</c:v>
                </c:pt>
                <c:pt idx="744">
                  <c:v>42552</c:v>
                </c:pt>
                <c:pt idx="745">
                  <c:v>42583</c:v>
                </c:pt>
                <c:pt idx="746">
                  <c:v>42614</c:v>
                </c:pt>
                <c:pt idx="747">
                  <c:v>42644</c:v>
                </c:pt>
                <c:pt idx="748">
                  <c:v>42675</c:v>
                </c:pt>
                <c:pt idx="749">
                  <c:v>42705</c:v>
                </c:pt>
                <c:pt idx="750">
                  <c:v>42736</c:v>
                </c:pt>
                <c:pt idx="751">
                  <c:v>42767</c:v>
                </c:pt>
                <c:pt idx="752">
                  <c:v>42795</c:v>
                </c:pt>
                <c:pt idx="753">
                  <c:v>42826</c:v>
                </c:pt>
                <c:pt idx="754">
                  <c:v>42856</c:v>
                </c:pt>
                <c:pt idx="755">
                  <c:v>42887</c:v>
                </c:pt>
                <c:pt idx="756">
                  <c:v>42917</c:v>
                </c:pt>
                <c:pt idx="757">
                  <c:v>42948</c:v>
                </c:pt>
                <c:pt idx="758">
                  <c:v>42979</c:v>
                </c:pt>
                <c:pt idx="759">
                  <c:v>43009</c:v>
                </c:pt>
                <c:pt idx="760">
                  <c:v>43040</c:v>
                </c:pt>
                <c:pt idx="761">
                  <c:v>43070</c:v>
                </c:pt>
                <c:pt idx="762">
                  <c:v>43101</c:v>
                </c:pt>
                <c:pt idx="763">
                  <c:v>43132</c:v>
                </c:pt>
                <c:pt idx="764">
                  <c:v>43160</c:v>
                </c:pt>
                <c:pt idx="765">
                  <c:v>43191</c:v>
                </c:pt>
                <c:pt idx="766">
                  <c:v>43221</c:v>
                </c:pt>
                <c:pt idx="767">
                  <c:v>43252</c:v>
                </c:pt>
                <c:pt idx="768">
                  <c:v>43282</c:v>
                </c:pt>
                <c:pt idx="769">
                  <c:v>43313</c:v>
                </c:pt>
                <c:pt idx="770">
                  <c:v>43344</c:v>
                </c:pt>
                <c:pt idx="771">
                  <c:v>43374</c:v>
                </c:pt>
                <c:pt idx="772">
                  <c:v>43405</c:v>
                </c:pt>
                <c:pt idx="773">
                  <c:v>43435</c:v>
                </c:pt>
              </c:numCache>
            </c:numRef>
          </c:cat>
          <c:val>
            <c:numRef>
              <c:f>'IR%'!$C$2:$C$775</c:f>
              <c:numCache>
                <c:formatCode>0.00%</c:formatCode>
                <c:ptCount val="774"/>
                <c:pt idx="0">
                  <c:v>8.0000000000000002E-3</c:v>
                </c:pt>
                <c:pt idx="1">
                  <c:v>1.2199999999999999E-2</c:v>
                </c:pt>
                <c:pt idx="2">
                  <c:v>1.06E-2</c:v>
                </c:pt>
                <c:pt idx="3">
                  <c:v>8.5000000000000006E-3</c:v>
                </c:pt>
                <c:pt idx="4">
                  <c:v>8.3000000000000001E-3</c:v>
                </c:pt>
                <c:pt idx="5">
                  <c:v>1.2800000000000001E-2</c:v>
                </c:pt>
                <c:pt idx="6">
                  <c:v>1.3899999999999999E-2</c:v>
                </c:pt>
                <c:pt idx="7">
                  <c:v>1.29E-2</c:v>
                </c:pt>
                <c:pt idx="8">
                  <c:v>1.3500000000000002E-2</c:v>
                </c:pt>
                <c:pt idx="9">
                  <c:v>1.43E-2</c:v>
                </c:pt>
                <c:pt idx="10">
                  <c:v>1.43E-2</c:v>
                </c:pt>
                <c:pt idx="11">
                  <c:v>1.6399999999999998E-2</c:v>
                </c:pt>
                <c:pt idx="12">
                  <c:v>1.6799999999999999E-2</c:v>
                </c:pt>
                <c:pt idx="13">
                  <c:v>1.9599999999999999E-2</c:v>
                </c:pt>
                <c:pt idx="14">
                  <c:v>2.18E-2</c:v>
                </c:pt>
                <c:pt idx="15">
                  <c:v>2.2400000000000003E-2</c:v>
                </c:pt>
                <c:pt idx="16">
                  <c:v>2.35E-2</c:v>
                </c:pt>
                <c:pt idx="17">
                  <c:v>2.4799999999999999E-2</c:v>
                </c:pt>
                <c:pt idx="18">
                  <c:v>2.4500000000000001E-2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2.6200000000000001E-2</c:v>
                </c:pt>
                <c:pt idx="22">
                  <c:v>2.75E-2</c:v>
                </c:pt>
                <c:pt idx="23">
                  <c:v>2.7099999999999999E-2</c:v>
                </c:pt>
                <c:pt idx="24">
                  <c:v>2.75E-2</c:v>
                </c:pt>
                <c:pt idx="25">
                  <c:v>2.7300000000000001E-2</c:v>
                </c:pt>
                <c:pt idx="26">
                  <c:v>2.9500000000000002E-2</c:v>
                </c:pt>
                <c:pt idx="27">
                  <c:v>2.9600000000000001E-2</c:v>
                </c:pt>
                <c:pt idx="28">
                  <c:v>2.8799999999999999E-2</c:v>
                </c:pt>
                <c:pt idx="29">
                  <c:v>2.9399999999999999E-2</c:v>
                </c:pt>
                <c:pt idx="30">
                  <c:v>2.8399999999999998E-2</c:v>
                </c:pt>
                <c:pt idx="31">
                  <c:v>0.03</c:v>
                </c:pt>
                <c:pt idx="32">
                  <c:v>2.9600000000000001E-2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2.9900000000000003E-2</c:v>
                </c:pt>
                <c:pt idx="37">
                  <c:v>3.2400000000000005E-2</c:v>
                </c:pt>
                <c:pt idx="38">
                  <c:v>3.4700000000000002E-2</c:v>
                </c:pt>
                <c:pt idx="39">
                  <c:v>3.5000000000000003E-2</c:v>
                </c:pt>
                <c:pt idx="40">
                  <c:v>3.2799999999999996E-2</c:v>
                </c:pt>
                <c:pt idx="41">
                  <c:v>2.98E-2</c:v>
                </c:pt>
                <c:pt idx="42">
                  <c:v>2.7200000000000002E-2</c:v>
                </c:pt>
                <c:pt idx="43">
                  <c:v>1.67E-2</c:v>
                </c:pt>
                <c:pt idx="44">
                  <c:v>1.2E-2</c:v>
                </c:pt>
                <c:pt idx="45">
                  <c:v>1.26E-2</c:v>
                </c:pt>
                <c:pt idx="46">
                  <c:v>6.3E-3</c:v>
                </c:pt>
                <c:pt idx="47">
                  <c:v>9.300000000000001E-3</c:v>
                </c:pt>
                <c:pt idx="48">
                  <c:v>6.8000000000000005E-3</c:v>
                </c:pt>
                <c:pt idx="49">
                  <c:v>1.5300000000000001E-2</c:v>
                </c:pt>
                <c:pt idx="50">
                  <c:v>1.7600000000000001E-2</c:v>
                </c:pt>
                <c:pt idx="51">
                  <c:v>1.8000000000000002E-2</c:v>
                </c:pt>
                <c:pt idx="52">
                  <c:v>2.2700000000000001E-2</c:v>
                </c:pt>
                <c:pt idx="53">
                  <c:v>2.4199999999999999E-2</c:v>
                </c:pt>
                <c:pt idx="54">
                  <c:v>2.4799999999999999E-2</c:v>
                </c:pt>
                <c:pt idx="55">
                  <c:v>2.4300000000000002E-2</c:v>
                </c:pt>
                <c:pt idx="56">
                  <c:v>2.7999999999999997E-2</c:v>
                </c:pt>
                <c:pt idx="57">
                  <c:v>2.9600000000000001E-2</c:v>
                </c:pt>
                <c:pt idx="58">
                  <c:v>2.8999999999999998E-2</c:v>
                </c:pt>
                <c:pt idx="59">
                  <c:v>3.39E-2</c:v>
                </c:pt>
                <c:pt idx="60">
                  <c:v>3.4700000000000002E-2</c:v>
                </c:pt>
                <c:pt idx="61">
                  <c:v>3.5000000000000003E-2</c:v>
                </c:pt>
                <c:pt idx="62">
                  <c:v>3.7599999999999995E-2</c:v>
                </c:pt>
                <c:pt idx="63">
                  <c:v>3.9800000000000002E-2</c:v>
                </c:pt>
                <c:pt idx="64">
                  <c:v>0.04</c:v>
                </c:pt>
                <c:pt idx="65">
                  <c:v>3.9900000000000005E-2</c:v>
                </c:pt>
                <c:pt idx="66">
                  <c:v>3.9900000000000005E-2</c:v>
                </c:pt>
                <c:pt idx="67">
                  <c:v>3.9699999999999999E-2</c:v>
                </c:pt>
                <c:pt idx="68">
                  <c:v>3.8399999999999997E-2</c:v>
                </c:pt>
                <c:pt idx="69">
                  <c:v>3.9199999999999999E-2</c:v>
                </c:pt>
                <c:pt idx="70">
                  <c:v>3.85E-2</c:v>
                </c:pt>
                <c:pt idx="71">
                  <c:v>3.32E-2</c:v>
                </c:pt>
                <c:pt idx="72">
                  <c:v>3.2300000000000002E-2</c:v>
                </c:pt>
                <c:pt idx="73">
                  <c:v>2.98E-2</c:v>
                </c:pt>
                <c:pt idx="74">
                  <c:v>2.6000000000000002E-2</c:v>
                </c:pt>
                <c:pt idx="75">
                  <c:v>2.4700000000000003E-2</c:v>
                </c:pt>
                <c:pt idx="76">
                  <c:v>2.4399999999999998E-2</c:v>
                </c:pt>
                <c:pt idx="77">
                  <c:v>1.9799999999999998E-2</c:v>
                </c:pt>
                <c:pt idx="78">
                  <c:v>1.4499999999999999E-2</c:v>
                </c:pt>
                <c:pt idx="79">
                  <c:v>2.5399999999999999E-2</c:v>
                </c:pt>
                <c:pt idx="80">
                  <c:v>2.0199999999999999E-2</c:v>
                </c:pt>
                <c:pt idx="81">
                  <c:v>1.49E-2</c:v>
                </c:pt>
                <c:pt idx="82">
                  <c:v>1.9799999999999998E-2</c:v>
                </c:pt>
                <c:pt idx="83">
                  <c:v>1.7299999999999999E-2</c:v>
                </c:pt>
                <c:pt idx="84">
                  <c:v>1.1699999999999999E-2</c:v>
                </c:pt>
                <c:pt idx="85">
                  <c:v>0.02</c:v>
                </c:pt>
                <c:pt idx="86">
                  <c:v>1.8799999999999997E-2</c:v>
                </c:pt>
                <c:pt idx="87">
                  <c:v>2.2599999999999999E-2</c:v>
                </c:pt>
                <c:pt idx="88">
                  <c:v>2.6099999999999998E-2</c:v>
                </c:pt>
                <c:pt idx="89">
                  <c:v>2.3300000000000001E-2</c:v>
                </c:pt>
                <c:pt idx="90">
                  <c:v>2.1499999999999998E-2</c:v>
                </c:pt>
                <c:pt idx="91">
                  <c:v>2.3700000000000002E-2</c:v>
                </c:pt>
                <c:pt idx="92">
                  <c:v>2.8500000000000001E-2</c:v>
                </c:pt>
                <c:pt idx="93">
                  <c:v>2.7799999999999998E-2</c:v>
                </c:pt>
                <c:pt idx="94">
                  <c:v>2.3599999999999999E-2</c:v>
                </c:pt>
                <c:pt idx="95">
                  <c:v>2.6800000000000001E-2</c:v>
                </c:pt>
                <c:pt idx="96">
                  <c:v>2.7099999999999999E-2</c:v>
                </c:pt>
                <c:pt idx="97">
                  <c:v>2.9300000000000003E-2</c:v>
                </c:pt>
                <c:pt idx="98">
                  <c:v>2.8999999999999998E-2</c:v>
                </c:pt>
                <c:pt idx="99">
                  <c:v>2.8999999999999998E-2</c:v>
                </c:pt>
                <c:pt idx="100">
                  <c:v>2.9399999999999999E-2</c:v>
                </c:pt>
                <c:pt idx="101">
                  <c:v>2.9300000000000003E-2</c:v>
                </c:pt>
                <c:pt idx="102">
                  <c:v>2.92E-2</c:v>
                </c:pt>
                <c:pt idx="103">
                  <c:v>0.03</c:v>
                </c:pt>
                <c:pt idx="104">
                  <c:v>2.98E-2</c:v>
                </c:pt>
                <c:pt idx="105">
                  <c:v>2.8999999999999998E-2</c:v>
                </c:pt>
                <c:pt idx="106">
                  <c:v>0.03</c:v>
                </c:pt>
                <c:pt idx="107">
                  <c:v>2.9900000000000003E-2</c:v>
                </c:pt>
                <c:pt idx="108">
                  <c:v>3.0200000000000001E-2</c:v>
                </c:pt>
                <c:pt idx="109">
                  <c:v>3.49E-2</c:v>
                </c:pt>
                <c:pt idx="110">
                  <c:v>3.4799999999999998E-2</c:v>
                </c:pt>
                <c:pt idx="111">
                  <c:v>3.5000000000000003E-2</c:v>
                </c:pt>
                <c:pt idx="112">
                  <c:v>3.4799999999999998E-2</c:v>
                </c:pt>
                <c:pt idx="113">
                  <c:v>3.3799999999999997E-2</c:v>
                </c:pt>
                <c:pt idx="114">
                  <c:v>3.4799999999999998E-2</c:v>
                </c:pt>
                <c:pt idx="115">
                  <c:v>3.4799999999999998E-2</c:v>
                </c:pt>
                <c:pt idx="116">
                  <c:v>3.4300000000000004E-2</c:v>
                </c:pt>
                <c:pt idx="117">
                  <c:v>3.4700000000000002E-2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3.4200000000000001E-2</c:v>
                </c:pt>
                <c:pt idx="121">
                  <c:v>3.5000000000000003E-2</c:v>
                </c:pt>
                <c:pt idx="122">
                  <c:v>3.4500000000000003E-2</c:v>
                </c:pt>
                <c:pt idx="123">
                  <c:v>3.3599999999999998E-2</c:v>
                </c:pt>
                <c:pt idx="124">
                  <c:v>3.5200000000000002E-2</c:v>
                </c:pt>
                <c:pt idx="125">
                  <c:v>3.85E-2</c:v>
                </c:pt>
                <c:pt idx="126">
                  <c:v>3.9E-2</c:v>
                </c:pt>
                <c:pt idx="127">
                  <c:v>3.9800000000000002E-2</c:v>
                </c:pt>
                <c:pt idx="128">
                  <c:v>4.0399999999999998E-2</c:v>
                </c:pt>
                <c:pt idx="129">
                  <c:v>4.0899999999999999E-2</c:v>
                </c:pt>
                <c:pt idx="130">
                  <c:v>4.0999999999999995E-2</c:v>
                </c:pt>
                <c:pt idx="131">
                  <c:v>4.0399999999999998E-2</c:v>
                </c:pt>
                <c:pt idx="132">
                  <c:v>4.0899999999999999E-2</c:v>
                </c:pt>
                <c:pt idx="133">
                  <c:v>4.1200000000000001E-2</c:v>
                </c:pt>
                <c:pt idx="134">
                  <c:v>4.0099999999999997E-2</c:v>
                </c:pt>
                <c:pt idx="135">
                  <c:v>4.0800000000000003E-2</c:v>
                </c:pt>
                <c:pt idx="136">
                  <c:v>4.0999999999999995E-2</c:v>
                </c:pt>
                <c:pt idx="137">
                  <c:v>4.3200000000000002E-2</c:v>
                </c:pt>
                <c:pt idx="138">
                  <c:v>4.4199999999999996E-2</c:v>
                </c:pt>
                <c:pt idx="139">
                  <c:v>4.5999999999999999E-2</c:v>
                </c:pt>
                <c:pt idx="140">
                  <c:v>4.6500000000000007E-2</c:v>
                </c:pt>
                <c:pt idx="141">
                  <c:v>4.6699999999999998E-2</c:v>
                </c:pt>
                <c:pt idx="142">
                  <c:v>4.9000000000000002E-2</c:v>
                </c:pt>
                <c:pt idx="143">
                  <c:v>5.1699999999999996E-2</c:v>
                </c:pt>
                <c:pt idx="144">
                  <c:v>5.2999999999999999E-2</c:v>
                </c:pt>
                <c:pt idx="145">
                  <c:v>5.5300000000000002E-2</c:v>
                </c:pt>
                <c:pt idx="146">
                  <c:v>5.4000000000000006E-2</c:v>
                </c:pt>
                <c:pt idx="147">
                  <c:v>5.5300000000000002E-2</c:v>
                </c:pt>
                <c:pt idx="148">
                  <c:v>5.7599999999999998E-2</c:v>
                </c:pt>
                <c:pt idx="149">
                  <c:v>5.4000000000000006E-2</c:v>
                </c:pt>
                <c:pt idx="150">
                  <c:v>4.9400000000000006E-2</c:v>
                </c:pt>
                <c:pt idx="151">
                  <c:v>0.05</c:v>
                </c:pt>
                <c:pt idx="152">
                  <c:v>4.53E-2</c:v>
                </c:pt>
                <c:pt idx="153">
                  <c:v>4.0500000000000001E-2</c:v>
                </c:pt>
                <c:pt idx="154">
                  <c:v>3.9399999999999998E-2</c:v>
                </c:pt>
                <c:pt idx="155">
                  <c:v>3.9800000000000002E-2</c:v>
                </c:pt>
                <c:pt idx="156">
                  <c:v>3.7900000000000003E-2</c:v>
                </c:pt>
                <c:pt idx="157">
                  <c:v>3.9E-2</c:v>
                </c:pt>
                <c:pt idx="158">
                  <c:v>3.9900000000000005E-2</c:v>
                </c:pt>
                <c:pt idx="159">
                  <c:v>3.8800000000000001E-2</c:v>
                </c:pt>
                <c:pt idx="160">
                  <c:v>4.1299999999999996E-2</c:v>
                </c:pt>
                <c:pt idx="161">
                  <c:v>4.5100000000000001E-2</c:v>
                </c:pt>
                <c:pt idx="162">
                  <c:v>4.5999999999999999E-2</c:v>
                </c:pt>
                <c:pt idx="163">
                  <c:v>4.7100000000000003E-2</c:v>
                </c:pt>
                <c:pt idx="164">
                  <c:v>5.0499999999999996E-2</c:v>
                </c:pt>
                <c:pt idx="165">
                  <c:v>5.7599999999999998E-2</c:v>
                </c:pt>
                <c:pt idx="166">
                  <c:v>6.1100000000000002E-2</c:v>
                </c:pt>
                <c:pt idx="167">
                  <c:v>6.0700000000000004E-2</c:v>
                </c:pt>
                <c:pt idx="168">
                  <c:v>6.0199999999999997E-2</c:v>
                </c:pt>
                <c:pt idx="169">
                  <c:v>6.0299999999999999E-2</c:v>
                </c:pt>
                <c:pt idx="170">
                  <c:v>5.7800000000000004E-2</c:v>
                </c:pt>
                <c:pt idx="171">
                  <c:v>5.91E-2</c:v>
                </c:pt>
                <c:pt idx="172">
                  <c:v>5.8200000000000002E-2</c:v>
                </c:pt>
                <c:pt idx="173">
                  <c:v>6.0199999999999997E-2</c:v>
                </c:pt>
                <c:pt idx="174">
                  <c:v>6.3E-2</c:v>
                </c:pt>
                <c:pt idx="175">
                  <c:v>6.6100000000000006E-2</c:v>
                </c:pt>
                <c:pt idx="176">
                  <c:v>6.7900000000000002E-2</c:v>
                </c:pt>
                <c:pt idx="177">
                  <c:v>7.4099999999999999E-2</c:v>
                </c:pt>
                <c:pt idx="178">
                  <c:v>8.6699999999999999E-2</c:v>
                </c:pt>
                <c:pt idx="179">
                  <c:v>8.900000000000001E-2</c:v>
                </c:pt>
                <c:pt idx="180">
                  <c:v>8.6099999999999996E-2</c:v>
                </c:pt>
                <c:pt idx="181">
                  <c:v>9.1899999999999996E-2</c:v>
                </c:pt>
                <c:pt idx="182">
                  <c:v>9.1499999999999998E-2</c:v>
                </c:pt>
                <c:pt idx="183">
                  <c:v>0.09</c:v>
                </c:pt>
                <c:pt idx="184">
                  <c:v>8.8499999999999995E-2</c:v>
                </c:pt>
                <c:pt idx="185">
                  <c:v>8.9700000000000002E-2</c:v>
                </c:pt>
                <c:pt idx="186">
                  <c:v>8.9800000000000005E-2</c:v>
                </c:pt>
                <c:pt idx="187">
                  <c:v>8.9800000000000005E-2</c:v>
                </c:pt>
                <c:pt idx="188">
                  <c:v>7.7600000000000002E-2</c:v>
                </c:pt>
                <c:pt idx="189">
                  <c:v>8.1000000000000003E-2</c:v>
                </c:pt>
                <c:pt idx="190">
                  <c:v>7.9399999999999998E-2</c:v>
                </c:pt>
                <c:pt idx="191">
                  <c:v>7.5999999999999998E-2</c:v>
                </c:pt>
                <c:pt idx="192">
                  <c:v>7.2099999999999997E-2</c:v>
                </c:pt>
                <c:pt idx="193">
                  <c:v>6.6100000000000006E-2</c:v>
                </c:pt>
                <c:pt idx="194">
                  <c:v>6.2899999999999998E-2</c:v>
                </c:pt>
                <c:pt idx="195">
                  <c:v>6.2E-2</c:v>
                </c:pt>
                <c:pt idx="196">
                  <c:v>5.5999999999999994E-2</c:v>
                </c:pt>
                <c:pt idx="197">
                  <c:v>4.9000000000000002E-2</c:v>
                </c:pt>
                <c:pt idx="198">
                  <c:v>4.1399999999999999E-2</c:v>
                </c:pt>
                <c:pt idx="199">
                  <c:v>3.7200000000000004E-2</c:v>
                </c:pt>
                <c:pt idx="200">
                  <c:v>3.7100000000000001E-2</c:v>
                </c:pt>
                <c:pt idx="201">
                  <c:v>4.1500000000000002E-2</c:v>
                </c:pt>
                <c:pt idx="202">
                  <c:v>4.6300000000000001E-2</c:v>
                </c:pt>
                <c:pt idx="203">
                  <c:v>4.9100000000000005E-2</c:v>
                </c:pt>
                <c:pt idx="204">
                  <c:v>5.3099999999999994E-2</c:v>
                </c:pt>
                <c:pt idx="205">
                  <c:v>5.5599999999999997E-2</c:v>
                </c:pt>
                <c:pt idx="206">
                  <c:v>5.5500000000000001E-2</c:v>
                </c:pt>
                <c:pt idx="207">
                  <c:v>5.2000000000000005E-2</c:v>
                </c:pt>
                <c:pt idx="208">
                  <c:v>4.9100000000000005E-2</c:v>
                </c:pt>
                <c:pt idx="209">
                  <c:v>4.1399999999999999E-2</c:v>
                </c:pt>
                <c:pt idx="210">
                  <c:v>3.5000000000000003E-2</c:v>
                </c:pt>
                <c:pt idx="211">
                  <c:v>3.2899999999999999E-2</c:v>
                </c:pt>
                <c:pt idx="212">
                  <c:v>3.8300000000000001E-2</c:v>
                </c:pt>
                <c:pt idx="213">
                  <c:v>4.1700000000000001E-2</c:v>
                </c:pt>
                <c:pt idx="214">
                  <c:v>4.2699999999999995E-2</c:v>
                </c:pt>
                <c:pt idx="215">
                  <c:v>4.4600000000000001E-2</c:v>
                </c:pt>
                <c:pt idx="216">
                  <c:v>4.5499999999999999E-2</c:v>
                </c:pt>
                <c:pt idx="217">
                  <c:v>4.8000000000000001E-2</c:v>
                </c:pt>
                <c:pt idx="218">
                  <c:v>4.87E-2</c:v>
                </c:pt>
                <c:pt idx="219">
                  <c:v>5.04E-2</c:v>
                </c:pt>
                <c:pt idx="220">
                  <c:v>5.0599999999999999E-2</c:v>
                </c:pt>
                <c:pt idx="221">
                  <c:v>5.33E-2</c:v>
                </c:pt>
                <c:pt idx="222">
                  <c:v>5.9400000000000001E-2</c:v>
                </c:pt>
                <c:pt idx="223">
                  <c:v>6.5799999999999997E-2</c:v>
                </c:pt>
                <c:pt idx="224">
                  <c:v>7.0900000000000005E-2</c:v>
                </c:pt>
                <c:pt idx="225">
                  <c:v>7.1199999999999999E-2</c:v>
                </c:pt>
                <c:pt idx="226">
                  <c:v>7.8399999999999997E-2</c:v>
                </c:pt>
                <c:pt idx="227">
                  <c:v>8.4900000000000003E-2</c:v>
                </c:pt>
                <c:pt idx="228">
                  <c:v>0.10400000000000001</c:v>
                </c:pt>
                <c:pt idx="229">
                  <c:v>0.105</c:v>
                </c:pt>
                <c:pt idx="230">
                  <c:v>0.10779999999999999</c:v>
                </c:pt>
                <c:pt idx="231">
                  <c:v>0.10009999999999999</c:v>
                </c:pt>
                <c:pt idx="232">
                  <c:v>0.1003</c:v>
                </c:pt>
                <c:pt idx="233">
                  <c:v>9.9499999999999991E-2</c:v>
                </c:pt>
                <c:pt idx="234">
                  <c:v>9.6500000000000002E-2</c:v>
                </c:pt>
                <c:pt idx="235">
                  <c:v>8.9700000000000002E-2</c:v>
                </c:pt>
                <c:pt idx="236">
                  <c:v>9.35E-2</c:v>
                </c:pt>
                <c:pt idx="237">
                  <c:v>0.1051</c:v>
                </c:pt>
                <c:pt idx="238">
                  <c:v>0.11310000000000001</c:v>
                </c:pt>
                <c:pt idx="239">
                  <c:v>0.1193</c:v>
                </c:pt>
                <c:pt idx="240">
                  <c:v>0.12920000000000001</c:v>
                </c:pt>
                <c:pt idx="241">
                  <c:v>0.1201</c:v>
                </c:pt>
                <c:pt idx="242">
                  <c:v>0.1134</c:v>
                </c:pt>
                <c:pt idx="243">
                  <c:v>0.10060000000000001</c:v>
                </c:pt>
                <c:pt idx="244">
                  <c:v>9.4499999999999987E-2</c:v>
                </c:pt>
                <c:pt idx="245">
                  <c:v>8.5299999999999987E-2</c:v>
                </c:pt>
                <c:pt idx="246">
                  <c:v>7.1300000000000002E-2</c:v>
                </c:pt>
                <c:pt idx="247">
                  <c:v>6.2400000000000004E-2</c:v>
                </c:pt>
                <c:pt idx="248">
                  <c:v>5.5399999999999998E-2</c:v>
                </c:pt>
                <c:pt idx="249">
                  <c:v>5.4900000000000004E-2</c:v>
                </c:pt>
                <c:pt idx="250">
                  <c:v>5.2199999999999996E-2</c:v>
                </c:pt>
                <c:pt idx="251">
                  <c:v>5.5500000000000001E-2</c:v>
                </c:pt>
                <c:pt idx="252">
                  <c:v>6.0999999999999999E-2</c:v>
                </c:pt>
                <c:pt idx="253">
                  <c:v>6.1399999999999996E-2</c:v>
                </c:pt>
                <c:pt idx="254">
                  <c:v>6.2400000000000004E-2</c:v>
                </c:pt>
                <c:pt idx="255">
                  <c:v>5.8200000000000002E-2</c:v>
                </c:pt>
                <c:pt idx="256">
                  <c:v>5.2199999999999996E-2</c:v>
                </c:pt>
                <c:pt idx="257">
                  <c:v>5.2000000000000005E-2</c:v>
                </c:pt>
                <c:pt idx="258">
                  <c:v>4.87E-2</c:v>
                </c:pt>
                <c:pt idx="259">
                  <c:v>4.7699999999999992E-2</c:v>
                </c:pt>
                <c:pt idx="260">
                  <c:v>4.8399999999999999E-2</c:v>
                </c:pt>
                <c:pt idx="261">
                  <c:v>4.82E-2</c:v>
                </c:pt>
                <c:pt idx="262">
                  <c:v>5.2900000000000003E-2</c:v>
                </c:pt>
                <c:pt idx="263">
                  <c:v>5.4800000000000001E-2</c:v>
                </c:pt>
                <c:pt idx="264">
                  <c:v>5.3099999999999994E-2</c:v>
                </c:pt>
                <c:pt idx="265">
                  <c:v>5.2900000000000003E-2</c:v>
                </c:pt>
                <c:pt idx="266">
                  <c:v>5.2499999999999998E-2</c:v>
                </c:pt>
                <c:pt idx="267">
                  <c:v>5.0199999999999995E-2</c:v>
                </c:pt>
                <c:pt idx="268">
                  <c:v>4.9500000000000002E-2</c:v>
                </c:pt>
                <c:pt idx="269">
                  <c:v>4.6500000000000007E-2</c:v>
                </c:pt>
                <c:pt idx="270">
                  <c:v>4.6100000000000002E-2</c:v>
                </c:pt>
                <c:pt idx="271">
                  <c:v>4.6799999999999994E-2</c:v>
                </c:pt>
                <c:pt idx="272">
                  <c:v>4.6900000000000004E-2</c:v>
                </c:pt>
                <c:pt idx="273">
                  <c:v>4.7300000000000002E-2</c:v>
                </c:pt>
                <c:pt idx="274">
                  <c:v>5.3499999999999999E-2</c:v>
                </c:pt>
                <c:pt idx="275">
                  <c:v>5.3899999999999997E-2</c:v>
                </c:pt>
                <c:pt idx="276">
                  <c:v>5.4199999999999998E-2</c:v>
                </c:pt>
                <c:pt idx="277">
                  <c:v>5.9000000000000004E-2</c:v>
                </c:pt>
                <c:pt idx="278">
                  <c:v>6.1399999999999996E-2</c:v>
                </c:pt>
                <c:pt idx="279">
                  <c:v>6.4699999999999994E-2</c:v>
                </c:pt>
                <c:pt idx="280">
                  <c:v>6.5099999999999991E-2</c:v>
                </c:pt>
                <c:pt idx="281">
                  <c:v>6.5599999999999992E-2</c:v>
                </c:pt>
                <c:pt idx="282">
                  <c:v>6.7000000000000004E-2</c:v>
                </c:pt>
                <c:pt idx="283">
                  <c:v>6.7799999999999999E-2</c:v>
                </c:pt>
                <c:pt idx="284">
                  <c:v>6.7900000000000002E-2</c:v>
                </c:pt>
                <c:pt idx="285">
                  <c:v>6.8900000000000003E-2</c:v>
                </c:pt>
                <c:pt idx="286">
                  <c:v>7.3599999999999999E-2</c:v>
                </c:pt>
                <c:pt idx="287">
                  <c:v>7.5999999999999998E-2</c:v>
                </c:pt>
                <c:pt idx="288">
                  <c:v>7.8100000000000003E-2</c:v>
                </c:pt>
                <c:pt idx="289">
                  <c:v>8.0399999999999985E-2</c:v>
                </c:pt>
                <c:pt idx="290">
                  <c:v>8.4499999999999992E-2</c:v>
                </c:pt>
                <c:pt idx="291">
                  <c:v>8.9600000000000013E-2</c:v>
                </c:pt>
                <c:pt idx="292">
                  <c:v>9.7599999999999992E-2</c:v>
                </c:pt>
                <c:pt idx="293">
                  <c:v>0.1003</c:v>
                </c:pt>
                <c:pt idx="294">
                  <c:v>0.1007</c:v>
                </c:pt>
                <c:pt idx="295">
                  <c:v>0.10060000000000001</c:v>
                </c:pt>
                <c:pt idx="296">
                  <c:v>0.1009</c:v>
                </c:pt>
                <c:pt idx="297">
                  <c:v>0.10009999999999999</c:v>
                </c:pt>
                <c:pt idx="298">
                  <c:v>0.1024</c:v>
                </c:pt>
                <c:pt idx="299">
                  <c:v>0.10289999999999999</c:v>
                </c:pt>
                <c:pt idx="300">
                  <c:v>0.1047</c:v>
                </c:pt>
                <c:pt idx="301">
                  <c:v>0.1094</c:v>
                </c:pt>
                <c:pt idx="302">
                  <c:v>0.1143</c:v>
                </c:pt>
                <c:pt idx="303">
                  <c:v>0.13769999999999999</c:v>
                </c:pt>
                <c:pt idx="304">
                  <c:v>0.1318</c:v>
                </c:pt>
                <c:pt idx="305">
                  <c:v>0.13780000000000001</c:v>
                </c:pt>
                <c:pt idx="306">
                  <c:v>0.13819999999999999</c:v>
                </c:pt>
                <c:pt idx="307">
                  <c:v>0.14130000000000001</c:v>
                </c:pt>
                <c:pt idx="308">
                  <c:v>0.17190000000000003</c:v>
                </c:pt>
                <c:pt idx="309">
                  <c:v>0.17610000000000001</c:v>
                </c:pt>
                <c:pt idx="310">
                  <c:v>0.10980000000000001</c:v>
                </c:pt>
                <c:pt idx="311">
                  <c:v>9.4700000000000006E-2</c:v>
                </c:pt>
                <c:pt idx="312">
                  <c:v>9.0299999999999991E-2</c:v>
                </c:pt>
                <c:pt idx="313">
                  <c:v>9.6099999999999991E-2</c:v>
                </c:pt>
                <c:pt idx="314">
                  <c:v>0.10869999999999999</c:v>
                </c:pt>
                <c:pt idx="315">
                  <c:v>0.12809999999999999</c:v>
                </c:pt>
                <c:pt idx="316">
                  <c:v>0.1585</c:v>
                </c:pt>
                <c:pt idx="317">
                  <c:v>0.18899999999999997</c:v>
                </c:pt>
                <c:pt idx="318">
                  <c:v>0.19079999999999997</c:v>
                </c:pt>
                <c:pt idx="319">
                  <c:v>0.1593</c:v>
                </c:pt>
                <c:pt idx="320">
                  <c:v>0.14699999999999999</c:v>
                </c:pt>
                <c:pt idx="321">
                  <c:v>0.15720000000000001</c:v>
                </c:pt>
                <c:pt idx="322">
                  <c:v>0.1852</c:v>
                </c:pt>
                <c:pt idx="323">
                  <c:v>0.191</c:v>
                </c:pt>
                <c:pt idx="324">
                  <c:v>0.19039999999999999</c:v>
                </c:pt>
                <c:pt idx="325">
                  <c:v>0.1782</c:v>
                </c:pt>
                <c:pt idx="326">
                  <c:v>0.15869999999999998</c:v>
                </c:pt>
                <c:pt idx="327">
                  <c:v>0.15079999999999999</c:v>
                </c:pt>
                <c:pt idx="328">
                  <c:v>0.1331</c:v>
                </c:pt>
                <c:pt idx="329">
                  <c:v>0.12369999999999999</c:v>
                </c:pt>
                <c:pt idx="330">
                  <c:v>0.13220000000000001</c:v>
                </c:pt>
                <c:pt idx="331">
                  <c:v>0.14779999999999999</c:v>
                </c:pt>
                <c:pt idx="332">
                  <c:v>0.14679999999999999</c:v>
                </c:pt>
                <c:pt idx="333">
                  <c:v>0.14940000000000001</c:v>
                </c:pt>
                <c:pt idx="334">
                  <c:v>0.14449999999999999</c:v>
                </c:pt>
                <c:pt idx="335">
                  <c:v>0.14150000000000001</c:v>
                </c:pt>
                <c:pt idx="336">
                  <c:v>0.12590000000000001</c:v>
                </c:pt>
                <c:pt idx="337">
                  <c:v>0.1012</c:v>
                </c:pt>
                <c:pt idx="338">
                  <c:v>0.10310000000000001</c:v>
                </c:pt>
                <c:pt idx="339">
                  <c:v>9.7100000000000006E-2</c:v>
                </c:pt>
                <c:pt idx="340">
                  <c:v>9.1999999999999998E-2</c:v>
                </c:pt>
                <c:pt idx="341">
                  <c:v>8.9499999999999996E-2</c:v>
                </c:pt>
                <c:pt idx="342">
                  <c:v>8.6800000000000002E-2</c:v>
                </c:pt>
                <c:pt idx="343">
                  <c:v>8.5099999999999995E-2</c:v>
                </c:pt>
                <c:pt idx="344">
                  <c:v>8.77E-2</c:v>
                </c:pt>
                <c:pt idx="345">
                  <c:v>8.8000000000000009E-2</c:v>
                </c:pt>
                <c:pt idx="346">
                  <c:v>8.6300000000000002E-2</c:v>
                </c:pt>
                <c:pt idx="347">
                  <c:v>8.9800000000000005E-2</c:v>
                </c:pt>
                <c:pt idx="348">
                  <c:v>9.3699999999999992E-2</c:v>
                </c:pt>
                <c:pt idx="349">
                  <c:v>9.5600000000000004E-2</c:v>
                </c:pt>
                <c:pt idx="350">
                  <c:v>9.4499999999999987E-2</c:v>
                </c:pt>
                <c:pt idx="351">
                  <c:v>9.4800000000000009E-2</c:v>
                </c:pt>
                <c:pt idx="352">
                  <c:v>9.3399999999999997E-2</c:v>
                </c:pt>
                <c:pt idx="353">
                  <c:v>9.4700000000000006E-2</c:v>
                </c:pt>
                <c:pt idx="354">
                  <c:v>9.5600000000000004E-2</c:v>
                </c:pt>
                <c:pt idx="355">
                  <c:v>9.5899999999999999E-2</c:v>
                </c:pt>
                <c:pt idx="356">
                  <c:v>9.9100000000000008E-2</c:v>
                </c:pt>
                <c:pt idx="357">
                  <c:v>0.10289999999999999</c:v>
                </c:pt>
                <c:pt idx="358">
                  <c:v>0.1032</c:v>
                </c:pt>
                <c:pt idx="359">
                  <c:v>0.1106</c:v>
                </c:pt>
                <c:pt idx="360">
                  <c:v>0.11230000000000001</c:v>
                </c:pt>
                <c:pt idx="361">
                  <c:v>0.1164</c:v>
                </c:pt>
                <c:pt idx="362">
                  <c:v>0.113</c:v>
                </c:pt>
                <c:pt idx="363">
                  <c:v>9.9900000000000003E-2</c:v>
                </c:pt>
                <c:pt idx="364">
                  <c:v>9.4299999999999995E-2</c:v>
                </c:pt>
                <c:pt idx="365">
                  <c:v>8.3800000000000013E-2</c:v>
                </c:pt>
                <c:pt idx="366">
                  <c:v>8.3499999999999991E-2</c:v>
                </c:pt>
                <c:pt idx="367">
                  <c:v>8.5000000000000006E-2</c:v>
                </c:pt>
                <c:pt idx="368">
                  <c:v>8.5800000000000001E-2</c:v>
                </c:pt>
                <c:pt idx="369">
                  <c:v>8.2699999999999996E-2</c:v>
                </c:pt>
                <c:pt idx="370">
                  <c:v>7.9699999999999993E-2</c:v>
                </c:pt>
                <c:pt idx="371">
                  <c:v>7.5300000000000006E-2</c:v>
                </c:pt>
                <c:pt idx="372">
                  <c:v>7.8799999999999995E-2</c:v>
                </c:pt>
                <c:pt idx="373">
                  <c:v>7.9000000000000001E-2</c:v>
                </c:pt>
                <c:pt idx="374">
                  <c:v>7.9199999999999993E-2</c:v>
                </c:pt>
                <c:pt idx="375">
                  <c:v>7.9899999999999999E-2</c:v>
                </c:pt>
                <c:pt idx="376">
                  <c:v>8.0500000000000002E-2</c:v>
                </c:pt>
                <c:pt idx="377">
                  <c:v>8.2699999999999996E-2</c:v>
                </c:pt>
                <c:pt idx="378">
                  <c:v>8.14E-2</c:v>
                </c:pt>
                <c:pt idx="379">
                  <c:v>7.8600000000000003E-2</c:v>
                </c:pt>
                <c:pt idx="380">
                  <c:v>7.4800000000000005E-2</c:v>
                </c:pt>
                <c:pt idx="381">
                  <c:v>6.9900000000000004E-2</c:v>
                </c:pt>
                <c:pt idx="382">
                  <c:v>6.8499999999999991E-2</c:v>
                </c:pt>
                <c:pt idx="383">
                  <c:v>6.9199999999999998E-2</c:v>
                </c:pt>
                <c:pt idx="384">
                  <c:v>6.5599999999999992E-2</c:v>
                </c:pt>
                <c:pt idx="385">
                  <c:v>6.1699999999999998E-2</c:v>
                </c:pt>
                <c:pt idx="386">
                  <c:v>5.8899999999999994E-2</c:v>
                </c:pt>
                <c:pt idx="387">
                  <c:v>5.8499999999999996E-2</c:v>
                </c:pt>
                <c:pt idx="388">
                  <c:v>6.0400000000000002E-2</c:v>
                </c:pt>
                <c:pt idx="389">
                  <c:v>6.9099999999999995E-2</c:v>
                </c:pt>
                <c:pt idx="390">
                  <c:v>6.4299999999999996E-2</c:v>
                </c:pt>
                <c:pt idx="391">
                  <c:v>6.0999999999999999E-2</c:v>
                </c:pt>
                <c:pt idx="392">
                  <c:v>6.13E-2</c:v>
                </c:pt>
                <c:pt idx="393">
                  <c:v>6.3700000000000007E-2</c:v>
                </c:pt>
                <c:pt idx="394">
                  <c:v>6.8499999999999991E-2</c:v>
                </c:pt>
                <c:pt idx="395">
                  <c:v>6.7299999999999999E-2</c:v>
                </c:pt>
                <c:pt idx="396">
                  <c:v>6.5799999999999997E-2</c:v>
                </c:pt>
                <c:pt idx="397">
                  <c:v>6.7299999999999999E-2</c:v>
                </c:pt>
                <c:pt idx="398">
                  <c:v>7.22E-2</c:v>
                </c:pt>
                <c:pt idx="399">
                  <c:v>7.2900000000000006E-2</c:v>
                </c:pt>
                <c:pt idx="400">
                  <c:v>6.6900000000000001E-2</c:v>
                </c:pt>
                <c:pt idx="401">
                  <c:v>6.7699999999999996E-2</c:v>
                </c:pt>
                <c:pt idx="402">
                  <c:v>6.83E-2</c:v>
                </c:pt>
                <c:pt idx="403">
                  <c:v>6.5799999999999997E-2</c:v>
                </c:pt>
                <c:pt idx="404">
                  <c:v>6.5799999999999997E-2</c:v>
                </c:pt>
                <c:pt idx="405">
                  <c:v>6.8699999999999997E-2</c:v>
                </c:pt>
                <c:pt idx="406">
                  <c:v>7.0900000000000005E-2</c:v>
                </c:pt>
                <c:pt idx="407">
                  <c:v>7.51E-2</c:v>
                </c:pt>
                <c:pt idx="408">
                  <c:v>7.7499999999999999E-2</c:v>
                </c:pt>
                <c:pt idx="409">
                  <c:v>8.0100000000000005E-2</c:v>
                </c:pt>
                <c:pt idx="410">
                  <c:v>8.1900000000000001E-2</c:v>
                </c:pt>
                <c:pt idx="411">
                  <c:v>8.3000000000000004E-2</c:v>
                </c:pt>
                <c:pt idx="412">
                  <c:v>8.3499999999999991E-2</c:v>
                </c:pt>
                <c:pt idx="413">
                  <c:v>8.7599999999999997E-2</c:v>
                </c:pt>
                <c:pt idx="414">
                  <c:v>9.1199999999999989E-2</c:v>
                </c:pt>
                <c:pt idx="415">
                  <c:v>9.3599999999999989E-2</c:v>
                </c:pt>
                <c:pt idx="416">
                  <c:v>9.849999999999999E-2</c:v>
                </c:pt>
                <c:pt idx="417">
                  <c:v>9.8400000000000001E-2</c:v>
                </c:pt>
                <c:pt idx="418">
                  <c:v>9.8100000000000007E-2</c:v>
                </c:pt>
                <c:pt idx="419">
                  <c:v>9.5299999999999996E-2</c:v>
                </c:pt>
                <c:pt idx="420">
                  <c:v>9.2399999999999996E-2</c:v>
                </c:pt>
                <c:pt idx="421">
                  <c:v>8.9900000000000008E-2</c:v>
                </c:pt>
                <c:pt idx="422">
                  <c:v>9.0200000000000002E-2</c:v>
                </c:pt>
                <c:pt idx="423">
                  <c:v>8.8399999999999992E-2</c:v>
                </c:pt>
                <c:pt idx="424">
                  <c:v>8.5500000000000007E-2</c:v>
                </c:pt>
                <c:pt idx="425">
                  <c:v>8.4499999999999992E-2</c:v>
                </c:pt>
                <c:pt idx="426">
                  <c:v>8.2299999999999998E-2</c:v>
                </c:pt>
                <c:pt idx="427">
                  <c:v>8.2400000000000001E-2</c:v>
                </c:pt>
                <c:pt idx="428">
                  <c:v>8.2799999999999999E-2</c:v>
                </c:pt>
                <c:pt idx="429">
                  <c:v>8.2599999999999993E-2</c:v>
                </c:pt>
                <c:pt idx="430">
                  <c:v>8.1799999999999998E-2</c:v>
                </c:pt>
                <c:pt idx="431">
                  <c:v>8.2899999999999988E-2</c:v>
                </c:pt>
                <c:pt idx="432">
                  <c:v>8.1500000000000003E-2</c:v>
                </c:pt>
                <c:pt idx="433">
                  <c:v>8.1300000000000011E-2</c:v>
                </c:pt>
                <c:pt idx="434">
                  <c:v>8.199999999999999E-2</c:v>
                </c:pt>
                <c:pt idx="435">
                  <c:v>8.1099999999999992E-2</c:v>
                </c:pt>
                <c:pt idx="436">
                  <c:v>7.8100000000000003E-2</c:v>
                </c:pt>
                <c:pt idx="437">
                  <c:v>7.3099999999999998E-2</c:v>
                </c:pt>
                <c:pt idx="438">
                  <c:v>6.9099999999999995E-2</c:v>
                </c:pt>
                <c:pt idx="439">
                  <c:v>6.25E-2</c:v>
                </c:pt>
                <c:pt idx="440">
                  <c:v>6.1200000000000004E-2</c:v>
                </c:pt>
                <c:pt idx="441">
                  <c:v>5.91E-2</c:v>
                </c:pt>
                <c:pt idx="442">
                  <c:v>5.7800000000000004E-2</c:v>
                </c:pt>
                <c:pt idx="443">
                  <c:v>5.9000000000000004E-2</c:v>
                </c:pt>
                <c:pt idx="444">
                  <c:v>5.8200000000000002E-2</c:v>
                </c:pt>
                <c:pt idx="445">
                  <c:v>5.6600000000000004E-2</c:v>
                </c:pt>
                <c:pt idx="446">
                  <c:v>5.45E-2</c:v>
                </c:pt>
                <c:pt idx="447">
                  <c:v>5.21E-2</c:v>
                </c:pt>
                <c:pt idx="448">
                  <c:v>4.8099999999999997E-2</c:v>
                </c:pt>
                <c:pt idx="449">
                  <c:v>4.4299999999999999E-2</c:v>
                </c:pt>
                <c:pt idx="450">
                  <c:v>4.0300000000000002E-2</c:v>
                </c:pt>
                <c:pt idx="451">
                  <c:v>4.0599999999999997E-2</c:v>
                </c:pt>
                <c:pt idx="452">
                  <c:v>3.9800000000000002E-2</c:v>
                </c:pt>
                <c:pt idx="453">
                  <c:v>3.73E-2</c:v>
                </c:pt>
                <c:pt idx="454">
                  <c:v>3.8199999999999998E-2</c:v>
                </c:pt>
                <c:pt idx="455">
                  <c:v>3.7599999999999995E-2</c:v>
                </c:pt>
                <c:pt idx="456">
                  <c:v>3.2500000000000001E-2</c:v>
                </c:pt>
                <c:pt idx="457">
                  <c:v>3.3000000000000002E-2</c:v>
                </c:pt>
                <c:pt idx="458">
                  <c:v>3.2199999999999999E-2</c:v>
                </c:pt>
                <c:pt idx="459">
                  <c:v>3.1E-2</c:v>
                </c:pt>
                <c:pt idx="460">
                  <c:v>3.0899999999999997E-2</c:v>
                </c:pt>
                <c:pt idx="461">
                  <c:v>2.92E-2</c:v>
                </c:pt>
                <c:pt idx="462">
                  <c:v>3.0200000000000001E-2</c:v>
                </c:pt>
                <c:pt idx="463">
                  <c:v>3.0299999999999997E-2</c:v>
                </c:pt>
                <c:pt idx="464">
                  <c:v>3.0699999999999998E-2</c:v>
                </c:pt>
                <c:pt idx="465">
                  <c:v>2.9600000000000001E-2</c:v>
                </c:pt>
                <c:pt idx="466">
                  <c:v>0.03</c:v>
                </c:pt>
                <c:pt idx="467">
                  <c:v>3.04E-2</c:v>
                </c:pt>
                <c:pt idx="468">
                  <c:v>3.0600000000000002E-2</c:v>
                </c:pt>
                <c:pt idx="469">
                  <c:v>3.0299999999999997E-2</c:v>
                </c:pt>
                <c:pt idx="470">
                  <c:v>3.0899999999999997E-2</c:v>
                </c:pt>
                <c:pt idx="471">
                  <c:v>2.9900000000000003E-2</c:v>
                </c:pt>
                <c:pt idx="472">
                  <c:v>3.0200000000000001E-2</c:v>
                </c:pt>
                <c:pt idx="473">
                  <c:v>2.9600000000000001E-2</c:v>
                </c:pt>
                <c:pt idx="474">
                  <c:v>3.0499999999999999E-2</c:v>
                </c:pt>
                <c:pt idx="475">
                  <c:v>3.2500000000000001E-2</c:v>
                </c:pt>
                <c:pt idx="476">
                  <c:v>3.3399999999999999E-2</c:v>
                </c:pt>
                <c:pt idx="477">
                  <c:v>3.56E-2</c:v>
                </c:pt>
                <c:pt idx="478">
                  <c:v>4.0099999999999997E-2</c:v>
                </c:pt>
                <c:pt idx="479">
                  <c:v>4.2500000000000003E-2</c:v>
                </c:pt>
                <c:pt idx="480">
                  <c:v>4.2599999999999999E-2</c:v>
                </c:pt>
                <c:pt idx="481">
                  <c:v>4.4699999999999997E-2</c:v>
                </c:pt>
                <c:pt idx="482">
                  <c:v>4.7300000000000002E-2</c:v>
                </c:pt>
                <c:pt idx="483">
                  <c:v>4.7599999999999996E-2</c:v>
                </c:pt>
                <c:pt idx="484">
                  <c:v>5.2900000000000003E-2</c:v>
                </c:pt>
                <c:pt idx="485">
                  <c:v>5.45E-2</c:v>
                </c:pt>
                <c:pt idx="486">
                  <c:v>5.5300000000000002E-2</c:v>
                </c:pt>
                <c:pt idx="487">
                  <c:v>5.9200000000000003E-2</c:v>
                </c:pt>
                <c:pt idx="488">
                  <c:v>5.9800000000000006E-2</c:v>
                </c:pt>
                <c:pt idx="489">
                  <c:v>6.0499999999999998E-2</c:v>
                </c:pt>
                <c:pt idx="490">
                  <c:v>6.0100000000000001E-2</c:v>
                </c:pt>
                <c:pt idx="491">
                  <c:v>0.06</c:v>
                </c:pt>
                <c:pt idx="492">
                  <c:v>5.8499999999999996E-2</c:v>
                </c:pt>
                <c:pt idx="493">
                  <c:v>5.74E-2</c:v>
                </c:pt>
                <c:pt idx="494">
                  <c:v>5.7999999999999996E-2</c:v>
                </c:pt>
                <c:pt idx="495">
                  <c:v>5.7599999999999998E-2</c:v>
                </c:pt>
                <c:pt idx="496">
                  <c:v>5.7999999999999996E-2</c:v>
                </c:pt>
                <c:pt idx="497">
                  <c:v>5.5999999999999994E-2</c:v>
                </c:pt>
                <c:pt idx="498">
                  <c:v>5.5599999999999997E-2</c:v>
                </c:pt>
                <c:pt idx="499">
                  <c:v>5.2199999999999996E-2</c:v>
                </c:pt>
                <c:pt idx="500">
                  <c:v>5.3099999999999994E-2</c:v>
                </c:pt>
                <c:pt idx="501">
                  <c:v>5.2199999999999996E-2</c:v>
                </c:pt>
                <c:pt idx="502">
                  <c:v>5.2400000000000002E-2</c:v>
                </c:pt>
                <c:pt idx="503">
                  <c:v>5.2699999999999997E-2</c:v>
                </c:pt>
                <c:pt idx="504">
                  <c:v>5.4000000000000006E-2</c:v>
                </c:pt>
                <c:pt idx="505">
                  <c:v>5.2199999999999996E-2</c:v>
                </c:pt>
                <c:pt idx="506">
                  <c:v>5.2999999999999999E-2</c:v>
                </c:pt>
                <c:pt idx="507">
                  <c:v>5.2400000000000002E-2</c:v>
                </c:pt>
                <c:pt idx="508">
                  <c:v>5.3099999999999994E-2</c:v>
                </c:pt>
                <c:pt idx="509">
                  <c:v>5.2900000000000003E-2</c:v>
                </c:pt>
                <c:pt idx="510">
                  <c:v>5.2499999999999998E-2</c:v>
                </c:pt>
                <c:pt idx="511">
                  <c:v>5.1900000000000002E-2</c:v>
                </c:pt>
                <c:pt idx="512">
                  <c:v>5.3899999999999997E-2</c:v>
                </c:pt>
                <c:pt idx="513">
                  <c:v>5.5099999999999996E-2</c:v>
                </c:pt>
                <c:pt idx="514">
                  <c:v>5.5E-2</c:v>
                </c:pt>
                <c:pt idx="515">
                  <c:v>5.5599999999999997E-2</c:v>
                </c:pt>
                <c:pt idx="516">
                  <c:v>5.5199999999999999E-2</c:v>
                </c:pt>
                <c:pt idx="517">
                  <c:v>5.5399999999999998E-2</c:v>
                </c:pt>
                <c:pt idx="518">
                  <c:v>5.5399999999999998E-2</c:v>
                </c:pt>
                <c:pt idx="519">
                  <c:v>5.5E-2</c:v>
                </c:pt>
                <c:pt idx="520">
                  <c:v>5.5199999999999999E-2</c:v>
                </c:pt>
                <c:pt idx="521">
                  <c:v>5.5E-2</c:v>
                </c:pt>
                <c:pt idx="522">
                  <c:v>5.5599999999999997E-2</c:v>
                </c:pt>
                <c:pt idx="523">
                  <c:v>5.5099999999999996E-2</c:v>
                </c:pt>
                <c:pt idx="524">
                  <c:v>5.4900000000000004E-2</c:v>
                </c:pt>
                <c:pt idx="525">
                  <c:v>5.45E-2</c:v>
                </c:pt>
                <c:pt idx="526">
                  <c:v>5.4900000000000004E-2</c:v>
                </c:pt>
                <c:pt idx="527">
                  <c:v>5.5599999999999997E-2</c:v>
                </c:pt>
                <c:pt idx="528">
                  <c:v>5.5399999999999998E-2</c:v>
                </c:pt>
                <c:pt idx="529">
                  <c:v>5.5500000000000001E-2</c:v>
                </c:pt>
                <c:pt idx="530">
                  <c:v>5.5099999999999996E-2</c:v>
                </c:pt>
                <c:pt idx="531">
                  <c:v>5.0700000000000002E-2</c:v>
                </c:pt>
                <c:pt idx="532">
                  <c:v>4.8300000000000003E-2</c:v>
                </c:pt>
                <c:pt idx="533">
                  <c:v>4.6799999999999994E-2</c:v>
                </c:pt>
                <c:pt idx="534">
                  <c:v>4.6300000000000001E-2</c:v>
                </c:pt>
                <c:pt idx="535">
                  <c:v>4.7599999999999996E-2</c:v>
                </c:pt>
                <c:pt idx="536">
                  <c:v>4.8099999999999997E-2</c:v>
                </c:pt>
                <c:pt idx="537">
                  <c:v>4.7400000000000005E-2</c:v>
                </c:pt>
                <c:pt idx="538">
                  <c:v>4.7400000000000005E-2</c:v>
                </c:pt>
                <c:pt idx="539">
                  <c:v>4.7599999999999996E-2</c:v>
                </c:pt>
                <c:pt idx="540">
                  <c:v>4.99E-2</c:v>
                </c:pt>
                <c:pt idx="541">
                  <c:v>5.0700000000000002E-2</c:v>
                </c:pt>
                <c:pt idx="542">
                  <c:v>5.2199999999999996E-2</c:v>
                </c:pt>
                <c:pt idx="543">
                  <c:v>5.2000000000000005E-2</c:v>
                </c:pt>
                <c:pt idx="544">
                  <c:v>5.4199999999999998E-2</c:v>
                </c:pt>
                <c:pt idx="545">
                  <c:v>5.2999999999999999E-2</c:v>
                </c:pt>
                <c:pt idx="546">
                  <c:v>5.45E-2</c:v>
                </c:pt>
                <c:pt idx="547">
                  <c:v>5.7300000000000004E-2</c:v>
                </c:pt>
                <c:pt idx="548">
                  <c:v>5.8499999999999996E-2</c:v>
                </c:pt>
                <c:pt idx="549">
                  <c:v>6.0199999999999997E-2</c:v>
                </c:pt>
                <c:pt idx="550">
                  <c:v>6.2699999999999992E-2</c:v>
                </c:pt>
                <c:pt idx="551">
                  <c:v>6.5299999999999997E-2</c:v>
                </c:pt>
                <c:pt idx="552">
                  <c:v>6.54E-2</c:v>
                </c:pt>
                <c:pt idx="553">
                  <c:v>6.5000000000000002E-2</c:v>
                </c:pt>
                <c:pt idx="554">
                  <c:v>6.5199999999999994E-2</c:v>
                </c:pt>
                <c:pt idx="555">
                  <c:v>6.5099999999999991E-2</c:v>
                </c:pt>
                <c:pt idx="556">
                  <c:v>6.5099999999999991E-2</c:v>
                </c:pt>
                <c:pt idx="557">
                  <c:v>6.4000000000000001E-2</c:v>
                </c:pt>
                <c:pt idx="558">
                  <c:v>5.9800000000000006E-2</c:v>
                </c:pt>
                <c:pt idx="559">
                  <c:v>5.4900000000000004E-2</c:v>
                </c:pt>
                <c:pt idx="560">
                  <c:v>5.3099999999999994E-2</c:v>
                </c:pt>
                <c:pt idx="561">
                  <c:v>4.8000000000000001E-2</c:v>
                </c:pt>
                <c:pt idx="562">
                  <c:v>4.2099999999999999E-2</c:v>
                </c:pt>
                <c:pt idx="563">
                  <c:v>3.9699999999999999E-2</c:v>
                </c:pt>
                <c:pt idx="564">
                  <c:v>3.7699999999999997E-2</c:v>
                </c:pt>
                <c:pt idx="565">
                  <c:v>3.6499999999999998E-2</c:v>
                </c:pt>
                <c:pt idx="566">
                  <c:v>3.0699999999999998E-2</c:v>
                </c:pt>
                <c:pt idx="567">
                  <c:v>2.4900000000000002E-2</c:v>
                </c:pt>
                <c:pt idx="568">
                  <c:v>2.0899999999999998E-2</c:v>
                </c:pt>
                <c:pt idx="569">
                  <c:v>1.8200000000000001E-2</c:v>
                </c:pt>
                <c:pt idx="570">
                  <c:v>1.7299999999999999E-2</c:v>
                </c:pt>
                <c:pt idx="571">
                  <c:v>1.7399999999999999E-2</c:v>
                </c:pt>
                <c:pt idx="572">
                  <c:v>1.7299999999999999E-2</c:v>
                </c:pt>
                <c:pt idx="573">
                  <c:v>1.7500000000000002E-2</c:v>
                </c:pt>
                <c:pt idx="574">
                  <c:v>1.7500000000000002E-2</c:v>
                </c:pt>
                <c:pt idx="575">
                  <c:v>1.7500000000000002E-2</c:v>
                </c:pt>
                <c:pt idx="576">
                  <c:v>1.7299999999999999E-2</c:v>
                </c:pt>
                <c:pt idx="577">
                  <c:v>1.7399999999999999E-2</c:v>
                </c:pt>
                <c:pt idx="578">
                  <c:v>1.7500000000000002E-2</c:v>
                </c:pt>
                <c:pt idx="579">
                  <c:v>1.7500000000000002E-2</c:v>
                </c:pt>
                <c:pt idx="580">
                  <c:v>1.34E-2</c:v>
                </c:pt>
                <c:pt idx="581">
                  <c:v>1.24E-2</c:v>
                </c:pt>
                <c:pt idx="582">
                  <c:v>1.24E-2</c:v>
                </c:pt>
                <c:pt idx="583">
                  <c:v>1.26E-2</c:v>
                </c:pt>
                <c:pt idx="584">
                  <c:v>1.2500000000000001E-2</c:v>
                </c:pt>
                <c:pt idx="585">
                  <c:v>1.26E-2</c:v>
                </c:pt>
                <c:pt idx="586">
                  <c:v>1.26E-2</c:v>
                </c:pt>
                <c:pt idx="587">
                  <c:v>1.2199999999999999E-2</c:v>
                </c:pt>
                <c:pt idx="588">
                  <c:v>1.01E-2</c:v>
                </c:pt>
                <c:pt idx="589">
                  <c:v>1.03E-2</c:v>
                </c:pt>
                <c:pt idx="590">
                  <c:v>1.01E-2</c:v>
                </c:pt>
                <c:pt idx="591">
                  <c:v>1.01E-2</c:v>
                </c:pt>
                <c:pt idx="592">
                  <c:v>0.01</c:v>
                </c:pt>
                <c:pt idx="593">
                  <c:v>9.7999999999999997E-3</c:v>
                </c:pt>
                <c:pt idx="594">
                  <c:v>0.01</c:v>
                </c:pt>
                <c:pt idx="595">
                  <c:v>1.01E-2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1.03E-2</c:v>
                </c:pt>
                <c:pt idx="600">
                  <c:v>1.26E-2</c:v>
                </c:pt>
                <c:pt idx="601">
                  <c:v>1.43E-2</c:v>
                </c:pt>
                <c:pt idx="602">
                  <c:v>1.61E-2</c:v>
                </c:pt>
                <c:pt idx="603">
                  <c:v>1.7600000000000001E-2</c:v>
                </c:pt>
                <c:pt idx="604">
                  <c:v>1.9299999999999998E-2</c:v>
                </c:pt>
                <c:pt idx="605">
                  <c:v>2.1600000000000001E-2</c:v>
                </c:pt>
                <c:pt idx="606">
                  <c:v>2.2799999999999997E-2</c:v>
                </c:pt>
                <c:pt idx="607">
                  <c:v>2.5000000000000001E-2</c:v>
                </c:pt>
                <c:pt idx="608">
                  <c:v>2.63E-2</c:v>
                </c:pt>
                <c:pt idx="609">
                  <c:v>2.7900000000000001E-2</c:v>
                </c:pt>
                <c:pt idx="610">
                  <c:v>0.03</c:v>
                </c:pt>
                <c:pt idx="611">
                  <c:v>3.04E-2</c:v>
                </c:pt>
                <c:pt idx="612">
                  <c:v>3.2599999999999997E-2</c:v>
                </c:pt>
                <c:pt idx="613">
                  <c:v>3.5000000000000003E-2</c:v>
                </c:pt>
                <c:pt idx="614">
                  <c:v>3.6200000000000003E-2</c:v>
                </c:pt>
                <c:pt idx="615">
                  <c:v>3.78E-2</c:v>
                </c:pt>
                <c:pt idx="616">
                  <c:v>0.04</c:v>
                </c:pt>
                <c:pt idx="617">
                  <c:v>4.1599999999999998E-2</c:v>
                </c:pt>
                <c:pt idx="618">
                  <c:v>4.2900000000000001E-2</c:v>
                </c:pt>
                <c:pt idx="619">
                  <c:v>4.4900000000000002E-2</c:v>
                </c:pt>
                <c:pt idx="620">
                  <c:v>4.5899999999999996E-2</c:v>
                </c:pt>
                <c:pt idx="621">
                  <c:v>4.7899999999999998E-2</c:v>
                </c:pt>
                <c:pt idx="622">
                  <c:v>4.9400000000000006E-2</c:v>
                </c:pt>
                <c:pt idx="623">
                  <c:v>4.99E-2</c:v>
                </c:pt>
                <c:pt idx="624">
                  <c:v>5.2400000000000002E-2</c:v>
                </c:pt>
                <c:pt idx="625">
                  <c:v>5.2499999999999998E-2</c:v>
                </c:pt>
                <c:pt idx="626">
                  <c:v>5.2499999999999998E-2</c:v>
                </c:pt>
                <c:pt idx="627">
                  <c:v>5.2499999999999998E-2</c:v>
                </c:pt>
                <c:pt idx="628">
                  <c:v>5.2499999999999998E-2</c:v>
                </c:pt>
                <c:pt idx="629">
                  <c:v>5.2400000000000002E-2</c:v>
                </c:pt>
                <c:pt idx="630">
                  <c:v>5.2499999999999998E-2</c:v>
                </c:pt>
                <c:pt idx="631">
                  <c:v>5.2600000000000001E-2</c:v>
                </c:pt>
                <c:pt idx="632">
                  <c:v>5.2600000000000001E-2</c:v>
                </c:pt>
                <c:pt idx="633">
                  <c:v>5.2499999999999998E-2</c:v>
                </c:pt>
                <c:pt idx="634">
                  <c:v>5.2499999999999998E-2</c:v>
                </c:pt>
                <c:pt idx="635">
                  <c:v>5.2499999999999998E-2</c:v>
                </c:pt>
                <c:pt idx="636">
                  <c:v>5.2600000000000001E-2</c:v>
                </c:pt>
                <c:pt idx="637">
                  <c:v>5.0199999999999995E-2</c:v>
                </c:pt>
                <c:pt idx="638">
                  <c:v>4.9400000000000006E-2</c:v>
                </c:pt>
                <c:pt idx="639">
                  <c:v>4.7599999999999996E-2</c:v>
                </c:pt>
                <c:pt idx="640">
                  <c:v>4.4900000000000002E-2</c:v>
                </c:pt>
                <c:pt idx="641">
                  <c:v>4.24E-2</c:v>
                </c:pt>
                <c:pt idx="642">
                  <c:v>3.9399999999999998E-2</c:v>
                </c:pt>
                <c:pt idx="643">
                  <c:v>2.98E-2</c:v>
                </c:pt>
                <c:pt idx="644">
                  <c:v>2.6099999999999998E-2</c:v>
                </c:pt>
                <c:pt idx="645">
                  <c:v>2.2799999999999997E-2</c:v>
                </c:pt>
                <c:pt idx="646">
                  <c:v>1.9799999999999998E-2</c:v>
                </c:pt>
                <c:pt idx="647">
                  <c:v>0.02</c:v>
                </c:pt>
                <c:pt idx="648">
                  <c:v>2.0099999999999996E-2</c:v>
                </c:pt>
                <c:pt idx="649">
                  <c:v>0.02</c:v>
                </c:pt>
                <c:pt idx="650">
                  <c:v>1.8100000000000002E-2</c:v>
                </c:pt>
                <c:pt idx="651">
                  <c:v>9.7000000000000003E-3</c:v>
                </c:pt>
                <c:pt idx="652">
                  <c:v>3.9000000000000003E-3</c:v>
                </c:pt>
                <c:pt idx="653">
                  <c:v>1.6000000000000001E-3</c:v>
                </c:pt>
                <c:pt idx="654">
                  <c:v>1.5E-3</c:v>
                </c:pt>
                <c:pt idx="655">
                  <c:v>2.2000000000000001E-3</c:v>
                </c:pt>
                <c:pt idx="656">
                  <c:v>1.8E-3</c:v>
                </c:pt>
                <c:pt idx="657">
                  <c:v>1.5E-3</c:v>
                </c:pt>
                <c:pt idx="658">
                  <c:v>1.8E-3</c:v>
                </c:pt>
                <c:pt idx="659">
                  <c:v>2.0999999999999999E-3</c:v>
                </c:pt>
                <c:pt idx="660">
                  <c:v>1.6000000000000001E-3</c:v>
                </c:pt>
                <c:pt idx="661">
                  <c:v>1.6000000000000001E-3</c:v>
                </c:pt>
                <c:pt idx="662">
                  <c:v>1.5E-3</c:v>
                </c:pt>
                <c:pt idx="663">
                  <c:v>1.1999999999999999E-3</c:v>
                </c:pt>
                <c:pt idx="664">
                  <c:v>1.1999999999999999E-3</c:v>
                </c:pt>
                <c:pt idx="665">
                  <c:v>1.1999999999999999E-3</c:v>
                </c:pt>
                <c:pt idx="666">
                  <c:v>1.1000000000000001E-3</c:v>
                </c:pt>
                <c:pt idx="667">
                  <c:v>1.2999999999999999E-3</c:v>
                </c:pt>
                <c:pt idx="668">
                  <c:v>1.6000000000000001E-3</c:v>
                </c:pt>
                <c:pt idx="669">
                  <c:v>2E-3</c:v>
                </c:pt>
                <c:pt idx="670">
                  <c:v>2E-3</c:v>
                </c:pt>
                <c:pt idx="671">
                  <c:v>1.8E-3</c:v>
                </c:pt>
                <c:pt idx="672">
                  <c:v>1.8E-3</c:v>
                </c:pt>
                <c:pt idx="673">
                  <c:v>1.9E-3</c:v>
                </c:pt>
                <c:pt idx="674">
                  <c:v>1.9E-3</c:v>
                </c:pt>
                <c:pt idx="675">
                  <c:v>1.9E-3</c:v>
                </c:pt>
                <c:pt idx="676">
                  <c:v>1.9E-3</c:v>
                </c:pt>
                <c:pt idx="677">
                  <c:v>1.8E-3</c:v>
                </c:pt>
                <c:pt idx="678">
                  <c:v>1.7000000000000001E-3</c:v>
                </c:pt>
                <c:pt idx="679">
                  <c:v>1.6000000000000001E-3</c:v>
                </c:pt>
                <c:pt idx="680">
                  <c:v>1.4000000000000002E-3</c:v>
                </c:pt>
                <c:pt idx="681">
                  <c:v>1E-3</c:v>
                </c:pt>
                <c:pt idx="682">
                  <c:v>8.9999999999999998E-4</c:v>
                </c:pt>
                <c:pt idx="683">
                  <c:v>8.9999999999999998E-4</c:v>
                </c:pt>
                <c:pt idx="684">
                  <c:v>7.000000000000001E-4</c:v>
                </c:pt>
                <c:pt idx="685">
                  <c:v>1E-3</c:v>
                </c:pt>
                <c:pt idx="686">
                  <c:v>8.0000000000000004E-4</c:v>
                </c:pt>
                <c:pt idx="687">
                  <c:v>7.000000000000001E-4</c:v>
                </c:pt>
                <c:pt idx="688">
                  <c:v>8.0000000000000004E-4</c:v>
                </c:pt>
                <c:pt idx="689">
                  <c:v>7.000000000000001E-4</c:v>
                </c:pt>
                <c:pt idx="690">
                  <c:v>8.0000000000000004E-4</c:v>
                </c:pt>
                <c:pt idx="691">
                  <c:v>1E-3</c:v>
                </c:pt>
                <c:pt idx="692">
                  <c:v>1.2999999999999999E-3</c:v>
                </c:pt>
                <c:pt idx="693">
                  <c:v>1.4000000000000002E-3</c:v>
                </c:pt>
                <c:pt idx="694">
                  <c:v>1.6000000000000001E-3</c:v>
                </c:pt>
                <c:pt idx="695">
                  <c:v>1.6000000000000001E-3</c:v>
                </c:pt>
                <c:pt idx="696">
                  <c:v>1.6000000000000001E-3</c:v>
                </c:pt>
                <c:pt idx="697">
                  <c:v>1.2999999999999999E-3</c:v>
                </c:pt>
                <c:pt idx="698">
                  <c:v>1.4000000000000002E-3</c:v>
                </c:pt>
                <c:pt idx="699">
                  <c:v>1.6000000000000001E-3</c:v>
                </c:pt>
                <c:pt idx="700">
                  <c:v>1.6000000000000001E-3</c:v>
                </c:pt>
                <c:pt idx="701">
                  <c:v>1.6000000000000001E-3</c:v>
                </c:pt>
                <c:pt idx="702">
                  <c:v>1.4000000000000002E-3</c:v>
                </c:pt>
                <c:pt idx="703">
                  <c:v>1.5E-3</c:v>
                </c:pt>
                <c:pt idx="704">
                  <c:v>1.4000000000000002E-3</c:v>
                </c:pt>
                <c:pt idx="705">
                  <c:v>1.5E-3</c:v>
                </c:pt>
                <c:pt idx="706">
                  <c:v>1.1000000000000001E-3</c:v>
                </c:pt>
                <c:pt idx="707">
                  <c:v>8.9999999999999998E-4</c:v>
                </c:pt>
                <c:pt idx="708">
                  <c:v>8.9999999999999998E-4</c:v>
                </c:pt>
                <c:pt idx="709">
                  <c:v>8.0000000000000004E-4</c:v>
                </c:pt>
                <c:pt idx="710">
                  <c:v>8.0000000000000004E-4</c:v>
                </c:pt>
                <c:pt idx="711">
                  <c:v>8.9999999999999998E-4</c:v>
                </c:pt>
                <c:pt idx="712">
                  <c:v>8.0000000000000004E-4</c:v>
                </c:pt>
                <c:pt idx="713">
                  <c:v>8.9999999999999998E-4</c:v>
                </c:pt>
                <c:pt idx="714">
                  <c:v>7.000000000000001E-4</c:v>
                </c:pt>
                <c:pt idx="715">
                  <c:v>7.000000000000001E-4</c:v>
                </c:pt>
                <c:pt idx="716">
                  <c:v>8.0000000000000004E-4</c:v>
                </c:pt>
                <c:pt idx="717">
                  <c:v>8.9999999999999998E-4</c:v>
                </c:pt>
                <c:pt idx="718">
                  <c:v>8.9999999999999998E-4</c:v>
                </c:pt>
                <c:pt idx="719">
                  <c:v>1E-3</c:v>
                </c:pt>
                <c:pt idx="720">
                  <c:v>8.9999999999999998E-4</c:v>
                </c:pt>
                <c:pt idx="721">
                  <c:v>8.9999999999999998E-4</c:v>
                </c:pt>
                <c:pt idx="722">
                  <c:v>8.9999999999999998E-4</c:v>
                </c:pt>
                <c:pt idx="723">
                  <c:v>8.9999999999999998E-4</c:v>
                </c:pt>
                <c:pt idx="724">
                  <c:v>8.9999999999999998E-4</c:v>
                </c:pt>
                <c:pt idx="725">
                  <c:v>1.1999999999999999E-3</c:v>
                </c:pt>
                <c:pt idx="726">
                  <c:v>1.1000000000000001E-3</c:v>
                </c:pt>
                <c:pt idx="727">
                  <c:v>1.1000000000000001E-3</c:v>
                </c:pt>
                <c:pt idx="728">
                  <c:v>1.1000000000000001E-3</c:v>
                </c:pt>
                <c:pt idx="729">
                  <c:v>1.1999999999999999E-3</c:v>
                </c:pt>
                <c:pt idx="730">
                  <c:v>1.1999999999999999E-3</c:v>
                </c:pt>
                <c:pt idx="731">
                  <c:v>1.2999999999999999E-3</c:v>
                </c:pt>
                <c:pt idx="732">
                  <c:v>1.2999999999999999E-3</c:v>
                </c:pt>
                <c:pt idx="733">
                  <c:v>1.4000000000000002E-3</c:v>
                </c:pt>
                <c:pt idx="734">
                  <c:v>1.4000000000000002E-3</c:v>
                </c:pt>
                <c:pt idx="735">
                  <c:v>1.1999999999999999E-3</c:v>
                </c:pt>
                <c:pt idx="736">
                  <c:v>1.1999999999999999E-3</c:v>
                </c:pt>
                <c:pt idx="737">
                  <c:v>2.3999999999999998E-3</c:v>
                </c:pt>
                <c:pt idx="738">
                  <c:v>3.4000000000000002E-3</c:v>
                </c:pt>
                <c:pt idx="739">
                  <c:v>3.8E-3</c:v>
                </c:pt>
                <c:pt idx="740">
                  <c:v>3.5999999999999999E-3</c:v>
                </c:pt>
                <c:pt idx="741">
                  <c:v>3.7000000000000002E-3</c:v>
                </c:pt>
                <c:pt idx="742">
                  <c:v>3.7000000000000002E-3</c:v>
                </c:pt>
                <c:pt idx="743">
                  <c:v>3.8E-3</c:v>
                </c:pt>
                <c:pt idx="744">
                  <c:v>3.9000000000000003E-3</c:v>
                </c:pt>
                <c:pt idx="745">
                  <c:v>4.0000000000000001E-3</c:v>
                </c:pt>
                <c:pt idx="746">
                  <c:v>4.0000000000000001E-3</c:v>
                </c:pt>
                <c:pt idx="747">
                  <c:v>4.0000000000000001E-3</c:v>
                </c:pt>
                <c:pt idx="748">
                  <c:v>4.0999999999999995E-3</c:v>
                </c:pt>
                <c:pt idx="749">
                  <c:v>5.4000000000000003E-3</c:v>
                </c:pt>
                <c:pt idx="750">
                  <c:v>6.5000000000000006E-3</c:v>
                </c:pt>
                <c:pt idx="751">
                  <c:v>6.6E-3</c:v>
                </c:pt>
                <c:pt idx="752">
                  <c:v>7.9000000000000008E-3</c:v>
                </c:pt>
                <c:pt idx="753">
                  <c:v>9.0000000000000011E-3</c:v>
                </c:pt>
                <c:pt idx="754">
                  <c:v>9.1000000000000004E-3</c:v>
                </c:pt>
                <c:pt idx="755">
                  <c:v>1.04E-2</c:v>
                </c:pt>
                <c:pt idx="756">
                  <c:v>1.15E-2</c:v>
                </c:pt>
                <c:pt idx="757">
                  <c:v>1.1599999999999999E-2</c:v>
                </c:pt>
                <c:pt idx="758">
                  <c:v>1.15E-2</c:v>
                </c:pt>
                <c:pt idx="759">
                  <c:v>1.15E-2</c:v>
                </c:pt>
                <c:pt idx="760">
                  <c:v>1.1599999999999999E-2</c:v>
                </c:pt>
                <c:pt idx="761">
                  <c:v>1.3000000000000001E-2</c:v>
                </c:pt>
                <c:pt idx="762">
                  <c:v>1.41E-2</c:v>
                </c:pt>
                <c:pt idx="763">
                  <c:v>1.4199999999999999E-2</c:v>
                </c:pt>
                <c:pt idx="764">
                  <c:v>1.5100000000000001E-2</c:v>
                </c:pt>
                <c:pt idx="765">
                  <c:v>1.6899999999999998E-2</c:v>
                </c:pt>
                <c:pt idx="766">
                  <c:v>1.7000000000000001E-2</c:v>
                </c:pt>
                <c:pt idx="767">
                  <c:v>1.8200000000000001E-2</c:v>
                </c:pt>
                <c:pt idx="768">
                  <c:v>1.9099999999999999E-2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B-4413-BD6D-56C11A98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02880"/>
        <c:axId val="437304840"/>
      </c:lineChart>
      <c:dateAx>
        <c:axId val="437302880"/>
        <c:scaling>
          <c:orientation val="minMax"/>
          <c:min val="39873"/>
        </c:scaling>
        <c:delete val="0"/>
        <c:axPos val="b"/>
        <c:numFmt formatCode="mmm\ 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7304840"/>
        <c:crossesAt val="0"/>
        <c:auto val="1"/>
        <c:lblOffset val="100"/>
        <c:baseTimeUnit val="months"/>
        <c:majorUnit val="1"/>
        <c:majorTimeUnit val="months"/>
        <c:minorUnit val="1"/>
      </c:dateAx>
      <c:valAx>
        <c:axId val="437304840"/>
        <c:scaling>
          <c:orientation val="minMax"/>
          <c:max val="2.0000000000000004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7302880"/>
        <c:crosses val="autoZero"/>
        <c:crossBetween val="between"/>
        <c:majorUnit val="5.0000000000000012E-4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Effective Fed Funds Rate Vs Annualised GDP Growth Rate 1954-2018</a:t>
            </a:r>
          </a:p>
        </c:rich>
      </c:tx>
      <c:layout>
        <c:manualLayout>
          <c:xMode val="edge"/>
          <c:yMode val="edge"/>
          <c:x val="0.2286387231899043"/>
          <c:y val="3.81415089071312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Fed Funds Rate</c:v>
          </c:tx>
          <c:spPr>
            <a:ln w="25400">
              <a:noFill/>
            </a:ln>
          </c:spPr>
          <c:cat>
            <c:numRef>
              <c:f>'IR%'!$A$4:$A$775</c:f>
              <c:numCache>
                <c:formatCode>yyyy\-mm\-dd</c:formatCode>
                <c:ptCount val="772"/>
                <c:pt idx="0">
                  <c:v>19968</c:v>
                </c:pt>
                <c:pt idx="1">
                  <c:v>19998</c:v>
                </c:pt>
                <c:pt idx="2">
                  <c:v>20029</c:v>
                </c:pt>
                <c:pt idx="3">
                  <c:v>20059</c:v>
                </c:pt>
                <c:pt idx="4">
                  <c:v>20090</c:v>
                </c:pt>
                <c:pt idx="5">
                  <c:v>20121</c:v>
                </c:pt>
                <c:pt idx="6">
                  <c:v>20149</c:v>
                </c:pt>
                <c:pt idx="7">
                  <c:v>20180</c:v>
                </c:pt>
                <c:pt idx="8">
                  <c:v>20210</c:v>
                </c:pt>
                <c:pt idx="9">
                  <c:v>20241</c:v>
                </c:pt>
                <c:pt idx="10">
                  <c:v>20271</c:v>
                </c:pt>
                <c:pt idx="11">
                  <c:v>20302</c:v>
                </c:pt>
                <c:pt idx="12">
                  <c:v>20333</c:v>
                </c:pt>
                <c:pt idx="13">
                  <c:v>20363</c:v>
                </c:pt>
                <c:pt idx="14">
                  <c:v>20394</c:v>
                </c:pt>
                <c:pt idx="15">
                  <c:v>20424</c:v>
                </c:pt>
                <c:pt idx="16">
                  <c:v>20455</c:v>
                </c:pt>
                <c:pt idx="17">
                  <c:v>20486</c:v>
                </c:pt>
                <c:pt idx="18">
                  <c:v>20515</c:v>
                </c:pt>
                <c:pt idx="19">
                  <c:v>20546</c:v>
                </c:pt>
                <c:pt idx="20">
                  <c:v>20576</c:v>
                </c:pt>
                <c:pt idx="21">
                  <c:v>20607</c:v>
                </c:pt>
                <c:pt idx="22">
                  <c:v>20637</c:v>
                </c:pt>
                <c:pt idx="23">
                  <c:v>20668</c:v>
                </c:pt>
                <c:pt idx="24">
                  <c:v>20699</c:v>
                </c:pt>
                <c:pt idx="25">
                  <c:v>20729</c:v>
                </c:pt>
                <c:pt idx="26">
                  <c:v>20760</c:v>
                </c:pt>
                <c:pt idx="27">
                  <c:v>20790</c:v>
                </c:pt>
                <c:pt idx="28">
                  <c:v>20821</c:v>
                </c:pt>
                <c:pt idx="29">
                  <c:v>20852</c:v>
                </c:pt>
                <c:pt idx="30">
                  <c:v>20880</c:v>
                </c:pt>
                <c:pt idx="31">
                  <c:v>20911</c:v>
                </c:pt>
                <c:pt idx="32">
                  <c:v>20941</c:v>
                </c:pt>
                <c:pt idx="33">
                  <c:v>20972</c:v>
                </c:pt>
                <c:pt idx="34">
                  <c:v>21002</c:v>
                </c:pt>
                <c:pt idx="35">
                  <c:v>21033</c:v>
                </c:pt>
                <c:pt idx="36">
                  <c:v>21064</c:v>
                </c:pt>
                <c:pt idx="37">
                  <c:v>21094</c:v>
                </c:pt>
                <c:pt idx="38">
                  <c:v>21125</c:v>
                </c:pt>
                <c:pt idx="39">
                  <c:v>21155</c:v>
                </c:pt>
                <c:pt idx="40">
                  <c:v>21186</c:v>
                </c:pt>
                <c:pt idx="41">
                  <c:v>21217</c:v>
                </c:pt>
                <c:pt idx="42">
                  <c:v>21245</c:v>
                </c:pt>
                <c:pt idx="43">
                  <c:v>21276</c:v>
                </c:pt>
                <c:pt idx="44">
                  <c:v>21306</c:v>
                </c:pt>
                <c:pt idx="45">
                  <c:v>21337</c:v>
                </c:pt>
                <c:pt idx="46">
                  <c:v>21367</c:v>
                </c:pt>
                <c:pt idx="47">
                  <c:v>21398</c:v>
                </c:pt>
                <c:pt idx="48">
                  <c:v>21429</c:v>
                </c:pt>
                <c:pt idx="49">
                  <c:v>21459</c:v>
                </c:pt>
                <c:pt idx="50">
                  <c:v>21490</c:v>
                </c:pt>
                <c:pt idx="51">
                  <c:v>21520</c:v>
                </c:pt>
                <c:pt idx="52">
                  <c:v>21551</c:v>
                </c:pt>
                <c:pt idx="53">
                  <c:v>21582</c:v>
                </c:pt>
                <c:pt idx="54">
                  <c:v>21610</c:v>
                </c:pt>
                <c:pt idx="55">
                  <c:v>21641</c:v>
                </c:pt>
                <c:pt idx="56">
                  <c:v>21671</c:v>
                </c:pt>
                <c:pt idx="57">
                  <c:v>21702</c:v>
                </c:pt>
                <c:pt idx="58">
                  <c:v>21732</c:v>
                </c:pt>
                <c:pt idx="59">
                  <c:v>21763</c:v>
                </c:pt>
                <c:pt idx="60">
                  <c:v>21794</c:v>
                </c:pt>
                <c:pt idx="61">
                  <c:v>21824</c:v>
                </c:pt>
                <c:pt idx="62">
                  <c:v>21855</c:v>
                </c:pt>
                <c:pt idx="63">
                  <c:v>21885</c:v>
                </c:pt>
                <c:pt idx="64">
                  <c:v>21916</c:v>
                </c:pt>
                <c:pt idx="65">
                  <c:v>21947</c:v>
                </c:pt>
                <c:pt idx="66">
                  <c:v>21976</c:v>
                </c:pt>
                <c:pt idx="67">
                  <c:v>22007</c:v>
                </c:pt>
                <c:pt idx="68">
                  <c:v>22037</c:v>
                </c:pt>
                <c:pt idx="69">
                  <c:v>22068</c:v>
                </c:pt>
                <c:pt idx="70">
                  <c:v>22098</c:v>
                </c:pt>
                <c:pt idx="71">
                  <c:v>22129</c:v>
                </c:pt>
                <c:pt idx="72">
                  <c:v>22160</c:v>
                </c:pt>
                <c:pt idx="73">
                  <c:v>22190</c:v>
                </c:pt>
                <c:pt idx="74">
                  <c:v>22221</c:v>
                </c:pt>
                <c:pt idx="75">
                  <c:v>22251</c:v>
                </c:pt>
                <c:pt idx="76">
                  <c:v>22282</c:v>
                </c:pt>
                <c:pt idx="77">
                  <c:v>22313</c:v>
                </c:pt>
                <c:pt idx="78">
                  <c:v>22341</c:v>
                </c:pt>
                <c:pt idx="79">
                  <c:v>22372</c:v>
                </c:pt>
                <c:pt idx="80">
                  <c:v>22402</c:v>
                </c:pt>
                <c:pt idx="81">
                  <c:v>22433</c:v>
                </c:pt>
                <c:pt idx="82">
                  <c:v>22463</c:v>
                </c:pt>
                <c:pt idx="83">
                  <c:v>22494</c:v>
                </c:pt>
                <c:pt idx="84">
                  <c:v>22525</c:v>
                </c:pt>
                <c:pt idx="85">
                  <c:v>22555</c:v>
                </c:pt>
                <c:pt idx="86">
                  <c:v>22586</c:v>
                </c:pt>
                <c:pt idx="87">
                  <c:v>22616</c:v>
                </c:pt>
                <c:pt idx="88">
                  <c:v>22647</c:v>
                </c:pt>
                <c:pt idx="89">
                  <c:v>22678</c:v>
                </c:pt>
                <c:pt idx="90">
                  <c:v>22706</c:v>
                </c:pt>
                <c:pt idx="91">
                  <c:v>22737</c:v>
                </c:pt>
                <c:pt idx="92">
                  <c:v>22767</c:v>
                </c:pt>
                <c:pt idx="93">
                  <c:v>22798</c:v>
                </c:pt>
                <c:pt idx="94">
                  <c:v>22828</c:v>
                </c:pt>
                <c:pt idx="95">
                  <c:v>22859</c:v>
                </c:pt>
                <c:pt idx="96">
                  <c:v>22890</c:v>
                </c:pt>
                <c:pt idx="97">
                  <c:v>22920</c:v>
                </c:pt>
                <c:pt idx="98">
                  <c:v>22951</c:v>
                </c:pt>
                <c:pt idx="99">
                  <c:v>22981</c:v>
                </c:pt>
                <c:pt idx="100">
                  <c:v>23012</c:v>
                </c:pt>
                <c:pt idx="101">
                  <c:v>23043</c:v>
                </c:pt>
                <c:pt idx="102">
                  <c:v>23071</c:v>
                </c:pt>
                <c:pt idx="103">
                  <c:v>23102</c:v>
                </c:pt>
                <c:pt idx="104">
                  <c:v>23132</c:v>
                </c:pt>
                <c:pt idx="105">
                  <c:v>23163</c:v>
                </c:pt>
                <c:pt idx="106">
                  <c:v>23193</c:v>
                </c:pt>
                <c:pt idx="107">
                  <c:v>23224</c:v>
                </c:pt>
                <c:pt idx="108">
                  <c:v>23255</c:v>
                </c:pt>
                <c:pt idx="109">
                  <c:v>23285</c:v>
                </c:pt>
                <c:pt idx="110">
                  <c:v>23316</c:v>
                </c:pt>
                <c:pt idx="111">
                  <c:v>23346</c:v>
                </c:pt>
                <c:pt idx="112">
                  <c:v>23377</c:v>
                </c:pt>
                <c:pt idx="113">
                  <c:v>23408</c:v>
                </c:pt>
                <c:pt idx="114">
                  <c:v>23437</c:v>
                </c:pt>
                <c:pt idx="115">
                  <c:v>23468</c:v>
                </c:pt>
                <c:pt idx="116">
                  <c:v>23498</c:v>
                </c:pt>
                <c:pt idx="117">
                  <c:v>23529</c:v>
                </c:pt>
                <c:pt idx="118">
                  <c:v>23559</c:v>
                </c:pt>
                <c:pt idx="119">
                  <c:v>23590</c:v>
                </c:pt>
                <c:pt idx="120">
                  <c:v>23621</c:v>
                </c:pt>
                <c:pt idx="121">
                  <c:v>23651</c:v>
                </c:pt>
                <c:pt idx="122">
                  <c:v>23682</c:v>
                </c:pt>
                <c:pt idx="123">
                  <c:v>23712</c:v>
                </c:pt>
                <c:pt idx="124">
                  <c:v>23743</c:v>
                </c:pt>
                <c:pt idx="125">
                  <c:v>23774</c:v>
                </c:pt>
                <c:pt idx="126">
                  <c:v>23802</c:v>
                </c:pt>
                <c:pt idx="127">
                  <c:v>23833</c:v>
                </c:pt>
                <c:pt idx="128">
                  <c:v>23863</c:v>
                </c:pt>
                <c:pt idx="129">
                  <c:v>23894</c:v>
                </c:pt>
                <c:pt idx="130">
                  <c:v>23924</c:v>
                </c:pt>
                <c:pt idx="131">
                  <c:v>23955</c:v>
                </c:pt>
                <c:pt idx="132">
                  <c:v>23986</c:v>
                </c:pt>
                <c:pt idx="133">
                  <c:v>24016</c:v>
                </c:pt>
                <c:pt idx="134">
                  <c:v>24047</c:v>
                </c:pt>
                <c:pt idx="135">
                  <c:v>24077</c:v>
                </c:pt>
                <c:pt idx="136">
                  <c:v>24108</c:v>
                </c:pt>
                <c:pt idx="137">
                  <c:v>24139</c:v>
                </c:pt>
                <c:pt idx="138">
                  <c:v>24167</c:v>
                </c:pt>
                <c:pt idx="139">
                  <c:v>24198</c:v>
                </c:pt>
                <c:pt idx="140">
                  <c:v>24228</c:v>
                </c:pt>
                <c:pt idx="141">
                  <c:v>24259</c:v>
                </c:pt>
                <c:pt idx="142">
                  <c:v>24289</c:v>
                </c:pt>
                <c:pt idx="143">
                  <c:v>24320</c:v>
                </c:pt>
                <c:pt idx="144">
                  <c:v>24351</c:v>
                </c:pt>
                <c:pt idx="145">
                  <c:v>24381</c:v>
                </c:pt>
                <c:pt idx="146">
                  <c:v>24412</c:v>
                </c:pt>
                <c:pt idx="147">
                  <c:v>24442</c:v>
                </c:pt>
                <c:pt idx="148">
                  <c:v>24473</c:v>
                </c:pt>
                <c:pt idx="149">
                  <c:v>24504</c:v>
                </c:pt>
                <c:pt idx="150">
                  <c:v>24532</c:v>
                </c:pt>
                <c:pt idx="151">
                  <c:v>24563</c:v>
                </c:pt>
                <c:pt idx="152">
                  <c:v>24593</c:v>
                </c:pt>
                <c:pt idx="153">
                  <c:v>24624</c:v>
                </c:pt>
                <c:pt idx="154">
                  <c:v>24654</c:v>
                </c:pt>
                <c:pt idx="155">
                  <c:v>24685</c:v>
                </c:pt>
                <c:pt idx="156">
                  <c:v>24716</c:v>
                </c:pt>
                <c:pt idx="157">
                  <c:v>24746</c:v>
                </c:pt>
                <c:pt idx="158">
                  <c:v>24777</c:v>
                </c:pt>
                <c:pt idx="159">
                  <c:v>24807</c:v>
                </c:pt>
                <c:pt idx="160">
                  <c:v>24838</c:v>
                </c:pt>
                <c:pt idx="161">
                  <c:v>24869</c:v>
                </c:pt>
                <c:pt idx="162">
                  <c:v>24898</c:v>
                </c:pt>
                <c:pt idx="163">
                  <c:v>24929</c:v>
                </c:pt>
                <c:pt idx="164">
                  <c:v>24959</c:v>
                </c:pt>
                <c:pt idx="165">
                  <c:v>24990</c:v>
                </c:pt>
                <c:pt idx="166">
                  <c:v>25020</c:v>
                </c:pt>
                <c:pt idx="167">
                  <c:v>25051</c:v>
                </c:pt>
                <c:pt idx="168">
                  <c:v>25082</c:v>
                </c:pt>
                <c:pt idx="169">
                  <c:v>25112</c:v>
                </c:pt>
                <c:pt idx="170">
                  <c:v>25143</c:v>
                </c:pt>
                <c:pt idx="171">
                  <c:v>25173</c:v>
                </c:pt>
                <c:pt idx="172">
                  <c:v>25204</c:v>
                </c:pt>
                <c:pt idx="173">
                  <c:v>25235</c:v>
                </c:pt>
                <c:pt idx="174">
                  <c:v>25263</c:v>
                </c:pt>
                <c:pt idx="175">
                  <c:v>25294</c:v>
                </c:pt>
                <c:pt idx="176">
                  <c:v>25324</c:v>
                </c:pt>
                <c:pt idx="177">
                  <c:v>25355</c:v>
                </c:pt>
                <c:pt idx="178">
                  <c:v>25385</c:v>
                </c:pt>
                <c:pt idx="179">
                  <c:v>25416</c:v>
                </c:pt>
                <c:pt idx="180">
                  <c:v>25447</c:v>
                </c:pt>
                <c:pt idx="181">
                  <c:v>25477</c:v>
                </c:pt>
                <c:pt idx="182">
                  <c:v>25508</c:v>
                </c:pt>
                <c:pt idx="183">
                  <c:v>25538</c:v>
                </c:pt>
                <c:pt idx="184">
                  <c:v>25569</c:v>
                </c:pt>
                <c:pt idx="185">
                  <c:v>25600</c:v>
                </c:pt>
                <c:pt idx="186">
                  <c:v>25628</c:v>
                </c:pt>
                <c:pt idx="187">
                  <c:v>25659</c:v>
                </c:pt>
                <c:pt idx="188">
                  <c:v>25689</c:v>
                </c:pt>
                <c:pt idx="189">
                  <c:v>25720</c:v>
                </c:pt>
                <c:pt idx="190">
                  <c:v>25750</c:v>
                </c:pt>
                <c:pt idx="191">
                  <c:v>25781</c:v>
                </c:pt>
                <c:pt idx="192">
                  <c:v>25812</c:v>
                </c:pt>
                <c:pt idx="193">
                  <c:v>25842</c:v>
                </c:pt>
                <c:pt idx="194">
                  <c:v>25873</c:v>
                </c:pt>
                <c:pt idx="195">
                  <c:v>25903</c:v>
                </c:pt>
                <c:pt idx="196">
                  <c:v>25934</c:v>
                </c:pt>
                <c:pt idx="197">
                  <c:v>25965</c:v>
                </c:pt>
                <c:pt idx="198">
                  <c:v>25993</c:v>
                </c:pt>
                <c:pt idx="199">
                  <c:v>26024</c:v>
                </c:pt>
                <c:pt idx="200">
                  <c:v>26054</c:v>
                </c:pt>
                <c:pt idx="201">
                  <c:v>26085</c:v>
                </c:pt>
                <c:pt idx="202">
                  <c:v>26115</c:v>
                </c:pt>
                <c:pt idx="203">
                  <c:v>26146</c:v>
                </c:pt>
                <c:pt idx="204">
                  <c:v>26177</c:v>
                </c:pt>
                <c:pt idx="205">
                  <c:v>26207</c:v>
                </c:pt>
                <c:pt idx="206">
                  <c:v>26238</c:v>
                </c:pt>
                <c:pt idx="207">
                  <c:v>26268</c:v>
                </c:pt>
                <c:pt idx="208">
                  <c:v>26299</c:v>
                </c:pt>
                <c:pt idx="209">
                  <c:v>26330</c:v>
                </c:pt>
                <c:pt idx="210">
                  <c:v>26359</c:v>
                </c:pt>
                <c:pt idx="211">
                  <c:v>26390</c:v>
                </c:pt>
                <c:pt idx="212">
                  <c:v>26420</c:v>
                </c:pt>
                <c:pt idx="213">
                  <c:v>26451</c:v>
                </c:pt>
                <c:pt idx="214">
                  <c:v>26481</c:v>
                </c:pt>
                <c:pt idx="215">
                  <c:v>26512</c:v>
                </c:pt>
                <c:pt idx="216">
                  <c:v>26543</c:v>
                </c:pt>
                <c:pt idx="217">
                  <c:v>26573</c:v>
                </c:pt>
                <c:pt idx="218">
                  <c:v>26604</c:v>
                </c:pt>
                <c:pt idx="219">
                  <c:v>26634</c:v>
                </c:pt>
                <c:pt idx="220">
                  <c:v>26665</c:v>
                </c:pt>
                <c:pt idx="221">
                  <c:v>26696</c:v>
                </c:pt>
                <c:pt idx="222">
                  <c:v>26724</c:v>
                </c:pt>
                <c:pt idx="223">
                  <c:v>26755</c:v>
                </c:pt>
                <c:pt idx="224">
                  <c:v>26785</c:v>
                </c:pt>
                <c:pt idx="225">
                  <c:v>26816</c:v>
                </c:pt>
                <c:pt idx="226">
                  <c:v>26846</c:v>
                </c:pt>
                <c:pt idx="227">
                  <c:v>26877</c:v>
                </c:pt>
                <c:pt idx="228">
                  <c:v>26908</c:v>
                </c:pt>
                <c:pt idx="229">
                  <c:v>26938</c:v>
                </c:pt>
                <c:pt idx="230">
                  <c:v>26969</c:v>
                </c:pt>
                <c:pt idx="231">
                  <c:v>26999</c:v>
                </c:pt>
                <c:pt idx="232">
                  <c:v>27030</c:v>
                </c:pt>
                <c:pt idx="233">
                  <c:v>27061</c:v>
                </c:pt>
                <c:pt idx="234">
                  <c:v>27089</c:v>
                </c:pt>
                <c:pt idx="235">
                  <c:v>27120</c:v>
                </c:pt>
                <c:pt idx="236">
                  <c:v>27150</c:v>
                </c:pt>
                <c:pt idx="237">
                  <c:v>27181</c:v>
                </c:pt>
                <c:pt idx="238">
                  <c:v>27211</c:v>
                </c:pt>
                <c:pt idx="239">
                  <c:v>27242</c:v>
                </c:pt>
                <c:pt idx="240">
                  <c:v>27273</c:v>
                </c:pt>
                <c:pt idx="241">
                  <c:v>27303</c:v>
                </c:pt>
                <c:pt idx="242">
                  <c:v>27334</c:v>
                </c:pt>
                <c:pt idx="243">
                  <c:v>27364</c:v>
                </c:pt>
                <c:pt idx="244">
                  <c:v>27395</c:v>
                </c:pt>
                <c:pt idx="245">
                  <c:v>27426</c:v>
                </c:pt>
                <c:pt idx="246">
                  <c:v>27454</c:v>
                </c:pt>
                <c:pt idx="247">
                  <c:v>27485</c:v>
                </c:pt>
                <c:pt idx="248">
                  <c:v>27515</c:v>
                </c:pt>
                <c:pt idx="249">
                  <c:v>27546</c:v>
                </c:pt>
                <c:pt idx="250">
                  <c:v>27576</c:v>
                </c:pt>
                <c:pt idx="251">
                  <c:v>27607</c:v>
                </c:pt>
                <c:pt idx="252">
                  <c:v>27638</c:v>
                </c:pt>
                <c:pt idx="253">
                  <c:v>27668</c:v>
                </c:pt>
                <c:pt idx="254">
                  <c:v>27699</c:v>
                </c:pt>
                <c:pt idx="255">
                  <c:v>27729</c:v>
                </c:pt>
                <c:pt idx="256">
                  <c:v>27760</c:v>
                </c:pt>
                <c:pt idx="257">
                  <c:v>27791</c:v>
                </c:pt>
                <c:pt idx="258">
                  <c:v>27820</c:v>
                </c:pt>
                <c:pt idx="259">
                  <c:v>27851</c:v>
                </c:pt>
                <c:pt idx="260">
                  <c:v>27881</c:v>
                </c:pt>
                <c:pt idx="261">
                  <c:v>27912</c:v>
                </c:pt>
                <c:pt idx="262">
                  <c:v>27942</c:v>
                </c:pt>
                <c:pt idx="263">
                  <c:v>27973</c:v>
                </c:pt>
                <c:pt idx="264">
                  <c:v>28004</c:v>
                </c:pt>
                <c:pt idx="265">
                  <c:v>28034</c:v>
                </c:pt>
                <c:pt idx="266">
                  <c:v>28065</c:v>
                </c:pt>
                <c:pt idx="267">
                  <c:v>28095</c:v>
                </c:pt>
                <c:pt idx="268">
                  <c:v>28126</c:v>
                </c:pt>
                <c:pt idx="269">
                  <c:v>28157</c:v>
                </c:pt>
                <c:pt idx="270">
                  <c:v>28185</c:v>
                </c:pt>
                <c:pt idx="271">
                  <c:v>28216</c:v>
                </c:pt>
                <c:pt idx="272">
                  <c:v>28246</c:v>
                </c:pt>
                <c:pt idx="273">
                  <c:v>28277</c:v>
                </c:pt>
                <c:pt idx="274">
                  <c:v>28307</c:v>
                </c:pt>
                <c:pt idx="275">
                  <c:v>28338</c:v>
                </c:pt>
                <c:pt idx="276">
                  <c:v>28369</c:v>
                </c:pt>
                <c:pt idx="277">
                  <c:v>28399</c:v>
                </c:pt>
                <c:pt idx="278">
                  <c:v>28430</c:v>
                </c:pt>
                <c:pt idx="279">
                  <c:v>28460</c:v>
                </c:pt>
                <c:pt idx="280">
                  <c:v>28491</c:v>
                </c:pt>
                <c:pt idx="281">
                  <c:v>28522</c:v>
                </c:pt>
                <c:pt idx="282">
                  <c:v>28550</c:v>
                </c:pt>
                <c:pt idx="283">
                  <c:v>28581</c:v>
                </c:pt>
                <c:pt idx="284">
                  <c:v>28611</c:v>
                </c:pt>
                <c:pt idx="285">
                  <c:v>28642</c:v>
                </c:pt>
                <c:pt idx="286">
                  <c:v>28672</c:v>
                </c:pt>
                <c:pt idx="287">
                  <c:v>28703</c:v>
                </c:pt>
                <c:pt idx="288">
                  <c:v>28734</c:v>
                </c:pt>
                <c:pt idx="289">
                  <c:v>28764</c:v>
                </c:pt>
                <c:pt idx="290">
                  <c:v>28795</c:v>
                </c:pt>
                <c:pt idx="291">
                  <c:v>28825</c:v>
                </c:pt>
                <c:pt idx="292">
                  <c:v>28856</c:v>
                </c:pt>
                <c:pt idx="293">
                  <c:v>28887</c:v>
                </c:pt>
                <c:pt idx="294">
                  <c:v>28915</c:v>
                </c:pt>
                <c:pt idx="295">
                  <c:v>28946</c:v>
                </c:pt>
                <c:pt idx="296">
                  <c:v>28976</c:v>
                </c:pt>
                <c:pt idx="297">
                  <c:v>29007</c:v>
                </c:pt>
                <c:pt idx="298">
                  <c:v>29037</c:v>
                </c:pt>
                <c:pt idx="299">
                  <c:v>29068</c:v>
                </c:pt>
                <c:pt idx="300">
                  <c:v>29099</c:v>
                </c:pt>
                <c:pt idx="301">
                  <c:v>29129</c:v>
                </c:pt>
                <c:pt idx="302">
                  <c:v>29160</c:v>
                </c:pt>
                <c:pt idx="303">
                  <c:v>29190</c:v>
                </c:pt>
                <c:pt idx="304">
                  <c:v>29221</c:v>
                </c:pt>
                <c:pt idx="305">
                  <c:v>29252</c:v>
                </c:pt>
                <c:pt idx="306">
                  <c:v>29281</c:v>
                </c:pt>
                <c:pt idx="307">
                  <c:v>29312</c:v>
                </c:pt>
                <c:pt idx="308">
                  <c:v>29342</c:v>
                </c:pt>
                <c:pt idx="309">
                  <c:v>29373</c:v>
                </c:pt>
                <c:pt idx="310">
                  <c:v>29403</c:v>
                </c:pt>
                <c:pt idx="311">
                  <c:v>29434</c:v>
                </c:pt>
                <c:pt idx="312">
                  <c:v>29465</c:v>
                </c:pt>
                <c:pt idx="313">
                  <c:v>29495</c:v>
                </c:pt>
                <c:pt idx="314">
                  <c:v>29526</c:v>
                </c:pt>
                <c:pt idx="315">
                  <c:v>29556</c:v>
                </c:pt>
                <c:pt idx="316">
                  <c:v>29587</c:v>
                </c:pt>
                <c:pt idx="317">
                  <c:v>29618</c:v>
                </c:pt>
                <c:pt idx="318">
                  <c:v>29646</c:v>
                </c:pt>
                <c:pt idx="319">
                  <c:v>29677</c:v>
                </c:pt>
                <c:pt idx="320">
                  <c:v>29707</c:v>
                </c:pt>
                <c:pt idx="321">
                  <c:v>29738</c:v>
                </c:pt>
                <c:pt idx="322">
                  <c:v>29768</c:v>
                </c:pt>
                <c:pt idx="323">
                  <c:v>29799</c:v>
                </c:pt>
                <c:pt idx="324">
                  <c:v>29830</c:v>
                </c:pt>
                <c:pt idx="325">
                  <c:v>29860</c:v>
                </c:pt>
                <c:pt idx="326">
                  <c:v>29891</c:v>
                </c:pt>
                <c:pt idx="327">
                  <c:v>29921</c:v>
                </c:pt>
                <c:pt idx="328">
                  <c:v>29952</c:v>
                </c:pt>
                <c:pt idx="329">
                  <c:v>29983</c:v>
                </c:pt>
                <c:pt idx="330">
                  <c:v>30011</c:v>
                </c:pt>
                <c:pt idx="331">
                  <c:v>30042</c:v>
                </c:pt>
                <c:pt idx="332">
                  <c:v>30072</c:v>
                </c:pt>
                <c:pt idx="333">
                  <c:v>30103</c:v>
                </c:pt>
                <c:pt idx="334">
                  <c:v>30133</c:v>
                </c:pt>
                <c:pt idx="335">
                  <c:v>30164</c:v>
                </c:pt>
                <c:pt idx="336">
                  <c:v>30195</c:v>
                </c:pt>
                <c:pt idx="337">
                  <c:v>30225</c:v>
                </c:pt>
                <c:pt idx="338">
                  <c:v>30256</c:v>
                </c:pt>
                <c:pt idx="339">
                  <c:v>30286</c:v>
                </c:pt>
                <c:pt idx="340">
                  <c:v>30317</c:v>
                </c:pt>
                <c:pt idx="341">
                  <c:v>30348</c:v>
                </c:pt>
                <c:pt idx="342">
                  <c:v>30376</c:v>
                </c:pt>
                <c:pt idx="343">
                  <c:v>30407</c:v>
                </c:pt>
                <c:pt idx="344">
                  <c:v>30437</c:v>
                </c:pt>
                <c:pt idx="345">
                  <c:v>30468</c:v>
                </c:pt>
                <c:pt idx="346">
                  <c:v>30498</c:v>
                </c:pt>
                <c:pt idx="347">
                  <c:v>30529</c:v>
                </c:pt>
                <c:pt idx="348">
                  <c:v>30560</c:v>
                </c:pt>
                <c:pt idx="349">
                  <c:v>30590</c:v>
                </c:pt>
                <c:pt idx="350">
                  <c:v>30621</c:v>
                </c:pt>
                <c:pt idx="351">
                  <c:v>30651</c:v>
                </c:pt>
                <c:pt idx="352">
                  <c:v>30682</c:v>
                </c:pt>
                <c:pt idx="353">
                  <c:v>30713</c:v>
                </c:pt>
                <c:pt idx="354">
                  <c:v>30742</c:v>
                </c:pt>
                <c:pt idx="355">
                  <c:v>30773</c:v>
                </c:pt>
                <c:pt idx="356">
                  <c:v>30803</c:v>
                </c:pt>
                <c:pt idx="357">
                  <c:v>30834</c:v>
                </c:pt>
                <c:pt idx="358">
                  <c:v>30864</c:v>
                </c:pt>
                <c:pt idx="359">
                  <c:v>30895</c:v>
                </c:pt>
                <c:pt idx="360">
                  <c:v>30926</c:v>
                </c:pt>
                <c:pt idx="361">
                  <c:v>30956</c:v>
                </c:pt>
                <c:pt idx="362">
                  <c:v>30987</c:v>
                </c:pt>
                <c:pt idx="363">
                  <c:v>31017</c:v>
                </c:pt>
                <c:pt idx="364">
                  <c:v>31048</c:v>
                </c:pt>
                <c:pt idx="365">
                  <c:v>31079</c:v>
                </c:pt>
                <c:pt idx="366">
                  <c:v>31107</c:v>
                </c:pt>
                <c:pt idx="367">
                  <c:v>31138</c:v>
                </c:pt>
                <c:pt idx="368">
                  <c:v>31168</c:v>
                </c:pt>
                <c:pt idx="369">
                  <c:v>31199</c:v>
                </c:pt>
                <c:pt idx="370">
                  <c:v>31229</c:v>
                </c:pt>
                <c:pt idx="371">
                  <c:v>31260</c:v>
                </c:pt>
                <c:pt idx="372">
                  <c:v>31291</c:v>
                </c:pt>
                <c:pt idx="373">
                  <c:v>31321</c:v>
                </c:pt>
                <c:pt idx="374">
                  <c:v>31352</c:v>
                </c:pt>
                <c:pt idx="375">
                  <c:v>31382</c:v>
                </c:pt>
                <c:pt idx="376">
                  <c:v>31413</c:v>
                </c:pt>
                <c:pt idx="377">
                  <c:v>31444</c:v>
                </c:pt>
                <c:pt idx="378">
                  <c:v>31472</c:v>
                </c:pt>
                <c:pt idx="379">
                  <c:v>31503</c:v>
                </c:pt>
                <c:pt idx="380">
                  <c:v>31533</c:v>
                </c:pt>
                <c:pt idx="381">
                  <c:v>31564</c:v>
                </c:pt>
                <c:pt idx="382">
                  <c:v>31594</c:v>
                </c:pt>
                <c:pt idx="383">
                  <c:v>31625</c:v>
                </c:pt>
                <c:pt idx="384">
                  <c:v>31656</c:v>
                </c:pt>
                <c:pt idx="385">
                  <c:v>31686</c:v>
                </c:pt>
                <c:pt idx="386">
                  <c:v>31717</c:v>
                </c:pt>
                <c:pt idx="387">
                  <c:v>31747</c:v>
                </c:pt>
                <c:pt idx="388">
                  <c:v>31778</c:v>
                </c:pt>
                <c:pt idx="389">
                  <c:v>31809</c:v>
                </c:pt>
                <c:pt idx="390">
                  <c:v>31837</c:v>
                </c:pt>
                <c:pt idx="391">
                  <c:v>31868</c:v>
                </c:pt>
                <c:pt idx="392">
                  <c:v>31898</c:v>
                </c:pt>
                <c:pt idx="393">
                  <c:v>31929</c:v>
                </c:pt>
                <c:pt idx="394">
                  <c:v>31959</c:v>
                </c:pt>
                <c:pt idx="395">
                  <c:v>31990</c:v>
                </c:pt>
                <c:pt idx="396">
                  <c:v>32021</c:v>
                </c:pt>
                <c:pt idx="397">
                  <c:v>32051</c:v>
                </c:pt>
                <c:pt idx="398">
                  <c:v>32082</c:v>
                </c:pt>
                <c:pt idx="399">
                  <c:v>32112</c:v>
                </c:pt>
                <c:pt idx="400">
                  <c:v>32143</c:v>
                </c:pt>
                <c:pt idx="401">
                  <c:v>32174</c:v>
                </c:pt>
                <c:pt idx="402">
                  <c:v>32203</c:v>
                </c:pt>
                <c:pt idx="403">
                  <c:v>32234</c:v>
                </c:pt>
                <c:pt idx="404">
                  <c:v>32264</c:v>
                </c:pt>
                <c:pt idx="405">
                  <c:v>32295</c:v>
                </c:pt>
                <c:pt idx="406">
                  <c:v>32325</c:v>
                </c:pt>
                <c:pt idx="407">
                  <c:v>32356</c:v>
                </c:pt>
                <c:pt idx="408">
                  <c:v>32387</c:v>
                </c:pt>
                <c:pt idx="409">
                  <c:v>32417</c:v>
                </c:pt>
                <c:pt idx="410">
                  <c:v>32448</c:v>
                </c:pt>
                <c:pt idx="411">
                  <c:v>32478</c:v>
                </c:pt>
                <c:pt idx="412">
                  <c:v>32509</c:v>
                </c:pt>
                <c:pt idx="413">
                  <c:v>32540</c:v>
                </c:pt>
                <c:pt idx="414">
                  <c:v>32568</c:v>
                </c:pt>
                <c:pt idx="415">
                  <c:v>32599</c:v>
                </c:pt>
                <c:pt idx="416">
                  <c:v>32629</c:v>
                </c:pt>
                <c:pt idx="417">
                  <c:v>32660</c:v>
                </c:pt>
                <c:pt idx="418">
                  <c:v>32690</c:v>
                </c:pt>
                <c:pt idx="419">
                  <c:v>32721</c:v>
                </c:pt>
                <c:pt idx="420">
                  <c:v>32752</c:v>
                </c:pt>
                <c:pt idx="421">
                  <c:v>32782</c:v>
                </c:pt>
                <c:pt idx="422">
                  <c:v>32813</c:v>
                </c:pt>
                <c:pt idx="423">
                  <c:v>32843</c:v>
                </c:pt>
                <c:pt idx="424">
                  <c:v>32874</c:v>
                </c:pt>
                <c:pt idx="425">
                  <c:v>32905</c:v>
                </c:pt>
                <c:pt idx="426">
                  <c:v>32933</c:v>
                </c:pt>
                <c:pt idx="427">
                  <c:v>32964</c:v>
                </c:pt>
                <c:pt idx="428">
                  <c:v>32994</c:v>
                </c:pt>
                <c:pt idx="429">
                  <c:v>33025</c:v>
                </c:pt>
                <c:pt idx="430">
                  <c:v>33055</c:v>
                </c:pt>
                <c:pt idx="431">
                  <c:v>33086</c:v>
                </c:pt>
                <c:pt idx="432">
                  <c:v>33117</c:v>
                </c:pt>
                <c:pt idx="433">
                  <c:v>33147</c:v>
                </c:pt>
                <c:pt idx="434">
                  <c:v>33178</c:v>
                </c:pt>
                <c:pt idx="435">
                  <c:v>33208</c:v>
                </c:pt>
                <c:pt idx="436">
                  <c:v>33239</c:v>
                </c:pt>
                <c:pt idx="437">
                  <c:v>33270</c:v>
                </c:pt>
                <c:pt idx="438">
                  <c:v>33298</c:v>
                </c:pt>
                <c:pt idx="439">
                  <c:v>33329</c:v>
                </c:pt>
                <c:pt idx="440">
                  <c:v>33359</c:v>
                </c:pt>
                <c:pt idx="441">
                  <c:v>33390</c:v>
                </c:pt>
                <c:pt idx="442">
                  <c:v>33420</c:v>
                </c:pt>
                <c:pt idx="443">
                  <c:v>33451</c:v>
                </c:pt>
                <c:pt idx="444">
                  <c:v>33482</c:v>
                </c:pt>
                <c:pt idx="445">
                  <c:v>33512</c:v>
                </c:pt>
                <c:pt idx="446">
                  <c:v>33543</c:v>
                </c:pt>
                <c:pt idx="447">
                  <c:v>33573</c:v>
                </c:pt>
                <c:pt idx="448">
                  <c:v>33604</c:v>
                </c:pt>
                <c:pt idx="449">
                  <c:v>33635</c:v>
                </c:pt>
                <c:pt idx="450">
                  <c:v>33664</c:v>
                </c:pt>
                <c:pt idx="451">
                  <c:v>33695</c:v>
                </c:pt>
                <c:pt idx="452">
                  <c:v>33725</c:v>
                </c:pt>
                <c:pt idx="453">
                  <c:v>33756</c:v>
                </c:pt>
                <c:pt idx="454">
                  <c:v>33786</c:v>
                </c:pt>
                <c:pt idx="455">
                  <c:v>33817</c:v>
                </c:pt>
                <c:pt idx="456">
                  <c:v>33848</c:v>
                </c:pt>
                <c:pt idx="457">
                  <c:v>33878</c:v>
                </c:pt>
                <c:pt idx="458">
                  <c:v>33909</c:v>
                </c:pt>
                <c:pt idx="459">
                  <c:v>33939</c:v>
                </c:pt>
                <c:pt idx="460">
                  <c:v>33970</c:v>
                </c:pt>
                <c:pt idx="461">
                  <c:v>34001</c:v>
                </c:pt>
                <c:pt idx="462">
                  <c:v>34029</c:v>
                </c:pt>
                <c:pt idx="463">
                  <c:v>34060</c:v>
                </c:pt>
                <c:pt idx="464">
                  <c:v>34090</c:v>
                </c:pt>
                <c:pt idx="465">
                  <c:v>34121</c:v>
                </c:pt>
                <c:pt idx="466">
                  <c:v>34151</c:v>
                </c:pt>
                <c:pt idx="467">
                  <c:v>34182</c:v>
                </c:pt>
                <c:pt idx="468">
                  <c:v>34213</c:v>
                </c:pt>
                <c:pt idx="469">
                  <c:v>34243</c:v>
                </c:pt>
                <c:pt idx="470">
                  <c:v>34274</c:v>
                </c:pt>
                <c:pt idx="471">
                  <c:v>34304</c:v>
                </c:pt>
                <c:pt idx="472">
                  <c:v>34335</c:v>
                </c:pt>
                <c:pt idx="473">
                  <c:v>34366</c:v>
                </c:pt>
                <c:pt idx="474">
                  <c:v>34394</c:v>
                </c:pt>
                <c:pt idx="475">
                  <c:v>34425</c:v>
                </c:pt>
                <c:pt idx="476">
                  <c:v>34455</c:v>
                </c:pt>
                <c:pt idx="477">
                  <c:v>34486</c:v>
                </c:pt>
                <c:pt idx="478">
                  <c:v>34516</c:v>
                </c:pt>
                <c:pt idx="479">
                  <c:v>34547</c:v>
                </c:pt>
                <c:pt idx="480">
                  <c:v>34578</c:v>
                </c:pt>
                <c:pt idx="481">
                  <c:v>34608</c:v>
                </c:pt>
                <c:pt idx="482">
                  <c:v>34639</c:v>
                </c:pt>
                <c:pt idx="483">
                  <c:v>34669</c:v>
                </c:pt>
                <c:pt idx="484">
                  <c:v>34700</c:v>
                </c:pt>
                <c:pt idx="485">
                  <c:v>34731</c:v>
                </c:pt>
                <c:pt idx="486">
                  <c:v>34759</c:v>
                </c:pt>
                <c:pt idx="487">
                  <c:v>34790</c:v>
                </c:pt>
                <c:pt idx="488">
                  <c:v>34820</c:v>
                </c:pt>
                <c:pt idx="489">
                  <c:v>34851</c:v>
                </c:pt>
                <c:pt idx="490">
                  <c:v>34881</c:v>
                </c:pt>
                <c:pt idx="491">
                  <c:v>34912</c:v>
                </c:pt>
                <c:pt idx="492">
                  <c:v>34943</c:v>
                </c:pt>
                <c:pt idx="493">
                  <c:v>34973</c:v>
                </c:pt>
                <c:pt idx="494">
                  <c:v>35004</c:v>
                </c:pt>
                <c:pt idx="495">
                  <c:v>35034</c:v>
                </c:pt>
                <c:pt idx="496">
                  <c:v>35065</c:v>
                </c:pt>
                <c:pt idx="497">
                  <c:v>35096</c:v>
                </c:pt>
                <c:pt idx="498">
                  <c:v>35125</c:v>
                </c:pt>
                <c:pt idx="499">
                  <c:v>35156</c:v>
                </c:pt>
                <c:pt idx="500">
                  <c:v>35186</c:v>
                </c:pt>
                <c:pt idx="501">
                  <c:v>35217</c:v>
                </c:pt>
                <c:pt idx="502">
                  <c:v>35247</c:v>
                </c:pt>
                <c:pt idx="503">
                  <c:v>35278</c:v>
                </c:pt>
                <c:pt idx="504">
                  <c:v>35309</c:v>
                </c:pt>
                <c:pt idx="505">
                  <c:v>35339</c:v>
                </c:pt>
                <c:pt idx="506">
                  <c:v>35370</c:v>
                </c:pt>
                <c:pt idx="507">
                  <c:v>35400</c:v>
                </c:pt>
                <c:pt idx="508">
                  <c:v>35431</c:v>
                </c:pt>
                <c:pt idx="509">
                  <c:v>35462</c:v>
                </c:pt>
                <c:pt idx="510">
                  <c:v>35490</c:v>
                </c:pt>
                <c:pt idx="511">
                  <c:v>35521</c:v>
                </c:pt>
                <c:pt idx="512">
                  <c:v>35551</c:v>
                </c:pt>
                <c:pt idx="513">
                  <c:v>35582</c:v>
                </c:pt>
                <c:pt idx="514">
                  <c:v>35612</c:v>
                </c:pt>
                <c:pt idx="515">
                  <c:v>35643</c:v>
                </c:pt>
                <c:pt idx="516">
                  <c:v>35674</c:v>
                </c:pt>
                <c:pt idx="517">
                  <c:v>35704</c:v>
                </c:pt>
                <c:pt idx="518">
                  <c:v>35735</c:v>
                </c:pt>
                <c:pt idx="519">
                  <c:v>35765</c:v>
                </c:pt>
                <c:pt idx="520">
                  <c:v>35796</c:v>
                </c:pt>
                <c:pt idx="521">
                  <c:v>35827</c:v>
                </c:pt>
                <c:pt idx="522">
                  <c:v>35855</c:v>
                </c:pt>
                <c:pt idx="523">
                  <c:v>35886</c:v>
                </c:pt>
                <c:pt idx="524">
                  <c:v>35916</c:v>
                </c:pt>
                <c:pt idx="525">
                  <c:v>35947</c:v>
                </c:pt>
                <c:pt idx="526">
                  <c:v>35977</c:v>
                </c:pt>
                <c:pt idx="527">
                  <c:v>36008</c:v>
                </c:pt>
                <c:pt idx="528">
                  <c:v>36039</c:v>
                </c:pt>
                <c:pt idx="529">
                  <c:v>36069</c:v>
                </c:pt>
                <c:pt idx="530">
                  <c:v>36100</c:v>
                </c:pt>
                <c:pt idx="531">
                  <c:v>36130</c:v>
                </c:pt>
                <c:pt idx="532">
                  <c:v>36161</c:v>
                </c:pt>
                <c:pt idx="533">
                  <c:v>36192</c:v>
                </c:pt>
                <c:pt idx="534">
                  <c:v>36220</c:v>
                </c:pt>
                <c:pt idx="535">
                  <c:v>36251</c:v>
                </c:pt>
                <c:pt idx="536">
                  <c:v>36281</c:v>
                </c:pt>
                <c:pt idx="537">
                  <c:v>36312</c:v>
                </c:pt>
                <c:pt idx="538">
                  <c:v>36342</c:v>
                </c:pt>
                <c:pt idx="539">
                  <c:v>36373</c:v>
                </c:pt>
                <c:pt idx="540">
                  <c:v>36404</c:v>
                </c:pt>
                <c:pt idx="541">
                  <c:v>36434</c:v>
                </c:pt>
                <c:pt idx="542">
                  <c:v>36465</c:v>
                </c:pt>
                <c:pt idx="543">
                  <c:v>36495</c:v>
                </c:pt>
                <c:pt idx="544">
                  <c:v>36526</c:v>
                </c:pt>
                <c:pt idx="545">
                  <c:v>36557</c:v>
                </c:pt>
                <c:pt idx="546">
                  <c:v>36586</c:v>
                </c:pt>
                <c:pt idx="547">
                  <c:v>36617</c:v>
                </c:pt>
                <c:pt idx="548">
                  <c:v>36647</c:v>
                </c:pt>
                <c:pt idx="549">
                  <c:v>36678</c:v>
                </c:pt>
                <c:pt idx="550">
                  <c:v>36708</c:v>
                </c:pt>
                <c:pt idx="551">
                  <c:v>36739</c:v>
                </c:pt>
                <c:pt idx="552">
                  <c:v>36770</c:v>
                </c:pt>
                <c:pt idx="553">
                  <c:v>36800</c:v>
                </c:pt>
                <c:pt idx="554">
                  <c:v>36831</c:v>
                </c:pt>
                <c:pt idx="555">
                  <c:v>36861</c:v>
                </c:pt>
                <c:pt idx="556">
                  <c:v>36892</c:v>
                </c:pt>
                <c:pt idx="557">
                  <c:v>36923</c:v>
                </c:pt>
                <c:pt idx="558">
                  <c:v>36951</c:v>
                </c:pt>
                <c:pt idx="559">
                  <c:v>36982</c:v>
                </c:pt>
                <c:pt idx="560">
                  <c:v>37012</c:v>
                </c:pt>
                <c:pt idx="561">
                  <c:v>37043</c:v>
                </c:pt>
                <c:pt idx="562">
                  <c:v>37073</c:v>
                </c:pt>
                <c:pt idx="563">
                  <c:v>37104</c:v>
                </c:pt>
                <c:pt idx="564">
                  <c:v>37135</c:v>
                </c:pt>
                <c:pt idx="565">
                  <c:v>37165</c:v>
                </c:pt>
                <c:pt idx="566">
                  <c:v>37196</c:v>
                </c:pt>
                <c:pt idx="567">
                  <c:v>37226</c:v>
                </c:pt>
                <c:pt idx="568">
                  <c:v>37257</c:v>
                </c:pt>
                <c:pt idx="569">
                  <c:v>37288</c:v>
                </c:pt>
                <c:pt idx="570">
                  <c:v>37316</c:v>
                </c:pt>
                <c:pt idx="571">
                  <c:v>37347</c:v>
                </c:pt>
                <c:pt idx="572">
                  <c:v>37377</c:v>
                </c:pt>
                <c:pt idx="573">
                  <c:v>37408</c:v>
                </c:pt>
                <c:pt idx="574">
                  <c:v>37438</c:v>
                </c:pt>
                <c:pt idx="575">
                  <c:v>37469</c:v>
                </c:pt>
                <c:pt idx="576">
                  <c:v>37500</c:v>
                </c:pt>
                <c:pt idx="577">
                  <c:v>37530</c:v>
                </c:pt>
                <c:pt idx="578">
                  <c:v>37561</c:v>
                </c:pt>
                <c:pt idx="579">
                  <c:v>37591</c:v>
                </c:pt>
                <c:pt idx="580">
                  <c:v>37622</c:v>
                </c:pt>
                <c:pt idx="581">
                  <c:v>37653</c:v>
                </c:pt>
                <c:pt idx="582">
                  <c:v>37681</c:v>
                </c:pt>
                <c:pt idx="583">
                  <c:v>37712</c:v>
                </c:pt>
                <c:pt idx="584">
                  <c:v>37742</c:v>
                </c:pt>
                <c:pt idx="585">
                  <c:v>37773</c:v>
                </c:pt>
                <c:pt idx="586">
                  <c:v>37803</c:v>
                </c:pt>
                <c:pt idx="587">
                  <c:v>37834</c:v>
                </c:pt>
                <c:pt idx="588">
                  <c:v>37865</c:v>
                </c:pt>
                <c:pt idx="589">
                  <c:v>37895</c:v>
                </c:pt>
                <c:pt idx="590">
                  <c:v>37926</c:v>
                </c:pt>
                <c:pt idx="591">
                  <c:v>37956</c:v>
                </c:pt>
                <c:pt idx="592">
                  <c:v>37987</c:v>
                </c:pt>
                <c:pt idx="593">
                  <c:v>38018</c:v>
                </c:pt>
                <c:pt idx="594">
                  <c:v>38047</c:v>
                </c:pt>
                <c:pt idx="595">
                  <c:v>38078</c:v>
                </c:pt>
                <c:pt idx="596">
                  <c:v>38108</c:v>
                </c:pt>
                <c:pt idx="597">
                  <c:v>38139</c:v>
                </c:pt>
                <c:pt idx="598">
                  <c:v>38169</c:v>
                </c:pt>
                <c:pt idx="599">
                  <c:v>38200</c:v>
                </c:pt>
                <c:pt idx="600">
                  <c:v>38231</c:v>
                </c:pt>
                <c:pt idx="601">
                  <c:v>38261</c:v>
                </c:pt>
                <c:pt idx="602">
                  <c:v>38292</c:v>
                </c:pt>
                <c:pt idx="603">
                  <c:v>38322</c:v>
                </c:pt>
                <c:pt idx="604">
                  <c:v>38353</c:v>
                </c:pt>
                <c:pt idx="605">
                  <c:v>38384</c:v>
                </c:pt>
                <c:pt idx="606">
                  <c:v>38412</c:v>
                </c:pt>
                <c:pt idx="607">
                  <c:v>38443</c:v>
                </c:pt>
                <c:pt idx="608">
                  <c:v>38473</c:v>
                </c:pt>
                <c:pt idx="609">
                  <c:v>38504</c:v>
                </c:pt>
                <c:pt idx="610">
                  <c:v>38534</c:v>
                </c:pt>
                <c:pt idx="611">
                  <c:v>38565</c:v>
                </c:pt>
                <c:pt idx="612">
                  <c:v>38596</c:v>
                </c:pt>
                <c:pt idx="613">
                  <c:v>38626</c:v>
                </c:pt>
                <c:pt idx="614">
                  <c:v>38657</c:v>
                </c:pt>
                <c:pt idx="615">
                  <c:v>38687</c:v>
                </c:pt>
                <c:pt idx="616">
                  <c:v>38718</c:v>
                </c:pt>
                <c:pt idx="617">
                  <c:v>38749</c:v>
                </c:pt>
                <c:pt idx="618">
                  <c:v>38777</c:v>
                </c:pt>
                <c:pt idx="619">
                  <c:v>38808</c:v>
                </c:pt>
                <c:pt idx="620">
                  <c:v>38838</c:v>
                </c:pt>
                <c:pt idx="621">
                  <c:v>38869</c:v>
                </c:pt>
                <c:pt idx="622">
                  <c:v>38899</c:v>
                </c:pt>
                <c:pt idx="623">
                  <c:v>38930</c:v>
                </c:pt>
                <c:pt idx="624">
                  <c:v>38961</c:v>
                </c:pt>
                <c:pt idx="625">
                  <c:v>38991</c:v>
                </c:pt>
                <c:pt idx="626">
                  <c:v>39022</c:v>
                </c:pt>
                <c:pt idx="627">
                  <c:v>39052</c:v>
                </c:pt>
                <c:pt idx="628">
                  <c:v>39083</c:v>
                </c:pt>
                <c:pt idx="629">
                  <c:v>39114</c:v>
                </c:pt>
                <c:pt idx="630">
                  <c:v>39142</c:v>
                </c:pt>
                <c:pt idx="631">
                  <c:v>39173</c:v>
                </c:pt>
                <c:pt idx="632">
                  <c:v>39203</c:v>
                </c:pt>
                <c:pt idx="633">
                  <c:v>39234</c:v>
                </c:pt>
                <c:pt idx="634">
                  <c:v>39264</c:v>
                </c:pt>
                <c:pt idx="635">
                  <c:v>39295</c:v>
                </c:pt>
                <c:pt idx="636">
                  <c:v>39326</c:v>
                </c:pt>
                <c:pt idx="637">
                  <c:v>39356</c:v>
                </c:pt>
                <c:pt idx="638">
                  <c:v>39387</c:v>
                </c:pt>
                <c:pt idx="639">
                  <c:v>39417</c:v>
                </c:pt>
                <c:pt idx="640">
                  <c:v>39448</c:v>
                </c:pt>
                <c:pt idx="641">
                  <c:v>39479</c:v>
                </c:pt>
                <c:pt idx="642">
                  <c:v>39508</c:v>
                </c:pt>
                <c:pt idx="643">
                  <c:v>39539</c:v>
                </c:pt>
                <c:pt idx="644">
                  <c:v>39569</c:v>
                </c:pt>
                <c:pt idx="645">
                  <c:v>39600</c:v>
                </c:pt>
                <c:pt idx="646">
                  <c:v>39630</c:v>
                </c:pt>
                <c:pt idx="647">
                  <c:v>39661</c:v>
                </c:pt>
                <c:pt idx="648">
                  <c:v>39692</c:v>
                </c:pt>
                <c:pt idx="649">
                  <c:v>39722</c:v>
                </c:pt>
                <c:pt idx="650">
                  <c:v>39753</c:v>
                </c:pt>
                <c:pt idx="651">
                  <c:v>39783</c:v>
                </c:pt>
                <c:pt idx="652">
                  <c:v>39814</c:v>
                </c:pt>
                <c:pt idx="653">
                  <c:v>39845</c:v>
                </c:pt>
                <c:pt idx="654">
                  <c:v>39873</c:v>
                </c:pt>
                <c:pt idx="655">
                  <c:v>39904</c:v>
                </c:pt>
                <c:pt idx="656">
                  <c:v>39934</c:v>
                </c:pt>
                <c:pt idx="657">
                  <c:v>39965</c:v>
                </c:pt>
                <c:pt idx="658">
                  <c:v>39995</c:v>
                </c:pt>
                <c:pt idx="659">
                  <c:v>40026</c:v>
                </c:pt>
                <c:pt idx="660">
                  <c:v>40057</c:v>
                </c:pt>
                <c:pt idx="661">
                  <c:v>40087</c:v>
                </c:pt>
                <c:pt idx="662">
                  <c:v>40118</c:v>
                </c:pt>
                <c:pt idx="663">
                  <c:v>40148</c:v>
                </c:pt>
                <c:pt idx="664">
                  <c:v>40179</c:v>
                </c:pt>
                <c:pt idx="665">
                  <c:v>40210</c:v>
                </c:pt>
                <c:pt idx="666">
                  <c:v>40238</c:v>
                </c:pt>
                <c:pt idx="667">
                  <c:v>40269</c:v>
                </c:pt>
                <c:pt idx="668">
                  <c:v>40299</c:v>
                </c:pt>
                <c:pt idx="669">
                  <c:v>40330</c:v>
                </c:pt>
                <c:pt idx="670">
                  <c:v>40360</c:v>
                </c:pt>
                <c:pt idx="671">
                  <c:v>40391</c:v>
                </c:pt>
                <c:pt idx="672">
                  <c:v>40422</c:v>
                </c:pt>
                <c:pt idx="673">
                  <c:v>40452</c:v>
                </c:pt>
                <c:pt idx="674">
                  <c:v>40483</c:v>
                </c:pt>
                <c:pt idx="675">
                  <c:v>40513</c:v>
                </c:pt>
                <c:pt idx="676">
                  <c:v>40544</c:v>
                </c:pt>
                <c:pt idx="677">
                  <c:v>40575</c:v>
                </c:pt>
                <c:pt idx="678">
                  <c:v>40603</c:v>
                </c:pt>
                <c:pt idx="679">
                  <c:v>40634</c:v>
                </c:pt>
                <c:pt idx="680">
                  <c:v>40664</c:v>
                </c:pt>
                <c:pt idx="681">
                  <c:v>40695</c:v>
                </c:pt>
                <c:pt idx="682">
                  <c:v>40725</c:v>
                </c:pt>
                <c:pt idx="683">
                  <c:v>40756</c:v>
                </c:pt>
                <c:pt idx="684">
                  <c:v>40787</c:v>
                </c:pt>
                <c:pt idx="685">
                  <c:v>40817</c:v>
                </c:pt>
                <c:pt idx="686">
                  <c:v>40848</c:v>
                </c:pt>
                <c:pt idx="687">
                  <c:v>40878</c:v>
                </c:pt>
                <c:pt idx="688">
                  <c:v>40909</c:v>
                </c:pt>
                <c:pt idx="689">
                  <c:v>40940</c:v>
                </c:pt>
                <c:pt idx="690">
                  <c:v>40969</c:v>
                </c:pt>
                <c:pt idx="691">
                  <c:v>41000</c:v>
                </c:pt>
                <c:pt idx="692">
                  <c:v>41030</c:v>
                </c:pt>
                <c:pt idx="693">
                  <c:v>41061</c:v>
                </c:pt>
                <c:pt idx="694">
                  <c:v>41091</c:v>
                </c:pt>
                <c:pt idx="695">
                  <c:v>41122</c:v>
                </c:pt>
                <c:pt idx="696">
                  <c:v>41153</c:v>
                </c:pt>
                <c:pt idx="697">
                  <c:v>41183</c:v>
                </c:pt>
                <c:pt idx="698">
                  <c:v>41214</c:v>
                </c:pt>
                <c:pt idx="699">
                  <c:v>41244</c:v>
                </c:pt>
                <c:pt idx="700">
                  <c:v>41275</c:v>
                </c:pt>
                <c:pt idx="701">
                  <c:v>41306</c:v>
                </c:pt>
                <c:pt idx="702">
                  <c:v>41334</c:v>
                </c:pt>
                <c:pt idx="703">
                  <c:v>41365</c:v>
                </c:pt>
                <c:pt idx="704">
                  <c:v>41395</c:v>
                </c:pt>
                <c:pt idx="705">
                  <c:v>41426</c:v>
                </c:pt>
                <c:pt idx="706">
                  <c:v>41456</c:v>
                </c:pt>
                <c:pt idx="707">
                  <c:v>41487</c:v>
                </c:pt>
                <c:pt idx="708">
                  <c:v>41518</c:v>
                </c:pt>
                <c:pt idx="709">
                  <c:v>41548</c:v>
                </c:pt>
                <c:pt idx="710">
                  <c:v>41579</c:v>
                </c:pt>
                <c:pt idx="711">
                  <c:v>41609</c:v>
                </c:pt>
                <c:pt idx="712">
                  <c:v>41640</c:v>
                </c:pt>
                <c:pt idx="713">
                  <c:v>41671</c:v>
                </c:pt>
                <c:pt idx="714">
                  <c:v>41699</c:v>
                </c:pt>
                <c:pt idx="715">
                  <c:v>41730</c:v>
                </c:pt>
                <c:pt idx="716">
                  <c:v>41760</c:v>
                </c:pt>
                <c:pt idx="717">
                  <c:v>41791</c:v>
                </c:pt>
                <c:pt idx="718">
                  <c:v>41821</c:v>
                </c:pt>
                <c:pt idx="719">
                  <c:v>41852</c:v>
                </c:pt>
                <c:pt idx="720">
                  <c:v>41883</c:v>
                </c:pt>
                <c:pt idx="721">
                  <c:v>41913</c:v>
                </c:pt>
                <c:pt idx="722">
                  <c:v>41944</c:v>
                </c:pt>
                <c:pt idx="723">
                  <c:v>41974</c:v>
                </c:pt>
                <c:pt idx="724">
                  <c:v>42005</c:v>
                </c:pt>
                <c:pt idx="725">
                  <c:v>42036</c:v>
                </c:pt>
                <c:pt idx="726">
                  <c:v>42064</c:v>
                </c:pt>
                <c:pt idx="727">
                  <c:v>42095</c:v>
                </c:pt>
                <c:pt idx="728">
                  <c:v>42125</c:v>
                </c:pt>
                <c:pt idx="729">
                  <c:v>42156</c:v>
                </c:pt>
                <c:pt idx="730">
                  <c:v>42186</c:v>
                </c:pt>
                <c:pt idx="731">
                  <c:v>42217</c:v>
                </c:pt>
                <c:pt idx="732">
                  <c:v>42248</c:v>
                </c:pt>
                <c:pt idx="733">
                  <c:v>42278</c:v>
                </c:pt>
                <c:pt idx="734">
                  <c:v>42309</c:v>
                </c:pt>
                <c:pt idx="735">
                  <c:v>42339</c:v>
                </c:pt>
                <c:pt idx="736">
                  <c:v>42370</c:v>
                </c:pt>
                <c:pt idx="737">
                  <c:v>42401</c:v>
                </c:pt>
                <c:pt idx="738">
                  <c:v>42430</c:v>
                </c:pt>
                <c:pt idx="739">
                  <c:v>42461</c:v>
                </c:pt>
                <c:pt idx="740">
                  <c:v>42491</c:v>
                </c:pt>
                <c:pt idx="741">
                  <c:v>42522</c:v>
                </c:pt>
                <c:pt idx="742">
                  <c:v>42552</c:v>
                </c:pt>
                <c:pt idx="743">
                  <c:v>42583</c:v>
                </c:pt>
                <c:pt idx="744">
                  <c:v>42614</c:v>
                </c:pt>
                <c:pt idx="745">
                  <c:v>42644</c:v>
                </c:pt>
                <c:pt idx="746">
                  <c:v>42675</c:v>
                </c:pt>
                <c:pt idx="747">
                  <c:v>42705</c:v>
                </c:pt>
                <c:pt idx="748">
                  <c:v>42736</c:v>
                </c:pt>
                <c:pt idx="749">
                  <c:v>42767</c:v>
                </c:pt>
                <c:pt idx="750">
                  <c:v>42795</c:v>
                </c:pt>
                <c:pt idx="751">
                  <c:v>42826</c:v>
                </c:pt>
                <c:pt idx="752">
                  <c:v>42856</c:v>
                </c:pt>
                <c:pt idx="753">
                  <c:v>42887</c:v>
                </c:pt>
                <c:pt idx="754">
                  <c:v>42917</c:v>
                </c:pt>
                <c:pt idx="755">
                  <c:v>42948</c:v>
                </c:pt>
                <c:pt idx="756">
                  <c:v>42979</c:v>
                </c:pt>
                <c:pt idx="757">
                  <c:v>43009</c:v>
                </c:pt>
                <c:pt idx="758">
                  <c:v>43040</c:v>
                </c:pt>
                <c:pt idx="759">
                  <c:v>43070</c:v>
                </c:pt>
                <c:pt idx="760">
                  <c:v>43101</c:v>
                </c:pt>
                <c:pt idx="761">
                  <c:v>43132</c:v>
                </c:pt>
                <c:pt idx="762">
                  <c:v>43160</c:v>
                </c:pt>
                <c:pt idx="763">
                  <c:v>43191</c:v>
                </c:pt>
                <c:pt idx="764">
                  <c:v>43221</c:v>
                </c:pt>
                <c:pt idx="765">
                  <c:v>43252</c:v>
                </c:pt>
                <c:pt idx="766">
                  <c:v>43282</c:v>
                </c:pt>
                <c:pt idx="767">
                  <c:v>43313</c:v>
                </c:pt>
                <c:pt idx="768">
                  <c:v>43344</c:v>
                </c:pt>
                <c:pt idx="769">
                  <c:v>43374</c:v>
                </c:pt>
                <c:pt idx="770">
                  <c:v>43405</c:v>
                </c:pt>
                <c:pt idx="771">
                  <c:v>43435</c:v>
                </c:pt>
              </c:numCache>
            </c:numRef>
          </c:cat>
          <c:val>
            <c:numRef>
              <c:f>'IR%'!$C$4:$C$775</c:f>
              <c:numCache>
                <c:formatCode>0.00%</c:formatCode>
                <c:ptCount val="772"/>
                <c:pt idx="0">
                  <c:v>1.06E-2</c:v>
                </c:pt>
                <c:pt idx="1">
                  <c:v>8.5000000000000006E-3</c:v>
                </c:pt>
                <c:pt idx="2">
                  <c:v>8.3000000000000001E-3</c:v>
                </c:pt>
                <c:pt idx="3">
                  <c:v>1.2800000000000001E-2</c:v>
                </c:pt>
                <c:pt idx="4">
                  <c:v>1.3899999999999999E-2</c:v>
                </c:pt>
                <c:pt idx="5">
                  <c:v>1.29E-2</c:v>
                </c:pt>
                <c:pt idx="6">
                  <c:v>1.3500000000000002E-2</c:v>
                </c:pt>
                <c:pt idx="7">
                  <c:v>1.43E-2</c:v>
                </c:pt>
                <c:pt idx="8">
                  <c:v>1.43E-2</c:v>
                </c:pt>
                <c:pt idx="9">
                  <c:v>1.6399999999999998E-2</c:v>
                </c:pt>
                <c:pt idx="10">
                  <c:v>1.6799999999999999E-2</c:v>
                </c:pt>
                <c:pt idx="11">
                  <c:v>1.9599999999999999E-2</c:v>
                </c:pt>
                <c:pt idx="12">
                  <c:v>2.18E-2</c:v>
                </c:pt>
                <c:pt idx="13">
                  <c:v>2.2400000000000003E-2</c:v>
                </c:pt>
                <c:pt idx="14">
                  <c:v>2.35E-2</c:v>
                </c:pt>
                <c:pt idx="15">
                  <c:v>2.4799999999999999E-2</c:v>
                </c:pt>
                <c:pt idx="16">
                  <c:v>2.4500000000000001E-2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2.6200000000000001E-2</c:v>
                </c:pt>
                <c:pt idx="20">
                  <c:v>2.75E-2</c:v>
                </c:pt>
                <c:pt idx="21">
                  <c:v>2.7099999999999999E-2</c:v>
                </c:pt>
                <c:pt idx="22">
                  <c:v>2.75E-2</c:v>
                </c:pt>
                <c:pt idx="23">
                  <c:v>2.7300000000000001E-2</c:v>
                </c:pt>
                <c:pt idx="24">
                  <c:v>2.9500000000000002E-2</c:v>
                </c:pt>
                <c:pt idx="25">
                  <c:v>2.9600000000000001E-2</c:v>
                </c:pt>
                <c:pt idx="26">
                  <c:v>2.8799999999999999E-2</c:v>
                </c:pt>
                <c:pt idx="27">
                  <c:v>2.9399999999999999E-2</c:v>
                </c:pt>
                <c:pt idx="28">
                  <c:v>2.8399999999999998E-2</c:v>
                </c:pt>
                <c:pt idx="29">
                  <c:v>0.03</c:v>
                </c:pt>
                <c:pt idx="30">
                  <c:v>2.9600000000000001E-2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2.9900000000000003E-2</c:v>
                </c:pt>
                <c:pt idx="35">
                  <c:v>3.2400000000000005E-2</c:v>
                </c:pt>
                <c:pt idx="36">
                  <c:v>3.4700000000000002E-2</c:v>
                </c:pt>
                <c:pt idx="37">
                  <c:v>3.5000000000000003E-2</c:v>
                </c:pt>
                <c:pt idx="38">
                  <c:v>3.2799999999999996E-2</c:v>
                </c:pt>
                <c:pt idx="39">
                  <c:v>2.98E-2</c:v>
                </c:pt>
                <c:pt idx="40">
                  <c:v>2.7200000000000002E-2</c:v>
                </c:pt>
                <c:pt idx="41">
                  <c:v>1.67E-2</c:v>
                </c:pt>
                <c:pt idx="42">
                  <c:v>1.2E-2</c:v>
                </c:pt>
                <c:pt idx="43">
                  <c:v>1.26E-2</c:v>
                </c:pt>
                <c:pt idx="44">
                  <c:v>6.3E-3</c:v>
                </c:pt>
                <c:pt idx="45">
                  <c:v>9.300000000000001E-3</c:v>
                </c:pt>
                <c:pt idx="46">
                  <c:v>6.8000000000000005E-3</c:v>
                </c:pt>
                <c:pt idx="47">
                  <c:v>1.5300000000000001E-2</c:v>
                </c:pt>
                <c:pt idx="48">
                  <c:v>1.7600000000000001E-2</c:v>
                </c:pt>
                <c:pt idx="49">
                  <c:v>1.8000000000000002E-2</c:v>
                </c:pt>
                <c:pt idx="50">
                  <c:v>2.2700000000000001E-2</c:v>
                </c:pt>
                <c:pt idx="51">
                  <c:v>2.4199999999999999E-2</c:v>
                </c:pt>
                <c:pt idx="52">
                  <c:v>2.4799999999999999E-2</c:v>
                </c:pt>
                <c:pt idx="53">
                  <c:v>2.4300000000000002E-2</c:v>
                </c:pt>
                <c:pt idx="54">
                  <c:v>2.7999999999999997E-2</c:v>
                </c:pt>
                <c:pt idx="55">
                  <c:v>2.9600000000000001E-2</c:v>
                </c:pt>
                <c:pt idx="56">
                  <c:v>2.8999999999999998E-2</c:v>
                </c:pt>
                <c:pt idx="57">
                  <c:v>3.39E-2</c:v>
                </c:pt>
                <c:pt idx="58">
                  <c:v>3.4700000000000002E-2</c:v>
                </c:pt>
                <c:pt idx="59">
                  <c:v>3.5000000000000003E-2</c:v>
                </c:pt>
                <c:pt idx="60">
                  <c:v>3.7599999999999995E-2</c:v>
                </c:pt>
                <c:pt idx="61">
                  <c:v>3.9800000000000002E-2</c:v>
                </c:pt>
                <c:pt idx="62">
                  <c:v>0.04</c:v>
                </c:pt>
                <c:pt idx="63">
                  <c:v>3.9900000000000005E-2</c:v>
                </c:pt>
                <c:pt idx="64">
                  <c:v>3.9900000000000005E-2</c:v>
                </c:pt>
                <c:pt idx="65">
                  <c:v>3.9699999999999999E-2</c:v>
                </c:pt>
                <c:pt idx="66">
                  <c:v>3.8399999999999997E-2</c:v>
                </c:pt>
                <c:pt idx="67">
                  <c:v>3.9199999999999999E-2</c:v>
                </c:pt>
                <c:pt idx="68">
                  <c:v>3.85E-2</c:v>
                </c:pt>
                <c:pt idx="69">
                  <c:v>3.32E-2</c:v>
                </c:pt>
                <c:pt idx="70">
                  <c:v>3.2300000000000002E-2</c:v>
                </c:pt>
                <c:pt idx="71">
                  <c:v>2.98E-2</c:v>
                </c:pt>
                <c:pt idx="72">
                  <c:v>2.6000000000000002E-2</c:v>
                </c:pt>
                <c:pt idx="73">
                  <c:v>2.4700000000000003E-2</c:v>
                </c:pt>
                <c:pt idx="74">
                  <c:v>2.4399999999999998E-2</c:v>
                </c:pt>
                <c:pt idx="75">
                  <c:v>1.9799999999999998E-2</c:v>
                </c:pt>
                <c:pt idx="76">
                  <c:v>1.4499999999999999E-2</c:v>
                </c:pt>
                <c:pt idx="77">
                  <c:v>2.5399999999999999E-2</c:v>
                </c:pt>
                <c:pt idx="78">
                  <c:v>2.0199999999999999E-2</c:v>
                </c:pt>
                <c:pt idx="79">
                  <c:v>1.49E-2</c:v>
                </c:pt>
                <c:pt idx="80">
                  <c:v>1.9799999999999998E-2</c:v>
                </c:pt>
                <c:pt idx="81">
                  <c:v>1.7299999999999999E-2</c:v>
                </c:pt>
                <c:pt idx="82">
                  <c:v>1.1699999999999999E-2</c:v>
                </c:pt>
                <c:pt idx="83">
                  <c:v>0.02</c:v>
                </c:pt>
                <c:pt idx="84">
                  <c:v>1.8799999999999997E-2</c:v>
                </c:pt>
                <c:pt idx="85">
                  <c:v>2.2599999999999999E-2</c:v>
                </c:pt>
                <c:pt idx="86">
                  <c:v>2.6099999999999998E-2</c:v>
                </c:pt>
                <c:pt idx="87">
                  <c:v>2.3300000000000001E-2</c:v>
                </c:pt>
                <c:pt idx="88">
                  <c:v>2.1499999999999998E-2</c:v>
                </c:pt>
                <c:pt idx="89">
                  <c:v>2.3700000000000002E-2</c:v>
                </c:pt>
                <c:pt idx="90">
                  <c:v>2.8500000000000001E-2</c:v>
                </c:pt>
                <c:pt idx="91">
                  <c:v>2.7799999999999998E-2</c:v>
                </c:pt>
                <c:pt idx="92">
                  <c:v>2.3599999999999999E-2</c:v>
                </c:pt>
                <c:pt idx="93">
                  <c:v>2.6800000000000001E-2</c:v>
                </c:pt>
                <c:pt idx="94">
                  <c:v>2.7099999999999999E-2</c:v>
                </c:pt>
                <c:pt idx="95">
                  <c:v>2.9300000000000003E-2</c:v>
                </c:pt>
                <c:pt idx="96">
                  <c:v>2.8999999999999998E-2</c:v>
                </c:pt>
                <c:pt idx="97">
                  <c:v>2.8999999999999998E-2</c:v>
                </c:pt>
                <c:pt idx="98">
                  <c:v>2.9399999999999999E-2</c:v>
                </c:pt>
                <c:pt idx="99">
                  <c:v>2.9300000000000003E-2</c:v>
                </c:pt>
                <c:pt idx="100">
                  <c:v>2.92E-2</c:v>
                </c:pt>
                <c:pt idx="101">
                  <c:v>0.03</c:v>
                </c:pt>
                <c:pt idx="102">
                  <c:v>2.98E-2</c:v>
                </c:pt>
                <c:pt idx="103">
                  <c:v>2.8999999999999998E-2</c:v>
                </c:pt>
                <c:pt idx="104">
                  <c:v>0.03</c:v>
                </c:pt>
                <c:pt idx="105">
                  <c:v>2.9900000000000003E-2</c:v>
                </c:pt>
                <c:pt idx="106">
                  <c:v>3.0200000000000001E-2</c:v>
                </c:pt>
                <c:pt idx="107">
                  <c:v>3.49E-2</c:v>
                </c:pt>
                <c:pt idx="108">
                  <c:v>3.4799999999999998E-2</c:v>
                </c:pt>
                <c:pt idx="109">
                  <c:v>3.5000000000000003E-2</c:v>
                </c:pt>
                <c:pt idx="110">
                  <c:v>3.4799999999999998E-2</c:v>
                </c:pt>
                <c:pt idx="111">
                  <c:v>3.3799999999999997E-2</c:v>
                </c:pt>
                <c:pt idx="112">
                  <c:v>3.4799999999999998E-2</c:v>
                </c:pt>
                <c:pt idx="113">
                  <c:v>3.4799999999999998E-2</c:v>
                </c:pt>
                <c:pt idx="114">
                  <c:v>3.4300000000000004E-2</c:v>
                </c:pt>
                <c:pt idx="115">
                  <c:v>3.4700000000000002E-2</c:v>
                </c:pt>
                <c:pt idx="116">
                  <c:v>3.5000000000000003E-2</c:v>
                </c:pt>
                <c:pt idx="117">
                  <c:v>3.5000000000000003E-2</c:v>
                </c:pt>
                <c:pt idx="118">
                  <c:v>3.4200000000000001E-2</c:v>
                </c:pt>
                <c:pt idx="119">
                  <c:v>3.5000000000000003E-2</c:v>
                </c:pt>
                <c:pt idx="120">
                  <c:v>3.4500000000000003E-2</c:v>
                </c:pt>
                <c:pt idx="121">
                  <c:v>3.3599999999999998E-2</c:v>
                </c:pt>
                <c:pt idx="122">
                  <c:v>3.5200000000000002E-2</c:v>
                </c:pt>
                <c:pt idx="123">
                  <c:v>3.85E-2</c:v>
                </c:pt>
                <c:pt idx="124">
                  <c:v>3.9E-2</c:v>
                </c:pt>
                <c:pt idx="125">
                  <c:v>3.9800000000000002E-2</c:v>
                </c:pt>
                <c:pt idx="126">
                  <c:v>4.0399999999999998E-2</c:v>
                </c:pt>
                <c:pt idx="127">
                  <c:v>4.0899999999999999E-2</c:v>
                </c:pt>
                <c:pt idx="128">
                  <c:v>4.0999999999999995E-2</c:v>
                </c:pt>
                <c:pt idx="129">
                  <c:v>4.0399999999999998E-2</c:v>
                </c:pt>
                <c:pt idx="130">
                  <c:v>4.0899999999999999E-2</c:v>
                </c:pt>
                <c:pt idx="131">
                  <c:v>4.1200000000000001E-2</c:v>
                </c:pt>
                <c:pt idx="132">
                  <c:v>4.0099999999999997E-2</c:v>
                </c:pt>
                <c:pt idx="133">
                  <c:v>4.0800000000000003E-2</c:v>
                </c:pt>
                <c:pt idx="134">
                  <c:v>4.0999999999999995E-2</c:v>
                </c:pt>
                <c:pt idx="135">
                  <c:v>4.3200000000000002E-2</c:v>
                </c:pt>
                <c:pt idx="136">
                  <c:v>4.4199999999999996E-2</c:v>
                </c:pt>
                <c:pt idx="137">
                  <c:v>4.5999999999999999E-2</c:v>
                </c:pt>
                <c:pt idx="138">
                  <c:v>4.6500000000000007E-2</c:v>
                </c:pt>
                <c:pt idx="139">
                  <c:v>4.6699999999999998E-2</c:v>
                </c:pt>
                <c:pt idx="140">
                  <c:v>4.9000000000000002E-2</c:v>
                </c:pt>
                <c:pt idx="141">
                  <c:v>5.1699999999999996E-2</c:v>
                </c:pt>
                <c:pt idx="142">
                  <c:v>5.2999999999999999E-2</c:v>
                </c:pt>
                <c:pt idx="143">
                  <c:v>5.5300000000000002E-2</c:v>
                </c:pt>
                <c:pt idx="144">
                  <c:v>5.4000000000000006E-2</c:v>
                </c:pt>
                <c:pt idx="145">
                  <c:v>5.5300000000000002E-2</c:v>
                </c:pt>
                <c:pt idx="146">
                  <c:v>5.7599999999999998E-2</c:v>
                </c:pt>
                <c:pt idx="147">
                  <c:v>5.4000000000000006E-2</c:v>
                </c:pt>
                <c:pt idx="148">
                  <c:v>4.9400000000000006E-2</c:v>
                </c:pt>
                <c:pt idx="149">
                  <c:v>0.05</c:v>
                </c:pt>
                <c:pt idx="150">
                  <c:v>4.53E-2</c:v>
                </c:pt>
                <c:pt idx="151">
                  <c:v>4.0500000000000001E-2</c:v>
                </c:pt>
                <c:pt idx="152">
                  <c:v>3.9399999999999998E-2</c:v>
                </c:pt>
                <c:pt idx="153">
                  <c:v>3.9800000000000002E-2</c:v>
                </c:pt>
                <c:pt idx="154">
                  <c:v>3.7900000000000003E-2</c:v>
                </c:pt>
                <c:pt idx="155">
                  <c:v>3.9E-2</c:v>
                </c:pt>
                <c:pt idx="156">
                  <c:v>3.9900000000000005E-2</c:v>
                </c:pt>
                <c:pt idx="157">
                  <c:v>3.8800000000000001E-2</c:v>
                </c:pt>
                <c:pt idx="158">
                  <c:v>4.1299999999999996E-2</c:v>
                </c:pt>
                <c:pt idx="159">
                  <c:v>4.5100000000000001E-2</c:v>
                </c:pt>
                <c:pt idx="160">
                  <c:v>4.5999999999999999E-2</c:v>
                </c:pt>
                <c:pt idx="161">
                  <c:v>4.7100000000000003E-2</c:v>
                </c:pt>
                <c:pt idx="162">
                  <c:v>5.0499999999999996E-2</c:v>
                </c:pt>
                <c:pt idx="163">
                  <c:v>5.7599999999999998E-2</c:v>
                </c:pt>
                <c:pt idx="164">
                  <c:v>6.1100000000000002E-2</c:v>
                </c:pt>
                <c:pt idx="165">
                  <c:v>6.0700000000000004E-2</c:v>
                </c:pt>
                <c:pt idx="166">
                  <c:v>6.0199999999999997E-2</c:v>
                </c:pt>
                <c:pt idx="167">
                  <c:v>6.0299999999999999E-2</c:v>
                </c:pt>
                <c:pt idx="168">
                  <c:v>5.7800000000000004E-2</c:v>
                </c:pt>
                <c:pt idx="169">
                  <c:v>5.91E-2</c:v>
                </c:pt>
                <c:pt idx="170">
                  <c:v>5.8200000000000002E-2</c:v>
                </c:pt>
                <c:pt idx="171">
                  <c:v>6.0199999999999997E-2</c:v>
                </c:pt>
                <c:pt idx="172">
                  <c:v>6.3E-2</c:v>
                </c:pt>
                <c:pt idx="173">
                  <c:v>6.6100000000000006E-2</c:v>
                </c:pt>
                <c:pt idx="174">
                  <c:v>6.7900000000000002E-2</c:v>
                </c:pt>
                <c:pt idx="175">
                  <c:v>7.4099999999999999E-2</c:v>
                </c:pt>
                <c:pt idx="176">
                  <c:v>8.6699999999999999E-2</c:v>
                </c:pt>
                <c:pt idx="177">
                  <c:v>8.900000000000001E-2</c:v>
                </c:pt>
                <c:pt idx="178">
                  <c:v>8.6099999999999996E-2</c:v>
                </c:pt>
                <c:pt idx="179">
                  <c:v>9.1899999999999996E-2</c:v>
                </c:pt>
                <c:pt idx="180">
                  <c:v>9.1499999999999998E-2</c:v>
                </c:pt>
                <c:pt idx="181">
                  <c:v>0.09</c:v>
                </c:pt>
                <c:pt idx="182">
                  <c:v>8.8499999999999995E-2</c:v>
                </c:pt>
                <c:pt idx="183">
                  <c:v>8.9700000000000002E-2</c:v>
                </c:pt>
                <c:pt idx="184">
                  <c:v>8.9800000000000005E-2</c:v>
                </c:pt>
                <c:pt idx="185">
                  <c:v>8.9800000000000005E-2</c:v>
                </c:pt>
                <c:pt idx="186">
                  <c:v>7.7600000000000002E-2</c:v>
                </c:pt>
                <c:pt idx="187">
                  <c:v>8.1000000000000003E-2</c:v>
                </c:pt>
                <c:pt idx="188">
                  <c:v>7.9399999999999998E-2</c:v>
                </c:pt>
                <c:pt idx="189">
                  <c:v>7.5999999999999998E-2</c:v>
                </c:pt>
                <c:pt idx="190">
                  <c:v>7.2099999999999997E-2</c:v>
                </c:pt>
                <c:pt idx="191">
                  <c:v>6.6100000000000006E-2</c:v>
                </c:pt>
                <c:pt idx="192">
                  <c:v>6.2899999999999998E-2</c:v>
                </c:pt>
                <c:pt idx="193">
                  <c:v>6.2E-2</c:v>
                </c:pt>
                <c:pt idx="194">
                  <c:v>5.5999999999999994E-2</c:v>
                </c:pt>
                <c:pt idx="195">
                  <c:v>4.9000000000000002E-2</c:v>
                </c:pt>
                <c:pt idx="196">
                  <c:v>4.1399999999999999E-2</c:v>
                </c:pt>
                <c:pt idx="197">
                  <c:v>3.7200000000000004E-2</c:v>
                </c:pt>
                <c:pt idx="198">
                  <c:v>3.7100000000000001E-2</c:v>
                </c:pt>
                <c:pt idx="199">
                  <c:v>4.1500000000000002E-2</c:v>
                </c:pt>
                <c:pt idx="200">
                  <c:v>4.6300000000000001E-2</c:v>
                </c:pt>
                <c:pt idx="201">
                  <c:v>4.9100000000000005E-2</c:v>
                </c:pt>
                <c:pt idx="202">
                  <c:v>5.3099999999999994E-2</c:v>
                </c:pt>
                <c:pt idx="203">
                  <c:v>5.5599999999999997E-2</c:v>
                </c:pt>
                <c:pt idx="204">
                  <c:v>5.5500000000000001E-2</c:v>
                </c:pt>
                <c:pt idx="205">
                  <c:v>5.2000000000000005E-2</c:v>
                </c:pt>
                <c:pt idx="206">
                  <c:v>4.9100000000000005E-2</c:v>
                </c:pt>
                <c:pt idx="207">
                  <c:v>4.1399999999999999E-2</c:v>
                </c:pt>
                <c:pt idx="208">
                  <c:v>3.5000000000000003E-2</c:v>
                </c:pt>
                <c:pt idx="209">
                  <c:v>3.2899999999999999E-2</c:v>
                </c:pt>
                <c:pt idx="210">
                  <c:v>3.8300000000000001E-2</c:v>
                </c:pt>
                <c:pt idx="211">
                  <c:v>4.1700000000000001E-2</c:v>
                </c:pt>
                <c:pt idx="212">
                  <c:v>4.2699999999999995E-2</c:v>
                </c:pt>
                <c:pt idx="213">
                  <c:v>4.4600000000000001E-2</c:v>
                </c:pt>
                <c:pt idx="214">
                  <c:v>4.5499999999999999E-2</c:v>
                </c:pt>
                <c:pt idx="215">
                  <c:v>4.8000000000000001E-2</c:v>
                </c:pt>
                <c:pt idx="216">
                  <c:v>4.87E-2</c:v>
                </c:pt>
                <c:pt idx="217">
                  <c:v>5.04E-2</c:v>
                </c:pt>
                <c:pt idx="218">
                  <c:v>5.0599999999999999E-2</c:v>
                </c:pt>
                <c:pt idx="219">
                  <c:v>5.33E-2</c:v>
                </c:pt>
                <c:pt idx="220">
                  <c:v>5.9400000000000001E-2</c:v>
                </c:pt>
                <c:pt idx="221">
                  <c:v>6.5799999999999997E-2</c:v>
                </c:pt>
                <c:pt idx="222">
                  <c:v>7.0900000000000005E-2</c:v>
                </c:pt>
                <c:pt idx="223">
                  <c:v>7.1199999999999999E-2</c:v>
                </c:pt>
                <c:pt idx="224">
                  <c:v>7.8399999999999997E-2</c:v>
                </c:pt>
                <c:pt idx="225">
                  <c:v>8.4900000000000003E-2</c:v>
                </c:pt>
                <c:pt idx="226">
                  <c:v>0.10400000000000001</c:v>
                </c:pt>
                <c:pt idx="227">
                  <c:v>0.105</c:v>
                </c:pt>
                <c:pt idx="228">
                  <c:v>0.10779999999999999</c:v>
                </c:pt>
                <c:pt idx="229">
                  <c:v>0.10009999999999999</c:v>
                </c:pt>
                <c:pt idx="230">
                  <c:v>0.1003</c:v>
                </c:pt>
                <c:pt idx="231">
                  <c:v>9.9499999999999991E-2</c:v>
                </c:pt>
                <c:pt idx="232">
                  <c:v>9.6500000000000002E-2</c:v>
                </c:pt>
                <c:pt idx="233">
                  <c:v>8.9700000000000002E-2</c:v>
                </c:pt>
                <c:pt idx="234">
                  <c:v>9.35E-2</c:v>
                </c:pt>
                <c:pt idx="235">
                  <c:v>0.1051</c:v>
                </c:pt>
                <c:pt idx="236">
                  <c:v>0.11310000000000001</c:v>
                </c:pt>
                <c:pt idx="237">
                  <c:v>0.1193</c:v>
                </c:pt>
                <c:pt idx="238">
                  <c:v>0.12920000000000001</c:v>
                </c:pt>
                <c:pt idx="239">
                  <c:v>0.1201</c:v>
                </c:pt>
                <c:pt idx="240">
                  <c:v>0.1134</c:v>
                </c:pt>
                <c:pt idx="241">
                  <c:v>0.10060000000000001</c:v>
                </c:pt>
                <c:pt idx="242">
                  <c:v>9.4499999999999987E-2</c:v>
                </c:pt>
                <c:pt idx="243">
                  <c:v>8.5299999999999987E-2</c:v>
                </c:pt>
                <c:pt idx="244">
                  <c:v>7.1300000000000002E-2</c:v>
                </c:pt>
                <c:pt idx="245">
                  <c:v>6.2400000000000004E-2</c:v>
                </c:pt>
                <c:pt idx="246">
                  <c:v>5.5399999999999998E-2</c:v>
                </c:pt>
                <c:pt idx="247">
                  <c:v>5.4900000000000004E-2</c:v>
                </c:pt>
                <c:pt idx="248">
                  <c:v>5.2199999999999996E-2</c:v>
                </c:pt>
                <c:pt idx="249">
                  <c:v>5.5500000000000001E-2</c:v>
                </c:pt>
                <c:pt idx="250">
                  <c:v>6.0999999999999999E-2</c:v>
                </c:pt>
                <c:pt idx="251">
                  <c:v>6.1399999999999996E-2</c:v>
                </c:pt>
                <c:pt idx="252">
                  <c:v>6.2400000000000004E-2</c:v>
                </c:pt>
                <c:pt idx="253">
                  <c:v>5.8200000000000002E-2</c:v>
                </c:pt>
                <c:pt idx="254">
                  <c:v>5.2199999999999996E-2</c:v>
                </c:pt>
                <c:pt idx="255">
                  <c:v>5.2000000000000005E-2</c:v>
                </c:pt>
                <c:pt idx="256">
                  <c:v>4.87E-2</c:v>
                </c:pt>
                <c:pt idx="257">
                  <c:v>4.7699999999999992E-2</c:v>
                </c:pt>
                <c:pt idx="258">
                  <c:v>4.8399999999999999E-2</c:v>
                </c:pt>
                <c:pt idx="259">
                  <c:v>4.82E-2</c:v>
                </c:pt>
                <c:pt idx="260">
                  <c:v>5.2900000000000003E-2</c:v>
                </c:pt>
                <c:pt idx="261">
                  <c:v>5.4800000000000001E-2</c:v>
                </c:pt>
                <c:pt idx="262">
                  <c:v>5.3099999999999994E-2</c:v>
                </c:pt>
                <c:pt idx="263">
                  <c:v>5.2900000000000003E-2</c:v>
                </c:pt>
                <c:pt idx="264">
                  <c:v>5.2499999999999998E-2</c:v>
                </c:pt>
                <c:pt idx="265">
                  <c:v>5.0199999999999995E-2</c:v>
                </c:pt>
                <c:pt idx="266">
                  <c:v>4.9500000000000002E-2</c:v>
                </c:pt>
                <c:pt idx="267">
                  <c:v>4.6500000000000007E-2</c:v>
                </c:pt>
                <c:pt idx="268">
                  <c:v>4.6100000000000002E-2</c:v>
                </c:pt>
                <c:pt idx="269">
                  <c:v>4.6799999999999994E-2</c:v>
                </c:pt>
                <c:pt idx="270">
                  <c:v>4.6900000000000004E-2</c:v>
                </c:pt>
                <c:pt idx="271">
                  <c:v>4.7300000000000002E-2</c:v>
                </c:pt>
                <c:pt idx="272">
                  <c:v>5.3499999999999999E-2</c:v>
                </c:pt>
                <c:pt idx="273">
                  <c:v>5.3899999999999997E-2</c:v>
                </c:pt>
                <c:pt idx="274">
                  <c:v>5.4199999999999998E-2</c:v>
                </c:pt>
                <c:pt idx="275">
                  <c:v>5.9000000000000004E-2</c:v>
                </c:pt>
                <c:pt idx="276">
                  <c:v>6.1399999999999996E-2</c:v>
                </c:pt>
                <c:pt idx="277">
                  <c:v>6.4699999999999994E-2</c:v>
                </c:pt>
                <c:pt idx="278">
                  <c:v>6.5099999999999991E-2</c:v>
                </c:pt>
                <c:pt idx="279">
                  <c:v>6.5599999999999992E-2</c:v>
                </c:pt>
                <c:pt idx="280">
                  <c:v>6.7000000000000004E-2</c:v>
                </c:pt>
                <c:pt idx="281">
                  <c:v>6.7799999999999999E-2</c:v>
                </c:pt>
                <c:pt idx="282">
                  <c:v>6.7900000000000002E-2</c:v>
                </c:pt>
                <c:pt idx="283">
                  <c:v>6.8900000000000003E-2</c:v>
                </c:pt>
                <c:pt idx="284">
                  <c:v>7.3599999999999999E-2</c:v>
                </c:pt>
                <c:pt idx="285">
                  <c:v>7.5999999999999998E-2</c:v>
                </c:pt>
                <c:pt idx="286">
                  <c:v>7.8100000000000003E-2</c:v>
                </c:pt>
                <c:pt idx="287">
                  <c:v>8.0399999999999985E-2</c:v>
                </c:pt>
                <c:pt idx="288">
                  <c:v>8.4499999999999992E-2</c:v>
                </c:pt>
                <c:pt idx="289">
                  <c:v>8.9600000000000013E-2</c:v>
                </c:pt>
                <c:pt idx="290">
                  <c:v>9.7599999999999992E-2</c:v>
                </c:pt>
                <c:pt idx="291">
                  <c:v>0.1003</c:v>
                </c:pt>
                <c:pt idx="292">
                  <c:v>0.1007</c:v>
                </c:pt>
                <c:pt idx="293">
                  <c:v>0.10060000000000001</c:v>
                </c:pt>
                <c:pt idx="294">
                  <c:v>0.1009</c:v>
                </c:pt>
                <c:pt idx="295">
                  <c:v>0.10009999999999999</c:v>
                </c:pt>
                <c:pt idx="296">
                  <c:v>0.1024</c:v>
                </c:pt>
                <c:pt idx="297">
                  <c:v>0.10289999999999999</c:v>
                </c:pt>
                <c:pt idx="298">
                  <c:v>0.1047</c:v>
                </c:pt>
                <c:pt idx="299">
                  <c:v>0.1094</c:v>
                </c:pt>
                <c:pt idx="300">
                  <c:v>0.1143</c:v>
                </c:pt>
                <c:pt idx="301">
                  <c:v>0.13769999999999999</c:v>
                </c:pt>
                <c:pt idx="302">
                  <c:v>0.1318</c:v>
                </c:pt>
                <c:pt idx="303">
                  <c:v>0.13780000000000001</c:v>
                </c:pt>
                <c:pt idx="304">
                  <c:v>0.13819999999999999</c:v>
                </c:pt>
                <c:pt idx="305">
                  <c:v>0.14130000000000001</c:v>
                </c:pt>
                <c:pt idx="306">
                  <c:v>0.17190000000000003</c:v>
                </c:pt>
                <c:pt idx="307">
                  <c:v>0.17610000000000001</c:v>
                </c:pt>
                <c:pt idx="308">
                  <c:v>0.10980000000000001</c:v>
                </c:pt>
                <c:pt idx="309">
                  <c:v>9.4700000000000006E-2</c:v>
                </c:pt>
                <c:pt idx="310">
                  <c:v>9.0299999999999991E-2</c:v>
                </c:pt>
                <c:pt idx="311">
                  <c:v>9.6099999999999991E-2</c:v>
                </c:pt>
                <c:pt idx="312">
                  <c:v>0.10869999999999999</c:v>
                </c:pt>
                <c:pt idx="313">
                  <c:v>0.12809999999999999</c:v>
                </c:pt>
                <c:pt idx="314">
                  <c:v>0.1585</c:v>
                </c:pt>
                <c:pt idx="315">
                  <c:v>0.18899999999999997</c:v>
                </c:pt>
                <c:pt idx="316">
                  <c:v>0.19079999999999997</c:v>
                </c:pt>
                <c:pt idx="317">
                  <c:v>0.1593</c:v>
                </c:pt>
                <c:pt idx="318">
                  <c:v>0.14699999999999999</c:v>
                </c:pt>
                <c:pt idx="319">
                  <c:v>0.15720000000000001</c:v>
                </c:pt>
                <c:pt idx="320">
                  <c:v>0.1852</c:v>
                </c:pt>
                <c:pt idx="321">
                  <c:v>0.191</c:v>
                </c:pt>
                <c:pt idx="322">
                  <c:v>0.19039999999999999</c:v>
                </c:pt>
                <c:pt idx="323">
                  <c:v>0.1782</c:v>
                </c:pt>
                <c:pt idx="324">
                  <c:v>0.15869999999999998</c:v>
                </c:pt>
                <c:pt idx="325">
                  <c:v>0.15079999999999999</c:v>
                </c:pt>
                <c:pt idx="326">
                  <c:v>0.1331</c:v>
                </c:pt>
                <c:pt idx="327">
                  <c:v>0.12369999999999999</c:v>
                </c:pt>
                <c:pt idx="328">
                  <c:v>0.13220000000000001</c:v>
                </c:pt>
                <c:pt idx="329">
                  <c:v>0.14779999999999999</c:v>
                </c:pt>
                <c:pt idx="330">
                  <c:v>0.14679999999999999</c:v>
                </c:pt>
                <c:pt idx="331">
                  <c:v>0.14940000000000001</c:v>
                </c:pt>
                <c:pt idx="332">
                  <c:v>0.14449999999999999</c:v>
                </c:pt>
                <c:pt idx="333">
                  <c:v>0.14150000000000001</c:v>
                </c:pt>
                <c:pt idx="334">
                  <c:v>0.12590000000000001</c:v>
                </c:pt>
                <c:pt idx="335">
                  <c:v>0.1012</c:v>
                </c:pt>
                <c:pt idx="336">
                  <c:v>0.10310000000000001</c:v>
                </c:pt>
                <c:pt idx="337">
                  <c:v>9.7100000000000006E-2</c:v>
                </c:pt>
                <c:pt idx="338">
                  <c:v>9.1999999999999998E-2</c:v>
                </c:pt>
                <c:pt idx="339">
                  <c:v>8.9499999999999996E-2</c:v>
                </c:pt>
                <c:pt idx="340">
                  <c:v>8.6800000000000002E-2</c:v>
                </c:pt>
                <c:pt idx="341">
                  <c:v>8.5099999999999995E-2</c:v>
                </c:pt>
                <c:pt idx="342">
                  <c:v>8.77E-2</c:v>
                </c:pt>
                <c:pt idx="343">
                  <c:v>8.8000000000000009E-2</c:v>
                </c:pt>
                <c:pt idx="344">
                  <c:v>8.6300000000000002E-2</c:v>
                </c:pt>
                <c:pt idx="345">
                  <c:v>8.9800000000000005E-2</c:v>
                </c:pt>
                <c:pt idx="346">
                  <c:v>9.3699999999999992E-2</c:v>
                </c:pt>
                <c:pt idx="347">
                  <c:v>9.5600000000000004E-2</c:v>
                </c:pt>
                <c:pt idx="348">
                  <c:v>9.4499999999999987E-2</c:v>
                </c:pt>
                <c:pt idx="349">
                  <c:v>9.4800000000000009E-2</c:v>
                </c:pt>
                <c:pt idx="350">
                  <c:v>9.3399999999999997E-2</c:v>
                </c:pt>
                <c:pt idx="351">
                  <c:v>9.4700000000000006E-2</c:v>
                </c:pt>
                <c:pt idx="352">
                  <c:v>9.5600000000000004E-2</c:v>
                </c:pt>
                <c:pt idx="353">
                  <c:v>9.5899999999999999E-2</c:v>
                </c:pt>
                <c:pt idx="354">
                  <c:v>9.9100000000000008E-2</c:v>
                </c:pt>
                <c:pt idx="355">
                  <c:v>0.10289999999999999</c:v>
                </c:pt>
                <c:pt idx="356">
                  <c:v>0.1032</c:v>
                </c:pt>
                <c:pt idx="357">
                  <c:v>0.1106</c:v>
                </c:pt>
                <c:pt idx="358">
                  <c:v>0.11230000000000001</c:v>
                </c:pt>
                <c:pt idx="359">
                  <c:v>0.1164</c:v>
                </c:pt>
                <c:pt idx="360">
                  <c:v>0.113</c:v>
                </c:pt>
                <c:pt idx="361">
                  <c:v>9.9900000000000003E-2</c:v>
                </c:pt>
                <c:pt idx="362">
                  <c:v>9.4299999999999995E-2</c:v>
                </c:pt>
                <c:pt idx="363">
                  <c:v>8.3800000000000013E-2</c:v>
                </c:pt>
                <c:pt idx="364">
                  <c:v>8.3499999999999991E-2</c:v>
                </c:pt>
                <c:pt idx="365">
                  <c:v>8.5000000000000006E-2</c:v>
                </c:pt>
                <c:pt idx="366">
                  <c:v>8.5800000000000001E-2</c:v>
                </c:pt>
                <c:pt idx="367">
                  <c:v>8.2699999999999996E-2</c:v>
                </c:pt>
                <c:pt idx="368">
                  <c:v>7.9699999999999993E-2</c:v>
                </c:pt>
                <c:pt idx="369">
                  <c:v>7.5300000000000006E-2</c:v>
                </c:pt>
                <c:pt idx="370">
                  <c:v>7.8799999999999995E-2</c:v>
                </c:pt>
                <c:pt idx="371">
                  <c:v>7.9000000000000001E-2</c:v>
                </c:pt>
                <c:pt idx="372">
                  <c:v>7.9199999999999993E-2</c:v>
                </c:pt>
                <c:pt idx="373">
                  <c:v>7.9899999999999999E-2</c:v>
                </c:pt>
                <c:pt idx="374">
                  <c:v>8.0500000000000002E-2</c:v>
                </c:pt>
                <c:pt idx="375">
                  <c:v>8.2699999999999996E-2</c:v>
                </c:pt>
                <c:pt idx="376">
                  <c:v>8.14E-2</c:v>
                </c:pt>
                <c:pt idx="377">
                  <c:v>7.8600000000000003E-2</c:v>
                </c:pt>
                <c:pt idx="378">
                  <c:v>7.4800000000000005E-2</c:v>
                </c:pt>
                <c:pt idx="379">
                  <c:v>6.9900000000000004E-2</c:v>
                </c:pt>
                <c:pt idx="380">
                  <c:v>6.8499999999999991E-2</c:v>
                </c:pt>
                <c:pt idx="381">
                  <c:v>6.9199999999999998E-2</c:v>
                </c:pt>
                <c:pt idx="382">
                  <c:v>6.5599999999999992E-2</c:v>
                </c:pt>
                <c:pt idx="383">
                  <c:v>6.1699999999999998E-2</c:v>
                </c:pt>
                <c:pt idx="384">
                  <c:v>5.8899999999999994E-2</c:v>
                </c:pt>
                <c:pt idx="385">
                  <c:v>5.8499999999999996E-2</c:v>
                </c:pt>
                <c:pt idx="386">
                  <c:v>6.0400000000000002E-2</c:v>
                </c:pt>
                <c:pt idx="387">
                  <c:v>6.9099999999999995E-2</c:v>
                </c:pt>
                <c:pt idx="388">
                  <c:v>6.4299999999999996E-2</c:v>
                </c:pt>
                <c:pt idx="389">
                  <c:v>6.0999999999999999E-2</c:v>
                </c:pt>
                <c:pt idx="390">
                  <c:v>6.13E-2</c:v>
                </c:pt>
                <c:pt idx="391">
                  <c:v>6.3700000000000007E-2</c:v>
                </c:pt>
                <c:pt idx="392">
                  <c:v>6.8499999999999991E-2</c:v>
                </c:pt>
                <c:pt idx="393">
                  <c:v>6.7299999999999999E-2</c:v>
                </c:pt>
                <c:pt idx="394">
                  <c:v>6.5799999999999997E-2</c:v>
                </c:pt>
                <c:pt idx="395">
                  <c:v>6.7299999999999999E-2</c:v>
                </c:pt>
                <c:pt idx="396">
                  <c:v>7.22E-2</c:v>
                </c:pt>
                <c:pt idx="397">
                  <c:v>7.2900000000000006E-2</c:v>
                </c:pt>
                <c:pt idx="398">
                  <c:v>6.6900000000000001E-2</c:v>
                </c:pt>
                <c:pt idx="399">
                  <c:v>6.7699999999999996E-2</c:v>
                </c:pt>
                <c:pt idx="400">
                  <c:v>6.83E-2</c:v>
                </c:pt>
                <c:pt idx="401">
                  <c:v>6.5799999999999997E-2</c:v>
                </c:pt>
                <c:pt idx="402">
                  <c:v>6.5799999999999997E-2</c:v>
                </c:pt>
                <c:pt idx="403">
                  <c:v>6.8699999999999997E-2</c:v>
                </c:pt>
                <c:pt idx="404">
                  <c:v>7.0900000000000005E-2</c:v>
                </c:pt>
                <c:pt idx="405">
                  <c:v>7.51E-2</c:v>
                </c:pt>
                <c:pt idx="406">
                  <c:v>7.7499999999999999E-2</c:v>
                </c:pt>
                <c:pt idx="407">
                  <c:v>8.0100000000000005E-2</c:v>
                </c:pt>
                <c:pt idx="408">
                  <c:v>8.1900000000000001E-2</c:v>
                </c:pt>
                <c:pt idx="409">
                  <c:v>8.3000000000000004E-2</c:v>
                </c:pt>
                <c:pt idx="410">
                  <c:v>8.3499999999999991E-2</c:v>
                </c:pt>
                <c:pt idx="411">
                  <c:v>8.7599999999999997E-2</c:v>
                </c:pt>
                <c:pt idx="412">
                  <c:v>9.1199999999999989E-2</c:v>
                </c:pt>
                <c:pt idx="413">
                  <c:v>9.3599999999999989E-2</c:v>
                </c:pt>
                <c:pt idx="414">
                  <c:v>9.849999999999999E-2</c:v>
                </c:pt>
                <c:pt idx="415">
                  <c:v>9.8400000000000001E-2</c:v>
                </c:pt>
                <c:pt idx="416">
                  <c:v>9.8100000000000007E-2</c:v>
                </c:pt>
                <c:pt idx="417">
                  <c:v>9.5299999999999996E-2</c:v>
                </c:pt>
                <c:pt idx="418">
                  <c:v>9.2399999999999996E-2</c:v>
                </c:pt>
                <c:pt idx="419">
                  <c:v>8.9900000000000008E-2</c:v>
                </c:pt>
                <c:pt idx="420">
                  <c:v>9.0200000000000002E-2</c:v>
                </c:pt>
                <c:pt idx="421">
                  <c:v>8.8399999999999992E-2</c:v>
                </c:pt>
                <c:pt idx="422">
                  <c:v>8.5500000000000007E-2</c:v>
                </c:pt>
                <c:pt idx="423">
                  <c:v>8.4499999999999992E-2</c:v>
                </c:pt>
                <c:pt idx="424">
                  <c:v>8.2299999999999998E-2</c:v>
                </c:pt>
                <c:pt idx="425">
                  <c:v>8.2400000000000001E-2</c:v>
                </c:pt>
                <c:pt idx="426">
                  <c:v>8.2799999999999999E-2</c:v>
                </c:pt>
                <c:pt idx="427">
                  <c:v>8.2599999999999993E-2</c:v>
                </c:pt>
                <c:pt idx="428">
                  <c:v>8.1799999999999998E-2</c:v>
                </c:pt>
                <c:pt idx="429">
                  <c:v>8.2899999999999988E-2</c:v>
                </c:pt>
                <c:pt idx="430">
                  <c:v>8.1500000000000003E-2</c:v>
                </c:pt>
                <c:pt idx="431">
                  <c:v>8.1300000000000011E-2</c:v>
                </c:pt>
                <c:pt idx="432">
                  <c:v>8.199999999999999E-2</c:v>
                </c:pt>
                <c:pt idx="433">
                  <c:v>8.1099999999999992E-2</c:v>
                </c:pt>
                <c:pt idx="434">
                  <c:v>7.8100000000000003E-2</c:v>
                </c:pt>
                <c:pt idx="435">
                  <c:v>7.3099999999999998E-2</c:v>
                </c:pt>
                <c:pt idx="436">
                  <c:v>6.9099999999999995E-2</c:v>
                </c:pt>
                <c:pt idx="437">
                  <c:v>6.25E-2</c:v>
                </c:pt>
                <c:pt idx="438">
                  <c:v>6.1200000000000004E-2</c:v>
                </c:pt>
                <c:pt idx="439">
                  <c:v>5.91E-2</c:v>
                </c:pt>
                <c:pt idx="440">
                  <c:v>5.7800000000000004E-2</c:v>
                </c:pt>
                <c:pt idx="441">
                  <c:v>5.9000000000000004E-2</c:v>
                </c:pt>
                <c:pt idx="442">
                  <c:v>5.8200000000000002E-2</c:v>
                </c:pt>
                <c:pt idx="443">
                  <c:v>5.6600000000000004E-2</c:v>
                </c:pt>
                <c:pt idx="444">
                  <c:v>5.45E-2</c:v>
                </c:pt>
                <c:pt idx="445">
                  <c:v>5.21E-2</c:v>
                </c:pt>
                <c:pt idx="446">
                  <c:v>4.8099999999999997E-2</c:v>
                </c:pt>
                <c:pt idx="447">
                  <c:v>4.4299999999999999E-2</c:v>
                </c:pt>
                <c:pt idx="448">
                  <c:v>4.0300000000000002E-2</c:v>
                </c:pt>
                <c:pt idx="449">
                  <c:v>4.0599999999999997E-2</c:v>
                </c:pt>
                <c:pt idx="450">
                  <c:v>3.9800000000000002E-2</c:v>
                </c:pt>
                <c:pt idx="451">
                  <c:v>3.73E-2</c:v>
                </c:pt>
                <c:pt idx="452">
                  <c:v>3.8199999999999998E-2</c:v>
                </c:pt>
                <c:pt idx="453">
                  <c:v>3.7599999999999995E-2</c:v>
                </c:pt>
                <c:pt idx="454">
                  <c:v>3.2500000000000001E-2</c:v>
                </c:pt>
                <c:pt idx="455">
                  <c:v>3.3000000000000002E-2</c:v>
                </c:pt>
                <c:pt idx="456">
                  <c:v>3.2199999999999999E-2</c:v>
                </c:pt>
                <c:pt idx="457">
                  <c:v>3.1E-2</c:v>
                </c:pt>
                <c:pt idx="458">
                  <c:v>3.0899999999999997E-2</c:v>
                </c:pt>
                <c:pt idx="459">
                  <c:v>2.92E-2</c:v>
                </c:pt>
                <c:pt idx="460">
                  <c:v>3.0200000000000001E-2</c:v>
                </c:pt>
                <c:pt idx="461">
                  <c:v>3.0299999999999997E-2</c:v>
                </c:pt>
                <c:pt idx="462">
                  <c:v>3.0699999999999998E-2</c:v>
                </c:pt>
                <c:pt idx="463">
                  <c:v>2.9600000000000001E-2</c:v>
                </c:pt>
                <c:pt idx="464">
                  <c:v>0.03</c:v>
                </c:pt>
                <c:pt idx="465">
                  <c:v>3.04E-2</c:v>
                </c:pt>
                <c:pt idx="466">
                  <c:v>3.0600000000000002E-2</c:v>
                </c:pt>
                <c:pt idx="467">
                  <c:v>3.0299999999999997E-2</c:v>
                </c:pt>
                <c:pt idx="468">
                  <c:v>3.0899999999999997E-2</c:v>
                </c:pt>
                <c:pt idx="469">
                  <c:v>2.9900000000000003E-2</c:v>
                </c:pt>
                <c:pt idx="470">
                  <c:v>3.0200000000000001E-2</c:v>
                </c:pt>
                <c:pt idx="471">
                  <c:v>2.9600000000000001E-2</c:v>
                </c:pt>
                <c:pt idx="472">
                  <c:v>3.0499999999999999E-2</c:v>
                </c:pt>
                <c:pt idx="473">
                  <c:v>3.2500000000000001E-2</c:v>
                </c:pt>
                <c:pt idx="474">
                  <c:v>3.3399999999999999E-2</c:v>
                </c:pt>
                <c:pt idx="475">
                  <c:v>3.56E-2</c:v>
                </c:pt>
                <c:pt idx="476">
                  <c:v>4.0099999999999997E-2</c:v>
                </c:pt>
                <c:pt idx="477">
                  <c:v>4.2500000000000003E-2</c:v>
                </c:pt>
                <c:pt idx="478">
                  <c:v>4.2599999999999999E-2</c:v>
                </c:pt>
                <c:pt idx="479">
                  <c:v>4.4699999999999997E-2</c:v>
                </c:pt>
                <c:pt idx="480">
                  <c:v>4.7300000000000002E-2</c:v>
                </c:pt>
                <c:pt idx="481">
                  <c:v>4.7599999999999996E-2</c:v>
                </c:pt>
                <c:pt idx="482">
                  <c:v>5.2900000000000003E-2</c:v>
                </c:pt>
                <c:pt idx="483">
                  <c:v>5.45E-2</c:v>
                </c:pt>
                <c:pt idx="484">
                  <c:v>5.5300000000000002E-2</c:v>
                </c:pt>
                <c:pt idx="485">
                  <c:v>5.9200000000000003E-2</c:v>
                </c:pt>
                <c:pt idx="486">
                  <c:v>5.9800000000000006E-2</c:v>
                </c:pt>
                <c:pt idx="487">
                  <c:v>6.0499999999999998E-2</c:v>
                </c:pt>
                <c:pt idx="488">
                  <c:v>6.0100000000000001E-2</c:v>
                </c:pt>
                <c:pt idx="489">
                  <c:v>0.06</c:v>
                </c:pt>
                <c:pt idx="490">
                  <c:v>5.8499999999999996E-2</c:v>
                </c:pt>
                <c:pt idx="491">
                  <c:v>5.74E-2</c:v>
                </c:pt>
                <c:pt idx="492">
                  <c:v>5.7999999999999996E-2</c:v>
                </c:pt>
                <c:pt idx="493">
                  <c:v>5.7599999999999998E-2</c:v>
                </c:pt>
                <c:pt idx="494">
                  <c:v>5.7999999999999996E-2</c:v>
                </c:pt>
                <c:pt idx="495">
                  <c:v>5.5999999999999994E-2</c:v>
                </c:pt>
                <c:pt idx="496">
                  <c:v>5.5599999999999997E-2</c:v>
                </c:pt>
                <c:pt idx="497">
                  <c:v>5.2199999999999996E-2</c:v>
                </c:pt>
                <c:pt idx="498">
                  <c:v>5.3099999999999994E-2</c:v>
                </c:pt>
                <c:pt idx="499">
                  <c:v>5.2199999999999996E-2</c:v>
                </c:pt>
                <c:pt idx="500">
                  <c:v>5.2400000000000002E-2</c:v>
                </c:pt>
                <c:pt idx="501">
                  <c:v>5.2699999999999997E-2</c:v>
                </c:pt>
                <c:pt idx="502">
                  <c:v>5.4000000000000006E-2</c:v>
                </c:pt>
                <c:pt idx="503">
                  <c:v>5.2199999999999996E-2</c:v>
                </c:pt>
                <c:pt idx="504">
                  <c:v>5.2999999999999999E-2</c:v>
                </c:pt>
                <c:pt idx="505">
                  <c:v>5.2400000000000002E-2</c:v>
                </c:pt>
                <c:pt idx="506">
                  <c:v>5.3099999999999994E-2</c:v>
                </c:pt>
                <c:pt idx="507">
                  <c:v>5.2900000000000003E-2</c:v>
                </c:pt>
                <c:pt idx="508">
                  <c:v>5.2499999999999998E-2</c:v>
                </c:pt>
                <c:pt idx="509">
                  <c:v>5.1900000000000002E-2</c:v>
                </c:pt>
                <c:pt idx="510">
                  <c:v>5.3899999999999997E-2</c:v>
                </c:pt>
                <c:pt idx="511">
                  <c:v>5.5099999999999996E-2</c:v>
                </c:pt>
                <c:pt idx="512">
                  <c:v>5.5E-2</c:v>
                </c:pt>
                <c:pt idx="513">
                  <c:v>5.5599999999999997E-2</c:v>
                </c:pt>
                <c:pt idx="514">
                  <c:v>5.5199999999999999E-2</c:v>
                </c:pt>
                <c:pt idx="515">
                  <c:v>5.5399999999999998E-2</c:v>
                </c:pt>
                <c:pt idx="516">
                  <c:v>5.5399999999999998E-2</c:v>
                </c:pt>
                <c:pt idx="517">
                  <c:v>5.5E-2</c:v>
                </c:pt>
                <c:pt idx="518">
                  <c:v>5.5199999999999999E-2</c:v>
                </c:pt>
                <c:pt idx="519">
                  <c:v>5.5E-2</c:v>
                </c:pt>
                <c:pt idx="520">
                  <c:v>5.5599999999999997E-2</c:v>
                </c:pt>
                <c:pt idx="521">
                  <c:v>5.5099999999999996E-2</c:v>
                </c:pt>
                <c:pt idx="522">
                  <c:v>5.4900000000000004E-2</c:v>
                </c:pt>
                <c:pt idx="523">
                  <c:v>5.45E-2</c:v>
                </c:pt>
                <c:pt idx="524">
                  <c:v>5.4900000000000004E-2</c:v>
                </c:pt>
                <c:pt idx="525">
                  <c:v>5.5599999999999997E-2</c:v>
                </c:pt>
                <c:pt idx="526">
                  <c:v>5.5399999999999998E-2</c:v>
                </c:pt>
                <c:pt idx="527">
                  <c:v>5.5500000000000001E-2</c:v>
                </c:pt>
                <c:pt idx="528">
                  <c:v>5.5099999999999996E-2</c:v>
                </c:pt>
                <c:pt idx="529">
                  <c:v>5.0700000000000002E-2</c:v>
                </c:pt>
                <c:pt idx="530">
                  <c:v>4.8300000000000003E-2</c:v>
                </c:pt>
                <c:pt idx="531">
                  <c:v>4.6799999999999994E-2</c:v>
                </c:pt>
                <c:pt idx="532">
                  <c:v>4.6300000000000001E-2</c:v>
                </c:pt>
                <c:pt idx="533">
                  <c:v>4.7599999999999996E-2</c:v>
                </c:pt>
                <c:pt idx="534">
                  <c:v>4.8099999999999997E-2</c:v>
                </c:pt>
                <c:pt idx="535">
                  <c:v>4.7400000000000005E-2</c:v>
                </c:pt>
                <c:pt idx="536">
                  <c:v>4.7400000000000005E-2</c:v>
                </c:pt>
                <c:pt idx="537">
                  <c:v>4.7599999999999996E-2</c:v>
                </c:pt>
                <c:pt idx="538">
                  <c:v>4.99E-2</c:v>
                </c:pt>
                <c:pt idx="539">
                  <c:v>5.0700000000000002E-2</c:v>
                </c:pt>
                <c:pt idx="540">
                  <c:v>5.2199999999999996E-2</c:v>
                </c:pt>
                <c:pt idx="541">
                  <c:v>5.2000000000000005E-2</c:v>
                </c:pt>
                <c:pt idx="542">
                  <c:v>5.4199999999999998E-2</c:v>
                </c:pt>
                <c:pt idx="543">
                  <c:v>5.2999999999999999E-2</c:v>
                </c:pt>
                <c:pt idx="544">
                  <c:v>5.45E-2</c:v>
                </c:pt>
                <c:pt idx="545">
                  <c:v>5.7300000000000004E-2</c:v>
                </c:pt>
                <c:pt idx="546">
                  <c:v>5.8499999999999996E-2</c:v>
                </c:pt>
                <c:pt idx="547">
                  <c:v>6.0199999999999997E-2</c:v>
                </c:pt>
                <c:pt idx="548">
                  <c:v>6.2699999999999992E-2</c:v>
                </c:pt>
                <c:pt idx="549">
                  <c:v>6.5299999999999997E-2</c:v>
                </c:pt>
                <c:pt idx="550">
                  <c:v>6.54E-2</c:v>
                </c:pt>
                <c:pt idx="551">
                  <c:v>6.5000000000000002E-2</c:v>
                </c:pt>
                <c:pt idx="552">
                  <c:v>6.5199999999999994E-2</c:v>
                </c:pt>
                <c:pt idx="553">
                  <c:v>6.5099999999999991E-2</c:v>
                </c:pt>
                <c:pt idx="554">
                  <c:v>6.5099999999999991E-2</c:v>
                </c:pt>
                <c:pt idx="555">
                  <c:v>6.4000000000000001E-2</c:v>
                </c:pt>
                <c:pt idx="556">
                  <c:v>5.9800000000000006E-2</c:v>
                </c:pt>
                <c:pt idx="557">
                  <c:v>5.4900000000000004E-2</c:v>
                </c:pt>
                <c:pt idx="558">
                  <c:v>5.3099999999999994E-2</c:v>
                </c:pt>
                <c:pt idx="559">
                  <c:v>4.8000000000000001E-2</c:v>
                </c:pt>
                <c:pt idx="560">
                  <c:v>4.2099999999999999E-2</c:v>
                </c:pt>
                <c:pt idx="561">
                  <c:v>3.9699999999999999E-2</c:v>
                </c:pt>
                <c:pt idx="562">
                  <c:v>3.7699999999999997E-2</c:v>
                </c:pt>
                <c:pt idx="563">
                  <c:v>3.6499999999999998E-2</c:v>
                </c:pt>
                <c:pt idx="564">
                  <c:v>3.0699999999999998E-2</c:v>
                </c:pt>
                <c:pt idx="565">
                  <c:v>2.4900000000000002E-2</c:v>
                </c:pt>
                <c:pt idx="566">
                  <c:v>2.0899999999999998E-2</c:v>
                </c:pt>
                <c:pt idx="567">
                  <c:v>1.8200000000000001E-2</c:v>
                </c:pt>
                <c:pt idx="568">
                  <c:v>1.7299999999999999E-2</c:v>
                </c:pt>
                <c:pt idx="569">
                  <c:v>1.7399999999999999E-2</c:v>
                </c:pt>
                <c:pt idx="570">
                  <c:v>1.7299999999999999E-2</c:v>
                </c:pt>
                <c:pt idx="571">
                  <c:v>1.7500000000000002E-2</c:v>
                </c:pt>
                <c:pt idx="572">
                  <c:v>1.7500000000000002E-2</c:v>
                </c:pt>
                <c:pt idx="573">
                  <c:v>1.7500000000000002E-2</c:v>
                </c:pt>
                <c:pt idx="574">
                  <c:v>1.7299999999999999E-2</c:v>
                </c:pt>
                <c:pt idx="575">
                  <c:v>1.7399999999999999E-2</c:v>
                </c:pt>
                <c:pt idx="576">
                  <c:v>1.7500000000000002E-2</c:v>
                </c:pt>
                <c:pt idx="577">
                  <c:v>1.7500000000000002E-2</c:v>
                </c:pt>
                <c:pt idx="578">
                  <c:v>1.34E-2</c:v>
                </c:pt>
                <c:pt idx="579">
                  <c:v>1.24E-2</c:v>
                </c:pt>
                <c:pt idx="580">
                  <c:v>1.24E-2</c:v>
                </c:pt>
                <c:pt idx="581">
                  <c:v>1.26E-2</c:v>
                </c:pt>
                <c:pt idx="582">
                  <c:v>1.2500000000000001E-2</c:v>
                </c:pt>
                <c:pt idx="583">
                  <c:v>1.26E-2</c:v>
                </c:pt>
                <c:pt idx="584">
                  <c:v>1.26E-2</c:v>
                </c:pt>
                <c:pt idx="585">
                  <c:v>1.2199999999999999E-2</c:v>
                </c:pt>
                <c:pt idx="586">
                  <c:v>1.01E-2</c:v>
                </c:pt>
                <c:pt idx="587">
                  <c:v>1.03E-2</c:v>
                </c:pt>
                <c:pt idx="588">
                  <c:v>1.01E-2</c:v>
                </c:pt>
                <c:pt idx="589">
                  <c:v>1.01E-2</c:v>
                </c:pt>
                <c:pt idx="590">
                  <c:v>0.01</c:v>
                </c:pt>
                <c:pt idx="591">
                  <c:v>9.7999999999999997E-3</c:v>
                </c:pt>
                <c:pt idx="592">
                  <c:v>0.01</c:v>
                </c:pt>
                <c:pt idx="593">
                  <c:v>1.01E-2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1.03E-2</c:v>
                </c:pt>
                <c:pt idx="598">
                  <c:v>1.26E-2</c:v>
                </c:pt>
                <c:pt idx="599">
                  <c:v>1.43E-2</c:v>
                </c:pt>
                <c:pt idx="600">
                  <c:v>1.61E-2</c:v>
                </c:pt>
                <c:pt idx="601">
                  <c:v>1.7600000000000001E-2</c:v>
                </c:pt>
                <c:pt idx="602">
                  <c:v>1.9299999999999998E-2</c:v>
                </c:pt>
                <c:pt idx="603">
                  <c:v>2.1600000000000001E-2</c:v>
                </c:pt>
                <c:pt idx="604">
                  <c:v>2.2799999999999997E-2</c:v>
                </c:pt>
                <c:pt idx="605">
                  <c:v>2.5000000000000001E-2</c:v>
                </c:pt>
                <c:pt idx="606">
                  <c:v>2.63E-2</c:v>
                </c:pt>
                <c:pt idx="607">
                  <c:v>2.7900000000000001E-2</c:v>
                </c:pt>
                <c:pt idx="608">
                  <c:v>0.03</c:v>
                </c:pt>
                <c:pt idx="609">
                  <c:v>3.04E-2</c:v>
                </c:pt>
                <c:pt idx="610">
                  <c:v>3.2599999999999997E-2</c:v>
                </c:pt>
                <c:pt idx="611">
                  <c:v>3.5000000000000003E-2</c:v>
                </c:pt>
                <c:pt idx="612">
                  <c:v>3.6200000000000003E-2</c:v>
                </c:pt>
                <c:pt idx="613">
                  <c:v>3.78E-2</c:v>
                </c:pt>
                <c:pt idx="614">
                  <c:v>0.04</c:v>
                </c:pt>
                <c:pt idx="615">
                  <c:v>4.1599999999999998E-2</c:v>
                </c:pt>
                <c:pt idx="616">
                  <c:v>4.2900000000000001E-2</c:v>
                </c:pt>
                <c:pt idx="617">
                  <c:v>4.4900000000000002E-2</c:v>
                </c:pt>
                <c:pt idx="618">
                  <c:v>4.5899999999999996E-2</c:v>
                </c:pt>
                <c:pt idx="619">
                  <c:v>4.7899999999999998E-2</c:v>
                </c:pt>
                <c:pt idx="620">
                  <c:v>4.9400000000000006E-2</c:v>
                </c:pt>
                <c:pt idx="621">
                  <c:v>4.99E-2</c:v>
                </c:pt>
                <c:pt idx="622">
                  <c:v>5.2400000000000002E-2</c:v>
                </c:pt>
                <c:pt idx="623">
                  <c:v>5.2499999999999998E-2</c:v>
                </c:pt>
                <c:pt idx="624">
                  <c:v>5.2499999999999998E-2</c:v>
                </c:pt>
                <c:pt idx="625">
                  <c:v>5.2499999999999998E-2</c:v>
                </c:pt>
                <c:pt idx="626">
                  <c:v>5.2499999999999998E-2</c:v>
                </c:pt>
                <c:pt idx="627">
                  <c:v>5.2400000000000002E-2</c:v>
                </c:pt>
                <c:pt idx="628">
                  <c:v>5.2499999999999998E-2</c:v>
                </c:pt>
                <c:pt idx="629">
                  <c:v>5.2600000000000001E-2</c:v>
                </c:pt>
                <c:pt idx="630">
                  <c:v>5.2600000000000001E-2</c:v>
                </c:pt>
                <c:pt idx="631">
                  <c:v>5.2499999999999998E-2</c:v>
                </c:pt>
                <c:pt idx="632">
                  <c:v>5.2499999999999998E-2</c:v>
                </c:pt>
                <c:pt idx="633">
                  <c:v>5.2499999999999998E-2</c:v>
                </c:pt>
                <c:pt idx="634">
                  <c:v>5.2600000000000001E-2</c:v>
                </c:pt>
                <c:pt idx="635">
                  <c:v>5.0199999999999995E-2</c:v>
                </c:pt>
                <c:pt idx="636">
                  <c:v>4.9400000000000006E-2</c:v>
                </c:pt>
                <c:pt idx="637">
                  <c:v>4.7599999999999996E-2</c:v>
                </c:pt>
                <c:pt idx="638">
                  <c:v>4.4900000000000002E-2</c:v>
                </c:pt>
                <c:pt idx="639">
                  <c:v>4.24E-2</c:v>
                </c:pt>
                <c:pt idx="640">
                  <c:v>3.9399999999999998E-2</c:v>
                </c:pt>
                <c:pt idx="641">
                  <c:v>2.98E-2</c:v>
                </c:pt>
                <c:pt idx="642">
                  <c:v>2.6099999999999998E-2</c:v>
                </c:pt>
                <c:pt idx="643">
                  <c:v>2.2799999999999997E-2</c:v>
                </c:pt>
                <c:pt idx="644">
                  <c:v>1.9799999999999998E-2</c:v>
                </c:pt>
                <c:pt idx="645">
                  <c:v>0.02</c:v>
                </c:pt>
                <c:pt idx="646">
                  <c:v>2.0099999999999996E-2</c:v>
                </c:pt>
                <c:pt idx="647">
                  <c:v>0.02</c:v>
                </c:pt>
                <c:pt idx="648">
                  <c:v>1.8100000000000002E-2</c:v>
                </c:pt>
                <c:pt idx="649">
                  <c:v>9.7000000000000003E-3</c:v>
                </c:pt>
                <c:pt idx="650">
                  <c:v>3.9000000000000003E-3</c:v>
                </c:pt>
                <c:pt idx="651">
                  <c:v>1.6000000000000001E-3</c:v>
                </c:pt>
                <c:pt idx="652">
                  <c:v>1.5E-3</c:v>
                </c:pt>
                <c:pt idx="653">
                  <c:v>2.2000000000000001E-3</c:v>
                </c:pt>
                <c:pt idx="654">
                  <c:v>1.8E-3</c:v>
                </c:pt>
                <c:pt idx="655">
                  <c:v>1.5E-3</c:v>
                </c:pt>
                <c:pt idx="656">
                  <c:v>1.8E-3</c:v>
                </c:pt>
                <c:pt idx="657">
                  <c:v>2.0999999999999999E-3</c:v>
                </c:pt>
                <c:pt idx="658">
                  <c:v>1.6000000000000001E-3</c:v>
                </c:pt>
                <c:pt idx="659">
                  <c:v>1.6000000000000001E-3</c:v>
                </c:pt>
                <c:pt idx="660">
                  <c:v>1.5E-3</c:v>
                </c:pt>
                <c:pt idx="661">
                  <c:v>1.1999999999999999E-3</c:v>
                </c:pt>
                <c:pt idx="662">
                  <c:v>1.1999999999999999E-3</c:v>
                </c:pt>
                <c:pt idx="663">
                  <c:v>1.1999999999999999E-3</c:v>
                </c:pt>
                <c:pt idx="664">
                  <c:v>1.1000000000000001E-3</c:v>
                </c:pt>
                <c:pt idx="665">
                  <c:v>1.2999999999999999E-3</c:v>
                </c:pt>
                <c:pt idx="666">
                  <c:v>1.6000000000000001E-3</c:v>
                </c:pt>
                <c:pt idx="667">
                  <c:v>2E-3</c:v>
                </c:pt>
                <c:pt idx="668">
                  <c:v>2E-3</c:v>
                </c:pt>
                <c:pt idx="669">
                  <c:v>1.8E-3</c:v>
                </c:pt>
                <c:pt idx="670">
                  <c:v>1.8E-3</c:v>
                </c:pt>
                <c:pt idx="671">
                  <c:v>1.9E-3</c:v>
                </c:pt>
                <c:pt idx="672">
                  <c:v>1.9E-3</c:v>
                </c:pt>
                <c:pt idx="673">
                  <c:v>1.9E-3</c:v>
                </c:pt>
                <c:pt idx="674">
                  <c:v>1.9E-3</c:v>
                </c:pt>
                <c:pt idx="675">
                  <c:v>1.8E-3</c:v>
                </c:pt>
                <c:pt idx="676">
                  <c:v>1.7000000000000001E-3</c:v>
                </c:pt>
                <c:pt idx="677">
                  <c:v>1.6000000000000001E-3</c:v>
                </c:pt>
                <c:pt idx="678">
                  <c:v>1.4000000000000002E-3</c:v>
                </c:pt>
                <c:pt idx="679">
                  <c:v>1E-3</c:v>
                </c:pt>
                <c:pt idx="680">
                  <c:v>8.9999999999999998E-4</c:v>
                </c:pt>
                <c:pt idx="681">
                  <c:v>8.9999999999999998E-4</c:v>
                </c:pt>
                <c:pt idx="682">
                  <c:v>7.000000000000001E-4</c:v>
                </c:pt>
                <c:pt idx="683">
                  <c:v>1E-3</c:v>
                </c:pt>
                <c:pt idx="684">
                  <c:v>8.0000000000000004E-4</c:v>
                </c:pt>
                <c:pt idx="685">
                  <c:v>7.000000000000001E-4</c:v>
                </c:pt>
                <c:pt idx="686">
                  <c:v>8.0000000000000004E-4</c:v>
                </c:pt>
                <c:pt idx="687">
                  <c:v>7.000000000000001E-4</c:v>
                </c:pt>
                <c:pt idx="688">
                  <c:v>8.0000000000000004E-4</c:v>
                </c:pt>
                <c:pt idx="689">
                  <c:v>1E-3</c:v>
                </c:pt>
                <c:pt idx="690">
                  <c:v>1.2999999999999999E-3</c:v>
                </c:pt>
                <c:pt idx="691">
                  <c:v>1.4000000000000002E-3</c:v>
                </c:pt>
                <c:pt idx="692">
                  <c:v>1.6000000000000001E-3</c:v>
                </c:pt>
                <c:pt idx="693">
                  <c:v>1.6000000000000001E-3</c:v>
                </c:pt>
                <c:pt idx="694">
                  <c:v>1.6000000000000001E-3</c:v>
                </c:pt>
                <c:pt idx="695">
                  <c:v>1.2999999999999999E-3</c:v>
                </c:pt>
                <c:pt idx="696">
                  <c:v>1.4000000000000002E-3</c:v>
                </c:pt>
                <c:pt idx="697">
                  <c:v>1.6000000000000001E-3</c:v>
                </c:pt>
                <c:pt idx="698">
                  <c:v>1.6000000000000001E-3</c:v>
                </c:pt>
                <c:pt idx="699">
                  <c:v>1.6000000000000001E-3</c:v>
                </c:pt>
                <c:pt idx="700">
                  <c:v>1.4000000000000002E-3</c:v>
                </c:pt>
                <c:pt idx="701">
                  <c:v>1.5E-3</c:v>
                </c:pt>
                <c:pt idx="702">
                  <c:v>1.4000000000000002E-3</c:v>
                </c:pt>
                <c:pt idx="703">
                  <c:v>1.5E-3</c:v>
                </c:pt>
                <c:pt idx="704">
                  <c:v>1.1000000000000001E-3</c:v>
                </c:pt>
                <c:pt idx="705">
                  <c:v>8.9999999999999998E-4</c:v>
                </c:pt>
                <c:pt idx="706">
                  <c:v>8.9999999999999998E-4</c:v>
                </c:pt>
                <c:pt idx="707">
                  <c:v>8.0000000000000004E-4</c:v>
                </c:pt>
                <c:pt idx="708">
                  <c:v>8.0000000000000004E-4</c:v>
                </c:pt>
                <c:pt idx="709">
                  <c:v>8.9999999999999998E-4</c:v>
                </c:pt>
                <c:pt idx="710">
                  <c:v>8.0000000000000004E-4</c:v>
                </c:pt>
                <c:pt idx="711">
                  <c:v>8.9999999999999998E-4</c:v>
                </c:pt>
                <c:pt idx="712">
                  <c:v>7.000000000000001E-4</c:v>
                </c:pt>
                <c:pt idx="713">
                  <c:v>7.000000000000001E-4</c:v>
                </c:pt>
                <c:pt idx="714">
                  <c:v>8.0000000000000004E-4</c:v>
                </c:pt>
                <c:pt idx="715">
                  <c:v>8.9999999999999998E-4</c:v>
                </c:pt>
                <c:pt idx="716">
                  <c:v>8.9999999999999998E-4</c:v>
                </c:pt>
                <c:pt idx="717">
                  <c:v>1E-3</c:v>
                </c:pt>
                <c:pt idx="718">
                  <c:v>8.9999999999999998E-4</c:v>
                </c:pt>
                <c:pt idx="719">
                  <c:v>8.9999999999999998E-4</c:v>
                </c:pt>
                <c:pt idx="720">
                  <c:v>8.9999999999999998E-4</c:v>
                </c:pt>
                <c:pt idx="721">
                  <c:v>8.9999999999999998E-4</c:v>
                </c:pt>
                <c:pt idx="722">
                  <c:v>8.9999999999999998E-4</c:v>
                </c:pt>
                <c:pt idx="723">
                  <c:v>1.1999999999999999E-3</c:v>
                </c:pt>
                <c:pt idx="724">
                  <c:v>1.1000000000000001E-3</c:v>
                </c:pt>
                <c:pt idx="725">
                  <c:v>1.1000000000000001E-3</c:v>
                </c:pt>
                <c:pt idx="726">
                  <c:v>1.1000000000000001E-3</c:v>
                </c:pt>
                <c:pt idx="727">
                  <c:v>1.1999999999999999E-3</c:v>
                </c:pt>
                <c:pt idx="728">
                  <c:v>1.1999999999999999E-3</c:v>
                </c:pt>
                <c:pt idx="729">
                  <c:v>1.2999999999999999E-3</c:v>
                </c:pt>
                <c:pt idx="730">
                  <c:v>1.2999999999999999E-3</c:v>
                </c:pt>
                <c:pt idx="731">
                  <c:v>1.4000000000000002E-3</c:v>
                </c:pt>
                <c:pt idx="732">
                  <c:v>1.4000000000000002E-3</c:v>
                </c:pt>
                <c:pt idx="733">
                  <c:v>1.1999999999999999E-3</c:v>
                </c:pt>
                <c:pt idx="734">
                  <c:v>1.1999999999999999E-3</c:v>
                </c:pt>
                <c:pt idx="735">
                  <c:v>2.3999999999999998E-3</c:v>
                </c:pt>
                <c:pt idx="736">
                  <c:v>3.4000000000000002E-3</c:v>
                </c:pt>
                <c:pt idx="737">
                  <c:v>3.8E-3</c:v>
                </c:pt>
                <c:pt idx="738">
                  <c:v>3.5999999999999999E-3</c:v>
                </c:pt>
                <c:pt idx="739">
                  <c:v>3.7000000000000002E-3</c:v>
                </c:pt>
                <c:pt idx="740">
                  <c:v>3.7000000000000002E-3</c:v>
                </c:pt>
                <c:pt idx="741">
                  <c:v>3.8E-3</c:v>
                </c:pt>
                <c:pt idx="742">
                  <c:v>3.9000000000000003E-3</c:v>
                </c:pt>
                <c:pt idx="743">
                  <c:v>4.0000000000000001E-3</c:v>
                </c:pt>
                <c:pt idx="744">
                  <c:v>4.0000000000000001E-3</c:v>
                </c:pt>
                <c:pt idx="745">
                  <c:v>4.0000000000000001E-3</c:v>
                </c:pt>
                <c:pt idx="746">
                  <c:v>4.0999999999999995E-3</c:v>
                </c:pt>
                <c:pt idx="747">
                  <c:v>5.4000000000000003E-3</c:v>
                </c:pt>
                <c:pt idx="748">
                  <c:v>6.5000000000000006E-3</c:v>
                </c:pt>
                <c:pt idx="749">
                  <c:v>6.6E-3</c:v>
                </c:pt>
                <c:pt idx="750">
                  <c:v>7.9000000000000008E-3</c:v>
                </c:pt>
                <c:pt idx="751">
                  <c:v>9.0000000000000011E-3</c:v>
                </c:pt>
                <c:pt idx="752">
                  <c:v>9.1000000000000004E-3</c:v>
                </c:pt>
                <c:pt idx="753">
                  <c:v>1.04E-2</c:v>
                </c:pt>
                <c:pt idx="754">
                  <c:v>1.15E-2</c:v>
                </c:pt>
                <c:pt idx="755">
                  <c:v>1.1599999999999999E-2</c:v>
                </c:pt>
                <c:pt idx="756">
                  <c:v>1.15E-2</c:v>
                </c:pt>
                <c:pt idx="757">
                  <c:v>1.15E-2</c:v>
                </c:pt>
                <c:pt idx="758">
                  <c:v>1.1599999999999999E-2</c:v>
                </c:pt>
                <c:pt idx="759">
                  <c:v>1.3000000000000001E-2</c:v>
                </c:pt>
                <c:pt idx="760">
                  <c:v>1.41E-2</c:v>
                </c:pt>
                <c:pt idx="761">
                  <c:v>1.4199999999999999E-2</c:v>
                </c:pt>
                <c:pt idx="762">
                  <c:v>1.5100000000000001E-2</c:v>
                </c:pt>
                <c:pt idx="763">
                  <c:v>1.6899999999999998E-2</c:v>
                </c:pt>
                <c:pt idx="764">
                  <c:v>1.7000000000000001E-2</c:v>
                </c:pt>
                <c:pt idx="765">
                  <c:v>1.8200000000000001E-2</c:v>
                </c:pt>
                <c:pt idx="766">
                  <c:v>1.9099999999999999E-2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F-422F-BD6A-A36739AA9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06408"/>
        <c:axId val="442206368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ln>
              <a:solidFill>
                <a:srgbClr val="FF0000">
                  <a:alpha val="40000"/>
                </a:srgbClr>
              </a:solidFill>
            </a:ln>
          </c:spPr>
          <c:invertIfNegative val="0"/>
          <c:cat>
            <c:numRef>
              <c:f>'IR%'!$A$5:$A$729</c:f>
              <c:numCache>
                <c:formatCode>yyyy\-mm\-dd</c:formatCode>
                <c:ptCount val="725"/>
                <c:pt idx="0">
                  <c:v>19998</c:v>
                </c:pt>
                <c:pt idx="1">
                  <c:v>20029</c:v>
                </c:pt>
                <c:pt idx="2">
                  <c:v>20059</c:v>
                </c:pt>
                <c:pt idx="3">
                  <c:v>20090</c:v>
                </c:pt>
                <c:pt idx="4">
                  <c:v>20121</c:v>
                </c:pt>
                <c:pt idx="5">
                  <c:v>20149</c:v>
                </c:pt>
                <c:pt idx="6">
                  <c:v>20180</c:v>
                </c:pt>
                <c:pt idx="7">
                  <c:v>20210</c:v>
                </c:pt>
                <c:pt idx="8">
                  <c:v>20241</c:v>
                </c:pt>
                <c:pt idx="9">
                  <c:v>20271</c:v>
                </c:pt>
                <c:pt idx="10">
                  <c:v>20302</c:v>
                </c:pt>
                <c:pt idx="11">
                  <c:v>20333</c:v>
                </c:pt>
                <c:pt idx="12">
                  <c:v>20363</c:v>
                </c:pt>
                <c:pt idx="13">
                  <c:v>20394</c:v>
                </c:pt>
                <c:pt idx="14">
                  <c:v>20424</c:v>
                </c:pt>
                <c:pt idx="15">
                  <c:v>20455</c:v>
                </c:pt>
                <c:pt idx="16">
                  <c:v>20486</c:v>
                </c:pt>
                <c:pt idx="17">
                  <c:v>20515</c:v>
                </c:pt>
                <c:pt idx="18">
                  <c:v>20546</c:v>
                </c:pt>
                <c:pt idx="19">
                  <c:v>20576</c:v>
                </c:pt>
                <c:pt idx="20">
                  <c:v>20607</c:v>
                </c:pt>
                <c:pt idx="21">
                  <c:v>20637</c:v>
                </c:pt>
                <c:pt idx="22">
                  <c:v>20668</c:v>
                </c:pt>
                <c:pt idx="23">
                  <c:v>20699</c:v>
                </c:pt>
                <c:pt idx="24">
                  <c:v>20729</c:v>
                </c:pt>
                <c:pt idx="25">
                  <c:v>20760</c:v>
                </c:pt>
                <c:pt idx="26">
                  <c:v>20790</c:v>
                </c:pt>
                <c:pt idx="27">
                  <c:v>20821</c:v>
                </c:pt>
                <c:pt idx="28">
                  <c:v>20852</c:v>
                </c:pt>
                <c:pt idx="29">
                  <c:v>20880</c:v>
                </c:pt>
                <c:pt idx="30">
                  <c:v>20911</c:v>
                </c:pt>
                <c:pt idx="31">
                  <c:v>20941</c:v>
                </c:pt>
                <c:pt idx="32">
                  <c:v>20972</c:v>
                </c:pt>
                <c:pt idx="33">
                  <c:v>21002</c:v>
                </c:pt>
                <c:pt idx="34">
                  <c:v>21033</c:v>
                </c:pt>
                <c:pt idx="35">
                  <c:v>21064</c:v>
                </c:pt>
                <c:pt idx="36">
                  <c:v>21094</c:v>
                </c:pt>
                <c:pt idx="37">
                  <c:v>21125</c:v>
                </c:pt>
                <c:pt idx="38">
                  <c:v>21155</c:v>
                </c:pt>
                <c:pt idx="39">
                  <c:v>21186</c:v>
                </c:pt>
                <c:pt idx="40">
                  <c:v>21217</c:v>
                </c:pt>
                <c:pt idx="41">
                  <c:v>21245</c:v>
                </c:pt>
                <c:pt idx="42">
                  <c:v>21276</c:v>
                </c:pt>
                <c:pt idx="43">
                  <c:v>21306</c:v>
                </c:pt>
                <c:pt idx="44">
                  <c:v>21337</c:v>
                </c:pt>
                <c:pt idx="45">
                  <c:v>21367</c:v>
                </c:pt>
                <c:pt idx="46">
                  <c:v>21398</c:v>
                </c:pt>
                <c:pt idx="47">
                  <c:v>21429</c:v>
                </c:pt>
                <c:pt idx="48">
                  <c:v>21459</c:v>
                </c:pt>
                <c:pt idx="49">
                  <c:v>21490</c:v>
                </c:pt>
                <c:pt idx="50">
                  <c:v>21520</c:v>
                </c:pt>
                <c:pt idx="51">
                  <c:v>21551</c:v>
                </c:pt>
                <c:pt idx="52">
                  <c:v>21582</c:v>
                </c:pt>
                <c:pt idx="53">
                  <c:v>21610</c:v>
                </c:pt>
                <c:pt idx="54">
                  <c:v>21641</c:v>
                </c:pt>
                <c:pt idx="55">
                  <c:v>21671</c:v>
                </c:pt>
                <c:pt idx="56">
                  <c:v>21702</c:v>
                </c:pt>
                <c:pt idx="57">
                  <c:v>21732</c:v>
                </c:pt>
                <c:pt idx="58">
                  <c:v>21763</c:v>
                </c:pt>
                <c:pt idx="59">
                  <c:v>21794</c:v>
                </c:pt>
                <c:pt idx="60">
                  <c:v>21824</c:v>
                </c:pt>
                <c:pt idx="61">
                  <c:v>21855</c:v>
                </c:pt>
                <c:pt idx="62">
                  <c:v>21885</c:v>
                </c:pt>
                <c:pt idx="63">
                  <c:v>21916</c:v>
                </c:pt>
                <c:pt idx="64">
                  <c:v>21947</c:v>
                </c:pt>
                <c:pt idx="65">
                  <c:v>21976</c:v>
                </c:pt>
                <c:pt idx="66">
                  <c:v>22007</c:v>
                </c:pt>
                <c:pt idx="67">
                  <c:v>22037</c:v>
                </c:pt>
                <c:pt idx="68">
                  <c:v>22068</c:v>
                </c:pt>
                <c:pt idx="69">
                  <c:v>22098</c:v>
                </c:pt>
                <c:pt idx="70">
                  <c:v>22129</c:v>
                </c:pt>
                <c:pt idx="71">
                  <c:v>22160</c:v>
                </c:pt>
                <c:pt idx="72">
                  <c:v>22190</c:v>
                </c:pt>
                <c:pt idx="73">
                  <c:v>22221</c:v>
                </c:pt>
                <c:pt idx="74">
                  <c:v>22251</c:v>
                </c:pt>
                <c:pt idx="75">
                  <c:v>22282</c:v>
                </c:pt>
                <c:pt idx="76">
                  <c:v>22313</c:v>
                </c:pt>
                <c:pt idx="77">
                  <c:v>22341</c:v>
                </c:pt>
                <c:pt idx="78">
                  <c:v>22372</c:v>
                </c:pt>
                <c:pt idx="79">
                  <c:v>22402</c:v>
                </c:pt>
                <c:pt idx="80">
                  <c:v>22433</c:v>
                </c:pt>
                <c:pt idx="81">
                  <c:v>22463</c:v>
                </c:pt>
                <c:pt idx="82">
                  <c:v>22494</c:v>
                </c:pt>
                <c:pt idx="83">
                  <c:v>22525</c:v>
                </c:pt>
                <c:pt idx="84">
                  <c:v>22555</c:v>
                </c:pt>
                <c:pt idx="85">
                  <c:v>22586</c:v>
                </c:pt>
                <c:pt idx="86">
                  <c:v>22616</c:v>
                </c:pt>
                <c:pt idx="87">
                  <c:v>22647</c:v>
                </c:pt>
                <c:pt idx="88">
                  <c:v>22678</c:v>
                </c:pt>
                <c:pt idx="89">
                  <c:v>22706</c:v>
                </c:pt>
                <c:pt idx="90">
                  <c:v>22737</c:v>
                </c:pt>
                <c:pt idx="91">
                  <c:v>22767</c:v>
                </c:pt>
                <c:pt idx="92">
                  <c:v>22798</c:v>
                </c:pt>
                <c:pt idx="93">
                  <c:v>22828</c:v>
                </c:pt>
                <c:pt idx="94">
                  <c:v>22859</c:v>
                </c:pt>
                <c:pt idx="95">
                  <c:v>22890</c:v>
                </c:pt>
                <c:pt idx="96">
                  <c:v>22920</c:v>
                </c:pt>
                <c:pt idx="97">
                  <c:v>22951</c:v>
                </c:pt>
                <c:pt idx="98">
                  <c:v>22981</c:v>
                </c:pt>
                <c:pt idx="99">
                  <c:v>23012</c:v>
                </c:pt>
                <c:pt idx="100">
                  <c:v>23043</c:v>
                </c:pt>
                <c:pt idx="101">
                  <c:v>23071</c:v>
                </c:pt>
                <c:pt idx="102">
                  <c:v>23102</c:v>
                </c:pt>
                <c:pt idx="103">
                  <c:v>23132</c:v>
                </c:pt>
                <c:pt idx="104">
                  <c:v>23163</c:v>
                </c:pt>
                <c:pt idx="105">
                  <c:v>23193</c:v>
                </c:pt>
                <c:pt idx="106">
                  <c:v>23224</c:v>
                </c:pt>
                <c:pt idx="107">
                  <c:v>23255</c:v>
                </c:pt>
                <c:pt idx="108">
                  <c:v>23285</c:v>
                </c:pt>
                <c:pt idx="109">
                  <c:v>23316</c:v>
                </c:pt>
                <c:pt idx="110">
                  <c:v>23346</c:v>
                </c:pt>
                <c:pt idx="111">
                  <c:v>23377</c:v>
                </c:pt>
                <c:pt idx="112">
                  <c:v>23408</c:v>
                </c:pt>
                <c:pt idx="113">
                  <c:v>23437</c:v>
                </c:pt>
                <c:pt idx="114">
                  <c:v>23468</c:v>
                </c:pt>
                <c:pt idx="115">
                  <c:v>23498</c:v>
                </c:pt>
                <c:pt idx="116">
                  <c:v>23529</c:v>
                </c:pt>
                <c:pt idx="117">
                  <c:v>23559</c:v>
                </c:pt>
                <c:pt idx="118">
                  <c:v>23590</c:v>
                </c:pt>
                <c:pt idx="119">
                  <c:v>23621</c:v>
                </c:pt>
                <c:pt idx="120">
                  <c:v>23651</c:v>
                </c:pt>
                <c:pt idx="121">
                  <c:v>23682</c:v>
                </c:pt>
                <c:pt idx="122">
                  <c:v>23712</c:v>
                </c:pt>
                <c:pt idx="123">
                  <c:v>23743</c:v>
                </c:pt>
                <c:pt idx="124">
                  <c:v>23774</c:v>
                </c:pt>
                <c:pt idx="125">
                  <c:v>23802</c:v>
                </c:pt>
                <c:pt idx="126">
                  <c:v>23833</c:v>
                </c:pt>
                <c:pt idx="127">
                  <c:v>23863</c:v>
                </c:pt>
                <c:pt idx="128">
                  <c:v>23894</c:v>
                </c:pt>
                <c:pt idx="129">
                  <c:v>23924</c:v>
                </c:pt>
                <c:pt idx="130">
                  <c:v>23955</c:v>
                </c:pt>
                <c:pt idx="131">
                  <c:v>23986</c:v>
                </c:pt>
                <c:pt idx="132">
                  <c:v>24016</c:v>
                </c:pt>
                <c:pt idx="133">
                  <c:v>24047</c:v>
                </c:pt>
                <c:pt idx="134">
                  <c:v>24077</c:v>
                </c:pt>
                <c:pt idx="135">
                  <c:v>24108</c:v>
                </c:pt>
                <c:pt idx="136">
                  <c:v>24139</c:v>
                </c:pt>
                <c:pt idx="137">
                  <c:v>24167</c:v>
                </c:pt>
                <c:pt idx="138">
                  <c:v>24198</c:v>
                </c:pt>
                <c:pt idx="139">
                  <c:v>24228</c:v>
                </c:pt>
                <c:pt idx="140">
                  <c:v>24259</c:v>
                </c:pt>
                <c:pt idx="141">
                  <c:v>24289</c:v>
                </c:pt>
                <c:pt idx="142">
                  <c:v>24320</c:v>
                </c:pt>
                <c:pt idx="143">
                  <c:v>24351</c:v>
                </c:pt>
                <c:pt idx="144">
                  <c:v>24381</c:v>
                </c:pt>
                <c:pt idx="145">
                  <c:v>24412</c:v>
                </c:pt>
                <c:pt idx="146">
                  <c:v>24442</c:v>
                </c:pt>
                <c:pt idx="147">
                  <c:v>24473</c:v>
                </c:pt>
                <c:pt idx="148">
                  <c:v>24504</c:v>
                </c:pt>
                <c:pt idx="149">
                  <c:v>24532</c:v>
                </c:pt>
                <c:pt idx="150">
                  <c:v>24563</c:v>
                </c:pt>
                <c:pt idx="151">
                  <c:v>24593</c:v>
                </c:pt>
                <c:pt idx="152">
                  <c:v>24624</c:v>
                </c:pt>
                <c:pt idx="153">
                  <c:v>24654</c:v>
                </c:pt>
                <c:pt idx="154">
                  <c:v>24685</c:v>
                </c:pt>
                <c:pt idx="155">
                  <c:v>24716</c:v>
                </c:pt>
                <c:pt idx="156">
                  <c:v>24746</c:v>
                </c:pt>
                <c:pt idx="157">
                  <c:v>24777</c:v>
                </c:pt>
                <c:pt idx="158">
                  <c:v>24807</c:v>
                </c:pt>
                <c:pt idx="159">
                  <c:v>24838</c:v>
                </c:pt>
                <c:pt idx="160">
                  <c:v>24869</c:v>
                </c:pt>
                <c:pt idx="161">
                  <c:v>24898</c:v>
                </c:pt>
                <c:pt idx="162">
                  <c:v>24929</c:v>
                </c:pt>
                <c:pt idx="163">
                  <c:v>24959</c:v>
                </c:pt>
                <c:pt idx="164">
                  <c:v>24990</c:v>
                </c:pt>
                <c:pt idx="165">
                  <c:v>25020</c:v>
                </c:pt>
                <c:pt idx="166">
                  <c:v>25051</c:v>
                </c:pt>
                <c:pt idx="167">
                  <c:v>25082</c:v>
                </c:pt>
                <c:pt idx="168">
                  <c:v>25112</c:v>
                </c:pt>
                <c:pt idx="169">
                  <c:v>25143</c:v>
                </c:pt>
                <c:pt idx="170">
                  <c:v>25173</c:v>
                </c:pt>
                <c:pt idx="171">
                  <c:v>25204</c:v>
                </c:pt>
                <c:pt idx="172">
                  <c:v>25235</c:v>
                </c:pt>
                <c:pt idx="173">
                  <c:v>25263</c:v>
                </c:pt>
                <c:pt idx="174">
                  <c:v>25294</c:v>
                </c:pt>
                <c:pt idx="175">
                  <c:v>25324</c:v>
                </c:pt>
                <c:pt idx="176">
                  <c:v>25355</c:v>
                </c:pt>
                <c:pt idx="177">
                  <c:v>25385</c:v>
                </c:pt>
                <c:pt idx="178">
                  <c:v>25416</c:v>
                </c:pt>
                <c:pt idx="179">
                  <c:v>25447</c:v>
                </c:pt>
                <c:pt idx="180">
                  <c:v>25477</c:v>
                </c:pt>
                <c:pt idx="181">
                  <c:v>25508</c:v>
                </c:pt>
                <c:pt idx="182">
                  <c:v>25538</c:v>
                </c:pt>
                <c:pt idx="183">
                  <c:v>25569</c:v>
                </c:pt>
                <c:pt idx="184">
                  <c:v>25600</c:v>
                </c:pt>
                <c:pt idx="185">
                  <c:v>25628</c:v>
                </c:pt>
                <c:pt idx="186">
                  <c:v>25659</c:v>
                </c:pt>
                <c:pt idx="187">
                  <c:v>25689</c:v>
                </c:pt>
                <c:pt idx="188">
                  <c:v>25720</c:v>
                </c:pt>
                <c:pt idx="189">
                  <c:v>25750</c:v>
                </c:pt>
                <c:pt idx="190">
                  <c:v>25781</c:v>
                </c:pt>
                <c:pt idx="191">
                  <c:v>25812</c:v>
                </c:pt>
                <c:pt idx="192">
                  <c:v>25842</c:v>
                </c:pt>
                <c:pt idx="193">
                  <c:v>25873</c:v>
                </c:pt>
                <c:pt idx="194">
                  <c:v>25903</c:v>
                </c:pt>
                <c:pt idx="195">
                  <c:v>25934</c:v>
                </c:pt>
                <c:pt idx="196">
                  <c:v>25965</c:v>
                </c:pt>
                <c:pt idx="197">
                  <c:v>25993</c:v>
                </c:pt>
                <c:pt idx="198">
                  <c:v>26024</c:v>
                </c:pt>
                <c:pt idx="199">
                  <c:v>26054</c:v>
                </c:pt>
                <c:pt idx="200">
                  <c:v>26085</c:v>
                </c:pt>
                <c:pt idx="201">
                  <c:v>26115</c:v>
                </c:pt>
                <c:pt idx="202">
                  <c:v>26146</c:v>
                </c:pt>
                <c:pt idx="203">
                  <c:v>26177</c:v>
                </c:pt>
                <c:pt idx="204">
                  <c:v>26207</c:v>
                </c:pt>
                <c:pt idx="205">
                  <c:v>26238</c:v>
                </c:pt>
                <c:pt idx="206">
                  <c:v>26268</c:v>
                </c:pt>
                <c:pt idx="207">
                  <c:v>26299</c:v>
                </c:pt>
                <c:pt idx="208">
                  <c:v>26330</c:v>
                </c:pt>
                <c:pt idx="209">
                  <c:v>26359</c:v>
                </c:pt>
                <c:pt idx="210">
                  <c:v>26390</c:v>
                </c:pt>
                <c:pt idx="211">
                  <c:v>26420</c:v>
                </c:pt>
                <c:pt idx="212">
                  <c:v>26451</c:v>
                </c:pt>
                <c:pt idx="213">
                  <c:v>26481</c:v>
                </c:pt>
                <c:pt idx="214">
                  <c:v>26512</c:v>
                </c:pt>
                <c:pt idx="215">
                  <c:v>26543</c:v>
                </c:pt>
                <c:pt idx="216">
                  <c:v>26573</c:v>
                </c:pt>
                <c:pt idx="217">
                  <c:v>26604</c:v>
                </c:pt>
                <c:pt idx="218">
                  <c:v>26634</c:v>
                </c:pt>
                <c:pt idx="219">
                  <c:v>26665</c:v>
                </c:pt>
                <c:pt idx="220">
                  <c:v>26696</c:v>
                </c:pt>
                <c:pt idx="221">
                  <c:v>26724</c:v>
                </c:pt>
                <c:pt idx="222">
                  <c:v>26755</c:v>
                </c:pt>
                <c:pt idx="223">
                  <c:v>26785</c:v>
                </c:pt>
                <c:pt idx="224">
                  <c:v>26816</c:v>
                </c:pt>
                <c:pt idx="225">
                  <c:v>26846</c:v>
                </c:pt>
                <c:pt idx="226">
                  <c:v>26877</c:v>
                </c:pt>
                <c:pt idx="227">
                  <c:v>26908</c:v>
                </c:pt>
                <c:pt idx="228">
                  <c:v>26938</c:v>
                </c:pt>
                <c:pt idx="229">
                  <c:v>26969</c:v>
                </c:pt>
                <c:pt idx="230">
                  <c:v>26999</c:v>
                </c:pt>
                <c:pt idx="231">
                  <c:v>27030</c:v>
                </c:pt>
                <c:pt idx="232">
                  <c:v>27061</c:v>
                </c:pt>
                <c:pt idx="233">
                  <c:v>27089</c:v>
                </c:pt>
                <c:pt idx="234">
                  <c:v>27120</c:v>
                </c:pt>
                <c:pt idx="235">
                  <c:v>27150</c:v>
                </c:pt>
                <c:pt idx="236">
                  <c:v>27181</c:v>
                </c:pt>
                <c:pt idx="237">
                  <c:v>27211</c:v>
                </c:pt>
                <c:pt idx="238">
                  <c:v>27242</c:v>
                </c:pt>
                <c:pt idx="239">
                  <c:v>27273</c:v>
                </c:pt>
                <c:pt idx="240">
                  <c:v>27303</c:v>
                </c:pt>
                <c:pt idx="241">
                  <c:v>27334</c:v>
                </c:pt>
                <c:pt idx="242">
                  <c:v>27364</c:v>
                </c:pt>
                <c:pt idx="243">
                  <c:v>27395</c:v>
                </c:pt>
                <c:pt idx="244">
                  <c:v>27426</c:v>
                </c:pt>
                <c:pt idx="245">
                  <c:v>27454</c:v>
                </c:pt>
                <c:pt idx="246">
                  <c:v>27485</c:v>
                </c:pt>
                <c:pt idx="247">
                  <c:v>27515</c:v>
                </c:pt>
                <c:pt idx="248">
                  <c:v>27546</c:v>
                </c:pt>
                <c:pt idx="249">
                  <c:v>27576</c:v>
                </c:pt>
                <c:pt idx="250">
                  <c:v>27607</c:v>
                </c:pt>
                <c:pt idx="251">
                  <c:v>27638</c:v>
                </c:pt>
                <c:pt idx="252">
                  <c:v>27668</c:v>
                </c:pt>
                <c:pt idx="253">
                  <c:v>27699</c:v>
                </c:pt>
                <c:pt idx="254">
                  <c:v>27729</c:v>
                </c:pt>
                <c:pt idx="255">
                  <c:v>27760</c:v>
                </c:pt>
                <c:pt idx="256">
                  <c:v>27791</c:v>
                </c:pt>
                <c:pt idx="257">
                  <c:v>27820</c:v>
                </c:pt>
                <c:pt idx="258">
                  <c:v>27851</c:v>
                </c:pt>
                <c:pt idx="259">
                  <c:v>27881</c:v>
                </c:pt>
                <c:pt idx="260">
                  <c:v>27912</c:v>
                </c:pt>
                <c:pt idx="261">
                  <c:v>27942</c:v>
                </c:pt>
                <c:pt idx="262">
                  <c:v>27973</c:v>
                </c:pt>
                <c:pt idx="263">
                  <c:v>28004</c:v>
                </c:pt>
                <c:pt idx="264">
                  <c:v>28034</c:v>
                </c:pt>
                <c:pt idx="265">
                  <c:v>28065</c:v>
                </c:pt>
                <c:pt idx="266">
                  <c:v>28095</c:v>
                </c:pt>
                <c:pt idx="267">
                  <c:v>28126</c:v>
                </c:pt>
                <c:pt idx="268">
                  <c:v>28157</c:v>
                </c:pt>
                <c:pt idx="269">
                  <c:v>28185</c:v>
                </c:pt>
                <c:pt idx="270">
                  <c:v>28216</c:v>
                </c:pt>
                <c:pt idx="271">
                  <c:v>28246</c:v>
                </c:pt>
                <c:pt idx="272">
                  <c:v>28277</c:v>
                </c:pt>
                <c:pt idx="273">
                  <c:v>28307</c:v>
                </c:pt>
                <c:pt idx="274">
                  <c:v>28338</c:v>
                </c:pt>
                <c:pt idx="275">
                  <c:v>28369</c:v>
                </c:pt>
                <c:pt idx="276">
                  <c:v>28399</c:v>
                </c:pt>
                <c:pt idx="277">
                  <c:v>28430</c:v>
                </c:pt>
                <c:pt idx="278">
                  <c:v>28460</c:v>
                </c:pt>
                <c:pt idx="279">
                  <c:v>28491</c:v>
                </c:pt>
                <c:pt idx="280">
                  <c:v>28522</c:v>
                </c:pt>
                <c:pt idx="281">
                  <c:v>28550</c:v>
                </c:pt>
                <c:pt idx="282">
                  <c:v>28581</c:v>
                </c:pt>
                <c:pt idx="283">
                  <c:v>28611</c:v>
                </c:pt>
                <c:pt idx="284">
                  <c:v>28642</c:v>
                </c:pt>
                <c:pt idx="285">
                  <c:v>28672</c:v>
                </c:pt>
                <c:pt idx="286">
                  <c:v>28703</c:v>
                </c:pt>
                <c:pt idx="287">
                  <c:v>28734</c:v>
                </c:pt>
                <c:pt idx="288">
                  <c:v>28764</c:v>
                </c:pt>
                <c:pt idx="289">
                  <c:v>28795</c:v>
                </c:pt>
                <c:pt idx="290">
                  <c:v>28825</c:v>
                </c:pt>
                <c:pt idx="291">
                  <c:v>28856</c:v>
                </c:pt>
                <c:pt idx="292">
                  <c:v>28887</c:v>
                </c:pt>
                <c:pt idx="293">
                  <c:v>28915</c:v>
                </c:pt>
                <c:pt idx="294">
                  <c:v>28946</c:v>
                </c:pt>
                <c:pt idx="295">
                  <c:v>28976</c:v>
                </c:pt>
                <c:pt idx="296">
                  <c:v>29007</c:v>
                </c:pt>
                <c:pt idx="297">
                  <c:v>29037</c:v>
                </c:pt>
                <c:pt idx="298">
                  <c:v>29068</c:v>
                </c:pt>
                <c:pt idx="299">
                  <c:v>29099</c:v>
                </c:pt>
                <c:pt idx="300">
                  <c:v>29129</c:v>
                </c:pt>
                <c:pt idx="301">
                  <c:v>29160</c:v>
                </c:pt>
                <c:pt idx="302">
                  <c:v>29190</c:v>
                </c:pt>
                <c:pt idx="303">
                  <c:v>29221</c:v>
                </c:pt>
                <c:pt idx="304">
                  <c:v>29252</c:v>
                </c:pt>
                <c:pt idx="305">
                  <c:v>29281</c:v>
                </c:pt>
                <c:pt idx="306">
                  <c:v>29312</c:v>
                </c:pt>
                <c:pt idx="307">
                  <c:v>29342</c:v>
                </c:pt>
                <c:pt idx="308">
                  <c:v>29373</c:v>
                </c:pt>
                <c:pt idx="309">
                  <c:v>29403</c:v>
                </c:pt>
                <c:pt idx="310">
                  <c:v>29434</c:v>
                </c:pt>
                <c:pt idx="311">
                  <c:v>29465</c:v>
                </c:pt>
                <c:pt idx="312">
                  <c:v>29495</c:v>
                </c:pt>
                <c:pt idx="313">
                  <c:v>29526</c:v>
                </c:pt>
                <c:pt idx="314">
                  <c:v>29556</c:v>
                </c:pt>
                <c:pt idx="315">
                  <c:v>29587</c:v>
                </c:pt>
                <c:pt idx="316">
                  <c:v>29618</c:v>
                </c:pt>
                <c:pt idx="317">
                  <c:v>29646</c:v>
                </c:pt>
                <c:pt idx="318">
                  <c:v>29677</c:v>
                </c:pt>
                <c:pt idx="319">
                  <c:v>29707</c:v>
                </c:pt>
                <c:pt idx="320">
                  <c:v>29738</c:v>
                </c:pt>
                <c:pt idx="321">
                  <c:v>29768</c:v>
                </c:pt>
                <c:pt idx="322">
                  <c:v>29799</c:v>
                </c:pt>
                <c:pt idx="323">
                  <c:v>29830</c:v>
                </c:pt>
                <c:pt idx="324">
                  <c:v>29860</c:v>
                </c:pt>
                <c:pt idx="325">
                  <c:v>29891</c:v>
                </c:pt>
                <c:pt idx="326">
                  <c:v>29921</c:v>
                </c:pt>
                <c:pt idx="327">
                  <c:v>29952</c:v>
                </c:pt>
                <c:pt idx="328">
                  <c:v>29983</c:v>
                </c:pt>
                <c:pt idx="329">
                  <c:v>30011</c:v>
                </c:pt>
                <c:pt idx="330">
                  <c:v>30042</c:v>
                </c:pt>
                <c:pt idx="331">
                  <c:v>30072</c:v>
                </c:pt>
                <c:pt idx="332">
                  <c:v>30103</c:v>
                </c:pt>
                <c:pt idx="333">
                  <c:v>30133</c:v>
                </c:pt>
                <c:pt idx="334">
                  <c:v>30164</c:v>
                </c:pt>
                <c:pt idx="335">
                  <c:v>30195</c:v>
                </c:pt>
                <c:pt idx="336">
                  <c:v>30225</c:v>
                </c:pt>
                <c:pt idx="337">
                  <c:v>30256</c:v>
                </c:pt>
                <c:pt idx="338">
                  <c:v>30286</c:v>
                </c:pt>
                <c:pt idx="339">
                  <c:v>30317</c:v>
                </c:pt>
                <c:pt idx="340">
                  <c:v>30348</c:v>
                </c:pt>
                <c:pt idx="341">
                  <c:v>30376</c:v>
                </c:pt>
                <c:pt idx="342">
                  <c:v>30407</c:v>
                </c:pt>
                <c:pt idx="343">
                  <c:v>30437</c:v>
                </c:pt>
                <c:pt idx="344">
                  <c:v>30468</c:v>
                </c:pt>
                <c:pt idx="345">
                  <c:v>30498</c:v>
                </c:pt>
                <c:pt idx="346">
                  <c:v>30529</c:v>
                </c:pt>
                <c:pt idx="347">
                  <c:v>30560</c:v>
                </c:pt>
                <c:pt idx="348">
                  <c:v>30590</c:v>
                </c:pt>
                <c:pt idx="349">
                  <c:v>30621</c:v>
                </c:pt>
                <c:pt idx="350">
                  <c:v>30651</c:v>
                </c:pt>
                <c:pt idx="351">
                  <c:v>30682</c:v>
                </c:pt>
                <c:pt idx="352">
                  <c:v>30713</c:v>
                </c:pt>
                <c:pt idx="353">
                  <c:v>30742</c:v>
                </c:pt>
                <c:pt idx="354">
                  <c:v>30773</c:v>
                </c:pt>
                <c:pt idx="355">
                  <c:v>30803</c:v>
                </c:pt>
                <c:pt idx="356">
                  <c:v>30834</c:v>
                </c:pt>
                <c:pt idx="357">
                  <c:v>30864</c:v>
                </c:pt>
                <c:pt idx="358">
                  <c:v>30895</c:v>
                </c:pt>
                <c:pt idx="359">
                  <c:v>30926</c:v>
                </c:pt>
                <c:pt idx="360">
                  <c:v>30956</c:v>
                </c:pt>
                <c:pt idx="361">
                  <c:v>30987</c:v>
                </c:pt>
                <c:pt idx="362">
                  <c:v>31017</c:v>
                </c:pt>
                <c:pt idx="363">
                  <c:v>31048</c:v>
                </c:pt>
                <c:pt idx="364">
                  <c:v>31079</c:v>
                </c:pt>
                <c:pt idx="365">
                  <c:v>31107</c:v>
                </c:pt>
                <c:pt idx="366">
                  <c:v>31138</c:v>
                </c:pt>
                <c:pt idx="367">
                  <c:v>31168</c:v>
                </c:pt>
                <c:pt idx="368">
                  <c:v>31199</c:v>
                </c:pt>
                <c:pt idx="369">
                  <c:v>31229</c:v>
                </c:pt>
                <c:pt idx="370">
                  <c:v>31260</c:v>
                </c:pt>
                <c:pt idx="371">
                  <c:v>31291</c:v>
                </c:pt>
                <c:pt idx="372">
                  <c:v>31321</c:v>
                </c:pt>
                <c:pt idx="373">
                  <c:v>31352</c:v>
                </c:pt>
                <c:pt idx="374">
                  <c:v>31382</c:v>
                </c:pt>
                <c:pt idx="375">
                  <c:v>31413</c:v>
                </c:pt>
                <c:pt idx="376">
                  <c:v>31444</c:v>
                </c:pt>
                <c:pt idx="377">
                  <c:v>31472</c:v>
                </c:pt>
                <c:pt idx="378">
                  <c:v>31503</c:v>
                </c:pt>
                <c:pt idx="379">
                  <c:v>31533</c:v>
                </c:pt>
                <c:pt idx="380">
                  <c:v>31564</c:v>
                </c:pt>
                <c:pt idx="381">
                  <c:v>31594</c:v>
                </c:pt>
                <c:pt idx="382">
                  <c:v>31625</c:v>
                </c:pt>
                <c:pt idx="383">
                  <c:v>31656</c:v>
                </c:pt>
                <c:pt idx="384">
                  <c:v>31686</c:v>
                </c:pt>
                <c:pt idx="385">
                  <c:v>31717</c:v>
                </c:pt>
                <c:pt idx="386">
                  <c:v>31747</c:v>
                </c:pt>
                <c:pt idx="387">
                  <c:v>31778</c:v>
                </c:pt>
                <c:pt idx="388">
                  <c:v>31809</c:v>
                </c:pt>
                <c:pt idx="389">
                  <c:v>31837</c:v>
                </c:pt>
                <c:pt idx="390">
                  <c:v>31868</c:v>
                </c:pt>
                <c:pt idx="391">
                  <c:v>31898</c:v>
                </c:pt>
                <c:pt idx="392">
                  <c:v>31929</c:v>
                </c:pt>
                <c:pt idx="393">
                  <c:v>31959</c:v>
                </c:pt>
                <c:pt idx="394">
                  <c:v>31990</c:v>
                </c:pt>
                <c:pt idx="395">
                  <c:v>32021</c:v>
                </c:pt>
                <c:pt idx="396">
                  <c:v>32051</c:v>
                </c:pt>
                <c:pt idx="397">
                  <c:v>32082</c:v>
                </c:pt>
                <c:pt idx="398">
                  <c:v>32112</c:v>
                </c:pt>
                <c:pt idx="399">
                  <c:v>32143</c:v>
                </c:pt>
                <c:pt idx="400">
                  <c:v>32174</c:v>
                </c:pt>
                <c:pt idx="401">
                  <c:v>32203</c:v>
                </c:pt>
                <c:pt idx="402">
                  <c:v>32234</c:v>
                </c:pt>
                <c:pt idx="403">
                  <c:v>32264</c:v>
                </c:pt>
                <c:pt idx="404">
                  <c:v>32295</c:v>
                </c:pt>
                <c:pt idx="405">
                  <c:v>32325</c:v>
                </c:pt>
                <c:pt idx="406">
                  <c:v>32356</c:v>
                </c:pt>
                <c:pt idx="407">
                  <c:v>32387</c:v>
                </c:pt>
                <c:pt idx="408">
                  <c:v>32417</c:v>
                </c:pt>
                <c:pt idx="409">
                  <c:v>32448</c:v>
                </c:pt>
                <c:pt idx="410">
                  <c:v>32478</c:v>
                </c:pt>
                <c:pt idx="411">
                  <c:v>32509</c:v>
                </c:pt>
                <c:pt idx="412">
                  <c:v>32540</c:v>
                </c:pt>
                <c:pt idx="413">
                  <c:v>32568</c:v>
                </c:pt>
                <c:pt idx="414">
                  <c:v>32599</c:v>
                </c:pt>
                <c:pt idx="415">
                  <c:v>32629</c:v>
                </c:pt>
                <c:pt idx="416">
                  <c:v>32660</c:v>
                </c:pt>
                <c:pt idx="417">
                  <c:v>32690</c:v>
                </c:pt>
                <c:pt idx="418">
                  <c:v>32721</c:v>
                </c:pt>
                <c:pt idx="419">
                  <c:v>32752</c:v>
                </c:pt>
                <c:pt idx="420">
                  <c:v>32782</c:v>
                </c:pt>
                <c:pt idx="421">
                  <c:v>32813</c:v>
                </c:pt>
                <c:pt idx="422">
                  <c:v>32843</c:v>
                </c:pt>
                <c:pt idx="423">
                  <c:v>32874</c:v>
                </c:pt>
                <c:pt idx="424">
                  <c:v>32905</c:v>
                </c:pt>
                <c:pt idx="425">
                  <c:v>32933</c:v>
                </c:pt>
                <c:pt idx="426">
                  <c:v>32964</c:v>
                </c:pt>
                <c:pt idx="427">
                  <c:v>32994</c:v>
                </c:pt>
                <c:pt idx="428">
                  <c:v>33025</c:v>
                </c:pt>
                <c:pt idx="429">
                  <c:v>33055</c:v>
                </c:pt>
                <c:pt idx="430">
                  <c:v>33086</c:v>
                </c:pt>
                <c:pt idx="431">
                  <c:v>33117</c:v>
                </c:pt>
                <c:pt idx="432">
                  <c:v>33147</c:v>
                </c:pt>
                <c:pt idx="433">
                  <c:v>33178</c:v>
                </c:pt>
                <c:pt idx="434">
                  <c:v>33208</c:v>
                </c:pt>
                <c:pt idx="435">
                  <c:v>33239</c:v>
                </c:pt>
                <c:pt idx="436">
                  <c:v>33270</c:v>
                </c:pt>
                <c:pt idx="437">
                  <c:v>33298</c:v>
                </c:pt>
                <c:pt idx="438">
                  <c:v>33329</c:v>
                </c:pt>
                <c:pt idx="439">
                  <c:v>33359</c:v>
                </c:pt>
                <c:pt idx="440">
                  <c:v>33390</c:v>
                </c:pt>
                <c:pt idx="441">
                  <c:v>33420</c:v>
                </c:pt>
                <c:pt idx="442">
                  <c:v>33451</c:v>
                </c:pt>
                <c:pt idx="443">
                  <c:v>33482</c:v>
                </c:pt>
                <c:pt idx="444">
                  <c:v>33512</c:v>
                </c:pt>
                <c:pt idx="445">
                  <c:v>33543</c:v>
                </c:pt>
                <c:pt idx="446">
                  <c:v>33573</c:v>
                </c:pt>
                <c:pt idx="447">
                  <c:v>33604</c:v>
                </c:pt>
                <c:pt idx="448">
                  <c:v>33635</c:v>
                </c:pt>
                <c:pt idx="449">
                  <c:v>33664</c:v>
                </c:pt>
                <c:pt idx="450">
                  <c:v>33695</c:v>
                </c:pt>
                <c:pt idx="451">
                  <c:v>33725</c:v>
                </c:pt>
                <c:pt idx="452">
                  <c:v>33756</c:v>
                </c:pt>
                <c:pt idx="453">
                  <c:v>33786</c:v>
                </c:pt>
                <c:pt idx="454">
                  <c:v>33817</c:v>
                </c:pt>
                <c:pt idx="455">
                  <c:v>33848</c:v>
                </c:pt>
                <c:pt idx="456">
                  <c:v>33878</c:v>
                </c:pt>
                <c:pt idx="457">
                  <c:v>33909</c:v>
                </c:pt>
                <c:pt idx="458">
                  <c:v>33939</c:v>
                </c:pt>
                <c:pt idx="459">
                  <c:v>33970</c:v>
                </c:pt>
                <c:pt idx="460">
                  <c:v>34001</c:v>
                </c:pt>
                <c:pt idx="461">
                  <c:v>34029</c:v>
                </c:pt>
                <c:pt idx="462">
                  <c:v>34060</c:v>
                </c:pt>
                <c:pt idx="463">
                  <c:v>34090</c:v>
                </c:pt>
                <c:pt idx="464">
                  <c:v>34121</c:v>
                </c:pt>
                <c:pt idx="465">
                  <c:v>34151</c:v>
                </c:pt>
                <c:pt idx="466">
                  <c:v>34182</c:v>
                </c:pt>
                <c:pt idx="467">
                  <c:v>34213</c:v>
                </c:pt>
                <c:pt idx="468">
                  <c:v>34243</c:v>
                </c:pt>
                <c:pt idx="469">
                  <c:v>34274</c:v>
                </c:pt>
                <c:pt idx="470">
                  <c:v>34304</c:v>
                </c:pt>
                <c:pt idx="471">
                  <c:v>34335</c:v>
                </c:pt>
                <c:pt idx="472">
                  <c:v>34366</c:v>
                </c:pt>
                <c:pt idx="473">
                  <c:v>34394</c:v>
                </c:pt>
                <c:pt idx="474">
                  <c:v>34425</c:v>
                </c:pt>
                <c:pt idx="475">
                  <c:v>34455</c:v>
                </c:pt>
                <c:pt idx="476">
                  <c:v>34486</c:v>
                </c:pt>
                <c:pt idx="477">
                  <c:v>34516</c:v>
                </c:pt>
                <c:pt idx="478">
                  <c:v>34547</c:v>
                </c:pt>
                <c:pt idx="479">
                  <c:v>34578</c:v>
                </c:pt>
                <c:pt idx="480">
                  <c:v>34608</c:v>
                </c:pt>
                <c:pt idx="481">
                  <c:v>34639</c:v>
                </c:pt>
                <c:pt idx="482">
                  <c:v>34669</c:v>
                </c:pt>
                <c:pt idx="483">
                  <c:v>34700</c:v>
                </c:pt>
                <c:pt idx="484">
                  <c:v>34731</c:v>
                </c:pt>
                <c:pt idx="485">
                  <c:v>34759</c:v>
                </c:pt>
                <c:pt idx="486">
                  <c:v>34790</c:v>
                </c:pt>
                <c:pt idx="487">
                  <c:v>34820</c:v>
                </c:pt>
                <c:pt idx="488">
                  <c:v>34851</c:v>
                </c:pt>
                <c:pt idx="489">
                  <c:v>34881</c:v>
                </c:pt>
                <c:pt idx="490">
                  <c:v>34912</c:v>
                </c:pt>
                <c:pt idx="491">
                  <c:v>34943</c:v>
                </c:pt>
                <c:pt idx="492">
                  <c:v>34973</c:v>
                </c:pt>
                <c:pt idx="493">
                  <c:v>35004</c:v>
                </c:pt>
                <c:pt idx="494">
                  <c:v>35034</c:v>
                </c:pt>
                <c:pt idx="495">
                  <c:v>35065</c:v>
                </c:pt>
                <c:pt idx="496">
                  <c:v>35096</c:v>
                </c:pt>
                <c:pt idx="497">
                  <c:v>35125</c:v>
                </c:pt>
                <c:pt idx="498">
                  <c:v>35156</c:v>
                </c:pt>
                <c:pt idx="499">
                  <c:v>35186</c:v>
                </c:pt>
                <c:pt idx="500">
                  <c:v>35217</c:v>
                </c:pt>
                <c:pt idx="501">
                  <c:v>35247</c:v>
                </c:pt>
                <c:pt idx="502">
                  <c:v>35278</c:v>
                </c:pt>
                <c:pt idx="503">
                  <c:v>35309</c:v>
                </c:pt>
                <c:pt idx="504">
                  <c:v>35339</c:v>
                </c:pt>
                <c:pt idx="505">
                  <c:v>35370</c:v>
                </c:pt>
                <c:pt idx="506">
                  <c:v>35400</c:v>
                </c:pt>
                <c:pt idx="507">
                  <c:v>35431</c:v>
                </c:pt>
                <c:pt idx="508">
                  <c:v>35462</c:v>
                </c:pt>
                <c:pt idx="509">
                  <c:v>35490</c:v>
                </c:pt>
                <c:pt idx="510">
                  <c:v>35521</c:v>
                </c:pt>
                <c:pt idx="511">
                  <c:v>35551</c:v>
                </c:pt>
                <c:pt idx="512">
                  <c:v>35582</c:v>
                </c:pt>
                <c:pt idx="513">
                  <c:v>35612</c:v>
                </c:pt>
                <c:pt idx="514">
                  <c:v>35643</c:v>
                </c:pt>
                <c:pt idx="515">
                  <c:v>35674</c:v>
                </c:pt>
                <c:pt idx="516">
                  <c:v>35704</c:v>
                </c:pt>
                <c:pt idx="517">
                  <c:v>35735</c:v>
                </c:pt>
                <c:pt idx="518">
                  <c:v>35765</c:v>
                </c:pt>
                <c:pt idx="519">
                  <c:v>35796</c:v>
                </c:pt>
                <c:pt idx="520">
                  <c:v>35827</c:v>
                </c:pt>
                <c:pt idx="521">
                  <c:v>35855</c:v>
                </c:pt>
                <c:pt idx="522">
                  <c:v>35886</c:v>
                </c:pt>
                <c:pt idx="523">
                  <c:v>35916</c:v>
                </c:pt>
                <c:pt idx="524">
                  <c:v>35947</c:v>
                </c:pt>
                <c:pt idx="525">
                  <c:v>35977</c:v>
                </c:pt>
                <c:pt idx="526">
                  <c:v>36008</c:v>
                </c:pt>
                <c:pt idx="527">
                  <c:v>36039</c:v>
                </c:pt>
                <c:pt idx="528">
                  <c:v>36069</c:v>
                </c:pt>
                <c:pt idx="529">
                  <c:v>36100</c:v>
                </c:pt>
                <c:pt idx="530">
                  <c:v>36130</c:v>
                </c:pt>
                <c:pt idx="531">
                  <c:v>36161</c:v>
                </c:pt>
                <c:pt idx="532">
                  <c:v>36192</c:v>
                </c:pt>
                <c:pt idx="533">
                  <c:v>36220</c:v>
                </c:pt>
                <c:pt idx="534">
                  <c:v>36251</c:v>
                </c:pt>
                <c:pt idx="535">
                  <c:v>36281</c:v>
                </c:pt>
                <c:pt idx="536">
                  <c:v>36312</c:v>
                </c:pt>
                <c:pt idx="537">
                  <c:v>36342</c:v>
                </c:pt>
                <c:pt idx="538">
                  <c:v>36373</c:v>
                </c:pt>
                <c:pt idx="539">
                  <c:v>36404</c:v>
                </c:pt>
                <c:pt idx="540">
                  <c:v>36434</c:v>
                </c:pt>
                <c:pt idx="541">
                  <c:v>36465</c:v>
                </c:pt>
                <c:pt idx="542">
                  <c:v>36495</c:v>
                </c:pt>
                <c:pt idx="543">
                  <c:v>36526</c:v>
                </c:pt>
                <c:pt idx="544">
                  <c:v>36557</c:v>
                </c:pt>
                <c:pt idx="545">
                  <c:v>36586</c:v>
                </c:pt>
                <c:pt idx="546">
                  <c:v>36617</c:v>
                </c:pt>
                <c:pt idx="547">
                  <c:v>36647</c:v>
                </c:pt>
                <c:pt idx="548">
                  <c:v>36678</c:v>
                </c:pt>
                <c:pt idx="549">
                  <c:v>36708</c:v>
                </c:pt>
                <c:pt idx="550">
                  <c:v>36739</c:v>
                </c:pt>
                <c:pt idx="551">
                  <c:v>36770</c:v>
                </c:pt>
                <c:pt idx="552">
                  <c:v>36800</c:v>
                </c:pt>
                <c:pt idx="553">
                  <c:v>36831</c:v>
                </c:pt>
                <c:pt idx="554">
                  <c:v>36861</c:v>
                </c:pt>
                <c:pt idx="555">
                  <c:v>36892</c:v>
                </c:pt>
                <c:pt idx="556">
                  <c:v>36923</c:v>
                </c:pt>
                <c:pt idx="557">
                  <c:v>36951</c:v>
                </c:pt>
                <c:pt idx="558">
                  <c:v>36982</c:v>
                </c:pt>
                <c:pt idx="559">
                  <c:v>37012</c:v>
                </c:pt>
                <c:pt idx="560">
                  <c:v>37043</c:v>
                </c:pt>
                <c:pt idx="561">
                  <c:v>37073</c:v>
                </c:pt>
                <c:pt idx="562">
                  <c:v>37104</c:v>
                </c:pt>
                <c:pt idx="563">
                  <c:v>37135</c:v>
                </c:pt>
                <c:pt idx="564">
                  <c:v>37165</c:v>
                </c:pt>
                <c:pt idx="565">
                  <c:v>37196</c:v>
                </c:pt>
                <c:pt idx="566">
                  <c:v>37226</c:v>
                </c:pt>
                <c:pt idx="567">
                  <c:v>37257</c:v>
                </c:pt>
                <c:pt idx="568">
                  <c:v>37288</c:v>
                </c:pt>
                <c:pt idx="569">
                  <c:v>37316</c:v>
                </c:pt>
                <c:pt idx="570">
                  <c:v>37347</c:v>
                </c:pt>
                <c:pt idx="571">
                  <c:v>37377</c:v>
                </c:pt>
                <c:pt idx="572">
                  <c:v>37408</c:v>
                </c:pt>
                <c:pt idx="573">
                  <c:v>37438</c:v>
                </c:pt>
                <c:pt idx="574">
                  <c:v>37469</c:v>
                </c:pt>
                <c:pt idx="575">
                  <c:v>37500</c:v>
                </c:pt>
                <c:pt idx="576">
                  <c:v>37530</c:v>
                </c:pt>
                <c:pt idx="577">
                  <c:v>37561</c:v>
                </c:pt>
                <c:pt idx="578">
                  <c:v>37591</c:v>
                </c:pt>
                <c:pt idx="579">
                  <c:v>37622</c:v>
                </c:pt>
                <c:pt idx="580">
                  <c:v>37653</c:v>
                </c:pt>
                <c:pt idx="581">
                  <c:v>37681</c:v>
                </c:pt>
                <c:pt idx="582">
                  <c:v>37712</c:v>
                </c:pt>
                <c:pt idx="583">
                  <c:v>37742</c:v>
                </c:pt>
                <c:pt idx="584">
                  <c:v>37773</c:v>
                </c:pt>
                <c:pt idx="585">
                  <c:v>37803</c:v>
                </c:pt>
                <c:pt idx="586">
                  <c:v>37834</c:v>
                </c:pt>
                <c:pt idx="587">
                  <c:v>37865</c:v>
                </c:pt>
                <c:pt idx="588">
                  <c:v>37895</c:v>
                </c:pt>
                <c:pt idx="589">
                  <c:v>37926</c:v>
                </c:pt>
                <c:pt idx="590">
                  <c:v>37956</c:v>
                </c:pt>
                <c:pt idx="591">
                  <c:v>37987</c:v>
                </c:pt>
                <c:pt idx="592">
                  <c:v>38018</c:v>
                </c:pt>
                <c:pt idx="593">
                  <c:v>38047</c:v>
                </c:pt>
                <c:pt idx="594">
                  <c:v>38078</c:v>
                </c:pt>
                <c:pt idx="595">
                  <c:v>38108</c:v>
                </c:pt>
                <c:pt idx="596">
                  <c:v>38139</c:v>
                </c:pt>
                <c:pt idx="597">
                  <c:v>38169</c:v>
                </c:pt>
                <c:pt idx="598">
                  <c:v>38200</c:v>
                </c:pt>
                <c:pt idx="599">
                  <c:v>38231</c:v>
                </c:pt>
                <c:pt idx="600">
                  <c:v>38261</c:v>
                </c:pt>
                <c:pt idx="601">
                  <c:v>38292</c:v>
                </c:pt>
                <c:pt idx="602">
                  <c:v>38322</c:v>
                </c:pt>
                <c:pt idx="603">
                  <c:v>38353</c:v>
                </c:pt>
                <c:pt idx="604">
                  <c:v>38384</c:v>
                </c:pt>
                <c:pt idx="605">
                  <c:v>38412</c:v>
                </c:pt>
                <c:pt idx="606">
                  <c:v>38443</c:v>
                </c:pt>
                <c:pt idx="607">
                  <c:v>38473</c:v>
                </c:pt>
                <c:pt idx="608">
                  <c:v>38504</c:v>
                </c:pt>
                <c:pt idx="609">
                  <c:v>38534</c:v>
                </c:pt>
                <c:pt idx="610">
                  <c:v>38565</c:v>
                </c:pt>
                <c:pt idx="611">
                  <c:v>38596</c:v>
                </c:pt>
                <c:pt idx="612">
                  <c:v>38626</c:v>
                </c:pt>
                <c:pt idx="613">
                  <c:v>38657</c:v>
                </c:pt>
                <c:pt idx="614">
                  <c:v>38687</c:v>
                </c:pt>
                <c:pt idx="615">
                  <c:v>38718</c:v>
                </c:pt>
                <c:pt idx="616">
                  <c:v>38749</c:v>
                </c:pt>
                <c:pt idx="617">
                  <c:v>38777</c:v>
                </c:pt>
                <c:pt idx="618">
                  <c:v>38808</c:v>
                </c:pt>
                <c:pt idx="619">
                  <c:v>38838</c:v>
                </c:pt>
                <c:pt idx="620">
                  <c:v>38869</c:v>
                </c:pt>
                <c:pt idx="621">
                  <c:v>38899</c:v>
                </c:pt>
                <c:pt idx="622">
                  <c:v>38930</c:v>
                </c:pt>
                <c:pt idx="623">
                  <c:v>38961</c:v>
                </c:pt>
                <c:pt idx="624">
                  <c:v>38991</c:v>
                </c:pt>
                <c:pt idx="625">
                  <c:v>39022</c:v>
                </c:pt>
                <c:pt idx="626">
                  <c:v>39052</c:v>
                </c:pt>
                <c:pt idx="627">
                  <c:v>39083</c:v>
                </c:pt>
                <c:pt idx="628">
                  <c:v>39114</c:v>
                </c:pt>
                <c:pt idx="629">
                  <c:v>39142</c:v>
                </c:pt>
                <c:pt idx="630">
                  <c:v>39173</c:v>
                </c:pt>
                <c:pt idx="631">
                  <c:v>39203</c:v>
                </c:pt>
                <c:pt idx="632">
                  <c:v>39234</c:v>
                </c:pt>
                <c:pt idx="633">
                  <c:v>39264</c:v>
                </c:pt>
                <c:pt idx="634">
                  <c:v>39295</c:v>
                </c:pt>
                <c:pt idx="635">
                  <c:v>39326</c:v>
                </c:pt>
                <c:pt idx="636">
                  <c:v>39356</c:v>
                </c:pt>
                <c:pt idx="637">
                  <c:v>39387</c:v>
                </c:pt>
                <c:pt idx="638">
                  <c:v>39417</c:v>
                </c:pt>
                <c:pt idx="639">
                  <c:v>39448</c:v>
                </c:pt>
                <c:pt idx="640">
                  <c:v>39479</c:v>
                </c:pt>
                <c:pt idx="641">
                  <c:v>39508</c:v>
                </c:pt>
                <c:pt idx="642">
                  <c:v>39539</c:v>
                </c:pt>
                <c:pt idx="643">
                  <c:v>39569</c:v>
                </c:pt>
                <c:pt idx="644">
                  <c:v>39600</c:v>
                </c:pt>
                <c:pt idx="645">
                  <c:v>39630</c:v>
                </c:pt>
                <c:pt idx="646">
                  <c:v>39661</c:v>
                </c:pt>
                <c:pt idx="647">
                  <c:v>39692</c:v>
                </c:pt>
                <c:pt idx="648">
                  <c:v>39722</c:v>
                </c:pt>
                <c:pt idx="649">
                  <c:v>39753</c:v>
                </c:pt>
                <c:pt idx="650">
                  <c:v>39783</c:v>
                </c:pt>
                <c:pt idx="651">
                  <c:v>39814</c:v>
                </c:pt>
                <c:pt idx="652">
                  <c:v>39845</c:v>
                </c:pt>
                <c:pt idx="653">
                  <c:v>39873</c:v>
                </c:pt>
                <c:pt idx="654">
                  <c:v>39904</c:v>
                </c:pt>
                <c:pt idx="655">
                  <c:v>39934</c:v>
                </c:pt>
                <c:pt idx="656">
                  <c:v>39965</c:v>
                </c:pt>
                <c:pt idx="657">
                  <c:v>39995</c:v>
                </c:pt>
                <c:pt idx="658">
                  <c:v>40026</c:v>
                </c:pt>
                <c:pt idx="659">
                  <c:v>40057</c:v>
                </c:pt>
                <c:pt idx="660">
                  <c:v>40087</c:v>
                </c:pt>
                <c:pt idx="661">
                  <c:v>40118</c:v>
                </c:pt>
                <c:pt idx="662">
                  <c:v>40148</c:v>
                </c:pt>
                <c:pt idx="663">
                  <c:v>40179</c:v>
                </c:pt>
                <c:pt idx="664">
                  <c:v>40210</c:v>
                </c:pt>
                <c:pt idx="665">
                  <c:v>40238</c:v>
                </c:pt>
                <c:pt idx="666">
                  <c:v>40269</c:v>
                </c:pt>
                <c:pt idx="667">
                  <c:v>40299</c:v>
                </c:pt>
                <c:pt idx="668">
                  <c:v>40330</c:v>
                </c:pt>
                <c:pt idx="669">
                  <c:v>40360</c:v>
                </c:pt>
                <c:pt idx="670">
                  <c:v>40391</c:v>
                </c:pt>
                <c:pt idx="671">
                  <c:v>40422</c:v>
                </c:pt>
                <c:pt idx="672">
                  <c:v>40452</c:v>
                </c:pt>
                <c:pt idx="673">
                  <c:v>40483</c:v>
                </c:pt>
                <c:pt idx="674">
                  <c:v>40513</c:v>
                </c:pt>
                <c:pt idx="675">
                  <c:v>40544</c:v>
                </c:pt>
                <c:pt idx="676">
                  <c:v>40575</c:v>
                </c:pt>
                <c:pt idx="677">
                  <c:v>40603</c:v>
                </c:pt>
                <c:pt idx="678">
                  <c:v>40634</c:v>
                </c:pt>
                <c:pt idx="679">
                  <c:v>40664</c:v>
                </c:pt>
                <c:pt idx="680">
                  <c:v>40695</c:v>
                </c:pt>
                <c:pt idx="681">
                  <c:v>40725</c:v>
                </c:pt>
                <c:pt idx="682">
                  <c:v>40756</c:v>
                </c:pt>
                <c:pt idx="683">
                  <c:v>40787</c:v>
                </c:pt>
                <c:pt idx="684">
                  <c:v>40817</c:v>
                </c:pt>
                <c:pt idx="685">
                  <c:v>40848</c:v>
                </c:pt>
                <c:pt idx="686">
                  <c:v>40878</c:v>
                </c:pt>
                <c:pt idx="687">
                  <c:v>40909</c:v>
                </c:pt>
                <c:pt idx="688">
                  <c:v>40940</c:v>
                </c:pt>
                <c:pt idx="689">
                  <c:v>40969</c:v>
                </c:pt>
                <c:pt idx="690">
                  <c:v>41000</c:v>
                </c:pt>
                <c:pt idx="691">
                  <c:v>41030</c:v>
                </c:pt>
                <c:pt idx="692">
                  <c:v>41061</c:v>
                </c:pt>
                <c:pt idx="693">
                  <c:v>41091</c:v>
                </c:pt>
                <c:pt idx="694">
                  <c:v>41122</c:v>
                </c:pt>
                <c:pt idx="695">
                  <c:v>41153</c:v>
                </c:pt>
                <c:pt idx="696">
                  <c:v>41183</c:v>
                </c:pt>
                <c:pt idx="697">
                  <c:v>41214</c:v>
                </c:pt>
                <c:pt idx="698">
                  <c:v>41244</c:v>
                </c:pt>
                <c:pt idx="699">
                  <c:v>41275</c:v>
                </c:pt>
                <c:pt idx="700">
                  <c:v>41306</c:v>
                </c:pt>
                <c:pt idx="701">
                  <c:v>41334</c:v>
                </c:pt>
                <c:pt idx="702">
                  <c:v>41365</c:v>
                </c:pt>
                <c:pt idx="703">
                  <c:v>41395</c:v>
                </c:pt>
                <c:pt idx="704">
                  <c:v>41426</c:v>
                </c:pt>
                <c:pt idx="705">
                  <c:v>41456</c:v>
                </c:pt>
                <c:pt idx="706">
                  <c:v>41487</c:v>
                </c:pt>
                <c:pt idx="707">
                  <c:v>41518</c:v>
                </c:pt>
                <c:pt idx="708">
                  <c:v>41548</c:v>
                </c:pt>
                <c:pt idx="709">
                  <c:v>41579</c:v>
                </c:pt>
                <c:pt idx="710">
                  <c:v>41609</c:v>
                </c:pt>
                <c:pt idx="711">
                  <c:v>41640</c:v>
                </c:pt>
                <c:pt idx="712">
                  <c:v>41671</c:v>
                </c:pt>
                <c:pt idx="713">
                  <c:v>41699</c:v>
                </c:pt>
                <c:pt idx="714">
                  <c:v>41730</c:v>
                </c:pt>
                <c:pt idx="715">
                  <c:v>41760</c:v>
                </c:pt>
                <c:pt idx="716">
                  <c:v>41791</c:v>
                </c:pt>
                <c:pt idx="717">
                  <c:v>41821</c:v>
                </c:pt>
                <c:pt idx="718">
                  <c:v>41852</c:v>
                </c:pt>
                <c:pt idx="719">
                  <c:v>41883</c:v>
                </c:pt>
                <c:pt idx="720">
                  <c:v>41913</c:v>
                </c:pt>
                <c:pt idx="721">
                  <c:v>41944</c:v>
                </c:pt>
                <c:pt idx="722">
                  <c:v>41974</c:v>
                </c:pt>
                <c:pt idx="723">
                  <c:v>42005</c:v>
                </c:pt>
                <c:pt idx="724">
                  <c:v>42036</c:v>
                </c:pt>
              </c:numCache>
            </c:numRef>
          </c:cat>
          <c:val>
            <c:numRef>
              <c:f>'IR%'!$D$4:$D$775</c:f>
              <c:numCache>
                <c:formatCode>0.00%</c:formatCode>
                <c:ptCount val="772"/>
                <c:pt idx="1">
                  <c:v>0.08</c:v>
                </c:pt>
                <c:pt idx="4">
                  <c:v>0.11900000000000001</c:v>
                </c:pt>
                <c:pt idx="7">
                  <c:v>6.7000000000000004E-2</c:v>
                </c:pt>
                <c:pt idx="10">
                  <c:v>5.5E-2</c:v>
                </c:pt>
                <c:pt idx="13">
                  <c:v>2.4E-2</c:v>
                </c:pt>
                <c:pt idx="16">
                  <c:v>-1.4999999999999999E-2</c:v>
                </c:pt>
                <c:pt idx="19">
                  <c:v>3.4000000000000002E-2</c:v>
                </c:pt>
                <c:pt idx="22">
                  <c:v>-3.0000000000000001E-3</c:v>
                </c:pt>
                <c:pt idx="25">
                  <c:v>6.7000000000000004E-2</c:v>
                </c:pt>
                <c:pt idx="28">
                  <c:v>2.6000000000000002E-2</c:v>
                </c:pt>
                <c:pt idx="31">
                  <c:v>-9.0000000000000011E-3</c:v>
                </c:pt>
                <c:pt idx="34">
                  <c:v>0.04</c:v>
                </c:pt>
                <c:pt idx="37">
                  <c:v>-0.04</c:v>
                </c:pt>
                <c:pt idx="40">
                  <c:v>-0.1</c:v>
                </c:pt>
                <c:pt idx="43">
                  <c:v>2.6000000000000002E-2</c:v>
                </c:pt>
                <c:pt idx="46">
                  <c:v>9.6000000000000002E-2</c:v>
                </c:pt>
                <c:pt idx="49">
                  <c:v>9.6999999999999989E-2</c:v>
                </c:pt>
                <c:pt idx="52">
                  <c:v>7.6999999999999999E-2</c:v>
                </c:pt>
                <c:pt idx="55">
                  <c:v>0.10099999999999999</c:v>
                </c:pt>
                <c:pt idx="58">
                  <c:v>-8.0000000000000002E-3</c:v>
                </c:pt>
                <c:pt idx="61">
                  <c:v>1.6E-2</c:v>
                </c:pt>
                <c:pt idx="64">
                  <c:v>9.1999999999999998E-2</c:v>
                </c:pt>
                <c:pt idx="67">
                  <c:v>-1.4999999999999999E-2</c:v>
                </c:pt>
                <c:pt idx="70">
                  <c:v>0.01</c:v>
                </c:pt>
                <c:pt idx="73">
                  <c:v>-4.8000000000000001E-2</c:v>
                </c:pt>
                <c:pt idx="76">
                  <c:v>2.7000000000000003E-2</c:v>
                </c:pt>
                <c:pt idx="79">
                  <c:v>7.5999999999999998E-2</c:v>
                </c:pt>
                <c:pt idx="82">
                  <c:v>6.8000000000000005E-2</c:v>
                </c:pt>
                <c:pt idx="85">
                  <c:v>8.3000000000000004E-2</c:v>
                </c:pt>
                <c:pt idx="88">
                  <c:v>7.400000000000001E-2</c:v>
                </c:pt>
                <c:pt idx="91">
                  <c:v>4.4000000000000004E-2</c:v>
                </c:pt>
                <c:pt idx="94">
                  <c:v>3.9E-2</c:v>
                </c:pt>
                <c:pt idx="97">
                  <c:v>1.6E-2</c:v>
                </c:pt>
                <c:pt idx="100">
                  <c:v>4.4999999999999998E-2</c:v>
                </c:pt>
                <c:pt idx="103">
                  <c:v>5.2999999999999999E-2</c:v>
                </c:pt>
                <c:pt idx="106">
                  <c:v>0.08</c:v>
                </c:pt>
                <c:pt idx="109">
                  <c:v>2.8999999999999998E-2</c:v>
                </c:pt>
                <c:pt idx="112">
                  <c:v>8.900000000000001E-2</c:v>
                </c:pt>
                <c:pt idx="115">
                  <c:v>4.8000000000000001E-2</c:v>
                </c:pt>
                <c:pt idx="118">
                  <c:v>5.5E-2</c:v>
                </c:pt>
                <c:pt idx="121">
                  <c:v>1.3999999999999999E-2</c:v>
                </c:pt>
                <c:pt idx="124">
                  <c:v>0.10199999999999999</c:v>
                </c:pt>
                <c:pt idx="127">
                  <c:v>5.5999999999999994E-2</c:v>
                </c:pt>
                <c:pt idx="130">
                  <c:v>8.4000000000000005E-2</c:v>
                </c:pt>
                <c:pt idx="133">
                  <c:v>9.8000000000000004E-2</c:v>
                </c:pt>
                <c:pt idx="136">
                  <c:v>0.10199999999999999</c:v>
                </c:pt>
                <c:pt idx="139">
                  <c:v>1.6E-2</c:v>
                </c:pt>
                <c:pt idx="142">
                  <c:v>2.8999999999999998E-2</c:v>
                </c:pt>
                <c:pt idx="145">
                  <c:v>3.5000000000000003E-2</c:v>
                </c:pt>
                <c:pt idx="148">
                  <c:v>3.7000000000000005E-2</c:v>
                </c:pt>
                <c:pt idx="151">
                  <c:v>3.0000000000000001E-3</c:v>
                </c:pt>
                <c:pt idx="154">
                  <c:v>3.5000000000000003E-2</c:v>
                </c:pt>
                <c:pt idx="157">
                  <c:v>3.2000000000000001E-2</c:v>
                </c:pt>
                <c:pt idx="160">
                  <c:v>8.4000000000000005E-2</c:v>
                </c:pt>
                <c:pt idx="163">
                  <c:v>6.9000000000000006E-2</c:v>
                </c:pt>
                <c:pt idx="166">
                  <c:v>2.8999999999999998E-2</c:v>
                </c:pt>
                <c:pt idx="169">
                  <c:v>1.8000000000000002E-2</c:v>
                </c:pt>
                <c:pt idx="172">
                  <c:v>6.4000000000000001E-2</c:v>
                </c:pt>
                <c:pt idx="175">
                  <c:v>1.3000000000000001E-2</c:v>
                </c:pt>
                <c:pt idx="178">
                  <c:v>2.5000000000000001E-2</c:v>
                </c:pt>
                <c:pt idx="181">
                  <c:v>-1.7000000000000001E-2</c:v>
                </c:pt>
                <c:pt idx="184">
                  <c:v>-6.9999999999999993E-3</c:v>
                </c:pt>
                <c:pt idx="187">
                  <c:v>6.9999999999999993E-3</c:v>
                </c:pt>
                <c:pt idx="190">
                  <c:v>3.6000000000000004E-2</c:v>
                </c:pt>
                <c:pt idx="193">
                  <c:v>-0.04</c:v>
                </c:pt>
                <c:pt idx="196">
                  <c:v>0.111</c:v>
                </c:pt>
                <c:pt idx="199">
                  <c:v>2.3E-2</c:v>
                </c:pt>
                <c:pt idx="202">
                  <c:v>3.2000000000000001E-2</c:v>
                </c:pt>
                <c:pt idx="205">
                  <c:v>1.2E-2</c:v>
                </c:pt>
                <c:pt idx="208">
                  <c:v>7.400000000000001E-2</c:v>
                </c:pt>
                <c:pt idx="211">
                  <c:v>9.6000000000000002E-2</c:v>
                </c:pt>
                <c:pt idx="214">
                  <c:v>3.7000000000000005E-2</c:v>
                </c:pt>
                <c:pt idx="217">
                  <c:v>6.8000000000000005E-2</c:v>
                </c:pt>
                <c:pt idx="220">
                  <c:v>0.10199999999999999</c:v>
                </c:pt>
                <c:pt idx="223">
                  <c:v>4.5999999999999999E-2</c:v>
                </c:pt>
                <c:pt idx="226">
                  <c:v>-2.2000000000000002E-2</c:v>
                </c:pt>
                <c:pt idx="229">
                  <c:v>3.7999999999999999E-2</c:v>
                </c:pt>
                <c:pt idx="232">
                  <c:v>-3.3000000000000002E-2</c:v>
                </c:pt>
                <c:pt idx="235">
                  <c:v>1.1000000000000001E-2</c:v>
                </c:pt>
                <c:pt idx="238">
                  <c:v>-3.7999999999999999E-2</c:v>
                </c:pt>
                <c:pt idx="241">
                  <c:v>-1.6E-2</c:v>
                </c:pt>
                <c:pt idx="244">
                  <c:v>-4.7E-2</c:v>
                </c:pt>
                <c:pt idx="247">
                  <c:v>3.1E-2</c:v>
                </c:pt>
                <c:pt idx="250">
                  <c:v>6.8000000000000005E-2</c:v>
                </c:pt>
                <c:pt idx="253">
                  <c:v>5.5E-2</c:v>
                </c:pt>
                <c:pt idx="256">
                  <c:v>9.3000000000000013E-2</c:v>
                </c:pt>
                <c:pt idx="259">
                  <c:v>3.1E-2</c:v>
                </c:pt>
                <c:pt idx="262">
                  <c:v>2.1000000000000001E-2</c:v>
                </c:pt>
                <c:pt idx="265">
                  <c:v>0.03</c:v>
                </c:pt>
                <c:pt idx="268">
                  <c:v>4.7E-2</c:v>
                </c:pt>
                <c:pt idx="271">
                  <c:v>8.1000000000000003E-2</c:v>
                </c:pt>
                <c:pt idx="274">
                  <c:v>7.2999999999999995E-2</c:v>
                </c:pt>
                <c:pt idx="277">
                  <c:v>0</c:v>
                </c:pt>
                <c:pt idx="280">
                  <c:v>1.3999999999999999E-2</c:v>
                </c:pt>
                <c:pt idx="283">
                  <c:v>0.16500000000000001</c:v>
                </c:pt>
                <c:pt idx="286">
                  <c:v>0.04</c:v>
                </c:pt>
                <c:pt idx="289">
                  <c:v>5.5E-2</c:v>
                </c:pt>
                <c:pt idx="292">
                  <c:v>8.0000000000000002E-3</c:v>
                </c:pt>
                <c:pt idx="295">
                  <c:v>5.0000000000000001E-3</c:v>
                </c:pt>
                <c:pt idx="298">
                  <c:v>2.8999999999999998E-2</c:v>
                </c:pt>
                <c:pt idx="301">
                  <c:v>0.01</c:v>
                </c:pt>
                <c:pt idx="304">
                  <c:v>1.3000000000000001E-2</c:v>
                </c:pt>
                <c:pt idx="307">
                  <c:v>-7.9000000000000001E-2</c:v>
                </c:pt>
                <c:pt idx="310">
                  <c:v>-6.0000000000000001E-3</c:v>
                </c:pt>
                <c:pt idx="313">
                  <c:v>7.5999999999999998E-2</c:v>
                </c:pt>
                <c:pt idx="316">
                  <c:v>8.5000000000000006E-2</c:v>
                </c:pt>
                <c:pt idx="319">
                  <c:v>-2.8999999999999998E-2</c:v>
                </c:pt>
                <c:pt idx="322">
                  <c:v>4.7E-2</c:v>
                </c:pt>
                <c:pt idx="325">
                  <c:v>-4.5999999999999999E-2</c:v>
                </c:pt>
                <c:pt idx="328">
                  <c:v>-6.5000000000000002E-2</c:v>
                </c:pt>
                <c:pt idx="331">
                  <c:v>2.2000000000000002E-2</c:v>
                </c:pt>
                <c:pt idx="334">
                  <c:v>-1.3999999999999999E-2</c:v>
                </c:pt>
                <c:pt idx="337">
                  <c:v>4.0000000000000001E-3</c:v>
                </c:pt>
                <c:pt idx="340">
                  <c:v>5.2999999999999999E-2</c:v>
                </c:pt>
                <c:pt idx="343">
                  <c:v>9.4E-2</c:v>
                </c:pt>
                <c:pt idx="346">
                  <c:v>8.1000000000000003E-2</c:v>
                </c:pt>
                <c:pt idx="349">
                  <c:v>8.5000000000000006E-2</c:v>
                </c:pt>
                <c:pt idx="352">
                  <c:v>8.199999999999999E-2</c:v>
                </c:pt>
                <c:pt idx="355">
                  <c:v>7.2000000000000008E-2</c:v>
                </c:pt>
                <c:pt idx="358">
                  <c:v>0.04</c:v>
                </c:pt>
                <c:pt idx="361">
                  <c:v>3.2000000000000001E-2</c:v>
                </c:pt>
                <c:pt idx="364">
                  <c:v>0.04</c:v>
                </c:pt>
                <c:pt idx="367">
                  <c:v>3.7000000000000005E-2</c:v>
                </c:pt>
                <c:pt idx="370">
                  <c:v>6.4000000000000001E-2</c:v>
                </c:pt>
                <c:pt idx="373">
                  <c:v>0.03</c:v>
                </c:pt>
                <c:pt idx="376">
                  <c:v>3.7999999999999999E-2</c:v>
                </c:pt>
                <c:pt idx="379">
                  <c:v>1.9E-2</c:v>
                </c:pt>
                <c:pt idx="382">
                  <c:v>4.0999999999999995E-2</c:v>
                </c:pt>
                <c:pt idx="385">
                  <c:v>2.1000000000000001E-2</c:v>
                </c:pt>
                <c:pt idx="388">
                  <c:v>2.7999999999999997E-2</c:v>
                </c:pt>
                <c:pt idx="391">
                  <c:v>4.5999999999999999E-2</c:v>
                </c:pt>
                <c:pt idx="394">
                  <c:v>3.7000000000000005E-2</c:v>
                </c:pt>
                <c:pt idx="397">
                  <c:v>6.8000000000000005E-2</c:v>
                </c:pt>
                <c:pt idx="400">
                  <c:v>2.3E-2</c:v>
                </c:pt>
                <c:pt idx="403">
                  <c:v>5.4000000000000006E-2</c:v>
                </c:pt>
                <c:pt idx="406">
                  <c:v>2.3E-2</c:v>
                </c:pt>
                <c:pt idx="409">
                  <c:v>5.4000000000000006E-2</c:v>
                </c:pt>
                <c:pt idx="412">
                  <c:v>4.0999999999999995E-2</c:v>
                </c:pt>
                <c:pt idx="415">
                  <c:v>3.2000000000000001E-2</c:v>
                </c:pt>
                <c:pt idx="418">
                  <c:v>0.03</c:v>
                </c:pt>
                <c:pt idx="421">
                  <c:v>9.0000000000000011E-3</c:v>
                </c:pt>
                <c:pt idx="424">
                  <c:v>4.4999999999999998E-2</c:v>
                </c:pt>
                <c:pt idx="427">
                  <c:v>1.6E-2</c:v>
                </c:pt>
                <c:pt idx="430">
                  <c:v>1E-3</c:v>
                </c:pt>
                <c:pt idx="433">
                  <c:v>-3.4000000000000002E-2</c:v>
                </c:pt>
                <c:pt idx="436">
                  <c:v>-1.9E-2</c:v>
                </c:pt>
                <c:pt idx="439">
                  <c:v>3.1E-2</c:v>
                </c:pt>
                <c:pt idx="442">
                  <c:v>1.9E-2</c:v>
                </c:pt>
                <c:pt idx="445">
                  <c:v>1.8000000000000002E-2</c:v>
                </c:pt>
                <c:pt idx="448">
                  <c:v>4.8000000000000001E-2</c:v>
                </c:pt>
                <c:pt idx="451">
                  <c:v>4.4999999999999998E-2</c:v>
                </c:pt>
                <c:pt idx="454">
                  <c:v>3.9E-2</c:v>
                </c:pt>
                <c:pt idx="457">
                  <c:v>4.0999999999999995E-2</c:v>
                </c:pt>
                <c:pt idx="460">
                  <c:v>8.0000000000000002E-3</c:v>
                </c:pt>
                <c:pt idx="463">
                  <c:v>2.4E-2</c:v>
                </c:pt>
                <c:pt idx="466">
                  <c:v>0.02</c:v>
                </c:pt>
                <c:pt idx="469">
                  <c:v>5.4000000000000006E-2</c:v>
                </c:pt>
                <c:pt idx="472">
                  <c:v>0.04</c:v>
                </c:pt>
                <c:pt idx="475">
                  <c:v>5.5999999999999994E-2</c:v>
                </c:pt>
                <c:pt idx="478">
                  <c:v>2.4E-2</c:v>
                </c:pt>
                <c:pt idx="481">
                  <c:v>4.5999999999999999E-2</c:v>
                </c:pt>
                <c:pt idx="484">
                  <c:v>1.3999999999999999E-2</c:v>
                </c:pt>
                <c:pt idx="487">
                  <c:v>1.3999999999999999E-2</c:v>
                </c:pt>
                <c:pt idx="490">
                  <c:v>3.5000000000000003E-2</c:v>
                </c:pt>
                <c:pt idx="493">
                  <c:v>2.8999999999999998E-2</c:v>
                </c:pt>
                <c:pt idx="496">
                  <c:v>2.7000000000000003E-2</c:v>
                </c:pt>
                <c:pt idx="499">
                  <c:v>7.2000000000000008E-2</c:v>
                </c:pt>
                <c:pt idx="502">
                  <c:v>3.7000000000000005E-2</c:v>
                </c:pt>
                <c:pt idx="505">
                  <c:v>4.2999999999999997E-2</c:v>
                </c:pt>
                <c:pt idx="508">
                  <c:v>3.1E-2</c:v>
                </c:pt>
                <c:pt idx="511">
                  <c:v>6.2E-2</c:v>
                </c:pt>
                <c:pt idx="514">
                  <c:v>5.2000000000000005E-2</c:v>
                </c:pt>
                <c:pt idx="517">
                  <c:v>3.1E-2</c:v>
                </c:pt>
                <c:pt idx="520">
                  <c:v>0.04</c:v>
                </c:pt>
                <c:pt idx="523">
                  <c:v>3.9E-2</c:v>
                </c:pt>
                <c:pt idx="526">
                  <c:v>5.2999999999999999E-2</c:v>
                </c:pt>
                <c:pt idx="529">
                  <c:v>6.7000000000000004E-2</c:v>
                </c:pt>
                <c:pt idx="532">
                  <c:v>3.2000000000000001E-2</c:v>
                </c:pt>
                <c:pt idx="535">
                  <c:v>3.3000000000000002E-2</c:v>
                </c:pt>
                <c:pt idx="538">
                  <c:v>5.0999999999999997E-2</c:v>
                </c:pt>
                <c:pt idx="541">
                  <c:v>7.0999999999999994E-2</c:v>
                </c:pt>
                <c:pt idx="544">
                  <c:v>1.2E-2</c:v>
                </c:pt>
                <c:pt idx="547">
                  <c:v>7.8E-2</c:v>
                </c:pt>
                <c:pt idx="550">
                  <c:v>5.0000000000000001E-3</c:v>
                </c:pt>
                <c:pt idx="553">
                  <c:v>2.3E-2</c:v>
                </c:pt>
                <c:pt idx="556">
                  <c:v>-1.1000000000000001E-2</c:v>
                </c:pt>
                <c:pt idx="559">
                  <c:v>2.1000000000000001E-2</c:v>
                </c:pt>
                <c:pt idx="562">
                  <c:v>-1.3000000000000001E-2</c:v>
                </c:pt>
                <c:pt idx="565">
                  <c:v>1.1000000000000001E-2</c:v>
                </c:pt>
                <c:pt idx="568">
                  <c:v>3.7000000000000005E-2</c:v>
                </c:pt>
                <c:pt idx="571">
                  <c:v>2.2000000000000002E-2</c:v>
                </c:pt>
                <c:pt idx="574">
                  <c:v>0.02</c:v>
                </c:pt>
                <c:pt idx="577">
                  <c:v>3.0000000000000001E-3</c:v>
                </c:pt>
                <c:pt idx="580">
                  <c:v>2.1000000000000001E-2</c:v>
                </c:pt>
                <c:pt idx="583">
                  <c:v>3.7999999999999999E-2</c:v>
                </c:pt>
                <c:pt idx="586">
                  <c:v>6.9000000000000006E-2</c:v>
                </c:pt>
                <c:pt idx="589">
                  <c:v>4.8000000000000001E-2</c:v>
                </c:pt>
                <c:pt idx="592">
                  <c:v>2.3E-2</c:v>
                </c:pt>
                <c:pt idx="595">
                  <c:v>0.03</c:v>
                </c:pt>
                <c:pt idx="598">
                  <c:v>3.7000000000000005E-2</c:v>
                </c:pt>
                <c:pt idx="601">
                  <c:v>3.5000000000000003E-2</c:v>
                </c:pt>
                <c:pt idx="604">
                  <c:v>4.2999999999999997E-2</c:v>
                </c:pt>
                <c:pt idx="607">
                  <c:v>2.1000000000000001E-2</c:v>
                </c:pt>
                <c:pt idx="610">
                  <c:v>3.4000000000000002E-2</c:v>
                </c:pt>
                <c:pt idx="613">
                  <c:v>2.3E-2</c:v>
                </c:pt>
                <c:pt idx="616">
                  <c:v>4.9000000000000002E-2</c:v>
                </c:pt>
                <c:pt idx="619">
                  <c:v>1.2E-2</c:v>
                </c:pt>
                <c:pt idx="622">
                  <c:v>4.0000000000000001E-3</c:v>
                </c:pt>
                <c:pt idx="625">
                  <c:v>3.2000000000000001E-2</c:v>
                </c:pt>
                <c:pt idx="628">
                  <c:v>2E-3</c:v>
                </c:pt>
                <c:pt idx="631">
                  <c:v>3.1E-2</c:v>
                </c:pt>
                <c:pt idx="634">
                  <c:v>2.7000000000000003E-2</c:v>
                </c:pt>
                <c:pt idx="637">
                  <c:v>1.3999999999999999E-2</c:v>
                </c:pt>
                <c:pt idx="640">
                  <c:v>-2.7000000000000003E-2</c:v>
                </c:pt>
                <c:pt idx="643">
                  <c:v>0.02</c:v>
                </c:pt>
                <c:pt idx="646">
                  <c:v>-1.9E-2</c:v>
                </c:pt>
                <c:pt idx="649">
                  <c:v>-8.199999999999999E-2</c:v>
                </c:pt>
                <c:pt idx="652">
                  <c:v>-5.4000000000000006E-2</c:v>
                </c:pt>
                <c:pt idx="655">
                  <c:v>-5.0000000000000001E-3</c:v>
                </c:pt>
                <c:pt idx="658">
                  <c:v>1.3000000000000001E-2</c:v>
                </c:pt>
                <c:pt idx="661">
                  <c:v>3.9E-2</c:v>
                </c:pt>
                <c:pt idx="664">
                  <c:v>1.7000000000000001E-2</c:v>
                </c:pt>
                <c:pt idx="667">
                  <c:v>3.9E-2</c:v>
                </c:pt>
                <c:pt idx="670">
                  <c:v>2.7000000000000003E-2</c:v>
                </c:pt>
                <c:pt idx="673">
                  <c:v>2.5000000000000001E-2</c:v>
                </c:pt>
                <c:pt idx="676">
                  <c:v>-1.4999999999999999E-2</c:v>
                </c:pt>
                <c:pt idx="679">
                  <c:v>2.8999999999999998E-2</c:v>
                </c:pt>
                <c:pt idx="682">
                  <c:v>8.0000000000000002E-3</c:v>
                </c:pt>
                <c:pt idx="685">
                  <c:v>4.5999999999999999E-2</c:v>
                </c:pt>
                <c:pt idx="688">
                  <c:v>2.7E-2</c:v>
                </c:pt>
                <c:pt idx="691">
                  <c:v>1.9E-2</c:v>
                </c:pt>
                <c:pt idx="694">
                  <c:v>5.0000000000000001E-3</c:v>
                </c:pt>
                <c:pt idx="697">
                  <c:v>1E-3</c:v>
                </c:pt>
                <c:pt idx="700">
                  <c:v>2.8000000000000001E-2</c:v>
                </c:pt>
                <c:pt idx="703">
                  <c:v>8.0000000000000002E-3</c:v>
                </c:pt>
                <c:pt idx="706">
                  <c:v>3.1E-2</c:v>
                </c:pt>
                <c:pt idx="709">
                  <c:v>0.04</c:v>
                </c:pt>
                <c:pt idx="712">
                  <c:v>-8.9999999999999993E-3</c:v>
                </c:pt>
                <c:pt idx="715">
                  <c:v>4.5999999999999999E-2</c:v>
                </c:pt>
                <c:pt idx="718">
                  <c:v>5.1999999999999998E-2</c:v>
                </c:pt>
                <c:pt idx="721">
                  <c:v>0.02</c:v>
                </c:pt>
                <c:pt idx="724">
                  <c:v>3.2000000000000001E-2</c:v>
                </c:pt>
                <c:pt idx="727">
                  <c:v>2.7E-2</c:v>
                </c:pt>
                <c:pt idx="730">
                  <c:v>1.6E-2</c:v>
                </c:pt>
                <c:pt idx="733">
                  <c:v>5.0000000000000001E-3</c:v>
                </c:pt>
                <c:pt idx="736">
                  <c:v>6.0000000000000001E-3</c:v>
                </c:pt>
                <c:pt idx="739">
                  <c:v>2.1999999999999999E-2</c:v>
                </c:pt>
                <c:pt idx="742">
                  <c:v>2.8000000000000001E-2</c:v>
                </c:pt>
                <c:pt idx="745">
                  <c:v>1.7999999999999999E-2</c:v>
                </c:pt>
                <c:pt idx="748">
                  <c:v>1.2E-2</c:v>
                </c:pt>
                <c:pt idx="751">
                  <c:v>3.1E-2</c:v>
                </c:pt>
                <c:pt idx="754">
                  <c:v>3.2000000000000001E-2</c:v>
                </c:pt>
                <c:pt idx="757">
                  <c:v>2.9000000000000001E-2</c:v>
                </c:pt>
                <c:pt idx="76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F-422F-BD6A-A36739AA9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202056"/>
        <c:axId val="442200488"/>
      </c:barChart>
      <c:dateAx>
        <c:axId val="437306408"/>
        <c:scaling>
          <c:orientation val="minMax"/>
          <c:min val="20031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206368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2206368"/>
        <c:scaling>
          <c:orientation val="minMax"/>
          <c:max val="0.30000000000000004"/>
          <c:min val="-0.1500000000000000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7306408"/>
        <c:crosses val="autoZero"/>
        <c:crossBetween val="between"/>
        <c:majorUnit val="1.0000000000000002E-2"/>
      </c:valAx>
      <c:valAx>
        <c:axId val="442200488"/>
        <c:scaling>
          <c:orientation val="minMax"/>
          <c:max val="0.2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2202056"/>
        <c:crosses val="max"/>
        <c:crossBetween val="between"/>
        <c:majorUnit val="1.0000000000000002E-2"/>
      </c:valAx>
      <c:dateAx>
        <c:axId val="44220205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42200488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Effective Fed Funds Rate Vs Annualised GDP Growth Rate 2005-2015</a:t>
            </a:r>
          </a:p>
        </c:rich>
      </c:tx>
      <c:layout>
        <c:manualLayout>
          <c:xMode val="edge"/>
          <c:yMode val="edge"/>
          <c:x val="0.21247710702828815"/>
          <c:y val="3.2062481551508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Fed Funds Rate</c:v>
          </c:tx>
          <c:spPr>
            <a:ln w="25400">
              <a:noFill/>
            </a:ln>
          </c:spPr>
          <c:cat>
            <c:numRef>
              <c:f>'IR%'!$A$2:$A$775</c:f>
              <c:numCache>
                <c:formatCode>yyyy\-mm\-dd</c:formatCode>
                <c:ptCount val="774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  <c:pt idx="728">
                  <c:v>42064</c:v>
                </c:pt>
                <c:pt idx="729">
                  <c:v>42095</c:v>
                </c:pt>
                <c:pt idx="730">
                  <c:v>42125</c:v>
                </c:pt>
                <c:pt idx="731">
                  <c:v>42156</c:v>
                </c:pt>
                <c:pt idx="732">
                  <c:v>42186</c:v>
                </c:pt>
                <c:pt idx="733">
                  <c:v>42217</c:v>
                </c:pt>
                <c:pt idx="734">
                  <c:v>42248</c:v>
                </c:pt>
                <c:pt idx="735">
                  <c:v>42278</c:v>
                </c:pt>
                <c:pt idx="736">
                  <c:v>42309</c:v>
                </c:pt>
                <c:pt idx="737">
                  <c:v>42339</c:v>
                </c:pt>
                <c:pt idx="738">
                  <c:v>42370</c:v>
                </c:pt>
                <c:pt idx="739">
                  <c:v>42401</c:v>
                </c:pt>
                <c:pt idx="740">
                  <c:v>42430</c:v>
                </c:pt>
                <c:pt idx="741">
                  <c:v>42461</c:v>
                </c:pt>
                <c:pt idx="742">
                  <c:v>42491</c:v>
                </c:pt>
                <c:pt idx="743">
                  <c:v>42522</c:v>
                </c:pt>
                <c:pt idx="744">
                  <c:v>42552</c:v>
                </c:pt>
                <c:pt idx="745">
                  <c:v>42583</c:v>
                </c:pt>
                <c:pt idx="746">
                  <c:v>42614</c:v>
                </c:pt>
                <c:pt idx="747">
                  <c:v>42644</c:v>
                </c:pt>
                <c:pt idx="748">
                  <c:v>42675</c:v>
                </c:pt>
                <c:pt idx="749">
                  <c:v>42705</c:v>
                </c:pt>
                <c:pt idx="750">
                  <c:v>42736</c:v>
                </c:pt>
                <c:pt idx="751">
                  <c:v>42767</c:v>
                </c:pt>
                <c:pt idx="752">
                  <c:v>42795</c:v>
                </c:pt>
                <c:pt idx="753">
                  <c:v>42826</c:v>
                </c:pt>
                <c:pt idx="754">
                  <c:v>42856</c:v>
                </c:pt>
                <c:pt idx="755">
                  <c:v>42887</c:v>
                </c:pt>
                <c:pt idx="756">
                  <c:v>42917</c:v>
                </c:pt>
                <c:pt idx="757">
                  <c:v>42948</c:v>
                </c:pt>
                <c:pt idx="758">
                  <c:v>42979</c:v>
                </c:pt>
                <c:pt idx="759">
                  <c:v>43009</c:v>
                </c:pt>
                <c:pt idx="760">
                  <c:v>43040</c:v>
                </c:pt>
                <c:pt idx="761">
                  <c:v>43070</c:v>
                </c:pt>
                <c:pt idx="762">
                  <c:v>43101</c:v>
                </c:pt>
                <c:pt idx="763">
                  <c:v>43132</c:v>
                </c:pt>
                <c:pt idx="764">
                  <c:v>43160</c:v>
                </c:pt>
                <c:pt idx="765">
                  <c:v>43191</c:v>
                </c:pt>
                <c:pt idx="766">
                  <c:v>43221</c:v>
                </c:pt>
                <c:pt idx="767">
                  <c:v>43252</c:v>
                </c:pt>
                <c:pt idx="768">
                  <c:v>43282</c:v>
                </c:pt>
                <c:pt idx="769">
                  <c:v>43313</c:v>
                </c:pt>
                <c:pt idx="770">
                  <c:v>43344</c:v>
                </c:pt>
                <c:pt idx="771">
                  <c:v>43374</c:v>
                </c:pt>
                <c:pt idx="772">
                  <c:v>43405</c:v>
                </c:pt>
                <c:pt idx="773">
                  <c:v>43435</c:v>
                </c:pt>
              </c:numCache>
            </c:numRef>
          </c:cat>
          <c:val>
            <c:numRef>
              <c:f>'IR%'!$C$2:$C$775</c:f>
              <c:numCache>
                <c:formatCode>0.00%</c:formatCode>
                <c:ptCount val="774"/>
                <c:pt idx="0">
                  <c:v>8.0000000000000002E-3</c:v>
                </c:pt>
                <c:pt idx="1">
                  <c:v>1.2199999999999999E-2</c:v>
                </c:pt>
                <c:pt idx="2">
                  <c:v>1.06E-2</c:v>
                </c:pt>
                <c:pt idx="3">
                  <c:v>8.5000000000000006E-3</c:v>
                </c:pt>
                <c:pt idx="4">
                  <c:v>8.3000000000000001E-3</c:v>
                </c:pt>
                <c:pt idx="5">
                  <c:v>1.2800000000000001E-2</c:v>
                </c:pt>
                <c:pt idx="6">
                  <c:v>1.3899999999999999E-2</c:v>
                </c:pt>
                <c:pt idx="7">
                  <c:v>1.29E-2</c:v>
                </c:pt>
                <c:pt idx="8">
                  <c:v>1.3500000000000002E-2</c:v>
                </c:pt>
                <c:pt idx="9">
                  <c:v>1.43E-2</c:v>
                </c:pt>
                <c:pt idx="10">
                  <c:v>1.43E-2</c:v>
                </c:pt>
                <c:pt idx="11">
                  <c:v>1.6399999999999998E-2</c:v>
                </c:pt>
                <c:pt idx="12">
                  <c:v>1.6799999999999999E-2</c:v>
                </c:pt>
                <c:pt idx="13">
                  <c:v>1.9599999999999999E-2</c:v>
                </c:pt>
                <c:pt idx="14">
                  <c:v>2.18E-2</c:v>
                </c:pt>
                <c:pt idx="15">
                  <c:v>2.2400000000000003E-2</c:v>
                </c:pt>
                <c:pt idx="16">
                  <c:v>2.35E-2</c:v>
                </c:pt>
                <c:pt idx="17">
                  <c:v>2.4799999999999999E-2</c:v>
                </c:pt>
                <c:pt idx="18">
                  <c:v>2.4500000000000001E-2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2.6200000000000001E-2</c:v>
                </c:pt>
                <c:pt idx="22">
                  <c:v>2.75E-2</c:v>
                </c:pt>
                <c:pt idx="23">
                  <c:v>2.7099999999999999E-2</c:v>
                </c:pt>
                <c:pt idx="24">
                  <c:v>2.75E-2</c:v>
                </c:pt>
                <c:pt idx="25">
                  <c:v>2.7300000000000001E-2</c:v>
                </c:pt>
                <c:pt idx="26">
                  <c:v>2.9500000000000002E-2</c:v>
                </c:pt>
                <c:pt idx="27">
                  <c:v>2.9600000000000001E-2</c:v>
                </c:pt>
                <c:pt idx="28">
                  <c:v>2.8799999999999999E-2</c:v>
                </c:pt>
                <c:pt idx="29">
                  <c:v>2.9399999999999999E-2</c:v>
                </c:pt>
                <c:pt idx="30">
                  <c:v>2.8399999999999998E-2</c:v>
                </c:pt>
                <c:pt idx="31">
                  <c:v>0.03</c:v>
                </c:pt>
                <c:pt idx="32">
                  <c:v>2.9600000000000001E-2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2.9900000000000003E-2</c:v>
                </c:pt>
                <c:pt idx="37">
                  <c:v>3.2400000000000005E-2</c:v>
                </c:pt>
                <c:pt idx="38">
                  <c:v>3.4700000000000002E-2</c:v>
                </c:pt>
                <c:pt idx="39">
                  <c:v>3.5000000000000003E-2</c:v>
                </c:pt>
                <c:pt idx="40">
                  <c:v>3.2799999999999996E-2</c:v>
                </c:pt>
                <c:pt idx="41">
                  <c:v>2.98E-2</c:v>
                </c:pt>
                <c:pt idx="42">
                  <c:v>2.7200000000000002E-2</c:v>
                </c:pt>
                <c:pt idx="43">
                  <c:v>1.67E-2</c:v>
                </c:pt>
                <c:pt idx="44">
                  <c:v>1.2E-2</c:v>
                </c:pt>
                <c:pt idx="45">
                  <c:v>1.26E-2</c:v>
                </c:pt>
                <c:pt idx="46">
                  <c:v>6.3E-3</c:v>
                </c:pt>
                <c:pt idx="47">
                  <c:v>9.300000000000001E-3</c:v>
                </c:pt>
                <c:pt idx="48">
                  <c:v>6.8000000000000005E-3</c:v>
                </c:pt>
                <c:pt idx="49">
                  <c:v>1.5300000000000001E-2</c:v>
                </c:pt>
                <c:pt idx="50">
                  <c:v>1.7600000000000001E-2</c:v>
                </c:pt>
                <c:pt idx="51">
                  <c:v>1.8000000000000002E-2</c:v>
                </c:pt>
                <c:pt idx="52">
                  <c:v>2.2700000000000001E-2</c:v>
                </c:pt>
                <c:pt idx="53">
                  <c:v>2.4199999999999999E-2</c:v>
                </c:pt>
                <c:pt idx="54">
                  <c:v>2.4799999999999999E-2</c:v>
                </c:pt>
                <c:pt idx="55">
                  <c:v>2.4300000000000002E-2</c:v>
                </c:pt>
                <c:pt idx="56">
                  <c:v>2.7999999999999997E-2</c:v>
                </c:pt>
                <c:pt idx="57">
                  <c:v>2.9600000000000001E-2</c:v>
                </c:pt>
                <c:pt idx="58">
                  <c:v>2.8999999999999998E-2</c:v>
                </c:pt>
                <c:pt idx="59">
                  <c:v>3.39E-2</c:v>
                </c:pt>
                <c:pt idx="60">
                  <c:v>3.4700000000000002E-2</c:v>
                </c:pt>
                <c:pt idx="61">
                  <c:v>3.5000000000000003E-2</c:v>
                </c:pt>
                <c:pt idx="62">
                  <c:v>3.7599999999999995E-2</c:v>
                </c:pt>
                <c:pt idx="63">
                  <c:v>3.9800000000000002E-2</c:v>
                </c:pt>
                <c:pt idx="64">
                  <c:v>0.04</c:v>
                </c:pt>
                <c:pt idx="65">
                  <c:v>3.9900000000000005E-2</c:v>
                </c:pt>
                <c:pt idx="66">
                  <c:v>3.9900000000000005E-2</c:v>
                </c:pt>
                <c:pt idx="67">
                  <c:v>3.9699999999999999E-2</c:v>
                </c:pt>
                <c:pt idx="68">
                  <c:v>3.8399999999999997E-2</c:v>
                </c:pt>
                <c:pt idx="69">
                  <c:v>3.9199999999999999E-2</c:v>
                </c:pt>
                <c:pt idx="70">
                  <c:v>3.85E-2</c:v>
                </c:pt>
                <c:pt idx="71">
                  <c:v>3.32E-2</c:v>
                </c:pt>
                <c:pt idx="72">
                  <c:v>3.2300000000000002E-2</c:v>
                </c:pt>
                <c:pt idx="73">
                  <c:v>2.98E-2</c:v>
                </c:pt>
                <c:pt idx="74">
                  <c:v>2.6000000000000002E-2</c:v>
                </c:pt>
                <c:pt idx="75">
                  <c:v>2.4700000000000003E-2</c:v>
                </c:pt>
                <c:pt idx="76">
                  <c:v>2.4399999999999998E-2</c:v>
                </c:pt>
                <c:pt idx="77">
                  <c:v>1.9799999999999998E-2</c:v>
                </c:pt>
                <c:pt idx="78">
                  <c:v>1.4499999999999999E-2</c:v>
                </c:pt>
                <c:pt idx="79">
                  <c:v>2.5399999999999999E-2</c:v>
                </c:pt>
                <c:pt idx="80">
                  <c:v>2.0199999999999999E-2</c:v>
                </c:pt>
                <c:pt idx="81">
                  <c:v>1.49E-2</c:v>
                </c:pt>
                <c:pt idx="82">
                  <c:v>1.9799999999999998E-2</c:v>
                </c:pt>
                <c:pt idx="83">
                  <c:v>1.7299999999999999E-2</c:v>
                </c:pt>
                <c:pt idx="84">
                  <c:v>1.1699999999999999E-2</c:v>
                </c:pt>
                <c:pt idx="85">
                  <c:v>0.02</c:v>
                </c:pt>
                <c:pt idx="86">
                  <c:v>1.8799999999999997E-2</c:v>
                </c:pt>
                <c:pt idx="87">
                  <c:v>2.2599999999999999E-2</c:v>
                </c:pt>
                <c:pt idx="88">
                  <c:v>2.6099999999999998E-2</c:v>
                </c:pt>
                <c:pt idx="89">
                  <c:v>2.3300000000000001E-2</c:v>
                </c:pt>
                <c:pt idx="90">
                  <c:v>2.1499999999999998E-2</c:v>
                </c:pt>
                <c:pt idx="91">
                  <c:v>2.3700000000000002E-2</c:v>
                </c:pt>
                <c:pt idx="92">
                  <c:v>2.8500000000000001E-2</c:v>
                </c:pt>
                <c:pt idx="93">
                  <c:v>2.7799999999999998E-2</c:v>
                </c:pt>
                <c:pt idx="94">
                  <c:v>2.3599999999999999E-2</c:v>
                </c:pt>
                <c:pt idx="95">
                  <c:v>2.6800000000000001E-2</c:v>
                </c:pt>
                <c:pt idx="96">
                  <c:v>2.7099999999999999E-2</c:v>
                </c:pt>
                <c:pt idx="97">
                  <c:v>2.9300000000000003E-2</c:v>
                </c:pt>
                <c:pt idx="98">
                  <c:v>2.8999999999999998E-2</c:v>
                </c:pt>
                <c:pt idx="99">
                  <c:v>2.8999999999999998E-2</c:v>
                </c:pt>
                <c:pt idx="100">
                  <c:v>2.9399999999999999E-2</c:v>
                </c:pt>
                <c:pt idx="101">
                  <c:v>2.9300000000000003E-2</c:v>
                </c:pt>
                <c:pt idx="102">
                  <c:v>2.92E-2</c:v>
                </c:pt>
                <c:pt idx="103">
                  <c:v>0.03</c:v>
                </c:pt>
                <c:pt idx="104">
                  <c:v>2.98E-2</c:v>
                </c:pt>
                <c:pt idx="105">
                  <c:v>2.8999999999999998E-2</c:v>
                </c:pt>
                <c:pt idx="106">
                  <c:v>0.03</c:v>
                </c:pt>
                <c:pt idx="107">
                  <c:v>2.9900000000000003E-2</c:v>
                </c:pt>
                <c:pt idx="108">
                  <c:v>3.0200000000000001E-2</c:v>
                </c:pt>
                <c:pt idx="109">
                  <c:v>3.49E-2</c:v>
                </c:pt>
                <c:pt idx="110">
                  <c:v>3.4799999999999998E-2</c:v>
                </c:pt>
                <c:pt idx="111">
                  <c:v>3.5000000000000003E-2</c:v>
                </c:pt>
                <c:pt idx="112">
                  <c:v>3.4799999999999998E-2</c:v>
                </c:pt>
                <c:pt idx="113">
                  <c:v>3.3799999999999997E-2</c:v>
                </c:pt>
                <c:pt idx="114">
                  <c:v>3.4799999999999998E-2</c:v>
                </c:pt>
                <c:pt idx="115">
                  <c:v>3.4799999999999998E-2</c:v>
                </c:pt>
                <c:pt idx="116">
                  <c:v>3.4300000000000004E-2</c:v>
                </c:pt>
                <c:pt idx="117">
                  <c:v>3.4700000000000002E-2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3.4200000000000001E-2</c:v>
                </c:pt>
                <c:pt idx="121">
                  <c:v>3.5000000000000003E-2</c:v>
                </c:pt>
                <c:pt idx="122">
                  <c:v>3.4500000000000003E-2</c:v>
                </c:pt>
                <c:pt idx="123">
                  <c:v>3.3599999999999998E-2</c:v>
                </c:pt>
                <c:pt idx="124">
                  <c:v>3.5200000000000002E-2</c:v>
                </c:pt>
                <c:pt idx="125">
                  <c:v>3.85E-2</c:v>
                </c:pt>
                <c:pt idx="126">
                  <c:v>3.9E-2</c:v>
                </c:pt>
                <c:pt idx="127">
                  <c:v>3.9800000000000002E-2</c:v>
                </c:pt>
                <c:pt idx="128">
                  <c:v>4.0399999999999998E-2</c:v>
                </c:pt>
                <c:pt idx="129">
                  <c:v>4.0899999999999999E-2</c:v>
                </c:pt>
                <c:pt idx="130">
                  <c:v>4.0999999999999995E-2</c:v>
                </c:pt>
                <c:pt idx="131">
                  <c:v>4.0399999999999998E-2</c:v>
                </c:pt>
                <c:pt idx="132">
                  <c:v>4.0899999999999999E-2</c:v>
                </c:pt>
                <c:pt idx="133">
                  <c:v>4.1200000000000001E-2</c:v>
                </c:pt>
                <c:pt idx="134">
                  <c:v>4.0099999999999997E-2</c:v>
                </c:pt>
                <c:pt idx="135">
                  <c:v>4.0800000000000003E-2</c:v>
                </c:pt>
                <c:pt idx="136">
                  <c:v>4.0999999999999995E-2</c:v>
                </c:pt>
                <c:pt idx="137">
                  <c:v>4.3200000000000002E-2</c:v>
                </c:pt>
                <c:pt idx="138">
                  <c:v>4.4199999999999996E-2</c:v>
                </c:pt>
                <c:pt idx="139">
                  <c:v>4.5999999999999999E-2</c:v>
                </c:pt>
                <c:pt idx="140">
                  <c:v>4.6500000000000007E-2</c:v>
                </c:pt>
                <c:pt idx="141">
                  <c:v>4.6699999999999998E-2</c:v>
                </c:pt>
                <c:pt idx="142">
                  <c:v>4.9000000000000002E-2</c:v>
                </c:pt>
                <c:pt idx="143">
                  <c:v>5.1699999999999996E-2</c:v>
                </c:pt>
                <c:pt idx="144">
                  <c:v>5.2999999999999999E-2</c:v>
                </c:pt>
                <c:pt idx="145">
                  <c:v>5.5300000000000002E-2</c:v>
                </c:pt>
                <c:pt idx="146">
                  <c:v>5.4000000000000006E-2</c:v>
                </c:pt>
                <c:pt idx="147">
                  <c:v>5.5300000000000002E-2</c:v>
                </c:pt>
                <c:pt idx="148">
                  <c:v>5.7599999999999998E-2</c:v>
                </c:pt>
                <c:pt idx="149">
                  <c:v>5.4000000000000006E-2</c:v>
                </c:pt>
                <c:pt idx="150">
                  <c:v>4.9400000000000006E-2</c:v>
                </c:pt>
                <c:pt idx="151">
                  <c:v>0.05</c:v>
                </c:pt>
                <c:pt idx="152">
                  <c:v>4.53E-2</c:v>
                </c:pt>
                <c:pt idx="153">
                  <c:v>4.0500000000000001E-2</c:v>
                </c:pt>
                <c:pt idx="154">
                  <c:v>3.9399999999999998E-2</c:v>
                </c:pt>
                <c:pt idx="155">
                  <c:v>3.9800000000000002E-2</c:v>
                </c:pt>
                <c:pt idx="156">
                  <c:v>3.7900000000000003E-2</c:v>
                </c:pt>
                <c:pt idx="157">
                  <c:v>3.9E-2</c:v>
                </c:pt>
                <c:pt idx="158">
                  <c:v>3.9900000000000005E-2</c:v>
                </c:pt>
                <c:pt idx="159">
                  <c:v>3.8800000000000001E-2</c:v>
                </c:pt>
                <c:pt idx="160">
                  <c:v>4.1299999999999996E-2</c:v>
                </c:pt>
                <c:pt idx="161">
                  <c:v>4.5100000000000001E-2</c:v>
                </c:pt>
                <c:pt idx="162">
                  <c:v>4.5999999999999999E-2</c:v>
                </c:pt>
                <c:pt idx="163">
                  <c:v>4.7100000000000003E-2</c:v>
                </c:pt>
                <c:pt idx="164">
                  <c:v>5.0499999999999996E-2</c:v>
                </c:pt>
                <c:pt idx="165">
                  <c:v>5.7599999999999998E-2</c:v>
                </c:pt>
                <c:pt idx="166">
                  <c:v>6.1100000000000002E-2</c:v>
                </c:pt>
                <c:pt idx="167">
                  <c:v>6.0700000000000004E-2</c:v>
                </c:pt>
                <c:pt idx="168">
                  <c:v>6.0199999999999997E-2</c:v>
                </c:pt>
                <c:pt idx="169">
                  <c:v>6.0299999999999999E-2</c:v>
                </c:pt>
                <c:pt idx="170">
                  <c:v>5.7800000000000004E-2</c:v>
                </c:pt>
                <c:pt idx="171">
                  <c:v>5.91E-2</c:v>
                </c:pt>
                <c:pt idx="172">
                  <c:v>5.8200000000000002E-2</c:v>
                </c:pt>
                <c:pt idx="173">
                  <c:v>6.0199999999999997E-2</c:v>
                </c:pt>
                <c:pt idx="174">
                  <c:v>6.3E-2</c:v>
                </c:pt>
                <c:pt idx="175">
                  <c:v>6.6100000000000006E-2</c:v>
                </c:pt>
                <c:pt idx="176">
                  <c:v>6.7900000000000002E-2</c:v>
                </c:pt>
                <c:pt idx="177">
                  <c:v>7.4099999999999999E-2</c:v>
                </c:pt>
                <c:pt idx="178">
                  <c:v>8.6699999999999999E-2</c:v>
                </c:pt>
                <c:pt idx="179">
                  <c:v>8.900000000000001E-2</c:v>
                </c:pt>
                <c:pt idx="180">
                  <c:v>8.6099999999999996E-2</c:v>
                </c:pt>
                <c:pt idx="181">
                  <c:v>9.1899999999999996E-2</c:v>
                </c:pt>
                <c:pt idx="182">
                  <c:v>9.1499999999999998E-2</c:v>
                </c:pt>
                <c:pt idx="183">
                  <c:v>0.09</c:v>
                </c:pt>
                <c:pt idx="184">
                  <c:v>8.8499999999999995E-2</c:v>
                </c:pt>
                <c:pt idx="185">
                  <c:v>8.9700000000000002E-2</c:v>
                </c:pt>
                <c:pt idx="186">
                  <c:v>8.9800000000000005E-2</c:v>
                </c:pt>
                <c:pt idx="187">
                  <c:v>8.9800000000000005E-2</c:v>
                </c:pt>
                <c:pt idx="188">
                  <c:v>7.7600000000000002E-2</c:v>
                </c:pt>
                <c:pt idx="189">
                  <c:v>8.1000000000000003E-2</c:v>
                </c:pt>
                <c:pt idx="190">
                  <c:v>7.9399999999999998E-2</c:v>
                </c:pt>
                <c:pt idx="191">
                  <c:v>7.5999999999999998E-2</c:v>
                </c:pt>
                <c:pt idx="192">
                  <c:v>7.2099999999999997E-2</c:v>
                </c:pt>
                <c:pt idx="193">
                  <c:v>6.6100000000000006E-2</c:v>
                </c:pt>
                <c:pt idx="194">
                  <c:v>6.2899999999999998E-2</c:v>
                </c:pt>
                <c:pt idx="195">
                  <c:v>6.2E-2</c:v>
                </c:pt>
                <c:pt idx="196">
                  <c:v>5.5999999999999994E-2</c:v>
                </c:pt>
                <c:pt idx="197">
                  <c:v>4.9000000000000002E-2</c:v>
                </c:pt>
                <c:pt idx="198">
                  <c:v>4.1399999999999999E-2</c:v>
                </c:pt>
                <c:pt idx="199">
                  <c:v>3.7200000000000004E-2</c:v>
                </c:pt>
                <c:pt idx="200">
                  <c:v>3.7100000000000001E-2</c:v>
                </c:pt>
                <c:pt idx="201">
                  <c:v>4.1500000000000002E-2</c:v>
                </c:pt>
                <c:pt idx="202">
                  <c:v>4.6300000000000001E-2</c:v>
                </c:pt>
                <c:pt idx="203">
                  <c:v>4.9100000000000005E-2</c:v>
                </c:pt>
                <c:pt idx="204">
                  <c:v>5.3099999999999994E-2</c:v>
                </c:pt>
                <c:pt idx="205">
                  <c:v>5.5599999999999997E-2</c:v>
                </c:pt>
                <c:pt idx="206">
                  <c:v>5.5500000000000001E-2</c:v>
                </c:pt>
                <c:pt idx="207">
                  <c:v>5.2000000000000005E-2</c:v>
                </c:pt>
                <c:pt idx="208">
                  <c:v>4.9100000000000005E-2</c:v>
                </c:pt>
                <c:pt idx="209">
                  <c:v>4.1399999999999999E-2</c:v>
                </c:pt>
                <c:pt idx="210">
                  <c:v>3.5000000000000003E-2</c:v>
                </c:pt>
                <c:pt idx="211">
                  <c:v>3.2899999999999999E-2</c:v>
                </c:pt>
                <c:pt idx="212">
                  <c:v>3.8300000000000001E-2</c:v>
                </c:pt>
                <c:pt idx="213">
                  <c:v>4.1700000000000001E-2</c:v>
                </c:pt>
                <c:pt idx="214">
                  <c:v>4.2699999999999995E-2</c:v>
                </c:pt>
                <c:pt idx="215">
                  <c:v>4.4600000000000001E-2</c:v>
                </c:pt>
                <c:pt idx="216">
                  <c:v>4.5499999999999999E-2</c:v>
                </c:pt>
                <c:pt idx="217">
                  <c:v>4.8000000000000001E-2</c:v>
                </c:pt>
                <c:pt idx="218">
                  <c:v>4.87E-2</c:v>
                </c:pt>
                <c:pt idx="219">
                  <c:v>5.04E-2</c:v>
                </c:pt>
                <c:pt idx="220">
                  <c:v>5.0599999999999999E-2</c:v>
                </c:pt>
                <c:pt idx="221">
                  <c:v>5.33E-2</c:v>
                </c:pt>
                <c:pt idx="222">
                  <c:v>5.9400000000000001E-2</c:v>
                </c:pt>
                <c:pt idx="223">
                  <c:v>6.5799999999999997E-2</c:v>
                </c:pt>
                <c:pt idx="224">
                  <c:v>7.0900000000000005E-2</c:v>
                </c:pt>
                <c:pt idx="225">
                  <c:v>7.1199999999999999E-2</c:v>
                </c:pt>
                <c:pt idx="226">
                  <c:v>7.8399999999999997E-2</c:v>
                </c:pt>
                <c:pt idx="227">
                  <c:v>8.4900000000000003E-2</c:v>
                </c:pt>
                <c:pt idx="228">
                  <c:v>0.10400000000000001</c:v>
                </c:pt>
                <c:pt idx="229">
                  <c:v>0.105</c:v>
                </c:pt>
                <c:pt idx="230">
                  <c:v>0.10779999999999999</c:v>
                </c:pt>
                <c:pt idx="231">
                  <c:v>0.10009999999999999</c:v>
                </c:pt>
                <c:pt idx="232">
                  <c:v>0.1003</c:v>
                </c:pt>
                <c:pt idx="233">
                  <c:v>9.9499999999999991E-2</c:v>
                </c:pt>
                <c:pt idx="234">
                  <c:v>9.6500000000000002E-2</c:v>
                </c:pt>
                <c:pt idx="235">
                  <c:v>8.9700000000000002E-2</c:v>
                </c:pt>
                <c:pt idx="236">
                  <c:v>9.35E-2</c:v>
                </c:pt>
                <c:pt idx="237">
                  <c:v>0.1051</c:v>
                </c:pt>
                <c:pt idx="238">
                  <c:v>0.11310000000000001</c:v>
                </c:pt>
                <c:pt idx="239">
                  <c:v>0.1193</c:v>
                </c:pt>
                <c:pt idx="240">
                  <c:v>0.12920000000000001</c:v>
                </c:pt>
                <c:pt idx="241">
                  <c:v>0.1201</c:v>
                </c:pt>
                <c:pt idx="242">
                  <c:v>0.1134</c:v>
                </c:pt>
                <c:pt idx="243">
                  <c:v>0.10060000000000001</c:v>
                </c:pt>
                <c:pt idx="244">
                  <c:v>9.4499999999999987E-2</c:v>
                </c:pt>
                <c:pt idx="245">
                  <c:v>8.5299999999999987E-2</c:v>
                </c:pt>
                <c:pt idx="246">
                  <c:v>7.1300000000000002E-2</c:v>
                </c:pt>
                <c:pt idx="247">
                  <c:v>6.2400000000000004E-2</c:v>
                </c:pt>
                <c:pt idx="248">
                  <c:v>5.5399999999999998E-2</c:v>
                </c:pt>
                <c:pt idx="249">
                  <c:v>5.4900000000000004E-2</c:v>
                </c:pt>
                <c:pt idx="250">
                  <c:v>5.2199999999999996E-2</c:v>
                </c:pt>
                <c:pt idx="251">
                  <c:v>5.5500000000000001E-2</c:v>
                </c:pt>
                <c:pt idx="252">
                  <c:v>6.0999999999999999E-2</c:v>
                </c:pt>
                <c:pt idx="253">
                  <c:v>6.1399999999999996E-2</c:v>
                </c:pt>
                <c:pt idx="254">
                  <c:v>6.2400000000000004E-2</c:v>
                </c:pt>
                <c:pt idx="255">
                  <c:v>5.8200000000000002E-2</c:v>
                </c:pt>
                <c:pt idx="256">
                  <c:v>5.2199999999999996E-2</c:v>
                </c:pt>
                <c:pt idx="257">
                  <c:v>5.2000000000000005E-2</c:v>
                </c:pt>
                <c:pt idx="258">
                  <c:v>4.87E-2</c:v>
                </c:pt>
                <c:pt idx="259">
                  <c:v>4.7699999999999992E-2</c:v>
                </c:pt>
                <c:pt idx="260">
                  <c:v>4.8399999999999999E-2</c:v>
                </c:pt>
                <c:pt idx="261">
                  <c:v>4.82E-2</c:v>
                </c:pt>
                <c:pt idx="262">
                  <c:v>5.2900000000000003E-2</c:v>
                </c:pt>
                <c:pt idx="263">
                  <c:v>5.4800000000000001E-2</c:v>
                </c:pt>
                <c:pt idx="264">
                  <c:v>5.3099999999999994E-2</c:v>
                </c:pt>
                <c:pt idx="265">
                  <c:v>5.2900000000000003E-2</c:v>
                </c:pt>
                <c:pt idx="266">
                  <c:v>5.2499999999999998E-2</c:v>
                </c:pt>
                <c:pt idx="267">
                  <c:v>5.0199999999999995E-2</c:v>
                </c:pt>
                <c:pt idx="268">
                  <c:v>4.9500000000000002E-2</c:v>
                </c:pt>
                <c:pt idx="269">
                  <c:v>4.6500000000000007E-2</c:v>
                </c:pt>
                <c:pt idx="270">
                  <c:v>4.6100000000000002E-2</c:v>
                </c:pt>
                <c:pt idx="271">
                  <c:v>4.6799999999999994E-2</c:v>
                </c:pt>
                <c:pt idx="272">
                  <c:v>4.6900000000000004E-2</c:v>
                </c:pt>
                <c:pt idx="273">
                  <c:v>4.7300000000000002E-2</c:v>
                </c:pt>
                <c:pt idx="274">
                  <c:v>5.3499999999999999E-2</c:v>
                </c:pt>
                <c:pt idx="275">
                  <c:v>5.3899999999999997E-2</c:v>
                </c:pt>
                <c:pt idx="276">
                  <c:v>5.4199999999999998E-2</c:v>
                </c:pt>
                <c:pt idx="277">
                  <c:v>5.9000000000000004E-2</c:v>
                </c:pt>
                <c:pt idx="278">
                  <c:v>6.1399999999999996E-2</c:v>
                </c:pt>
                <c:pt idx="279">
                  <c:v>6.4699999999999994E-2</c:v>
                </c:pt>
                <c:pt idx="280">
                  <c:v>6.5099999999999991E-2</c:v>
                </c:pt>
                <c:pt idx="281">
                  <c:v>6.5599999999999992E-2</c:v>
                </c:pt>
                <c:pt idx="282">
                  <c:v>6.7000000000000004E-2</c:v>
                </c:pt>
                <c:pt idx="283">
                  <c:v>6.7799999999999999E-2</c:v>
                </c:pt>
                <c:pt idx="284">
                  <c:v>6.7900000000000002E-2</c:v>
                </c:pt>
                <c:pt idx="285">
                  <c:v>6.8900000000000003E-2</c:v>
                </c:pt>
                <c:pt idx="286">
                  <c:v>7.3599999999999999E-2</c:v>
                </c:pt>
                <c:pt idx="287">
                  <c:v>7.5999999999999998E-2</c:v>
                </c:pt>
                <c:pt idx="288">
                  <c:v>7.8100000000000003E-2</c:v>
                </c:pt>
                <c:pt idx="289">
                  <c:v>8.0399999999999985E-2</c:v>
                </c:pt>
                <c:pt idx="290">
                  <c:v>8.4499999999999992E-2</c:v>
                </c:pt>
                <c:pt idx="291">
                  <c:v>8.9600000000000013E-2</c:v>
                </c:pt>
                <c:pt idx="292">
                  <c:v>9.7599999999999992E-2</c:v>
                </c:pt>
                <c:pt idx="293">
                  <c:v>0.1003</c:v>
                </c:pt>
                <c:pt idx="294">
                  <c:v>0.1007</c:v>
                </c:pt>
                <c:pt idx="295">
                  <c:v>0.10060000000000001</c:v>
                </c:pt>
                <c:pt idx="296">
                  <c:v>0.1009</c:v>
                </c:pt>
                <c:pt idx="297">
                  <c:v>0.10009999999999999</c:v>
                </c:pt>
                <c:pt idx="298">
                  <c:v>0.1024</c:v>
                </c:pt>
                <c:pt idx="299">
                  <c:v>0.10289999999999999</c:v>
                </c:pt>
                <c:pt idx="300">
                  <c:v>0.1047</c:v>
                </c:pt>
                <c:pt idx="301">
                  <c:v>0.1094</c:v>
                </c:pt>
                <c:pt idx="302">
                  <c:v>0.1143</c:v>
                </c:pt>
                <c:pt idx="303">
                  <c:v>0.13769999999999999</c:v>
                </c:pt>
                <c:pt idx="304">
                  <c:v>0.1318</c:v>
                </c:pt>
                <c:pt idx="305">
                  <c:v>0.13780000000000001</c:v>
                </c:pt>
                <c:pt idx="306">
                  <c:v>0.13819999999999999</c:v>
                </c:pt>
                <c:pt idx="307">
                  <c:v>0.14130000000000001</c:v>
                </c:pt>
                <c:pt idx="308">
                  <c:v>0.17190000000000003</c:v>
                </c:pt>
                <c:pt idx="309">
                  <c:v>0.17610000000000001</c:v>
                </c:pt>
                <c:pt idx="310">
                  <c:v>0.10980000000000001</c:v>
                </c:pt>
                <c:pt idx="311">
                  <c:v>9.4700000000000006E-2</c:v>
                </c:pt>
                <c:pt idx="312">
                  <c:v>9.0299999999999991E-2</c:v>
                </c:pt>
                <c:pt idx="313">
                  <c:v>9.6099999999999991E-2</c:v>
                </c:pt>
                <c:pt idx="314">
                  <c:v>0.10869999999999999</c:v>
                </c:pt>
                <c:pt idx="315">
                  <c:v>0.12809999999999999</c:v>
                </c:pt>
                <c:pt idx="316">
                  <c:v>0.1585</c:v>
                </c:pt>
                <c:pt idx="317">
                  <c:v>0.18899999999999997</c:v>
                </c:pt>
                <c:pt idx="318">
                  <c:v>0.19079999999999997</c:v>
                </c:pt>
                <c:pt idx="319">
                  <c:v>0.1593</c:v>
                </c:pt>
                <c:pt idx="320">
                  <c:v>0.14699999999999999</c:v>
                </c:pt>
                <c:pt idx="321">
                  <c:v>0.15720000000000001</c:v>
                </c:pt>
                <c:pt idx="322">
                  <c:v>0.1852</c:v>
                </c:pt>
                <c:pt idx="323">
                  <c:v>0.191</c:v>
                </c:pt>
                <c:pt idx="324">
                  <c:v>0.19039999999999999</c:v>
                </c:pt>
                <c:pt idx="325">
                  <c:v>0.1782</c:v>
                </c:pt>
                <c:pt idx="326">
                  <c:v>0.15869999999999998</c:v>
                </c:pt>
                <c:pt idx="327">
                  <c:v>0.15079999999999999</c:v>
                </c:pt>
                <c:pt idx="328">
                  <c:v>0.1331</c:v>
                </c:pt>
                <c:pt idx="329">
                  <c:v>0.12369999999999999</c:v>
                </c:pt>
                <c:pt idx="330">
                  <c:v>0.13220000000000001</c:v>
                </c:pt>
                <c:pt idx="331">
                  <c:v>0.14779999999999999</c:v>
                </c:pt>
                <c:pt idx="332">
                  <c:v>0.14679999999999999</c:v>
                </c:pt>
                <c:pt idx="333">
                  <c:v>0.14940000000000001</c:v>
                </c:pt>
                <c:pt idx="334">
                  <c:v>0.14449999999999999</c:v>
                </c:pt>
                <c:pt idx="335">
                  <c:v>0.14150000000000001</c:v>
                </c:pt>
                <c:pt idx="336">
                  <c:v>0.12590000000000001</c:v>
                </c:pt>
                <c:pt idx="337">
                  <c:v>0.1012</c:v>
                </c:pt>
                <c:pt idx="338">
                  <c:v>0.10310000000000001</c:v>
                </c:pt>
                <c:pt idx="339">
                  <c:v>9.7100000000000006E-2</c:v>
                </c:pt>
                <c:pt idx="340">
                  <c:v>9.1999999999999998E-2</c:v>
                </c:pt>
                <c:pt idx="341">
                  <c:v>8.9499999999999996E-2</c:v>
                </c:pt>
                <c:pt idx="342">
                  <c:v>8.6800000000000002E-2</c:v>
                </c:pt>
                <c:pt idx="343">
                  <c:v>8.5099999999999995E-2</c:v>
                </c:pt>
                <c:pt idx="344">
                  <c:v>8.77E-2</c:v>
                </c:pt>
                <c:pt idx="345">
                  <c:v>8.8000000000000009E-2</c:v>
                </c:pt>
                <c:pt idx="346">
                  <c:v>8.6300000000000002E-2</c:v>
                </c:pt>
                <c:pt idx="347">
                  <c:v>8.9800000000000005E-2</c:v>
                </c:pt>
                <c:pt idx="348">
                  <c:v>9.3699999999999992E-2</c:v>
                </c:pt>
                <c:pt idx="349">
                  <c:v>9.5600000000000004E-2</c:v>
                </c:pt>
                <c:pt idx="350">
                  <c:v>9.4499999999999987E-2</c:v>
                </c:pt>
                <c:pt idx="351">
                  <c:v>9.4800000000000009E-2</c:v>
                </c:pt>
                <c:pt idx="352">
                  <c:v>9.3399999999999997E-2</c:v>
                </c:pt>
                <c:pt idx="353">
                  <c:v>9.4700000000000006E-2</c:v>
                </c:pt>
                <c:pt idx="354">
                  <c:v>9.5600000000000004E-2</c:v>
                </c:pt>
                <c:pt idx="355">
                  <c:v>9.5899999999999999E-2</c:v>
                </c:pt>
                <c:pt idx="356">
                  <c:v>9.9100000000000008E-2</c:v>
                </c:pt>
                <c:pt idx="357">
                  <c:v>0.10289999999999999</c:v>
                </c:pt>
                <c:pt idx="358">
                  <c:v>0.1032</c:v>
                </c:pt>
                <c:pt idx="359">
                  <c:v>0.1106</c:v>
                </c:pt>
                <c:pt idx="360">
                  <c:v>0.11230000000000001</c:v>
                </c:pt>
                <c:pt idx="361">
                  <c:v>0.1164</c:v>
                </c:pt>
                <c:pt idx="362">
                  <c:v>0.113</c:v>
                </c:pt>
                <c:pt idx="363">
                  <c:v>9.9900000000000003E-2</c:v>
                </c:pt>
                <c:pt idx="364">
                  <c:v>9.4299999999999995E-2</c:v>
                </c:pt>
                <c:pt idx="365">
                  <c:v>8.3800000000000013E-2</c:v>
                </c:pt>
                <c:pt idx="366">
                  <c:v>8.3499999999999991E-2</c:v>
                </c:pt>
                <c:pt idx="367">
                  <c:v>8.5000000000000006E-2</c:v>
                </c:pt>
                <c:pt idx="368">
                  <c:v>8.5800000000000001E-2</c:v>
                </c:pt>
                <c:pt idx="369">
                  <c:v>8.2699999999999996E-2</c:v>
                </c:pt>
                <c:pt idx="370">
                  <c:v>7.9699999999999993E-2</c:v>
                </c:pt>
                <c:pt idx="371">
                  <c:v>7.5300000000000006E-2</c:v>
                </c:pt>
                <c:pt idx="372">
                  <c:v>7.8799999999999995E-2</c:v>
                </c:pt>
                <c:pt idx="373">
                  <c:v>7.9000000000000001E-2</c:v>
                </c:pt>
                <c:pt idx="374">
                  <c:v>7.9199999999999993E-2</c:v>
                </c:pt>
                <c:pt idx="375">
                  <c:v>7.9899999999999999E-2</c:v>
                </c:pt>
                <c:pt idx="376">
                  <c:v>8.0500000000000002E-2</c:v>
                </c:pt>
                <c:pt idx="377">
                  <c:v>8.2699999999999996E-2</c:v>
                </c:pt>
                <c:pt idx="378">
                  <c:v>8.14E-2</c:v>
                </c:pt>
                <c:pt idx="379">
                  <c:v>7.8600000000000003E-2</c:v>
                </c:pt>
                <c:pt idx="380">
                  <c:v>7.4800000000000005E-2</c:v>
                </c:pt>
                <c:pt idx="381">
                  <c:v>6.9900000000000004E-2</c:v>
                </c:pt>
                <c:pt idx="382">
                  <c:v>6.8499999999999991E-2</c:v>
                </c:pt>
                <c:pt idx="383">
                  <c:v>6.9199999999999998E-2</c:v>
                </c:pt>
                <c:pt idx="384">
                  <c:v>6.5599999999999992E-2</c:v>
                </c:pt>
                <c:pt idx="385">
                  <c:v>6.1699999999999998E-2</c:v>
                </c:pt>
                <c:pt idx="386">
                  <c:v>5.8899999999999994E-2</c:v>
                </c:pt>
                <c:pt idx="387">
                  <c:v>5.8499999999999996E-2</c:v>
                </c:pt>
                <c:pt idx="388">
                  <c:v>6.0400000000000002E-2</c:v>
                </c:pt>
                <c:pt idx="389">
                  <c:v>6.9099999999999995E-2</c:v>
                </c:pt>
                <c:pt idx="390">
                  <c:v>6.4299999999999996E-2</c:v>
                </c:pt>
                <c:pt idx="391">
                  <c:v>6.0999999999999999E-2</c:v>
                </c:pt>
                <c:pt idx="392">
                  <c:v>6.13E-2</c:v>
                </c:pt>
                <c:pt idx="393">
                  <c:v>6.3700000000000007E-2</c:v>
                </c:pt>
                <c:pt idx="394">
                  <c:v>6.8499999999999991E-2</c:v>
                </c:pt>
                <c:pt idx="395">
                  <c:v>6.7299999999999999E-2</c:v>
                </c:pt>
                <c:pt idx="396">
                  <c:v>6.5799999999999997E-2</c:v>
                </c:pt>
                <c:pt idx="397">
                  <c:v>6.7299999999999999E-2</c:v>
                </c:pt>
                <c:pt idx="398">
                  <c:v>7.22E-2</c:v>
                </c:pt>
                <c:pt idx="399">
                  <c:v>7.2900000000000006E-2</c:v>
                </c:pt>
                <c:pt idx="400">
                  <c:v>6.6900000000000001E-2</c:v>
                </c:pt>
                <c:pt idx="401">
                  <c:v>6.7699999999999996E-2</c:v>
                </c:pt>
                <c:pt idx="402">
                  <c:v>6.83E-2</c:v>
                </c:pt>
                <c:pt idx="403">
                  <c:v>6.5799999999999997E-2</c:v>
                </c:pt>
                <c:pt idx="404">
                  <c:v>6.5799999999999997E-2</c:v>
                </c:pt>
                <c:pt idx="405">
                  <c:v>6.8699999999999997E-2</c:v>
                </c:pt>
                <c:pt idx="406">
                  <c:v>7.0900000000000005E-2</c:v>
                </c:pt>
                <c:pt idx="407">
                  <c:v>7.51E-2</c:v>
                </c:pt>
                <c:pt idx="408">
                  <c:v>7.7499999999999999E-2</c:v>
                </c:pt>
                <c:pt idx="409">
                  <c:v>8.0100000000000005E-2</c:v>
                </c:pt>
                <c:pt idx="410">
                  <c:v>8.1900000000000001E-2</c:v>
                </c:pt>
                <c:pt idx="411">
                  <c:v>8.3000000000000004E-2</c:v>
                </c:pt>
                <c:pt idx="412">
                  <c:v>8.3499999999999991E-2</c:v>
                </c:pt>
                <c:pt idx="413">
                  <c:v>8.7599999999999997E-2</c:v>
                </c:pt>
                <c:pt idx="414">
                  <c:v>9.1199999999999989E-2</c:v>
                </c:pt>
                <c:pt idx="415">
                  <c:v>9.3599999999999989E-2</c:v>
                </c:pt>
                <c:pt idx="416">
                  <c:v>9.849999999999999E-2</c:v>
                </c:pt>
                <c:pt idx="417">
                  <c:v>9.8400000000000001E-2</c:v>
                </c:pt>
                <c:pt idx="418">
                  <c:v>9.8100000000000007E-2</c:v>
                </c:pt>
                <c:pt idx="419">
                  <c:v>9.5299999999999996E-2</c:v>
                </c:pt>
                <c:pt idx="420">
                  <c:v>9.2399999999999996E-2</c:v>
                </c:pt>
                <c:pt idx="421">
                  <c:v>8.9900000000000008E-2</c:v>
                </c:pt>
                <c:pt idx="422">
                  <c:v>9.0200000000000002E-2</c:v>
                </c:pt>
                <c:pt idx="423">
                  <c:v>8.8399999999999992E-2</c:v>
                </c:pt>
                <c:pt idx="424">
                  <c:v>8.5500000000000007E-2</c:v>
                </c:pt>
                <c:pt idx="425">
                  <c:v>8.4499999999999992E-2</c:v>
                </c:pt>
                <c:pt idx="426">
                  <c:v>8.2299999999999998E-2</c:v>
                </c:pt>
                <c:pt idx="427">
                  <c:v>8.2400000000000001E-2</c:v>
                </c:pt>
                <c:pt idx="428">
                  <c:v>8.2799999999999999E-2</c:v>
                </c:pt>
                <c:pt idx="429">
                  <c:v>8.2599999999999993E-2</c:v>
                </c:pt>
                <c:pt idx="430">
                  <c:v>8.1799999999999998E-2</c:v>
                </c:pt>
                <c:pt idx="431">
                  <c:v>8.2899999999999988E-2</c:v>
                </c:pt>
                <c:pt idx="432">
                  <c:v>8.1500000000000003E-2</c:v>
                </c:pt>
                <c:pt idx="433">
                  <c:v>8.1300000000000011E-2</c:v>
                </c:pt>
                <c:pt idx="434">
                  <c:v>8.199999999999999E-2</c:v>
                </c:pt>
                <c:pt idx="435">
                  <c:v>8.1099999999999992E-2</c:v>
                </c:pt>
                <c:pt idx="436">
                  <c:v>7.8100000000000003E-2</c:v>
                </c:pt>
                <c:pt idx="437">
                  <c:v>7.3099999999999998E-2</c:v>
                </c:pt>
                <c:pt idx="438">
                  <c:v>6.9099999999999995E-2</c:v>
                </c:pt>
                <c:pt idx="439">
                  <c:v>6.25E-2</c:v>
                </c:pt>
                <c:pt idx="440">
                  <c:v>6.1200000000000004E-2</c:v>
                </c:pt>
                <c:pt idx="441">
                  <c:v>5.91E-2</c:v>
                </c:pt>
                <c:pt idx="442">
                  <c:v>5.7800000000000004E-2</c:v>
                </c:pt>
                <c:pt idx="443">
                  <c:v>5.9000000000000004E-2</c:v>
                </c:pt>
                <c:pt idx="444">
                  <c:v>5.8200000000000002E-2</c:v>
                </c:pt>
                <c:pt idx="445">
                  <c:v>5.6600000000000004E-2</c:v>
                </c:pt>
                <c:pt idx="446">
                  <c:v>5.45E-2</c:v>
                </c:pt>
                <c:pt idx="447">
                  <c:v>5.21E-2</c:v>
                </c:pt>
                <c:pt idx="448">
                  <c:v>4.8099999999999997E-2</c:v>
                </c:pt>
                <c:pt idx="449">
                  <c:v>4.4299999999999999E-2</c:v>
                </c:pt>
                <c:pt idx="450">
                  <c:v>4.0300000000000002E-2</c:v>
                </c:pt>
                <c:pt idx="451">
                  <c:v>4.0599999999999997E-2</c:v>
                </c:pt>
                <c:pt idx="452">
                  <c:v>3.9800000000000002E-2</c:v>
                </c:pt>
                <c:pt idx="453">
                  <c:v>3.73E-2</c:v>
                </c:pt>
                <c:pt idx="454">
                  <c:v>3.8199999999999998E-2</c:v>
                </c:pt>
                <c:pt idx="455">
                  <c:v>3.7599999999999995E-2</c:v>
                </c:pt>
                <c:pt idx="456">
                  <c:v>3.2500000000000001E-2</c:v>
                </c:pt>
                <c:pt idx="457">
                  <c:v>3.3000000000000002E-2</c:v>
                </c:pt>
                <c:pt idx="458">
                  <c:v>3.2199999999999999E-2</c:v>
                </c:pt>
                <c:pt idx="459">
                  <c:v>3.1E-2</c:v>
                </c:pt>
                <c:pt idx="460">
                  <c:v>3.0899999999999997E-2</c:v>
                </c:pt>
                <c:pt idx="461">
                  <c:v>2.92E-2</c:v>
                </c:pt>
                <c:pt idx="462">
                  <c:v>3.0200000000000001E-2</c:v>
                </c:pt>
                <c:pt idx="463">
                  <c:v>3.0299999999999997E-2</c:v>
                </c:pt>
                <c:pt idx="464">
                  <c:v>3.0699999999999998E-2</c:v>
                </c:pt>
                <c:pt idx="465">
                  <c:v>2.9600000000000001E-2</c:v>
                </c:pt>
                <c:pt idx="466">
                  <c:v>0.03</c:v>
                </c:pt>
                <c:pt idx="467">
                  <c:v>3.04E-2</c:v>
                </c:pt>
                <c:pt idx="468">
                  <c:v>3.0600000000000002E-2</c:v>
                </c:pt>
                <c:pt idx="469">
                  <c:v>3.0299999999999997E-2</c:v>
                </c:pt>
                <c:pt idx="470">
                  <c:v>3.0899999999999997E-2</c:v>
                </c:pt>
                <c:pt idx="471">
                  <c:v>2.9900000000000003E-2</c:v>
                </c:pt>
                <c:pt idx="472">
                  <c:v>3.0200000000000001E-2</c:v>
                </c:pt>
                <c:pt idx="473">
                  <c:v>2.9600000000000001E-2</c:v>
                </c:pt>
                <c:pt idx="474">
                  <c:v>3.0499999999999999E-2</c:v>
                </c:pt>
                <c:pt idx="475">
                  <c:v>3.2500000000000001E-2</c:v>
                </c:pt>
                <c:pt idx="476">
                  <c:v>3.3399999999999999E-2</c:v>
                </c:pt>
                <c:pt idx="477">
                  <c:v>3.56E-2</c:v>
                </c:pt>
                <c:pt idx="478">
                  <c:v>4.0099999999999997E-2</c:v>
                </c:pt>
                <c:pt idx="479">
                  <c:v>4.2500000000000003E-2</c:v>
                </c:pt>
                <c:pt idx="480">
                  <c:v>4.2599999999999999E-2</c:v>
                </c:pt>
                <c:pt idx="481">
                  <c:v>4.4699999999999997E-2</c:v>
                </c:pt>
                <c:pt idx="482">
                  <c:v>4.7300000000000002E-2</c:v>
                </c:pt>
                <c:pt idx="483">
                  <c:v>4.7599999999999996E-2</c:v>
                </c:pt>
                <c:pt idx="484">
                  <c:v>5.2900000000000003E-2</c:v>
                </c:pt>
                <c:pt idx="485">
                  <c:v>5.45E-2</c:v>
                </c:pt>
                <c:pt idx="486">
                  <c:v>5.5300000000000002E-2</c:v>
                </c:pt>
                <c:pt idx="487">
                  <c:v>5.9200000000000003E-2</c:v>
                </c:pt>
                <c:pt idx="488">
                  <c:v>5.9800000000000006E-2</c:v>
                </c:pt>
                <c:pt idx="489">
                  <c:v>6.0499999999999998E-2</c:v>
                </c:pt>
                <c:pt idx="490">
                  <c:v>6.0100000000000001E-2</c:v>
                </c:pt>
                <c:pt idx="491">
                  <c:v>0.06</c:v>
                </c:pt>
                <c:pt idx="492">
                  <c:v>5.8499999999999996E-2</c:v>
                </c:pt>
                <c:pt idx="493">
                  <c:v>5.74E-2</c:v>
                </c:pt>
                <c:pt idx="494">
                  <c:v>5.7999999999999996E-2</c:v>
                </c:pt>
                <c:pt idx="495">
                  <c:v>5.7599999999999998E-2</c:v>
                </c:pt>
                <c:pt idx="496">
                  <c:v>5.7999999999999996E-2</c:v>
                </c:pt>
                <c:pt idx="497">
                  <c:v>5.5999999999999994E-2</c:v>
                </c:pt>
                <c:pt idx="498">
                  <c:v>5.5599999999999997E-2</c:v>
                </c:pt>
                <c:pt idx="499">
                  <c:v>5.2199999999999996E-2</c:v>
                </c:pt>
                <c:pt idx="500">
                  <c:v>5.3099999999999994E-2</c:v>
                </c:pt>
                <c:pt idx="501">
                  <c:v>5.2199999999999996E-2</c:v>
                </c:pt>
                <c:pt idx="502">
                  <c:v>5.2400000000000002E-2</c:v>
                </c:pt>
                <c:pt idx="503">
                  <c:v>5.2699999999999997E-2</c:v>
                </c:pt>
                <c:pt idx="504">
                  <c:v>5.4000000000000006E-2</c:v>
                </c:pt>
                <c:pt idx="505">
                  <c:v>5.2199999999999996E-2</c:v>
                </c:pt>
                <c:pt idx="506">
                  <c:v>5.2999999999999999E-2</c:v>
                </c:pt>
                <c:pt idx="507">
                  <c:v>5.2400000000000002E-2</c:v>
                </c:pt>
                <c:pt idx="508">
                  <c:v>5.3099999999999994E-2</c:v>
                </c:pt>
                <c:pt idx="509">
                  <c:v>5.2900000000000003E-2</c:v>
                </c:pt>
                <c:pt idx="510">
                  <c:v>5.2499999999999998E-2</c:v>
                </c:pt>
                <c:pt idx="511">
                  <c:v>5.1900000000000002E-2</c:v>
                </c:pt>
                <c:pt idx="512">
                  <c:v>5.3899999999999997E-2</c:v>
                </c:pt>
                <c:pt idx="513">
                  <c:v>5.5099999999999996E-2</c:v>
                </c:pt>
                <c:pt idx="514">
                  <c:v>5.5E-2</c:v>
                </c:pt>
                <c:pt idx="515">
                  <c:v>5.5599999999999997E-2</c:v>
                </c:pt>
                <c:pt idx="516">
                  <c:v>5.5199999999999999E-2</c:v>
                </c:pt>
                <c:pt idx="517">
                  <c:v>5.5399999999999998E-2</c:v>
                </c:pt>
                <c:pt idx="518">
                  <c:v>5.5399999999999998E-2</c:v>
                </c:pt>
                <c:pt idx="519">
                  <c:v>5.5E-2</c:v>
                </c:pt>
                <c:pt idx="520">
                  <c:v>5.5199999999999999E-2</c:v>
                </c:pt>
                <c:pt idx="521">
                  <c:v>5.5E-2</c:v>
                </c:pt>
                <c:pt idx="522">
                  <c:v>5.5599999999999997E-2</c:v>
                </c:pt>
                <c:pt idx="523">
                  <c:v>5.5099999999999996E-2</c:v>
                </c:pt>
                <c:pt idx="524">
                  <c:v>5.4900000000000004E-2</c:v>
                </c:pt>
                <c:pt idx="525">
                  <c:v>5.45E-2</c:v>
                </c:pt>
                <c:pt idx="526">
                  <c:v>5.4900000000000004E-2</c:v>
                </c:pt>
                <c:pt idx="527">
                  <c:v>5.5599999999999997E-2</c:v>
                </c:pt>
                <c:pt idx="528">
                  <c:v>5.5399999999999998E-2</c:v>
                </c:pt>
                <c:pt idx="529">
                  <c:v>5.5500000000000001E-2</c:v>
                </c:pt>
                <c:pt idx="530">
                  <c:v>5.5099999999999996E-2</c:v>
                </c:pt>
                <c:pt idx="531">
                  <c:v>5.0700000000000002E-2</c:v>
                </c:pt>
                <c:pt idx="532">
                  <c:v>4.8300000000000003E-2</c:v>
                </c:pt>
                <c:pt idx="533">
                  <c:v>4.6799999999999994E-2</c:v>
                </c:pt>
                <c:pt idx="534">
                  <c:v>4.6300000000000001E-2</c:v>
                </c:pt>
                <c:pt idx="535">
                  <c:v>4.7599999999999996E-2</c:v>
                </c:pt>
                <c:pt idx="536">
                  <c:v>4.8099999999999997E-2</c:v>
                </c:pt>
                <c:pt idx="537">
                  <c:v>4.7400000000000005E-2</c:v>
                </c:pt>
                <c:pt idx="538">
                  <c:v>4.7400000000000005E-2</c:v>
                </c:pt>
                <c:pt idx="539">
                  <c:v>4.7599999999999996E-2</c:v>
                </c:pt>
                <c:pt idx="540">
                  <c:v>4.99E-2</c:v>
                </c:pt>
                <c:pt idx="541">
                  <c:v>5.0700000000000002E-2</c:v>
                </c:pt>
                <c:pt idx="542">
                  <c:v>5.2199999999999996E-2</c:v>
                </c:pt>
                <c:pt idx="543">
                  <c:v>5.2000000000000005E-2</c:v>
                </c:pt>
                <c:pt idx="544">
                  <c:v>5.4199999999999998E-2</c:v>
                </c:pt>
                <c:pt idx="545">
                  <c:v>5.2999999999999999E-2</c:v>
                </c:pt>
                <c:pt idx="546">
                  <c:v>5.45E-2</c:v>
                </c:pt>
                <c:pt idx="547">
                  <c:v>5.7300000000000004E-2</c:v>
                </c:pt>
                <c:pt idx="548">
                  <c:v>5.8499999999999996E-2</c:v>
                </c:pt>
                <c:pt idx="549">
                  <c:v>6.0199999999999997E-2</c:v>
                </c:pt>
                <c:pt idx="550">
                  <c:v>6.2699999999999992E-2</c:v>
                </c:pt>
                <c:pt idx="551">
                  <c:v>6.5299999999999997E-2</c:v>
                </c:pt>
                <c:pt idx="552">
                  <c:v>6.54E-2</c:v>
                </c:pt>
                <c:pt idx="553">
                  <c:v>6.5000000000000002E-2</c:v>
                </c:pt>
                <c:pt idx="554">
                  <c:v>6.5199999999999994E-2</c:v>
                </c:pt>
                <c:pt idx="555">
                  <c:v>6.5099999999999991E-2</c:v>
                </c:pt>
                <c:pt idx="556">
                  <c:v>6.5099999999999991E-2</c:v>
                </c:pt>
                <c:pt idx="557">
                  <c:v>6.4000000000000001E-2</c:v>
                </c:pt>
                <c:pt idx="558">
                  <c:v>5.9800000000000006E-2</c:v>
                </c:pt>
                <c:pt idx="559">
                  <c:v>5.4900000000000004E-2</c:v>
                </c:pt>
                <c:pt idx="560">
                  <c:v>5.3099999999999994E-2</c:v>
                </c:pt>
                <c:pt idx="561">
                  <c:v>4.8000000000000001E-2</c:v>
                </c:pt>
                <c:pt idx="562">
                  <c:v>4.2099999999999999E-2</c:v>
                </c:pt>
                <c:pt idx="563">
                  <c:v>3.9699999999999999E-2</c:v>
                </c:pt>
                <c:pt idx="564">
                  <c:v>3.7699999999999997E-2</c:v>
                </c:pt>
                <c:pt idx="565">
                  <c:v>3.6499999999999998E-2</c:v>
                </c:pt>
                <c:pt idx="566">
                  <c:v>3.0699999999999998E-2</c:v>
                </c:pt>
                <c:pt idx="567">
                  <c:v>2.4900000000000002E-2</c:v>
                </c:pt>
                <c:pt idx="568">
                  <c:v>2.0899999999999998E-2</c:v>
                </c:pt>
                <c:pt idx="569">
                  <c:v>1.8200000000000001E-2</c:v>
                </c:pt>
                <c:pt idx="570">
                  <c:v>1.7299999999999999E-2</c:v>
                </c:pt>
                <c:pt idx="571">
                  <c:v>1.7399999999999999E-2</c:v>
                </c:pt>
                <c:pt idx="572">
                  <c:v>1.7299999999999999E-2</c:v>
                </c:pt>
                <c:pt idx="573">
                  <c:v>1.7500000000000002E-2</c:v>
                </c:pt>
                <c:pt idx="574">
                  <c:v>1.7500000000000002E-2</c:v>
                </c:pt>
                <c:pt idx="575">
                  <c:v>1.7500000000000002E-2</c:v>
                </c:pt>
                <c:pt idx="576">
                  <c:v>1.7299999999999999E-2</c:v>
                </c:pt>
                <c:pt idx="577">
                  <c:v>1.7399999999999999E-2</c:v>
                </c:pt>
                <c:pt idx="578">
                  <c:v>1.7500000000000002E-2</c:v>
                </c:pt>
                <c:pt idx="579">
                  <c:v>1.7500000000000002E-2</c:v>
                </c:pt>
                <c:pt idx="580">
                  <c:v>1.34E-2</c:v>
                </c:pt>
                <c:pt idx="581">
                  <c:v>1.24E-2</c:v>
                </c:pt>
                <c:pt idx="582">
                  <c:v>1.24E-2</c:v>
                </c:pt>
                <c:pt idx="583">
                  <c:v>1.26E-2</c:v>
                </c:pt>
                <c:pt idx="584">
                  <c:v>1.2500000000000001E-2</c:v>
                </c:pt>
                <c:pt idx="585">
                  <c:v>1.26E-2</c:v>
                </c:pt>
                <c:pt idx="586">
                  <c:v>1.26E-2</c:v>
                </c:pt>
                <c:pt idx="587">
                  <c:v>1.2199999999999999E-2</c:v>
                </c:pt>
                <c:pt idx="588">
                  <c:v>1.01E-2</c:v>
                </c:pt>
                <c:pt idx="589">
                  <c:v>1.03E-2</c:v>
                </c:pt>
                <c:pt idx="590">
                  <c:v>1.01E-2</c:v>
                </c:pt>
                <c:pt idx="591">
                  <c:v>1.01E-2</c:v>
                </c:pt>
                <c:pt idx="592">
                  <c:v>0.01</c:v>
                </c:pt>
                <c:pt idx="593">
                  <c:v>9.7999999999999997E-3</c:v>
                </c:pt>
                <c:pt idx="594">
                  <c:v>0.01</c:v>
                </c:pt>
                <c:pt idx="595">
                  <c:v>1.01E-2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1.03E-2</c:v>
                </c:pt>
                <c:pt idx="600">
                  <c:v>1.26E-2</c:v>
                </c:pt>
                <c:pt idx="601">
                  <c:v>1.43E-2</c:v>
                </c:pt>
                <c:pt idx="602">
                  <c:v>1.61E-2</c:v>
                </c:pt>
                <c:pt idx="603">
                  <c:v>1.7600000000000001E-2</c:v>
                </c:pt>
                <c:pt idx="604">
                  <c:v>1.9299999999999998E-2</c:v>
                </c:pt>
                <c:pt idx="605">
                  <c:v>2.1600000000000001E-2</c:v>
                </c:pt>
                <c:pt idx="606">
                  <c:v>2.2799999999999997E-2</c:v>
                </c:pt>
                <c:pt idx="607">
                  <c:v>2.5000000000000001E-2</c:v>
                </c:pt>
                <c:pt idx="608">
                  <c:v>2.63E-2</c:v>
                </c:pt>
                <c:pt idx="609">
                  <c:v>2.7900000000000001E-2</c:v>
                </c:pt>
                <c:pt idx="610">
                  <c:v>0.03</c:v>
                </c:pt>
                <c:pt idx="611">
                  <c:v>3.04E-2</c:v>
                </c:pt>
                <c:pt idx="612">
                  <c:v>3.2599999999999997E-2</c:v>
                </c:pt>
                <c:pt idx="613">
                  <c:v>3.5000000000000003E-2</c:v>
                </c:pt>
                <c:pt idx="614">
                  <c:v>3.6200000000000003E-2</c:v>
                </c:pt>
                <c:pt idx="615">
                  <c:v>3.78E-2</c:v>
                </c:pt>
                <c:pt idx="616">
                  <c:v>0.04</c:v>
                </c:pt>
                <c:pt idx="617">
                  <c:v>4.1599999999999998E-2</c:v>
                </c:pt>
                <c:pt idx="618">
                  <c:v>4.2900000000000001E-2</c:v>
                </c:pt>
                <c:pt idx="619">
                  <c:v>4.4900000000000002E-2</c:v>
                </c:pt>
                <c:pt idx="620">
                  <c:v>4.5899999999999996E-2</c:v>
                </c:pt>
                <c:pt idx="621">
                  <c:v>4.7899999999999998E-2</c:v>
                </c:pt>
                <c:pt idx="622">
                  <c:v>4.9400000000000006E-2</c:v>
                </c:pt>
                <c:pt idx="623">
                  <c:v>4.99E-2</c:v>
                </c:pt>
                <c:pt idx="624">
                  <c:v>5.2400000000000002E-2</c:v>
                </c:pt>
                <c:pt idx="625">
                  <c:v>5.2499999999999998E-2</c:v>
                </c:pt>
                <c:pt idx="626">
                  <c:v>5.2499999999999998E-2</c:v>
                </c:pt>
                <c:pt idx="627">
                  <c:v>5.2499999999999998E-2</c:v>
                </c:pt>
                <c:pt idx="628">
                  <c:v>5.2499999999999998E-2</c:v>
                </c:pt>
                <c:pt idx="629">
                  <c:v>5.2400000000000002E-2</c:v>
                </c:pt>
                <c:pt idx="630">
                  <c:v>5.2499999999999998E-2</c:v>
                </c:pt>
                <c:pt idx="631">
                  <c:v>5.2600000000000001E-2</c:v>
                </c:pt>
                <c:pt idx="632">
                  <c:v>5.2600000000000001E-2</c:v>
                </c:pt>
                <c:pt idx="633">
                  <c:v>5.2499999999999998E-2</c:v>
                </c:pt>
                <c:pt idx="634">
                  <c:v>5.2499999999999998E-2</c:v>
                </c:pt>
                <c:pt idx="635">
                  <c:v>5.2499999999999998E-2</c:v>
                </c:pt>
                <c:pt idx="636">
                  <c:v>5.2600000000000001E-2</c:v>
                </c:pt>
                <c:pt idx="637">
                  <c:v>5.0199999999999995E-2</c:v>
                </c:pt>
                <c:pt idx="638">
                  <c:v>4.9400000000000006E-2</c:v>
                </c:pt>
                <c:pt idx="639">
                  <c:v>4.7599999999999996E-2</c:v>
                </c:pt>
                <c:pt idx="640">
                  <c:v>4.4900000000000002E-2</c:v>
                </c:pt>
                <c:pt idx="641">
                  <c:v>4.24E-2</c:v>
                </c:pt>
                <c:pt idx="642">
                  <c:v>3.9399999999999998E-2</c:v>
                </c:pt>
                <c:pt idx="643">
                  <c:v>2.98E-2</c:v>
                </c:pt>
                <c:pt idx="644">
                  <c:v>2.6099999999999998E-2</c:v>
                </c:pt>
                <c:pt idx="645">
                  <c:v>2.2799999999999997E-2</c:v>
                </c:pt>
                <c:pt idx="646">
                  <c:v>1.9799999999999998E-2</c:v>
                </c:pt>
                <c:pt idx="647">
                  <c:v>0.02</c:v>
                </c:pt>
                <c:pt idx="648">
                  <c:v>2.0099999999999996E-2</c:v>
                </c:pt>
                <c:pt idx="649">
                  <c:v>0.02</c:v>
                </c:pt>
                <c:pt idx="650">
                  <c:v>1.8100000000000002E-2</c:v>
                </c:pt>
                <c:pt idx="651">
                  <c:v>9.7000000000000003E-3</c:v>
                </c:pt>
                <c:pt idx="652">
                  <c:v>3.9000000000000003E-3</c:v>
                </c:pt>
                <c:pt idx="653">
                  <c:v>1.6000000000000001E-3</c:v>
                </c:pt>
                <c:pt idx="654">
                  <c:v>1.5E-3</c:v>
                </c:pt>
                <c:pt idx="655">
                  <c:v>2.2000000000000001E-3</c:v>
                </c:pt>
                <c:pt idx="656">
                  <c:v>1.8E-3</c:v>
                </c:pt>
                <c:pt idx="657">
                  <c:v>1.5E-3</c:v>
                </c:pt>
                <c:pt idx="658">
                  <c:v>1.8E-3</c:v>
                </c:pt>
                <c:pt idx="659">
                  <c:v>2.0999999999999999E-3</c:v>
                </c:pt>
                <c:pt idx="660">
                  <c:v>1.6000000000000001E-3</c:v>
                </c:pt>
                <c:pt idx="661">
                  <c:v>1.6000000000000001E-3</c:v>
                </c:pt>
                <c:pt idx="662">
                  <c:v>1.5E-3</c:v>
                </c:pt>
                <c:pt idx="663">
                  <c:v>1.1999999999999999E-3</c:v>
                </c:pt>
                <c:pt idx="664">
                  <c:v>1.1999999999999999E-3</c:v>
                </c:pt>
                <c:pt idx="665">
                  <c:v>1.1999999999999999E-3</c:v>
                </c:pt>
                <c:pt idx="666">
                  <c:v>1.1000000000000001E-3</c:v>
                </c:pt>
                <c:pt idx="667">
                  <c:v>1.2999999999999999E-3</c:v>
                </c:pt>
                <c:pt idx="668">
                  <c:v>1.6000000000000001E-3</c:v>
                </c:pt>
                <c:pt idx="669">
                  <c:v>2E-3</c:v>
                </c:pt>
                <c:pt idx="670">
                  <c:v>2E-3</c:v>
                </c:pt>
                <c:pt idx="671">
                  <c:v>1.8E-3</c:v>
                </c:pt>
                <c:pt idx="672">
                  <c:v>1.8E-3</c:v>
                </c:pt>
                <c:pt idx="673">
                  <c:v>1.9E-3</c:v>
                </c:pt>
                <c:pt idx="674">
                  <c:v>1.9E-3</c:v>
                </c:pt>
                <c:pt idx="675">
                  <c:v>1.9E-3</c:v>
                </c:pt>
                <c:pt idx="676">
                  <c:v>1.9E-3</c:v>
                </c:pt>
                <c:pt idx="677">
                  <c:v>1.8E-3</c:v>
                </c:pt>
                <c:pt idx="678">
                  <c:v>1.7000000000000001E-3</c:v>
                </c:pt>
                <c:pt idx="679">
                  <c:v>1.6000000000000001E-3</c:v>
                </c:pt>
                <c:pt idx="680">
                  <c:v>1.4000000000000002E-3</c:v>
                </c:pt>
                <c:pt idx="681">
                  <c:v>1E-3</c:v>
                </c:pt>
                <c:pt idx="682">
                  <c:v>8.9999999999999998E-4</c:v>
                </c:pt>
                <c:pt idx="683">
                  <c:v>8.9999999999999998E-4</c:v>
                </c:pt>
                <c:pt idx="684">
                  <c:v>7.000000000000001E-4</c:v>
                </c:pt>
                <c:pt idx="685">
                  <c:v>1E-3</c:v>
                </c:pt>
                <c:pt idx="686">
                  <c:v>8.0000000000000004E-4</c:v>
                </c:pt>
                <c:pt idx="687">
                  <c:v>7.000000000000001E-4</c:v>
                </c:pt>
                <c:pt idx="688">
                  <c:v>8.0000000000000004E-4</c:v>
                </c:pt>
                <c:pt idx="689">
                  <c:v>7.000000000000001E-4</c:v>
                </c:pt>
                <c:pt idx="690">
                  <c:v>8.0000000000000004E-4</c:v>
                </c:pt>
                <c:pt idx="691">
                  <c:v>1E-3</c:v>
                </c:pt>
                <c:pt idx="692">
                  <c:v>1.2999999999999999E-3</c:v>
                </c:pt>
                <c:pt idx="693">
                  <c:v>1.4000000000000002E-3</c:v>
                </c:pt>
                <c:pt idx="694">
                  <c:v>1.6000000000000001E-3</c:v>
                </c:pt>
                <c:pt idx="695">
                  <c:v>1.6000000000000001E-3</c:v>
                </c:pt>
                <c:pt idx="696">
                  <c:v>1.6000000000000001E-3</c:v>
                </c:pt>
                <c:pt idx="697">
                  <c:v>1.2999999999999999E-3</c:v>
                </c:pt>
                <c:pt idx="698">
                  <c:v>1.4000000000000002E-3</c:v>
                </c:pt>
                <c:pt idx="699">
                  <c:v>1.6000000000000001E-3</c:v>
                </c:pt>
                <c:pt idx="700">
                  <c:v>1.6000000000000001E-3</c:v>
                </c:pt>
                <c:pt idx="701">
                  <c:v>1.6000000000000001E-3</c:v>
                </c:pt>
                <c:pt idx="702">
                  <c:v>1.4000000000000002E-3</c:v>
                </c:pt>
                <c:pt idx="703">
                  <c:v>1.5E-3</c:v>
                </c:pt>
                <c:pt idx="704">
                  <c:v>1.4000000000000002E-3</c:v>
                </c:pt>
                <c:pt idx="705">
                  <c:v>1.5E-3</c:v>
                </c:pt>
                <c:pt idx="706">
                  <c:v>1.1000000000000001E-3</c:v>
                </c:pt>
                <c:pt idx="707">
                  <c:v>8.9999999999999998E-4</c:v>
                </c:pt>
                <c:pt idx="708">
                  <c:v>8.9999999999999998E-4</c:v>
                </c:pt>
                <c:pt idx="709">
                  <c:v>8.0000000000000004E-4</c:v>
                </c:pt>
                <c:pt idx="710">
                  <c:v>8.0000000000000004E-4</c:v>
                </c:pt>
                <c:pt idx="711">
                  <c:v>8.9999999999999998E-4</c:v>
                </c:pt>
                <c:pt idx="712">
                  <c:v>8.0000000000000004E-4</c:v>
                </c:pt>
                <c:pt idx="713">
                  <c:v>8.9999999999999998E-4</c:v>
                </c:pt>
                <c:pt idx="714">
                  <c:v>7.000000000000001E-4</c:v>
                </c:pt>
                <c:pt idx="715">
                  <c:v>7.000000000000001E-4</c:v>
                </c:pt>
                <c:pt idx="716">
                  <c:v>8.0000000000000004E-4</c:v>
                </c:pt>
                <c:pt idx="717">
                  <c:v>8.9999999999999998E-4</c:v>
                </c:pt>
                <c:pt idx="718">
                  <c:v>8.9999999999999998E-4</c:v>
                </c:pt>
                <c:pt idx="719">
                  <c:v>1E-3</c:v>
                </c:pt>
                <c:pt idx="720">
                  <c:v>8.9999999999999998E-4</c:v>
                </c:pt>
                <c:pt idx="721">
                  <c:v>8.9999999999999998E-4</c:v>
                </c:pt>
                <c:pt idx="722">
                  <c:v>8.9999999999999998E-4</c:v>
                </c:pt>
                <c:pt idx="723">
                  <c:v>8.9999999999999998E-4</c:v>
                </c:pt>
                <c:pt idx="724">
                  <c:v>8.9999999999999998E-4</c:v>
                </c:pt>
                <c:pt idx="725">
                  <c:v>1.1999999999999999E-3</c:v>
                </c:pt>
                <c:pt idx="726">
                  <c:v>1.1000000000000001E-3</c:v>
                </c:pt>
                <c:pt idx="727">
                  <c:v>1.1000000000000001E-3</c:v>
                </c:pt>
                <c:pt idx="728">
                  <c:v>1.1000000000000001E-3</c:v>
                </c:pt>
                <c:pt idx="729">
                  <c:v>1.1999999999999999E-3</c:v>
                </c:pt>
                <c:pt idx="730">
                  <c:v>1.1999999999999999E-3</c:v>
                </c:pt>
                <c:pt idx="731">
                  <c:v>1.2999999999999999E-3</c:v>
                </c:pt>
                <c:pt idx="732">
                  <c:v>1.2999999999999999E-3</c:v>
                </c:pt>
                <c:pt idx="733">
                  <c:v>1.4000000000000002E-3</c:v>
                </c:pt>
                <c:pt idx="734">
                  <c:v>1.4000000000000002E-3</c:v>
                </c:pt>
                <c:pt idx="735">
                  <c:v>1.1999999999999999E-3</c:v>
                </c:pt>
                <c:pt idx="736">
                  <c:v>1.1999999999999999E-3</c:v>
                </c:pt>
                <c:pt idx="737">
                  <c:v>2.3999999999999998E-3</c:v>
                </c:pt>
                <c:pt idx="738">
                  <c:v>3.4000000000000002E-3</c:v>
                </c:pt>
                <c:pt idx="739">
                  <c:v>3.8E-3</c:v>
                </c:pt>
                <c:pt idx="740">
                  <c:v>3.5999999999999999E-3</c:v>
                </c:pt>
                <c:pt idx="741">
                  <c:v>3.7000000000000002E-3</c:v>
                </c:pt>
                <c:pt idx="742">
                  <c:v>3.7000000000000002E-3</c:v>
                </c:pt>
                <c:pt idx="743">
                  <c:v>3.8E-3</c:v>
                </c:pt>
                <c:pt idx="744">
                  <c:v>3.9000000000000003E-3</c:v>
                </c:pt>
                <c:pt idx="745">
                  <c:v>4.0000000000000001E-3</c:v>
                </c:pt>
                <c:pt idx="746">
                  <c:v>4.0000000000000001E-3</c:v>
                </c:pt>
                <c:pt idx="747">
                  <c:v>4.0000000000000001E-3</c:v>
                </c:pt>
                <c:pt idx="748">
                  <c:v>4.0999999999999995E-3</c:v>
                </c:pt>
                <c:pt idx="749">
                  <c:v>5.4000000000000003E-3</c:v>
                </c:pt>
                <c:pt idx="750">
                  <c:v>6.5000000000000006E-3</c:v>
                </c:pt>
                <c:pt idx="751">
                  <c:v>6.6E-3</c:v>
                </c:pt>
                <c:pt idx="752">
                  <c:v>7.9000000000000008E-3</c:v>
                </c:pt>
                <c:pt idx="753">
                  <c:v>9.0000000000000011E-3</c:v>
                </c:pt>
                <c:pt idx="754">
                  <c:v>9.1000000000000004E-3</c:v>
                </c:pt>
                <c:pt idx="755">
                  <c:v>1.04E-2</c:v>
                </c:pt>
                <c:pt idx="756">
                  <c:v>1.15E-2</c:v>
                </c:pt>
                <c:pt idx="757">
                  <c:v>1.1599999999999999E-2</c:v>
                </c:pt>
                <c:pt idx="758">
                  <c:v>1.15E-2</c:v>
                </c:pt>
                <c:pt idx="759">
                  <c:v>1.15E-2</c:v>
                </c:pt>
                <c:pt idx="760">
                  <c:v>1.1599999999999999E-2</c:v>
                </c:pt>
                <c:pt idx="761">
                  <c:v>1.3000000000000001E-2</c:v>
                </c:pt>
                <c:pt idx="762">
                  <c:v>1.41E-2</c:v>
                </c:pt>
                <c:pt idx="763">
                  <c:v>1.4199999999999999E-2</c:v>
                </c:pt>
                <c:pt idx="764">
                  <c:v>1.5100000000000001E-2</c:v>
                </c:pt>
                <c:pt idx="765">
                  <c:v>1.6899999999999998E-2</c:v>
                </c:pt>
                <c:pt idx="766">
                  <c:v>1.7000000000000001E-2</c:v>
                </c:pt>
                <c:pt idx="767">
                  <c:v>1.8200000000000001E-2</c:v>
                </c:pt>
                <c:pt idx="768">
                  <c:v>1.9099999999999999E-2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0-41BA-8AEC-F3BB9A906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03624"/>
        <c:axId val="442207152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ln w="22225"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'IR%'!$A$2:$A$729</c:f>
              <c:numCache>
                <c:formatCode>yyyy\-mm\-dd</c:formatCode>
                <c:ptCount val="728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</c:numCache>
            </c:numRef>
          </c:cat>
          <c:val>
            <c:numRef>
              <c:f>'IR%'!$D$4:$D$775</c:f>
              <c:numCache>
                <c:formatCode>0.00%</c:formatCode>
                <c:ptCount val="772"/>
                <c:pt idx="1">
                  <c:v>0.08</c:v>
                </c:pt>
                <c:pt idx="4">
                  <c:v>0.11900000000000001</c:v>
                </c:pt>
                <c:pt idx="7">
                  <c:v>6.7000000000000004E-2</c:v>
                </c:pt>
                <c:pt idx="10">
                  <c:v>5.5E-2</c:v>
                </c:pt>
                <c:pt idx="13">
                  <c:v>2.4E-2</c:v>
                </c:pt>
                <c:pt idx="16">
                  <c:v>-1.4999999999999999E-2</c:v>
                </c:pt>
                <c:pt idx="19">
                  <c:v>3.4000000000000002E-2</c:v>
                </c:pt>
                <c:pt idx="22">
                  <c:v>-3.0000000000000001E-3</c:v>
                </c:pt>
                <c:pt idx="25">
                  <c:v>6.7000000000000004E-2</c:v>
                </c:pt>
                <c:pt idx="28">
                  <c:v>2.6000000000000002E-2</c:v>
                </c:pt>
                <c:pt idx="31">
                  <c:v>-9.0000000000000011E-3</c:v>
                </c:pt>
                <c:pt idx="34">
                  <c:v>0.04</c:v>
                </c:pt>
                <c:pt idx="37">
                  <c:v>-0.04</c:v>
                </c:pt>
                <c:pt idx="40">
                  <c:v>-0.1</c:v>
                </c:pt>
                <c:pt idx="43">
                  <c:v>2.6000000000000002E-2</c:v>
                </c:pt>
                <c:pt idx="46">
                  <c:v>9.6000000000000002E-2</c:v>
                </c:pt>
                <c:pt idx="49">
                  <c:v>9.6999999999999989E-2</c:v>
                </c:pt>
                <c:pt idx="52">
                  <c:v>7.6999999999999999E-2</c:v>
                </c:pt>
                <c:pt idx="55">
                  <c:v>0.10099999999999999</c:v>
                </c:pt>
                <c:pt idx="58">
                  <c:v>-8.0000000000000002E-3</c:v>
                </c:pt>
                <c:pt idx="61">
                  <c:v>1.6E-2</c:v>
                </c:pt>
                <c:pt idx="64">
                  <c:v>9.1999999999999998E-2</c:v>
                </c:pt>
                <c:pt idx="67">
                  <c:v>-1.4999999999999999E-2</c:v>
                </c:pt>
                <c:pt idx="70">
                  <c:v>0.01</c:v>
                </c:pt>
                <c:pt idx="73">
                  <c:v>-4.8000000000000001E-2</c:v>
                </c:pt>
                <c:pt idx="76">
                  <c:v>2.7000000000000003E-2</c:v>
                </c:pt>
                <c:pt idx="79">
                  <c:v>7.5999999999999998E-2</c:v>
                </c:pt>
                <c:pt idx="82">
                  <c:v>6.8000000000000005E-2</c:v>
                </c:pt>
                <c:pt idx="85">
                  <c:v>8.3000000000000004E-2</c:v>
                </c:pt>
                <c:pt idx="88">
                  <c:v>7.400000000000001E-2</c:v>
                </c:pt>
                <c:pt idx="91">
                  <c:v>4.4000000000000004E-2</c:v>
                </c:pt>
                <c:pt idx="94">
                  <c:v>3.9E-2</c:v>
                </c:pt>
                <c:pt idx="97">
                  <c:v>1.6E-2</c:v>
                </c:pt>
                <c:pt idx="100">
                  <c:v>4.4999999999999998E-2</c:v>
                </c:pt>
                <c:pt idx="103">
                  <c:v>5.2999999999999999E-2</c:v>
                </c:pt>
                <c:pt idx="106">
                  <c:v>0.08</c:v>
                </c:pt>
                <c:pt idx="109">
                  <c:v>2.8999999999999998E-2</c:v>
                </c:pt>
                <c:pt idx="112">
                  <c:v>8.900000000000001E-2</c:v>
                </c:pt>
                <c:pt idx="115">
                  <c:v>4.8000000000000001E-2</c:v>
                </c:pt>
                <c:pt idx="118">
                  <c:v>5.5E-2</c:v>
                </c:pt>
                <c:pt idx="121">
                  <c:v>1.3999999999999999E-2</c:v>
                </c:pt>
                <c:pt idx="124">
                  <c:v>0.10199999999999999</c:v>
                </c:pt>
                <c:pt idx="127">
                  <c:v>5.5999999999999994E-2</c:v>
                </c:pt>
                <c:pt idx="130">
                  <c:v>8.4000000000000005E-2</c:v>
                </c:pt>
                <c:pt idx="133">
                  <c:v>9.8000000000000004E-2</c:v>
                </c:pt>
                <c:pt idx="136">
                  <c:v>0.10199999999999999</c:v>
                </c:pt>
                <c:pt idx="139">
                  <c:v>1.6E-2</c:v>
                </c:pt>
                <c:pt idx="142">
                  <c:v>2.8999999999999998E-2</c:v>
                </c:pt>
                <c:pt idx="145">
                  <c:v>3.5000000000000003E-2</c:v>
                </c:pt>
                <c:pt idx="148">
                  <c:v>3.7000000000000005E-2</c:v>
                </c:pt>
                <c:pt idx="151">
                  <c:v>3.0000000000000001E-3</c:v>
                </c:pt>
                <c:pt idx="154">
                  <c:v>3.5000000000000003E-2</c:v>
                </c:pt>
                <c:pt idx="157">
                  <c:v>3.2000000000000001E-2</c:v>
                </c:pt>
                <c:pt idx="160">
                  <c:v>8.4000000000000005E-2</c:v>
                </c:pt>
                <c:pt idx="163">
                  <c:v>6.9000000000000006E-2</c:v>
                </c:pt>
                <c:pt idx="166">
                  <c:v>2.8999999999999998E-2</c:v>
                </c:pt>
                <c:pt idx="169">
                  <c:v>1.8000000000000002E-2</c:v>
                </c:pt>
                <c:pt idx="172">
                  <c:v>6.4000000000000001E-2</c:v>
                </c:pt>
                <c:pt idx="175">
                  <c:v>1.3000000000000001E-2</c:v>
                </c:pt>
                <c:pt idx="178">
                  <c:v>2.5000000000000001E-2</c:v>
                </c:pt>
                <c:pt idx="181">
                  <c:v>-1.7000000000000001E-2</c:v>
                </c:pt>
                <c:pt idx="184">
                  <c:v>-6.9999999999999993E-3</c:v>
                </c:pt>
                <c:pt idx="187">
                  <c:v>6.9999999999999993E-3</c:v>
                </c:pt>
                <c:pt idx="190">
                  <c:v>3.6000000000000004E-2</c:v>
                </c:pt>
                <c:pt idx="193">
                  <c:v>-0.04</c:v>
                </c:pt>
                <c:pt idx="196">
                  <c:v>0.111</c:v>
                </c:pt>
                <c:pt idx="199">
                  <c:v>2.3E-2</c:v>
                </c:pt>
                <c:pt idx="202">
                  <c:v>3.2000000000000001E-2</c:v>
                </c:pt>
                <c:pt idx="205">
                  <c:v>1.2E-2</c:v>
                </c:pt>
                <c:pt idx="208">
                  <c:v>7.400000000000001E-2</c:v>
                </c:pt>
                <c:pt idx="211">
                  <c:v>9.6000000000000002E-2</c:v>
                </c:pt>
                <c:pt idx="214">
                  <c:v>3.7000000000000005E-2</c:v>
                </c:pt>
                <c:pt idx="217">
                  <c:v>6.8000000000000005E-2</c:v>
                </c:pt>
                <c:pt idx="220">
                  <c:v>0.10199999999999999</c:v>
                </c:pt>
                <c:pt idx="223">
                  <c:v>4.5999999999999999E-2</c:v>
                </c:pt>
                <c:pt idx="226">
                  <c:v>-2.2000000000000002E-2</c:v>
                </c:pt>
                <c:pt idx="229">
                  <c:v>3.7999999999999999E-2</c:v>
                </c:pt>
                <c:pt idx="232">
                  <c:v>-3.3000000000000002E-2</c:v>
                </c:pt>
                <c:pt idx="235">
                  <c:v>1.1000000000000001E-2</c:v>
                </c:pt>
                <c:pt idx="238">
                  <c:v>-3.7999999999999999E-2</c:v>
                </c:pt>
                <c:pt idx="241">
                  <c:v>-1.6E-2</c:v>
                </c:pt>
                <c:pt idx="244">
                  <c:v>-4.7E-2</c:v>
                </c:pt>
                <c:pt idx="247">
                  <c:v>3.1E-2</c:v>
                </c:pt>
                <c:pt idx="250">
                  <c:v>6.8000000000000005E-2</c:v>
                </c:pt>
                <c:pt idx="253">
                  <c:v>5.5E-2</c:v>
                </c:pt>
                <c:pt idx="256">
                  <c:v>9.3000000000000013E-2</c:v>
                </c:pt>
                <c:pt idx="259">
                  <c:v>3.1E-2</c:v>
                </c:pt>
                <c:pt idx="262">
                  <c:v>2.1000000000000001E-2</c:v>
                </c:pt>
                <c:pt idx="265">
                  <c:v>0.03</c:v>
                </c:pt>
                <c:pt idx="268">
                  <c:v>4.7E-2</c:v>
                </c:pt>
                <c:pt idx="271">
                  <c:v>8.1000000000000003E-2</c:v>
                </c:pt>
                <c:pt idx="274">
                  <c:v>7.2999999999999995E-2</c:v>
                </c:pt>
                <c:pt idx="277">
                  <c:v>0</c:v>
                </c:pt>
                <c:pt idx="280">
                  <c:v>1.3999999999999999E-2</c:v>
                </c:pt>
                <c:pt idx="283">
                  <c:v>0.16500000000000001</c:v>
                </c:pt>
                <c:pt idx="286">
                  <c:v>0.04</c:v>
                </c:pt>
                <c:pt idx="289">
                  <c:v>5.5E-2</c:v>
                </c:pt>
                <c:pt idx="292">
                  <c:v>8.0000000000000002E-3</c:v>
                </c:pt>
                <c:pt idx="295">
                  <c:v>5.0000000000000001E-3</c:v>
                </c:pt>
                <c:pt idx="298">
                  <c:v>2.8999999999999998E-2</c:v>
                </c:pt>
                <c:pt idx="301">
                  <c:v>0.01</c:v>
                </c:pt>
                <c:pt idx="304">
                  <c:v>1.3000000000000001E-2</c:v>
                </c:pt>
                <c:pt idx="307">
                  <c:v>-7.9000000000000001E-2</c:v>
                </c:pt>
                <c:pt idx="310">
                  <c:v>-6.0000000000000001E-3</c:v>
                </c:pt>
                <c:pt idx="313">
                  <c:v>7.5999999999999998E-2</c:v>
                </c:pt>
                <c:pt idx="316">
                  <c:v>8.5000000000000006E-2</c:v>
                </c:pt>
                <c:pt idx="319">
                  <c:v>-2.8999999999999998E-2</c:v>
                </c:pt>
                <c:pt idx="322">
                  <c:v>4.7E-2</c:v>
                </c:pt>
                <c:pt idx="325">
                  <c:v>-4.5999999999999999E-2</c:v>
                </c:pt>
                <c:pt idx="328">
                  <c:v>-6.5000000000000002E-2</c:v>
                </c:pt>
                <c:pt idx="331">
                  <c:v>2.2000000000000002E-2</c:v>
                </c:pt>
                <c:pt idx="334">
                  <c:v>-1.3999999999999999E-2</c:v>
                </c:pt>
                <c:pt idx="337">
                  <c:v>4.0000000000000001E-3</c:v>
                </c:pt>
                <c:pt idx="340">
                  <c:v>5.2999999999999999E-2</c:v>
                </c:pt>
                <c:pt idx="343">
                  <c:v>9.4E-2</c:v>
                </c:pt>
                <c:pt idx="346">
                  <c:v>8.1000000000000003E-2</c:v>
                </c:pt>
                <c:pt idx="349">
                  <c:v>8.5000000000000006E-2</c:v>
                </c:pt>
                <c:pt idx="352">
                  <c:v>8.199999999999999E-2</c:v>
                </c:pt>
                <c:pt idx="355">
                  <c:v>7.2000000000000008E-2</c:v>
                </c:pt>
                <c:pt idx="358">
                  <c:v>0.04</c:v>
                </c:pt>
                <c:pt idx="361">
                  <c:v>3.2000000000000001E-2</c:v>
                </c:pt>
                <c:pt idx="364">
                  <c:v>0.04</c:v>
                </c:pt>
                <c:pt idx="367">
                  <c:v>3.7000000000000005E-2</c:v>
                </c:pt>
                <c:pt idx="370">
                  <c:v>6.4000000000000001E-2</c:v>
                </c:pt>
                <c:pt idx="373">
                  <c:v>0.03</c:v>
                </c:pt>
                <c:pt idx="376">
                  <c:v>3.7999999999999999E-2</c:v>
                </c:pt>
                <c:pt idx="379">
                  <c:v>1.9E-2</c:v>
                </c:pt>
                <c:pt idx="382">
                  <c:v>4.0999999999999995E-2</c:v>
                </c:pt>
                <c:pt idx="385">
                  <c:v>2.1000000000000001E-2</c:v>
                </c:pt>
                <c:pt idx="388">
                  <c:v>2.7999999999999997E-2</c:v>
                </c:pt>
                <c:pt idx="391">
                  <c:v>4.5999999999999999E-2</c:v>
                </c:pt>
                <c:pt idx="394">
                  <c:v>3.7000000000000005E-2</c:v>
                </c:pt>
                <c:pt idx="397">
                  <c:v>6.8000000000000005E-2</c:v>
                </c:pt>
                <c:pt idx="400">
                  <c:v>2.3E-2</c:v>
                </c:pt>
                <c:pt idx="403">
                  <c:v>5.4000000000000006E-2</c:v>
                </c:pt>
                <c:pt idx="406">
                  <c:v>2.3E-2</c:v>
                </c:pt>
                <c:pt idx="409">
                  <c:v>5.4000000000000006E-2</c:v>
                </c:pt>
                <c:pt idx="412">
                  <c:v>4.0999999999999995E-2</c:v>
                </c:pt>
                <c:pt idx="415">
                  <c:v>3.2000000000000001E-2</c:v>
                </c:pt>
                <c:pt idx="418">
                  <c:v>0.03</c:v>
                </c:pt>
                <c:pt idx="421">
                  <c:v>9.0000000000000011E-3</c:v>
                </c:pt>
                <c:pt idx="424">
                  <c:v>4.4999999999999998E-2</c:v>
                </c:pt>
                <c:pt idx="427">
                  <c:v>1.6E-2</c:v>
                </c:pt>
                <c:pt idx="430">
                  <c:v>1E-3</c:v>
                </c:pt>
                <c:pt idx="433">
                  <c:v>-3.4000000000000002E-2</c:v>
                </c:pt>
                <c:pt idx="436">
                  <c:v>-1.9E-2</c:v>
                </c:pt>
                <c:pt idx="439">
                  <c:v>3.1E-2</c:v>
                </c:pt>
                <c:pt idx="442">
                  <c:v>1.9E-2</c:v>
                </c:pt>
                <c:pt idx="445">
                  <c:v>1.8000000000000002E-2</c:v>
                </c:pt>
                <c:pt idx="448">
                  <c:v>4.8000000000000001E-2</c:v>
                </c:pt>
                <c:pt idx="451">
                  <c:v>4.4999999999999998E-2</c:v>
                </c:pt>
                <c:pt idx="454">
                  <c:v>3.9E-2</c:v>
                </c:pt>
                <c:pt idx="457">
                  <c:v>4.0999999999999995E-2</c:v>
                </c:pt>
                <c:pt idx="460">
                  <c:v>8.0000000000000002E-3</c:v>
                </c:pt>
                <c:pt idx="463">
                  <c:v>2.4E-2</c:v>
                </c:pt>
                <c:pt idx="466">
                  <c:v>0.02</c:v>
                </c:pt>
                <c:pt idx="469">
                  <c:v>5.4000000000000006E-2</c:v>
                </c:pt>
                <c:pt idx="472">
                  <c:v>0.04</c:v>
                </c:pt>
                <c:pt idx="475">
                  <c:v>5.5999999999999994E-2</c:v>
                </c:pt>
                <c:pt idx="478">
                  <c:v>2.4E-2</c:v>
                </c:pt>
                <c:pt idx="481">
                  <c:v>4.5999999999999999E-2</c:v>
                </c:pt>
                <c:pt idx="484">
                  <c:v>1.3999999999999999E-2</c:v>
                </c:pt>
                <c:pt idx="487">
                  <c:v>1.3999999999999999E-2</c:v>
                </c:pt>
                <c:pt idx="490">
                  <c:v>3.5000000000000003E-2</c:v>
                </c:pt>
                <c:pt idx="493">
                  <c:v>2.8999999999999998E-2</c:v>
                </c:pt>
                <c:pt idx="496">
                  <c:v>2.7000000000000003E-2</c:v>
                </c:pt>
                <c:pt idx="499">
                  <c:v>7.2000000000000008E-2</c:v>
                </c:pt>
                <c:pt idx="502">
                  <c:v>3.7000000000000005E-2</c:v>
                </c:pt>
                <c:pt idx="505">
                  <c:v>4.2999999999999997E-2</c:v>
                </c:pt>
                <c:pt idx="508">
                  <c:v>3.1E-2</c:v>
                </c:pt>
                <c:pt idx="511">
                  <c:v>6.2E-2</c:v>
                </c:pt>
                <c:pt idx="514">
                  <c:v>5.2000000000000005E-2</c:v>
                </c:pt>
                <c:pt idx="517">
                  <c:v>3.1E-2</c:v>
                </c:pt>
                <c:pt idx="520">
                  <c:v>0.04</c:v>
                </c:pt>
                <c:pt idx="523">
                  <c:v>3.9E-2</c:v>
                </c:pt>
                <c:pt idx="526">
                  <c:v>5.2999999999999999E-2</c:v>
                </c:pt>
                <c:pt idx="529">
                  <c:v>6.7000000000000004E-2</c:v>
                </c:pt>
                <c:pt idx="532">
                  <c:v>3.2000000000000001E-2</c:v>
                </c:pt>
                <c:pt idx="535">
                  <c:v>3.3000000000000002E-2</c:v>
                </c:pt>
                <c:pt idx="538">
                  <c:v>5.0999999999999997E-2</c:v>
                </c:pt>
                <c:pt idx="541">
                  <c:v>7.0999999999999994E-2</c:v>
                </c:pt>
                <c:pt idx="544">
                  <c:v>1.2E-2</c:v>
                </c:pt>
                <c:pt idx="547">
                  <c:v>7.8E-2</c:v>
                </c:pt>
                <c:pt idx="550">
                  <c:v>5.0000000000000001E-3</c:v>
                </c:pt>
                <c:pt idx="553">
                  <c:v>2.3E-2</c:v>
                </c:pt>
                <c:pt idx="556">
                  <c:v>-1.1000000000000001E-2</c:v>
                </c:pt>
                <c:pt idx="559">
                  <c:v>2.1000000000000001E-2</c:v>
                </c:pt>
                <c:pt idx="562">
                  <c:v>-1.3000000000000001E-2</c:v>
                </c:pt>
                <c:pt idx="565">
                  <c:v>1.1000000000000001E-2</c:v>
                </c:pt>
                <c:pt idx="568">
                  <c:v>3.7000000000000005E-2</c:v>
                </c:pt>
                <c:pt idx="571">
                  <c:v>2.2000000000000002E-2</c:v>
                </c:pt>
                <c:pt idx="574">
                  <c:v>0.02</c:v>
                </c:pt>
                <c:pt idx="577">
                  <c:v>3.0000000000000001E-3</c:v>
                </c:pt>
                <c:pt idx="580">
                  <c:v>2.1000000000000001E-2</c:v>
                </c:pt>
                <c:pt idx="583">
                  <c:v>3.7999999999999999E-2</c:v>
                </c:pt>
                <c:pt idx="586">
                  <c:v>6.9000000000000006E-2</c:v>
                </c:pt>
                <c:pt idx="589">
                  <c:v>4.8000000000000001E-2</c:v>
                </c:pt>
                <c:pt idx="592">
                  <c:v>2.3E-2</c:v>
                </c:pt>
                <c:pt idx="595">
                  <c:v>0.03</c:v>
                </c:pt>
                <c:pt idx="598">
                  <c:v>3.7000000000000005E-2</c:v>
                </c:pt>
                <c:pt idx="601">
                  <c:v>3.5000000000000003E-2</c:v>
                </c:pt>
                <c:pt idx="604">
                  <c:v>4.2999999999999997E-2</c:v>
                </c:pt>
                <c:pt idx="607">
                  <c:v>2.1000000000000001E-2</c:v>
                </c:pt>
                <c:pt idx="610">
                  <c:v>3.4000000000000002E-2</c:v>
                </c:pt>
                <c:pt idx="613">
                  <c:v>2.3E-2</c:v>
                </c:pt>
                <c:pt idx="616">
                  <c:v>4.9000000000000002E-2</c:v>
                </c:pt>
                <c:pt idx="619">
                  <c:v>1.2E-2</c:v>
                </c:pt>
                <c:pt idx="622">
                  <c:v>4.0000000000000001E-3</c:v>
                </c:pt>
                <c:pt idx="625">
                  <c:v>3.2000000000000001E-2</c:v>
                </c:pt>
                <c:pt idx="628">
                  <c:v>2E-3</c:v>
                </c:pt>
                <c:pt idx="631">
                  <c:v>3.1E-2</c:v>
                </c:pt>
                <c:pt idx="634">
                  <c:v>2.7000000000000003E-2</c:v>
                </c:pt>
                <c:pt idx="637">
                  <c:v>1.3999999999999999E-2</c:v>
                </c:pt>
                <c:pt idx="640">
                  <c:v>-2.7000000000000003E-2</c:v>
                </c:pt>
                <c:pt idx="643">
                  <c:v>0.02</c:v>
                </c:pt>
                <c:pt idx="646">
                  <c:v>-1.9E-2</c:v>
                </c:pt>
                <c:pt idx="649">
                  <c:v>-8.199999999999999E-2</c:v>
                </c:pt>
                <c:pt idx="652">
                  <c:v>-5.4000000000000006E-2</c:v>
                </c:pt>
                <c:pt idx="655">
                  <c:v>-5.0000000000000001E-3</c:v>
                </c:pt>
                <c:pt idx="658">
                  <c:v>1.3000000000000001E-2</c:v>
                </c:pt>
                <c:pt idx="661">
                  <c:v>3.9E-2</c:v>
                </c:pt>
                <c:pt idx="664">
                  <c:v>1.7000000000000001E-2</c:v>
                </c:pt>
                <c:pt idx="667">
                  <c:v>3.9E-2</c:v>
                </c:pt>
                <c:pt idx="670">
                  <c:v>2.7000000000000003E-2</c:v>
                </c:pt>
                <c:pt idx="673">
                  <c:v>2.5000000000000001E-2</c:v>
                </c:pt>
                <c:pt idx="676">
                  <c:v>-1.4999999999999999E-2</c:v>
                </c:pt>
                <c:pt idx="679">
                  <c:v>2.8999999999999998E-2</c:v>
                </c:pt>
                <c:pt idx="682">
                  <c:v>8.0000000000000002E-3</c:v>
                </c:pt>
                <c:pt idx="685">
                  <c:v>4.5999999999999999E-2</c:v>
                </c:pt>
                <c:pt idx="688">
                  <c:v>2.7E-2</c:v>
                </c:pt>
                <c:pt idx="691">
                  <c:v>1.9E-2</c:v>
                </c:pt>
                <c:pt idx="694">
                  <c:v>5.0000000000000001E-3</c:v>
                </c:pt>
                <c:pt idx="697">
                  <c:v>1E-3</c:v>
                </c:pt>
                <c:pt idx="700">
                  <c:v>2.8000000000000001E-2</c:v>
                </c:pt>
                <c:pt idx="703">
                  <c:v>8.0000000000000002E-3</c:v>
                </c:pt>
                <c:pt idx="706">
                  <c:v>3.1E-2</c:v>
                </c:pt>
                <c:pt idx="709">
                  <c:v>0.04</c:v>
                </c:pt>
                <c:pt idx="712">
                  <c:v>-8.9999999999999993E-3</c:v>
                </c:pt>
                <c:pt idx="715">
                  <c:v>4.5999999999999999E-2</c:v>
                </c:pt>
                <c:pt idx="718">
                  <c:v>5.1999999999999998E-2</c:v>
                </c:pt>
                <c:pt idx="721">
                  <c:v>0.02</c:v>
                </c:pt>
                <c:pt idx="724">
                  <c:v>3.2000000000000001E-2</c:v>
                </c:pt>
                <c:pt idx="727">
                  <c:v>2.7E-2</c:v>
                </c:pt>
                <c:pt idx="730">
                  <c:v>1.6E-2</c:v>
                </c:pt>
                <c:pt idx="733">
                  <c:v>5.0000000000000001E-3</c:v>
                </c:pt>
                <c:pt idx="736">
                  <c:v>6.0000000000000001E-3</c:v>
                </c:pt>
                <c:pt idx="739">
                  <c:v>2.1999999999999999E-2</c:v>
                </c:pt>
                <c:pt idx="742">
                  <c:v>2.8000000000000001E-2</c:v>
                </c:pt>
                <c:pt idx="745">
                  <c:v>1.7999999999999999E-2</c:v>
                </c:pt>
                <c:pt idx="748">
                  <c:v>1.2E-2</c:v>
                </c:pt>
                <c:pt idx="751">
                  <c:v>3.1E-2</c:v>
                </c:pt>
                <c:pt idx="754">
                  <c:v>3.2000000000000001E-2</c:v>
                </c:pt>
                <c:pt idx="757">
                  <c:v>2.9000000000000001E-2</c:v>
                </c:pt>
                <c:pt idx="76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0-41BA-8AEC-F3BB9A906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204016"/>
        <c:axId val="442200096"/>
      </c:barChart>
      <c:dateAx>
        <c:axId val="442203624"/>
        <c:scaling>
          <c:orientation val="minMax"/>
          <c:min val="38659"/>
        </c:scaling>
        <c:delete val="0"/>
        <c:axPos val="b"/>
        <c:numFmt formatCode="mmm\ 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207152"/>
        <c:crossesAt val="0"/>
        <c:auto val="1"/>
        <c:lblOffset val="100"/>
        <c:baseTimeUnit val="days"/>
        <c:majorUnit val="1"/>
        <c:majorTimeUnit val="months"/>
        <c:minorUnit val="1"/>
      </c:dateAx>
      <c:valAx>
        <c:axId val="442207152"/>
        <c:scaling>
          <c:orientation val="minMax"/>
          <c:max val="5.5000000000000007E-2"/>
          <c:min val="-2.5000000000000005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%" sourceLinked="0"/>
        <c:majorTickMark val="out"/>
        <c:minorTickMark val="none"/>
        <c:tickLblPos val="nextTo"/>
        <c:spPr>
          <a:solidFill>
            <a:schemeClr val="tx1"/>
          </a:solidFill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203624"/>
        <c:crosses val="autoZero"/>
        <c:crossBetween val="between"/>
        <c:majorUnit val="2.0000000000000005E-3"/>
        <c:minorUnit val="1.0000000000000002E-3"/>
      </c:valAx>
      <c:valAx>
        <c:axId val="442200096"/>
        <c:scaling>
          <c:orientation val="minMax"/>
          <c:max val="0.1"/>
          <c:min val="-4.5000000000000012E-2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2204016"/>
        <c:crosses val="max"/>
        <c:crossBetween val="between"/>
        <c:majorUnit val="5.000000000000001E-3"/>
      </c:valAx>
      <c:dateAx>
        <c:axId val="44220401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42200096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chemeClr val="tx1"/>
    </a:solidFill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% Change in Interest Rates Vs Annualised GDP Growth Rate 1954-2018</a:t>
            </a:r>
          </a:p>
        </c:rich>
      </c:tx>
      <c:layout>
        <c:manualLayout>
          <c:xMode val="edge"/>
          <c:yMode val="edge"/>
          <c:x val="0.20693560117900753"/>
          <c:y val="3.81414401573228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Fed Funds Rate</c:v>
          </c:tx>
          <c:spPr>
            <a:ln w="25400">
              <a:noFill/>
            </a:ln>
          </c:spPr>
          <c:cat>
            <c:numRef>
              <c:f>'IR%'!$A$2:$A$775</c:f>
              <c:numCache>
                <c:formatCode>yyyy\-mm\-dd</c:formatCode>
                <c:ptCount val="774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  <c:pt idx="728">
                  <c:v>42064</c:v>
                </c:pt>
                <c:pt idx="729">
                  <c:v>42095</c:v>
                </c:pt>
                <c:pt idx="730">
                  <c:v>42125</c:v>
                </c:pt>
                <c:pt idx="731">
                  <c:v>42156</c:v>
                </c:pt>
                <c:pt idx="732">
                  <c:v>42186</c:v>
                </c:pt>
                <c:pt idx="733">
                  <c:v>42217</c:v>
                </c:pt>
                <c:pt idx="734">
                  <c:v>42248</c:v>
                </c:pt>
                <c:pt idx="735">
                  <c:v>42278</c:v>
                </c:pt>
                <c:pt idx="736">
                  <c:v>42309</c:v>
                </c:pt>
                <c:pt idx="737">
                  <c:v>42339</c:v>
                </c:pt>
                <c:pt idx="738">
                  <c:v>42370</c:v>
                </c:pt>
                <c:pt idx="739">
                  <c:v>42401</c:v>
                </c:pt>
                <c:pt idx="740">
                  <c:v>42430</c:v>
                </c:pt>
                <c:pt idx="741">
                  <c:v>42461</c:v>
                </c:pt>
                <c:pt idx="742">
                  <c:v>42491</c:v>
                </c:pt>
                <c:pt idx="743">
                  <c:v>42522</c:v>
                </c:pt>
                <c:pt idx="744">
                  <c:v>42552</c:v>
                </c:pt>
                <c:pt idx="745">
                  <c:v>42583</c:v>
                </c:pt>
                <c:pt idx="746">
                  <c:v>42614</c:v>
                </c:pt>
                <c:pt idx="747">
                  <c:v>42644</c:v>
                </c:pt>
                <c:pt idx="748">
                  <c:v>42675</c:v>
                </c:pt>
                <c:pt idx="749">
                  <c:v>42705</c:v>
                </c:pt>
                <c:pt idx="750">
                  <c:v>42736</c:v>
                </c:pt>
                <c:pt idx="751">
                  <c:v>42767</c:v>
                </c:pt>
                <c:pt idx="752">
                  <c:v>42795</c:v>
                </c:pt>
                <c:pt idx="753">
                  <c:v>42826</c:v>
                </c:pt>
                <c:pt idx="754">
                  <c:v>42856</c:v>
                </c:pt>
                <c:pt idx="755">
                  <c:v>42887</c:v>
                </c:pt>
                <c:pt idx="756">
                  <c:v>42917</c:v>
                </c:pt>
                <c:pt idx="757">
                  <c:v>42948</c:v>
                </c:pt>
                <c:pt idx="758">
                  <c:v>42979</c:v>
                </c:pt>
                <c:pt idx="759">
                  <c:v>43009</c:v>
                </c:pt>
                <c:pt idx="760">
                  <c:v>43040</c:v>
                </c:pt>
                <c:pt idx="761">
                  <c:v>43070</c:v>
                </c:pt>
                <c:pt idx="762">
                  <c:v>43101</c:v>
                </c:pt>
                <c:pt idx="763">
                  <c:v>43132</c:v>
                </c:pt>
                <c:pt idx="764">
                  <c:v>43160</c:v>
                </c:pt>
                <c:pt idx="765">
                  <c:v>43191</c:v>
                </c:pt>
                <c:pt idx="766">
                  <c:v>43221</c:v>
                </c:pt>
                <c:pt idx="767">
                  <c:v>43252</c:v>
                </c:pt>
                <c:pt idx="768">
                  <c:v>43282</c:v>
                </c:pt>
                <c:pt idx="769">
                  <c:v>43313</c:v>
                </c:pt>
                <c:pt idx="770">
                  <c:v>43344</c:v>
                </c:pt>
                <c:pt idx="771">
                  <c:v>43374</c:v>
                </c:pt>
                <c:pt idx="772">
                  <c:v>43405</c:v>
                </c:pt>
                <c:pt idx="773">
                  <c:v>43435</c:v>
                </c:pt>
              </c:numCache>
            </c:numRef>
          </c:cat>
          <c:val>
            <c:numRef>
              <c:f>'IR%'!$E$3:$E$775</c:f>
              <c:numCache>
                <c:formatCode>0.00%</c:formatCode>
                <c:ptCount val="773"/>
                <c:pt idx="0">
                  <c:v>0.5249999999999998</c:v>
                </c:pt>
                <c:pt idx="1">
                  <c:v>-0.13114754098360648</c:v>
                </c:pt>
                <c:pt idx="2">
                  <c:v>-0.19811320754716977</c:v>
                </c:pt>
                <c:pt idx="3">
                  <c:v>-2.3529411764705941E-2</c:v>
                </c:pt>
                <c:pt idx="4">
                  <c:v>0.54216867469879526</c:v>
                </c:pt>
                <c:pt idx="5">
                  <c:v>8.5937499999999889E-2</c:v>
                </c:pt>
                <c:pt idx="6">
                  <c:v>-7.1942446043165409E-2</c:v>
                </c:pt>
                <c:pt idx="7">
                  <c:v>4.6511627906976868E-2</c:v>
                </c:pt>
                <c:pt idx="8">
                  <c:v>5.925925925925915E-2</c:v>
                </c:pt>
                <c:pt idx="9">
                  <c:v>0</c:v>
                </c:pt>
                <c:pt idx="10">
                  <c:v>0.14685314685314668</c:v>
                </c:pt>
                <c:pt idx="11">
                  <c:v>2.4390243902439091E-2</c:v>
                </c:pt>
                <c:pt idx="12">
                  <c:v>0.16666666666666671</c:v>
                </c:pt>
                <c:pt idx="13">
                  <c:v>0.1122448979591837</c:v>
                </c:pt>
                <c:pt idx="14">
                  <c:v>2.7522935779816664E-2</c:v>
                </c:pt>
                <c:pt idx="15">
                  <c:v>4.910714285714271E-2</c:v>
                </c:pt>
                <c:pt idx="16">
                  <c:v>5.5319148936170175E-2</c:v>
                </c:pt>
                <c:pt idx="17">
                  <c:v>-1.2096774193548314E-2</c:v>
                </c:pt>
                <c:pt idx="18">
                  <c:v>2.0408163265306138E-2</c:v>
                </c:pt>
                <c:pt idx="19">
                  <c:v>0</c:v>
                </c:pt>
                <c:pt idx="20">
                  <c:v>4.7999999999999987E-2</c:v>
                </c:pt>
                <c:pt idx="21">
                  <c:v>4.9618320610686988E-2</c:v>
                </c:pt>
                <c:pt idx="22">
                  <c:v>-1.4545454545454584E-2</c:v>
                </c:pt>
                <c:pt idx="23">
                  <c:v>1.4760147601476054E-2</c:v>
                </c:pt>
                <c:pt idx="24">
                  <c:v>-7.2727272727272285E-3</c:v>
                </c:pt>
                <c:pt idx="25">
                  <c:v>8.0586080586080605E-2</c:v>
                </c:pt>
                <c:pt idx="26">
                  <c:v>3.3898305084745554E-3</c:v>
                </c:pt>
                <c:pt idx="27">
                  <c:v>-2.7027027027027098E-2</c:v>
                </c:pt>
                <c:pt idx="28">
                  <c:v>2.0833333333333329E-2</c:v>
                </c:pt>
                <c:pt idx="29">
                  <c:v>-3.4013605442176902E-2</c:v>
                </c:pt>
                <c:pt idx="30">
                  <c:v>5.6338028169014114E-2</c:v>
                </c:pt>
                <c:pt idx="31">
                  <c:v>-1.3333333333333253E-2</c:v>
                </c:pt>
                <c:pt idx="32">
                  <c:v>1.3513513513513431E-2</c:v>
                </c:pt>
                <c:pt idx="33">
                  <c:v>0</c:v>
                </c:pt>
                <c:pt idx="34">
                  <c:v>0</c:v>
                </c:pt>
                <c:pt idx="35">
                  <c:v>-3.3333333333331978E-3</c:v>
                </c:pt>
                <c:pt idx="36">
                  <c:v>8.3612040133779333E-2</c:v>
                </c:pt>
                <c:pt idx="37">
                  <c:v>7.0987654320987539E-2</c:v>
                </c:pt>
                <c:pt idx="38">
                  <c:v>8.6455331412104222E-3</c:v>
                </c:pt>
                <c:pt idx="39">
                  <c:v>-6.285714285714307E-2</c:v>
                </c:pt>
                <c:pt idx="40">
                  <c:v>-9.1463414634146228E-2</c:v>
                </c:pt>
                <c:pt idx="41">
                  <c:v>-8.724832214765095E-2</c:v>
                </c:pt>
                <c:pt idx="42">
                  <c:v>-0.38602941176470595</c:v>
                </c:pt>
                <c:pt idx="43">
                  <c:v>-0.28143712574850294</c:v>
                </c:pt>
                <c:pt idx="44">
                  <c:v>4.9999999999999989E-2</c:v>
                </c:pt>
                <c:pt idx="45">
                  <c:v>-0.5</c:v>
                </c:pt>
                <c:pt idx="46">
                  <c:v>0.47619047619047633</c:v>
                </c:pt>
                <c:pt idx="47">
                  <c:v>-0.26881720430107531</c:v>
                </c:pt>
                <c:pt idx="48">
                  <c:v>1.25</c:v>
                </c:pt>
                <c:pt idx="49">
                  <c:v>0.15032679738562091</c:v>
                </c:pt>
                <c:pt idx="50">
                  <c:v>2.2727272727272787E-2</c:v>
                </c:pt>
                <c:pt idx="51">
                  <c:v>0.26111111111111102</c:v>
                </c:pt>
                <c:pt idx="52">
                  <c:v>6.6079295154184925E-2</c:v>
                </c:pt>
                <c:pt idx="53">
                  <c:v>2.479338842975206E-2</c:v>
                </c:pt>
                <c:pt idx="54">
                  <c:v>-2.0161290322580523E-2</c:v>
                </c:pt>
                <c:pt idx="55">
                  <c:v>0.15226337448559649</c:v>
                </c:pt>
                <c:pt idx="56">
                  <c:v>5.7142857142857301E-2</c:v>
                </c:pt>
                <c:pt idx="57">
                  <c:v>-2.0270270270270382E-2</c:v>
                </c:pt>
                <c:pt idx="58">
                  <c:v>0.16896551724137937</c:v>
                </c:pt>
                <c:pt idx="59">
                  <c:v>2.3598820058997112E-2</c:v>
                </c:pt>
                <c:pt idx="60">
                  <c:v>8.6455331412104222E-3</c:v>
                </c:pt>
                <c:pt idx="61">
                  <c:v>7.4285714285714025E-2</c:v>
                </c:pt>
                <c:pt idx="62">
                  <c:v>5.851063829787255E-2</c:v>
                </c:pt>
                <c:pt idx="63">
                  <c:v>5.0251256281406732E-3</c:v>
                </c:pt>
                <c:pt idx="64">
                  <c:v>-2.4999999999998981E-3</c:v>
                </c:pt>
                <c:pt idx="65">
                  <c:v>0</c:v>
                </c:pt>
                <c:pt idx="66">
                  <c:v>-5.0125313283209448E-3</c:v>
                </c:pt>
                <c:pt idx="67">
                  <c:v>-3.2745591939546667E-2</c:v>
                </c:pt>
                <c:pt idx="68">
                  <c:v>2.0833333333333391E-2</c:v>
                </c:pt>
                <c:pt idx="69">
                  <c:v>-1.7857142857142839E-2</c:v>
                </c:pt>
                <c:pt idx="70">
                  <c:v>-0.13766233766233765</c:v>
                </c:pt>
                <c:pt idx="71">
                  <c:v>-2.7108433734939701E-2</c:v>
                </c:pt>
                <c:pt idx="72">
                  <c:v>-7.7399380804953621E-2</c:v>
                </c:pt>
                <c:pt idx="73">
                  <c:v>-0.12751677852348986</c:v>
                </c:pt>
                <c:pt idx="74">
                  <c:v>-4.9999999999999961E-2</c:v>
                </c:pt>
                <c:pt idx="75">
                  <c:v>-1.2145748987854458E-2</c:v>
                </c:pt>
                <c:pt idx="76">
                  <c:v>-0.18852459016393444</c:v>
                </c:pt>
                <c:pt idx="77">
                  <c:v>-0.26767676767676768</c:v>
                </c:pt>
                <c:pt idx="78">
                  <c:v>0.75172413793103454</c:v>
                </c:pt>
                <c:pt idx="79">
                  <c:v>-0.20472440944881889</c:v>
                </c:pt>
                <c:pt idx="80">
                  <c:v>-0.26237623762376233</c:v>
                </c:pt>
                <c:pt idx="81">
                  <c:v>0.32885906040268442</c:v>
                </c:pt>
                <c:pt idx="82">
                  <c:v>-0.12626262626262622</c:v>
                </c:pt>
                <c:pt idx="83">
                  <c:v>-0.32369942196531798</c:v>
                </c:pt>
                <c:pt idx="84">
                  <c:v>0.70940170940170966</c:v>
                </c:pt>
                <c:pt idx="85">
                  <c:v>-6.0000000000000157E-2</c:v>
                </c:pt>
                <c:pt idx="86">
                  <c:v>0.20212765957446818</c:v>
                </c:pt>
                <c:pt idx="87">
                  <c:v>0.15486725663716813</c:v>
                </c:pt>
                <c:pt idx="88">
                  <c:v>-0.10727969348658993</c:v>
                </c:pt>
                <c:pt idx="89">
                  <c:v>-7.7253218884120289E-2</c:v>
                </c:pt>
                <c:pt idx="90">
                  <c:v>0.10232558139534903</c:v>
                </c:pt>
                <c:pt idx="91">
                  <c:v>0.20253164556962017</c:v>
                </c:pt>
                <c:pt idx="92">
                  <c:v>-2.4561403508772024E-2</c:v>
                </c:pt>
                <c:pt idx="93">
                  <c:v>-0.15107913669064746</c:v>
                </c:pt>
                <c:pt idx="94">
                  <c:v>0.13559322033898311</c:v>
                </c:pt>
                <c:pt idx="95">
                  <c:v>1.11940298507462E-2</c:v>
                </c:pt>
                <c:pt idx="96">
                  <c:v>8.1180811808118231E-2</c:v>
                </c:pt>
                <c:pt idx="97">
                  <c:v>-1.0238907849829525E-2</c:v>
                </c:pt>
                <c:pt idx="98">
                  <c:v>0</c:v>
                </c:pt>
                <c:pt idx="99">
                  <c:v>1.37931034482759E-2</c:v>
                </c:pt>
                <c:pt idx="100">
                  <c:v>-3.4013605442175486E-3</c:v>
                </c:pt>
                <c:pt idx="101">
                  <c:v>-3.4129692832765481E-3</c:v>
                </c:pt>
                <c:pt idx="102">
                  <c:v>2.7397260273972556E-2</c:v>
                </c:pt>
                <c:pt idx="103">
                  <c:v>-6.6666666666666263E-3</c:v>
                </c:pt>
                <c:pt idx="104">
                  <c:v>-2.6845637583892686E-2</c:v>
                </c:pt>
                <c:pt idx="105">
                  <c:v>3.4482758620689689E-2</c:v>
                </c:pt>
                <c:pt idx="106">
                  <c:v>-3.3333333333331978E-3</c:v>
                </c:pt>
                <c:pt idx="107">
                  <c:v>1.003344481605345E-2</c:v>
                </c:pt>
                <c:pt idx="108">
                  <c:v>0.15562913907284764</c:v>
                </c:pt>
                <c:pt idx="109">
                  <c:v>-2.8653295128940647E-3</c:v>
                </c:pt>
                <c:pt idx="110">
                  <c:v>5.7471264367817739E-3</c:v>
                </c:pt>
                <c:pt idx="111">
                  <c:v>-5.7142857142858773E-3</c:v>
                </c:pt>
                <c:pt idx="112">
                  <c:v>-2.8735632183908073E-2</c:v>
                </c:pt>
                <c:pt idx="113">
                  <c:v>2.9585798816568077E-2</c:v>
                </c:pt>
                <c:pt idx="114">
                  <c:v>0</c:v>
                </c:pt>
                <c:pt idx="115">
                  <c:v>-1.4367816091953837E-2</c:v>
                </c:pt>
                <c:pt idx="116">
                  <c:v>1.1661807580174856E-2</c:v>
                </c:pt>
                <c:pt idx="117">
                  <c:v>8.6455331412104222E-3</c:v>
                </c:pt>
                <c:pt idx="118">
                  <c:v>0</c:v>
                </c:pt>
                <c:pt idx="119">
                  <c:v>-2.2857142857142916E-2</c:v>
                </c:pt>
                <c:pt idx="120">
                  <c:v>2.3391812865497137E-2</c:v>
                </c:pt>
                <c:pt idx="121">
                  <c:v>-1.4285714285714297E-2</c:v>
                </c:pt>
                <c:pt idx="122">
                  <c:v>-2.6086956521739271E-2</c:v>
                </c:pt>
                <c:pt idx="123">
                  <c:v>4.7619047619047748E-2</c:v>
                </c:pt>
                <c:pt idx="124">
                  <c:v>9.3749999999999917E-2</c:v>
                </c:pt>
                <c:pt idx="125">
                  <c:v>1.2987012987012998E-2</c:v>
                </c:pt>
                <c:pt idx="126">
                  <c:v>2.0512820512820568E-2</c:v>
                </c:pt>
                <c:pt idx="127">
                  <c:v>1.5075376884422018E-2</c:v>
                </c:pt>
                <c:pt idx="128">
                  <c:v>1.2376237623762387E-2</c:v>
                </c:pt>
                <c:pt idx="129">
                  <c:v>2.4449877750610249E-3</c:v>
                </c:pt>
                <c:pt idx="130">
                  <c:v>-1.4634146341463329E-2</c:v>
                </c:pt>
                <c:pt idx="131">
                  <c:v>1.2376237623762387E-2</c:v>
                </c:pt>
                <c:pt idx="132">
                  <c:v>7.3349633251834148E-3</c:v>
                </c:pt>
                <c:pt idx="133">
                  <c:v>-2.6699029126213684E-2</c:v>
                </c:pt>
                <c:pt idx="134">
                  <c:v>1.7456359102244544E-2</c:v>
                </c:pt>
                <c:pt idx="135">
                  <c:v>4.9019607843135251E-3</c:v>
                </c:pt>
                <c:pt idx="136">
                  <c:v>5.365853658536604E-2</c:v>
                </c:pt>
                <c:pt idx="137">
                  <c:v>2.3148148148148008E-2</c:v>
                </c:pt>
                <c:pt idx="138">
                  <c:v>4.0723981900452559E-2</c:v>
                </c:pt>
                <c:pt idx="139">
                  <c:v>1.0869565217391465E-2</c:v>
                </c:pt>
                <c:pt idx="140">
                  <c:v>4.3010752688170282E-3</c:v>
                </c:pt>
                <c:pt idx="141">
                  <c:v>4.9250535331905855E-2</c:v>
                </c:pt>
                <c:pt idx="142">
                  <c:v>5.5102040816326407E-2</c:v>
                </c:pt>
                <c:pt idx="143">
                  <c:v>2.5145067698259239E-2</c:v>
                </c:pt>
                <c:pt idx="144">
                  <c:v>4.3396226415094406E-2</c:v>
                </c:pt>
                <c:pt idx="145">
                  <c:v>-2.3508137432187985E-2</c:v>
                </c:pt>
                <c:pt idx="146">
                  <c:v>2.4074074074073991E-2</c:v>
                </c:pt>
                <c:pt idx="147">
                  <c:v>4.1591320072332669E-2</c:v>
                </c:pt>
                <c:pt idx="148">
                  <c:v>-6.2499999999999861E-2</c:v>
                </c:pt>
                <c:pt idx="149">
                  <c:v>-8.5185185185185169E-2</c:v>
                </c:pt>
                <c:pt idx="150">
                  <c:v>1.2145748987854177E-2</c:v>
                </c:pt>
                <c:pt idx="151">
                  <c:v>-9.4000000000000056E-2</c:v>
                </c:pt>
                <c:pt idx="152">
                  <c:v>-0.10596026490066222</c:v>
                </c:pt>
                <c:pt idx="153">
                  <c:v>-2.7160493827160584E-2</c:v>
                </c:pt>
                <c:pt idx="154">
                  <c:v>1.0152284263959506E-2</c:v>
                </c:pt>
                <c:pt idx="155">
                  <c:v>-4.7738693467336654E-2</c:v>
                </c:pt>
                <c:pt idx="156">
                  <c:v>2.9023746701846879E-2</c:v>
                </c:pt>
                <c:pt idx="157">
                  <c:v>2.3076923076923203E-2</c:v>
                </c:pt>
                <c:pt idx="158">
                  <c:v>-2.7568922305764503E-2</c:v>
                </c:pt>
                <c:pt idx="159">
                  <c:v>6.4432989690721532E-2</c:v>
                </c:pt>
                <c:pt idx="160">
                  <c:v>9.2009685230024341E-2</c:v>
                </c:pt>
                <c:pt idx="161">
                  <c:v>1.9955654101995519E-2</c:v>
                </c:pt>
                <c:pt idx="162">
                  <c:v>2.391304347826095E-2</c:v>
                </c:pt>
                <c:pt idx="163">
                  <c:v>7.2186836518046568E-2</c:v>
                </c:pt>
                <c:pt idx="164">
                  <c:v>0.14059405940594064</c:v>
                </c:pt>
                <c:pt idx="165">
                  <c:v>6.0763888888888944E-2</c:v>
                </c:pt>
                <c:pt idx="166">
                  <c:v>-6.5466448445171454E-3</c:v>
                </c:pt>
                <c:pt idx="167">
                  <c:v>-8.2372322899506977E-3</c:v>
                </c:pt>
                <c:pt idx="168">
                  <c:v>1.66112956810636E-3</c:v>
                </c:pt>
                <c:pt idx="169">
                  <c:v>-4.1459369817578695E-2</c:v>
                </c:pt>
                <c:pt idx="170">
                  <c:v>2.2491349480968779E-2</c:v>
                </c:pt>
                <c:pt idx="171">
                  <c:v>-1.5228426395939052E-2</c:v>
                </c:pt>
                <c:pt idx="172">
                  <c:v>3.4364261168384792E-2</c:v>
                </c:pt>
                <c:pt idx="173">
                  <c:v>4.6511627906976813E-2</c:v>
                </c:pt>
                <c:pt idx="174">
                  <c:v>4.9206349206349295E-2</c:v>
                </c:pt>
                <c:pt idx="175">
                  <c:v>2.7231467473524899E-2</c:v>
                </c:pt>
                <c:pt idx="176">
                  <c:v>9.1310751104565491E-2</c:v>
                </c:pt>
                <c:pt idx="177">
                  <c:v>0.17004048582995951</c:v>
                </c:pt>
                <c:pt idx="178">
                  <c:v>2.6528258362168516E-2</c:v>
                </c:pt>
                <c:pt idx="179">
                  <c:v>-3.2584269662921501E-2</c:v>
                </c:pt>
                <c:pt idx="180">
                  <c:v>6.7363530778164926E-2</c:v>
                </c:pt>
                <c:pt idx="181">
                  <c:v>-4.3525571273122701E-3</c:v>
                </c:pt>
                <c:pt idx="182">
                  <c:v>-1.6393442622950834E-2</c:v>
                </c:pt>
                <c:pt idx="183">
                  <c:v>-1.6666666666666684E-2</c:v>
                </c:pt>
                <c:pt idx="184">
                  <c:v>1.3559322033898381E-2</c:v>
                </c:pt>
                <c:pt idx="185">
                  <c:v>1.1148272017837554E-3</c:v>
                </c:pt>
                <c:pt idx="186">
                  <c:v>0</c:v>
                </c:pt>
                <c:pt idx="187">
                  <c:v>-0.13585746102449892</c:v>
                </c:pt>
                <c:pt idx="188">
                  <c:v>4.3814432989690726E-2</c:v>
                </c:pt>
                <c:pt idx="189">
                  <c:v>-1.9753086419753138E-2</c:v>
                </c:pt>
                <c:pt idx="190">
                  <c:v>-4.2821158690176324E-2</c:v>
                </c:pt>
                <c:pt idx="191">
                  <c:v>-5.1315789473684217E-2</c:v>
                </c:pt>
                <c:pt idx="192">
                  <c:v>-8.3217753120665622E-2</c:v>
                </c:pt>
                <c:pt idx="193">
                  <c:v>-4.841149773071117E-2</c:v>
                </c:pt>
                <c:pt idx="194">
                  <c:v>-1.4308426073131925E-2</c:v>
                </c:pt>
                <c:pt idx="195">
                  <c:v>-9.6774193548387177E-2</c:v>
                </c:pt>
                <c:pt idx="196">
                  <c:v>-0.12499999999999988</c:v>
                </c:pt>
                <c:pt idx="197">
                  <c:v>-0.15510204081632659</c:v>
                </c:pt>
                <c:pt idx="198">
                  <c:v>-0.10144927536231874</c:v>
                </c:pt>
                <c:pt idx="199">
                  <c:v>-2.6881720430108292E-3</c:v>
                </c:pt>
                <c:pt idx="200">
                  <c:v>0.11859838274932617</c:v>
                </c:pt>
                <c:pt idx="201">
                  <c:v>0.1156626506024096</c:v>
                </c:pt>
                <c:pt idx="202">
                  <c:v>6.0475161987041122E-2</c:v>
                </c:pt>
                <c:pt idx="203">
                  <c:v>8.1466395112016074E-2</c:v>
                </c:pt>
                <c:pt idx="204">
                  <c:v>4.7080979284369162E-2</c:v>
                </c:pt>
                <c:pt idx="205">
                  <c:v>-1.7985611510790635E-3</c:v>
                </c:pt>
                <c:pt idx="206">
                  <c:v>-6.3063063063062988E-2</c:v>
                </c:pt>
                <c:pt idx="207">
                  <c:v>-5.5769230769230758E-2</c:v>
                </c:pt>
                <c:pt idx="208">
                  <c:v>-0.15682281059063147</c:v>
                </c:pt>
                <c:pt idx="209">
                  <c:v>-0.15458937198067624</c:v>
                </c:pt>
                <c:pt idx="210">
                  <c:v>-6.000000000000013E-2</c:v>
                </c:pt>
                <c:pt idx="211">
                  <c:v>0.16413373860182379</c:v>
                </c:pt>
                <c:pt idx="212">
                  <c:v>8.877284595300261E-2</c:v>
                </c:pt>
                <c:pt idx="213">
                  <c:v>2.3980815347721677E-2</c:v>
                </c:pt>
                <c:pt idx="214">
                  <c:v>4.4496487119438079E-2</c:v>
                </c:pt>
                <c:pt idx="215">
                  <c:v>2.0179372197309371E-2</c:v>
                </c:pt>
                <c:pt idx="216">
                  <c:v>5.4945054945054993E-2</c:v>
                </c:pt>
                <c:pt idx="217">
                  <c:v>1.4583333333333316E-2</c:v>
                </c:pt>
                <c:pt idx="218">
                  <c:v>3.4907597535934295E-2</c:v>
                </c:pt>
                <c:pt idx="219">
                  <c:v>3.9682539682539446E-3</c:v>
                </c:pt>
                <c:pt idx="220">
                  <c:v>5.3359683794466421E-2</c:v>
                </c:pt>
                <c:pt idx="221">
                  <c:v>0.11444652908067544</c:v>
                </c:pt>
                <c:pt idx="222">
                  <c:v>0.10774410774410767</c:v>
                </c:pt>
                <c:pt idx="223">
                  <c:v>7.7507598784194637E-2</c:v>
                </c:pt>
                <c:pt idx="224">
                  <c:v>4.2313117066289799E-3</c:v>
                </c:pt>
                <c:pt idx="225">
                  <c:v>0.10112359550561795</c:v>
                </c:pt>
                <c:pt idx="226">
                  <c:v>8.2908163265306201E-2</c:v>
                </c:pt>
                <c:pt idx="227">
                  <c:v>0.22497055359246179</c:v>
                </c:pt>
                <c:pt idx="228">
                  <c:v>9.6153846153844893E-3</c:v>
                </c:pt>
                <c:pt idx="229">
                  <c:v>2.6666666666666637E-2</c:v>
                </c:pt>
                <c:pt idx="230">
                  <c:v>-7.1428571428571425E-2</c:v>
                </c:pt>
                <c:pt idx="231">
                  <c:v>1.9980019980020552E-3</c:v>
                </c:pt>
                <c:pt idx="232">
                  <c:v>-7.9760717846461514E-3</c:v>
                </c:pt>
                <c:pt idx="233">
                  <c:v>-3.0150753768844112E-2</c:v>
                </c:pt>
                <c:pt idx="234">
                  <c:v>-7.0466321243523325E-2</c:v>
                </c:pt>
                <c:pt idx="235">
                  <c:v>4.2363433667781468E-2</c:v>
                </c:pt>
                <c:pt idx="236">
                  <c:v>0.12406417112299464</c:v>
                </c:pt>
                <c:pt idx="237">
                  <c:v>7.6117982873453921E-2</c:v>
                </c:pt>
                <c:pt idx="238">
                  <c:v>5.481874447391686E-2</c:v>
                </c:pt>
                <c:pt idx="239">
                  <c:v>8.2984073763621172E-2</c:v>
                </c:pt>
                <c:pt idx="240">
                  <c:v>-7.0433436532507818E-2</c:v>
                </c:pt>
                <c:pt idx="241">
                  <c:v>-5.5786844296419634E-2</c:v>
                </c:pt>
                <c:pt idx="242">
                  <c:v>-0.11287477954144613</c:v>
                </c:pt>
                <c:pt idx="243">
                  <c:v>-6.0636182902584705E-2</c:v>
                </c:pt>
                <c:pt idx="244">
                  <c:v>-9.735449735449736E-2</c:v>
                </c:pt>
                <c:pt idx="245">
                  <c:v>-0.16412661195779585</c:v>
                </c:pt>
                <c:pt idx="246">
                  <c:v>-0.12482468443197753</c:v>
                </c:pt>
                <c:pt idx="247">
                  <c:v>-0.11217948717948727</c:v>
                </c:pt>
                <c:pt idx="248">
                  <c:v>-9.0252707581226273E-3</c:v>
                </c:pt>
                <c:pt idx="249">
                  <c:v>-4.9180327868852597E-2</c:v>
                </c:pt>
                <c:pt idx="250">
                  <c:v>6.321839080459779E-2</c:v>
                </c:pt>
                <c:pt idx="251">
                  <c:v>9.9099099099099058E-2</c:v>
                </c:pt>
                <c:pt idx="252">
                  <c:v>6.557377049180288E-3</c:v>
                </c:pt>
                <c:pt idx="253">
                  <c:v>1.6286644951140194E-2</c:v>
                </c:pt>
                <c:pt idx="254">
                  <c:v>-6.7307692307692346E-2</c:v>
                </c:pt>
                <c:pt idx="255">
                  <c:v>-0.10309278350515473</c:v>
                </c:pt>
                <c:pt idx="256">
                  <c:v>-3.8314176245209169E-3</c:v>
                </c:pt>
                <c:pt idx="257">
                  <c:v>-6.3461538461538541E-2</c:v>
                </c:pt>
                <c:pt idx="258">
                  <c:v>-2.0533880903490922E-2</c:v>
                </c:pt>
                <c:pt idx="259">
                  <c:v>1.4675052410901598E-2</c:v>
                </c:pt>
                <c:pt idx="260">
                  <c:v>-4.1322314049586526E-3</c:v>
                </c:pt>
                <c:pt idx="261">
                  <c:v>9.7510373443983459E-2</c:v>
                </c:pt>
                <c:pt idx="262">
                  <c:v>3.5916824196597329E-2</c:v>
                </c:pt>
                <c:pt idx="263">
                  <c:v>-3.1021897810219107E-2</c:v>
                </c:pt>
                <c:pt idx="264">
                  <c:v>-3.7664783427493759E-3</c:v>
                </c:pt>
                <c:pt idx="265">
                  <c:v>-7.5614366729679491E-3</c:v>
                </c:pt>
                <c:pt idx="266">
                  <c:v>-4.3809523809523875E-2</c:v>
                </c:pt>
                <c:pt idx="267">
                  <c:v>-1.394422310756957E-2</c:v>
                </c:pt>
                <c:pt idx="268">
                  <c:v>-6.0606060606060518E-2</c:v>
                </c:pt>
                <c:pt idx="269">
                  <c:v>-8.602150537634504E-3</c:v>
                </c:pt>
                <c:pt idx="270">
                  <c:v>1.5184381778741698E-2</c:v>
                </c:pt>
                <c:pt idx="271">
                  <c:v>2.1367521367523464E-3</c:v>
                </c:pt>
                <c:pt idx="272">
                  <c:v>8.5287846481875811E-3</c:v>
                </c:pt>
                <c:pt idx="273">
                  <c:v>0.13107822410147985</c:v>
                </c:pt>
                <c:pt idx="274">
                  <c:v>7.4766355140186468E-3</c:v>
                </c:pt>
                <c:pt idx="275">
                  <c:v>5.5658627087198827E-3</c:v>
                </c:pt>
                <c:pt idx="276">
                  <c:v>8.8560885608856194E-2</c:v>
                </c:pt>
                <c:pt idx="277">
                  <c:v>4.0677966101694787E-2</c:v>
                </c:pt>
                <c:pt idx="278">
                  <c:v>5.3745928338762176E-2</c:v>
                </c:pt>
                <c:pt idx="279">
                  <c:v>6.182380216383271E-3</c:v>
                </c:pt>
                <c:pt idx="280">
                  <c:v>7.6804915514593012E-3</c:v>
                </c:pt>
                <c:pt idx="281">
                  <c:v>2.1341463414634339E-2</c:v>
                </c:pt>
                <c:pt idx="282">
                  <c:v>1.1940298507462614E-2</c:v>
                </c:pt>
                <c:pt idx="283">
                  <c:v>1.4749262536873579E-3</c:v>
                </c:pt>
                <c:pt idx="284">
                  <c:v>1.4727540500736389E-2</c:v>
                </c:pt>
                <c:pt idx="285">
                  <c:v>6.8214804063860601E-2</c:v>
                </c:pt>
                <c:pt idx="286">
                  <c:v>3.2608695652173905E-2</c:v>
                </c:pt>
                <c:pt idx="287">
                  <c:v>2.7631578947368483E-2</c:v>
                </c:pt>
                <c:pt idx="288">
                  <c:v>2.9449423815620775E-2</c:v>
                </c:pt>
                <c:pt idx="289">
                  <c:v>5.0995024875621978E-2</c:v>
                </c:pt>
                <c:pt idx="290">
                  <c:v>6.0355029585799073E-2</c:v>
                </c:pt>
                <c:pt idx="291">
                  <c:v>8.9285714285714038E-2</c:v>
                </c:pt>
                <c:pt idx="292">
                  <c:v>2.7663934426229591E-2</c:v>
                </c:pt>
                <c:pt idx="293">
                  <c:v>3.9880358923230072E-3</c:v>
                </c:pt>
                <c:pt idx="294">
                  <c:v>-9.9304865938420052E-4</c:v>
                </c:pt>
                <c:pt idx="295">
                  <c:v>2.9821073558647581E-3</c:v>
                </c:pt>
                <c:pt idx="296">
                  <c:v>-7.9286422200199116E-3</c:v>
                </c:pt>
                <c:pt idx="297">
                  <c:v>2.297702297702308E-2</c:v>
                </c:pt>
                <c:pt idx="298">
                  <c:v>4.8828124999998682E-3</c:v>
                </c:pt>
                <c:pt idx="299">
                  <c:v>1.7492711370262488E-2</c:v>
                </c:pt>
                <c:pt idx="300">
                  <c:v>4.4890162368672354E-2</c:v>
                </c:pt>
                <c:pt idx="301">
                  <c:v>4.4789762340036579E-2</c:v>
                </c:pt>
                <c:pt idx="302">
                  <c:v>0.20472440944881881</c:v>
                </c:pt>
                <c:pt idx="303">
                  <c:v>-4.2846768336964339E-2</c:v>
                </c:pt>
                <c:pt idx="304">
                  <c:v>4.5523520485584258E-2</c:v>
                </c:pt>
                <c:pt idx="305">
                  <c:v>2.9027576197386334E-3</c:v>
                </c:pt>
                <c:pt idx="306">
                  <c:v>2.2431259044862661E-2</c:v>
                </c:pt>
                <c:pt idx="307">
                  <c:v>0.21656050955414022</c:v>
                </c:pt>
                <c:pt idx="308">
                  <c:v>2.4432809773123797E-2</c:v>
                </c:pt>
                <c:pt idx="309">
                  <c:v>-0.37649063032367969</c:v>
                </c:pt>
                <c:pt idx="310">
                  <c:v>-0.13752276867030966</c:v>
                </c:pt>
                <c:pt idx="311">
                  <c:v>-4.6462513199577768E-2</c:v>
                </c:pt>
                <c:pt idx="312">
                  <c:v>6.4230343300110737E-2</c:v>
                </c:pt>
                <c:pt idx="313">
                  <c:v>0.13111342351716962</c:v>
                </c:pt>
                <c:pt idx="314">
                  <c:v>0.1784728610855566</c:v>
                </c:pt>
                <c:pt idx="315">
                  <c:v>0.23731459797033577</c:v>
                </c:pt>
                <c:pt idx="316">
                  <c:v>0.19242902208201876</c:v>
                </c:pt>
                <c:pt idx="317">
                  <c:v>9.5238095238095039E-3</c:v>
                </c:pt>
                <c:pt idx="318">
                  <c:v>-0.16509433962264139</c:v>
                </c:pt>
                <c:pt idx="319">
                  <c:v>-7.7212806026365377E-2</c:v>
                </c:pt>
                <c:pt idx="320">
                  <c:v>6.9387755102040913E-2</c:v>
                </c:pt>
                <c:pt idx="321">
                  <c:v>0.17811704834605596</c:v>
                </c:pt>
                <c:pt idx="322">
                  <c:v>3.1317494600431962E-2</c:v>
                </c:pt>
                <c:pt idx="323">
                  <c:v>-3.1413612565445925E-3</c:v>
                </c:pt>
                <c:pt idx="324">
                  <c:v>-6.4075630252100779E-2</c:v>
                </c:pt>
                <c:pt idx="325">
                  <c:v>-0.10942760942760953</c:v>
                </c:pt>
                <c:pt idx="326">
                  <c:v>-4.9779458097038383E-2</c:v>
                </c:pt>
                <c:pt idx="327">
                  <c:v>-0.11737400530503975</c:v>
                </c:pt>
                <c:pt idx="328">
                  <c:v>-7.0623591284748349E-2</c:v>
                </c:pt>
                <c:pt idx="329">
                  <c:v>6.871463217461618E-2</c:v>
                </c:pt>
                <c:pt idx="330">
                  <c:v>0.11800302571860798</c:v>
                </c:pt>
                <c:pt idx="331">
                  <c:v>-6.7658998646820097E-3</c:v>
                </c:pt>
                <c:pt idx="332">
                  <c:v>1.771117166212547E-2</c:v>
                </c:pt>
                <c:pt idx="333">
                  <c:v>-3.2797858099063021E-2</c:v>
                </c:pt>
                <c:pt idx="334">
                  <c:v>-2.0761245674740313E-2</c:v>
                </c:pt>
                <c:pt idx="335">
                  <c:v>-0.11024734982332156</c:v>
                </c:pt>
                <c:pt idx="336">
                  <c:v>-0.19618745035742663</c:v>
                </c:pt>
                <c:pt idx="337">
                  <c:v>1.877470355731238E-2</c:v>
                </c:pt>
                <c:pt idx="338">
                  <c:v>-5.8195926285160085E-2</c:v>
                </c:pt>
                <c:pt idx="339">
                  <c:v>-5.2523171987641677E-2</c:v>
                </c:pt>
                <c:pt idx="340">
                  <c:v>-2.7173913043478284E-2</c:v>
                </c:pt>
                <c:pt idx="341">
                  <c:v>-3.0167597765363062E-2</c:v>
                </c:pt>
                <c:pt idx="342">
                  <c:v>-1.958525345622128E-2</c:v>
                </c:pt>
                <c:pt idx="343">
                  <c:v>3.0552291421856701E-2</c:v>
                </c:pt>
                <c:pt idx="344">
                  <c:v>3.4207525655645223E-3</c:v>
                </c:pt>
                <c:pt idx="345">
                  <c:v>-1.9318181818181897E-2</c:v>
                </c:pt>
                <c:pt idx="346">
                  <c:v>4.0556199304750906E-2</c:v>
                </c:pt>
                <c:pt idx="347">
                  <c:v>4.3429844097995399E-2</c:v>
                </c:pt>
                <c:pt idx="348">
                  <c:v>2.0277481323372603E-2</c:v>
                </c:pt>
                <c:pt idx="349">
                  <c:v>-1.1506276150627799E-2</c:v>
                </c:pt>
                <c:pt idx="350">
                  <c:v>3.1746031746034127E-3</c:v>
                </c:pt>
                <c:pt idx="351">
                  <c:v>-1.4767932489451605E-2</c:v>
                </c:pt>
                <c:pt idx="352">
                  <c:v>1.3918629550321301E-2</c:v>
                </c:pt>
                <c:pt idx="353">
                  <c:v>9.5036958817317635E-3</c:v>
                </c:pt>
                <c:pt idx="354">
                  <c:v>3.1380753138074758E-3</c:v>
                </c:pt>
                <c:pt idx="355">
                  <c:v>3.3368091762252437E-2</c:v>
                </c:pt>
                <c:pt idx="356">
                  <c:v>3.8345105953582072E-2</c:v>
                </c:pt>
                <c:pt idx="357">
                  <c:v>2.9154518950438154E-3</c:v>
                </c:pt>
                <c:pt idx="358">
                  <c:v>7.1705426356589178E-2</c:v>
                </c:pt>
                <c:pt idx="359">
                  <c:v>1.5370705244123029E-2</c:v>
                </c:pt>
                <c:pt idx="360">
                  <c:v>3.6509349955476333E-2</c:v>
                </c:pt>
                <c:pt idx="361">
                  <c:v>-2.9209621993127148E-2</c:v>
                </c:pt>
                <c:pt idx="362">
                  <c:v>-0.11592920353982301</c:v>
                </c:pt>
                <c:pt idx="363">
                  <c:v>-5.6056056056056132E-2</c:v>
                </c:pt>
                <c:pt idx="364">
                  <c:v>-0.11134676564156927</c:v>
                </c:pt>
                <c:pt idx="365">
                  <c:v>-3.5799522673033704E-3</c:v>
                </c:pt>
                <c:pt idx="366">
                  <c:v>1.7964071856287608E-2</c:v>
                </c:pt>
                <c:pt idx="367">
                  <c:v>9.4117647058822949E-3</c:v>
                </c:pt>
                <c:pt idx="368">
                  <c:v>-3.6130536130536198E-2</c:v>
                </c:pt>
                <c:pt idx="369">
                  <c:v>-3.6275695284159644E-2</c:v>
                </c:pt>
                <c:pt idx="370">
                  <c:v>-5.5207026348807878E-2</c:v>
                </c:pt>
                <c:pt idx="371">
                  <c:v>4.6480743691898925E-2</c:v>
                </c:pt>
                <c:pt idx="372">
                  <c:v>2.5380710659899204E-3</c:v>
                </c:pt>
                <c:pt idx="373">
                  <c:v>2.53164556962015E-3</c:v>
                </c:pt>
                <c:pt idx="374">
                  <c:v>8.8383838383839178E-3</c:v>
                </c:pt>
                <c:pt idx="375">
                  <c:v>7.5093867334168124E-3</c:v>
                </c:pt>
                <c:pt idx="376">
                  <c:v>2.732919254658377E-2</c:v>
                </c:pt>
                <c:pt idx="377">
                  <c:v>-1.5719467956469113E-2</c:v>
                </c:pt>
                <c:pt idx="378">
                  <c:v>-3.4398034398034363E-2</c:v>
                </c:pt>
                <c:pt idx="379">
                  <c:v>-4.8346055979643733E-2</c:v>
                </c:pt>
                <c:pt idx="380">
                  <c:v>-6.5508021390374344E-2</c:v>
                </c:pt>
                <c:pt idx="381">
                  <c:v>-2.0028612303290592E-2</c:v>
                </c:pt>
                <c:pt idx="382">
                  <c:v>1.0218978102189873E-2</c:v>
                </c:pt>
                <c:pt idx="383">
                  <c:v>-5.2023121387283322E-2</c:v>
                </c:pt>
                <c:pt idx="384">
                  <c:v>-5.9451219512195036E-2</c:v>
                </c:pt>
                <c:pt idx="385">
                  <c:v>-4.5380875202593256E-2</c:v>
                </c:pt>
                <c:pt idx="386">
                  <c:v>-6.7911714770797563E-3</c:v>
                </c:pt>
                <c:pt idx="387">
                  <c:v>3.2478632478632578E-2</c:v>
                </c:pt>
                <c:pt idx="388">
                  <c:v>0.14403973509933762</c:v>
                </c:pt>
                <c:pt idx="389">
                  <c:v>-6.946454413892908E-2</c:v>
                </c:pt>
                <c:pt idx="390">
                  <c:v>-5.1321928460342107E-2</c:v>
                </c:pt>
                <c:pt idx="391">
                  <c:v>4.9180327868852732E-3</c:v>
                </c:pt>
                <c:pt idx="392">
                  <c:v>3.9151712887438926E-2</c:v>
                </c:pt>
                <c:pt idx="393">
                  <c:v>7.5353218210360826E-2</c:v>
                </c:pt>
                <c:pt idx="394">
                  <c:v>-1.7518248175182379E-2</c:v>
                </c:pt>
                <c:pt idx="395">
                  <c:v>-2.2288261515601804E-2</c:v>
                </c:pt>
                <c:pt idx="396">
                  <c:v>2.2796352583586647E-2</c:v>
                </c:pt>
                <c:pt idx="397">
                  <c:v>7.2808320950965844E-2</c:v>
                </c:pt>
                <c:pt idx="398">
                  <c:v>9.6952908587258479E-3</c:v>
                </c:pt>
                <c:pt idx="399">
                  <c:v>-8.2304526748971263E-2</c:v>
                </c:pt>
                <c:pt idx="400">
                  <c:v>1.1958146487294397E-2</c:v>
                </c:pt>
                <c:pt idx="401">
                  <c:v>8.8626292466765632E-3</c:v>
                </c:pt>
                <c:pt idx="402">
                  <c:v>-3.660322108345538E-2</c:v>
                </c:pt>
                <c:pt idx="403">
                  <c:v>0</c:v>
                </c:pt>
                <c:pt idx="404">
                  <c:v>4.4072948328267476E-2</c:v>
                </c:pt>
                <c:pt idx="405">
                  <c:v>3.2023289665211174E-2</c:v>
                </c:pt>
                <c:pt idx="406">
                  <c:v>5.9238363892806699E-2</c:v>
                </c:pt>
                <c:pt idx="407">
                  <c:v>3.1957390146471365E-2</c:v>
                </c:pt>
                <c:pt idx="408">
                  <c:v>3.3548387096774261E-2</c:v>
                </c:pt>
                <c:pt idx="409">
                  <c:v>2.2471910112359501E-2</c:v>
                </c:pt>
                <c:pt idx="410">
                  <c:v>1.3431013431013477E-2</c:v>
                </c:pt>
                <c:pt idx="411">
                  <c:v>6.0240963855420068E-3</c:v>
                </c:pt>
                <c:pt idx="412">
                  <c:v>4.9101796407185712E-2</c:v>
                </c:pt>
                <c:pt idx="413">
                  <c:v>4.1095890410958819E-2</c:v>
                </c:pt>
                <c:pt idx="414">
                  <c:v>2.6315789473684206E-2</c:v>
                </c:pt>
                <c:pt idx="415">
                  <c:v>5.2350427350427373E-2</c:v>
                </c:pt>
                <c:pt idx="416">
                  <c:v>-1.0152284263958275E-3</c:v>
                </c:pt>
                <c:pt idx="417">
                  <c:v>-3.0487804878048244E-3</c:v>
                </c:pt>
                <c:pt idx="418">
                  <c:v>-2.8542303771661677E-2</c:v>
                </c:pt>
                <c:pt idx="419">
                  <c:v>-3.0430220356768099E-2</c:v>
                </c:pt>
                <c:pt idx="420">
                  <c:v>-2.7056277056276931E-2</c:v>
                </c:pt>
                <c:pt idx="421">
                  <c:v>3.3370411568408751E-3</c:v>
                </c:pt>
                <c:pt idx="422">
                  <c:v>-1.9955654101995676E-2</c:v>
                </c:pt>
                <c:pt idx="423">
                  <c:v>-3.2805429864253235E-2</c:v>
                </c:pt>
                <c:pt idx="424">
                  <c:v>-1.1695906432748709E-2</c:v>
                </c:pt>
                <c:pt idx="425">
                  <c:v>-2.6035502958579808E-2</c:v>
                </c:pt>
                <c:pt idx="426">
                  <c:v>1.215066828675612E-3</c:v>
                </c:pt>
                <c:pt idx="427">
                  <c:v>4.8543689320388059E-3</c:v>
                </c:pt>
                <c:pt idx="428">
                  <c:v>-2.4154589371981369E-3</c:v>
                </c:pt>
                <c:pt idx="429">
                  <c:v>-9.6852300242130165E-3</c:v>
                </c:pt>
                <c:pt idx="430">
                  <c:v>1.3447432762836062E-2</c:v>
                </c:pt>
                <c:pt idx="431">
                  <c:v>-1.6887816646561939E-2</c:v>
                </c:pt>
                <c:pt idx="432">
                  <c:v>-2.4539877300612497E-3</c:v>
                </c:pt>
                <c:pt idx="433">
                  <c:v>8.6100861008607428E-3</c:v>
                </c:pt>
                <c:pt idx="434">
                  <c:v>-1.0975609756097538E-2</c:v>
                </c:pt>
                <c:pt idx="435">
                  <c:v>-3.6991368680641047E-2</c:v>
                </c:pt>
                <c:pt idx="436">
                  <c:v>-6.4020486555697878E-2</c:v>
                </c:pt>
                <c:pt idx="437">
                  <c:v>-5.47195622435021E-2</c:v>
                </c:pt>
                <c:pt idx="438">
                  <c:v>-9.5513748191027426E-2</c:v>
                </c:pt>
                <c:pt idx="439">
                  <c:v>-2.079999999999993E-2</c:v>
                </c:pt>
                <c:pt idx="440">
                  <c:v>-3.4313725490196151E-2</c:v>
                </c:pt>
                <c:pt idx="441">
                  <c:v>-2.1996615905245272E-2</c:v>
                </c:pt>
                <c:pt idx="442">
                  <c:v>2.0761245674740476E-2</c:v>
                </c:pt>
                <c:pt idx="443">
                  <c:v>-1.3559322033898339E-2</c:v>
                </c:pt>
                <c:pt idx="444">
                  <c:v>-2.7491408934707855E-2</c:v>
                </c:pt>
                <c:pt idx="445">
                  <c:v>-3.7102473498233292E-2</c:v>
                </c:pt>
                <c:pt idx="446">
                  <c:v>-4.4036697247706411E-2</c:v>
                </c:pt>
                <c:pt idx="447">
                  <c:v>-7.6775431861804286E-2</c:v>
                </c:pt>
                <c:pt idx="448">
                  <c:v>-7.9002079002078965E-2</c:v>
                </c:pt>
                <c:pt idx="449">
                  <c:v>-9.0293453724604886E-2</c:v>
                </c:pt>
                <c:pt idx="450">
                  <c:v>7.4441687344911833E-3</c:v>
                </c:pt>
                <c:pt idx="451">
                  <c:v>-1.9704433497536828E-2</c:v>
                </c:pt>
                <c:pt idx="452">
                  <c:v>-6.2814070351758844E-2</c:v>
                </c:pt>
                <c:pt idx="453">
                  <c:v>2.4128686327077695E-2</c:v>
                </c:pt>
                <c:pt idx="454">
                  <c:v>-1.5706806282722599E-2</c:v>
                </c:pt>
                <c:pt idx="455">
                  <c:v>-0.13563829787234027</c:v>
                </c:pt>
                <c:pt idx="456">
                  <c:v>1.5384615384615398E-2</c:v>
                </c:pt>
                <c:pt idx="457">
                  <c:v>-2.4242424242424305E-2</c:v>
                </c:pt>
                <c:pt idx="458">
                  <c:v>-3.7267080745341609E-2</c:v>
                </c:pt>
                <c:pt idx="459">
                  <c:v>-3.2258064516129956E-3</c:v>
                </c:pt>
                <c:pt idx="460">
                  <c:v>-5.5016181229773357E-2</c:v>
                </c:pt>
                <c:pt idx="461">
                  <c:v>3.4246575342465786E-2</c:v>
                </c:pt>
                <c:pt idx="462">
                  <c:v>3.3112582781455605E-3</c:v>
                </c:pt>
                <c:pt idx="463">
                  <c:v>1.3201320132013238E-2</c:v>
                </c:pt>
                <c:pt idx="464">
                  <c:v>-3.5830618892508041E-2</c:v>
                </c:pt>
                <c:pt idx="465">
                  <c:v>1.3513513513513431E-2</c:v>
                </c:pt>
                <c:pt idx="466">
                  <c:v>1.3333333333333369E-2</c:v>
                </c:pt>
                <c:pt idx="467">
                  <c:v>6.5789473684211269E-3</c:v>
                </c:pt>
                <c:pt idx="468">
                  <c:v>-9.8039215686276174E-3</c:v>
                </c:pt>
                <c:pt idx="469">
                  <c:v>1.9801980198019799E-2</c:v>
                </c:pt>
                <c:pt idx="470">
                  <c:v>-3.2362459546925376E-2</c:v>
                </c:pt>
                <c:pt idx="471">
                  <c:v>1.003344481605345E-2</c:v>
                </c:pt>
                <c:pt idx="472">
                  <c:v>-1.9867549668874166E-2</c:v>
                </c:pt>
                <c:pt idx="473">
                  <c:v>3.0405405405405338E-2</c:v>
                </c:pt>
                <c:pt idx="474">
                  <c:v>6.5573770491803338E-2</c:v>
                </c:pt>
                <c:pt idx="475">
                  <c:v>2.7692307692307631E-2</c:v>
                </c:pt>
                <c:pt idx="476">
                  <c:v>6.5868263473053912E-2</c:v>
                </c:pt>
                <c:pt idx="477">
                  <c:v>0.12640449438202239</c:v>
                </c:pt>
                <c:pt idx="478">
                  <c:v>5.985037406483807E-2</c:v>
                </c:pt>
                <c:pt idx="479">
                  <c:v>2.3529411764704922E-3</c:v>
                </c:pt>
                <c:pt idx="480">
                  <c:v>4.9295774647887272E-2</c:v>
                </c:pt>
                <c:pt idx="481">
                  <c:v>5.8165548098434119E-2</c:v>
                </c:pt>
                <c:pt idx="482">
                  <c:v>6.3424947145876258E-3</c:v>
                </c:pt>
                <c:pt idx="483">
                  <c:v>0.11134453781512618</c:v>
                </c:pt>
                <c:pt idx="484">
                  <c:v>3.0245746691871401E-2</c:v>
                </c:pt>
                <c:pt idx="485">
                  <c:v>1.4678899082568846E-2</c:v>
                </c:pt>
                <c:pt idx="486">
                  <c:v>7.0524412296564198E-2</c:v>
                </c:pt>
                <c:pt idx="487">
                  <c:v>1.0135135135135191E-2</c:v>
                </c:pt>
                <c:pt idx="488">
                  <c:v>1.1705685618728968E-2</c:v>
                </c:pt>
                <c:pt idx="489">
                  <c:v>-6.6115702479338442E-3</c:v>
                </c:pt>
                <c:pt idx="490">
                  <c:v>-1.6638935108153556E-3</c:v>
                </c:pt>
                <c:pt idx="491">
                  <c:v>-2.5000000000000022E-2</c:v>
                </c:pt>
                <c:pt idx="492">
                  <c:v>-1.880341880341875E-2</c:v>
                </c:pt>
                <c:pt idx="493">
                  <c:v>1.0452961672473804E-2</c:v>
                </c:pt>
                <c:pt idx="494">
                  <c:v>-6.8965517241378902E-3</c:v>
                </c:pt>
                <c:pt idx="495">
                  <c:v>6.9444444444444024E-3</c:v>
                </c:pt>
                <c:pt idx="496">
                  <c:v>-3.4482758620689689E-2</c:v>
                </c:pt>
                <c:pt idx="497">
                  <c:v>-7.1428571428571001E-3</c:v>
                </c:pt>
                <c:pt idx="498">
                  <c:v>-6.1151079136690656E-2</c:v>
                </c:pt>
                <c:pt idx="499">
                  <c:v>1.7241379310344789E-2</c:v>
                </c:pt>
                <c:pt idx="500">
                  <c:v>-1.6949152542372847E-2</c:v>
                </c:pt>
                <c:pt idx="501">
                  <c:v>3.8314176245211828E-3</c:v>
                </c:pt>
                <c:pt idx="502">
                  <c:v>5.725190839694555E-3</c:v>
                </c:pt>
                <c:pt idx="503">
                  <c:v>2.4667931688804736E-2</c:v>
                </c:pt>
                <c:pt idx="504">
                  <c:v>-3.3333333333333513E-2</c:v>
                </c:pt>
                <c:pt idx="505">
                  <c:v>1.5325670498084332E-2</c:v>
                </c:pt>
                <c:pt idx="506">
                  <c:v>-1.1320754716981064E-2</c:v>
                </c:pt>
                <c:pt idx="507">
                  <c:v>1.3358778625954051E-2</c:v>
                </c:pt>
                <c:pt idx="508">
                  <c:v>-3.7664783427493759E-3</c:v>
                </c:pt>
                <c:pt idx="509">
                  <c:v>-7.5614366729679491E-3</c:v>
                </c:pt>
                <c:pt idx="510">
                  <c:v>-1.1428571428571359E-2</c:v>
                </c:pt>
                <c:pt idx="511">
                  <c:v>3.8535645472061557E-2</c:v>
                </c:pt>
                <c:pt idx="512">
                  <c:v>2.2263450834879402E-2</c:v>
                </c:pt>
                <c:pt idx="513">
                  <c:v>-1.8148820326678028E-3</c:v>
                </c:pt>
                <c:pt idx="514">
                  <c:v>1.0909090909090842E-2</c:v>
                </c:pt>
                <c:pt idx="515">
                  <c:v>-7.1942446043165038E-3</c:v>
                </c:pt>
                <c:pt idx="516">
                  <c:v>3.6231884057970794E-3</c:v>
                </c:pt>
                <c:pt idx="517">
                  <c:v>0</c:v>
                </c:pt>
                <c:pt idx="518">
                  <c:v>-7.2202166064981518E-3</c:v>
                </c:pt>
                <c:pt idx="519">
                  <c:v>3.6363636363636142E-3</c:v>
                </c:pt>
                <c:pt idx="520">
                  <c:v>-3.6231884057970794E-3</c:v>
                </c:pt>
                <c:pt idx="521">
                  <c:v>1.0909090909090842E-2</c:v>
                </c:pt>
                <c:pt idx="522">
                  <c:v>-8.9928057553956917E-3</c:v>
                </c:pt>
                <c:pt idx="523">
                  <c:v>-3.6297640653356056E-3</c:v>
                </c:pt>
                <c:pt idx="524">
                  <c:v>-7.2859744990893347E-3</c:v>
                </c:pt>
                <c:pt idx="525">
                  <c:v>7.3394495412844865E-3</c:v>
                </c:pt>
                <c:pt idx="526">
                  <c:v>1.2750455373406052E-2</c:v>
                </c:pt>
                <c:pt idx="527">
                  <c:v>-3.5971223021582519E-3</c:v>
                </c:pt>
                <c:pt idx="528">
                  <c:v>1.8050541516246004E-3</c:v>
                </c:pt>
                <c:pt idx="529">
                  <c:v>-7.2072072072072889E-3</c:v>
                </c:pt>
                <c:pt idx="530">
                  <c:v>-7.9854809437386473E-2</c:v>
                </c:pt>
                <c:pt idx="531">
                  <c:v>-4.7337278106508861E-2</c:v>
                </c:pt>
                <c:pt idx="532">
                  <c:v>-3.1055900621118182E-2</c:v>
                </c:pt>
                <c:pt idx="533">
                  <c:v>-1.0683760683760547E-2</c:v>
                </c:pt>
                <c:pt idx="534">
                  <c:v>2.8077753779697529E-2</c:v>
                </c:pt>
                <c:pt idx="535">
                  <c:v>1.0504201680672278E-2</c:v>
                </c:pt>
                <c:pt idx="536">
                  <c:v>-1.4553014553014394E-2</c:v>
                </c:pt>
                <c:pt idx="537">
                  <c:v>0</c:v>
                </c:pt>
                <c:pt idx="538">
                  <c:v>4.2194092827002498E-3</c:v>
                </c:pt>
                <c:pt idx="539">
                  <c:v>4.8319327731092515E-2</c:v>
                </c:pt>
                <c:pt idx="540">
                  <c:v>1.6032064128256557E-2</c:v>
                </c:pt>
                <c:pt idx="541">
                  <c:v>2.9585798816567935E-2</c:v>
                </c:pt>
                <c:pt idx="542">
                  <c:v>-3.8314176245209169E-3</c:v>
                </c:pt>
                <c:pt idx="543">
                  <c:v>4.2307692307692178E-2</c:v>
                </c:pt>
                <c:pt idx="544">
                  <c:v>-2.2140221402214017E-2</c:v>
                </c:pt>
                <c:pt idx="545">
                  <c:v>2.8301886792452855E-2</c:v>
                </c:pt>
                <c:pt idx="546">
                  <c:v>5.1376146788990898E-2</c:v>
                </c:pt>
                <c:pt idx="547">
                  <c:v>2.0942408376963224E-2</c:v>
                </c:pt>
                <c:pt idx="548">
                  <c:v>2.9059829059829064E-2</c:v>
                </c:pt>
                <c:pt idx="549">
                  <c:v>4.1528239202657732E-2</c:v>
                </c:pt>
                <c:pt idx="550">
                  <c:v>4.1467304625199451E-2</c:v>
                </c:pt>
                <c:pt idx="551">
                  <c:v>1.5313935681470576E-3</c:v>
                </c:pt>
                <c:pt idx="552">
                  <c:v>-6.1162079510702991E-3</c:v>
                </c:pt>
                <c:pt idx="553">
                  <c:v>3.0769230769229516E-3</c:v>
                </c:pt>
                <c:pt idx="554">
                  <c:v>-1.5337423312883876E-3</c:v>
                </c:pt>
                <c:pt idx="555">
                  <c:v>0</c:v>
                </c:pt>
                <c:pt idx="556">
                  <c:v>-1.6897081413210294E-2</c:v>
                </c:pt>
                <c:pt idx="557">
                  <c:v>-6.5624999999999933E-2</c:v>
                </c:pt>
                <c:pt idx="558">
                  <c:v>-8.1939799331103694E-2</c:v>
                </c:pt>
                <c:pt idx="559">
                  <c:v>-3.2786885245901815E-2</c:v>
                </c:pt>
                <c:pt idx="560">
                  <c:v>-9.6045197740112886E-2</c:v>
                </c:pt>
                <c:pt idx="561">
                  <c:v>-0.12291666666666672</c:v>
                </c:pt>
                <c:pt idx="562">
                  <c:v>-5.7007125890736331E-2</c:v>
                </c:pt>
                <c:pt idx="563">
                  <c:v>-5.0377833753148658E-2</c:v>
                </c:pt>
                <c:pt idx="564">
                  <c:v>-3.1830238726790444E-2</c:v>
                </c:pt>
                <c:pt idx="565">
                  <c:v>-0.15890410958904108</c:v>
                </c:pt>
                <c:pt idx="566">
                  <c:v>-0.18892508143322465</c:v>
                </c:pt>
                <c:pt idx="567">
                  <c:v>-0.16064257028112464</c:v>
                </c:pt>
                <c:pt idx="568">
                  <c:v>-0.12918660287081329</c:v>
                </c:pt>
                <c:pt idx="569">
                  <c:v>-4.9450549450549532E-2</c:v>
                </c:pt>
                <c:pt idx="570">
                  <c:v>5.7803468208092136E-3</c:v>
                </c:pt>
                <c:pt idx="571">
                  <c:v>-5.7471264367815744E-3</c:v>
                </c:pt>
                <c:pt idx="572">
                  <c:v>1.1560693641618628E-2</c:v>
                </c:pt>
                <c:pt idx="573">
                  <c:v>0</c:v>
                </c:pt>
                <c:pt idx="574">
                  <c:v>0</c:v>
                </c:pt>
                <c:pt idx="575">
                  <c:v>-1.1428571428571557E-2</c:v>
                </c:pt>
                <c:pt idx="576">
                  <c:v>5.7803468208092136E-3</c:v>
                </c:pt>
                <c:pt idx="577">
                  <c:v>5.7471264367817739E-3</c:v>
                </c:pt>
                <c:pt idx="578">
                  <c:v>0</c:v>
                </c:pt>
                <c:pt idx="579">
                  <c:v>-0.23428571428571432</c:v>
                </c:pt>
                <c:pt idx="580">
                  <c:v>-7.4626865671641854E-2</c:v>
                </c:pt>
                <c:pt idx="581">
                  <c:v>0</c:v>
                </c:pt>
                <c:pt idx="582">
                  <c:v>1.6129032258064557E-2</c:v>
                </c:pt>
                <c:pt idx="583">
                  <c:v>-7.9365079365078892E-3</c:v>
                </c:pt>
                <c:pt idx="584">
                  <c:v>7.9999999999999516E-3</c:v>
                </c:pt>
                <c:pt idx="585">
                  <c:v>0</c:v>
                </c:pt>
                <c:pt idx="586">
                  <c:v>-3.1746031746031828E-2</c:v>
                </c:pt>
                <c:pt idx="587">
                  <c:v>-0.17213114754098358</c:v>
                </c:pt>
                <c:pt idx="588">
                  <c:v>1.9801980198019854E-2</c:v>
                </c:pt>
                <c:pt idx="589">
                  <c:v>-1.941747572815539E-2</c:v>
                </c:pt>
                <c:pt idx="590">
                  <c:v>0</c:v>
                </c:pt>
                <c:pt idx="591">
                  <c:v>-9.9009900990098421E-3</c:v>
                </c:pt>
                <c:pt idx="592">
                  <c:v>-2.0000000000000052E-2</c:v>
                </c:pt>
                <c:pt idx="593">
                  <c:v>2.0408163265306176E-2</c:v>
                </c:pt>
                <c:pt idx="594">
                  <c:v>9.9999999999999395E-3</c:v>
                </c:pt>
                <c:pt idx="595">
                  <c:v>-9.9009900990098421E-3</c:v>
                </c:pt>
                <c:pt idx="596">
                  <c:v>0</c:v>
                </c:pt>
                <c:pt idx="597">
                  <c:v>0</c:v>
                </c:pt>
                <c:pt idx="598">
                  <c:v>2.9999999999999992E-2</c:v>
                </c:pt>
                <c:pt idx="599">
                  <c:v>0.22330097087378639</c:v>
                </c:pt>
                <c:pt idx="600">
                  <c:v>0.13492063492063494</c:v>
                </c:pt>
                <c:pt idx="601">
                  <c:v>0.12587412587412583</c:v>
                </c:pt>
                <c:pt idx="602">
                  <c:v>9.3167701863354116E-2</c:v>
                </c:pt>
                <c:pt idx="603">
                  <c:v>9.6590909090908894E-2</c:v>
                </c:pt>
                <c:pt idx="604">
                  <c:v>0.11917098445595874</c:v>
                </c:pt>
                <c:pt idx="605">
                  <c:v>5.5555555555555379E-2</c:v>
                </c:pt>
                <c:pt idx="606">
                  <c:v>9.6491228070175628E-2</c:v>
                </c:pt>
                <c:pt idx="607">
                  <c:v>5.1999999999999963E-2</c:v>
                </c:pt>
                <c:pt idx="608">
                  <c:v>6.0836501901140712E-2</c:v>
                </c:pt>
                <c:pt idx="609">
                  <c:v>7.5268817204300995E-2</c:v>
                </c:pt>
                <c:pt idx="610">
                  <c:v>1.3333333333333369E-2</c:v>
                </c:pt>
                <c:pt idx="611">
                  <c:v>7.2368421052631485E-2</c:v>
                </c:pt>
                <c:pt idx="612">
                  <c:v>7.361963190184069E-2</c:v>
                </c:pt>
                <c:pt idx="613">
                  <c:v>3.4285714285714274E-2</c:v>
                </c:pt>
                <c:pt idx="614">
                  <c:v>4.4198895027624231E-2</c:v>
                </c:pt>
                <c:pt idx="615">
                  <c:v>5.8201058201058219E-2</c:v>
                </c:pt>
                <c:pt idx="616">
                  <c:v>3.9999999999999931E-2</c:v>
                </c:pt>
                <c:pt idx="617">
                  <c:v>3.1250000000000062E-2</c:v>
                </c:pt>
                <c:pt idx="618">
                  <c:v>4.6620046620046658E-2</c:v>
                </c:pt>
                <c:pt idx="619">
                  <c:v>2.2271714922048862E-2</c:v>
                </c:pt>
                <c:pt idx="620">
                  <c:v>4.3572984749455382E-2</c:v>
                </c:pt>
                <c:pt idx="621">
                  <c:v>3.131524008350748E-2</c:v>
                </c:pt>
                <c:pt idx="622">
                  <c:v>1.0121457489878409E-2</c:v>
                </c:pt>
                <c:pt idx="623">
                  <c:v>5.0100200400801646E-2</c:v>
                </c:pt>
                <c:pt idx="624">
                  <c:v>1.9083969465648076E-3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-1.9047619047618271E-3</c:v>
                </c:pt>
                <c:pt idx="629">
                  <c:v>1.9083969465648076E-3</c:v>
                </c:pt>
                <c:pt idx="630">
                  <c:v>1.9047619047619594E-3</c:v>
                </c:pt>
                <c:pt idx="631">
                  <c:v>0</c:v>
                </c:pt>
                <c:pt idx="632">
                  <c:v>-1.9011406844107008E-3</c:v>
                </c:pt>
                <c:pt idx="633">
                  <c:v>0</c:v>
                </c:pt>
                <c:pt idx="634">
                  <c:v>0</c:v>
                </c:pt>
                <c:pt idx="635">
                  <c:v>1.9047619047619594E-3</c:v>
                </c:pt>
                <c:pt idx="636">
                  <c:v>-4.5627376425855633E-2</c:v>
                </c:pt>
                <c:pt idx="637">
                  <c:v>-1.5936254980079449E-2</c:v>
                </c:pt>
                <c:pt idx="638">
                  <c:v>-3.6437246963562951E-2</c:v>
                </c:pt>
                <c:pt idx="639">
                  <c:v>-5.6722689075630134E-2</c:v>
                </c:pt>
                <c:pt idx="640">
                  <c:v>-5.5679287305122539E-2</c:v>
                </c:pt>
                <c:pt idx="641">
                  <c:v>-7.0754716981132143E-2</c:v>
                </c:pt>
                <c:pt idx="642">
                  <c:v>-0.24365482233502533</c:v>
                </c:pt>
                <c:pt idx="643">
                  <c:v>-0.12416107382550341</c:v>
                </c:pt>
                <c:pt idx="644">
                  <c:v>-0.12643678160919544</c:v>
                </c:pt>
                <c:pt idx="645">
                  <c:v>-0.13157894736842105</c:v>
                </c:pt>
                <c:pt idx="646">
                  <c:v>1.0101010101010216E-2</c:v>
                </c:pt>
                <c:pt idx="647">
                  <c:v>4.9999999999997963E-3</c:v>
                </c:pt>
                <c:pt idx="648">
                  <c:v>-4.9751243781092505E-3</c:v>
                </c:pt>
                <c:pt idx="649">
                  <c:v>-9.4999999999999946E-2</c:v>
                </c:pt>
                <c:pt idx="650">
                  <c:v>-0.46408839779005528</c:v>
                </c:pt>
                <c:pt idx="651">
                  <c:v>-0.59793814432989689</c:v>
                </c:pt>
                <c:pt idx="652">
                  <c:v>-0.58974358974358965</c:v>
                </c:pt>
                <c:pt idx="653">
                  <c:v>-6.2500000000000028E-2</c:v>
                </c:pt>
                <c:pt idx="654">
                  <c:v>0.46666666666666673</c:v>
                </c:pt>
                <c:pt idx="655">
                  <c:v>-0.18181818181818188</c:v>
                </c:pt>
                <c:pt idx="656">
                  <c:v>-0.16666666666666663</c:v>
                </c:pt>
                <c:pt idx="657">
                  <c:v>0.19999999999999996</c:v>
                </c:pt>
                <c:pt idx="658">
                  <c:v>0.16666666666666663</c:v>
                </c:pt>
                <c:pt idx="659">
                  <c:v>-0.238095238095238</c:v>
                </c:pt>
                <c:pt idx="660">
                  <c:v>0</c:v>
                </c:pt>
                <c:pt idx="661">
                  <c:v>-6.2500000000000028E-2</c:v>
                </c:pt>
                <c:pt idx="662">
                  <c:v>-0.20000000000000009</c:v>
                </c:pt>
                <c:pt idx="663">
                  <c:v>0</c:v>
                </c:pt>
                <c:pt idx="664">
                  <c:v>0</c:v>
                </c:pt>
                <c:pt idx="665">
                  <c:v>-8.3333333333333204E-2</c:v>
                </c:pt>
                <c:pt idx="666">
                  <c:v>0.18181818181818168</c:v>
                </c:pt>
                <c:pt idx="667">
                  <c:v>0.23076923076923089</c:v>
                </c:pt>
                <c:pt idx="668">
                  <c:v>0.24999999999999997</c:v>
                </c:pt>
                <c:pt idx="669">
                  <c:v>0</c:v>
                </c:pt>
                <c:pt idx="670">
                  <c:v>-0.10000000000000005</c:v>
                </c:pt>
                <c:pt idx="671">
                  <c:v>0</c:v>
                </c:pt>
                <c:pt idx="672">
                  <c:v>5.555555555555558E-2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-5.2631578947368446E-2</c:v>
                </c:pt>
                <c:pt idx="677">
                  <c:v>-5.5555555555555462E-2</c:v>
                </c:pt>
                <c:pt idx="678">
                  <c:v>-5.8823529411764726E-2</c:v>
                </c:pt>
                <c:pt idx="679">
                  <c:v>-0.12499999999999992</c:v>
                </c:pt>
                <c:pt idx="680">
                  <c:v>-0.28571428571428581</c:v>
                </c:pt>
                <c:pt idx="681">
                  <c:v>-0.10000000000000005</c:v>
                </c:pt>
                <c:pt idx="682">
                  <c:v>0</c:v>
                </c:pt>
                <c:pt idx="683">
                  <c:v>-0.2222222222222221</c:v>
                </c:pt>
                <c:pt idx="684">
                  <c:v>0.42857142857142838</c:v>
                </c:pt>
                <c:pt idx="685">
                  <c:v>-0.19999999999999998</c:v>
                </c:pt>
                <c:pt idx="686">
                  <c:v>-0.12499999999999992</c:v>
                </c:pt>
                <c:pt idx="687">
                  <c:v>0.14285714285714274</c:v>
                </c:pt>
                <c:pt idx="688">
                  <c:v>-0.12499999999999992</c:v>
                </c:pt>
                <c:pt idx="689">
                  <c:v>0.14285714285714274</c:v>
                </c:pt>
                <c:pt idx="690">
                  <c:v>0.24999999999999997</c:v>
                </c:pt>
                <c:pt idx="691">
                  <c:v>0.29999999999999993</c:v>
                </c:pt>
                <c:pt idx="692">
                  <c:v>7.6923076923077122E-2</c:v>
                </c:pt>
                <c:pt idx="693">
                  <c:v>0.14285714285714274</c:v>
                </c:pt>
                <c:pt idx="694">
                  <c:v>0</c:v>
                </c:pt>
                <c:pt idx="695">
                  <c:v>0</c:v>
                </c:pt>
                <c:pt idx="696">
                  <c:v>-0.18750000000000008</c:v>
                </c:pt>
                <c:pt idx="697">
                  <c:v>7.6923076923077122E-2</c:v>
                </c:pt>
                <c:pt idx="698">
                  <c:v>0.14285714285714274</c:v>
                </c:pt>
                <c:pt idx="699">
                  <c:v>0</c:v>
                </c:pt>
                <c:pt idx="700">
                  <c:v>0</c:v>
                </c:pt>
                <c:pt idx="701">
                  <c:v>-0.12499999999999992</c:v>
                </c:pt>
                <c:pt idx="702">
                  <c:v>7.14285714285713E-2</c:v>
                </c:pt>
                <c:pt idx="703">
                  <c:v>-6.6666666666666555E-2</c:v>
                </c:pt>
                <c:pt idx="704">
                  <c:v>7.14285714285713E-2</c:v>
                </c:pt>
                <c:pt idx="705">
                  <c:v>-0.26666666666666666</c:v>
                </c:pt>
                <c:pt idx="706">
                  <c:v>-0.18181818181818188</c:v>
                </c:pt>
                <c:pt idx="707">
                  <c:v>0</c:v>
                </c:pt>
                <c:pt idx="708">
                  <c:v>-0.11111111111111105</c:v>
                </c:pt>
                <c:pt idx="709">
                  <c:v>0</c:v>
                </c:pt>
                <c:pt idx="710">
                  <c:v>0.12499999999999992</c:v>
                </c:pt>
                <c:pt idx="711">
                  <c:v>-0.11111111111111105</c:v>
                </c:pt>
                <c:pt idx="712">
                  <c:v>0.12499999999999992</c:v>
                </c:pt>
                <c:pt idx="713">
                  <c:v>-0.2222222222222221</c:v>
                </c:pt>
                <c:pt idx="714">
                  <c:v>0</c:v>
                </c:pt>
                <c:pt idx="715">
                  <c:v>0.14285714285714274</c:v>
                </c:pt>
                <c:pt idx="716">
                  <c:v>0.12499999999999992</c:v>
                </c:pt>
                <c:pt idx="717">
                  <c:v>0</c:v>
                </c:pt>
                <c:pt idx="718">
                  <c:v>0.11111111111111116</c:v>
                </c:pt>
                <c:pt idx="719">
                  <c:v>-0.10000000000000005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0.33333333333333326</c:v>
                </c:pt>
                <c:pt idx="725">
                  <c:v>-8.3333333333333204E-2</c:v>
                </c:pt>
                <c:pt idx="726">
                  <c:v>0</c:v>
                </c:pt>
                <c:pt idx="727">
                  <c:v>0</c:v>
                </c:pt>
                <c:pt idx="728">
                  <c:v>9.0909090909090745E-2</c:v>
                </c:pt>
                <c:pt idx="729">
                  <c:v>0</c:v>
                </c:pt>
                <c:pt idx="730">
                  <c:v>8.3333333333333384E-2</c:v>
                </c:pt>
                <c:pt idx="731">
                  <c:v>0</c:v>
                </c:pt>
                <c:pt idx="732">
                  <c:v>7.6923076923077122E-2</c:v>
                </c:pt>
                <c:pt idx="733">
                  <c:v>0</c:v>
                </c:pt>
                <c:pt idx="734">
                  <c:v>-0.14285714285714304</c:v>
                </c:pt>
                <c:pt idx="735">
                  <c:v>0</c:v>
                </c:pt>
                <c:pt idx="736">
                  <c:v>1</c:v>
                </c:pt>
                <c:pt idx="737">
                  <c:v>0.41666666666666691</c:v>
                </c:pt>
                <c:pt idx="738">
                  <c:v>0.11764705882352933</c:v>
                </c:pt>
                <c:pt idx="739">
                  <c:v>-5.2631578947368446E-2</c:v>
                </c:pt>
                <c:pt idx="740">
                  <c:v>2.7777777777777853E-2</c:v>
                </c:pt>
                <c:pt idx="741">
                  <c:v>0</c:v>
                </c:pt>
                <c:pt idx="742">
                  <c:v>2.702702702702698E-2</c:v>
                </c:pt>
                <c:pt idx="743">
                  <c:v>2.6315789473684278E-2</c:v>
                </c:pt>
                <c:pt idx="744">
                  <c:v>2.5641025641025595E-2</c:v>
                </c:pt>
                <c:pt idx="745">
                  <c:v>0</c:v>
                </c:pt>
                <c:pt idx="746">
                  <c:v>0</c:v>
                </c:pt>
                <c:pt idx="747">
                  <c:v>2.4999999999999849E-2</c:v>
                </c:pt>
                <c:pt idx="748">
                  <c:v>0.31707317073170754</c:v>
                </c:pt>
                <c:pt idx="749">
                  <c:v>0.20370370370370375</c:v>
                </c:pt>
                <c:pt idx="750">
                  <c:v>1.538461538461529E-2</c:v>
                </c:pt>
                <c:pt idx="751">
                  <c:v>0.1969696969696971</c:v>
                </c:pt>
                <c:pt idx="752">
                  <c:v>0.13924050632911394</c:v>
                </c:pt>
                <c:pt idx="753">
                  <c:v>1.1111111111111042E-2</c:v>
                </c:pt>
                <c:pt idx="754">
                  <c:v>0.14285714285714274</c:v>
                </c:pt>
                <c:pt idx="755">
                  <c:v>0.1057692307692308</c:v>
                </c:pt>
                <c:pt idx="756">
                  <c:v>8.6956521739129915E-3</c:v>
                </c:pt>
                <c:pt idx="757">
                  <c:v>-8.6206896551723616E-3</c:v>
                </c:pt>
                <c:pt idx="758">
                  <c:v>0</c:v>
                </c:pt>
                <c:pt idx="759">
                  <c:v>8.6956521739129915E-3</c:v>
                </c:pt>
                <c:pt idx="760">
                  <c:v>0.12068965517241396</c:v>
                </c:pt>
                <c:pt idx="761">
                  <c:v>8.4615384615384495E-2</c:v>
                </c:pt>
                <c:pt idx="762">
                  <c:v>7.092198581560241E-3</c:v>
                </c:pt>
                <c:pt idx="763">
                  <c:v>6.3380281690140955E-2</c:v>
                </c:pt>
                <c:pt idx="764">
                  <c:v>0.11920529801324488</c:v>
                </c:pt>
                <c:pt idx="765">
                  <c:v>5.9171597633137793E-3</c:v>
                </c:pt>
                <c:pt idx="766">
                  <c:v>7.0588235294117618E-2</c:v>
                </c:pt>
                <c:pt idx="767">
                  <c:v>4.9450549450549337E-2</c:v>
                </c:pt>
                <c:pt idx="768">
                  <c:v>-1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1-48DA-8F6F-7A5F00B63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05584"/>
        <c:axId val="442207544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ln>
              <a:solidFill>
                <a:srgbClr val="FF0000">
                  <a:alpha val="40000"/>
                </a:srgbClr>
              </a:solidFill>
            </a:ln>
          </c:spPr>
          <c:invertIfNegative val="0"/>
          <c:cat>
            <c:numRef>
              <c:f>'IR%'!$A$2:$A$729</c:f>
              <c:numCache>
                <c:formatCode>yyyy\-mm\-dd</c:formatCode>
                <c:ptCount val="728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</c:numCache>
            </c:numRef>
          </c:cat>
          <c:val>
            <c:numRef>
              <c:f>'IR%'!$D$4:$D$775</c:f>
              <c:numCache>
                <c:formatCode>0.00%</c:formatCode>
                <c:ptCount val="772"/>
                <c:pt idx="1">
                  <c:v>0.08</c:v>
                </c:pt>
                <c:pt idx="4">
                  <c:v>0.11900000000000001</c:v>
                </c:pt>
                <c:pt idx="7">
                  <c:v>6.7000000000000004E-2</c:v>
                </c:pt>
                <c:pt idx="10">
                  <c:v>5.5E-2</c:v>
                </c:pt>
                <c:pt idx="13">
                  <c:v>2.4E-2</c:v>
                </c:pt>
                <c:pt idx="16">
                  <c:v>-1.4999999999999999E-2</c:v>
                </c:pt>
                <c:pt idx="19">
                  <c:v>3.4000000000000002E-2</c:v>
                </c:pt>
                <c:pt idx="22">
                  <c:v>-3.0000000000000001E-3</c:v>
                </c:pt>
                <c:pt idx="25">
                  <c:v>6.7000000000000004E-2</c:v>
                </c:pt>
                <c:pt idx="28">
                  <c:v>2.6000000000000002E-2</c:v>
                </c:pt>
                <c:pt idx="31">
                  <c:v>-9.0000000000000011E-3</c:v>
                </c:pt>
                <c:pt idx="34">
                  <c:v>0.04</c:v>
                </c:pt>
                <c:pt idx="37">
                  <c:v>-0.04</c:v>
                </c:pt>
                <c:pt idx="40">
                  <c:v>-0.1</c:v>
                </c:pt>
                <c:pt idx="43">
                  <c:v>2.6000000000000002E-2</c:v>
                </c:pt>
                <c:pt idx="46">
                  <c:v>9.6000000000000002E-2</c:v>
                </c:pt>
                <c:pt idx="49">
                  <c:v>9.6999999999999989E-2</c:v>
                </c:pt>
                <c:pt idx="52">
                  <c:v>7.6999999999999999E-2</c:v>
                </c:pt>
                <c:pt idx="55">
                  <c:v>0.10099999999999999</c:v>
                </c:pt>
                <c:pt idx="58">
                  <c:v>-8.0000000000000002E-3</c:v>
                </c:pt>
                <c:pt idx="61">
                  <c:v>1.6E-2</c:v>
                </c:pt>
                <c:pt idx="64">
                  <c:v>9.1999999999999998E-2</c:v>
                </c:pt>
                <c:pt idx="67">
                  <c:v>-1.4999999999999999E-2</c:v>
                </c:pt>
                <c:pt idx="70">
                  <c:v>0.01</c:v>
                </c:pt>
                <c:pt idx="73">
                  <c:v>-4.8000000000000001E-2</c:v>
                </c:pt>
                <c:pt idx="76">
                  <c:v>2.7000000000000003E-2</c:v>
                </c:pt>
                <c:pt idx="79">
                  <c:v>7.5999999999999998E-2</c:v>
                </c:pt>
                <c:pt idx="82">
                  <c:v>6.8000000000000005E-2</c:v>
                </c:pt>
                <c:pt idx="85">
                  <c:v>8.3000000000000004E-2</c:v>
                </c:pt>
                <c:pt idx="88">
                  <c:v>7.400000000000001E-2</c:v>
                </c:pt>
                <c:pt idx="91">
                  <c:v>4.4000000000000004E-2</c:v>
                </c:pt>
                <c:pt idx="94">
                  <c:v>3.9E-2</c:v>
                </c:pt>
                <c:pt idx="97">
                  <c:v>1.6E-2</c:v>
                </c:pt>
                <c:pt idx="100">
                  <c:v>4.4999999999999998E-2</c:v>
                </c:pt>
                <c:pt idx="103">
                  <c:v>5.2999999999999999E-2</c:v>
                </c:pt>
                <c:pt idx="106">
                  <c:v>0.08</c:v>
                </c:pt>
                <c:pt idx="109">
                  <c:v>2.8999999999999998E-2</c:v>
                </c:pt>
                <c:pt idx="112">
                  <c:v>8.900000000000001E-2</c:v>
                </c:pt>
                <c:pt idx="115">
                  <c:v>4.8000000000000001E-2</c:v>
                </c:pt>
                <c:pt idx="118">
                  <c:v>5.5E-2</c:v>
                </c:pt>
                <c:pt idx="121">
                  <c:v>1.3999999999999999E-2</c:v>
                </c:pt>
                <c:pt idx="124">
                  <c:v>0.10199999999999999</c:v>
                </c:pt>
                <c:pt idx="127">
                  <c:v>5.5999999999999994E-2</c:v>
                </c:pt>
                <c:pt idx="130">
                  <c:v>8.4000000000000005E-2</c:v>
                </c:pt>
                <c:pt idx="133">
                  <c:v>9.8000000000000004E-2</c:v>
                </c:pt>
                <c:pt idx="136">
                  <c:v>0.10199999999999999</c:v>
                </c:pt>
                <c:pt idx="139">
                  <c:v>1.6E-2</c:v>
                </c:pt>
                <c:pt idx="142">
                  <c:v>2.8999999999999998E-2</c:v>
                </c:pt>
                <c:pt idx="145">
                  <c:v>3.5000000000000003E-2</c:v>
                </c:pt>
                <c:pt idx="148">
                  <c:v>3.7000000000000005E-2</c:v>
                </c:pt>
                <c:pt idx="151">
                  <c:v>3.0000000000000001E-3</c:v>
                </c:pt>
                <c:pt idx="154">
                  <c:v>3.5000000000000003E-2</c:v>
                </c:pt>
                <c:pt idx="157">
                  <c:v>3.2000000000000001E-2</c:v>
                </c:pt>
                <c:pt idx="160">
                  <c:v>8.4000000000000005E-2</c:v>
                </c:pt>
                <c:pt idx="163">
                  <c:v>6.9000000000000006E-2</c:v>
                </c:pt>
                <c:pt idx="166">
                  <c:v>2.8999999999999998E-2</c:v>
                </c:pt>
                <c:pt idx="169">
                  <c:v>1.8000000000000002E-2</c:v>
                </c:pt>
                <c:pt idx="172">
                  <c:v>6.4000000000000001E-2</c:v>
                </c:pt>
                <c:pt idx="175">
                  <c:v>1.3000000000000001E-2</c:v>
                </c:pt>
                <c:pt idx="178">
                  <c:v>2.5000000000000001E-2</c:v>
                </c:pt>
                <c:pt idx="181">
                  <c:v>-1.7000000000000001E-2</c:v>
                </c:pt>
                <c:pt idx="184">
                  <c:v>-6.9999999999999993E-3</c:v>
                </c:pt>
                <c:pt idx="187">
                  <c:v>6.9999999999999993E-3</c:v>
                </c:pt>
                <c:pt idx="190">
                  <c:v>3.6000000000000004E-2</c:v>
                </c:pt>
                <c:pt idx="193">
                  <c:v>-0.04</c:v>
                </c:pt>
                <c:pt idx="196">
                  <c:v>0.111</c:v>
                </c:pt>
                <c:pt idx="199">
                  <c:v>2.3E-2</c:v>
                </c:pt>
                <c:pt idx="202">
                  <c:v>3.2000000000000001E-2</c:v>
                </c:pt>
                <c:pt idx="205">
                  <c:v>1.2E-2</c:v>
                </c:pt>
                <c:pt idx="208">
                  <c:v>7.400000000000001E-2</c:v>
                </c:pt>
                <c:pt idx="211">
                  <c:v>9.6000000000000002E-2</c:v>
                </c:pt>
                <c:pt idx="214">
                  <c:v>3.7000000000000005E-2</c:v>
                </c:pt>
                <c:pt idx="217">
                  <c:v>6.8000000000000005E-2</c:v>
                </c:pt>
                <c:pt idx="220">
                  <c:v>0.10199999999999999</c:v>
                </c:pt>
                <c:pt idx="223">
                  <c:v>4.5999999999999999E-2</c:v>
                </c:pt>
                <c:pt idx="226">
                  <c:v>-2.2000000000000002E-2</c:v>
                </c:pt>
                <c:pt idx="229">
                  <c:v>3.7999999999999999E-2</c:v>
                </c:pt>
                <c:pt idx="232">
                  <c:v>-3.3000000000000002E-2</c:v>
                </c:pt>
                <c:pt idx="235">
                  <c:v>1.1000000000000001E-2</c:v>
                </c:pt>
                <c:pt idx="238">
                  <c:v>-3.7999999999999999E-2</c:v>
                </c:pt>
                <c:pt idx="241">
                  <c:v>-1.6E-2</c:v>
                </c:pt>
                <c:pt idx="244">
                  <c:v>-4.7E-2</c:v>
                </c:pt>
                <c:pt idx="247">
                  <c:v>3.1E-2</c:v>
                </c:pt>
                <c:pt idx="250">
                  <c:v>6.8000000000000005E-2</c:v>
                </c:pt>
                <c:pt idx="253">
                  <c:v>5.5E-2</c:v>
                </c:pt>
                <c:pt idx="256">
                  <c:v>9.3000000000000013E-2</c:v>
                </c:pt>
                <c:pt idx="259">
                  <c:v>3.1E-2</c:v>
                </c:pt>
                <c:pt idx="262">
                  <c:v>2.1000000000000001E-2</c:v>
                </c:pt>
                <c:pt idx="265">
                  <c:v>0.03</c:v>
                </c:pt>
                <c:pt idx="268">
                  <c:v>4.7E-2</c:v>
                </c:pt>
                <c:pt idx="271">
                  <c:v>8.1000000000000003E-2</c:v>
                </c:pt>
                <c:pt idx="274">
                  <c:v>7.2999999999999995E-2</c:v>
                </c:pt>
                <c:pt idx="277">
                  <c:v>0</c:v>
                </c:pt>
                <c:pt idx="280">
                  <c:v>1.3999999999999999E-2</c:v>
                </c:pt>
                <c:pt idx="283">
                  <c:v>0.16500000000000001</c:v>
                </c:pt>
                <c:pt idx="286">
                  <c:v>0.04</c:v>
                </c:pt>
                <c:pt idx="289">
                  <c:v>5.5E-2</c:v>
                </c:pt>
                <c:pt idx="292">
                  <c:v>8.0000000000000002E-3</c:v>
                </c:pt>
                <c:pt idx="295">
                  <c:v>5.0000000000000001E-3</c:v>
                </c:pt>
                <c:pt idx="298">
                  <c:v>2.8999999999999998E-2</c:v>
                </c:pt>
                <c:pt idx="301">
                  <c:v>0.01</c:v>
                </c:pt>
                <c:pt idx="304">
                  <c:v>1.3000000000000001E-2</c:v>
                </c:pt>
                <c:pt idx="307">
                  <c:v>-7.9000000000000001E-2</c:v>
                </c:pt>
                <c:pt idx="310">
                  <c:v>-6.0000000000000001E-3</c:v>
                </c:pt>
                <c:pt idx="313">
                  <c:v>7.5999999999999998E-2</c:v>
                </c:pt>
                <c:pt idx="316">
                  <c:v>8.5000000000000006E-2</c:v>
                </c:pt>
                <c:pt idx="319">
                  <c:v>-2.8999999999999998E-2</c:v>
                </c:pt>
                <c:pt idx="322">
                  <c:v>4.7E-2</c:v>
                </c:pt>
                <c:pt idx="325">
                  <c:v>-4.5999999999999999E-2</c:v>
                </c:pt>
                <c:pt idx="328">
                  <c:v>-6.5000000000000002E-2</c:v>
                </c:pt>
                <c:pt idx="331">
                  <c:v>2.2000000000000002E-2</c:v>
                </c:pt>
                <c:pt idx="334">
                  <c:v>-1.3999999999999999E-2</c:v>
                </c:pt>
                <c:pt idx="337">
                  <c:v>4.0000000000000001E-3</c:v>
                </c:pt>
                <c:pt idx="340">
                  <c:v>5.2999999999999999E-2</c:v>
                </c:pt>
                <c:pt idx="343">
                  <c:v>9.4E-2</c:v>
                </c:pt>
                <c:pt idx="346">
                  <c:v>8.1000000000000003E-2</c:v>
                </c:pt>
                <c:pt idx="349">
                  <c:v>8.5000000000000006E-2</c:v>
                </c:pt>
                <c:pt idx="352">
                  <c:v>8.199999999999999E-2</c:v>
                </c:pt>
                <c:pt idx="355">
                  <c:v>7.2000000000000008E-2</c:v>
                </c:pt>
                <c:pt idx="358">
                  <c:v>0.04</c:v>
                </c:pt>
                <c:pt idx="361">
                  <c:v>3.2000000000000001E-2</c:v>
                </c:pt>
                <c:pt idx="364">
                  <c:v>0.04</c:v>
                </c:pt>
                <c:pt idx="367">
                  <c:v>3.7000000000000005E-2</c:v>
                </c:pt>
                <c:pt idx="370">
                  <c:v>6.4000000000000001E-2</c:v>
                </c:pt>
                <c:pt idx="373">
                  <c:v>0.03</c:v>
                </c:pt>
                <c:pt idx="376">
                  <c:v>3.7999999999999999E-2</c:v>
                </c:pt>
                <c:pt idx="379">
                  <c:v>1.9E-2</c:v>
                </c:pt>
                <c:pt idx="382">
                  <c:v>4.0999999999999995E-2</c:v>
                </c:pt>
                <c:pt idx="385">
                  <c:v>2.1000000000000001E-2</c:v>
                </c:pt>
                <c:pt idx="388">
                  <c:v>2.7999999999999997E-2</c:v>
                </c:pt>
                <c:pt idx="391">
                  <c:v>4.5999999999999999E-2</c:v>
                </c:pt>
                <c:pt idx="394">
                  <c:v>3.7000000000000005E-2</c:v>
                </c:pt>
                <c:pt idx="397">
                  <c:v>6.8000000000000005E-2</c:v>
                </c:pt>
                <c:pt idx="400">
                  <c:v>2.3E-2</c:v>
                </c:pt>
                <c:pt idx="403">
                  <c:v>5.4000000000000006E-2</c:v>
                </c:pt>
                <c:pt idx="406">
                  <c:v>2.3E-2</c:v>
                </c:pt>
                <c:pt idx="409">
                  <c:v>5.4000000000000006E-2</c:v>
                </c:pt>
                <c:pt idx="412">
                  <c:v>4.0999999999999995E-2</c:v>
                </c:pt>
                <c:pt idx="415">
                  <c:v>3.2000000000000001E-2</c:v>
                </c:pt>
                <c:pt idx="418">
                  <c:v>0.03</c:v>
                </c:pt>
                <c:pt idx="421">
                  <c:v>9.0000000000000011E-3</c:v>
                </c:pt>
                <c:pt idx="424">
                  <c:v>4.4999999999999998E-2</c:v>
                </c:pt>
                <c:pt idx="427">
                  <c:v>1.6E-2</c:v>
                </c:pt>
                <c:pt idx="430">
                  <c:v>1E-3</c:v>
                </c:pt>
                <c:pt idx="433">
                  <c:v>-3.4000000000000002E-2</c:v>
                </c:pt>
                <c:pt idx="436">
                  <c:v>-1.9E-2</c:v>
                </c:pt>
                <c:pt idx="439">
                  <c:v>3.1E-2</c:v>
                </c:pt>
                <c:pt idx="442">
                  <c:v>1.9E-2</c:v>
                </c:pt>
                <c:pt idx="445">
                  <c:v>1.8000000000000002E-2</c:v>
                </c:pt>
                <c:pt idx="448">
                  <c:v>4.8000000000000001E-2</c:v>
                </c:pt>
                <c:pt idx="451">
                  <c:v>4.4999999999999998E-2</c:v>
                </c:pt>
                <c:pt idx="454">
                  <c:v>3.9E-2</c:v>
                </c:pt>
                <c:pt idx="457">
                  <c:v>4.0999999999999995E-2</c:v>
                </c:pt>
                <c:pt idx="460">
                  <c:v>8.0000000000000002E-3</c:v>
                </c:pt>
                <c:pt idx="463">
                  <c:v>2.4E-2</c:v>
                </c:pt>
                <c:pt idx="466">
                  <c:v>0.02</c:v>
                </c:pt>
                <c:pt idx="469">
                  <c:v>5.4000000000000006E-2</c:v>
                </c:pt>
                <c:pt idx="472">
                  <c:v>0.04</c:v>
                </c:pt>
                <c:pt idx="475">
                  <c:v>5.5999999999999994E-2</c:v>
                </c:pt>
                <c:pt idx="478">
                  <c:v>2.4E-2</c:v>
                </c:pt>
                <c:pt idx="481">
                  <c:v>4.5999999999999999E-2</c:v>
                </c:pt>
                <c:pt idx="484">
                  <c:v>1.3999999999999999E-2</c:v>
                </c:pt>
                <c:pt idx="487">
                  <c:v>1.3999999999999999E-2</c:v>
                </c:pt>
                <c:pt idx="490">
                  <c:v>3.5000000000000003E-2</c:v>
                </c:pt>
                <c:pt idx="493">
                  <c:v>2.8999999999999998E-2</c:v>
                </c:pt>
                <c:pt idx="496">
                  <c:v>2.7000000000000003E-2</c:v>
                </c:pt>
                <c:pt idx="499">
                  <c:v>7.2000000000000008E-2</c:v>
                </c:pt>
                <c:pt idx="502">
                  <c:v>3.7000000000000005E-2</c:v>
                </c:pt>
                <c:pt idx="505">
                  <c:v>4.2999999999999997E-2</c:v>
                </c:pt>
                <c:pt idx="508">
                  <c:v>3.1E-2</c:v>
                </c:pt>
                <c:pt idx="511">
                  <c:v>6.2E-2</c:v>
                </c:pt>
                <c:pt idx="514">
                  <c:v>5.2000000000000005E-2</c:v>
                </c:pt>
                <c:pt idx="517">
                  <c:v>3.1E-2</c:v>
                </c:pt>
                <c:pt idx="520">
                  <c:v>0.04</c:v>
                </c:pt>
                <c:pt idx="523">
                  <c:v>3.9E-2</c:v>
                </c:pt>
                <c:pt idx="526">
                  <c:v>5.2999999999999999E-2</c:v>
                </c:pt>
                <c:pt idx="529">
                  <c:v>6.7000000000000004E-2</c:v>
                </c:pt>
                <c:pt idx="532">
                  <c:v>3.2000000000000001E-2</c:v>
                </c:pt>
                <c:pt idx="535">
                  <c:v>3.3000000000000002E-2</c:v>
                </c:pt>
                <c:pt idx="538">
                  <c:v>5.0999999999999997E-2</c:v>
                </c:pt>
                <c:pt idx="541">
                  <c:v>7.0999999999999994E-2</c:v>
                </c:pt>
                <c:pt idx="544">
                  <c:v>1.2E-2</c:v>
                </c:pt>
                <c:pt idx="547">
                  <c:v>7.8E-2</c:v>
                </c:pt>
                <c:pt idx="550">
                  <c:v>5.0000000000000001E-3</c:v>
                </c:pt>
                <c:pt idx="553">
                  <c:v>2.3E-2</c:v>
                </c:pt>
                <c:pt idx="556">
                  <c:v>-1.1000000000000001E-2</c:v>
                </c:pt>
                <c:pt idx="559">
                  <c:v>2.1000000000000001E-2</c:v>
                </c:pt>
                <c:pt idx="562">
                  <c:v>-1.3000000000000001E-2</c:v>
                </c:pt>
                <c:pt idx="565">
                  <c:v>1.1000000000000001E-2</c:v>
                </c:pt>
                <c:pt idx="568">
                  <c:v>3.7000000000000005E-2</c:v>
                </c:pt>
                <c:pt idx="571">
                  <c:v>2.2000000000000002E-2</c:v>
                </c:pt>
                <c:pt idx="574">
                  <c:v>0.02</c:v>
                </c:pt>
                <c:pt idx="577">
                  <c:v>3.0000000000000001E-3</c:v>
                </c:pt>
                <c:pt idx="580">
                  <c:v>2.1000000000000001E-2</c:v>
                </c:pt>
                <c:pt idx="583">
                  <c:v>3.7999999999999999E-2</c:v>
                </c:pt>
                <c:pt idx="586">
                  <c:v>6.9000000000000006E-2</c:v>
                </c:pt>
                <c:pt idx="589">
                  <c:v>4.8000000000000001E-2</c:v>
                </c:pt>
                <c:pt idx="592">
                  <c:v>2.3E-2</c:v>
                </c:pt>
                <c:pt idx="595">
                  <c:v>0.03</c:v>
                </c:pt>
                <c:pt idx="598">
                  <c:v>3.7000000000000005E-2</c:v>
                </c:pt>
                <c:pt idx="601">
                  <c:v>3.5000000000000003E-2</c:v>
                </c:pt>
                <c:pt idx="604">
                  <c:v>4.2999999999999997E-2</c:v>
                </c:pt>
                <c:pt idx="607">
                  <c:v>2.1000000000000001E-2</c:v>
                </c:pt>
                <c:pt idx="610">
                  <c:v>3.4000000000000002E-2</c:v>
                </c:pt>
                <c:pt idx="613">
                  <c:v>2.3E-2</c:v>
                </c:pt>
                <c:pt idx="616">
                  <c:v>4.9000000000000002E-2</c:v>
                </c:pt>
                <c:pt idx="619">
                  <c:v>1.2E-2</c:v>
                </c:pt>
                <c:pt idx="622">
                  <c:v>4.0000000000000001E-3</c:v>
                </c:pt>
                <c:pt idx="625">
                  <c:v>3.2000000000000001E-2</c:v>
                </c:pt>
                <c:pt idx="628">
                  <c:v>2E-3</c:v>
                </c:pt>
                <c:pt idx="631">
                  <c:v>3.1E-2</c:v>
                </c:pt>
                <c:pt idx="634">
                  <c:v>2.7000000000000003E-2</c:v>
                </c:pt>
                <c:pt idx="637">
                  <c:v>1.3999999999999999E-2</c:v>
                </c:pt>
                <c:pt idx="640">
                  <c:v>-2.7000000000000003E-2</c:v>
                </c:pt>
                <c:pt idx="643">
                  <c:v>0.02</c:v>
                </c:pt>
                <c:pt idx="646">
                  <c:v>-1.9E-2</c:v>
                </c:pt>
                <c:pt idx="649">
                  <c:v>-8.199999999999999E-2</c:v>
                </c:pt>
                <c:pt idx="652">
                  <c:v>-5.4000000000000006E-2</c:v>
                </c:pt>
                <c:pt idx="655">
                  <c:v>-5.0000000000000001E-3</c:v>
                </c:pt>
                <c:pt idx="658">
                  <c:v>1.3000000000000001E-2</c:v>
                </c:pt>
                <c:pt idx="661">
                  <c:v>3.9E-2</c:v>
                </c:pt>
                <c:pt idx="664">
                  <c:v>1.7000000000000001E-2</c:v>
                </c:pt>
                <c:pt idx="667">
                  <c:v>3.9E-2</c:v>
                </c:pt>
                <c:pt idx="670">
                  <c:v>2.7000000000000003E-2</c:v>
                </c:pt>
                <c:pt idx="673">
                  <c:v>2.5000000000000001E-2</c:v>
                </c:pt>
                <c:pt idx="676">
                  <c:v>-1.4999999999999999E-2</c:v>
                </c:pt>
                <c:pt idx="679">
                  <c:v>2.8999999999999998E-2</c:v>
                </c:pt>
                <c:pt idx="682">
                  <c:v>8.0000000000000002E-3</c:v>
                </c:pt>
                <c:pt idx="685">
                  <c:v>4.5999999999999999E-2</c:v>
                </c:pt>
                <c:pt idx="688">
                  <c:v>2.7E-2</c:v>
                </c:pt>
                <c:pt idx="691">
                  <c:v>1.9E-2</c:v>
                </c:pt>
                <c:pt idx="694">
                  <c:v>5.0000000000000001E-3</c:v>
                </c:pt>
                <c:pt idx="697">
                  <c:v>1E-3</c:v>
                </c:pt>
                <c:pt idx="700">
                  <c:v>2.8000000000000001E-2</c:v>
                </c:pt>
                <c:pt idx="703">
                  <c:v>8.0000000000000002E-3</c:v>
                </c:pt>
                <c:pt idx="706">
                  <c:v>3.1E-2</c:v>
                </c:pt>
                <c:pt idx="709">
                  <c:v>0.04</c:v>
                </c:pt>
                <c:pt idx="712">
                  <c:v>-8.9999999999999993E-3</c:v>
                </c:pt>
                <c:pt idx="715">
                  <c:v>4.5999999999999999E-2</c:v>
                </c:pt>
                <c:pt idx="718">
                  <c:v>5.1999999999999998E-2</c:v>
                </c:pt>
                <c:pt idx="721">
                  <c:v>0.02</c:v>
                </c:pt>
                <c:pt idx="724">
                  <c:v>3.2000000000000001E-2</c:v>
                </c:pt>
                <c:pt idx="727">
                  <c:v>2.7E-2</c:v>
                </c:pt>
                <c:pt idx="730">
                  <c:v>1.6E-2</c:v>
                </c:pt>
                <c:pt idx="733">
                  <c:v>5.0000000000000001E-3</c:v>
                </c:pt>
                <c:pt idx="736">
                  <c:v>6.0000000000000001E-3</c:v>
                </c:pt>
                <c:pt idx="739">
                  <c:v>2.1999999999999999E-2</c:v>
                </c:pt>
                <c:pt idx="742">
                  <c:v>2.8000000000000001E-2</c:v>
                </c:pt>
                <c:pt idx="745">
                  <c:v>1.7999999999999999E-2</c:v>
                </c:pt>
                <c:pt idx="748">
                  <c:v>1.2E-2</c:v>
                </c:pt>
                <c:pt idx="751">
                  <c:v>3.1E-2</c:v>
                </c:pt>
                <c:pt idx="754">
                  <c:v>3.2000000000000001E-2</c:v>
                </c:pt>
                <c:pt idx="757">
                  <c:v>2.9000000000000001E-2</c:v>
                </c:pt>
                <c:pt idx="76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1-48DA-8F6F-7A5F00B63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839464"/>
        <c:axId val="448840248"/>
      </c:barChart>
      <c:dateAx>
        <c:axId val="442205584"/>
        <c:scaling>
          <c:orientation val="minMax"/>
          <c:min val="20031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207544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2207544"/>
        <c:scaling>
          <c:orientation val="minMax"/>
          <c:max val="1"/>
          <c:min val="-0.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205584"/>
        <c:crosses val="autoZero"/>
        <c:crossBetween val="between"/>
        <c:majorUnit val="5.000000000000001E-2"/>
      </c:valAx>
      <c:valAx>
        <c:axId val="448840248"/>
        <c:scaling>
          <c:orientation val="minMax"/>
          <c:max val="0.2"/>
          <c:min val="-0.1"/>
        </c:scaling>
        <c:delete val="0"/>
        <c:axPos val="r"/>
        <c:numFmt formatCode="0.0000%" sourceLinked="0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8839464"/>
        <c:crosses val="max"/>
        <c:crossBetween val="between"/>
        <c:majorUnit val="1.0000000000000002E-2"/>
      </c:valAx>
      <c:dateAx>
        <c:axId val="44883946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48840248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% Change in Interest Rates Vs Annualised GDP Growth Rate 1980-2006</a:t>
            </a:r>
          </a:p>
        </c:rich>
      </c:tx>
      <c:layout>
        <c:manualLayout>
          <c:xMode val="edge"/>
          <c:yMode val="edge"/>
          <c:x val="0.2286387231899043"/>
          <c:y val="3.81415089071312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Fed Funds Rate</c:v>
          </c:tx>
          <c:spPr>
            <a:solidFill>
              <a:srgbClr val="FFFF00"/>
            </a:solidFill>
            <a:ln w="25400">
              <a:noFill/>
            </a:ln>
          </c:spPr>
          <c:cat>
            <c:numRef>
              <c:f>'IR%'!$A$2:$A$775</c:f>
              <c:numCache>
                <c:formatCode>yyyy\-mm\-dd</c:formatCode>
                <c:ptCount val="774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  <c:pt idx="728">
                  <c:v>42064</c:v>
                </c:pt>
                <c:pt idx="729">
                  <c:v>42095</c:v>
                </c:pt>
                <c:pt idx="730">
                  <c:v>42125</c:v>
                </c:pt>
                <c:pt idx="731">
                  <c:v>42156</c:v>
                </c:pt>
                <c:pt idx="732">
                  <c:v>42186</c:v>
                </c:pt>
                <c:pt idx="733">
                  <c:v>42217</c:v>
                </c:pt>
                <c:pt idx="734">
                  <c:v>42248</c:v>
                </c:pt>
                <c:pt idx="735">
                  <c:v>42278</c:v>
                </c:pt>
                <c:pt idx="736">
                  <c:v>42309</c:v>
                </c:pt>
                <c:pt idx="737">
                  <c:v>42339</c:v>
                </c:pt>
                <c:pt idx="738">
                  <c:v>42370</c:v>
                </c:pt>
                <c:pt idx="739">
                  <c:v>42401</c:v>
                </c:pt>
                <c:pt idx="740">
                  <c:v>42430</c:v>
                </c:pt>
                <c:pt idx="741">
                  <c:v>42461</c:v>
                </c:pt>
                <c:pt idx="742">
                  <c:v>42491</c:v>
                </c:pt>
                <c:pt idx="743">
                  <c:v>42522</c:v>
                </c:pt>
                <c:pt idx="744">
                  <c:v>42552</c:v>
                </c:pt>
                <c:pt idx="745">
                  <c:v>42583</c:v>
                </c:pt>
                <c:pt idx="746">
                  <c:v>42614</c:v>
                </c:pt>
                <c:pt idx="747">
                  <c:v>42644</c:v>
                </c:pt>
                <c:pt idx="748">
                  <c:v>42675</c:v>
                </c:pt>
                <c:pt idx="749">
                  <c:v>42705</c:v>
                </c:pt>
                <c:pt idx="750">
                  <c:v>42736</c:v>
                </c:pt>
                <c:pt idx="751">
                  <c:v>42767</c:v>
                </c:pt>
                <c:pt idx="752">
                  <c:v>42795</c:v>
                </c:pt>
                <c:pt idx="753">
                  <c:v>42826</c:v>
                </c:pt>
                <c:pt idx="754">
                  <c:v>42856</c:v>
                </c:pt>
                <c:pt idx="755">
                  <c:v>42887</c:v>
                </c:pt>
                <c:pt idx="756">
                  <c:v>42917</c:v>
                </c:pt>
                <c:pt idx="757">
                  <c:v>42948</c:v>
                </c:pt>
                <c:pt idx="758">
                  <c:v>42979</c:v>
                </c:pt>
                <c:pt idx="759">
                  <c:v>43009</c:v>
                </c:pt>
                <c:pt idx="760">
                  <c:v>43040</c:v>
                </c:pt>
                <c:pt idx="761">
                  <c:v>43070</c:v>
                </c:pt>
                <c:pt idx="762">
                  <c:v>43101</c:v>
                </c:pt>
                <c:pt idx="763">
                  <c:v>43132</c:v>
                </c:pt>
                <c:pt idx="764">
                  <c:v>43160</c:v>
                </c:pt>
                <c:pt idx="765">
                  <c:v>43191</c:v>
                </c:pt>
                <c:pt idx="766">
                  <c:v>43221</c:v>
                </c:pt>
                <c:pt idx="767">
                  <c:v>43252</c:v>
                </c:pt>
                <c:pt idx="768">
                  <c:v>43282</c:v>
                </c:pt>
                <c:pt idx="769">
                  <c:v>43313</c:v>
                </c:pt>
                <c:pt idx="770">
                  <c:v>43344</c:v>
                </c:pt>
                <c:pt idx="771">
                  <c:v>43374</c:v>
                </c:pt>
                <c:pt idx="772">
                  <c:v>43405</c:v>
                </c:pt>
                <c:pt idx="773">
                  <c:v>43435</c:v>
                </c:pt>
              </c:numCache>
            </c:numRef>
          </c:cat>
          <c:val>
            <c:numRef>
              <c:f>'IR%'!$E$3:$E$775</c:f>
              <c:numCache>
                <c:formatCode>0.00%</c:formatCode>
                <c:ptCount val="773"/>
                <c:pt idx="0">
                  <c:v>0.5249999999999998</c:v>
                </c:pt>
                <c:pt idx="1">
                  <c:v>-0.13114754098360648</c:v>
                </c:pt>
                <c:pt idx="2">
                  <c:v>-0.19811320754716977</c:v>
                </c:pt>
                <c:pt idx="3">
                  <c:v>-2.3529411764705941E-2</c:v>
                </c:pt>
                <c:pt idx="4">
                  <c:v>0.54216867469879526</c:v>
                </c:pt>
                <c:pt idx="5">
                  <c:v>8.5937499999999889E-2</c:v>
                </c:pt>
                <c:pt idx="6">
                  <c:v>-7.1942446043165409E-2</c:v>
                </c:pt>
                <c:pt idx="7">
                  <c:v>4.6511627906976868E-2</c:v>
                </c:pt>
                <c:pt idx="8">
                  <c:v>5.925925925925915E-2</c:v>
                </c:pt>
                <c:pt idx="9">
                  <c:v>0</c:v>
                </c:pt>
                <c:pt idx="10">
                  <c:v>0.14685314685314668</c:v>
                </c:pt>
                <c:pt idx="11">
                  <c:v>2.4390243902439091E-2</c:v>
                </c:pt>
                <c:pt idx="12">
                  <c:v>0.16666666666666671</c:v>
                </c:pt>
                <c:pt idx="13">
                  <c:v>0.1122448979591837</c:v>
                </c:pt>
                <c:pt idx="14">
                  <c:v>2.7522935779816664E-2</c:v>
                </c:pt>
                <c:pt idx="15">
                  <c:v>4.910714285714271E-2</c:v>
                </c:pt>
                <c:pt idx="16">
                  <c:v>5.5319148936170175E-2</c:v>
                </c:pt>
                <c:pt idx="17">
                  <c:v>-1.2096774193548314E-2</c:v>
                </c:pt>
                <c:pt idx="18">
                  <c:v>2.0408163265306138E-2</c:v>
                </c:pt>
                <c:pt idx="19">
                  <c:v>0</c:v>
                </c:pt>
                <c:pt idx="20">
                  <c:v>4.7999999999999987E-2</c:v>
                </c:pt>
                <c:pt idx="21">
                  <c:v>4.9618320610686988E-2</c:v>
                </c:pt>
                <c:pt idx="22">
                  <c:v>-1.4545454545454584E-2</c:v>
                </c:pt>
                <c:pt idx="23">
                  <c:v>1.4760147601476054E-2</c:v>
                </c:pt>
                <c:pt idx="24">
                  <c:v>-7.2727272727272285E-3</c:v>
                </c:pt>
                <c:pt idx="25">
                  <c:v>8.0586080586080605E-2</c:v>
                </c:pt>
                <c:pt idx="26">
                  <c:v>3.3898305084745554E-3</c:v>
                </c:pt>
                <c:pt idx="27">
                  <c:v>-2.7027027027027098E-2</c:v>
                </c:pt>
                <c:pt idx="28">
                  <c:v>2.0833333333333329E-2</c:v>
                </c:pt>
                <c:pt idx="29">
                  <c:v>-3.4013605442176902E-2</c:v>
                </c:pt>
                <c:pt idx="30">
                  <c:v>5.6338028169014114E-2</c:v>
                </c:pt>
                <c:pt idx="31">
                  <c:v>-1.3333333333333253E-2</c:v>
                </c:pt>
                <c:pt idx="32">
                  <c:v>1.3513513513513431E-2</c:v>
                </c:pt>
                <c:pt idx="33">
                  <c:v>0</c:v>
                </c:pt>
                <c:pt idx="34">
                  <c:v>0</c:v>
                </c:pt>
                <c:pt idx="35">
                  <c:v>-3.3333333333331978E-3</c:v>
                </c:pt>
                <c:pt idx="36">
                  <c:v>8.3612040133779333E-2</c:v>
                </c:pt>
                <c:pt idx="37">
                  <c:v>7.0987654320987539E-2</c:v>
                </c:pt>
                <c:pt idx="38">
                  <c:v>8.6455331412104222E-3</c:v>
                </c:pt>
                <c:pt idx="39">
                  <c:v>-6.285714285714307E-2</c:v>
                </c:pt>
                <c:pt idx="40">
                  <c:v>-9.1463414634146228E-2</c:v>
                </c:pt>
                <c:pt idx="41">
                  <c:v>-8.724832214765095E-2</c:v>
                </c:pt>
                <c:pt idx="42">
                  <c:v>-0.38602941176470595</c:v>
                </c:pt>
                <c:pt idx="43">
                  <c:v>-0.28143712574850294</c:v>
                </c:pt>
                <c:pt idx="44">
                  <c:v>4.9999999999999989E-2</c:v>
                </c:pt>
                <c:pt idx="45">
                  <c:v>-0.5</c:v>
                </c:pt>
                <c:pt idx="46">
                  <c:v>0.47619047619047633</c:v>
                </c:pt>
                <c:pt idx="47">
                  <c:v>-0.26881720430107531</c:v>
                </c:pt>
                <c:pt idx="48">
                  <c:v>1.25</c:v>
                </c:pt>
                <c:pt idx="49">
                  <c:v>0.15032679738562091</c:v>
                </c:pt>
                <c:pt idx="50">
                  <c:v>2.2727272727272787E-2</c:v>
                </c:pt>
                <c:pt idx="51">
                  <c:v>0.26111111111111102</c:v>
                </c:pt>
                <c:pt idx="52">
                  <c:v>6.6079295154184925E-2</c:v>
                </c:pt>
                <c:pt idx="53">
                  <c:v>2.479338842975206E-2</c:v>
                </c:pt>
                <c:pt idx="54">
                  <c:v>-2.0161290322580523E-2</c:v>
                </c:pt>
                <c:pt idx="55">
                  <c:v>0.15226337448559649</c:v>
                </c:pt>
                <c:pt idx="56">
                  <c:v>5.7142857142857301E-2</c:v>
                </c:pt>
                <c:pt idx="57">
                  <c:v>-2.0270270270270382E-2</c:v>
                </c:pt>
                <c:pt idx="58">
                  <c:v>0.16896551724137937</c:v>
                </c:pt>
                <c:pt idx="59">
                  <c:v>2.3598820058997112E-2</c:v>
                </c:pt>
                <c:pt idx="60">
                  <c:v>8.6455331412104222E-3</c:v>
                </c:pt>
                <c:pt idx="61">
                  <c:v>7.4285714285714025E-2</c:v>
                </c:pt>
                <c:pt idx="62">
                  <c:v>5.851063829787255E-2</c:v>
                </c:pt>
                <c:pt idx="63">
                  <c:v>5.0251256281406732E-3</c:v>
                </c:pt>
                <c:pt idx="64">
                  <c:v>-2.4999999999998981E-3</c:v>
                </c:pt>
                <c:pt idx="65">
                  <c:v>0</c:v>
                </c:pt>
                <c:pt idx="66">
                  <c:v>-5.0125313283209448E-3</c:v>
                </c:pt>
                <c:pt idx="67">
                  <c:v>-3.2745591939546667E-2</c:v>
                </c:pt>
                <c:pt idx="68">
                  <c:v>2.0833333333333391E-2</c:v>
                </c:pt>
                <c:pt idx="69">
                  <c:v>-1.7857142857142839E-2</c:v>
                </c:pt>
                <c:pt idx="70">
                  <c:v>-0.13766233766233765</c:v>
                </c:pt>
                <c:pt idx="71">
                  <c:v>-2.7108433734939701E-2</c:v>
                </c:pt>
                <c:pt idx="72">
                  <c:v>-7.7399380804953621E-2</c:v>
                </c:pt>
                <c:pt idx="73">
                  <c:v>-0.12751677852348986</c:v>
                </c:pt>
                <c:pt idx="74">
                  <c:v>-4.9999999999999961E-2</c:v>
                </c:pt>
                <c:pt idx="75">
                  <c:v>-1.2145748987854458E-2</c:v>
                </c:pt>
                <c:pt idx="76">
                  <c:v>-0.18852459016393444</c:v>
                </c:pt>
                <c:pt idx="77">
                  <c:v>-0.26767676767676768</c:v>
                </c:pt>
                <c:pt idx="78">
                  <c:v>0.75172413793103454</c:v>
                </c:pt>
                <c:pt idx="79">
                  <c:v>-0.20472440944881889</c:v>
                </c:pt>
                <c:pt idx="80">
                  <c:v>-0.26237623762376233</c:v>
                </c:pt>
                <c:pt idx="81">
                  <c:v>0.32885906040268442</c:v>
                </c:pt>
                <c:pt idx="82">
                  <c:v>-0.12626262626262622</c:v>
                </c:pt>
                <c:pt idx="83">
                  <c:v>-0.32369942196531798</c:v>
                </c:pt>
                <c:pt idx="84">
                  <c:v>0.70940170940170966</c:v>
                </c:pt>
                <c:pt idx="85">
                  <c:v>-6.0000000000000157E-2</c:v>
                </c:pt>
                <c:pt idx="86">
                  <c:v>0.20212765957446818</c:v>
                </c:pt>
                <c:pt idx="87">
                  <c:v>0.15486725663716813</c:v>
                </c:pt>
                <c:pt idx="88">
                  <c:v>-0.10727969348658993</c:v>
                </c:pt>
                <c:pt idx="89">
                  <c:v>-7.7253218884120289E-2</c:v>
                </c:pt>
                <c:pt idx="90">
                  <c:v>0.10232558139534903</c:v>
                </c:pt>
                <c:pt idx="91">
                  <c:v>0.20253164556962017</c:v>
                </c:pt>
                <c:pt idx="92">
                  <c:v>-2.4561403508772024E-2</c:v>
                </c:pt>
                <c:pt idx="93">
                  <c:v>-0.15107913669064746</c:v>
                </c:pt>
                <c:pt idx="94">
                  <c:v>0.13559322033898311</c:v>
                </c:pt>
                <c:pt idx="95">
                  <c:v>1.11940298507462E-2</c:v>
                </c:pt>
                <c:pt idx="96">
                  <c:v>8.1180811808118231E-2</c:v>
                </c:pt>
                <c:pt idx="97">
                  <c:v>-1.0238907849829525E-2</c:v>
                </c:pt>
                <c:pt idx="98">
                  <c:v>0</c:v>
                </c:pt>
                <c:pt idx="99">
                  <c:v>1.37931034482759E-2</c:v>
                </c:pt>
                <c:pt idx="100">
                  <c:v>-3.4013605442175486E-3</c:v>
                </c:pt>
                <c:pt idx="101">
                  <c:v>-3.4129692832765481E-3</c:v>
                </c:pt>
                <c:pt idx="102">
                  <c:v>2.7397260273972556E-2</c:v>
                </c:pt>
                <c:pt idx="103">
                  <c:v>-6.6666666666666263E-3</c:v>
                </c:pt>
                <c:pt idx="104">
                  <c:v>-2.6845637583892686E-2</c:v>
                </c:pt>
                <c:pt idx="105">
                  <c:v>3.4482758620689689E-2</c:v>
                </c:pt>
                <c:pt idx="106">
                  <c:v>-3.3333333333331978E-3</c:v>
                </c:pt>
                <c:pt idx="107">
                  <c:v>1.003344481605345E-2</c:v>
                </c:pt>
                <c:pt idx="108">
                  <c:v>0.15562913907284764</c:v>
                </c:pt>
                <c:pt idx="109">
                  <c:v>-2.8653295128940647E-3</c:v>
                </c:pt>
                <c:pt idx="110">
                  <c:v>5.7471264367817739E-3</c:v>
                </c:pt>
                <c:pt idx="111">
                  <c:v>-5.7142857142858773E-3</c:v>
                </c:pt>
                <c:pt idx="112">
                  <c:v>-2.8735632183908073E-2</c:v>
                </c:pt>
                <c:pt idx="113">
                  <c:v>2.9585798816568077E-2</c:v>
                </c:pt>
                <c:pt idx="114">
                  <c:v>0</c:v>
                </c:pt>
                <c:pt idx="115">
                  <c:v>-1.4367816091953837E-2</c:v>
                </c:pt>
                <c:pt idx="116">
                  <c:v>1.1661807580174856E-2</c:v>
                </c:pt>
                <c:pt idx="117">
                  <c:v>8.6455331412104222E-3</c:v>
                </c:pt>
                <c:pt idx="118">
                  <c:v>0</c:v>
                </c:pt>
                <c:pt idx="119">
                  <c:v>-2.2857142857142916E-2</c:v>
                </c:pt>
                <c:pt idx="120">
                  <c:v>2.3391812865497137E-2</c:v>
                </c:pt>
                <c:pt idx="121">
                  <c:v>-1.4285714285714297E-2</c:v>
                </c:pt>
                <c:pt idx="122">
                  <c:v>-2.6086956521739271E-2</c:v>
                </c:pt>
                <c:pt idx="123">
                  <c:v>4.7619047619047748E-2</c:v>
                </c:pt>
                <c:pt idx="124">
                  <c:v>9.3749999999999917E-2</c:v>
                </c:pt>
                <c:pt idx="125">
                  <c:v>1.2987012987012998E-2</c:v>
                </c:pt>
                <c:pt idx="126">
                  <c:v>2.0512820512820568E-2</c:v>
                </c:pt>
                <c:pt idx="127">
                  <c:v>1.5075376884422018E-2</c:v>
                </c:pt>
                <c:pt idx="128">
                  <c:v>1.2376237623762387E-2</c:v>
                </c:pt>
                <c:pt idx="129">
                  <c:v>2.4449877750610249E-3</c:v>
                </c:pt>
                <c:pt idx="130">
                  <c:v>-1.4634146341463329E-2</c:v>
                </c:pt>
                <c:pt idx="131">
                  <c:v>1.2376237623762387E-2</c:v>
                </c:pt>
                <c:pt idx="132">
                  <c:v>7.3349633251834148E-3</c:v>
                </c:pt>
                <c:pt idx="133">
                  <c:v>-2.6699029126213684E-2</c:v>
                </c:pt>
                <c:pt idx="134">
                  <c:v>1.7456359102244544E-2</c:v>
                </c:pt>
                <c:pt idx="135">
                  <c:v>4.9019607843135251E-3</c:v>
                </c:pt>
                <c:pt idx="136">
                  <c:v>5.365853658536604E-2</c:v>
                </c:pt>
                <c:pt idx="137">
                  <c:v>2.3148148148148008E-2</c:v>
                </c:pt>
                <c:pt idx="138">
                  <c:v>4.0723981900452559E-2</c:v>
                </c:pt>
                <c:pt idx="139">
                  <c:v>1.0869565217391465E-2</c:v>
                </c:pt>
                <c:pt idx="140">
                  <c:v>4.3010752688170282E-3</c:v>
                </c:pt>
                <c:pt idx="141">
                  <c:v>4.9250535331905855E-2</c:v>
                </c:pt>
                <c:pt idx="142">
                  <c:v>5.5102040816326407E-2</c:v>
                </c:pt>
                <c:pt idx="143">
                  <c:v>2.5145067698259239E-2</c:v>
                </c:pt>
                <c:pt idx="144">
                  <c:v>4.3396226415094406E-2</c:v>
                </c:pt>
                <c:pt idx="145">
                  <c:v>-2.3508137432187985E-2</c:v>
                </c:pt>
                <c:pt idx="146">
                  <c:v>2.4074074074073991E-2</c:v>
                </c:pt>
                <c:pt idx="147">
                  <c:v>4.1591320072332669E-2</c:v>
                </c:pt>
                <c:pt idx="148">
                  <c:v>-6.2499999999999861E-2</c:v>
                </c:pt>
                <c:pt idx="149">
                  <c:v>-8.5185185185185169E-2</c:v>
                </c:pt>
                <c:pt idx="150">
                  <c:v>1.2145748987854177E-2</c:v>
                </c:pt>
                <c:pt idx="151">
                  <c:v>-9.4000000000000056E-2</c:v>
                </c:pt>
                <c:pt idx="152">
                  <c:v>-0.10596026490066222</c:v>
                </c:pt>
                <c:pt idx="153">
                  <c:v>-2.7160493827160584E-2</c:v>
                </c:pt>
                <c:pt idx="154">
                  <c:v>1.0152284263959506E-2</c:v>
                </c:pt>
                <c:pt idx="155">
                  <c:v>-4.7738693467336654E-2</c:v>
                </c:pt>
                <c:pt idx="156">
                  <c:v>2.9023746701846879E-2</c:v>
                </c:pt>
                <c:pt idx="157">
                  <c:v>2.3076923076923203E-2</c:v>
                </c:pt>
                <c:pt idx="158">
                  <c:v>-2.7568922305764503E-2</c:v>
                </c:pt>
                <c:pt idx="159">
                  <c:v>6.4432989690721532E-2</c:v>
                </c:pt>
                <c:pt idx="160">
                  <c:v>9.2009685230024341E-2</c:v>
                </c:pt>
                <c:pt idx="161">
                  <c:v>1.9955654101995519E-2</c:v>
                </c:pt>
                <c:pt idx="162">
                  <c:v>2.391304347826095E-2</c:v>
                </c:pt>
                <c:pt idx="163">
                  <c:v>7.2186836518046568E-2</c:v>
                </c:pt>
                <c:pt idx="164">
                  <c:v>0.14059405940594064</c:v>
                </c:pt>
                <c:pt idx="165">
                  <c:v>6.0763888888888944E-2</c:v>
                </c:pt>
                <c:pt idx="166">
                  <c:v>-6.5466448445171454E-3</c:v>
                </c:pt>
                <c:pt idx="167">
                  <c:v>-8.2372322899506977E-3</c:v>
                </c:pt>
                <c:pt idx="168">
                  <c:v>1.66112956810636E-3</c:v>
                </c:pt>
                <c:pt idx="169">
                  <c:v>-4.1459369817578695E-2</c:v>
                </c:pt>
                <c:pt idx="170">
                  <c:v>2.2491349480968779E-2</c:v>
                </c:pt>
                <c:pt idx="171">
                  <c:v>-1.5228426395939052E-2</c:v>
                </c:pt>
                <c:pt idx="172">
                  <c:v>3.4364261168384792E-2</c:v>
                </c:pt>
                <c:pt idx="173">
                  <c:v>4.6511627906976813E-2</c:v>
                </c:pt>
                <c:pt idx="174">
                  <c:v>4.9206349206349295E-2</c:v>
                </c:pt>
                <c:pt idx="175">
                  <c:v>2.7231467473524899E-2</c:v>
                </c:pt>
                <c:pt idx="176">
                  <c:v>9.1310751104565491E-2</c:v>
                </c:pt>
                <c:pt idx="177">
                  <c:v>0.17004048582995951</c:v>
                </c:pt>
                <c:pt idx="178">
                  <c:v>2.6528258362168516E-2</c:v>
                </c:pt>
                <c:pt idx="179">
                  <c:v>-3.2584269662921501E-2</c:v>
                </c:pt>
                <c:pt idx="180">
                  <c:v>6.7363530778164926E-2</c:v>
                </c:pt>
                <c:pt idx="181">
                  <c:v>-4.3525571273122701E-3</c:v>
                </c:pt>
                <c:pt idx="182">
                  <c:v>-1.6393442622950834E-2</c:v>
                </c:pt>
                <c:pt idx="183">
                  <c:v>-1.6666666666666684E-2</c:v>
                </c:pt>
                <c:pt idx="184">
                  <c:v>1.3559322033898381E-2</c:v>
                </c:pt>
                <c:pt idx="185">
                  <c:v>1.1148272017837554E-3</c:v>
                </c:pt>
                <c:pt idx="186">
                  <c:v>0</c:v>
                </c:pt>
                <c:pt idx="187">
                  <c:v>-0.13585746102449892</c:v>
                </c:pt>
                <c:pt idx="188">
                  <c:v>4.3814432989690726E-2</c:v>
                </c:pt>
                <c:pt idx="189">
                  <c:v>-1.9753086419753138E-2</c:v>
                </c:pt>
                <c:pt idx="190">
                  <c:v>-4.2821158690176324E-2</c:v>
                </c:pt>
                <c:pt idx="191">
                  <c:v>-5.1315789473684217E-2</c:v>
                </c:pt>
                <c:pt idx="192">
                  <c:v>-8.3217753120665622E-2</c:v>
                </c:pt>
                <c:pt idx="193">
                  <c:v>-4.841149773071117E-2</c:v>
                </c:pt>
                <c:pt idx="194">
                  <c:v>-1.4308426073131925E-2</c:v>
                </c:pt>
                <c:pt idx="195">
                  <c:v>-9.6774193548387177E-2</c:v>
                </c:pt>
                <c:pt idx="196">
                  <c:v>-0.12499999999999988</c:v>
                </c:pt>
                <c:pt idx="197">
                  <c:v>-0.15510204081632659</c:v>
                </c:pt>
                <c:pt idx="198">
                  <c:v>-0.10144927536231874</c:v>
                </c:pt>
                <c:pt idx="199">
                  <c:v>-2.6881720430108292E-3</c:v>
                </c:pt>
                <c:pt idx="200">
                  <c:v>0.11859838274932617</c:v>
                </c:pt>
                <c:pt idx="201">
                  <c:v>0.1156626506024096</c:v>
                </c:pt>
                <c:pt idx="202">
                  <c:v>6.0475161987041122E-2</c:v>
                </c:pt>
                <c:pt idx="203">
                  <c:v>8.1466395112016074E-2</c:v>
                </c:pt>
                <c:pt idx="204">
                  <c:v>4.7080979284369162E-2</c:v>
                </c:pt>
                <c:pt idx="205">
                  <c:v>-1.7985611510790635E-3</c:v>
                </c:pt>
                <c:pt idx="206">
                  <c:v>-6.3063063063062988E-2</c:v>
                </c:pt>
                <c:pt idx="207">
                  <c:v>-5.5769230769230758E-2</c:v>
                </c:pt>
                <c:pt idx="208">
                  <c:v>-0.15682281059063147</c:v>
                </c:pt>
                <c:pt idx="209">
                  <c:v>-0.15458937198067624</c:v>
                </c:pt>
                <c:pt idx="210">
                  <c:v>-6.000000000000013E-2</c:v>
                </c:pt>
                <c:pt idx="211">
                  <c:v>0.16413373860182379</c:v>
                </c:pt>
                <c:pt idx="212">
                  <c:v>8.877284595300261E-2</c:v>
                </c:pt>
                <c:pt idx="213">
                  <c:v>2.3980815347721677E-2</c:v>
                </c:pt>
                <c:pt idx="214">
                  <c:v>4.4496487119438079E-2</c:v>
                </c:pt>
                <c:pt idx="215">
                  <c:v>2.0179372197309371E-2</c:v>
                </c:pt>
                <c:pt idx="216">
                  <c:v>5.4945054945054993E-2</c:v>
                </c:pt>
                <c:pt idx="217">
                  <c:v>1.4583333333333316E-2</c:v>
                </c:pt>
                <c:pt idx="218">
                  <c:v>3.4907597535934295E-2</c:v>
                </c:pt>
                <c:pt idx="219">
                  <c:v>3.9682539682539446E-3</c:v>
                </c:pt>
                <c:pt idx="220">
                  <c:v>5.3359683794466421E-2</c:v>
                </c:pt>
                <c:pt idx="221">
                  <c:v>0.11444652908067544</c:v>
                </c:pt>
                <c:pt idx="222">
                  <c:v>0.10774410774410767</c:v>
                </c:pt>
                <c:pt idx="223">
                  <c:v>7.7507598784194637E-2</c:v>
                </c:pt>
                <c:pt idx="224">
                  <c:v>4.2313117066289799E-3</c:v>
                </c:pt>
                <c:pt idx="225">
                  <c:v>0.10112359550561795</c:v>
                </c:pt>
                <c:pt idx="226">
                  <c:v>8.2908163265306201E-2</c:v>
                </c:pt>
                <c:pt idx="227">
                  <c:v>0.22497055359246179</c:v>
                </c:pt>
                <c:pt idx="228">
                  <c:v>9.6153846153844893E-3</c:v>
                </c:pt>
                <c:pt idx="229">
                  <c:v>2.6666666666666637E-2</c:v>
                </c:pt>
                <c:pt idx="230">
                  <c:v>-7.1428571428571425E-2</c:v>
                </c:pt>
                <c:pt idx="231">
                  <c:v>1.9980019980020552E-3</c:v>
                </c:pt>
                <c:pt idx="232">
                  <c:v>-7.9760717846461514E-3</c:v>
                </c:pt>
                <c:pt idx="233">
                  <c:v>-3.0150753768844112E-2</c:v>
                </c:pt>
                <c:pt idx="234">
                  <c:v>-7.0466321243523325E-2</c:v>
                </c:pt>
                <c:pt idx="235">
                  <c:v>4.2363433667781468E-2</c:v>
                </c:pt>
                <c:pt idx="236">
                  <c:v>0.12406417112299464</c:v>
                </c:pt>
                <c:pt idx="237">
                  <c:v>7.6117982873453921E-2</c:v>
                </c:pt>
                <c:pt idx="238">
                  <c:v>5.481874447391686E-2</c:v>
                </c:pt>
                <c:pt idx="239">
                  <c:v>8.2984073763621172E-2</c:v>
                </c:pt>
                <c:pt idx="240">
                  <c:v>-7.0433436532507818E-2</c:v>
                </c:pt>
                <c:pt idx="241">
                  <c:v>-5.5786844296419634E-2</c:v>
                </c:pt>
                <c:pt idx="242">
                  <c:v>-0.11287477954144613</c:v>
                </c:pt>
                <c:pt idx="243">
                  <c:v>-6.0636182902584705E-2</c:v>
                </c:pt>
                <c:pt idx="244">
                  <c:v>-9.735449735449736E-2</c:v>
                </c:pt>
                <c:pt idx="245">
                  <c:v>-0.16412661195779585</c:v>
                </c:pt>
                <c:pt idx="246">
                  <c:v>-0.12482468443197753</c:v>
                </c:pt>
                <c:pt idx="247">
                  <c:v>-0.11217948717948727</c:v>
                </c:pt>
                <c:pt idx="248">
                  <c:v>-9.0252707581226273E-3</c:v>
                </c:pt>
                <c:pt idx="249">
                  <c:v>-4.9180327868852597E-2</c:v>
                </c:pt>
                <c:pt idx="250">
                  <c:v>6.321839080459779E-2</c:v>
                </c:pt>
                <c:pt idx="251">
                  <c:v>9.9099099099099058E-2</c:v>
                </c:pt>
                <c:pt idx="252">
                  <c:v>6.557377049180288E-3</c:v>
                </c:pt>
                <c:pt idx="253">
                  <c:v>1.6286644951140194E-2</c:v>
                </c:pt>
                <c:pt idx="254">
                  <c:v>-6.7307692307692346E-2</c:v>
                </c:pt>
                <c:pt idx="255">
                  <c:v>-0.10309278350515473</c:v>
                </c:pt>
                <c:pt idx="256">
                  <c:v>-3.8314176245209169E-3</c:v>
                </c:pt>
                <c:pt idx="257">
                  <c:v>-6.3461538461538541E-2</c:v>
                </c:pt>
                <c:pt idx="258">
                  <c:v>-2.0533880903490922E-2</c:v>
                </c:pt>
                <c:pt idx="259">
                  <c:v>1.4675052410901598E-2</c:v>
                </c:pt>
                <c:pt idx="260">
                  <c:v>-4.1322314049586526E-3</c:v>
                </c:pt>
                <c:pt idx="261">
                  <c:v>9.7510373443983459E-2</c:v>
                </c:pt>
                <c:pt idx="262">
                  <c:v>3.5916824196597329E-2</c:v>
                </c:pt>
                <c:pt idx="263">
                  <c:v>-3.1021897810219107E-2</c:v>
                </c:pt>
                <c:pt idx="264">
                  <c:v>-3.7664783427493759E-3</c:v>
                </c:pt>
                <c:pt idx="265">
                  <c:v>-7.5614366729679491E-3</c:v>
                </c:pt>
                <c:pt idx="266">
                  <c:v>-4.3809523809523875E-2</c:v>
                </c:pt>
                <c:pt idx="267">
                  <c:v>-1.394422310756957E-2</c:v>
                </c:pt>
                <c:pt idx="268">
                  <c:v>-6.0606060606060518E-2</c:v>
                </c:pt>
                <c:pt idx="269">
                  <c:v>-8.602150537634504E-3</c:v>
                </c:pt>
                <c:pt idx="270">
                  <c:v>1.5184381778741698E-2</c:v>
                </c:pt>
                <c:pt idx="271">
                  <c:v>2.1367521367523464E-3</c:v>
                </c:pt>
                <c:pt idx="272">
                  <c:v>8.5287846481875811E-3</c:v>
                </c:pt>
                <c:pt idx="273">
                  <c:v>0.13107822410147985</c:v>
                </c:pt>
                <c:pt idx="274">
                  <c:v>7.4766355140186468E-3</c:v>
                </c:pt>
                <c:pt idx="275">
                  <c:v>5.5658627087198827E-3</c:v>
                </c:pt>
                <c:pt idx="276">
                  <c:v>8.8560885608856194E-2</c:v>
                </c:pt>
                <c:pt idx="277">
                  <c:v>4.0677966101694787E-2</c:v>
                </c:pt>
                <c:pt idx="278">
                  <c:v>5.3745928338762176E-2</c:v>
                </c:pt>
                <c:pt idx="279">
                  <c:v>6.182380216383271E-3</c:v>
                </c:pt>
                <c:pt idx="280">
                  <c:v>7.6804915514593012E-3</c:v>
                </c:pt>
                <c:pt idx="281">
                  <c:v>2.1341463414634339E-2</c:v>
                </c:pt>
                <c:pt idx="282">
                  <c:v>1.1940298507462614E-2</c:v>
                </c:pt>
                <c:pt idx="283">
                  <c:v>1.4749262536873579E-3</c:v>
                </c:pt>
                <c:pt idx="284">
                  <c:v>1.4727540500736389E-2</c:v>
                </c:pt>
                <c:pt idx="285">
                  <c:v>6.8214804063860601E-2</c:v>
                </c:pt>
                <c:pt idx="286">
                  <c:v>3.2608695652173905E-2</c:v>
                </c:pt>
                <c:pt idx="287">
                  <c:v>2.7631578947368483E-2</c:v>
                </c:pt>
                <c:pt idx="288">
                  <c:v>2.9449423815620775E-2</c:v>
                </c:pt>
                <c:pt idx="289">
                  <c:v>5.0995024875621978E-2</c:v>
                </c:pt>
                <c:pt idx="290">
                  <c:v>6.0355029585799073E-2</c:v>
                </c:pt>
                <c:pt idx="291">
                  <c:v>8.9285714285714038E-2</c:v>
                </c:pt>
                <c:pt idx="292">
                  <c:v>2.7663934426229591E-2</c:v>
                </c:pt>
                <c:pt idx="293">
                  <c:v>3.9880358923230072E-3</c:v>
                </c:pt>
                <c:pt idx="294">
                  <c:v>-9.9304865938420052E-4</c:v>
                </c:pt>
                <c:pt idx="295">
                  <c:v>2.9821073558647581E-3</c:v>
                </c:pt>
                <c:pt idx="296">
                  <c:v>-7.9286422200199116E-3</c:v>
                </c:pt>
                <c:pt idx="297">
                  <c:v>2.297702297702308E-2</c:v>
                </c:pt>
                <c:pt idx="298">
                  <c:v>4.8828124999998682E-3</c:v>
                </c:pt>
                <c:pt idx="299">
                  <c:v>1.7492711370262488E-2</c:v>
                </c:pt>
                <c:pt idx="300">
                  <c:v>4.4890162368672354E-2</c:v>
                </c:pt>
                <c:pt idx="301">
                  <c:v>4.4789762340036579E-2</c:v>
                </c:pt>
                <c:pt idx="302">
                  <c:v>0.20472440944881881</c:v>
                </c:pt>
                <c:pt idx="303">
                  <c:v>-4.2846768336964339E-2</c:v>
                </c:pt>
                <c:pt idx="304">
                  <c:v>4.5523520485584258E-2</c:v>
                </c:pt>
                <c:pt idx="305">
                  <c:v>2.9027576197386334E-3</c:v>
                </c:pt>
                <c:pt idx="306">
                  <c:v>2.2431259044862661E-2</c:v>
                </c:pt>
                <c:pt idx="307">
                  <c:v>0.21656050955414022</c:v>
                </c:pt>
                <c:pt idx="308">
                  <c:v>2.4432809773123797E-2</c:v>
                </c:pt>
                <c:pt idx="309">
                  <c:v>-0.37649063032367969</c:v>
                </c:pt>
                <c:pt idx="310">
                  <c:v>-0.13752276867030966</c:v>
                </c:pt>
                <c:pt idx="311">
                  <c:v>-4.6462513199577768E-2</c:v>
                </c:pt>
                <c:pt idx="312">
                  <c:v>6.4230343300110737E-2</c:v>
                </c:pt>
                <c:pt idx="313">
                  <c:v>0.13111342351716962</c:v>
                </c:pt>
                <c:pt idx="314">
                  <c:v>0.1784728610855566</c:v>
                </c:pt>
                <c:pt idx="315">
                  <c:v>0.23731459797033577</c:v>
                </c:pt>
                <c:pt idx="316">
                  <c:v>0.19242902208201876</c:v>
                </c:pt>
                <c:pt idx="317">
                  <c:v>9.5238095238095039E-3</c:v>
                </c:pt>
                <c:pt idx="318">
                  <c:v>-0.16509433962264139</c:v>
                </c:pt>
                <c:pt idx="319">
                  <c:v>-7.7212806026365377E-2</c:v>
                </c:pt>
                <c:pt idx="320">
                  <c:v>6.9387755102040913E-2</c:v>
                </c:pt>
                <c:pt idx="321">
                  <c:v>0.17811704834605596</c:v>
                </c:pt>
                <c:pt idx="322">
                  <c:v>3.1317494600431962E-2</c:v>
                </c:pt>
                <c:pt idx="323">
                  <c:v>-3.1413612565445925E-3</c:v>
                </c:pt>
                <c:pt idx="324">
                  <c:v>-6.4075630252100779E-2</c:v>
                </c:pt>
                <c:pt idx="325">
                  <c:v>-0.10942760942760953</c:v>
                </c:pt>
                <c:pt idx="326">
                  <c:v>-4.9779458097038383E-2</c:v>
                </c:pt>
                <c:pt idx="327">
                  <c:v>-0.11737400530503975</c:v>
                </c:pt>
                <c:pt idx="328">
                  <c:v>-7.0623591284748349E-2</c:v>
                </c:pt>
                <c:pt idx="329">
                  <c:v>6.871463217461618E-2</c:v>
                </c:pt>
                <c:pt idx="330">
                  <c:v>0.11800302571860798</c:v>
                </c:pt>
                <c:pt idx="331">
                  <c:v>-6.7658998646820097E-3</c:v>
                </c:pt>
                <c:pt idx="332">
                  <c:v>1.771117166212547E-2</c:v>
                </c:pt>
                <c:pt idx="333">
                  <c:v>-3.2797858099063021E-2</c:v>
                </c:pt>
                <c:pt idx="334">
                  <c:v>-2.0761245674740313E-2</c:v>
                </c:pt>
                <c:pt idx="335">
                  <c:v>-0.11024734982332156</c:v>
                </c:pt>
                <c:pt idx="336">
                  <c:v>-0.19618745035742663</c:v>
                </c:pt>
                <c:pt idx="337">
                  <c:v>1.877470355731238E-2</c:v>
                </c:pt>
                <c:pt idx="338">
                  <c:v>-5.8195926285160085E-2</c:v>
                </c:pt>
                <c:pt idx="339">
                  <c:v>-5.2523171987641677E-2</c:v>
                </c:pt>
                <c:pt idx="340">
                  <c:v>-2.7173913043478284E-2</c:v>
                </c:pt>
                <c:pt idx="341">
                  <c:v>-3.0167597765363062E-2</c:v>
                </c:pt>
                <c:pt idx="342">
                  <c:v>-1.958525345622128E-2</c:v>
                </c:pt>
                <c:pt idx="343">
                  <c:v>3.0552291421856701E-2</c:v>
                </c:pt>
                <c:pt idx="344">
                  <c:v>3.4207525655645223E-3</c:v>
                </c:pt>
                <c:pt idx="345">
                  <c:v>-1.9318181818181897E-2</c:v>
                </c:pt>
                <c:pt idx="346">
                  <c:v>4.0556199304750906E-2</c:v>
                </c:pt>
                <c:pt idx="347">
                  <c:v>4.3429844097995399E-2</c:v>
                </c:pt>
                <c:pt idx="348">
                  <c:v>2.0277481323372603E-2</c:v>
                </c:pt>
                <c:pt idx="349">
                  <c:v>-1.1506276150627799E-2</c:v>
                </c:pt>
                <c:pt idx="350">
                  <c:v>3.1746031746034127E-3</c:v>
                </c:pt>
                <c:pt idx="351">
                  <c:v>-1.4767932489451605E-2</c:v>
                </c:pt>
                <c:pt idx="352">
                  <c:v>1.3918629550321301E-2</c:v>
                </c:pt>
                <c:pt idx="353">
                  <c:v>9.5036958817317635E-3</c:v>
                </c:pt>
                <c:pt idx="354">
                  <c:v>3.1380753138074758E-3</c:v>
                </c:pt>
                <c:pt idx="355">
                  <c:v>3.3368091762252437E-2</c:v>
                </c:pt>
                <c:pt idx="356">
                  <c:v>3.8345105953582072E-2</c:v>
                </c:pt>
                <c:pt idx="357">
                  <c:v>2.9154518950438154E-3</c:v>
                </c:pt>
                <c:pt idx="358">
                  <c:v>7.1705426356589178E-2</c:v>
                </c:pt>
                <c:pt idx="359">
                  <c:v>1.5370705244123029E-2</c:v>
                </c:pt>
                <c:pt idx="360">
                  <c:v>3.6509349955476333E-2</c:v>
                </c:pt>
                <c:pt idx="361">
                  <c:v>-2.9209621993127148E-2</c:v>
                </c:pt>
                <c:pt idx="362">
                  <c:v>-0.11592920353982301</c:v>
                </c:pt>
                <c:pt idx="363">
                  <c:v>-5.6056056056056132E-2</c:v>
                </c:pt>
                <c:pt idx="364">
                  <c:v>-0.11134676564156927</c:v>
                </c:pt>
                <c:pt idx="365">
                  <c:v>-3.5799522673033704E-3</c:v>
                </c:pt>
                <c:pt idx="366">
                  <c:v>1.7964071856287608E-2</c:v>
                </c:pt>
                <c:pt idx="367">
                  <c:v>9.4117647058822949E-3</c:v>
                </c:pt>
                <c:pt idx="368">
                  <c:v>-3.6130536130536198E-2</c:v>
                </c:pt>
                <c:pt idx="369">
                  <c:v>-3.6275695284159644E-2</c:v>
                </c:pt>
                <c:pt idx="370">
                  <c:v>-5.5207026348807878E-2</c:v>
                </c:pt>
                <c:pt idx="371">
                  <c:v>4.6480743691898925E-2</c:v>
                </c:pt>
                <c:pt idx="372">
                  <c:v>2.5380710659899204E-3</c:v>
                </c:pt>
                <c:pt idx="373">
                  <c:v>2.53164556962015E-3</c:v>
                </c:pt>
                <c:pt idx="374">
                  <c:v>8.8383838383839178E-3</c:v>
                </c:pt>
                <c:pt idx="375">
                  <c:v>7.5093867334168124E-3</c:v>
                </c:pt>
                <c:pt idx="376">
                  <c:v>2.732919254658377E-2</c:v>
                </c:pt>
                <c:pt idx="377">
                  <c:v>-1.5719467956469113E-2</c:v>
                </c:pt>
                <c:pt idx="378">
                  <c:v>-3.4398034398034363E-2</c:v>
                </c:pt>
                <c:pt idx="379">
                  <c:v>-4.8346055979643733E-2</c:v>
                </c:pt>
                <c:pt idx="380">
                  <c:v>-6.5508021390374344E-2</c:v>
                </c:pt>
                <c:pt idx="381">
                  <c:v>-2.0028612303290592E-2</c:v>
                </c:pt>
                <c:pt idx="382">
                  <c:v>1.0218978102189873E-2</c:v>
                </c:pt>
                <c:pt idx="383">
                  <c:v>-5.2023121387283322E-2</c:v>
                </c:pt>
                <c:pt idx="384">
                  <c:v>-5.9451219512195036E-2</c:v>
                </c:pt>
                <c:pt idx="385">
                  <c:v>-4.5380875202593256E-2</c:v>
                </c:pt>
                <c:pt idx="386">
                  <c:v>-6.7911714770797563E-3</c:v>
                </c:pt>
                <c:pt idx="387">
                  <c:v>3.2478632478632578E-2</c:v>
                </c:pt>
                <c:pt idx="388">
                  <c:v>0.14403973509933762</c:v>
                </c:pt>
                <c:pt idx="389">
                  <c:v>-6.946454413892908E-2</c:v>
                </c:pt>
                <c:pt idx="390">
                  <c:v>-5.1321928460342107E-2</c:v>
                </c:pt>
                <c:pt idx="391">
                  <c:v>4.9180327868852732E-3</c:v>
                </c:pt>
                <c:pt idx="392">
                  <c:v>3.9151712887438926E-2</c:v>
                </c:pt>
                <c:pt idx="393">
                  <c:v>7.5353218210360826E-2</c:v>
                </c:pt>
                <c:pt idx="394">
                  <c:v>-1.7518248175182379E-2</c:v>
                </c:pt>
                <c:pt idx="395">
                  <c:v>-2.2288261515601804E-2</c:v>
                </c:pt>
                <c:pt idx="396">
                  <c:v>2.2796352583586647E-2</c:v>
                </c:pt>
                <c:pt idx="397">
                  <c:v>7.2808320950965844E-2</c:v>
                </c:pt>
                <c:pt idx="398">
                  <c:v>9.6952908587258479E-3</c:v>
                </c:pt>
                <c:pt idx="399">
                  <c:v>-8.2304526748971263E-2</c:v>
                </c:pt>
                <c:pt idx="400">
                  <c:v>1.1958146487294397E-2</c:v>
                </c:pt>
                <c:pt idx="401">
                  <c:v>8.8626292466765632E-3</c:v>
                </c:pt>
                <c:pt idx="402">
                  <c:v>-3.660322108345538E-2</c:v>
                </c:pt>
                <c:pt idx="403">
                  <c:v>0</c:v>
                </c:pt>
                <c:pt idx="404">
                  <c:v>4.4072948328267476E-2</c:v>
                </c:pt>
                <c:pt idx="405">
                  <c:v>3.2023289665211174E-2</c:v>
                </c:pt>
                <c:pt idx="406">
                  <c:v>5.9238363892806699E-2</c:v>
                </c:pt>
                <c:pt idx="407">
                  <c:v>3.1957390146471365E-2</c:v>
                </c:pt>
                <c:pt idx="408">
                  <c:v>3.3548387096774261E-2</c:v>
                </c:pt>
                <c:pt idx="409">
                  <c:v>2.2471910112359501E-2</c:v>
                </c:pt>
                <c:pt idx="410">
                  <c:v>1.3431013431013477E-2</c:v>
                </c:pt>
                <c:pt idx="411">
                  <c:v>6.0240963855420068E-3</c:v>
                </c:pt>
                <c:pt idx="412">
                  <c:v>4.9101796407185712E-2</c:v>
                </c:pt>
                <c:pt idx="413">
                  <c:v>4.1095890410958819E-2</c:v>
                </c:pt>
                <c:pt idx="414">
                  <c:v>2.6315789473684206E-2</c:v>
                </c:pt>
                <c:pt idx="415">
                  <c:v>5.2350427350427373E-2</c:v>
                </c:pt>
                <c:pt idx="416">
                  <c:v>-1.0152284263958275E-3</c:v>
                </c:pt>
                <c:pt idx="417">
                  <c:v>-3.0487804878048244E-3</c:v>
                </c:pt>
                <c:pt idx="418">
                  <c:v>-2.8542303771661677E-2</c:v>
                </c:pt>
                <c:pt idx="419">
                  <c:v>-3.0430220356768099E-2</c:v>
                </c:pt>
                <c:pt idx="420">
                  <c:v>-2.7056277056276931E-2</c:v>
                </c:pt>
                <c:pt idx="421">
                  <c:v>3.3370411568408751E-3</c:v>
                </c:pt>
                <c:pt idx="422">
                  <c:v>-1.9955654101995676E-2</c:v>
                </c:pt>
                <c:pt idx="423">
                  <c:v>-3.2805429864253235E-2</c:v>
                </c:pt>
                <c:pt idx="424">
                  <c:v>-1.1695906432748709E-2</c:v>
                </c:pt>
                <c:pt idx="425">
                  <c:v>-2.6035502958579808E-2</c:v>
                </c:pt>
                <c:pt idx="426">
                  <c:v>1.215066828675612E-3</c:v>
                </c:pt>
                <c:pt idx="427">
                  <c:v>4.8543689320388059E-3</c:v>
                </c:pt>
                <c:pt idx="428">
                  <c:v>-2.4154589371981369E-3</c:v>
                </c:pt>
                <c:pt idx="429">
                  <c:v>-9.6852300242130165E-3</c:v>
                </c:pt>
                <c:pt idx="430">
                  <c:v>1.3447432762836062E-2</c:v>
                </c:pt>
                <c:pt idx="431">
                  <c:v>-1.6887816646561939E-2</c:v>
                </c:pt>
                <c:pt idx="432">
                  <c:v>-2.4539877300612497E-3</c:v>
                </c:pt>
                <c:pt idx="433">
                  <c:v>8.6100861008607428E-3</c:v>
                </c:pt>
                <c:pt idx="434">
                  <c:v>-1.0975609756097538E-2</c:v>
                </c:pt>
                <c:pt idx="435">
                  <c:v>-3.6991368680641047E-2</c:v>
                </c:pt>
                <c:pt idx="436">
                  <c:v>-6.4020486555697878E-2</c:v>
                </c:pt>
                <c:pt idx="437">
                  <c:v>-5.47195622435021E-2</c:v>
                </c:pt>
                <c:pt idx="438">
                  <c:v>-9.5513748191027426E-2</c:v>
                </c:pt>
                <c:pt idx="439">
                  <c:v>-2.079999999999993E-2</c:v>
                </c:pt>
                <c:pt idx="440">
                  <c:v>-3.4313725490196151E-2</c:v>
                </c:pt>
                <c:pt idx="441">
                  <c:v>-2.1996615905245272E-2</c:v>
                </c:pt>
                <c:pt idx="442">
                  <c:v>2.0761245674740476E-2</c:v>
                </c:pt>
                <c:pt idx="443">
                  <c:v>-1.3559322033898339E-2</c:v>
                </c:pt>
                <c:pt idx="444">
                  <c:v>-2.7491408934707855E-2</c:v>
                </c:pt>
                <c:pt idx="445">
                  <c:v>-3.7102473498233292E-2</c:v>
                </c:pt>
                <c:pt idx="446">
                  <c:v>-4.4036697247706411E-2</c:v>
                </c:pt>
                <c:pt idx="447">
                  <c:v>-7.6775431861804286E-2</c:v>
                </c:pt>
                <c:pt idx="448">
                  <c:v>-7.9002079002078965E-2</c:v>
                </c:pt>
                <c:pt idx="449">
                  <c:v>-9.0293453724604886E-2</c:v>
                </c:pt>
                <c:pt idx="450">
                  <c:v>7.4441687344911833E-3</c:v>
                </c:pt>
                <c:pt idx="451">
                  <c:v>-1.9704433497536828E-2</c:v>
                </c:pt>
                <c:pt idx="452">
                  <c:v>-6.2814070351758844E-2</c:v>
                </c:pt>
                <c:pt idx="453">
                  <c:v>2.4128686327077695E-2</c:v>
                </c:pt>
                <c:pt idx="454">
                  <c:v>-1.5706806282722599E-2</c:v>
                </c:pt>
                <c:pt idx="455">
                  <c:v>-0.13563829787234027</c:v>
                </c:pt>
                <c:pt idx="456">
                  <c:v>1.5384615384615398E-2</c:v>
                </c:pt>
                <c:pt idx="457">
                  <c:v>-2.4242424242424305E-2</c:v>
                </c:pt>
                <c:pt idx="458">
                  <c:v>-3.7267080745341609E-2</c:v>
                </c:pt>
                <c:pt idx="459">
                  <c:v>-3.2258064516129956E-3</c:v>
                </c:pt>
                <c:pt idx="460">
                  <c:v>-5.5016181229773357E-2</c:v>
                </c:pt>
                <c:pt idx="461">
                  <c:v>3.4246575342465786E-2</c:v>
                </c:pt>
                <c:pt idx="462">
                  <c:v>3.3112582781455605E-3</c:v>
                </c:pt>
                <c:pt idx="463">
                  <c:v>1.3201320132013238E-2</c:v>
                </c:pt>
                <c:pt idx="464">
                  <c:v>-3.5830618892508041E-2</c:v>
                </c:pt>
                <c:pt idx="465">
                  <c:v>1.3513513513513431E-2</c:v>
                </c:pt>
                <c:pt idx="466">
                  <c:v>1.3333333333333369E-2</c:v>
                </c:pt>
                <c:pt idx="467">
                  <c:v>6.5789473684211269E-3</c:v>
                </c:pt>
                <c:pt idx="468">
                  <c:v>-9.8039215686276174E-3</c:v>
                </c:pt>
                <c:pt idx="469">
                  <c:v>1.9801980198019799E-2</c:v>
                </c:pt>
                <c:pt idx="470">
                  <c:v>-3.2362459546925376E-2</c:v>
                </c:pt>
                <c:pt idx="471">
                  <c:v>1.003344481605345E-2</c:v>
                </c:pt>
                <c:pt idx="472">
                  <c:v>-1.9867549668874166E-2</c:v>
                </c:pt>
                <c:pt idx="473">
                  <c:v>3.0405405405405338E-2</c:v>
                </c:pt>
                <c:pt idx="474">
                  <c:v>6.5573770491803338E-2</c:v>
                </c:pt>
                <c:pt idx="475">
                  <c:v>2.7692307692307631E-2</c:v>
                </c:pt>
                <c:pt idx="476">
                  <c:v>6.5868263473053912E-2</c:v>
                </c:pt>
                <c:pt idx="477">
                  <c:v>0.12640449438202239</c:v>
                </c:pt>
                <c:pt idx="478">
                  <c:v>5.985037406483807E-2</c:v>
                </c:pt>
                <c:pt idx="479">
                  <c:v>2.3529411764704922E-3</c:v>
                </c:pt>
                <c:pt idx="480">
                  <c:v>4.9295774647887272E-2</c:v>
                </c:pt>
                <c:pt idx="481">
                  <c:v>5.8165548098434119E-2</c:v>
                </c:pt>
                <c:pt idx="482">
                  <c:v>6.3424947145876258E-3</c:v>
                </c:pt>
                <c:pt idx="483">
                  <c:v>0.11134453781512618</c:v>
                </c:pt>
                <c:pt idx="484">
                  <c:v>3.0245746691871401E-2</c:v>
                </c:pt>
                <c:pt idx="485">
                  <c:v>1.4678899082568846E-2</c:v>
                </c:pt>
                <c:pt idx="486">
                  <c:v>7.0524412296564198E-2</c:v>
                </c:pt>
                <c:pt idx="487">
                  <c:v>1.0135135135135191E-2</c:v>
                </c:pt>
                <c:pt idx="488">
                  <c:v>1.1705685618728968E-2</c:v>
                </c:pt>
                <c:pt idx="489">
                  <c:v>-6.6115702479338442E-3</c:v>
                </c:pt>
                <c:pt idx="490">
                  <c:v>-1.6638935108153556E-3</c:v>
                </c:pt>
                <c:pt idx="491">
                  <c:v>-2.5000000000000022E-2</c:v>
                </c:pt>
                <c:pt idx="492">
                  <c:v>-1.880341880341875E-2</c:v>
                </c:pt>
                <c:pt idx="493">
                  <c:v>1.0452961672473804E-2</c:v>
                </c:pt>
                <c:pt idx="494">
                  <c:v>-6.8965517241378902E-3</c:v>
                </c:pt>
                <c:pt idx="495">
                  <c:v>6.9444444444444024E-3</c:v>
                </c:pt>
                <c:pt idx="496">
                  <c:v>-3.4482758620689689E-2</c:v>
                </c:pt>
                <c:pt idx="497">
                  <c:v>-7.1428571428571001E-3</c:v>
                </c:pt>
                <c:pt idx="498">
                  <c:v>-6.1151079136690656E-2</c:v>
                </c:pt>
                <c:pt idx="499">
                  <c:v>1.7241379310344789E-2</c:v>
                </c:pt>
                <c:pt idx="500">
                  <c:v>-1.6949152542372847E-2</c:v>
                </c:pt>
                <c:pt idx="501">
                  <c:v>3.8314176245211828E-3</c:v>
                </c:pt>
                <c:pt idx="502">
                  <c:v>5.725190839694555E-3</c:v>
                </c:pt>
                <c:pt idx="503">
                  <c:v>2.4667931688804736E-2</c:v>
                </c:pt>
                <c:pt idx="504">
                  <c:v>-3.3333333333333513E-2</c:v>
                </c:pt>
                <c:pt idx="505">
                  <c:v>1.5325670498084332E-2</c:v>
                </c:pt>
                <c:pt idx="506">
                  <c:v>-1.1320754716981064E-2</c:v>
                </c:pt>
                <c:pt idx="507">
                  <c:v>1.3358778625954051E-2</c:v>
                </c:pt>
                <c:pt idx="508">
                  <c:v>-3.7664783427493759E-3</c:v>
                </c:pt>
                <c:pt idx="509">
                  <c:v>-7.5614366729679491E-3</c:v>
                </c:pt>
                <c:pt idx="510">
                  <c:v>-1.1428571428571359E-2</c:v>
                </c:pt>
                <c:pt idx="511">
                  <c:v>3.8535645472061557E-2</c:v>
                </c:pt>
                <c:pt idx="512">
                  <c:v>2.2263450834879402E-2</c:v>
                </c:pt>
                <c:pt idx="513">
                  <c:v>-1.8148820326678028E-3</c:v>
                </c:pt>
                <c:pt idx="514">
                  <c:v>1.0909090909090842E-2</c:v>
                </c:pt>
                <c:pt idx="515">
                  <c:v>-7.1942446043165038E-3</c:v>
                </c:pt>
                <c:pt idx="516">
                  <c:v>3.6231884057970794E-3</c:v>
                </c:pt>
                <c:pt idx="517">
                  <c:v>0</c:v>
                </c:pt>
                <c:pt idx="518">
                  <c:v>-7.2202166064981518E-3</c:v>
                </c:pt>
                <c:pt idx="519">
                  <c:v>3.6363636363636142E-3</c:v>
                </c:pt>
                <c:pt idx="520">
                  <c:v>-3.6231884057970794E-3</c:v>
                </c:pt>
                <c:pt idx="521">
                  <c:v>1.0909090909090842E-2</c:v>
                </c:pt>
                <c:pt idx="522">
                  <c:v>-8.9928057553956917E-3</c:v>
                </c:pt>
                <c:pt idx="523">
                  <c:v>-3.6297640653356056E-3</c:v>
                </c:pt>
                <c:pt idx="524">
                  <c:v>-7.2859744990893347E-3</c:v>
                </c:pt>
                <c:pt idx="525">
                  <c:v>7.3394495412844865E-3</c:v>
                </c:pt>
                <c:pt idx="526">
                  <c:v>1.2750455373406052E-2</c:v>
                </c:pt>
                <c:pt idx="527">
                  <c:v>-3.5971223021582519E-3</c:v>
                </c:pt>
                <c:pt idx="528">
                  <c:v>1.8050541516246004E-3</c:v>
                </c:pt>
                <c:pt idx="529">
                  <c:v>-7.2072072072072889E-3</c:v>
                </c:pt>
                <c:pt idx="530">
                  <c:v>-7.9854809437386473E-2</c:v>
                </c:pt>
                <c:pt idx="531">
                  <c:v>-4.7337278106508861E-2</c:v>
                </c:pt>
                <c:pt idx="532">
                  <c:v>-3.1055900621118182E-2</c:v>
                </c:pt>
                <c:pt idx="533">
                  <c:v>-1.0683760683760547E-2</c:v>
                </c:pt>
                <c:pt idx="534">
                  <c:v>2.8077753779697529E-2</c:v>
                </c:pt>
                <c:pt idx="535">
                  <c:v>1.0504201680672278E-2</c:v>
                </c:pt>
                <c:pt idx="536">
                  <c:v>-1.4553014553014394E-2</c:v>
                </c:pt>
                <c:pt idx="537">
                  <c:v>0</c:v>
                </c:pt>
                <c:pt idx="538">
                  <c:v>4.2194092827002498E-3</c:v>
                </c:pt>
                <c:pt idx="539">
                  <c:v>4.8319327731092515E-2</c:v>
                </c:pt>
                <c:pt idx="540">
                  <c:v>1.6032064128256557E-2</c:v>
                </c:pt>
                <c:pt idx="541">
                  <c:v>2.9585798816567935E-2</c:v>
                </c:pt>
                <c:pt idx="542">
                  <c:v>-3.8314176245209169E-3</c:v>
                </c:pt>
                <c:pt idx="543">
                  <c:v>4.2307692307692178E-2</c:v>
                </c:pt>
                <c:pt idx="544">
                  <c:v>-2.2140221402214017E-2</c:v>
                </c:pt>
                <c:pt idx="545">
                  <c:v>2.8301886792452855E-2</c:v>
                </c:pt>
                <c:pt idx="546">
                  <c:v>5.1376146788990898E-2</c:v>
                </c:pt>
                <c:pt idx="547">
                  <c:v>2.0942408376963224E-2</c:v>
                </c:pt>
                <c:pt idx="548">
                  <c:v>2.9059829059829064E-2</c:v>
                </c:pt>
                <c:pt idx="549">
                  <c:v>4.1528239202657732E-2</c:v>
                </c:pt>
                <c:pt idx="550">
                  <c:v>4.1467304625199451E-2</c:v>
                </c:pt>
                <c:pt idx="551">
                  <c:v>1.5313935681470576E-3</c:v>
                </c:pt>
                <c:pt idx="552">
                  <c:v>-6.1162079510702991E-3</c:v>
                </c:pt>
                <c:pt idx="553">
                  <c:v>3.0769230769229516E-3</c:v>
                </c:pt>
                <c:pt idx="554">
                  <c:v>-1.5337423312883876E-3</c:v>
                </c:pt>
                <c:pt idx="555">
                  <c:v>0</c:v>
                </c:pt>
                <c:pt idx="556">
                  <c:v>-1.6897081413210294E-2</c:v>
                </c:pt>
                <c:pt idx="557">
                  <c:v>-6.5624999999999933E-2</c:v>
                </c:pt>
                <c:pt idx="558">
                  <c:v>-8.1939799331103694E-2</c:v>
                </c:pt>
                <c:pt idx="559">
                  <c:v>-3.2786885245901815E-2</c:v>
                </c:pt>
                <c:pt idx="560">
                  <c:v>-9.6045197740112886E-2</c:v>
                </c:pt>
                <c:pt idx="561">
                  <c:v>-0.12291666666666672</c:v>
                </c:pt>
                <c:pt idx="562">
                  <c:v>-5.7007125890736331E-2</c:v>
                </c:pt>
                <c:pt idx="563">
                  <c:v>-5.0377833753148658E-2</c:v>
                </c:pt>
                <c:pt idx="564">
                  <c:v>-3.1830238726790444E-2</c:v>
                </c:pt>
                <c:pt idx="565">
                  <c:v>-0.15890410958904108</c:v>
                </c:pt>
                <c:pt idx="566">
                  <c:v>-0.18892508143322465</c:v>
                </c:pt>
                <c:pt idx="567">
                  <c:v>-0.16064257028112464</c:v>
                </c:pt>
                <c:pt idx="568">
                  <c:v>-0.12918660287081329</c:v>
                </c:pt>
                <c:pt idx="569">
                  <c:v>-4.9450549450549532E-2</c:v>
                </c:pt>
                <c:pt idx="570">
                  <c:v>5.7803468208092136E-3</c:v>
                </c:pt>
                <c:pt idx="571">
                  <c:v>-5.7471264367815744E-3</c:v>
                </c:pt>
                <c:pt idx="572">
                  <c:v>1.1560693641618628E-2</c:v>
                </c:pt>
                <c:pt idx="573">
                  <c:v>0</c:v>
                </c:pt>
                <c:pt idx="574">
                  <c:v>0</c:v>
                </c:pt>
                <c:pt idx="575">
                  <c:v>-1.1428571428571557E-2</c:v>
                </c:pt>
                <c:pt idx="576">
                  <c:v>5.7803468208092136E-3</c:v>
                </c:pt>
                <c:pt idx="577">
                  <c:v>5.7471264367817739E-3</c:v>
                </c:pt>
                <c:pt idx="578">
                  <c:v>0</c:v>
                </c:pt>
                <c:pt idx="579">
                  <c:v>-0.23428571428571432</c:v>
                </c:pt>
                <c:pt idx="580">
                  <c:v>-7.4626865671641854E-2</c:v>
                </c:pt>
                <c:pt idx="581">
                  <c:v>0</c:v>
                </c:pt>
                <c:pt idx="582">
                  <c:v>1.6129032258064557E-2</c:v>
                </c:pt>
                <c:pt idx="583">
                  <c:v>-7.9365079365078892E-3</c:v>
                </c:pt>
                <c:pt idx="584">
                  <c:v>7.9999999999999516E-3</c:v>
                </c:pt>
                <c:pt idx="585">
                  <c:v>0</c:v>
                </c:pt>
                <c:pt idx="586">
                  <c:v>-3.1746031746031828E-2</c:v>
                </c:pt>
                <c:pt idx="587">
                  <c:v>-0.17213114754098358</c:v>
                </c:pt>
                <c:pt idx="588">
                  <c:v>1.9801980198019854E-2</c:v>
                </c:pt>
                <c:pt idx="589">
                  <c:v>-1.941747572815539E-2</c:v>
                </c:pt>
                <c:pt idx="590">
                  <c:v>0</c:v>
                </c:pt>
                <c:pt idx="591">
                  <c:v>-9.9009900990098421E-3</c:v>
                </c:pt>
                <c:pt idx="592">
                  <c:v>-2.0000000000000052E-2</c:v>
                </c:pt>
                <c:pt idx="593">
                  <c:v>2.0408163265306176E-2</c:v>
                </c:pt>
                <c:pt idx="594">
                  <c:v>9.9999999999999395E-3</c:v>
                </c:pt>
                <c:pt idx="595">
                  <c:v>-9.9009900990098421E-3</c:v>
                </c:pt>
                <c:pt idx="596">
                  <c:v>0</c:v>
                </c:pt>
                <c:pt idx="597">
                  <c:v>0</c:v>
                </c:pt>
                <c:pt idx="598">
                  <c:v>2.9999999999999992E-2</c:v>
                </c:pt>
                <c:pt idx="599">
                  <c:v>0.22330097087378639</c:v>
                </c:pt>
                <c:pt idx="600">
                  <c:v>0.13492063492063494</c:v>
                </c:pt>
                <c:pt idx="601">
                  <c:v>0.12587412587412583</c:v>
                </c:pt>
                <c:pt idx="602">
                  <c:v>9.3167701863354116E-2</c:v>
                </c:pt>
                <c:pt idx="603">
                  <c:v>9.6590909090908894E-2</c:v>
                </c:pt>
                <c:pt idx="604">
                  <c:v>0.11917098445595874</c:v>
                </c:pt>
                <c:pt idx="605">
                  <c:v>5.5555555555555379E-2</c:v>
                </c:pt>
                <c:pt idx="606">
                  <c:v>9.6491228070175628E-2</c:v>
                </c:pt>
                <c:pt idx="607">
                  <c:v>5.1999999999999963E-2</c:v>
                </c:pt>
                <c:pt idx="608">
                  <c:v>6.0836501901140712E-2</c:v>
                </c:pt>
                <c:pt idx="609">
                  <c:v>7.5268817204300995E-2</c:v>
                </c:pt>
                <c:pt idx="610">
                  <c:v>1.3333333333333369E-2</c:v>
                </c:pt>
                <c:pt idx="611">
                  <c:v>7.2368421052631485E-2</c:v>
                </c:pt>
                <c:pt idx="612">
                  <c:v>7.361963190184069E-2</c:v>
                </c:pt>
                <c:pt idx="613">
                  <c:v>3.4285714285714274E-2</c:v>
                </c:pt>
                <c:pt idx="614">
                  <c:v>4.4198895027624231E-2</c:v>
                </c:pt>
                <c:pt idx="615">
                  <c:v>5.8201058201058219E-2</c:v>
                </c:pt>
                <c:pt idx="616">
                  <c:v>3.9999999999999931E-2</c:v>
                </c:pt>
                <c:pt idx="617">
                  <c:v>3.1250000000000062E-2</c:v>
                </c:pt>
                <c:pt idx="618">
                  <c:v>4.6620046620046658E-2</c:v>
                </c:pt>
                <c:pt idx="619">
                  <c:v>2.2271714922048862E-2</c:v>
                </c:pt>
                <c:pt idx="620">
                  <c:v>4.3572984749455382E-2</c:v>
                </c:pt>
                <c:pt idx="621">
                  <c:v>3.131524008350748E-2</c:v>
                </c:pt>
                <c:pt idx="622">
                  <c:v>1.0121457489878409E-2</c:v>
                </c:pt>
                <c:pt idx="623">
                  <c:v>5.0100200400801646E-2</c:v>
                </c:pt>
                <c:pt idx="624">
                  <c:v>1.9083969465648076E-3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-1.9047619047618271E-3</c:v>
                </c:pt>
                <c:pt idx="629">
                  <c:v>1.9083969465648076E-3</c:v>
                </c:pt>
                <c:pt idx="630">
                  <c:v>1.9047619047619594E-3</c:v>
                </c:pt>
                <c:pt idx="631">
                  <c:v>0</c:v>
                </c:pt>
                <c:pt idx="632">
                  <c:v>-1.9011406844107008E-3</c:v>
                </c:pt>
                <c:pt idx="633">
                  <c:v>0</c:v>
                </c:pt>
                <c:pt idx="634">
                  <c:v>0</c:v>
                </c:pt>
                <c:pt idx="635">
                  <c:v>1.9047619047619594E-3</c:v>
                </c:pt>
                <c:pt idx="636">
                  <c:v>-4.5627376425855633E-2</c:v>
                </c:pt>
                <c:pt idx="637">
                  <c:v>-1.5936254980079449E-2</c:v>
                </c:pt>
                <c:pt idx="638">
                  <c:v>-3.6437246963562951E-2</c:v>
                </c:pt>
                <c:pt idx="639">
                  <c:v>-5.6722689075630134E-2</c:v>
                </c:pt>
                <c:pt idx="640">
                  <c:v>-5.5679287305122539E-2</c:v>
                </c:pt>
                <c:pt idx="641">
                  <c:v>-7.0754716981132143E-2</c:v>
                </c:pt>
                <c:pt idx="642">
                  <c:v>-0.24365482233502533</c:v>
                </c:pt>
                <c:pt idx="643">
                  <c:v>-0.12416107382550341</c:v>
                </c:pt>
                <c:pt idx="644">
                  <c:v>-0.12643678160919544</c:v>
                </c:pt>
                <c:pt idx="645">
                  <c:v>-0.13157894736842105</c:v>
                </c:pt>
                <c:pt idx="646">
                  <c:v>1.0101010101010216E-2</c:v>
                </c:pt>
                <c:pt idx="647">
                  <c:v>4.9999999999997963E-3</c:v>
                </c:pt>
                <c:pt idx="648">
                  <c:v>-4.9751243781092505E-3</c:v>
                </c:pt>
                <c:pt idx="649">
                  <c:v>-9.4999999999999946E-2</c:v>
                </c:pt>
                <c:pt idx="650">
                  <c:v>-0.46408839779005528</c:v>
                </c:pt>
                <c:pt idx="651">
                  <c:v>-0.59793814432989689</c:v>
                </c:pt>
                <c:pt idx="652">
                  <c:v>-0.58974358974358965</c:v>
                </c:pt>
                <c:pt idx="653">
                  <c:v>-6.2500000000000028E-2</c:v>
                </c:pt>
                <c:pt idx="654">
                  <c:v>0.46666666666666673</c:v>
                </c:pt>
                <c:pt idx="655">
                  <c:v>-0.18181818181818188</c:v>
                </c:pt>
                <c:pt idx="656">
                  <c:v>-0.16666666666666663</c:v>
                </c:pt>
                <c:pt idx="657">
                  <c:v>0.19999999999999996</c:v>
                </c:pt>
                <c:pt idx="658">
                  <c:v>0.16666666666666663</c:v>
                </c:pt>
                <c:pt idx="659">
                  <c:v>-0.238095238095238</c:v>
                </c:pt>
                <c:pt idx="660">
                  <c:v>0</c:v>
                </c:pt>
                <c:pt idx="661">
                  <c:v>-6.2500000000000028E-2</c:v>
                </c:pt>
                <c:pt idx="662">
                  <c:v>-0.20000000000000009</c:v>
                </c:pt>
                <c:pt idx="663">
                  <c:v>0</c:v>
                </c:pt>
                <c:pt idx="664">
                  <c:v>0</c:v>
                </c:pt>
                <c:pt idx="665">
                  <c:v>-8.3333333333333204E-2</c:v>
                </c:pt>
                <c:pt idx="666">
                  <c:v>0.18181818181818168</c:v>
                </c:pt>
                <c:pt idx="667">
                  <c:v>0.23076923076923089</c:v>
                </c:pt>
                <c:pt idx="668">
                  <c:v>0.24999999999999997</c:v>
                </c:pt>
                <c:pt idx="669">
                  <c:v>0</c:v>
                </c:pt>
                <c:pt idx="670">
                  <c:v>-0.10000000000000005</c:v>
                </c:pt>
                <c:pt idx="671">
                  <c:v>0</c:v>
                </c:pt>
                <c:pt idx="672">
                  <c:v>5.555555555555558E-2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-5.2631578947368446E-2</c:v>
                </c:pt>
                <c:pt idx="677">
                  <c:v>-5.5555555555555462E-2</c:v>
                </c:pt>
                <c:pt idx="678">
                  <c:v>-5.8823529411764726E-2</c:v>
                </c:pt>
                <c:pt idx="679">
                  <c:v>-0.12499999999999992</c:v>
                </c:pt>
                <c:pt idx="680">
                  <c:v>-0.28571428571428581</c:v>
                </c:pt>
                <c:pt idx="681">
                  <c:v>-0.10000000000000005</c:v>
                </c:pt>
                <c:pt idx="682">
                  <c:v>0</c:v>
                </c:pt>
                <c:pt idx="683">
                  <c:v>-0.2222222222222221</c:v>
                </c:pt>
                <c:pt idx="684">
                  <c:v>0.42857142857142838</c:v>
                </c:pt>
                <c:pt idx="685">
                  <c:v>-0.19999999999999998</c:v>
                </c:pt>
                <c:pt idx="686">
                  <c:v>-0.12499999999999992</c:v>
                </c:pt>
                <c:pt idx="687">
                  <c:v>0.14285714285714274</c:v>
                </c:pt>
                <c:pt idx="688">
                  <c:v>-0.12499999999999992</c:v>
                </c:pt>
                <c:pt idx="689">
                  <c:v>0.14285714285714274</c:v>
                </c:pt>
                <c:pt idx="690">
                  <c:v>0.24999999999999997</c:v>
                </c:pt>
                <c:pt idx="691">
                  <c:v>0.29999999999999993</c:v>
                </c:pt>
                <c:pt idx="692">
                  <c:v>7.6923076923077122E-2</c:v>
                </c:pt>
                <c:pt idx="693">
                  <c:v>0.14285714285714274</c:v>
                </c:pt>
                <c:pt idx="694">
                  <c:v>0</c:v>
                </c:pt>
                <c:pt idx="695">
                  <c:v>0</c:v>
                </c:pt>
                <c:pt idx="696">
                  <c:v>-0.18750000000000008</c:v>
                </c:pt>
                <c:pt idx="697">
                  <c:v>7.6923076923077122E-2</c:v>
                </c:pt>
                <c:pt idx="698">
                  <c:v>0.14285714285714274</c:v>
                </c:pt>
                <c:pt idx="699">
                  <c:v>0</c:v>
                </c:pt>
                <c:pt idx="700">
                  <c:v>0</c:v>
                </c:pt>
                <c:pt idx="701">
                  <c:v>-0.12499999999999992</c:v>
                </c:pt>
                <c:pt idx="702">
                  <c:v>7.14285714285713E-2</c:v>
                </c:pt>
                <c:pt idx="703">
                  <c:v>-6.6666666666666555E-2</c:v>
                </c:pt>
                <c:pt idx="704">
                  <c:v>7.14285714285713E-2</c:v>
                </c:pt>
                <c:pt idx="705">
                  <c:v>-0.26666666666666666</c:v>
                </c:pt>
                <c:pt idx="706">
                  <c:v>-0.18181818181818188</c:v>
                </c:pt>
                <c:pt idx="707">
                  <c:v>0</c:v>
                </c:pt>
                <c:pt idx="708">
                  <c:v>-0.11111111111111105</c:v>
                </c:pt>
                <c:pt idx="709">
                  <c:v>0</c:v>
                </c:pt>
                <c:pt idx="710">
                  <c:v>0.12499999999999992</c:v>
                </c:pt>
                <c:pt idx="711">
                  <c:v>-0.11111111111111105</c:v>
                </c:pt>
                <c:pt idx="712">
                  <c:v>0.12499999999999992</c:v>
                </c:pt>
                <c:pt idx="713">
                  <c:v>-0.2222222222222221</c:v>
                </c:pt>
                <c:pt idx="714">
                  <c:v>0</c:v>
                </c:pt>
                <c:pt idx="715">
                  <c:v>0.14285714285714274</c:v>
                </c:pt>
                <c:pt idx="716">
                  <c:v>0.12499999999999992</c:v>
                </c:pt>
                <c:pt idx="717">
                  <c:v>0</c:v>
                </c:pt>
                <c:pt idx="718">
                  <c:v>0.11111111111111116</c:v>
                </c:pt>
                <c:pt idx="719">
                  <c:v>-0.10000000000000005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0.33333333333333326</c:v>
                </c:pt>
                <c:pt idx="725">
                  <c:v>-8.3333333333333204E-2</c:v>
                </c:pt>
                <c:pt idx="726">
                  <c:v>0</c:v>
                </c:pt>
                <c:pt idx="727">
                  <c:v>0</c:v>
                </c:pt>
                <c:pt idx="728">
                  <c:v>9.0909090909090745E-2</c:v>
                </c:pt>
                <c:pt idx="729">
                  <c:v>0</c:v>
                </c:pt>
                <c:pt idx="730">
                  <c:v>8.3333333333333384E-2</c:v>
                </c:pt>
                <c:pt idx="731">
                  <c:v>0</c:v>
                </c:pt>
                <c:pt idx="732">
                  <c:v>7.6923076923077122E-2</c:v>
                </c:pt>
                <c:pt idx="733">
                  <c:v>0</c:v>
                </c:pt>
                <c:pt idx="734">
                  <c:v>-0.14285714285714304</c:v>
                </c:pt>
                <c:pt idx="735">
                  <c:v>0</c:v>
                </c:pt>
                <c:pt idx="736">
                  <c:v>1</c:v>
                </c:pt>
                <c:pt idx="737">
                  <c:v>0.41666666666666691</c:v>
                </c:pt>
                <c:pt idx="738">
                  <c:v>0.11764705882352933</c:v>
                </c:pt>
                <c:pt idx="739">
                  <c:v>-5.2631578947368446E-2</c:v>
                </c:pt>
                <c:pt idx="740">
                  <c:v>2.7777777777777853E-2</c:v>
                </c:pt>
                <c:pt idx="741">
                  <c:v>0</c:v>
                </c:pt>
                <c:pt idx="742">
                  <c:v>2.702702702702698E-2</c:v>
                </c:pt>
                <c:pt idx="743">
                  <c:v>2.6315789473684278E-2</c:v>
                </c:pt>
                <c:pt idx="744">
                  <c:v>2.5641025641025595E-2</c:v>
                </c:pt>
                <c:pt idx="745">
                  <c:v>0</c:v>
                </c:pt>
                <c:pt idx="746">
                  <c:v>0</c:v>
                </c:pt>
                <c:pt idx="747">
                  <c:v>2.4999999999999849E-2</c:v>
                </c:pt>
                <c:pt idx="748">
                  <c:v>0.31707317073170754</c:v>
                </c:pt>
                <c:pt idx="749">
                  <c:v>0.20370370370370375</c:v>
                </c:pt>
                <c:pt idx="750">
                  <c:v>1.538461538461529E-2</c:v>
                </c:pt>
                <c:pt idx="751">
                  <c:v>0.1969696969696971</c:v>
                </c:pt>
                <c:pt idx="752">
                  <c:v>0.13924050632911394</c:v>
                </c:pt>
                <c:pt idx="753">
                  <c:v>1.1111111111111042E-2</c:v>
                </c:pt>
                <c:pt idx="754">
                  <c:v>0.14285714285714274</c:v>
                </c:pt>
                <c:pt idx="755">
                  <c:v>0.1057692307692308</c:v>
                </c:pt>
                <c:pt idx="756">
                  <c:v>8.6956521739129915E-3</c:v>
                </c:pt>
                <c:pt idx="757">
                  <c:v>-8.6206896551723616E-3</c:v>
                </c:pt>
                <c:pt idx="758">
                  <c:v>0</c:v>
                </c:pt>
                <c:pt idx="759">
                  <c:v>8.6956521739129915E-3</c:v>
                </c:pt>
                <c:pt idx="760">
                  <c:v>0.12068965517241396</c:v>
                </c:pt>
                <c:pt idx="761">
                  <c:v>8.4615384615384495E-2</c:v>
                </c:pt>
                <c:pt idx="762">
                  <c:v>7.092198581560241E-3</c:v>
                </c:pt>
                <c:pt idx="763">
                  <c:v>6.3380281690140955E-2</c:v>
                </c:pt>
                <c:pt idx="764">
                  <c:v>0.11920529801324488</c:v>
                </c:pt>
                <c:pt idx="765">
                  <c:v>5.9171597633137793E-3</c:v>
                </c:pt>
                <c:pt idx="766">
                  <c:v>7.0588235294117618E-2</c:v>
                </c:pt>
                <c:pt idx="767">
                  <c:v>4.9450549450549337E-2</c:v>
                </c:pt>
                <c:pt idx="768">
                  <c:v>-1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8-4896-8A12-DFA10B1D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37504"/>
        <c:axId val="448839856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rgbClr val="FF0000">
                <a:alpha val="60000"/>
              </a:srgbClr>
            </a:solidFill>
          </c:spPr>
          <c:invertIfNegative val="0"/>
          <c:cat>
            <c:numRef>
              <c:f>'IR%'!$A$2:$A$729</c:f>
              <c:numCache>
                <c:formatCode>yyyy\-mm\-dd</c:formatCode>
                <c:ptCount val="728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</c:numCache>
            </c:numRef>
          </c:cat>
          <c:val>
            <c:numRef>
              <c:f>'IR%'!$D$4:$D$775</c:f>
              <c:numCache>
                <c:formatCode>0.00%</c:formatCode>
                <c:ptCount val="772"/>
                <c:pt idx="1">
                  <c:v>0.08</c:v>
                </c:pt>
                <c:pt idx="4">
                  <c:v>0.11900000000000001</c:v>
                </c:pt>
                <c:pt idx="7">
                  <c:v>6.7000000000000004E-2</c:v>
                </c:pt>
                <c:pt idx="10">
                  <c:v>5.5E-2</c:v>
                </c:pt>
                <c:pt idx="13">
                  <c:v>2.4E-2</c:v>
                </c:pt>
                <c:pt idx="16">
                  <c:v>-1.4999999999999999E-2</c:v>
                </c:pt>
                <c:pt idx="19">
                  <c:v>3.4000000000000002E-2</c:v>
                </c:pt>
                <c:pt idx="22">
                  <c:v>-3.0000000000000001E-3</c:v>
                </c:pt>
                <c:pt idx="25">
                  <c:v>6.7000000000000004E-2</c:v>
                </c:pt>
                <c:pt idx="28">
                  <c:v>2.6000000000000002E-2</c:v>
                </c:pt>
                <c:pt idx="31">
                  <c:v>-9.0000000000000011E-3</c:v>
                </c:pt>
                <c:pt idx="34">
                  <c:v>0.04</c:v>
                </c:pt>
                <c:pt idx="37">
                  <c:v>-0.04</c:v>
                </c:pt>
                <c:pt idx="40">
                  <c:v>-0.1</c:v>
                </c:pt>
                <c:pt idx="43">
                  <c:v>2.6000000000000002E-2</c:v>
                </c:pt>
                <c:pt idx="46">
                  <c:v>9.6000000000000002E-2</c:v>
                </c:pt>
                <c:pt idx="49">
                  <c:v>9.6999999999999989E-2</c:v>
                </c:pt>
                <c:pt idx="52">
                  <c:v>7.6999999999999999E-2</c:v>
                </c:pt>
                <c:pt idx="55">
                  <c:v>0.10099999999999999</c:v>
                </c:pt>
                <c:pt idx="58">
                  <c:v>-8.0000000000000002E-3</c:v>
                </c:pt>
                <c:pt idx="61">
                  <c:v>1.6E-2</c:v>
                </c:pt>
                <c:pt idx="64">
                  <c:v>9.1999999999999998E-2</c:v>
                </c:pt>
                <c:pt idx="67">
                  <c:v>-1.4999999999999999E-2</c:v>
                </c:pt>
                <c:pt idx="70">
                  <c:v>0.01</c:v>
                </c:pt>
                <c:pt idx="73">
                  <c:v>-4.8000000000000001E-2</c:v>
                </c:pt>
                <c:pt idx="76">
                  <c:v>2.7000000000000003E-2</c:v>
                </c:pt>
                <c:pt idx="79">
                  <c:v>7.5999999999999998E-2</c:v>
                </c:pt>
                <c:pt idx="82">
                  <c:v>6.8000000000000005E-2</c:v>
                </c:pt>
                <c:pt idx="85">
                  <c:v>8.3000000000000004E-2</c:v>
                </c:pt>
                <c:pt idx="88">
                  <c:v>7.400000000000001E-2</c:v>
                </c:pt>
                <c:pt idx="91">
                  <c:v>4.4000000000000004E-2</c:v>
                </c:pt>
                <c:pt idx="94">
                  <c:v>3.9E-2</c:v>
                </c:pt>
                <c:pt idx="97">
                  <c:v>1.6E-2</c:v>
                </c:pt>
                <c:pt idx="100">
                  <c:v>4.4999999999999998E-2</c:v>
                </c:pt>
                <c:pt idx="103">
                  <c:v>5.2999999999999999E-2</c:v>
                </c:pt>
                <c:pt idx="106">
                  <c:v>0.08</c:v>
                </c:pt>
                <c:pt idx="109">
                  <c:v>2.8999999999999998E-2</c:v>
                </c:pt>
                <c:pt idx="112">
                  <c:v>8.900000000000001E-2</c:v>
                </c:pt>
                <c:pt idx="115">
                  <c:v>4.8000000000000001E-2</c:v>
                </c:pt>
                <c:pt idx="118">
                  <c:v>5.5E-2</c:v>
                </c:pt>
                <c:pt idx="121">
                  <c:v>1.3999999999999999E-2</c:v>
                </c:pt>
                <c:pt idx="124">
                  <c:v>0.10199999999999999</c:v>
                </c:pt>
                <c:pt idx="127">
                  <c:v>5.5999999999999994E-2</c:v>
                </c:pt>
                <c:pt idx="130">
                  <c:v>8.4000000000000005E-2</c:v>
                </c:pt>
                <c:pt idx="133">
                  <c:v>9.8000000000000004E-2</c:v>
                </c:pt>
                <c:pt idx="136">
                  <c:v>0.10199999999999999</c:v>
                </c:pt>
                <c:pt idx="139">
                  <c:v>1.6E-2</c:v>
                </c:pt>
                <c:pt idx="142">
                  <c:v>2.8999999999999998E-2</c:v>
                </c:pt>
                <c:pt idx="145">
                  <c:v>3.5000000000000003E-2</c:v>
                </c:pt>
                <c:pt idx="148">
                  <c:v>3.7000000000000005E-2</c:v>
                </c:pt>
                <c:pt idx="151">
                  <c:v>3.0000000000000001E-3</c:v>
                </c:pt>
                <c:pt idx="154">
                  <c:v>3.5000000000000003E-2</c:v>
                </c:pt>
                <c:pt idx="157">
                  <c:v>3.2000000000000001E-2</c:v>
                </c:pt>
                <c:pt idx="160">
                  <c:v>8.4000000000000005E-2</c:v>
                </c:pt>
                <c:pt idx="163">
                  <c:v>6.9000000000000006E-2</c:v>
                </c:pt>
                <c:pt idx="166">
                  <c:v>2.8999999999999998E-2</c:v>
                </c:pt>
                <c:pt idx="169">
                  <c:v>1.8000000000000002E-2</c:v>
                </c:pt>
                <c:pt idx="172">
                  <c:v>6.4000000000000001E-2</c:v>
                </c:pt>
                <c:pt idx="175">
                  <c:v>1.3000000000000001E-2</c:v>
                </c:pt>
                <c:pt idx="178">
                  <c:v>2.5000000000000001E-2</c:v>
                </c:pt>
                <c:pt idx="181">
                  <c:v>-1.7000000000000001E-2</c:v>
                </c:pt>
                <c:pt idx="184">
                  <c:v>-6.9999999999999993E-3</c:v>
                </c:pt>
                <c:pt idx="187">
                  <c:v>6.9999999999999993E-3</c:v>
                </c:pt>
                <c:pt idx="190">
                  <c:v>3.6000000000000004E-2</c:v>
                </c:pt>
                <c:pt idx="193">
                  <c:v>-0.04</c:v>
                </c:pt>
                <c:pt idx="196">
                  <c:v>0.111</c:v>
                </c:pt>
                <c:pt idx="199">
                  <c:v>2.3E-2</c:v>
                </c:pt>
                <c:pt idx="202">
                  <c:v>3.2000000000000001E-2</c:v>
                </c:pt>
                <c:pt idx="205">
                  <c:v>1.2E-2</c:v>
                </c:pt>
                <c:pt idx="208">
                  <c:v>7.400000000000001E-2</c:v>
                </c:pt>
                <c:pt idx="211">
                  <c:v>9.6000000000000002E-2</c:v>
                </c:pt>
                <c:pt idx="214">
                  <c:v>3.7000000000000005E-2</c:v>
                </c:pt>
                <c:pt idx="217">
                  <c:v>6.8000000000000005E-2</c:v>
                </c:pt>
                <c:pt idx="220">
                  <c:v>0.10199999999999999</c:v>
                </c:pt>
                <c:pt idx="223">
                  <c:v>4.5999999999999999E-2</c:v>
                </c:pt>
                <c:pt idx="226">
                  <c:v>-2.2000000000000002E-2</c:v>
                </c:pt>
                <c:pt idx="229">
                  <c:v>3.7999999999999999E-2</c:v>
                </c:pt>
                <c:pt idx="232">
                  <c:v>-3.3000000000000002E-2</c:v>
                </c:pt>
                <c:pt idx="235">
                  <c:v>1.1000000000000001E-2</c:v>
                </c:pt>
                <c:pt idx="238">
                  <c:v>-3.7999999999999999E-2</c:v>
                </c:pt>
                <c:pt idx="241">
                  <c:v>-1.6E-2</c:v>
                </c:pt>
                <c:pt idx="244">
                  <c:v>-4.7E-2</c:v>
                </c:pt>
                <c:pt idx="247">
                  <c:v>3.1E-2</c:v>
                </c:pt>
                <c:pt idx="250">
                  <c:v>6.8000000000000005E-2</c:v>
                </c:pt>
                <c:pt idx="253">
                  <c:v>5.5E-2</c:v>
                </c:pt>
                <c:pt idx="256">
                  <c:v>9.3000000000000013E-2</c:v>
                </c:pt>
                <c:pt idx="259">
                  <c:v>3.1E-2</c:v>
                </c:pt>
                <c:pt idx="262">
                  <c:v>2.1000000000000001E-2</c:v>
                </c:pt>
                <c:pt idx="265">
                  <c:v>0.03</c:v>
                </c:pt>
                <c:pt idx="268">
                  <c:v>4.7E-2</c:v>
                </c:pt>
                <c:pt idx="271">
                  <c:v>8.1000000000000003E-2</c:v>
                </c:pt>
                <c:pt idx="274">
                  <c:v>7.2999999999999995E-2</c:v>
                </c:pt>
                <c:pt idx="277">
                  <c:v>0</c:v>
                </c:pt>
                <c:pt idx="280">
                  <c:v>1.3999999999999999E-2</c:v>
                </c:pt>
                <c:pt idx="283">
                  <c:v>0.16500000000000001</c:v>
                </c:pt>
                <c:pt idx="286">
                  <c:v>0.04</c:v>
                </c:pt>
                <c:pt idx="289">
                  <c:v>5.5E-2</c:v>
                </c:pt>
                <c:pt idx="292">
                  <c:v>8.0000000000000002E-3</c:v>
                </c:pt>
                <c:pt idx="295">
                  <c:v>5.0000000000000001E-3</c:v>
                </c:pt>
                <c:pt idx="298">
                  <c:v>2.8999999999999998E-2</c:v>
                </c:pt>
                <c:pt idx="301">
                  <c:v>0.01</c:v>
                </c:pt>
                <c:pt idx="304">
                  <c:v>1.3000000000000001E-2</c:v>
                </c:pt>
                <c:pt idx="307">
                  <c:v>-7.9000000000000001E-2</c:v>
                </c:pt>
                <c:pt idx="310">
                  <c:v>-6.0000000000000001E-3</c:v>
                </c:pt>
                <c:pt idx="313">
                  <c:v>7.5999999999999998E-2</c:v>
                </c:pt>
                <c:pt idx="316">
                  <c:v>8.5000000000000006E-2</c:v>
                </c:pt>
                <c:pt idx="319">
                  <c:v>-2.8999999999999998E-2</c:v>
                </c:pt>
                <c:pt idx="322">
                  <c:v>4.7E-2</c:v>
                </c:pt>
                <c:pt idx="325">
                  <c:v>-4.5999999999999999E-2</c:v>
                </c:pt>
                <c:pt idx="328">
                  <c:v>-6.5000000000000002E-2</c:v>
                </c:pt>
                <c:pt idx="331">
                  <c:v>2.2000000000000002E-2</c:v>
                </c:pt>
                <c:pt idx="334">
                  <c:v>-1.3999999999999999E-2</c:v>
                </c:pt>
                <c:pt idx="337">
                  <c:v>4.0000000000000001E-3</c:v>
                </c:pt>
                <c:pt idx="340">
                  <c:v>5.2999999999999999E-2</c:v>
                </c:pt>
                <c:pt idx="343">
                  <c:v>9.4E-2</c:v>
                </c:pt>
                <c:pt idx="346">
                  <c:v>8.1000000000000003E-2</c:v>
                </c:pt>
                <c:pt idx="349">
                  <c:v>8.5000000000000006E-2</c:v>
                </c:pt>
                <c:pt idx="352">
                  <c:v>8.199999999999999E-2</c:v>
                </c:pt>
                <c:pt idx="355">
                  <c:v>7.2000000000000008E-2</c:v>
                </c:pt>
                <c:pt idx="358">
                  <c:v>0.04</c:v>
                </c:pt>
                <c:pt idx="361">
                  <c:v>3.2000000000000001E-2</c:v>
                </c:pt>
                <c:pt idx="364">
                  <c:v>0.04</c:v>
                </c:pt>
                <c:pt idx="367">
                  <c:v>3.7000000000000005E-2</c:v>
                </c:pt>
                <c:pt idx="370">
                  <c:v>6.4000000000000001E-2</c:v>
                </c:pt>
                <c:pt idx="373">
                  <c:v>0.03</c:v>
                </c:pt>
                <c:pt idx="376">
                  <c:v>3.7999999999999999E-2</c:v>
                </c:pt>
                <c:pt idx="379">
                  <c:v>1.9E-2</c:v>
                </c:pt>
                <c:pt idx="382">
                  <c:v>4.0999999999999995E-2</c:v>
                </c:pt>
                <c:pt idx="385">
                  <c:v>2.1000000000000001E-2</c:v>
                </c:pt>
                <c:pt idx="388">
                  <c:v>2.7999999999999997E-2</c:v>
                </c:pt>
                <c:pt idx="391">
                  <c:v>4.5999999999999999E-2</c:v>
                </c:pt>
                <c:pt idx="394">
                  <c:v>3.7000000000000005E-2</c:v>
                </c:pt>
                <c:pt idx="397">
                  <c:v>6.8000000000000005E-2</c:v>
                </c:pt>
                <c:pt idx="400">
                  <c:v>2.3E-2</c:v>
                </c:pt>
                <c:pt idx="403">
                  <c:v>5.4000000000000006E-2</c:v>
                </c:pt>
                <c:pt idx="406">
                  <c:v>2.3E-2</c:v>
                </c:pt>
                <c:pt idx="409">
                  <c:v>5.4000000000000006E-2</c:v>
                </c:pt>
                <c:pt idx="412">
                  <c:v>4.0999999999999995E-2</c:v>
                </c:pt>
                <c:pt idx="415">
                  <c:v>3.2000000000000001E-2</c:v>
                </c:pt>
                <c:pt idx="418">
                  <c:v>0.03</c:v>
                </c:pt>
                <c:pt idx="421">
                  <c:v>9.0000000000000011E-3</c:v>
                </c:pt>
                <c:pt idx="424">
                  <c:v>4.4999999999999998E-2</c:v>
                </c:pt>
                <c:pt idx="427">
                  <c:v>1.6E-2</c:v>
                </c:pt>
                <c:pt idx="430">
                  <c:v>1E-3</c:v>
                </c:pt>
                <c:pt idx="433">
                  <c:v>-3.4000000000000002E-2</c:v>
                </c:pt>
                <c:pt idx="436">
                  <c:v>-1.9E-2</c:v>
                </c:pt>
                <c:pt idx="439">
                  <c:v>3.1E-2</c:v>
                </c:pt>
                <c:pt idx="442">
                  <c:v>1.9E-2</c:v>
                </c:pt>
                <c:pt idx="445">
                  <c:v>1.8000000000000002E-2</c:v>
                </c:pt>
                <c:pt idx="448">
                  <c:v>4.8000000000000001E-2</c:v>
                </c:pt>
                <c:pt idx="451">
                  <c:v>4.4999999999999998E-2</c:v>
                </c:pt>
                <c:pt idx="454">
                  <c:v>3.9E-2</c:v>
                </c:pt>
                <c:pt idx="457">
                  <c:v>4.0999999999999995E-2</c:v>
                </c:pt>
                <c:pt idx="460">
                  <c:v>8.0000000000000002E-3</c:v>
                </c:pt>
                <c:pt idx="463">
                  <c:v>2.4E-2</c:v>
                </c:pt>
                <c:pt idx="466">
                  <c:v>0.02</c:v>
                </c:pt>
                <c:pt idx="469">
                  <c:v>5.4000000000000006E-2</c:v>
                </c:pt>
                <c:pt idx="472">
                  <c:v>0.04</c:v>
                </c:pt>
                <c:pt idx="475">
                  <c:v>5.5999999999999994E-2</c:v>
                </c:pt>
                <c:pt idx="478">
                  <c:v>2.4E-2</c:v>
                </c:pt>
                <c:pt idx="481">
                  <c:v>4.5999999999999999E-2</c:v>
                </c:pt>
                <c:pt idx="484">
                  <c:v>1.3999999999999999E-2</c:v>
                </c:pt>
                <c:pt idx="487">
                  <c:v>1.3999999999999999E-2</c:v>
                </c:pt>
                <c:pt idx="490">
                  <c:v>3.5000000000000003E-2</c:v>
                </c:pt>
                <c:pt idx="493">
                  <c:v>2.8999999999999998E-2</c:v>
                </c:pt>
                <c:pt idx="496">
                  <c:v>2.7000000000000003E-2</c:v>
                </c:pt>
                <c:pt idx="499">
                  <c:v>7.2000000000000008E-2</c:v>
                </c:pt>
                <c:pt idx="502">
                  <c:v>3.7000000000000005E-2</c:v>
                </c:pt>
                <c:pt idx="505">
                  <c:v>4.2999999999999997E-2</c:v>
                </c:pt>
                <c:pt idx="508">
                  <c:v>3.1E-2</c:v>
                </c:pt>
                <c:pt idx="511">
                  <c:v>6.2E-2</c:v>
                </c:pt>
                <c:pt idx="514">
                  <c:v>5.2000000000000005E-2</c:v>
                </c:pt>
                <c:pt idx="517">
                  <c:v>3.1E-2</c:v>
                </c:pt>
                <c:pt idx="520">
                  <c:v>0.04</c:v>
                </c:pt>
                <c:pt idx="523">
                  <c:v>3.9E-2</c:v>
                </c:pt>
                <c:pt idx="526">
                  <c:v>5.2999999999999999E-2</c:v>
                </c:pt>
                <c:pt idx="529">
                  <c:v>6.7000000000000004E-2</c:v>
                </c:pt>
                <c:pt idx="532">
                  <c:v>3.2000000000000001E-2</c:v>
                </c:pt>
                <c:pt idx="535">
                  <c:v>3.3000000000000002E-2</c:v>
                </c:pt>
                <c:pt idx="538">
                  <c:v>5.0999999999999997E-2</c:v>
                </c:pt>
                <c:pt idx="541">
                  <c:v>7.0999999999999994E-2</c:v>
                </c:pt>
                <c:pt idx="544">
                  <c:v>1.2E-2</c:v>
                </c:pt>
                <c:pt idx="547">
                  <c:v>7.8E-2</c:v>
                </c:pt>
                <c:pt idx="550">
                  <c:v>5.0000000000000001E-3</c:v>
                </c:pt>
                <c:pt idx="553">
                  <c:v>2.3E-2</c:v>
                </c:pt>
                <c:pt idx="556">
                  <c:v>-1.1000000000000001E-2</c:v>
                </c:pt>
                <c:pt idx="559">
                  <c:v>2.1000000000000001E-2</c:v>
                </c:pt>
                <c:pt idx="562">
                  <c:v>-1.3000000000000001E-2</c:v>
                </c:pt>
                <c:pt idx="565">
                  <c:v>1.1000000000000001E-2</c:v>
                </c:pt>
                <c:pt idx="568">
                  <c:v>3.7000000000000005E-2</c:v>
                </c:pt>
                <c:pt idx="571">
                  <c:v>2.2000000000000002E-2</c:v>
                </c:pt>
                <c:pt idx="574">
                  <c:v>0.02</c:v>
                </c:pt>
                <c:pt idx="577">
                  <c:v>3.0000000000000001E-3</c:v>
                </c:pt>
                <c:pt idx="580">
                  <c:v>2.1000000000000001E-2</c:v>
                </c:pt>
                <c:pt idx="583">
                  <c:v>3.7999999999999999E-2</c:v>
                </c:pt>
                <c:pt idx="586">
                  <c:v>6.9000000000000006E-2</c:v>
                </c:pt>
                <c:pt idx="589">
                  <c:v>4.8000000000000001E-2</c:v>
                </c:pt>
                <c:pt idx="592">
                  <c:v>2.3E-2</c:v>
                </c:pt>
                <c:pt idx="595">
                  <c:v>0.03</c:v>
                </c:pt>
                <c:pt idx="598">
                  <c:v>3.7000000000000005E-2</c:v>
                </c:pt>
                <c:pt idx="601">
                  <c:v>3.5000000000000003E-2</c:v>
                </c:pt>
                <c:pt idx="604">
                  <c:v>4.2999999999999997E-2</c:v>
                </c:pt>
                <c:pt idx="607">
                  <c:v>2.1000000000000001E-2</c:v>
                </c:pt>
                <c:pt idx="610">
                  <c:v>3.4000000000000002E-2</c:v>
                </c:pt>
                <c:pt idx="613">
                  <c:v>2.3E-2</c:v>
                </c:pt>
                <c:pt idx="616">
                  <c:v>4.9000000000000002E-2</c:v>
                </c:pt>
                <c:pt idx="619">
                  <c:v>1.2E-2</c:v>
                </c:pt>
                <c:pt idx="622">
                  <c:v>4.0000000000000001E-3</c:v>
                </c:pt>
                <c:pt idx="625">
                  <c:v>3.2000000000000001E-2</c:v>
                </c:pt>
                <c:pt idx="628">
                  <c:v>2E-3</c:v>
                </c:pt>
                <c:pt idx="631">
                  <c:v>3.1E-2</c:v>
                </c:pt>
                <c:pt idx="634">
                  <c:v>2.7000000000000003E-2</c:v>
                </c:pt>
                <c:pt idx="637">
                  <c:v>1.3999999999999999E-2</c:v>
                </c:pt>
                <c:pt idx="640">
                  <c:v>-2.7000000000000003E-2</c:v>
                </c:pt>
                <c:pt idx="643">
                  <c:v>0.02</c:v>
                </c:pt>
                <c:pt idx="646">
                  <c:v>-1.9E-2</c:v>
                </c:pt>
                <c:pt idx="649">
                  <c:v>-8.199999999999999E-2</c:v>
                </c:pt>
                <c:pt idx="652">
                  <c:v>-5.4000000000000006E-2</c:v>
                </c:pt>
                <c:pt idx="655">
                  <c:v>-5.0000000000000001E-3</c:v>
                </c:pt>
                <c:pt idx="658">
                  <c:v>1.3000000000000001E-2</c:v>
                </c:pt>
                <c:pt idx="661">
                  <c:v>3.9E-2</c:v>
                </c:pt>
                <c:pt idx="664">
                  <c:v>1.7000000000000001E-2</c:v>
                </c:pt>
                <c:pt idx="667">
                  <c:v>3.9E-2</c:v>
                </c:pt>
                <c:pt idx="670">
                  <c:v>2.7000000000000003E-2</c:v>
                </c:pt>
                <c:pt idx="673">
                  <c:v>2.5000000000000001E-2</c:v>
                </c:pt>
                <c:pt idx="676">
                  <c:v>-1.4999999999999999E-2</c:v>
                </c:pt>
                <c:pt idx="679">
                  <c:v>2.8999999999999998E-2</c:v>
                </c:pt>
                <c:pt idx="682">
                  <c:v>8.0000000000000002E-3</c:v>
                </c:pt>
                <c:pt idx="685">
                  <c:v>4.5999999999999999E-2</c:v>
                </c:pt>
                <c:pt idx="688">
                  <c:v>2.7E-2</c:v>
                </c:pt>
                <c:pt idx="691">
                  <c:v>1.9E-2</c:v>
                </c:pt>
                <c:pt idx="694">
                  <c:v>5.0000000000000001E-3</c:v>
                </c:pt>
                <c:pt idx="697">
                  <c:v>1E-3</c:v>
                </c:pt>
                <c:pt idx="700">
                  <c:v>2.8000000000000001E-2</c:v>
                </c:pt>
                <c:pt idx="703">
                  <c:v>8.0000000000000002E-3</c:v>
                </c:pt>
                <c:pt idx="706">
                  <c:v>3.1E-2</c:v>
                </c:pt>
                <c:pt idx="709">
                  <c:v>0.04</c:v>
                </c:pt>
                <c:pt idx="712">
                  <c:v>-8.9999999999999993E-3</c:v>
                </c:pt>
                <c:pt idx="715">
                  <c:v>4.5999999999999999E-2</c:v>
                </c:pt>
                <c:pt idx="718">
                  <c:v>5.1999999999999998E-2</c:v>
                </c:pt>
                <c:pt idx="721">
                  <c:v>0.02</c:v>
                </c:pt>
                <c:pt idx="724">
                  <c:v>3.2000000000000001E-2</c:v>
                </c:pt>
                <c:pt idx="727">
                  <c:v>2.7E-2</c:v>
                </c:pt>
                <c:pt idx="730">
                  <c:v>1.6E-2</c:v>
                </c:pt>
                <c:pt idx="733">
                  <c:v>5.0000000000000001E-3</c:v>
                </c:pt>
                <c:pt idx="736">
                  <c:v>6.0000000000000001E-3</c:v>
                </c:pt>
                <c:pt idx="739">
                  <c:v>2.1999999999999999E-2</c:v>
                </c:pt>
                <c:pt idx="742">
                  <c:v>2.8000000000000001E-2</c:v>
                </c:pt>
                <c:pt idx="745">
                  <c:v>1.7999999999999999E-2</c:v>
                </c:pt>
                <c:pt idx="748">
                  <c:v>1.2E-2</c:v>
                </c:pt>
                <c:pt idx="751">
                  <c:v>3.1E-2</c:v>
                </c:pt>
                <c:pt idx="754">
                  <c:v>3.2000000000000001E-2</c:v>
                </c:pt>
                <c:pt idx="757">
                  <c:v>2.9000000000000001E-2</c:v>
                </c:pt>
                <c:pt idx="76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8-4896-8A12-DFA10B1D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839072"/>
        <c:axId val="448837112"/>
      </c:barChart>
      <c:dateAx>
        <c:axId val="448837504"/>
        <c:scaling>
          <c:orientation val="minMax"/>
          <c:max val="38718"/>
          <c:min val="29221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8839856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8839856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8837504"/>
        <c:crosses val="autoZero"/>
        <c:crossBetween val="between"/>
        <c:majorUnit val="5.000000000000001E-2"/>
      </c:valAx>
      <c:valAx>
        <c:axId val="448837112"/>
        <c:scaling>
          <c:orientation val="minMax"/>
          <c:max val="6.0000000000000012E-2"/>
          <c:min val="-6.0000000000000012E-2"/>
        </c:scaling>
        <c:delete val="0"/>
        <c:axPos val="r"/>
        <c:numFmt formatCode="0.0000%" sourceLinked="0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8839072"/>
        <c:crosses val="max"/>
        <c:crossBetween val="between"/>
        <c:majorUnit val="5.000000000000001E-3"/>
      </c:valAx>
      <c:dateAx>
        <c:axId val="44883907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48837112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ISM Manufacturing PMI vs. GDP Growth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11"/>
        </c:manualLayout>
      </c:layout>
      <c:areaChart>
        <c:grouping val="standard"/>
        <c:varyColors val="0"/>
        <c:ser>
          <c:idx val="0"/>
          <c:order val="0"/>
          <c:spPr>
            <a:ln w="25400">
              <a:noFill/>
            </a:ln>
          </c:spPr>
          <c:cat>
            <c:numRef>
              <c:f>GDP!$A$626:$A$868</c:f>
              <c:numCache>
                <c:formatCode>mmm\-yy</c:formatCode>
                <c:ptCount val="24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</c:numCache>
            </c:numRef>
          </c:cat>
          <c:val>
            <c:numRef>
              <c:f>ISM!$B$626:$B$868</c:f>
              <c:numCache>
                <c:formatCode>0.0</c:formatCode>
                <c:ptCount val="243"/>
                <c:pt idx="0">
                  <c:v>56.7</c:v>
                </c:pt>
                <c:pt idx="1">
                  <c:v>55.8</c:v>
                </c:pt>
                <c:pt idx="2">
                  <c:v>54.9</c:v>
                </c:pt>
                <c:pt idx="3">
                  <c:v>54.7</c:v>
                </c:pt>
                <c:pt idx="4">
                  <c:v>53.2</c:v>
                </c:pt>
                <c:pt idx="5">
                  <c:v>51.4</c:v>
                </c:pt>
                <c:pt idx="6">
                  <c:v>52.5</c:v>
                </c:pt>
                <c:pt idx="7">
                  <c:v>49.9</c:v>
                </c:pt>
                <c:pt idx="8">
                  <c:v>49.7</c:v>
                </c:pt>
                <c:pt idx="9">
                  <c:v>48.7</c:v>
                </c:pt>
                <c:pt idx="10">
                  <c:v>48.5</c:v>
                </c:pt>
                <c:pt idx="11">
                  <c:v>43.9</c:v>
                </c:pt>
                <c:pt idx="12">
                  <c:v>42.3</c:v>
                </c:pt>
                <c:pt idx="13">
                  <c:v>42.1</c:v>
                </c:pt>
                <c:pt idx="14">
                  <c:v>43.1</c:v>
                </c:pt>
                <c:pt idx="15">
                  <c:v>42.7</c:v>
                </c:pt>
                <c:pt idx="16">
                  <c:v>41.3</c:v>
                </c:pt>
                <c:pt idx="17">
                  <c:v>43.2</c:v>
                </c:pt>
                <c:pt idx="18">
                  <c:v>43.5</c:v>
                </c:pt>
                <c:pt idx="19">
                  <c:v>46.3</c:v>
                </c:pt>
                <c:pt idx="20">
                  <c:v>46.2</c:v>
                </c:pt>
                <c:pt idx="21">
                  <c:v>40.799999999999997</c:v>
                </c:pt>
                <c:pt idx="22">
                  <c:v>44.1</c:v>
                </c:pt>
                <c:pt idx="23">
                  <c:v>45.3</c:v>
                </c:pt>
                <c:pt idx="24">
                  <c:v>47.5</c:v>
                </c:pt>
                <c:pt idx="25">
                  <c:v>50.7</c:v>
                </c:pt>
                <c:pt idx="26">
                  <c:v>52.4</c:v>
                </c:pt>
                <c:pt idx="27">
                  <c:v>52.4</c:v>
                </c:pt>
                <c:pt idx="28">
                  <c:v>53.1</c:v>
                </c:pt>
                <c:pt idx="29">
                  <c:v>53.6</c:v>
                </c:pt>
                <c:pt idx="30">
                  <c:v>50.2</c:v>
                </c:pt>
                <c:pt idx="31">
                  <c:v>50.3</c:v>
                </c:pt>
                <c:pt idx="32">
                  <c:v>50.5</c:v>
                </c:pt>
                <c:pt idx="33">
                  <c:v>49</c:v>
                </c:pt>
                <c:pt idx="34">
                  <c:v>48.5</c:v>
                </c:pt>
                <c:pt idx="35">
                  <c:v>51.6</c:v>
                </c:pt>
                <c:pt idx="36">
                  <c:v>51.3</c:v>
                </c:pt>
                <c:pt idx="37">
                  <c:v>48.8</c:v>
                </c:pt>
                <c:pt idx="38">
                  <c:v>46.3</c:v>
                </c:pt>
                <c:pt idx="39">
                  <c:v>46.1</c:v>
                </c:pt>
                <c:pt idx="40">
                  <c:v>49</c:v>
                </c:pt>
                <c:pt idx="41">
                  <c:v>49</c:v>
                </c:pt>
                <c:pt idx="42">
                  <c:v>51</c:v>
                </c:pt>
                <c:pt idx="43">
                  <c:v>53.2</c:v>
                </c:pt>
                <c:pt idx="44">
                  <c:v>52.4</c:v>
                </c:pt>
                <c:pt idx="45">
                  <c:v>55.2</c:v>
                </c:pt>
                <c:pt idx="46">
                  <c:v>58.4</c:v>
                </c:pt>
                <c:pt idx="47">
                  <c:v>60.1</c:v>
                </c:pt>
                <c:pt idx="48">
                  <c:v>60.8</c:v>
                </c:pt>
                <c:pt idx="49">
                  <c:v>59.9</c:v>
                </c:pt>
                <c:pt idx="50">
                  <c:v>60.6</c:v>
                </c:pt>
                <c:pt idx="51">
                  <c:v>60.6</c:v>
                </c:pt>
                <c:pt idx="52">
                  <c:v>61.4</c:v>
                </c:pt>
                <c:pt idx="53">
                  <c:v>60.5</c:v>
                </c:pt>
                <c:pt idx="54">
                  <c:v>59.9</c:v>
                </c:pt>
                <c:pt idx="55">
                  <c:v>58.5</c:v>
                </c:pt>
                <c:pt idx="56">
                  <c:v>57.4</c:v>
                </c:pt>
                <c:pt idx="57">
                  <c:v>56.3</c:v>
                </c:pt>
                <c:pt idx="58">
                  <c:v>56.2</c:v>
                </c:pt>
                <c:pt idx="59">
                  <c:v>57.2</c:v>
                </c:pt>
                <c:pt idx="60">
                  <c:v>56.6</c:v>
                </c:pt>
                <c:pt idx="61">
                  <c:v>54.8</c:v>
                </c:pt>
                <c:pt idx="62">
                  <c:v>54.9</c:v>
                </c:pt>
                <c:pt idx="63">
                  <c:v>52.5</c:v>
                </c:pt>
                <c:pt idx="64">
                  <c:v>51</c:v>
                </c:pt>
                <c:pt idx="65">
                  <c:v>52.6</c:v>
                </c:pt>
                <c:pt idx="66">
                  <c:v>54</c:v>
                </c:pt>
                <c:pt idx="67">
                  <c:v>51.6</c:v>
                </c:pt>
                <c:pt idx="68">
                  <c:v>56.5</c:v>
                </c:pt>
                <c:pt idx="69">
                  <c:v>57.2</c:v>
                </c:pt>
                <c:pt idx="70">
                  <c:v>56.5</c:v>
                </c:pt>
                <c:pt idx="71">
                  <c:v>54.9</c:v>
                </c:pt>
                <c:pt idx="72">
                  <c:v>55</c:v>
                </c:pt>
                <c:pt idx="73">
                  <c:v>55.5</c:v>
                </c:pt>
                <c:pt idx="74">
                  <c:v>54.7</c:v>
                </c:pt>
                <c:pt idx="75">
                  <c:v>55.8</c:v>
                </c:pt>
                <c:pt idx="76">
                  <c:v>53.5</c:v>
                </c:pt>
                <c:pt idx="77">
                  <c:v>52.4</c:v>
                </c:pt>
                <c:pt idx="78">
                  <c:v>53.2</c:v>
                </c:pt>
                <c:pt idx="79">
                  <c:v>52.8</c:v>
                </c:pt>
                <c:pt idx="80">
                  <c:v>51.8</c:v>
                </c:pt>
                <c:pt idx="81">
                  <c:v>50.5</c:v>
                </c:pt>
                <c:pt idx="82">
                  <c:v>50.4</c:v>
                </c:pt>
                <c:pt idx="83">
                  <c:v>52</c:v>
                </c:pt>
                <c:pt idx="84">
                  <c:v>49.9</c:v>
                </c:pt>
                <c:pt idx="85">
                  <c:v>52</c:v>
                </c:pt>
                <c:pt idx="86">
                  <c:v>51.3</c:v>
                </c:pt>
                <c:pt idx="87">
                  <c:v>52.6</c:v>
                </c:pt>
                <c:pt idx="88">
                  <c:v>52.3</c:v>
                </c:pt>
                <c:pt idx="89">
                  <c:v>52.4</c:v>
                </c:pt>
                <c:pt idx="90">
                  <c:v>51.7</c:v>
                </c:pt>
                <c:pt idx="91">
                  <c:v>50.2</c:v>
                </c:pt>
                <c:pt idx="92">
                  <c:v>50</c:v>
                </c:pt>
                <c:pt idx="93">
                  <c:v>50.9</c:v>
                </c:pt>
                <c:pt idx="94">
                  <c:v>51.5</c:v>
                </c:pt>
                <c:pt idx="95">
                  <c:v>49</c:v>
                </c:pt>
                <c:pt idx="96">
                  <c:v>51.1</c:v>
                </c:pt>
                <c:pt idx="97">
                  <c:v>48.9</c:v>
                </c:pt>
                <c:pt idx="98">
                  <c:v>49</c:v>
                </c:pt>
                <c:pt idx="99">
                  <c:v>48.8</c:v>
                </c:pt>
                <c:pt idx="100">
                  <c:v>48.8</c:v>
                </c:pt>
                <c:pt idx="101">
                  <c:v>49</c:v>
                </c:pt>
                <c:pt idx="102">
                  <c:v>49.6</c:v>
                </c:pt>
                <c:pt idx="103">
                  <c:v>48</c:v>
                </c:pt>
                <c:pt idx="104">
                  <c:v>43.8</c:v>
                </c:pt>
                <c:pt idx="105">
                  <c:v>39</c:v>
                </c:pt>
                <c:pt idx="106">
                  <c:v>36.9</c:v>
                </c:pt>
                <c:pt idx="107">
                  <c:v>33.299999999999997</c:v>
                </c:pt>
                <c:pt idx="108">
                  <c:v>35.700000000000003</c:v>
                </c:pt>
                <c:pt idx="109">
                  <c:v>36</c:v>
                </c:pt>
                <c:pt idx="110">
                  <c:v>36.6</c:v>
                </c:pt>
                <c:pt idx="111">
                  <c:v>39.9</c:v>
                </c:pt>
                <c:pt idx="112">
                  <c:v>41.9</c:v>
                </c:pt>
                <c:pt idx="113">
                  <c:v>44.7</c:v>
                </c:pt>
                <c:pt idx="114">
                  <c:v>49</c:v>
                </c:pt>
                <c:pt idx="115">
                  <c:v>51.4</c:v>
                </c:pt>
                <c:pt idx="116">
                  <c:v>53.2</c:v>
                </c:pt>
                <c:pt idx="117">
                  <c:v>55.8</c:v>
                </c:pt>
                <c:pt idx="118">
                  <c:v>54.7</c:v>
                </c:pt>
                <c:pt idx="119">
                  <c:v>56.4</c:v>
                </c:pt>
                <c:pt idx="120">
                  <c:v>58.3</c:v>
                </c:pt>
                <c:pt idx="121">
                  <c:v>57.1</c:v>
                </c:pt>
                <c:pt idx="122">
                  <c:v>60.4</c:v>
                </c:pt>
                <c:pt idx="123">
                  <c:v>59.6</c:v>
                </c:pt>
                <c:pt idx="124">
                  <c:v>57.8</c:v>
                </c:pt>
                <c:pt idx="125">
                  <c:v>55.3</c:v>
                </c:pt>
                <c:pt idx="126">
                  <c:v>55.1</c:v>
                </c:pt>
                <c:pt idx="127">
                  <c:v>55.2</c:v>
                </c:pt>
                <c:pt idx="128">
                  <c:v>55.3</c:v>
                </c:pt>
                <c:pt idx="129">
                  <c:v>56.9</c:v>
                </c:pt>
                <c:pt idx="130">
                  <c:v>58.2</c:v>
                </c:pt>
                <c:pt idx="131">
                  <c:v>58.5</c:v>
                </c:pt>
                <c:pt idx="132">
                  <c:v>60.8</c:v>
                </c:pt>
                <c:pt idx="133">
                  <c:v>61.4</c:v>
                </c:pt>
                <c:pt idx="134">
                  <c:v>61.2</c:v>
                </c:pt>
                <c:pt idx="135">
                  <c:v>60.4</c:v>
                </c:pt>
                <c:pt idx="136">
                  <c:v>53.5</c:v>
                </c:pt>
                <c:pt idx="137">
                  <c:v>55.3</c:v>
                </c:pt>
                <c:pt idx="138">
                  <c:v>50.9</c:v>
                </c:pt>
                <c:pt idx="139">
                  <c:v>50.6</c:v>
                </c:pt>
                <c:pt idx="140">
                  <c:v>51.6</c:v>
                </c:pt>
                <c:pt idx="141">
                  <c:v>50.8</c:v>
                </c:pt>
                <c:pt idx="142">
                  <c:v>52.7</c:v>
                </c:pt>
                <c:pt idx="143">
                  <c:v>53.9</c:v>
                </c:pt>
                <c:pt idx="144">
                  <c:v>54.1</c:v>
                </c:pt>
                <c:pt idx="145">
                  <c:v>52.4</c:v>
                </c:pt>
                <c:pt idx="146">
                  <c:v>53.4</c:v>
                </c:pt>
                <c:pt idx="147">
                  <c:v>54.8</c:v>
                </c:pt>
                <c:pt idx="148">
                  <c:v>53.5</c:v>
                </c:pt>
                <c:pt idx="149">
                  <c:v>49.7</c:v>
                </c:pt>
                <c:pt idx="150">
                  <c:v>49.8</c:v>
                </c:pt>
                <c:pt idx="151">
                  <c:v>49.6</c:v>
                </c:pt>
                <c:pt idx="152">
                  <c:v>51.5</c:v>
                </c:pt>
                <c:pt idx="153">
                  <c:v>51.7</c:v>
                </c:pt>
                <c:pt idx="154">
                  <c:v>49.5</c:v>
                </c:pt>
                <c:pt idx="155">
                  <c:v>50.7</c:v>
                </c:pt>
                <c:pt idx="156">
                  <c:v>53.1</c:v>
                </c:pt>
                <c:pt idx="157">
                  <c:v>54.2</c:v>
                </c:pt>
                <c:pt idx="158">
                  <c:v>51.3</c:v>
                </c:pt>
                <c:pt idx="159">
                  <c:v>50.7</c:v>
                </c:pt>
                <c:pt idx="160">
                  <c:v>49</c:v>
                </c:pt>
                <c:pt idx="161">
                  <c:v>50.9</c:v>
                </c:pt>
                <c:pt idx="162">
                  <c:v>55.4</c:v>
                </c:pt>
                <c:pt idx="163">
                  <c:v>55.7</c:v>
                </c:pt>
                <c:pt idx="164">
                  <c:v>56.2</c:v>
                </c:pt>
                <c:pt idx="165">
                  <c:v>56.4</c:v>
                </c:pt>
                <c:pt idx="166">
                  <c:v>57.3</c:v>
                </c:pt>
                <c:pt idx="167">
                  <c:v>57</c:v>
                </c:pt>
                <c:pt idx="168">
                  <c:v>51.8</c:v>
                </c:pt>
                <c:pt idx="169">
                  <c:v>54.3</c:v>
                </c:pt>
                <c:pt idx="170">
                  <c:v>54.4</c:v>
                </c:pt>
                <c:pt idx="171">
                  <c:v>55.3</c:v>
                </c:pt>
                <c:pt idx="172">
                  <c:v>53.2</c:v>
                </c:pt>
                <c:pt idx="173">
                  <c:v>55.7</c:v>
                </c:pt>
                <c:pt idx="174">
                  <c:v>56.4</c:v>
                </c:pt>
                <c:pt idx="175">
                  <c:v>58.1</c:v>
                </c:pt>
                <c:pt idx="176">
                  <c:v>56.1</c:v>
                </c:pt>
                <c:pt idx="177">
                  <c:v>57.9</c:v>
                </c:pt>
                <c:pt idx="178">
                  <c:v>57.6</c:v>
                </c:pt>
                <c:pt idx="179">
                  <c:v>55.1</c:v>
                </c:pt>
                <c:pt idx="180">
                  <c:v>53.5</c:v>
                </c:pt>
                <c:pt idx="181">
                  <c:v>52.9</c:v>
                </c:pt>
                <c:pt idx="182">
                  <c:v>51.5</c:v>
                </c:pt>
                <c:pt idx="183">
                  <c:v>51.5</c:v>
                </c:pt>
                <c:pt idx="184">
                  <c:v>52.8</c:v>
                </c:pt>
                <c:pt idx="185">
                  <c:v>53.5</c:v>
                </c:pt>
                <c:pt idx="186">
                  <c:v>52.7</c:v>
                </c:pt>
                <c:pt idx="187">
                  <c:v>51.1</c:v>
                </c:pt>
                <c:pt idx="188">
                  <c:v>50.2</c:v>
                </c:pt>
                <c:pt idx="189">
                  <c:v>50.1</c:v>
                </c:pt>
                <c:pt idx="190">
                  <c:v>48.6</c:v>
                </c:pt>
                <c:pt idx="191">
                  <c:v>48</c:v>
                </c:pt>
                <c:pt idx="192">
                  <c:v>48.2</c:v>
                </c:pt>
                <c:pt idx="193">
                  <c:v>49.5</c:v>
                </c:pt>
                <c:pt idx="194">
                  <c:v>51.8</c:v>
                </c:pt>
                <c:pt idx="195">
                  <c:v>50.8</c:v>
                </c:pt>
                <c:pt idx="196">
                  <c:v>51.3</c:v>
                </c:pt>
                <c:pt idx="197">
                  <c:v>53.2</c:v>
                </c:pt>
                <c:pt idx="198">
                  <c:v>52.6</c:v>
                </c:pt>
                <c:pt idx="199">
                  <c:v>49.4</c:v>
                </c:pt>
                <c:pt idx="200">
                  <c:v>51.5</c:v>
                </c:pt>
                <c:pt idx="201">
                  <c:v>51.9</c:v>
                </c:pt>
                <c:pt idx="202">
                  <c:v>53.2</c:v>
                </c:pt>
                <c:pt idx="203">
                  <c:v>54.5</c:v>
                </c:pt>
                <c:pt idx="204">
                  <c:v>56</c:v>
                </c:pt>
                <c:pt idx="205">
                  <c:v>57.7</c:v>
                </c:pt>
                <c:pt idx="206">
                  <c:v>57.2</c:v>
                </c:pt>
                <c:pt idx="207">
                  <c:v>54.8</c:v>
                </c:pt>
                <c:pt idx="208">
                  <c:v>54.9</c:v>
                </c:pt>
                <c:pt idx="209">
                  <c:v>57.8</c:v>
                </c:pt>
                <c:pt idx="210">
                  <c:v>56.3</c:v>
                </c:pt>
                <c:pt idx="211">
                  <c:v>58.8</c:v>
                </c:pt>
                <c:pt idx="212">
                  <c:v>60.8</c:v>
                </c:pt>
                <c:pt idx="213">
                  <c:v>58.7</c:v>
                </c:pt>
                <c:pt idx="214">
                  <c:v>58.2</c:v>
                </c:pt>
                <c:pt idx="215">
                  <c:v>59.3</c:v>
                </c:pt>
                <c:pt idx="216">
                  <c:v>59.1</c:v>
                </c:pt>
                <c:pt idx="217">
                  <c:v>60.8</c:v>
                </c:pt>
                <c:pt idx="218">
                  <c:v>59.3</c:v>
                </c:pt>
                <c:pt idx="219">
                  <c:v>57.3</c:v>
                </c:pt>
                <c:pt idx="220">
                  <c:v>58.7</c:v>
                </c:pt>
                <c:pt idx="221">
                  <c:v>60.2</c:v>
                </c:pt>
                <c:pt idx="222">
                  <c:v>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F-475C-AD73-A38D37B4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59288"/>
        <c:axId val="442960856"/>
      </c:areaChart>
      <c:barChart>
        <c:barDir val="col"/>
        <c:grouping val="clustered"/>
        <c:varyColors val="0"/>
        <c:ser>
          <c:idx val="2"/>
          <c:order val="2"/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GDP!$B$631:$B$807</c:f>
              <c:numCache>
                <c:formatCode>0.0</c:formatCode>
                <c:ptCount val="177"/>
                <c:pt idx="0">
                  <c:v>51.4</c:v>
                </c:pt>
                <c:pt idx="1">
                  <c:v>52.5</c:v>
                </c:pt>
                <c:pt idx="2">
                  <c:v>49.9</c:v>
                </c:pt>
                <c:pt idx="3">
                  <c:v>49.7</c:v>
                </c:pt>
                <c:pt idx="4">
                  <c:v>48.7</c:v>
                </c:pt>
                <c:pt idx="5">
                  <c:v>48.5</c:v>
                </c:pt>
                <c:pt idx="6">
                  <c:v>43.9</c:v>
                </c:pt>
                <c:pt idx="7">
                  <c:v>42.3</c:v>
                </c:pt>
                <c:pt idx="8">
                  <c:v>42.1</c:v>
                </c:pt>
                <c:pt idx="9">
                  <c:v>43.1</c:v>
                </c:pt>
                <c:pt idx="10">
                  <c:v>42.7</c:v>
                </c:pt>
                <c:pt idx="11">
                  <c:v>41.3</c:v>
                </c:pt>
                <c:pt idx="12">
                  <c:v>43.2</c:v>
                </c:pt>
                <c:pt idx="13">
                  <c:v>43.5</c:v>
                </c:pt>
                <c:pt idx="14">
                  <c:v>46.3</c:v>
                </c:pt>
                <c:pt idx="15">
                  <c:v>46.2</c:v>
                </c:pt>
                <c:pt idx="16">
                  <c:v>40.799999999999997</c:v>
                </c:pt>
                <c:pt idx="17">
                  <c:v>44.1</c:v>
                </c:pt>
                <c:pt idx="18">
                  <c:v>45.3</c:v>
                </c:pt>
                <c:pt idx="19">
                  <c:v>47.5</c:v>
                </c:pt>
                <c:pt idx="20">
                  <c:v>50.7</c:v>
                </c:pt>
                <c:pt idx="21">
                  <c:v>52.4</c:v>
                </c:pt>
                <c:pt idx="22">
                  <c:v>52.4</c:v>
                </c:pt>
                <c:pt idx="23">
                  <c:v>53.1</c:v>
                </c:pt>
                <c:pt idx="24">
                  <c:v>53.6</c:v>
                </c:pt>
                <c:pt idx="25">
                  <c:v>50.2</c:v>
                </c:pt>
                <c:pt idx="26">
                  <c:v>50.3</c:v>
                </c:pt>
                <c:pt idx="27">
                  <c:v>50.5</c:v>
                </c:pt>
                <c:pt idx="28">
                  <c:v>49</c:v>
                </c:pt>
                <c:pt idx="29">
                  <c:v>48.5</c:v>
                </c:pt>
                <c:pt idx="30">
                  <c:v>51.6</c:v>
                </c:pt>
                <c:pt idx="31">
                  <c:v>51.3</c:v>
                </c:pt>
                <c:pt idx="32">
                  <c:v>48.8</c:v>
                </c:pt>
                <c:pt idx="33">
                  <c:v>46.3</c:v>
                </c:pt>
                <c:pt idx="34">
                  <c:v>46.1</c:v>
                </c:pt>
                <c:pt idx="35">
                  <c:v>49</c:v>
                </c:pt>
                <c:pt idx="36">
                  <c:v>49</c:v>
                </c:pt>
                <c:pt idx="37">
                  <c:v>51</c:v>
                </c:pt>
                <c:pt idx="38">
                  <c:v>53.2</c:v>
                </c:pt>
                <c:pt idx="39">
                  <c:v>52.4</c:v>
                </c:pt>
                <c:pt idx="40">
                  <c:v>55.2</c:v>
                </c:pt>
                <c:pt idx="41">
                  <c:v>58.4</c:v>
                </c:pt>
                <c:pt idx="42">
                  <c:v>60.1</c:v>
                </c:pt>
                <c:pt idx="43">
                  <c:v>60.8</c:v>
                </c:pt>
                <c:pt idx="44">
                  <c:v>59.9</c:v>
                </c:pt>
                <c:pt idx="45">
                  <c:v>60.6</c:v>
                </c:pt>
                <c:pt idx="46">
                  <c:v>60.6</c:v>
                </c:pt>
                <c:pt idx="47">
                  <c:v>61.4</c:v>
                </c:pt>
                <c:pt idx="48">
                  <c:v>60.5</c:v>
                </c:pt>
                <c:pt idx="49">
                  <c:v>59.9</c:v>
                </c:pt>
                <c:pt idx="50">
                  <c:v>58.5</c:v>
                </c:pt>
                <c:pt idx="51">
                  <c:v>57.4</c:v>
                </c:pt>
                <c:pt idx="52">
                  <c:v>56.3</c:v>
                </c:pt>
                <c:pt idx="53">
                  <c:v>56.2</c:v>
                </c:pt>
                <c:pt idx="54">
                  <c:v>57.2</c:v>
                </c:pt>
                <c:pt idx="55">
                  <c:v>56.6</c:v>
                </c:pt>
                <c:pt idx="56">
                  <c:v>54.8</c:v>
                </c:pt>
                <c:pt idx="57">
                  <c:v>54.9</c:v>
                </c:pt>
                <c:pt idx="58">
                  <c:v>52.5</c:v>
                </c:pt>
                <c:pt idx="59">
                  <c:v>51</c:v>
                </c:pt>
                <c:pt idx="60">
                  <c:v>52.6</c:v>
                </c:pt>
                <c:pt idx="61">
                  <c:v>54</c:v>
                </c:pt>
                <c:pt idx="62">
                  <c:v>51.6</c:v>
                </c:pt>
                <c:pt idx="63">
                  <c:v>56.5</c:v>
                </c:pt>
                <c:pt idx="64">
                  <c:v>57.2</c:v>
                </c:pt>
                <c:pt idx="65">
                  <c:v>56.5</c:v>
                </c:pt>
                <c:pt idx="66">
                  <c:v>54.9</c:v>
                </c:pt>
                <c:pt idx="67">
                  <c:v>55</c:v>
                </c:pt>
                <c:pt idx="68">
                  <c:v>55.5</c:v>
                </c:pt>
                <c:pt idx="69">
                  <c:v>54.7</c:v>
                </c:pt>
                <c:pt idx="70">
                  <c:v>55.8</c:v>
                </c:pt>
                <c:pt idx="71">
                  <c:v>53.5</c:v>
                </c:pt>
                <c:pt idx="72">
                  <c:v>52.4</c:v>
                </c:pt>
                <c:pt idx="73">
                  <c:v>53.2</c:v>
                </c:pt>
                <c:pt idx="74">
                  <c:v>52.8</c:v>
                </c:pt>
                <c:pt idx="75">
                  <c:v>51.8</c:v>
                </c:pt>
                <c:pt idx="76">
                  <c:v>50.5</c:v>
                </c:pt>
                <c:pt idx="77">
                  <c:v>50.4</c:v>
                </c:pt>
                <c:pt idx="78">
                  <c:v>52</c:v>
                </c:pt>
                <c:pt idx="79">
                  <c:v>49.9</c:v>
                </c:pt>
                <c:pt idx="80">
                  <c:v>52</c:v>
                </c:pt>
                <c:pt idx="81">
                  <c:v>51.3</c:v>
                </c:pt>
                <c:pt idx="82">
                  <c:v>52.6</c:v>
                </c:pt>
                <c:pt idx="83">
                  <c:v>52.3</c:v>
                </c:pt>
                <c:pt idx="84">
                  <c:v>52.4</c:v>
                </c:pt>
                <c:pt idx="85">
                  <c:v>51.7</c:v>
                </c:pt>
                <c:pt idx="86">
                  <c:v>50.2</c:v>
                </c:pt>
                <c:pt idx="87">
                  <c:v>50</c:v>
                </c:pt>
                <c:pt idx="88">
                  <c:v>50.9</c:v>
                </c:pt>
                <c:pt idx="89">
                  <c:v>51.5</c:v>
                </c:pt>
                <c:pt idx="90">
                  <c:v>49</c:v>
                </c:pt>
                <c:pt idx="91">
                  <c:v>51.1</c:v>
                </c:pt>
                <c:pt idx="92">
                  <c:v>48.9</c:v>
                </c:pt>
                <c:pt idx="93">
                  <c:v>49</c:v>
                </c:pt>
                <c:pt idx="94">
                  <c:v>48.8</c:v>
                </c:pt>
                <c:pt idx="95">
                  <c:v>48.8</c:v>
                </c:pt>
                <c:pt idx="96">
                  <c:v>49</c:v>
                </c:pt>
                <c:pt idx="97">
                  <c:v>49.6</c:v>
                </c:pt>
                <c:pt idx="98">
                  <c:v>48</c:v>
                </c:pt>
                <c:pt idx="99">
                  <c:v>43.8</c:v>
                </c:pt>
                <c:pt idx="100">
                  <c:v>39</c:v>
                </c:pt>
                <c:pt idx="101">
                  <c:v>36.9</c:v>
                </c:pt>
                <c:pt idx="102">
                  <c:v>33.299999999999997</c:v>
                </c:pt>
                <c:pt idx="103">
                  <c:v>35.700000000000003</c:v>
                </c:pt>
                <c:pt idx="104">
                  <c:v>36</c:v>
                </c:pt>
                <c:pt idx="105">
                  <c:v>36.6</c:v>
                </c:pt>
                <c:pt idx="106">
                  <c:v>39.9</c:v>
                </c:pt>
                <c:pt idx="107">
                  <c:v>41.9</c:v>
                </c:pt>
                <c:pt idx="108">
                  <c:v>44.7</c:v>
                </c:pt>
                <c:pt idx="109">
                  <c:v>49</c:v>
                </c:pt>
                <c:pt idx="110">
                  <c:v>51.4</c:v>
                </c:pt>
                <c:pt idx="111">
                  <c:v>53.2</c:v>
                </c:pt>
                <c:pt idx="112">
                  <c:v>55.8</c:v>
                </c:pt>
                <c:pt idx="113">
                  <c:v>54.7</c:v>
                </c:pt>
                <c:pt idx="114">
                  <c:v>56.4</c:v>
                </c:pt>
                <c:pt idx="115">
                  <c:v>58.3</c:v>
                </c:pt>
                <c:pt idx="116">
                  <c:v>57.1</c:v>
                </c:pt>
                <c:pt idx="117">
                  <c:v>60.4</c:v>
                </c:pt>
                <c:pt idx="118">
                  <c:v>59.6</c:v>
                </c:pt>
                <c:pt idx="119">
                  <c:v>57.8</c:v>
                </c:pt>
                <c:pt idx="120">
                  <c:v>55.3</c:v>
                </c:pt>
                <c:pt idx="121">
                  <c:v>55.1</c:v>
                </c:pt>
                <c:pt idx="122">
                  <c:v>55.2</c:v>
                </c:pt>
                <c:pt idx="123">
                  <c:v>55.3</c:v>
                </c:pt>
                <c:pt idx="124">
                  <c:v>56.9</c:v>
                </c:pt>
                <c:pt idx="125">
                  <c:v>58.2</c:v>
                </c:pt>
                <c:pt idx="126">
                  <c:v>58.5</c:v>
                </c:pt>
                <c:pt idx="127">
                  <c:v>60.8</c:v>
                </c:pt>
                <c:pt idx="128">
                  <c:v>61.4</c:v>
                </c:pt>
                <c:pt idx="129">
                  <c:v>61.2</c:v>
                </c:pt>
                <c:pt idx="130">
                  <c:v>60.4</c:v>
                </c:pt>
                <c:pt idx="131">
                  <c:v>53.5</c:v>
                </c:pt>
                <c:pt idx="132">
                  <c:v>55.3</c:v>
                </c:pt>
                <c:pt idx="133">
                  <c:v>50.9</c:v>
                </c:pt>
                <c:pt idx="134">
                  <c:v>50.6</c:v>
                </c:pt>
                <c:pt idx="135">
                  <c:v>51.6</c:v>
                </c:pt>
                <c:pt idx="136">
                  <c:v>50.8</c:v>
                </c:pt>
                <c:pt idx="137">
                  <c:v>52.7</c:v>
                </c:pt>
                <c:pt idx="138">
                  <c:v>53.9</c:v>
                </c:pt>
                <c:pt idx="139">
                  <c:v>54.1</c:v>
                </c:pt>
                <c:pt idx="140">
                  <c:v>52.4</c:v>
                </c:pt>
                <c:pt idx="141">
                  <c:v>53.4</c:v>
                </c:pt>
                <c:pt idx="142">
                  <c:v>54.8</c:v>
                </c:pt>
                <c:pt idx="143">
                  <c:v>53.5</c:v>
                </c:pt>
                <c:pt idx="144">
                  <c:v>49.7</c:v>
                </c:pt>
                <c:pt idx="145">
                  <c:v>49.8</c:v>
                </c:pt>
                <c:pt idx="146">
                  <c:v>49.6</c:v>
                </c:pt>
                <c:pt idx="147">
                  <c:v>51.5</c:v>
                </c:pt>
                <c:pt idx="148">
                  <c:v>51.7</c:v>
                </c:pt>
                <c:pt idx="149">
                  <c:v>49.5</c:v>
                </c:pt>
                <c:pt idx="150">
                  <c:v>50.7</c:v>
                </c:pt>
                <c:pt idx="151">
                  <c:v>53.1</c:v>
                </c:pt>
                <c:pt idx="152">
                  <c:v>54.2</c:v>
                </c:pt>
                <c:pt idx="153">
                  <c:v>51.3</c:v>
                </c:pt>
                <c:pt idx="154">
                  <c:v>50.7</c:v>
                </c:pt>
                <c:pt idx="155">
                  <c:v>49</c:v>
                </c:pt>
                <c:pt idx="156">
                  <c:v>50.9</c:v>
                </c:pt>
                <c:pt idx="157">
                  <c:v>55.4</c:v>
                </c:pt>
                <c:pt idx="158">
                  <c:v>55.7</c:v>
                </c:pt>
                <c:pt idx="159">
                  <c:v>56.2</c:v>
                </c:pt>
                <c:pt idx="160">
                  <c:v>56.4</c:v>
                </c:pt>
                <c:pt idx="161">
                  <c:v>57.3</c:v>
                </c:pt>
                <c:pt idx="162">
                  <c:v>57</c:v>
                </c:pt>
                <c:pt idx="163">
                  <c:v>51.8</c:v>
                </c:pt>
                <c:pt idx="164">
                  <c:v>54.3</c:v>
                </c:pt>
                <c:pt idx="165">
                  <c:v>54.4</c:v>
                </c:pt>
                <c:pt idx="166">
                  <c:v>55.3</c:v>
                </c:pt>
                <c:pt idx="167">
                  <c:v>53.2</c:v>
                </c:pt>
                <c:pt idx="168">
                  <c:v>55.7</c:v>
                </c:pt>
                <c:pt idx="169">
                  <c:v>56.4</c:v>
                </c:pt>
                <c:pt idx="170">
                  <c:v>58.1</c:v>
                </c:pt>
                <c:pt idx="171">
                  <c:v>56.1</c:v>
                </c:pt>
                <c:pt idx="172">
                  <c:v>57.9</c:v>
                </c:pt>
                <c:pt idx="173">
                  <c:v>57.6</c:v>
                </c:pt>
                <c:pt idx="174">
                  <c:v>55.1</c:v>
                </c:pt>
                <c:pt idx="175">
                  <c:v>53.5</c:v>
                </c:pt>
                <c:pt idx="176">
                  <c:v>52.9</c:v>
                </c:pt>
              </c:numCache>
            </c:numRef>
          </c:cat>
          <c:val>
            <c:numRef>
              <c:f>GDP!$C$628:$C$868</c:f>
              <c:numCache>
                <c:formatCode>0.00%</c:formatCode>
                <c:ptCount val="241"/>
                <c:pt idx="1">
                  <c:v>7.8E-2</c:v>
                </c:pt>
                <c:pt idx="4">
                  <c:v>5.0000000000000001E-3</c:v>
                </c:pt>
                <c:pt idx="7">
                  <c:v>2.3E-2</c:v>
                </c:pt>
                <c:pt idx="10">
                  <c:v>-1.1000000000000001E-2</c:v>
                </c:pt>
                <c:pt idx="13">
                  <c:v>2.1000000000000001E-2</c:v>
                </c:pt>
                <c:pt idx="16">
                  <c:v>-1.3000000000000001E-2</c:v>
                </c:pt>
                <c:pt idx="19">
                  <c:v>1.1000000000000001E-2</c:v>
                </c:pt>
                <c:pt idx="22">
                  <c:v>3.7000000000000005E-2</c:v>
                </c:pt>
                <c:pt idx="25">
                  <c:v>2.2000000000000002E-2</c:v>
                </c:pt>
                <c:pt idx="28">
                  <c:v>0.02</c:v>
                </c:pt>
                <c:pt idx="31">
                  <c:v>3.0000000000000001E-3</c:v>
                </c:pt>
                <c:pt idx="34">
                  <c:v>2.1000000000000001E-2</c:v>
                </c:pt>
                <c:pt idx="37">
                  <c:v>3.7999999999999999E-2</c:v>
                </c:pt>
                <c:pt idx="40">
                  <c:v>6.9000000000000006E-2</c:v>
                </c:pt>
                <c:pt idx="43">
                  <c:v>4.8000000000000001E-2</c:v>
                </c:pt>
                <c:pt idx="46">
                  <c:v>2.3E-2</c:v>
                </c:pt>
                <c:pt idx="49">
                  <c:v>0.03</c:v>
                </c:pt>
                <c:pt idx="52">
                  <c:v>3.7000000000000005E-2</c:v>
                </c:pt>
                <c:pt idx="55">
                  <c:v>3.5000000000000003E-2</c:v>
                </c:pt>
                <c:pt idx="58">
                  <c:v>4.2999999999999997E-2</c:v>
                </c:pt>
                <c:pt idx="61">
                  <c:v>2.1000000000000001E-2</c:v>
                </c:pt>
                <c:pt idx="64">
                  <c:v>3.4000000000000002E-2</c:v>
                </c:pt>
                <c:pt idx="67">
                  <c:v>2.3E-2</c:v>
                </c:pt>
                <c:pt idx="70">
                  <c:v>4.9000000000000002E-2</c:v>
                </c:pt>
                <c:pt idx="73">
                  <c:v>1.2E-2</c:v>
                </c:pt>
                <c:pt idx="76">
                  <c:v>4.0000000000000001E-3</c:v>
                </c:pt>
                <c:pt idx="79">
                  <c:v>3.2000000000000001E-2</c:v>
                </c:pt>
                <c:pt idx="82">
                  <c:v>2E-3</c:v>
                </c:pt>
                <c:pt idx="85">
                  <c:v>3.1E-2</c:v>
                </c:pt>
                <c:pt idx="88">
                  <c:v>2.7000000000000003E-2</c:v>
                </c:pt>
                <c:pt idx="91">
                  <c:v>1.3999999999999999E-2</c:v>
                </c:pt>
                <c:pt idx="94">
                  <c:v>-2.7000000000000003E-2</c:v>
                </c:pt>
                <c:pt idx="97">
                  <c:v>0.02</c:v>
                </c:pt>
                <c:pt idx="100">
                  <c:v>-1.9E-2</c:v>
                </c:pt>
                <c:pt idx="103">
                  <c:v>-8.199999999999999E-2</c:v>
                </c:pt>
                <c:pt idx="106">
                  <c:v>-5.4000000000000006E-2</c:v>
                </c:pt>
                <c:pt idx="109">
                  <c:v>-5.0000000000000001E-3</c:v>
                </c:pt>
                <c:pt idx="112">
                  <c:v>1.3000000000000001E-2</c:v>
                </c:pt>
                <c:pt idx="115">
                  <c:v>3.9E-2</c:v>
                </c:pt>
                <c:pt idx="118">
                  <c:v>1.7000000000000001E-2</c:v>
                </c:pt>
                <c:pt idx="121">
                  <c:v>3.9E-2</c:v>
                </c:pt>
                <c:pt idx="124">
                  <c:v>2.7000000000000003E-2</c:v>
                </c:pt>
                <c:pt idx="127">
                  <c:v>2.5000000000000001E-2</c:v>
                </c:pt>
                <c:pt idx="130">
                  <c:v>-1.4999999999999999E-2</c:v>
                </c:pt>
                <c:pt idx="133">
                  <c:v>2.8999999999999998E-2</c:v>
                </c:pt>
                <c:pt idx="136">
                  <c:v>8.0000000000000002E-3</c:v>
                </c:pt>
                <c:pt idx="139">
                  <c:v>4.5999999999999999E-2</c:v>
                </c:pt>
                <c:pt idx="142">
                  <c:v>2.7E-2</c:v>
                </c:pt>
                <c:pt idx="145">
                  <c:v>1.9E-2</c:v>
                </c:pt>
                <c:pt idx="148">
                  <c:v>5.0000000000000001E-3</c:v>
                </c:pt>
                <c:pt idx="151">
                  <c:v>1E-3</c:v>
                </c:pt>
                <c:pt idx="154">
                  <c:v>2.8000000000000001E-2</c:v>
                </c:pt>
                <c:pt idx="157">
                  <c:v>8.0000000000000002E-3</c:v>
                </c:pt>
                <c:pt idx="160">
                  <c:v>3.1E-2</c:v>
                </c:pt>
                <c:pt idx="163">
                  <c:v>0.04</c:v>
                </c:pt>
                <c:pt idx="166">
                  <c:v>-8.9999999999999993E-3</c:v>
                </c:pt>
                <c:pt idx="169">
                  <c:v>4.5999999999999999E-2</c:v>
                </c:pt>
                <c:pt idx="172">
                  <c:v>5.1999999999999998E-2</c:v>
                </c:pt>
                <c:pt idx="175">
                  <c:v>0.02</c:v>
                </c:pt>
                <c:pt idx="178">
                  <c:v>3.2000000000000001E-2</c:v>
                </c:pt>
                <c:pt idx="181">
                  <c:v>2.7E-2</c:v>
                </c:pt>
                <c:pt idx="184">
                  <c:v>1.6E-2</c:v>
                </c:pt>
                <c:pt idx="187">
                  <c:v>5.0000000000000001E-3</c:v>
                </c:pt>
                <c:pt idx="190">
                  <c:v>6.0000000000000001E-3</c:v>
                </c:pt>
                <c:pt idx="193">
                  <c:v>2.1999999999999999E-2</c:v>
                </c:pt>
                <c:pt idx="196">
                  <c:v>2.8000000000000001E-2</c:v>
                </c:pt>
                <c:pt idx="199">
                  <c:v>1.7999999999999999E-2</c:v>
                </c:pt>
                <c:pt idx="202">
                  <c:v>1.2E-2</c:v>
                </c:pt>
                <c:pt idx="205">
                  <c:v>3.1E-2</c:v>
                </c:pt>
                <c:pt idx="208">
                  <c:v>3.2000000000000001E-2</c:v>
                </c:pt>
                <c:pt idx="211">
                  <c:v>2.9000000000000001E-2</c:v>
                </c:pt>
                <c:pt idx="214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F-475C-AD73-A38D37B4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2957328"/>
        <c:axId val="442959680"/>
      </c:barChart>
      <c:lineChart>
        <c:grouping val="standard"/>
        <c:varyColors val="0"/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val>
            <c:numRef>
              <c:f>ISM!$B$626:$B$868</c:f>
              <c:numCache>
                <c:formatCode>0.0</c:formatCode>
                <c:ptCount val="243"/>
                <c:pt idx="0">
                  <c:v>56.7</c:v>
                </c:pt>
                <c:pt idx="1">
                  <c:v>55.8</c:v>
                </c:pt>
                <c:pt idx="2">
                  <c:v>54.9</c:v>
                </c:pt>
                <c:pt idx="3">
                  <c:v>54.7</c:v>
                </c:pt>
                <c:pt idx="4">
                  <c:v>53.2</c:v>
                </c:pt>
                <c:pt idx="5">
                  <c:v>51.4</c:v>
                </c:pt>
                <c:pt idx="6">
                  <c:v>52.5</c:v>
                </c:pt>
                <c:pt idx="7">
                  <c:v>49.9</c:v>
                </c:pt>
                <c:pt idx="8">
                  <c:v>49.7</c:v>
                </c:pt>
                <c:pt idx="9">
                  <c:v>48.7</c:v>
                </c:pt>
                <c:pt idx="10">
                  <c:v>48.5</c:v>
                </c:pt>
                <c:pt idx="11">
                  <c:v>43.9</c:v>
                </c:pt>
                <c:pt idx="12">
                  <c:v>42.3</c:v>
                </c:pt>
                <c:pt idx="13">
                  <c:v>42.1</c:v>
                </c:pt>
                <c:pt idx="14">
                  <c:v>43.1</c:v>
                </c:pt>
                <c:pt idx="15">
                  <c:v>42.7</c:v>
                </c:pt>
                <c:pt idx="16">
                  <c:v>41.3</c:v>
                </c:pt>
                <c:pt idx="17">
                  <c:v>43.2</c:v>
                </c:pt>
                <c:pt idx="18">
                  <c:v>43.5</c:v>
                </c:pt>
                <c:pt idx="19">
                  <c:v>46.3</c:v>
                </c:pt>
                <c:pt idx="20">
                  <c:v>46.2</c:v>
                </c:pt>
                <c:pt idx="21">
                  <c:v>40.799999999999997</c:v>
                </c:pt>
                <c:pt idx="22">
                  <c:v>44.1</c:v>
                </c:pt>
                <c:pt idx="23">
                  <c:v>45.3</c:v>
                </c:pt>
                <c:pt idx="24">
                  <c:v>47.5</c:v>
                </c:pt>
                <c:pt idx="25">
                  <c:v>50.7</c:v>
                </c:pt>
                <c:pt idx="26">
                  <c:v>52.4</c:v>
                </c:pt>
                <c:pt idx="27">
                  <c:v>52.4</c:v>
                </c:pt>
                <c:pt idx="28">
                  <c:v>53.1</c:v>
                </c:pt>
                <c:pt idx="29">
                  <c:v>53.6</c:v>
                </c:pt>
                <c:pt idx="30">
                  <c:v>50.2</c:v>
                </c:pt>
                <c:pt idx="31">
                  <c:v>50.3</c:v>
                </c:pt>
                <c:pt idx="32">
                  <c:v>50.5</c:v>
                </c:pt>
                <c:pt idx="33">
                  <c:v>49</c:v>
                </c:pt>
                <c:pt idx="34">
                  <c:v>48.5</c:v>
                </c:pt>
                <c:pt idx="35">
                  <c:v>51.6</c:v>
                </c:pt>
                <c:pt idx="36">
                  <c:v>51.3</c:v>
                </c:pt>
                <c:pt idx="37">
                  <c:v>48.8</c:v>
                </c:pt>
                <c:pt idx="38">
                  <c:v>46.3</c:v>
                </c:pt>
                <c:pt idx="39">
                  <c:v>46.1</c:v>
                </c:pt>
                <c:pt idx="40">
                  <c:v>49</c:v>
                </c:pt>
                <c:pt idx="41">
                  <c:v>49</c:v>
                </c:pt>
                <c:pt idx="42">
                  <c:v>51</c:v>
                </c:pt>
                <c:pt idx="43">
                  <c:v>53.2</c:v>
                </c:pt>
                <c:pt idx="44">
                  <c:v>52.4</c:v>
                </c:pt>
                <c:pt idx="45">
                  <c:v>55.2</c:v>
                </c:pt>
                <c:pt idx="46">
                  <c:v>58.4</c:v>
                </c:pt>
                <c:pt idx="47">
                  <c:v>60.1</c:v>
                </c:pt>
                <c:pt idx="48">
                  <c:v>60.8</c:v>
                </c:pt>
                <c:pt idx="49">
                  <c:v>59.9</c:v>
                </c:pt>
                <c:pt idx="50">
                  <c:v>60.6</c:v>
                </c:pt>
                <c:pt idx="51">
                  <c:v>60.6</c:v>
                </c:pt>
                <c:pt idx="52">
                  <c:v>61.4</c:v>
                </c:pt>
                <c:pt idx="53">
                  <c:v>60.5</c:v>
                </c:pt>
                <c:pt idx="54">
                  <c:v>59.9</c:v>
                </c:pt>
                <c:pt idx="55">
                  <c:v>58.5</c:v>
                </c:pt>
                <c:pt idx="56">
                  <c:v>57.4</c:v>
                </c:pt>
                <c:pt idx="57">
                  <c:v>56.3</c:v>
                </c:pt>
                <c:pt idx="58">
                  <c:v>56.2</c:v>
                </c:pt>
                <c:pt idx="59">
                  <c:v>57.2</c:v>
                </c:pt>
                <c:pt idx="60">
                  <c:v>56.6</c:v>
                </c:pt>
                <c:pt idx="61">
                  <c:v>54.8</c:v>
                </c:pt>
                <c:pt idx="62">
                  <c:v>54.9</c:v>
                </c:pt>
                <c:pt idx="63">
                  <c:v>52.5</c:v>
                </c:pt>
                <c:pt idx="64">
                  <c:v>51</c:v>
                </c:pt>
                <c:pt idx="65">
                  <c:v>52.6</c:v>
                </c:pt>
                <c:pt idx="66">
                  <c:v>54</c:v>
                </c:pt>
                <c:pt idx="67">
                  <c:v>51.6</c:v>
                </c:pt>
                <c:pt idx="68">
                  <c:v>56.5</c:v>
                </c:pt>
                <c:pt idx="69">
                  <c:v>57.2</c:v>
                </c:pt>
                <c:pt idx="70">
                  <c:v>56.5</c:v>
                </c:pt>
                <c:pt idx="71">
                  <c:v>54.9</c:v>
                </c:pt>
                <c:pt idx="72">
                  <c:v>55</c:v>
                </c:pt>
                <c:pt idx="73">
                  <c:v>55.5</c:v>
                </c:pt>
                <c:pt idx="74">
                  <c:v>54.7</c:v>
                </c:pt>
                <c:pt idx="75">
                  <c:v>55.8</c:v>
                </c:pt>
                <c:pt idx="76">
                  <c:v>53.5</c:v>
                </c:pt>
                <c:pt idx="77">
                  <c:v>52.4</c:v>
                </c:pt>
                <c:pt idx="78">
                  <c:v>53.2</c:v>
                </c:pt>
                <c:pt idx="79">
                  <c:v>52.8</c:v>
                </c:pt>
                <c:pt idx="80">
                  <c:v>51.8</c:v>
                </c:pt>
                <c:pt idx="81">
                  <c:v>50.5</c:v>
                </c:pt>
                <c:pt idx="82">
                  <c:v>50.4</c:v>
                </c:pt>
                <c:pt idx="83">
                  <c:v>52</c:v>
                </c:pt>
                <c:pt idx="84">
                  <c:v>49.9</c:v>
                </c:pt>
                <c:pt idx="85">
                  <c:v>52</c:v>
                </c:pt>
                <c:pt idx="86">
                  <c:v>51.3</c:v>
                </c:pt>
                <c:pt idx="87">
                  <c:v>52.6</c:v>
                </c:pt>
                <c:pt idx="88">
                  <c:v>52.3</c:v>
                </c:pt>
                <c:pt idx="89">
                  <c:v>52.4</c:v>
                </c:pt>
                <c:pt idx="90">
                  <c:v>51.7</c:v>
                </c:pt>
                <c:pt idx="91">
                  <c:v>50.2</c:v>
                </c:pt>
                <c:pt idx="92">
                  <c:v>50</c:v>
                </c:pt>
                <c:pt idx="93">
                  <c:v>50.9</c:v>
                </c:pt>
                <c:pt idx="94">
                  <c:v>51.5</c:v>
                </c:pt>
                <c:pt idx="95">
                  <c:v>49</c:v>
                </c:pt>
                <c:pt idx="96">
                  <c:v>51.1</c:v>
                </c:pt>
                <c:pt idx="97">
                  <c:v>48.9</c:v>
                </c:pt>
                <c:pt idx="98">
                  <c:v>49</c:v>
                </c:pt>
                <c:pt idx="99">
                  <c:v>48.8</c:v>
                </c:pt>
                <c:pt idx="100">
                  <c:v>48.8</c:v>
                </c:pt>
                <c:pt idx="101">
                  <c:v>49</c:v>
                </c:pt>
                <c:pt idx="102">
                  <c:v>49.6</c:v>
                </c:pt>
                <c:pt idx="103">
                  <c:v>48</c:v>
                </c:pt>
                <c:pt idx="104">
                  <c:v>43.8</c:v>
                </c:pt>
                <c:pt idx="105">
                  <c:v>39</c:v>
                </c:pt>
                <c:pt idx="106">
                  <c:v>36.9</c:v>
                </c:pt>
                <c:pt idx="107">
                  <c:v>33.299999999999997</c:v>
                </c:pt>
                <c:pt idx="108">
                  <c:v>35.700000000000003</c:v>
                </c:pt>
                <c:pt idx="109">
                  <c:v>36</c:v>
                </c:pt>
                <c:pt idx="110">
                  <c:v>36.6</c:v>
                </c:pt>
                <c:pt idx="111">
                  <c:v>39.9</c:v>
                </c:pt>
                <c:pt idx="112">
                  <c:v>41.9</c:v>
                </c:pt>
                <c:pt idx="113">
                  <c:v>44.7</c:v>
                </c:pt>
                <c:pt idx="114">
                  <c:v>49</c:v>
                </c:pt>
                <c:pt idx="115">
                  <c:v>51.4</c:v>
                </c:pt>
                <c:pt idx="116">
                  <c:v>53.2</c:v>
                </c:pt>
                <c:pt idx="117">
                  <c:v>55.8</c:v>
                </c:pt>
                <c:pt idx="118">
                  <c:v>54.7</c:v>
                </c:pt>
                <c:pt idx="119">
                  <c:v>56.4</c:v>
                </c:pt>
                <c:pt idx="120">
                  <c:v>58.3</c:v>
                </c:pt>
                <c:pt idx="121">
                  <c:v>57.1</c:v>
                </c:pt>
                <c:pt idx="122">
                  <c:v>60.4</c:v>
                </c:pt>
                <c:pt idx="123">
                  <c:v>59.6</c:v>
                </c:pt>
                <c:pt idx="124">
                  <c:v>57.8</c:v>
                </c:pt>
                <c:pt idx="125">
                  <c:v>55.3</c:v>
                </c:pt>
                <c:pt idx="126">
                  <c:v>55.1</c:v>
                </c:pt>
                <c:pt idx="127">
                  <c:v>55.2</c:v>
                </c:pt>
                <c:pt idx="128">
                  <c:v>55.3</c:v>
                </c:pt>
                <c:pt idx="129">
                  <c:v>56.9</c:v>
                </c:pt>
                <c:pt idx="130">
                  <c:v>58.2</c:v>
                </c:pt>
                <c:pt idx="131">
                  <c:v>58.5</c:v>
                </c:pt>
                <c:pt idx="132">
                  <c:v>60.8</c:v>
                </c:pt>
                <c:pt idx="133">
                  <c:v>61.4</c:v>
                </c:pt>
                <c:pt idx="134">
                  <c:v>61.2</c:v>
                </c:pt>
                <c:pt idx="135">
                  <c:v>60.4</c:v>
                </c:pt>
                <c:pt idx="136">
                  <c:v>53.5</c:v>
                </c:pt>
                <c:pt idx="137">
                  <c:v>55.3</c:v>
                </c:pt>
                <c:pt idx="138">
                  <c:v>50.9</c:v>
                </c:pt>
                <c:pt idx="139">
                  <c:v>50.6</c:v>
                </c:pt>
                <c:pt idx="140">
                  <c:v>51.6</c:v>
                </c:pt>
                <c:pt idx="141">
                  <c:v>50.8</c:v>
                </c:pt>
                <c:pt idx="142">
                  <c:v>52.7</c:v>
                </c:pt>
                <c:pt idx="143">
                  <c:v>53.9</c:v>
                </c:pt>
                <c:pt idx="144">
                  <c:v>54.1</c:v>
                </c:pt>
                <c:pt idx="145">
                  <c:v>52.4</c:v>
                </c:pt>
                <c:pt idx="146">
                  <c:v>53.4</c:v>
                </c:pt>
                <c:pt idx="147">
                  <c:v>54.8</c:v>
                </c:pt>
                <c:pt idx="148">
                  <c:v>53.5</c:v>
                </c:pt>
                <c:pt idx="149">
                  <c:v>49.7</c:v>
                </c:pt>
                <c:pt idx="150">
                  <c:v>49.8</c:v>
                </c:pt>
                <c:pt idx="151">
                  <c:v>49.6</c:v>
                </c:pt>
                <c:pt idx="152">
                  <c:v>51.5</c:v>
                </c:pt>
                <c:pt idx="153">
                  <c:v>51.7</c:v>
                </c:pt>
                <c:pt idx="154">
                  <c:v>49.5</c:v>
                </c:pt>
                <c:pt idx="155">
                  <c:v>50.7</c:v>
                </c:pt>
                <c:pt idx="156">
                  <c:v>53.1</c:v>
                </c:pt>
                <c:pt idx="157">
                  <c:v>54.2</c:v>
                </c:pt>
                <c:pt idx="158">
                  <c:v>51.3</c:v>
                </c:pt>
                <c:pt idx="159">
                  <c:v>50.7</c:v>
                </c:pt>
                <c:pt idx="160">
                  <c:v>49</c:v>
                </c:pt>
                <c:pt idx="161">
                  <c:v>50.9</c:v>
                </c:pt>
                <c:pt idx="162">
                  <c:v>55.4</c:v>
                </c:pt>
                <c:pt idx="163">
                  <c:v>55.7</c:v>
                </c:pt>
                <c:pt idx="164">
                  <c:v>56.2</c:v>
                </c:pt>
                <c:pt idx="165">
                  <c:v>56.4</c:v>
                </c:pt>
                <c:pt idx="166">
                  <c:v>57.3</c:v>
                </c:pt>
                <c:pt idx="167">
                  <c:v>57</c:v>
                </c:pt>
                <c:pt idx="168">
                  <c:v>51.8</c:v>
                </c:pt>
                <c:pt idx="169">
                  <c:v>54.3</c:v>
                </c:pt>
                <c:pt idx="170">
                  <c:v>54.4</c:v>
                </c:pt>
                <c:pt idx="171">
                  <c:v>55.3</c:v>
                </c:pt>
                <c:pt idx="172">
                  <c:v>53.2</c:v>
                </c:pt>
                <c:pt idx="173">
                  <c:v>55.7</c:v>
                </c:pt>
                <c:pt idx="174">
                  <c:v>56.4</c:v>
                </c:pt>
                <c:pt idx="175">
                  <c:v>58.1</c:v>
                </c:pt>
                <c:pt idx="176">
                  <c:v>56.1</c:v>
                </c:pt>
                <c:pt idx="177">
                  <c:v>57.9</c:v>
                </c:pt>
                <c:pt idx="178">
                  <c:v>57.6</c:v>
                </c:pt>
                <c:pt idx="179">
                  <c:v>55.1</c:v>
                </c:pt>
                <c:pt idx="180">
                  <c:v>53.5</c:v>
                </c:pt>
                <c:pt idx="181">
                  <c:v>52.9</c:v>
                </c:pt>
                <c:pt idx="182">
                  <c:v>51.5</c:v>
                </c:pt>
                <c:pt idx="183">
                  <c:v>51.5</c:v>
                </c:pt>
                <c:pt idx="184">
                  <c:v>52.8</c:v>
                </c:pt>
                <c:pt idx="185">
                  <c:v>53.5</c:v>
                </c:pt>
                <c:pt idx="186">
                  <c:v>52.7</c:v>
                </c:pt>
                <c:pt idx="187">
                  <c:v>51.1</c:v>
                </c:pt>
                <c:pt idx="188">
                  <c:v>50.2</c:v>
                </c:pt>
                <c:pt idx="189">
                  <c:v>50.1</c:v>
                </c:pt>
                <c:pt idx="190">
                  <c:v>48.6</c:v>
                </c:pt>
                <c:pt idx="191">
                  <c:v>48</c:v>
                </c:pt>
                <c:pt idx="192">
                  <c:v>48.2</c:v>
                </c:pt>
                <c:pt idx="193">
                  <c:v>49.5</c:v>
                </c:pt>
                <c:pt idx="194">
                  <c:v>51.8</c:v>
                </c:pt>
                <c:pt idx="195">
                  <c:v>50.8</c:v>
                </c:pt>
                <c:pt idx="196">
                  <c:v>51.3</c:v>
                </c:pt>
                <c:pt idx="197">
                  <c:v>53.2</c:v>
                </c:pt>
                <c:pt idx="198">
                  <c:v>52.6</c:v>
                </c:pt>
                <c:pt idx="199">
                  <c:v>49.4</c:v>
                </c:pt>
                <c:pt idx="200">
                  <c:v>51.5</c:v>
                </c:pt>
                <c:pt idx="201">
                  <c:v>51.9</c:v>
                </c:pt>
                <c:pt idx="202">
                  <c:v>53.2</c:v>
                </c:pt>
                <c:pt idx="203">
                  <c:v>54.5</c:v>
                </c:pt>
                <c:pt idx="204">
                  <c:v>56</c:v>
                </c:pt>
                <c:pt idx="205">
                  <c:v>57.7</c:v>
                </c:pt>
                <c:pt idx="206">
                  <c:v>57.2</c:v>
                </c:pt>
                <c:pt idx="207">
                  <c:v>54.8</c:v>
                </c:pt>
                <c:pt idx="208">
                  <c:v>54.9</c:v>
                </c:pt>
                <c:pt idx="209">
                  <c:v>57.8</c:v>
                </c:pt>
                <c:pt idx="210">
                  <c:v>56.3</c:v>
                </c:pt>
                <c:pt idx="211">
                  <c:v>58.8</c:v>
                </c:pt>
                <c:pt idx="212">
                  <c:v>60.8</c:v>
                </c:pt>
                <c:pt idx="213">
                  <c:v>58.7</c:v>
                </c:pt>
                <c:pt idx="214">
                  <c:v>58.2</c:v>
                </c:pt>
                <c:pt idx="215">
                  <c:v>59.3</c:v>
                </c:pt>
                <c:pt idx="216">
                  <c:v>59.1</c:v>
                </c:pt>
                <c:pt idx="217">
                  <c:v>60.8</c:v>
                </c:pt>
                <c:pt idx="218">
                  <c:v>59.3</c:v>
                </c:pt>
                <c:pt idx="219">
                  <c:v>57.3</c:v>
                </c:pt>
                <c:pt idx="220">
                  <c:v>58.7</c:v>
                </c:pt>
                <c:pt idx="221">
                  <c:v>60.2</c:v>
                </c:pt>
                <c:pt idx="222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F-475C-AD73-A38D37B4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59288"/>
        <c:axId val="442960856"/>
      </c:lineChart>
      <c:dateAx>
        <c:axId val="442959288"/>
        <c:scaling>
          <c:orientation val="minMax"/>
          <c:min val="36526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60856"/>
        <c:crossesAt val="50"/>
        <c:auto val="1"/>
        <c:lblOffset val="100"/>
        <c:baseTimeUnit val="months"/>
        <c:majorUnit val="1"/>
        <c:majorTimeUnit val="years"/>
      </c:dateAx>
      <c:valAx>
        <c:axId val="442960856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59288"/>
        <c:crosses val="autoZero"/>
        <c:crossBetween val="between"/>
        <c:majorUnit val="2"/>
      </c:valAx>
      <c:catAx>
        <c:axId val="4429573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42959680"/>
        <c:crosses val="autoZero"/>
        <c:auto val="1"/>
        <c:lblAlgn val="ctr"/>
        <c:lblOffset val="100"/>
        <c:noMultiLvlLbl val="0"/>
      </c:catAx>
      <c:valAx>
        <c:axId val="442959680"/>
        <c:scaling>
          <c:orientation val="minMax"/>
          <c:max val="9.0000000000000024E-2"/>
          <c:min val="-9.0000000000000024E-2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57328"/>
        <c:crosses val="max"/>
        <c:crossBetween val="between"/>
        <c:majorUnit val="1.0000000000000002E-2"/>
      </c:valAx>
      <c:spPr>
        <a:solidFill>
          <a:sysClr val="windowText" lastClr="000000"/>
        </a:solidFill>
      </c:spPr>
    </c:plotArea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% Change in Interest Rates Vs Annualised GDP Growth Rate 1980-1990</a:t>
            </a:r>
          </a:p>
        </c:rich>
      </c:tx>
      <c:layout>
        <c:manualLayout>
          <c:xMode val="edge"/>
          <c:yMode val="edge"/>
          <c:x val="0.2286387231899043"/>
          <c:y val="3.81415089071312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Fed Funds Rate</c:v>
          </c:tx>
          <c:spPr>
            <a:solidFill>
              <a:srgbClr val="FFFF00"/>
            </a:solidFill>
            <a:ln w="25400">
              <a:noFill/>
            </a:ln>
          </c:spPr>
          <c:cat>
            <c:numRef>
              <c:f>'IR%'!$A$2:$A$775</c:f>
              <c:numCache>
                <c:formatCode>yyyy\-mm\-dd</c:formatCode>
                <c:ptCount val="774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  <c:pt idx="728">
                  <c:v>42064</c:v>
                </c:pt>
                <c:pt idx="729">
                  <c:v>42095</c:v>
                </c:pt>
                <c:pt idx="730">
                  <c:v>42125</c:v>
                </c:pt>
                <c:pt idx="731">
                  <c:v>42156</c:v>
                </c:pt>
                <c:pt idx="732">
                  <c:v>42186</c:v>
                </c:pt>
                <c:pt idx="733">
                  <c:v>42217</c:v>
                </c:pt>
                <c:pt idx="734">
                  <c:v>42248</c:v>
                </c:pt>
                <c:pt idx="735">
                  <c:v>42278</c:v>
                </c:pt>
                <c:pt idx="736">
                  <c:v>42309</c:v>
                </c:pt>
                <c:pt idx="737">
                  <c:v>42339</c:v>
                </c:pt>
                <c:pt idx="738">
                  <c:v>42370</c:v>
                </c:pt>
                <c:pt idx="739">
                  <c:v>42401</c:v>
                </c:pt>
                <c:pt idx="740">
                  <c:v>42430</c:v>
                </c:pt>
                <c:pt idx="741">
                  <c:v>42461</c:v>
                </c:pt>
                <c:pt idx="742">
                  <c:v>42491</c:v>
                </c:pt>
                <c:pt idx="743">
                  <c:v>42522</c:v>
                </c:pt>
                <c:pt idx="744">
                  <c:v>42552</c:v>
                </c:pt>
                <c:pt idx="745">
                  <c:v>42583</c:v>
                </c:pt>
                <c:pt idx="746">
                  <c:v>42614</c:v>
                </c:pt>
                <c:pt idx="747">
                  <c:v>42644</c:v>
                </c:pt>
                <c:pt idx="748">
                  <c:v>42675</c:v>
                </c:pt>
                <c:pt idx="749">
                  <c:v>42705</c:v>
                </c:pt>
                <c:pt idx="750">
                  <c:v>42736</c:v>
                </c:pt>
                <c:pt idx="751">
                  <c:v>42767</c:v>
                </c:pt>
                <c:pt idx="752">
                  <c:v>42795</c:v>
                </c:pt>
                <c:pt idx="753">
                  <c:v>42826</c:v>
                </c:pt>
                <c:pt idx="754">
                  <c:v>42856</c:v>
                </c:pt>
                <c:pt idx="755">
                  <c:v>42887</c:v>
                </c:pt>
                <c:pt idx="756">
                  <c:v>42917</c:v>
                </c:pt>
                <c:pt idx="757">
                  <c:v>42948</c:v>
                </c:pt>
                <c:pt idx="758">
                  <c:v>42979</c:v>
                </c:pt>
                <c:pt idx="759">
                  <c:v>43009</c:v>
                </c:pt>
                <c:pt idx="760">
                  <c:v>43040</c:v>
                </c:pt>
                <c:pt idx="761">
                  <c:v>43070</c:v>
                </c:pt>
                <c:pt idx="762">
                  <c:v>43101</c:v>
                </c:pt>
                <c:pt idx="763">
                  <c:v>43132</c:v>
                </c:pt>
                <c:pt idx="764">
                  <c:v>43160</c:v>
                </c:pt>
                <c:pt idx="765">
                  <c:v>43191</c:v>
                </c:pt>
                <c:pt idx="766">
                  <c:v>43221</c:v>
                </c:pt>
                <c:pt idx="767">
                  <c:v>43252</c:v>
                </c:pt>
                <c:pt idx="768">
                  <c:v>43282</c:v>
                </c:pt>
                <c:pt idx="769">
                  <c:v>43313</c:v>
                </c:pt>
                <c:pt idx="770">
                  <c:v>43344</c:v>
                </c:pt>
                <c:pt idx="771">
                  <c:v>43374</c:v>
                </c:pt>
                <c:pt idx="772">
                  <c:v>43405</c:v>
                </c:pt>
                <c:pt idx="773">
                  <c:v>43435</c:v>
                </c:pt>
              </c:numCache>
            </c:numRef>
          </c:cat>
          <c:val>
            <c:numRef>
              <c:f>'IR%'!$E$3:$E$775</c:f>
              <c:numCache>
                <c:formatCode>0.00%</c:formatCode>
                <c:ptCount val="773"/>
                <c:pt idx="0">
                  <c:v>0.5249999999999998</c:v>
                </c:pt>
                <c:pt idx="1">
                  <c:v>-0.13114754098360648</c:v>
                </c:pt>
                <c:pt idx="2">
                  <c:v>-0.19811320754716977</c:v>
                </c:pt>
                <c:pt idx="3">
                  <c:v>-2.3529411764705941E-2</c:v>
                </c:pt>
                <c:pt idx="4">
                  <c:v>0.54216867469879526</c:v>
                </c:pt>
                <c:pt idx="5">
                  <c:v>8.5937499999999889E-2</c:v>
                </c:pt>
                <c:pt idx="6">
                  <c:v>-7.1942446043165409E-2</c:v>
                </c:pt>
                <c:pt idx="7">
                  <c:v>4.6511627906976868E-2</c:v>
                </c:pt>
                <c:pt idx="8">
                  <c:v>5.925925925925915E-2</c:v>
                </c:pt>
                <c:pt idx="9">
                  <c:v>0</c:v>
                </c:pt>
                <c:pt idx="10">
                  <c:v>0.14685314685314668</c:v>
                </c:pt>
                <c:pt idx="11">
                  <c:v>2.4390243902439091E-2</c:v>
                </c:pt>
                <c:pt idx="12">
                  <c:v>0.16666666666666671</c:v>
                </c:pt>
                <c:pt idx="13">
                  <c:v>0.1122448979591837</c:v>
                </c:pt>
                <c:pt idx="14">
                  <c:v>2.7522935779816664E-2</c:v>
                </c:pt>
                <c:pt idx="15">
                  <c:v>4.910714285714271E-2</c:v>
                </c:pt>
                <c:pt idx="16">
                  <c:v>5.5319148936170175E-2</c:v>
                </c:pt>
                <c:pt idx="17">
                  <c:v>-1.2096774193548314E-2</c:v>
                </c:pt>
                <c:pt idx="18">
                  <c:v>2.0408163265306138E-2</c:v>
                </c:pt>
                <c:pt idx="19">
                  <c:v>0</c:v>
                </c:pt>
                <c:pt idx="20">
                  <c:v>4.7999999999999987E-2</c:v>
                </c:pt>
                <c:pt idx="21">
                  <c:v>4.9618320610686988E-2</c:v>
                </c:pt>
                <c:pt idx="22">
                  <c:v>-1.4545454545454584E-2</c:v>
                </c:pt>
                <c:pt idx="23">
                  <c:v>1.4760147601476054E-2</c:v>
                </c:pt>
                <c:pt idx="24">
                  <c:v>-7.2727272727272285E-3</c:v>
                </c:pt>
                <c:pt idx="25">
                  <c:v>8.0586080586080605E-2</c:v>
                </c:pt>
                <c:pt idx="26">
                  <c:v>3.3898305084745554E-3</c:v>
                </c:pt>
                <c:pt idx="27">
                  <c:v>-2.7027027027027098E-2</c:v>
                </c:pt>
                <c:pt idx="28">
                  <c:v>2.0833333333333329E-2</c:v>
                </c:pt>
                <c:pt idx="29">
                  <c:v>-3.4013605442176902E-2</c:v>
                </c:pt>
                <c:pt idx="30">
                  <c:v>5.6338028169014114E-2</c:v>
                </c:pt>
                <c:pt idx="31">
                  <c:v>-1.3333333333333253E-2</c:v>
                </c:pt>
                <c:pt idx="32">
                  <c:v>1.3513513513513431E-2</c:v>
                </c:pt>
                <c:pt idx="33">
                  <c:v>0</c:v>
                </c:pt>
                <c:pt idx="34">
                  <c:v>0</c:v>
                </c:pt>
                <c:pt idx="35">
                  <c:v>-3.3333333333331978E-3</c:v>
                </c:pt>
                <c:pt idx="36">
                  <c:v>8.3612040133779333E-2</c:v>
                </c:pt>
                <c:pt idx="37">
                  <c:v>7.0987654320987539E-2</c:v>
                </c:pt>
                <c:pt idx="38">
                  <c:v>8.6455331412104222E-3</c:v>
                </c:pt>
                <c:pt idx="39">
                  <c:v>-6.285714285714307E-2</c:v>
                </c:pt>
                <c:pt idx="40">
                  <c:v>-9.1463414634146228E-2</c:v>
                </c:pt>
                <c:pt idx="41">
                  <c:v>-8.724832214765095E-2</c:v>
                </c:pt>
                <c:pt idx="42">
                  <c:v>-0.38602941176470595</c:v>
                </c:pt>
                <c:pt idx="43">
                  <c:v>-0.28143712574850294</c:v>
                </c:pt>
                <c:pt idx="44">
                  <c:v>4.9999999999999989E-2</c:v>
                </c:pt>
                <c:pt idx="45">
                  <c:v>-0.5</c:v>
                </c:pt>
                <c:pt idx="46">
                  <c:v>0.47619047619047633</c:v>
                </c:pt>
                <c:pt idx="47">
                  <c:v>-0.26881720430107531</c:v>
                </c:pt>
                <c:pt idx="48">
                  <c:v>1.25</c:v>
                </c:pt>
                <c:pt idx="49">
                  <c:v>0.15032679738562091</c:v>
                </c:pt>
                <c:pt idx="50">
                  <c:v>2.2727272727272787E-2</c:v>
                </c:pt>
                <c:pt idx="51">
                  <c:v>0.26111111111111102</c:v>
                </c:pt>
                <c:pt idx="52">
                  <c:v>6.6079295154184925E-2</c:v>
                </c:pt>
                <c:pt idx="53">
                  <c:v>2.479338842975206E-2</c:v>
                </c:pt>
                <c:pt idx="54">
                  <c:v>-2.0161290322580523E-2</c:v>
                </c:pt>
                <c:pt idx="55">
                  <c:v>0.15226337448559649</c:v>
                </c:pt>
                <c:pt idx="56">
                  <c:v>5.7142857142857301E-2</c:v>
                </c:pt>
                <c:pt idx="57">
                  <c:v>-2.0270270270270382E-2</c:v>
                </c:pt>
                <c:pt idx="58">
                  <c:v>0.16896551724137937</c:v>
                </c:pt>
                <c:pt idx="59">
                  <c:v>2.3598820058997112E-2</c:v>
                </c:pt>
                <c:pt idx="60">
                  <c:v>8.6455331412104222E-3</c:v>
                </c:pt>
                <c:pt idx="61">
                  <c:v>7.4285714285714025E-2</c:v>
                </c:pt>
                <c:pt idx="62">
                  <c:v>5.851063829787255E-2</c:v>
                </c:pt>
                <c:pt idx="63">
                  <c:v>5.0251256281406732E-3</c:v>
                </c:pt>
                <c:pt idx="64">
                  <c:v>-2.4999999999998981E-3</c:v>
                </c:pt>
                <c:pt idx="65">
                  <c:v>0</c:v>
                </c:pt>
                <c:pt idx="66">
                  <c:v>-5.0125313283209448E-3</c:v>
                </c:pt>
                <c:pt idx="67">
                  <c:v>-3.2745591939546667E-2</c:v>
                </c:pt>
                <c:pt idx="68">
                  <c:v>2.0833333333333391E-2</c:v>
                </c:pt>
                <c:pt idx="69">
                  <c:v>-1.7857142857142839E-2</c:v>
                </c:pt>
                <c:pt idx="70">
                  <c:v>-0.13766233766233765</c:v>
                </c:pt>
                <c:pt idx="71">
                  <c:v>-2.7108433734939701E-2</c:v>
                </c:pt>
                <c:pt idx="72">
                  <c:v>-7.7399380804953621E-2</c:v>
                </c:pt>
                <c:pt idx="73">
                  <c:v>-0.12751677852348986</c:v>
                </c:pt>
                <c:pt idx="74">
                  <c:v>-4.9999999999999961E-2</c:v>
                </c:pt>
                <c:pt idx="75">
                  <c:v>-1.2145748987854458E-2</c:v>
                </c:pt>
                <c:pt idx="76">
                  <c:v>-0.18852459016393444</c:v>
                </c:pt>
                <c:pt idx="77">
                  <c:v>-0.26767676767676768</c:v>
                </c:pt>
                <c:pt idx="78">
                  <c:v>0.75172413793103454</c:v>
                </c:pt>
                <c:pt idx="79">
                  <c:v>-0.20472440944881889</c:v>
                </c:pt>
                <c:pt idx="80">
                  <c:v>-0.26237623762376233</c:v>
                </c:pt>
                <c:pt idx="81">
                  <c:v>0.32885906040268442</c:v>
                </c:pt>
                <c:pt idx="82">
                  <c:v>-0.12626262626262622</c:v>
                </c:pt>
                <c:pt idx="83">
                  <c:v>-0.32369942196531798</c:v>
                </c:pt>
                <c:pt idx="84">
                  <c:v>0.70940170940170966</c:v>
                </c:pt>
                <c:pt idx="85">
                  <c:v>-6.0000000000000157E-2</c:v>
                </c:pt>
                <c:pt idx="86">
                  <c:v>0.20212765957446818</c:v>
                </c:pt>
                <c:pt idx="87">
                  <c:v>0.15486725663716813</c:v>
                </c:pt>
                <c:pt idx="88">
                  <c:v>-0.10727969348658993</c:v>
                </c:pt>
                <c:pt idx="89">
                  <c:v>-7.7253218884120289E-2</c:v>
                </c:pt>
                <c:pt idx="90">
                  <c:v>0.10232558139534903</c:v>
                </c:pt>
                <c:pt idx="91">
                  <c:v>0.20253164556962017</c:v>
                </c:pt>
                <c:pt idx="92">
                  <c:v>-2.4561403508772024E-2</c:v>
                </c:pt>
                <c:pt idx="93">
                  <c:v>-0.15107913669064746</c:v>
                </c:pt>
                <c:pt idx="94">
                  <c:v>0.13559322033898311</c:v>
                </c:pt>
                <c:pt idx="95">
                  <c:v>1.11940298507462E-2</c:v>
                </c:pt>
                <c:pt idx="96">
                  <c:v>8.1180811808118231E-2</c:v>
                </c:pt>
                <c:pt idx="97">
                  <c:v>-1.0238907849829525E-2</c:v>
                </c:pt>
                <c:pt idx="98">
                  <c:v>0</c:v>
                </c:pt>
                <c:pt idx="99">
                  <c:v>1.37931034482759E-2</c:v>
                </c:pt>
                <c:pt idx="100">
                  <c:v>-3.4013605442175486E-3</c:v>
                </c:pt>
                <c:pt idx="101">
                  <c:v>-3.4129692832765481E-3</c:v>
                </c:pt>
                <c:pt idx="102">
                  <c:v>2.7397260273972556E-2</c:v>
                </c:pt>
                <c:pt idx="103">
                  <c:v>-6.6666666666666263E-3</c:v>
                </c:pt>
                <c:pt idx="104">
                  <c:v>-2.6845637583892686E-2</c:v>
                </c:pt>
                <c:pt idx="105">
                  <c:v>3.4482758620689689E-2</c:v>
                </c:pt>
                <c:pt idx="106">
                  <c:v>-3.3333333333331978E-3</c:v>
                </c:pt>
                <c:pt idx="107">
                  <c:v>1.003344481605345E-2</c:v>
                </c:pt>
                <c:pt idx="108">
                  <c:v>0.15562913907284764</c:v>
                </c:pt>
                <c:pt idx="109">
                  <c:v>-2.8653295128940647E-3</c:v>
                </c:pt>
                <c:pt idx="110">
                  <c:v>5.7471264367817739E-3</c:v>
                </c:pt>
                <c:pt idx="111">
                  <c:v>-5.7142857142858773E-3</c:v>
                </c:pt>
                <c:pt idx="112">
                  <c:v>-2.8735632183908073E-2</c:v>
                </c:pt>
                <c:pt idx="113">
                  <c:v>2.9585798816568077E-2</c:v>
                </c:pt>
                <c:pt idx="114">
                  <c:v>0</c:v>
                </c:pt>
                <c:pt idx="115">
                  <c:v>-1.4367816091953837E-2</c:v>
                </c:pt>
                <c:pt idx="116">
                  <c:v>1.1661807580174856E-2</c:v>
                </c:pt>
                <c:pt idx="117">
                  <c:v>8.6455331412104222E-3</c:v>
                </c:pt>
                <c:pt idx="118">
                  <c:v>0</c:v>
                </c:pt>
                <c:pt idx="119">
                  <c:v>-2.2857142857142916E-2</c:v>
                </c:pt>
                <c:pt idx="120">
                  <c:v>2.3391812865497137E-2</c:v>
                </c:pt>
                <c:pt idx="121">
                  <c:v>-1.4285714285714297E-2</c:v>
                </c:pt>
                <c:pt idx="122">
                  <c:v>-2.6086956521739271E-2</c:v>
                </c:pt>
                <c:pt idx="123">
                  <c:v>4.7619047619047748E-2</c:v>
                </c:pt>
                <c:pt idx="124">
                  <c:v>9.3749999999999917E-2</c:v>
                </c:pt>
                <c:pt idx="125">
                  <c:v>1.2987012987012998E-2</c:v>
                </c:pt>
                <c:pt idx="126">
                  <c:v>2.0512820512820568E-2</c:v>
                </c:pt>
                <c:pt idx="127">
                  <c:v>1.5075376884422018E-2</c:v>
                </c:pt>
                <c:pt idx="128">
                  <c:v>1.2376237623762387E-2</c:v>
                </c:pt>
                <c:pt idx="129">
                  <c:v>2.4449877750610249E-3</c:v>
                </c:pt>
                <c:pt idx="130">
                  <c:v>-1.4634146341463329E-2</c:v>
                </c:pt>
                <c:pt idx="131">
                  <c:v>1.2376237623762387E-2</c:v>
                </c:pt>
                <c:pt idx="132">
                  <c:v>7.3349633251834148E-3</c:v>
                </c:pt>
                <c:pt idx="133">
                  <c:v>-2.6699029126213684E-2</c:v>
                </c:pt>
                <c:pt idx="134">
                  <c:v>1.7456359102244544E-2</c:v>
                </c:pt>
                <c:pt idx="135">
                  <c:v>4.9019607843135251E-3</c:v>
                </c:pt>
                <c:pt idx="136">
                  <c:v>5.365853658536604E-2</c:v>
                </c:pt>
                <c:pt idx="137">
                  <c:v>2.3148148148148008E-2</c:v>
                </c:pt>
                <c:pt idx="138">
                  <c:v>4.0723981900452559E-2</c:v>
                </c:pt>
                <c:pt idx="139">
                  <c:v>1.0869565217391465E-2</c:v>
                </c:pt>
                <c:pt idx="140">
                  <c:v>4.3010752688170282E-3</c:v>
                </c:pt>
                <c:pt idx="141">
                  <c:v>4.9250535331905855E-2</c:v>
                </c:pt>
                <c:pt idx="142">
                  <c:v>5.5102040816326407E-2</c:v>
                </c:pt>
                <c:pt idx="143">
                  <c:v>2.5145067698259239E-2</c:v>
                </c:pt>
                <c:pt idx="144">
                  <c:v>4.3396226415094406E-2</c:v>
                </c:pt>
                <c:pt idx="145">
                  <c:v>-2.3508137432187985E-2</c:v>
                </c:pt>
                <c:pt idx="146">
                  <c:v>2.4074074074073991E-2</c:v>
                </c:pt>
                <c:pt idx="147">
                  <c:v>4.1591320072332669E-2</c:v>
                </c:pt>
                <c:pt idx="148">
                  <c:v>-6.2499999999999861E-2</c:v>
                </c:pt>
                <c:pt idx="149">
                  <c:v>-8.5185185185185169E-2</c:v>
                </c:pt>
                <c:pt idx="150">
                  <c:v>1.2145748987854177E-2</c:v>
                </c:pt>
                <c:pt idx="151">
                  <c:v>-9.4000000000000056E-2</c:v>
                </c:pt>
                <c:pt idx="152">
                  <c:v>-0.10596026490066222</c:v>
                </c:pt>
                <c:pt idx="153">
                  <c:v>-2.7160493827160584E-2</c:v>
                </c:pt>
                <c:pt idx="154">
                  <c:v>1.0152284263959506E-2</c:v>
                </c:pt>
                <c:pt idx="155">
                  <c:v>-4.7738693467336654E-2</c:v>
                </c:pt>
                <c:pt idx="156">
                  <c:v>2.9023746701846879E-2</c:v>
                </c:pt>
                <c:pt idx="157">
                  <c:v>2.3076923076923203E-2</c:v>
                </c:pt>
                <c:pt idx="158">
                  <c:v>-2.7568922305764503E-2</c:v>
                </c:pt>
                <c:pt idx="159">
                  <c:v>6.4432989690721532E-2</c:v>
                </c:pt>
                <c:pt idx="160">
                  <c:v>9.2009685230024341E-2</c:v>
                </c:pt>
                <c:pt idx="161">
                  <c:v>1.9955654101995519E-2</c:v>
                </c:pt>
                <c:pt idx="162">
                  <c:v>2.391304347826095E-2</c:v>
                </c:pt>
                <c:pt idx="163">
                  <c:v>7.2186836518046568E-2</c:v>
                </c:pt>
                <c:pt idx="164">
                  <c:v>0.14059405940594064</c:v>
                </c:pt>
                <c:pt idx="165">
                  <c:v>6.0763888888888944E-2</c:v>
                </c:pt>
                <c:pt idx="166">
                  <c:v>-6.5466448445171454E-3</c:v>
                </c:pt>
                <c:pt idx="167">
                  <c:v>-8.2372322899506977E-3</c:v>
                </c:pt>
                <c:pt idx="168">
                  <c:v>1.66112956810636E-3</c:v>
                </c:pt>
                <c:pt idx="169">
                  <c:v>-4.1459369817578695E-2</c:v>
                </c:pt>
                <c:pt idx="170">
                  <c:v>2.2491349480968779E-2</c:v>
                </c:pt>
                <c:pt idx="171">
                  <c:v>-1.5228426395939052E-2</c:v>
                </c:pt>
                <c:pt idx="172">
                  <c:v>3.4364261168384792E-2</c:v>
                </c:pt>
                <c:pt idx="173">
                  <c:v>4.6511627906976813E-2</c:v>
                </c:pt>
                <c:pt idx="174">
                  <c:v>4.9206349206349295E-2</c:v>
                </c:pt>
                <c:pt idx="175">
                  <c:v>2.7231467473524899E-2</c:v>
                </c:pt>
                <c:pt idx="176">
                  <c:v>9.1310751104565491E-2</c:v>
                </c:pt>
                <c:pt idx="177">
                  <c:v>0.17004048582995951</c:v>
                </c:pt>
                <c:pt idx="178">
                  <c:v>2.6528258362168516E-2</c:v>
                </c:pt>
                <c:pt idx="179">
                  <c:v>-3.2584269662921501E-2</c:v>
                </c:pt>
                <c:pt idx="180">
                  <c:v>6.7363530778164926E-2</c:v>
                </c:pt>
                <c:pt idx="181">
                  <c:v>-4.3525571273122701E-3</c:v>
                </c:pt>
                <c:pt idx="182">
                  <c:v>-1.6393442622950834E-2</c:v>
                </c:pt>
                <c:pt idx="183">
                  <c:v>-1.6666666666666684E-2</c:v>
                </c:pt>
                <c:pt idx="184">
                  <c:v>1.3559322033898381E-2</c:v>
                </c:pt>
                <c:pt idx="185">
                  <c:v>1.1148272017837554E-3</c:v>
                </c:pt>
                <c:pt idx="186">
                  <c:v>0</c:v>
                </c:pt>
                <c:pt idx="187">
                  <c:v>-0.13585746102449892</c:v>
                </c:pt>
                <c:pt idx="188">
                  <c:v>4.3814432989690726E-2</c:v>
                </c:pt>
                <c:pt idx="189">
                  <c:v>-1.9753086419753138E-2</c:v>
                </c:pt>
                <c:pt idx="190">
                  <c:v>-4.2821158690176324E-2</c:v>
                </c:pt>
                <c:pt idx="191">
                  <c:v>-5.1315789473684217E-2</c:v>
                </c:pt>
                <c:pt idx="192">
                  <c:v>-8.3217753120665622E-2</c:v>
                </c:pt>
                <c:pt idx="193">
                  <c:v>-4.841149773071117E-2</c:v>
                </c:pt>
                <c:pt idx="194">
                  <c:v>-1.4308426073131925E-2</c:v>
                </c:pt>
                <c:pt idx="195">
                  <c:v>-9.6774193548387177E-2</c:v>
                </c:pt>
                <c:pt idx="196">
                  <c:v>-0.12499999999999988</c:v>
                </c:pt>
                <c:pt idx="197">
                  <c:v>-0.15510204081632659</c:v>
                </c:pt>
                <c:pt idx="198">
                  <c:v>-0.10144927536231874</c:v>
                </c:pt>
                <c:pt idx="199">
                  <c:v>-2.6881720430108292E-3</c:v>
                </c:pt>
                <c:pt idx="200">
                  <c:v>0.11859838274932617</c:v>
                </c:pt>
                <c:pt idx="201">
                  <c:v>0.1156626506024096</c:v>
                </c:pt>
                <c:pt idx="202">
                  <c:v>6.0475161987041122E-2</c:v>
                </c:pt>
                <c:pt idx="203">
                  <c:v>8.1466395112016074E-2</c:v>
                </c:pt>
                <c:pt idx="204">
                  <c:v>4.7080979284369162E-2</c:v>
                </c:pt>
                <c:pt idx="205">
                  <c:v>-1.7985611510790635E-3</c:v>
                </c:pt>
                <c:pt idx="206">
                  <c:v>-6.3063063063062988E-2</c:v>
                </c:pt>
                <c:pt idx="207">
                  <c:v>-5.5769230769230758E-2</c:v>
                </c:pt>
                <c:pt idx="208">
                  <c:v>-0.15682281059063147</c:v>
                </c:pt>
                <c:pt idx="209">
                  <c:v>-0.15458937198067624</c:v>
                </c:pt>
                <c:pt idx="210">
                  <c:v>-6.000000000000013E-2</c:v>
                </c:pt>
                <c:pt idx="211">
                  <c:v>0.16413373860182379</c:v>
                </c:pt>
                <c:pt idx="212">
                  <c:v>8.877284595300261E-2</c:v>
                </c:pt>
                <c:pt idx="213">
                  <c:v>2.3980815347721677E-2</c:v>
                </c:pt>
                <c:pt idx="214">
                  <c:v>4.4496487119438079E-2</c:v>
                </c:pt>
                <c:pt idx="215">
                  <c:v>2.0179372197309371E-2</c:v>
                </c:pt>
                <c:pt idx="216">
                  <c:v>5.4945054945054993E-2</c:v>
                </c:pt>
                <c:pt idx="217">
                  <c:v>1.4583333333333316E-2</c:v>
                </c:pt>
                <c:pt idx="218">
                  <c:v>3.4907597535934295E-2</c:v>
                </c:pt>
                <c:pt idx="219">
                  <c:v>3.9682539682539446E-3</c:v>
                </c:pt>
                <c:pt idx="220">
                  <c:v>5.3359683794466421E-2</c:v>
                </c:pt>
                <c:pt idx="221">
                  <c:v>0.11444652908067544</c:v>
                </c:pt>
                <c:pt idx="222">
                  <c:v>0.10774410774410767</c:v>
                </c:pt>
                <c:pt idx="223">
                  <c:v>7.7507598784194637E-2</c:v>
                </c:pt>
                <c:pt idx="224">
                  <c:v>4.2313117066289799E-3</c:v>
                </c:pt>
                <c:pt idx="225">
                  <c:v>0.10112359550561795</c:v>
                </c:pt>
                <c:pt idx="226">
                  <c:v>8.2908163265306201E-2</c:v>
                </c:pt>
                <c:pt idx="227">
                  <c:v>0.22497055359246179</c:v>
                </c:pt>
                <c:pt idx="228">
                  <c:v>9.6153846153844893E-3</c:v>
                </c:pt>
                <c:pt idx="229">
                  <c:v>2.6666666666666637E-2</c:v>
                </c:pt>
                <c:pt idx="230">
                  <c:v>-7.1428571428571425E-2</c:v>
                </c:pt>
                <c:pt idx="231">
                  <c:v>1.9980019980020552E-3</c:v>
                </c:pt>
                <c:pt idx="232">
                  <c:v>-7.9760717846461514E-3</c:v>
                </c:pt>
                <c:pt idx="233">
                  <c:v>-3.0150753768844112E-2</c:v>
                </c:pt>
                <c:pt idx="234">
                  <c:v>-7.0466321243523325E-2</c:v>
                </c:pt>
                <c:pt idx="235">
                  <c:v>4.2363433667781468E-2</c:v>
                </c:pt>
                <c:pt idx="236">
                  <c:v>0.12406417112299464</c:v>
                </c:pt>
                <c:pt idx="237">
                  <c:v>7.6117982873453921E-2</c:v>
                </c:pt>
                <c:pt idx="238">
                  <c:v>5.481874447391686E-2</c:v>
                </c:pt>
                <c:pt idx="239">
                  <c:v>8.2984073763621172E-2</c:v>
                </c:pt>
                <c:pt idx="240">
                  <c:v>-7.0433436532507818E-2</c:v>
                </c:pt>
                <c:pt idx="241">
                  <c:v>-5.5786844296419634E-2</c:v>
                </c:pt>
                <c:pt idx="242">
                  <c:v>-0.11287477954144613</c:v>
                </c:pt>
                <c:pt idx="243">
                  <c:v>-6.0636182902584705E-2</c:v>
                </c:pt>
                <c:pt idx="244">
                  <c:v>-9.735449735449736E-2</c:v>
                </c:pt>
                <c:pt idx="245">
                  <c:v>-0.16412661195779585</c:v>
                </c:pt>
                <c:pt idx="246">
                  <c:v>-0.12482468443197753</c:v>
                </c:pt>
                <c:pt idx="247">
                  <c:v>-0.11217948717948727</c:v>
                </c:pt>
                <c:pt idx="248">
                  <c:v>-9.0252707581226273E-3</c:v>
                </c:pt>
                <c:pt idx="249">
                  <c:v>-4.9180327868852597E-2</c:v>
                </c:pt>
                <c:pt idx="250">
                  <c:v>6.321839080459779E-2</c:v>
                </c:pt>
                <c:pt idx="251">
                  <c:v>9.9099099099099058E-2</c:v>
                </c:pt>
                <c:pt idx="252">
                  <c:v>6.557377049180288E-3</c:v>
                </c:pt>
                <c:pt idx="253">
                  <c:v>1.6286644951140194E-2</c:v>
                </c:pt>
                <c:pt idx="254">
                  <c:v>-6.7307692307692346E-2</c:v>
                </c:pt>
                <c:pt idx="255">
                  <c:v>-0.10309278350515473</c:v>
                </c:pt>
                <c:pt idx="256">
                  <c:v>-3.8314176245209169E-3</c:v>
                </c:pt>
                <c:pt idx="257">
                  <c:v>-6.3461538461538541E-2</c:v>
                </c:pt>
                <c:pt idx="258">
                  <c:v>-2.0533880903490922E-2</c:v>
                </c:pt>
                <c:pt idx="259">
                  <c:v>1.4675052410901598E-2</c:v>
                </c:pt>
                <c:pt idx="260">
                  <c:v>-4.1322314049586526E-3</c:v>
                </c:pt>
                <c:pt idx="261">
                  <c:v>9.7510373443983459E-2</c:v>
                </c:pt>
                <c:pt idx="262">
                  <c:v>3.5916824196597329E-2</c:v>
                </c:pt>
                <c:pt idx="263">
                  <c:v>-3.1021897810219107E-2</c:v>
                </c:pt>
                <c:pt idx="264">
                  <c:v>-3.7664783427493759E-3</c:v>
                </c:pt>
                <c:pt idx="265">
                  <c:v>-7.5614366729679491E-3</c:v>
                </c:pt>
                <c:pt idx="266">
                  <c:v>-4.3809523809523875E-2</c:v>
                </c:pt>
                <c:pt idx="267">
                  <c:v>-1.394422310756957E-2</c:v>
                </c:pt>
                <c:pt idx="268">
                  <c:v>-6.0606060606060518E-2</c:v>
                </c:pt>
                <c:pt idx="269">
                  <c:v>-8.602150537634504E-3</c:v>
                </c:pt>
                <c:pt idx="270">
                  <c:v>1.5184381778741698E-2</c:v>
                </c:pt>
                <c:pt idx="271">
                  <c:v>2.1367521367523464E-3</c:v>
                </c:pt>
                <c:pt idx="272">
                  <c:v>8.5287846481875811E-3</c:v>
                </c:pt>
                <c:pt idx="273">
                  <c:v>0.13107822410147985</c:v>
                </c:pt>
                <c:pt idx="274">
                  <c:v>7.4766355140186468E-3</c:v>
                </c:pt>
                <c:pt idx="275">
                  <c:v>5.5658627087198827E-3</c:v>
                </c:pt>
                <c:pt idx="276">
                  <c:v>8.8560885608856194E-2</c:v>
                </c:pt>
                <c:pt idx="277">
                  <c:v>4.0677966101694787E-2</c:v>
                </c:pt>
                <c:pt idx="278">
                  <c:v>5.3745928338762176E-2</c:v>
                </c:pt>
                <c:pt idx="279">
                  <c:v>6.182380216383271E-3</c:v>
                </c:pt>
                <c:pt idx="280">
                  <c:v>7.6804915514593012E-3</c:v>
                </c:pt>
                <c:pt idx="281">
                  <c:v>2.1341463414634339E-2</c:v>
                </c:pt>
                <c:pt idx="282">
                  <c:v>1.1940298507462614E-2</c:v>
                </c:pt>
                <c:pt idx="283">
                  <c:v>1.4749262536873579E-3</c:v>
                </c:pt>
                <c:pt idx="284">
                  <c:v>1.4727540500736389E-2</c:v>
                </c:pt>
                <c:pt idx="285">
                  <c:v>6.8214804063860601E-2</c:v>
                </c:pt>
                <c:pt idx="286">
                  <c:v>3.2608695652173905E-2</c:v>
                </c:pt>
                <c:pt idx="287">
                  <c:v>2.7631578947368483E-2</c:v>
                </c:pt>
                <c:pt idx="288">
                  <c:v>2.9449423815620775E-2</c:v>
                </c:pt>
                <c:pt idx="289">
                  <c:v>5.0995024875621978E-2</c:v>
                </c:pt>
                <c:pt idx="290">
                  <c:v>6.0355029585799073E-2</c:v>
                </c:pt>
                <c:pt idx="291">
                  <c:v>8.9285714285714038E-2</c:v>
                </c:pt>
                <c:pt idx="292">
                  <c:v>2.7663934426229591E-2</c:v>
                </c:pt>
                <c:pt idx="293">
                  <c:v>3.9880358923230072E-3</c:v>
                </c:pt>
                <c:pt idx="294">
                  <c:v>-9.9304865938420052E-4</c:v>
                </c:pt>
                <c:pt idx="295">
                  <c:v>2.9821073558647581E-3</c:v>
                </c:pt>
                <c:pt idx="296">
                  <c:v>-7.9286422200199116E-3</c:v>
                </c:pt>
                <c:pt idx="297">
                  <c:v>2.297702297702308E-2</c:v>
                </c:pt>
                <c:pt idx="298">
                  <c:v>4.8828124999998682E-3</c:v>
                </c:pt>
                <c:pt idx="299">
                  <c:v>1.7492711370262488E-2</c:v>
                </c:pt>
                <c:pt idx="300">
                  <c:v>4.4890162368672354E-2</c:v>
                </c:pt>
                <c:pt idx="301">
                  <c:v>4.4789762340036579E-2</c:v>
                </c:pt>
                <c:pt idx="302">
                  <c:v>0.20472440944881881</c:v>
                </c:pt>
                <c:pt idx="303">
                  <c:v>-4.2846768336964339E-2</c:v>
                </c:pt>
                <c:pt idx="304">
                  <c:v>4.5523520485584258E-2</c:v>
                </c:pt>
                <c:pt idx="305">
                  <c:v>2.9027576197386334E-3</c:v>
                </c:pt>
                <c:pt idx="306">
                  <c:v>2.2431259044862661E-2</c:v>
                </c:pt>
                <c:pt idx="307">
                  <c:v>0.21656050955414022</c:v>
                </c:pt>
                <c:pt idx="308">
                  <c:v>2.4432809773123797E-2</c:v>
                </c:pt>
                <c:pt idx="309">
                  <c:v>-0.37649063032367969</c:v>
                </c:pt>
                <c:pt idx="310">
                  <c:v>-0.13752276867030966</c:v>
                </c:pt>
                <c:pt idx="311">
                  <c:v>-4.6462513199577768E-2</c:v>
                </c:pt>
                <c:pt idx="312">
                  <c:v>6.4230343300110737E-2</c:v>
                </c:pt>
                <c:pt idx="313">
                  <c:v>0.13111342351716962</c:v>
                </c:pt>
                <c:pt idx="314">
                  <c:v>0.1784728610855566</c:v>
                </c:pt>
                <c:pt idx="315">
                  <c:v>0.23731459797033577</c:v>
                </c:pt>
                <c:pt idx="316">
                  <c:v>0.19242902208201876</c:v>
                </c:pt>
                <c:pt idx="317">
                  <c:v>9.5238095238095039E-3</c:v>
                </c:pt>
                <c:pt idx="318">
                  <c:v>-0.16509433962264139</c:v>
                </c:pt>
                <c:pt idx="319">
                  <c:v>-7.7212806026365377E-2</c:v>
                </c:pt>
                <c:pt idx="320">
                  <c:v>6.9387755102040913E-2</c:v>
                </c:pt>
                <c:pt idx="321">
                  <c:v>0.17811704834605596</c:v>
                </c:pt>
                <c:pt idx="322">
                  <c:v>3.1317494600431962E-2</c:v>
                </c:pt>
                <c:pt idx="323">
                  <c:v>-3.1413612565445925E-3</c:v>
                </c:pt>
                <c:pt idx="324">
                  <c:v>-6.4075630252100779E-2</c:v>
                </c:pt>
                <c:pt idx="325">
                  <c:v>-0.10942760942760953</c:v>
                </c:pt>
                <c:pt idx="326">
                  <c:v>-4.9779458097038383E-2</c:v>
                </c:pt>
                <c:pt idx="327">
                  <c:v>-0.11737400530503975</c:v>
                </c:pt>
                <c:pt idx="328">
                  <c:v>-7.0623591284748349E-2</c:v>
                </c:pt>
                <c:pt idx="329">
                  <c:v>6.871463217461618E-2</c:v>
                </c:pt>
                <c:pt idx="330">
                  <c:v>0.11800302571860798</c:v>
                </c:pt>
                <c:pt idx="331">
                  <c:v>-6.7658998646820097E-3</c:v>
                </c:pt>
                <c:pt idx="332">
                  <c:v>1.771117166212547E-2</c:v>
                </c:pt>
                <c:pt idx="333">
                  <c:v>-3.2797858099063021E-2</c:v>
                </c:pt>
                <c:pt idx="334">
                  <c:v>-2.0761245674740313E-2</c:v>
                </c:pt>
                <c:pt idx="335">
                  <c:v>-0.11024734982332156</c:v>
                </c:pt>
                <c:pt idx="336">
                  <c:v>-0.19618745035742663</c:v>
                </c:pt>
                <c:pt idx="337">
                  <c:v>1.877470355731238E-2</c:v>
                </c:pt>
                <c:pt idx="338">
                  <c:v>-5.8195926285160085E-2</c:v>
                </c:pt>
                <c:pt idx="339">
                  <c:v>-5.2523171987641677E-2</c:v>
                </c:pt>
                <c:pt idx="340">
                  <c:v>-2.7173913043478284E-2</c:v>
                </c:pt>
                <c:pt idx="341">
                  <c:v>-3.0167597765363062E-2</c:v>
                </c:pt>
                <c:pt idx="342">
                  <c:v>-1.958525345622128E-2</c:v>
                </c:pt>
                <c:pt idx="343">
                  <c:v>3.0552291421856701E-2</c:v>
                </c:pt>
                <c:pt idx="344">
                  <c:v>3.4207525655645223E-3</c:v>
                </c:pt>
                <c:pt idx="345">
                  <c:v>-1.9318181818181897E-2</c:v>
                </c:pt>
                <c:pt idx="346">
                  <c:v>4.0556199304750906E-2</c:v>
                </c:pt>
                <c:pt idx="347">
                  <c:v>4.3429844097995399E-2</c:v>
                </c:pt>
                <c:pt idx="348">
                  <c:v>2.0277481323372603E-2</c:v>
                </c:pt>
                <c:pt idx="349">
                  <c:v>-1.1506276150627799E-2</c:v>
                </c:pt>
                <c:pt idx="350">
                  <c:v>3.1746031746034127E-3</c:v>
                </c:pt>
                <c:pt idx="351">
                  <c:v>-1.4767932489451605E-2</c:v>
                </c:pt>
                <c:pt idx="352">
                  <c:v>1.3918629550321301E-2</c:v>
                </c:pt>
                <c:pt idx="353">
                  <c:v>9.5036958817317635E-3</c:v>
                </c:pt>
                <c:pt idx="354">
                  <c:v>3.1380753138074758E-3</c:v>
                </c:pt>
                <c:pt idx="355">
                  <c:v>3.3368091762252437E-2</c:v>
                </c:pt>
                <c:pt idx="356">
                  <c:v>3.8345105953582072E-2</c:v>
                </c:pt>
                <c:pt idx="357">
                  <c:v>2.9154518950438154E-3</c:v>
                </c:pt>
                <c:pt idx="358">
                  <c:v>7.1705426356589178E-2</c:v>
                </c:pt>
                <c:pt idx="359">
                  <c:v>1.5370705244123029E-2</c:v>
                </c:pt>
                <c:pt idx="360">
                  <c:v>3.6509349955476333E-2</c:v>
                </c:pt>
                <c:pt idx="361">
                  <c:v>-2.9209621993127148E-2</c:v>
                </c:pt>
                <c:pt idx="362">
                  <c:v>-0.11592920353982301</c:v>
                </c:pt>
                <c:pt idx="363">
                  <c:v>-5.6056056056056132E-2</c:v>
                </c:pt>
                <c:pt idx="364">
                  <c:v>-0.11134676564156927</c:v>
                </c:pt>
                <c:pt idx="365">
                  <c:v>-3.5799522673033704E-3</c:v>
                </c:pt>
                <c:pt idx="366">
                  <c:v>1.7964071856287608E-2</c:v>
                </c:pt>
                <c:pt idx="367">
                  <c:v>9.4117647058822949E-3</c:v>
                </c:pt>
                <c:pt idx="368">
                  <c:v>-3.6130536130536198E-2</c:v>
                </c:pt>
                <c:pt idx="369">
                  <c:v>-3.6275695284159644E-2</c:v>
                </c:pt>
                <c:pt idx="370">
                  <c:v>-5.5207026348807878E-2</c:v>
                </c:pt>
                <c:pt idx="371">
                  <c:v>4.6480743691898925E-2</c:v>
                </c:pt>
                <c:pt idx="372">
                  <c:v>2.5380710659899204E-3</c:v>
                </c:pt>
                <c:pt idx="373">
                  <c:v>2.53164556962015E-3</c:v>
                </c:pt>
                <c:pt idx="374">
                  <c:v>8.8383838383839178E-3</c:v>
                </c:pt>
                <c:pt idx="375">
                  <c:v>7.5093867334168124E-3</c:v>
                </c:pt>
                <c:pt idx="376">
                  <c:v>2.732919254658377E-2</c:v>
                </c:pt>
                <c:pt idx="377">
                  <c:v>-1.5719467956469113E-2</c:v>
                </c:pt>
                <c:pt idx="378">
                  <c:v>-3.4398034398034363E-2</c:v>
                </c:pt>
                <c:pt idx="379">
                  <c:v>-4.8346055979643733E-2</c:v>
                </c:pt>
                <c:pt idx="380">
                  <c:v>-6.5508021390374344E-2</c:v>
                </c:pt>
                <c:pt idx="381">
                  <c:v>-2.0028612303290592E-2</c:v>
                </c:pt>
                <c:pt idx="382">
                  <c:v>1.0218978102189873E-2</c:v>
                </c:pt>
                <c:pt idx="383">
                  <c:v>-5.2023121387283322E-2</c:v>
                </c:pt>
                <c:pt idx="384">
                  <c:v>-5.9451219512195036E-2</c:v>
                </c:pt>
                <c:pt idx="385">
                  <c:v>-4.5380875202593256E-2</c:v>
                </c:pt>
                <c:pt idx="386">
                  <c:v>-6.7911714770797563E-3</c:v>
                </c:pt>
                <c:pt idx="387">
                  <c:v>3.2478632478632578E-2</c:v>
                </c:pt>
                <c:pt idx="388">
                  <c:v>0.14403973509933762</c:v>
                </c:pt>
                <c:pt idx="389">
                  <c:v>-6.946454413892908E-2</c:v>
                </c:pt>
                <c:pt idx="390">
                  <c:v>-5.1321928460342107E-2</c:v>
                </c:pt>
                <c:pt idx="391">
                  <c:v>4.9180327868852732E-3</c:v>
                </c:pt>
                <c:pt idx="392">
                  <c:v>3.9151712887438926E-2</c:v>
                </c:pt>
                <c:pt idx="393">
                  <c:v>7.5353218210360826E-2</c:v>
                </c:pt>
                <c:pt idx="394">
                  <c:v>-1.7518248175182379E-2</c:v>
                </c:pt>
                <c:pt idx="395">
                  <c:v>-2.2288261515601804E-2</c:v>
                </c:pt>
                <c:pt idx="396">
                  <c:v>2.2796352583586647E-2</c:v>
                </c:pt>
                <c:pt idx="397">
                  <c:v>7.2808320950965844E-2</c:v>
                </c:pt>
                <c:pt idx="398">
                  <c:v>9.6952908587258479E-3</c:v>
                </c:pt>
                <c:pt idx="399">
                  <c:v>-8.2304526748971263E-2</c:v>
                </c:pt>
                <c:pt idx="400">
                  <c:v>1.1958146487294397E-2</c:v>
                </c:pt>
                <c:pt idx="401">
                  <c:v>8.8626292466765632E-3</c:v>
                </c:pt>
                <c:pt idx="402">
                  <c:v>-3.660322108345538E-2</c:v>
                </c:pt>
                <c:pt idx="403">
                  <c:v>0</c:v>
                </c:pt>
                <c:pt idx="404">
                  <c:v>4.4072948328267476E-2</c:v>
                </c:pt>
                <c:pt idx="405">
                  <c:v>3.2023289665211174E-2</c:v>
                </c:pt>
                <c:pt idx="406">
                  <c:v>5.9238363892806699E-2</c:v>
                </c:pt>
                <c:pt idx="407">
                  <c:v>3.1957390146471365E-2</c:v>
                </c:pt>
                <c:pt idx="408">
                  <c:v>3.3548387096774261E-2</c:v>
                </c:pt>
                <c:pt idx="409">
                  <c:v>2.2471910112359501E-2</c:v>
                </c:pt>
                <c:pt idx="410">
                  <c:v>1.3431013431013477E-2</c:v>
                </c:pt>
                <c:pt idx="411">
                  <c:v>6.0240963855420068E-3</c:v>
                </c:pt>
                <c:pt idx="412">
                  <c:v>4.9101796407185712E-2</c:v>
                </c:pt>
                <c:pt idx="413">
                  <c:v>4.1095890410958819E-2</c:v>
                </c:pt>
                <c:pt idx="414">
                  <c:v>2.6315789473684206E-2</c:v>
                </c:pt>
                <c:pt idx="415">
                  <c:v>5.2350427350427373E-2</c:v>
                </c:pt>
                <c:pt idx="416">
                  <c:v>-1.0152284263958275E-3</c:v>
                </c:pt>
                <c:pt idx="417">
                  <c:v>-3.0487804878048244E-3</c:v>
                </c:pt>
                <c:pt idx="418">
                  <c:v>-2.8542303771661677E-2</c:v>
                </c:pt>
                <c:pt idx="419">
                  <c:v>-3.0430220356768099E-2</c:v>
                </c:pt>
                <c:pt idx="420">
                  <c:v>-2.7056277056276931E-2</c:v>
                </c:pt>
                <c:pt idx="421">
                  <c:v>3.3370411568408751E-3</c:v>
                </c:pt>
                <c:pt idx="422">
                  <c:v>-1.9955654101995676E-2</c:v>
                </c:pt>
                <c:pt idx="423">
                  <c:v>-3.2805429864253235E-2</c:v>
                </c:pt>
                <c:pt idx="424">
                  <c:v>-1.1695906432748709E-2</c:v>
                </c:pt>
                <c:pt idx="425">
                  <c:v>-2.6035502958579808E-2</c:v>
                </c:pt>
                <c:pt idx="426">
                  <c:v>1.215066828675612E-3</c:v>
                </c:pt>
                <c:pt idx="427">
                  <c:v>4.8543689320388059E-3</c:v>
                </c:pt>
                <c:pt idx="428">
                  <c:v>-2.4154589371981369E-3</c:v>
                </c:pt>
                <c:pt idx="429">
                  <c:v>-9.6852300242130165E-3</c:v>
                </c:pt>
                <c:pt idx="430">
                  <c:v>1.3447432762836062E-2</c:v>
                </c:pt>
                <c:pt idx="431">
                  <c:v>-1.6887816646561939E-2</c:v>
                </c:pt>
                <c:pt idx="432">
                  <c:v>-2.4539877300612497E-3</c:v>
                </c:pt>
                <c:pt idx="433">
                  <c:v>8.6100861008607428E-3</c:v>
                </c:pt>
                <c:pt idx="434">
                  <c:v>-1.0975609756097538E-2</c:v>
                </c:pt>
                <c:pt idx="435">
                  <c:v>-3.6991368680641047E-2</c:v>
                </c:pt>
                <c:pt idx="436">
                  <c:v>-6.4020486555697878E-2</c:v>
                </c:pt>
                <c:pt idx="437">
                  <c:v>-5.47195622435021E-2</c:v>
                </c:pt>
                <c:pt idx="438">
                  <c:v>-9.5513748191027426E-2</c:v>
                </c:pt>
                <c:pt idx="439">
                  <c:v>-2.079999999999993E-2</c:v>
                </c:pt>
                <c:pt idx="440">
                  <c:v>-3.4313725490196151E-2</c:v>
                </c:pt>
                <c:pt idx="441">
                  <c:v>-2.1996615905245272E-2</c:v>
                </c:pt>
                <c:pt idx="442">
                  <c:v>2.0761245674740476E-2</c:v>
                </c:pt>
                <c:pt idx="443">
                  <c:v>-1.3559322033898339E-2</c:v>
                </c:pt>
                <c:pt idx="444">
                  <c:v>-2.7491408934707855E-2</c:v>
                </c:pt>
                <c:pt idx="445">
                  <c:v>-3.7102473498233292E-2</c:v>
                </c:pt>
                <c:pt idx="446">
                  <c:v>-4.4036697247706411E-2</c:v>
                </c:pt>
                <c:pt idx="447">
                  <c:v>-7.6775431861804286E-2</c:v>
                </c:pt>
                <c:pt idx="448">
                  <c:v>-7.9002079002078965E-2</c:v>
                </c:pt>
                <c:pt idx="449">
                  <c:v>-9.0293453724604886E-2</c:v>
                </c:pt>
                <c:pt idx="450">
                  <c:v>7.4441687344911833E-3</c:v>
                </c:pt>
                <c:pt idx="451">
                  <c:v>-1.9704433497536828E-2</c:v>
                </c:pt>
                <c:pt idx="452">
                  <c:v>-6.2814070351758844E-2</c:v>
                </c:pt>
                <c:pt idx="453">
                  <c:v>2.4128686327077695E-2</c:v>
                </c:pt>
                <c:pt idx="454">
                  <c:v>-1.5706806282722599E-2</c:v>
                </c:pt>
                <c:pt idx="455">
                  <c:v>-0.13563829787234027</c:v>
                </c:pt>
                <c:pt idx="456">
                  <c:v>1.5384615384615398E-2</c:v>
                </c:pt>
                <c:pt idx="457">
                  <c:v>-2.4242424242424305E-2</c:v>
                </c:pt>
                <c:pt idx="458">
                  <c:v>-3.7267080745341609E-2</c:v>
                </c:pt>
                <c:pt idx="459">
                  <c:v>-3.2258064516129956E-3</c:v>
                </c:pt>
                <c:pt idx="460">
                  <c:v>-5.5016181229773357E-2</c:v>
                </c:pt>
                <c:pt idx="461">
                  <c:v>3.4246575342465786E-2</c:v>
                </c:pt>
                <c:pt idx="462">
                  <c:v>3.3112582781455605E-3</c:v>
                </c:pt>
                <c:pt idx="463">
                  <c:v>1.3201320132013238E-2</c:v>
                </c:pt>
                <c:pt idx="464">
                  <c:v>-3.5830618892508041E-2</c:v>
                </c:pt>
                <c:pt idx="465">
                  <c:v>1.3513513513513431E-2</c:v>
                </c:pt>
                <c:pt idx="466">
                  <c:v>1.3333333333333369E-2</c:v>
                </c:pt>
                <c:pt idx="467">
                  <c:v>6.5789473684211269E-3</c:v>
                </c:pt>
                <c:pt idx="468">
                  <c:v>-9.8039215686276174E-3</c:v>
                </c:pt>
                <c:pt idx="469">
                  <c:v>1.9801980198019799E-2</c:v>
                </c:pt>
                <c:pt idx="470">
                  <c:v>-3.2362459546925376E-2</c:v>
                </c:pt>
                <c:pt idx="471">
                  <c:v>1.003344481605345E-2</c:v>
                </c:pt>
                <c:pt idx="472">
                  <c:v>-1.9867549668874166E-2</c:v>
                </c:pt>
                <c:pt idx="473">
                  <c:v>3.0405405405405338E-2</c:v>
                </c:pt>
                <c:pt idx="474">
                  <c:v>6.5573770491803338E-2</c:v>
                </c:pt>
                <c:pt idx="475">
                  <c:v>2.7692307692307631E-2</c:v>
                </c:pt>
                <c:pt idx="476">
                  <c:v>6.5868263473053912E-2</c:v>
                </c:pt>
                <c:pt idx="477">
                  <c:v>0.12640449438202239</c:v>
                </c:pt>
                <c:pt idx="478">
                  <c:v>5.985037406483807E-2</c:v>
                </c:pt>
                <c:pt idx="479">
                  <c:v>2.3529411764704922E-3</c:v>
                </c:pt>
                <c:pt idx="480">
                  <c:v>4.9295774647887272E-2</c:v>
                </c:pt>
                <c:pt idx="481">
                  <c:v>5.8165548098434119E-2</c:v>
                </c:pt>
                <c:pt idx="482">
                  <c:v>6.3424947145876258E-3</c:v>
                </c:pt>
                <c:pt idx="483">
                  <c:v>0.11134453781512618</c:v>
                </c:pt>
                <c:pt idx="484">
                  <c:v>3.0245746691871401E-2</c:v>
                </c:pt>
                <c:pt idx="485">
                  <c:v>1.4678899082568846E-2</c:v>
                </c:pt>
                <c:pt idx="486">
                  <c:v>7.0524412296564198E-2</c:v>
                </c:pt>
                <c:pt idx="487">
                  <c:v>1.0135135135135191E-2</c:v>
                </c:pt>
                <c:pt idx="488">
                  <c:v>1.1705685618728968E-2</c:v>
                </c:pt>
                <c:pt idx="489">
                  <c:v>-6.6115702479338442E-3</c:v>
                </c:pt>
                <c:pt idx="490">
                  <c:v>-1.6638935108153556E-3</c:v>
                </c:pt>
                <c:pt idx="491">
                  <c:v>-2.5000000000000022E-2</c:v>
                </c:pt>
                <c:pt idx="492">
                  <c:v>-1.880341880341875E-2</c:v>
                </c:pt>
                <c:pt idx="493">
                  <c:v>1.0452961672473804E-2</c:v>
                </c:pt>
                <c:pt idx="494">
                  <c:v>-6.8965517241378902E-3</c:v>
                </c:pt>
                <c:pt idx="495">
                  <c:v>6.9444444444444024E-3</c:v>
                </c:pt>
                <c:pt idx="496">
                  <c:v>-3.4482758620689689E-2</c:v>
                </c:pt>
                <c:pt idx="497">
                  <c:v>-7.1428571428571001E-3</c:v>
                </c:pt>
                <c:pt idx="498">
                  <c:v>-6.1151079136690656E-2</c:v>
                </c:pt>
                <c:pt idx="499">
                  <c:v>1.7241379310344789E-2</c:v>
                </c:pt>
                <c:pt idx="500">
                  <c:v>-1.6949152542372847E-2</c:v>
                </c:pt>
                <c:pt idx="501">
                  <c:v>3.8314176245211828E-3</c:v>
                </c:pt>
                <c:pt idx="502">
                  <c:v>5.725190839694555E-3</c:v>
                </c:pt>
                <c:pt idx="503">
                  <c:v>2.4667931688804736E-2</c:v>
                </c:pt>
                <c:pt idx="504">
                  <c:v>-3.3333333333333513E-2</c:v>
                </c:pt>
                <c:pt idx="505">
                  <c:v>1.5325670498084332E-2</c:v>
                </c:pt>
                <c:pt idx="506">
                  <c:v>-1.1320754716981064E-2</c:v>
                </c:pt>
                <c:pt idx="507">
                  <c:v>1.3358778625954051E-2</c:v>
                </c:pt>
                <c:pt idx="508">
                  <c:v>-3.7664783427493759E-3</c:v>
                </c:pt>
                <c:pt idx="509">
                  <c:v>-7.5614366729679491E-3</c:v>
                </c:pt>
                <c:pt idx="510">
                  <c:v>-1.1428571428571359E-2</c:v>
                </c:pt>
                <c:pt idx="511">
                  <c:v>3.8535645472061557E-2</c:v>
                </c:pt>
                <c:pt idx="512">
                  <c:v>2.2263450834879402E-2</c:v>
                </c:pt>
                <c:pt idx="513">
                  <c:v>-1.8148820326678028E-3</c:v>
                </c:pt>
                <c:pt idx="514">
                  <c:v>1.0909090909090842E-2</c:v>
                </c:pt>
                <c:pt idx="515">
                  <c:v>-7.1942446043165038E-3</c:v>
                </c:pt>
                <c:pt idx="516">
                  <c:v>3.6231884057970794E-3</c:v>
                </c:pt>
                <c:pt idx="517">
                  <c:v>0</c:v>
                </c:pt>
                <c:pt idx="518">
                  <c:v>-7.2202166064981518E-3</c:v>
                </c:pt>
                <c:pt idx="519">
                  <c:v>3.6363636363636142E-3</c:v>
                </c:pt>
                <c:pt idx="520">
                  <c:v>-3.6231884057970794E-3</c:v>
                </c:pt>
                <c:pt idx="521">
                  <c:v>1.0909090909090842E-2</c:v>
                </c:pt>
                <c:pt idx="522">
                  <c:v>-8.9928057553956917E-3</c:v>
                </c:pt>
                <c:pt idx="523">
                  <c:v>-3.6297640653356056E-3</c:v>
                </c:pt>
                <c:pt idx="524">
                  <c:v>-7.2859744990893347E-3</c:v>
                </c:pt>
                <c:pt idx="525">
                  <c:v>7.3394495412844865E-3</c:v>
                </c:pt>
                <c:pt idx="526">
                  <c:v>1.2750455373406052E-2</c:v>
                </c:pt>
                <c:pt idx="527">
                  <c:v>-3.5971223021582519E-3</c:v>
                </c:pt>
                <c:pt idx="528">
                  <c:v>1.8050541516246004E-3</c:v>
                </c:pt>
                <c:pt idx="529">
                  <c:v>-7.2072072072072889E-3</c:v>
                </c:pt>
                <c:pt idx="530">
                  <c:v>-7.9854809437386473E-2</c:v>
                </c:pt>
                <c:pt idx="531">
                  <c:v>-4.7337278106508861E-2</c:v>
                </c:pt>
                <c:pt idx="532">
                  <c:v>-3.1055900621118182E-2</c:v>
                </c:pt>
                <c:pt idx="533">
                  <c:v>-1.0683760683760547E-2</c:v>
                </c:pt>
                <c:pt idx="534">
                  <c:v>2.8077753779697529E-2</c:v>
                </c:pt>
                <c:pt idx="535">
                  <c:v>1.0504201680672278E-2</c:v>
                </c:pt>
                <c:pt idx="536">
                  <c:v>-1.4553014553014394E-2</c:v>
                </c:pt>
                <c:pt idx="537">
                  <c:v>0</c:v>
                </c:pt>
                <c:pt idx="538">
                  <c:v>4.2194092827002498E-3</c:v>
                </c:pt>
                <c:pt idx="539">
                  <c:v>4.8319327731092515E-2</c:v>
                </c:pt>
                <c:pt idx="540">
                  <c:v>1.6032064128256557E-2</c:v>
                </c:pt>
                <c:pt idx="541">
                  <c:v>2.9585798816567935E-2</c:v>
                </c:pt>
                <c:pt idx="542">
                  <c:v>-3.8314176245209169E-3</c:v>
                </c:pt>
                <c:pt idx="543">
                  <c:v>4.2307692307692178E-2</c:v>
                </c:pt>
                <c:pt idx="544">
                  <c:v>-2.2140221402214017E-2</c:v>
                </c:pt>
                <c:pt idx="545">
                  <c:v>2.8301886792452855E-2</c:v>
                </c:pt>
                <c:pt idx="546">
                  <c:v>5.1376146788990898E-2</c:v>
                </c:pt>
                <c:pt idx="547">
                  <c:v>2.0942408376963224E-2</c:v>
                </c:pt>
                <c:pt idx="548">
                  <c:v>2.9059829059829064E-2</c:v>
                </c:pt>
                <c:pt idx="549">
                  <c:v>4.1528239202657732E-2</c:v>
                </c:pt>
                <c:pt idx="550">
                  <c:v>4.1467304625199451E-2</c:v>
                </c:pt>
                <c:pt idx="551">
                  <c:v>1.5313935681470576E-3</c:v>
                </c:pt>
                <c:pt idx="552">
                  <c:v>-6.1162079510702991E-3</c:v>
                </c:pt>
                <c:pt idx="553">
                  <c:v>3.0769230769229516E-3</c:v>
                </c:pt>
                <c:pt idx="554">
                  <c:v>-1.5337423312883876E-3</c:v>
                </c:pt>
                <c:pt idx="555">
                  <c:v>0</c:v>
                </c:pt>
                <c:pt idx="556">
                  <c:v>-1.6897081413210294E-2</c:v>
                </c:pt>
                <c:pt idx="557">
                  <c:v>-6.5624999999999933E-2</c:v>
                </c:pt>
                <c:pt idx="558">
                  <c:v>-8.1939799331103694E-2</c:v>
                </c:pt>
                <c:pt idx="559">
                  <c:v>-3.2786885245901815E-2</c:v>
                </c:pt>
                <c:pt idx="560">
                  <c:v>-9.6045197740112886E-2</c:v>
                </c:pt>
                <c:pt idx="561">
                  <c:v>-0.12291666666666672</c:v>
                </c:pt>
                <c:pt idx="562">
                  <c:v>-5.7007125890736331E-2</c:v>
                </c:pt>
                <c:pt idx="563">
                  <c:v>-5.0377833753148658E-2</c:v>
                </c:pt>
                <c:pt idx="564">
                  <c:v>-3.1830238726790444E-2</c:v>
                </c:pt>
                <c:pt idx="565">
                  <c:v>-0.15890410958904108</c:v>
                </c:pt>
                <c:pt idx="566">
                  <c:v>-0.18892508143322465</c:v>
                </c:pt>
                <c:pt idx="567">
                  <c:v>-0.16064257028112464</c:v>
                </c:pt>
                <c:pt idx="568">
                  <c:v>-0.12918660287081329</c:v>
                </c:pt>
                <c:pt idx="569">
                  <c:v>-4.9450549450549532E-2</c:v>
                </c:pt>
                <c:pt idx="570">
                  <c:v>5.7803468208092136E-3</c:v>
                </c:pt>
                <c:pt idx="571">
                  <c:v>-5.7471264367815744E-3</c:v>
                </c:pt>
                <c:pt idx="572">
                  <c:v>1.1560693641618628E-2</c:v>
                </c:pt>
                <c:pt idx="573">
                  <c:v>0</c:v>
                </c:pt>
                <c:pt idx="574">
                  <c:v>0</c:v>
                </c:pt>
                <c:pt idx="575">
                  <c:v>-1.1428571428571557E-2</c:v>
                </c:pt>
                <c:pt idx="576">
                  <c:v>5.7803468208092136E-3</c:v>
                </c:pt>
                <c:pt idx="577">
                  <c:v>5.7471264367817739E-3</c:v>
                </c:pt>
                <c:pt idx="578">
                  <c:v>0</c:v>
                </c:pt>
                <c:pt idx="579">
                  <c:v>-0.23428571428571432</c:v>
                </c:pt>
                <c:pt idx="580">
                  <c:v>-7.4626865671641854E-2</c:v>
                </c:pt>
                <c:pt idx="581">
                  <c:v>0</c:v>
                </c:pt>
                <c:pt idx="582">
                  <c:v>1.6129032258064557E-2</c:v>
                </c:pt>
                <c:pt idx="583">
                  <c:v>-7.9365079365078892E-3</c:v>
                </c:pt>
                <c:pt idx="584">
                  <c:v>7.9999999999999516E-3</c:v>
                </c:pt>
                <c:pt idx="585">
                  <c:v>0</c:v>
                </c:pt>
                <c:pt idx="586">
                  <c:v>-3.1746031746031828E-2</c:v>
                </c:pt>
                <c:pt idx="587">
                  <c:v>-0.17213114754098358</c:v>
                </c:pt>
                <c:pt idx="588">
                  <c:v>1.9801980198019854E-2</c:v>
                </c:pt>
                <c:pt idx="589">
                  <c:v>-1.941747572815539E-2</c:v>
                </c:pt>
                <c:pt idx="590">
                  <c:v>0</c:v>
                </c:pt>
                <c:pt idx="591">
                  <c:v>-9.9009900990098421E-3</c:v>
                </c:pt>
                <c:pt idx="592">
                  <c:v>-2.0000000000000052E-2</c:v>
                </c:pt>
                <c:pt idx="593">
                  <c:v>2.0408163265306176E-2</c:v>
                </c:pt>
                <c:pt idx="594">
                  <c:v>9.9999999999999395E-3</c:v>
                </c:pt>
                <c:pt idx="595">
                  <c:v>-9.9009900990098421E-3</c:v>
                </c:pt>
                <c:pt idx="596">
                  <c:v>0</c:v>
                </c:pt>
                <c:pt idx="597">
                  <c:v>0</c:v>
                </c:pt>
                <c:pt idx="598">
                  <c:v>2.9999999999999992E-2</c:v>
                </c:pt>
                <c:pt idx="599">
                  <c:v>0.22330097087378639</c:v>
                </c:pt>
                <c:pt idx="600">
                  <c:v>0.13492063492063494</c:v>
                </c:pt>
                <c:pt idx="601">
                  <c:v>0.12587412587412583</c:v>
                </c:pt>
                <c:pt idx="602">
                  <c:v>9.3167701863354116E-2</c:v>
                </c:pt>
                <c:pt idx="603">
                  <c:v>9.6590909090908894E-2</c:v>
                </c:pt>
                <c:pt idx="604">
                  <c:v>0.11917098445595874</c:v>
                </c:pt>
                <c:pt idx="605">
                  <c:v>5.5555555555555379E-2</c:v>
                </c:pt>
                <c:pt idx="606">
                  <c:v>9.6491228070175628E-2</c:v>
                </c:pt>
                <c:pt idx="607">
                  <c:v>5.1999999999999963E-2</c:v>
                </c:pt>
                <c:pt idx="608">
                  <c:v>6.0836501901140712E-2</c:v>
                </c:pt>
                <c:pt idx="609">
                  <c:v>7.5268817204300995E-2</c:v>
                </c:pt>
                <c:pt idx="610">
                  <c:v>1.3333333333333369E-2</c:v>
                </c:pt>
                <c:pt idx="611">
                  <c:v>7.2368421052631485E-2</c:v>
                </c:pt>
                <c:pt idx="612">
                  <c:v>7.361963190184069E-2</c:v>
                </c:pt>
                <c:pt idx="613">
                  <c:v>3.4285714285714274E-2</c:v>
                </c:pt>
                <c:pt idx="614">
                  <c:v>4.4198895027624231E-2</c:v>
                </c:pt>
                <c:pt idx="615">
                  <c:v>5.8201058201058219E-2</c:v>
                </c:pt>
                <c:pt idx="616">
                  <c:v>3.9999999999999931E-2</c:v>
                </c:pt>
                <c:pt idx="617">
                  <c:v>3.1250000000000062E-2</c:v>
                </c:pt>
                <c:pt idx="618">
                  <c:v>4.6620046620046658E-2</c:v>
                </c:pt>
                <c:pt idx="619">
                  <c:v>2.2271714922048862E-2</c:v>
                </c:pt>
                <c:pt idx="620">
                  <c:v>4.3572984749455382E-2</c:v>
                </c:pt>
                <c:pt idx="621">
                  <c:v>3.131524008350748E-2</c:v>
                </c:pt>
                <c:pt idx="622">
                  <c:v>1.0121457489878409E-2</c:v>
                </c:pt>
                <c:pt idx="623">
                  <c:v>5.0100200400801646E-2</c:v>
                </c:pt>
                <c:pt idx="624">
                  <c:v>1.9083969465648076E-3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-1.9047619047618271E-3</c:v>
                </c:pt>
                <c:pt idx="629">
                  <c:v>1.9083969465648076E-3</c:v>
                </c:pt>
                <c:pt idx="630">
                  <c:v>1.9047619047619594E-3</c:v>
                </c:pt>
                <c:pt idx="631">
                  <c:v>0</c:v>
                </c:pt>
                <c:pt idx="632">
                  <c:v>-1.9011406844107008E-3</c:v>
                </c:pt>
                <c:pt idx="633">
                  <c:v>0</c:v>
                </c:pt>
                <c:pt idx="634">
                  <c:v>0</c:v>
                </c:pt>
                <c:pt idx="635">
                  <c:v>1.9047619047619594E-3</c:v>
                </c:pt>
                <c:pt idx="636">
                  <c:v>-4.5627376425855633E-2</c:v>
                </c:pt>
                <c:pt idx="637">
                  <c:v>-1.5936254980079449E-2</c:v>
                </c:pt>
                <c:pt idx="638">
                  <c:v>-3.6437246963562951E-2</c:v>
                </c:pt>
                <c:pt idx="639">
                  <c:v>-5.6722689075630134E-2</c:v>
                </c:pt>
                <c:pt idx="640">
                  <c:v>-5.5679287305122539E-2</c:v>
                </c:pt>
                <c:pt idx="641">
                  <c:v>-7.0754716981132143E-2</c:v>
                </c:pt>
                <c:pt idx="642">
                  <c:v>-0.24365482233502533</c:v>
                </c:pt>
                <c:pt idx="643">
                  <c:v>-0.12416107382550341</c:v>
                </c:pt>
                <c:pt idx="644">
                  <c:v>-0.12643678160919544</c:v>
                </c:pt>
                <c:pt idx="645">
                  <c:v>-0.13157894736842105</c:v>
                </c:pt>
                <c:pt idx="646">
                  <c:v>1.0101010101010216E-2</c:v>
                </c:pt>
                <c:pt idx="647">
                  <c:v>4.9999999999997963E-3</c:v>
                </c:pt>
                <c:pt idx="648">
                  <c:v>-4.9751243781092505E-3</c:v>
                </c:pt>
                <c:pt idx="649">
                  <c:v>-9.4999999999999946E-2</c:v>
                </c:pt>
                <c:pt idx="650">
                  <c:v>-0.46408839779005528</c:v>
                </c:pt>
                <c:pt idx="651">
                  <c:v>-0.59793814432989689</c:v>
                </c:pt>
                <c:pt idx="652">
                  <c:v>-0.58974358974358965</c:v>
                </c:pt>
                <c:pt idx="653">
                  <c:v>-6.2500000000000028E-2</c:v>
                </c:pt>
                <c:pt idx="654">
                  <c:v>0.46666666666666673</c:v>
                </c:pt>
                <c:pt idx="655">
                  <c:v>-0.18181818181818188</c:v>
                </c:pt>
                <c:pt idx="656">
                  <c:v>-0.16666666666666663</c:v>
                </c:pt>
                <c:pt idx="657">
                  <c:v>0.19999999999999996</c:v>
                </c:pt>
                <c:pt idx="658">
                  <c:v>0.16666666666666663</c:v>
                </c:pt>
                <c:pt idx="659">
                  <c:v>-0.238095238095238</c:v>
                </c:pt>
                <c:pt idx="660">
                  <c:v>0</c:v>
                </c:pt>
                <c:pt idx="661">
                  <c:v>-6.2500000000000028E-2</c:v>
                </c:pt>
                <c:pt idx="662">
                  <c:v>-0.20000000000000009</c:v>
                </c:pt>
                <c:pt idx="663">
                  <c:v>0</c:v>
                </c:pt>
                <c:pt idx="664">
                  <c:v>0</c:v>
                </c:pt>
                <c:pt idx="665">
                  <c:v>-8.3333333333333204E-2</c:v>
                </c:pt>
                <c:pt idx="666">
                  <c:v>0.18181818181818168</c:v>
                </c:pt>
                <c:pt idx="667">
                  <c:v>0.23076923076923089</c:v>
                </c:pt>
                <c:pt idx="668">
                  <c:v>0.24999999999999997</c:v>
                </c:pt>
                <c:pt idx="669">
                  <c:v>0</c:v>
                </c:pt>
                <c:pt idx="670">
                  <c:v>-0.10000000000000005</c:v>
                </c:pt>
                <c:pt idx="671">
                  <c:v>0</c:v>
                </c:pt>
                <c:pt idx="672">
                  <c:v>5.555555555555558E-2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-5.2631578947368446E-2</c:v>
                </c:pt>
                <c:pt idx="677">
                  <c:v>-5.5555555555555462E-2</c:v>
                </c:pt>
                <c:pt idx="678">
                  <c:v>-5.8823529411764726E-2</c:v>
                </c:pt>
                <c:pt idx="679">
                  <c:v>-0.12499999999999992</c:v>
                </c:pt>
                <c:pt idx="680">
                  <c:v>-0.28571428571428581</c:v>
                </c:pt>
                <c:pt idx="681">
                  <c:v>-0.10000000000000005</c:v>
                </c:pt>
                <c:pt idx="682">
                  <c:v>0</c:v>
                </c:pt>
                <c:pt idx="683">
                  <c:v>-0.2222222222222221</c:v>
                </c:pt>
                <c:pt idx="684">
                  <c:v>0.42857142857142838</c:v>
                </c:pt>
                <c:pt idx="685">
                  <c:v>-0.19999999999999998</c:v>
                </c:pt>
                <c:pt idx="686">
                  <c:v>-0.12499999999999992</c:v>
                </c:pt>
                <c:pt idx="687">
                  <c:v>0.14285714285714274</c:v>
                </c:pt>
                <c:pt idx="688">
                  <c:v>-0.12499999999999992</c:v>
                </c:pt>
                <c:pt idx="689">
                  <c:v>0.14285714285714274</c:v>
                </c:pt>
                <c:pt idx="690">
                  <c:v>0.24999999999999997</c:v>
                </c:pt>
                <c:pt idx="691">
                  <c:v>0.29999999999999993</c:v>
                </c:pt>
                <c:pt idx="692">
                  <c:v>7.6923076923077122E-2</c:v>
                </c:pt>
                <c:pt idx="693">
                  <c:v>0.14285714285714274</c:v>
                </c:pt>
                <c:pt idx="694">
                  <c:v>0</c:v>
                </c:pt>
                <c:pt idx="695">
                  <c:v>0</c:v>
                </c:pt>
                <c:pt idx="696">
                  <c:v>-0.18750000000000008</c:v>
                </c:pt>
                <c:pt idx="697">
                  <c:v>7.6923076923077122E-2</c:v>
                </c:pt>
                <c:pt idx="698">
                  <c:v>0.14285714285714274</c:v>
                </c:pt>
                <c:pt idx="699">
                  <c:v>0</c:v>
                </c:pt>
                <c:pt idx="700">
                  <c:v>0</c:v>
                </c:pt>
                <c:pt idx="701">
                  <c:v>-0.12499999999999992</c:v>
                </c:pt>
                <c:pt idx="702">
                  <c:v>7.14285714285713E-2</c:v>
                </c:pt>
                <c:pt idx="703">
                  <c:v>-6.6666666666666555E-2</c:v>
                </c:pt>
                <c:pt idx="704">
                  <c:v>7.14285714285713E-2</c:v>
                </c:pt>
                <c:pt idx="705">
                  <c:v>-0.26666666666666666</c:v>
                </c:pt>
                <c:pt idx="706">
                  <c:v>-0.18181818181818188</c:v>
                </c:pt>
                <c:pt idx="707">
                  <c:v>0</c:v>
                </c:pt>
                <c:pt idx="708">
                  <c:v>-0.11111111111111105</c:v>
                </c:pt>
                <c:pt idx="709">
                  <c:v>0</c:v>
                </c:pt>
                <c:pt idx="710">
                  <c:v>0.12499999999999992</c:v>
                </c:pt>
                <c:pt idx="711">
                  <c:v>-0.11111111111111105</c:v>
                </c:pt>
                <c:pt idx="712">
                  <c:v>0.12499999999999992</c:v>
                </c:pt>
                <c:pt idx="713">
                  <c:v>-0.2222222222222221</c:v>
                </c:pt>
                <c:pt idx="714">
                  <c:v>0</c:v>
                </c:pt>
                <c:pt idx="715">
                  <c:v>0.14285714285714274</c:v>
                </c:pt>
                <c:pt idx="716">
                  <c:v>0.12499999999999992</c:v>
                </c:pt>
                <c:pt idx="717">
                  <c:v>0</c:v>
                </c:pt>
                <c:pt idx="718">
                  <c:v>0.11111111111111116</c:v>
                </c:pt>
                <c:pt idx="719">
                  <c:v>-0.10000000000000005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0.33333333333333326</c:v>
                </c:pt>
                <c:pt idx="725">
                  <c:v>-8.3333333333333204E-2</c:v>
                </c:pt>
                <c:pt idx="726">
                  <c:v>0</c:v>
                </c:pt>
                <c:pt idx="727">
                  <c:v>0</c:v>
                </c:pt>
                <c:pt idx="728">
                  <c:v>9.0909090909090745E-2</c:v>
                </c:pt>
                <c:pt idx="729">
                  <c:v>0</c:v>
                </c:pt>
                <c:pt idx="730">
                  <c:v>8.3333333333333384E-2</c:v>
                </c:pt>
                <c:pt idx="731">
                  <c:v>0</c:v>
                </c:pt>
                <c:pt idx="732">
                  <c:v>7.6923076923077122E-2</c:v>
                </c:pt>
                <c:pt idx="733">
                  <c:v>0</c:v>
                </c:pt>
                <c:pt idx="734">
                  <c:v>-0.14285714285714304</c:v>
                </c:pt>
                <c:pt idx="735">
                  <c:v>0</c:v>
                </c:pt>
                <c:pt idx="736">
                  <c:v>1</c:v>
                </c:pt>
                <c:pt idx="737">
                  <c:v>0.41666666666666691</c:v>
                </c:pt>
                <c:pt idx="738">
                  <c:v>0.11764705882352933</c:v>
                </c:pt>
                <c:pt idx="739">
                  <c:v>-5.2631578947368446E-2</c:v>
                </c:pt>
                <c:pt idx="740">
                  <c:v>2.7777777777777853E-2</c:v>
                </c:pt>
                <c:pt idx="741">
                  <c:v>0</c:v>
                </c:pt>
                <c:pt idx="742">
                  <c:v>2.702702702702698E-2</c:v>
                </c:pt>
                <c:pt idx="743">
                  <c:v>2.6315789473684278E-2</c:v>
                </c:pt>
                <c:pt idx="744">
                  <c:v>2.5641025641025595E-2</c:v>
                </c:pt>
                <c:pt idx="745">
                  <c:v>0</c:v>
                </c:pt>
                <c:pt idx="746">
                  <c:v>0</c:v>
                </c:pt>
                <c:pt idx="747">
                  <c:v>2.4999999999999849E-2</c:v>
                </c:pt>
                <c:pt idx="748">
                  <c:v>0.31707317073170754</c:v>
                </c:pt>
                <c:pt idx="749">
                  <c:v>0.20370370370370375</c:v>
                </c:pt>
                <c:pt idx="750">
                  <c:v>1.538461538461529E-2</c:v>
                </c:pt>
                <c:pt idx="751">
                  <c:v>0.1969696969696971</c:v>
                </c:pt>
                <c:pt idx="752">
                  <c:v>0.13924050632911394</c:v>
                </c:pt>
                <c:pt idx="753">
                  <c:v>1.1111111111111042E-2</c:v>
                </c:pt>
                <c:pt idx="754">
                  <c:v>0.14285714285714274</c:v>
                </c:pt>
                <c:pt idx="755">
                  <c:v>0.1057692307692308</c:v>
                </c:pt>
                <c:pt idx="756">
                  <c:v>8.6956521739129915E-3</c:v>
                </c:pt>
                <c:pt idx="757">
                  <c:v>-8.6206896551723616E-3</c:v>
                </c:pt>
                <c:pt idx="758">
                  <c:v>0</c:v>
                </c:pt>
                <c:pt idx="759">
                  <c:v>8.6956521739129915E-3</c:v>
                </c:pt>
                <c:pt idx="760">
                  <c:v>0.12068965517241396</c:v>
                </c:pt>
                <c:pt idx="761">
                  <c:v>8.4615384615384495E-2</c:v>
                </c:pt>
                <c:pt idx="762">
                  <c:v>7.092198581560241E-3</c:v>
                </c:pt>
                <c:pt idx="763">
                  <c:v>6.3380281690140955E-2</c:v>
                </c:pt>
                <c:pt idx="764">
                  <c:v>0.11920529801324488</c:v>
                </c:pt>
                <c:pt idx="765">
                  <c:v>5.9171597633137793E-3</c:v>
                </c:pt>
                <c:pt idx="766">
                  <c:v>7.0588235294117618E-2</c:v>
                </c:pt>
                <c:pt idx="767">
                  <c:v>4.9450549450549337E-2</c:v>
                </c:pt>
                <c:pt idx="768">
                  <c:v>-1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D-4E26-BB5C-A39F8147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0640"/>
        <c:axId val="448833664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chemeClr val="bg1">
                <a:lumMod val="75000"/>
                <a:alpha val="40000"/>
              </a:schemeClr>
            </a:solidFill>
            <a:ln w="22225">
              <a:solidFill>
                <a:srgbClr val="FF0000">
                  <a:alpha val="40000"/>
                </a:srgbClr>
              </a:solidFill>
            </a:ln>
          </c:spPr>
          <c:invertIfNegative val="0"/>
          <c:cat>
            <c:numRef>
              <c:f>'IR%'!$A$2:$A$729</c:f>
              <c:numCache>
                <c:formatCode>yyyy\-mm\-dd</c:formatCode>
                <c:ptCount val="728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</c:numCache>
            </c:numRef>
          </c:cat>
          <c:val>
            <c:numRef>
              <c:f>'IR%'!$D$4:$D$775</c:f>
              <c:numCache>
                <c:formatCode>0.00%</c:formatCode>
                <c:ptCount val="772"/>
                <c:pt idx="1">
                  <c:v>0.08</c:v>
                </c:pt>
                <c:pt idx="4">
                  <c:v>0.11900000000000001</c:v>
                </c:pt>
                <c:pt idx="7">
                  <c:v>6.7000000000000004E-2</c:v>
                </c:pt>
                <c:pt idx="10">
                  <c:v>5.5E-2</c:v>
                </c:pt>
                <c:pt idx="13">
                  <c:v>2.4E-2</c:v>
                </c:pt>
                <c:pt idx="16">
                  <c:v>-1.4999999999999999E-2</c:v>
                </c:pt>
                <c:pt idx="19">
                  <c:v>3.4000000000000002E-2</c:v>
                </c:pt>
                <c:pt idx="22">
                  <c:v>-3.0000000000000001E-3</c:v>
                </c:pt>
                <c:pt idx="25">
                  <c:v>6.7000000000000004E-2</c:v>
                </c:pt>
                <c:pt idx="28">
                  <c:v>2.6000000000000002E-2</c:v>
                </c:pt>
                <c:pt idx="31">
                  <c:v>-9.0000000000000011E-3</c:v>
                </c:pt>
                <c:pt idx="34">
                  <c:v>0.04</c:v>
                </c:pt>
                <c:pt idx="37">
                  <c:v>-0.04</c:v>
                </c:pt>
                <c:pt idx="40">
                  <c:v>-0.1</c:v>
                </c:pt>
                <c:pt idx="43">
                  <c:v>2.6000000000000002E-2</c:v>
                </c:pt>
                <c:pt idx="46">
                  <c:v>9.6000000000000002E-2</c:v>
                </c:pt>
                <c:pt idx="49">
                  <c:v>9.6999999999999989E-2</c:v>
                </c:pt>
                <c:pt idx="52">
                  <c:v>7.6999999999999999E-2</c:v>
                </c:pt>
                <c:pt idx="55">
                  <c:v>0.10099999999999999</c:v>
                </c:pt>
                <c:pt idx="58">
                  <c:v>-8.0000000000000002E-3</c:v>
                </c:pt>
                <c:pt idx="61">
                  <c:v>1.6E-2</c:v>
                </c:pt>
                <c:pt idx="64">
                  <c:v>9.1999999999999998E-2</c:v>
                </c:pt>
                <c:pt idx="67">
                  <c:v>-1.4999999999999999E-2</c:v>
                </c:pt>
                <c:pt idx="70">
                  <c:v>0.01</c:v>
                </c:pt>
                <c:pt idx="73">
                  <c:v>-4.8000000000000001E-2</c:v>
                </c:pt>
                <c:pt idx="76">
                  <c:v>2.7000000000000003E-2</c:v>
                </c:pt>
                <c:pt idx="79">
                  <c:v>7.5999999999999998E-2</c:v>
                </c:pt>
                <c:pt idx="82">
                  <c:v>6.8000000000000005E-2</c:v>
                </c:pt>
                <c:pt idx="85">
                  <c:v>8.3000000000000004E-2</c:v>
                </c:pt>
                <c:pt idx="88">
                  <c:v>7.400000000000001E-2</c:v>
                </c:pt>
                <c:pt idx="91">
                  <c:v>4.4000000000000004E-2</c:v>
                </c:pt>
                <c:pt idx="94">
                  <c:v>3.9E-2</c:v>
                </c:pt>
                <c:pt idx="97">
                  <c:v>1.6E-2</c:v>
                </c:pt>
                <c:pt idx="100">
                  <c:v>4.4999999999999998E-2</c:v>
                </c:pt>
                <c:pt idx="103">
                  <c:v>5.2999999999999999E-2</c:v>
                </c:pt>
                <c:pt idx="106">
                  <c:v>0.08</c:v>
                </c:pt>
                <c:pt idx="109">
                  <c:v>2.8999999999999998E-2</c:v>
                </c:pt>
                <c:pt idx="112">
                  <c:v>8.900000000000001E-2</c:v>
                </c:pt>
                <c:pt idx="115">
                  <c:v>4.8000000000000001E-2</c:v>
                </c:pt>
                <c:pt idx="118">
                  <c:v>5.5E-2</c:v>
                </c:pt>
                <c:pt idx="121">
                  <c:v>1.3999999999999999E-2</c:v>
                </c:pt>
                <c:pt idx="124">
                  <c:v>0.10199999999999999</c:v>
                </c:pt>
                <c:pt idx="127">
                  <c:v>5.5999999999999994E-2</c:v>
                </c:pt>
                <c:pt idx="130">
                  <c:v>8.4000000000000005E-2</c:v>
                </c:pt>
                <c:pt idx="133">
                  <c:v>9.8000000000000004E-2</c:v>
                </c:pt>
                <c:pt idx="136">
                  <c:v>0.10199999999999999</c:v>
                </c:pt>
                <c:pt idx="139">
                  <c:v>1.6E-2</c:v>
                </c:pt>
                <c:pt idx="142">
                  <c:v>2.8999999999999998E-2</c:v>
                </c:pt>
                <c:pt idx="145">
                  <c:v>3.5000000000000003E-2</c:v>
                </c:pt>
                <c:pt idx="148">
                  <c:v>3.7000000000000005E-2</c:v>
                </c:pt>
                <c:pt idx="151">
                  <c:v>3.0000000000000001E-3</c:v>
                </c:pt>
                <c:pt idx="154">
                  <c:v>3.5000000000000003E-2</c:v>
                </c:pt>
                <c:pt idx="157">
                  <c:v>3.2000000000000001E-2</c:v>
                </c:pt>
                <c:pt idx="160">
                  <c:v>8.4000000000000005E-2</c:v>
                </c:pt>
                <c:pt idx="163">
                  <c:v>6.9000000000000006E-2</c:v>
                </c:pt>
                <c:pt idx="166">
                  <c:v>2.8999999999999998E-2</c:v>
                </c:pt>
                <c:pt idx="169">
                  <c:v>1.8000000000000002E-2</c:v>
                </c:pt>
                <c:pt idx="172">
                  <c:v>6.4000000000000001E-2</c:v>
                </c:pt>
                <c:pt idx="175">
                  <c:v>1.3000000000000001E-2</c:v>
                </c:pt>
                <c:pt idx="178">
                  <c:v>2.5000000000000001E-2</c:v>
                </c:pt>
                <c:pt idx="181">
                  <c:v>-1.7000000000000001E-2</c:v>
                </c:pt>
                <c:pt idx="184">
                  <c:v>-6.9999999999999993E-3</c:v>
                </c:pt>
                <c:pt idx="187">
                  <c:v>6.9999999999999993E-3</c:v>
                </c:pt>
                <c:pt idx="190">
                  <c:v>3.6000000000000004E-2</c:v>
                </c:pt>
                <c:pt idx="193">
                  <c:v>-0.04</c:v>
                </c:pt>
                <c:pt idx="196">
                  <c:v>0.111</c:v>
                </c:pt>
                <c:pt idx="199">
                  <c:v>2.3E-2</c:v>
                </c:pt>
                <c:pt idx="202">
                  <c:v>3.2000000000000001E-2</c:v>
                </c:pt>
                <c:pt idx="205">
                  <c:v>1.2E-2</c:v>
                </c:pt>
                <c:pt idx="208">
                  <c:v>7.400000000000001E-2</c:v>
                </c:pt>
                <c:pt idx="211">
                  <c:v>9.6000000000000002E-2</c:v>
                </c:pt>
                <c:pt idx="214">
                  <c:v>3.7000000000000005E-2</c:v>
                </c:pt>
                <c:pt idx="217">
                  <c:v>6.8000000000000005E-2</c:v>
                </c:pt>
                <c:pt idx="220">
                  <c:v>0.10199999999999999</c:v>
                </c:pt>
                <c:pt idx="223">
                  <c:v>4.5999999999999999E-2</c:v>
                </c:pt>
                <c:pt idx="226">
                  <c:v>-2.2000000000000002E-2</c:v>
                </c:pt>
                <c:pt idx="229">
                  <c:v>3.7999999999999999E-2</c:v>
                </c:pt>
                <c:pt idx="232">
                  <c:v>-3.3000000000000002E-2</c:v>
                </c:pt>
                <c:pt idx="235">
                  <c:v>1.1000000000000001E-2</c:v>
                </c:pt>
                <c:pt idx="238">
                  <c:v>-3.7999999999999999E-2</c:v>
                </c:pt>
                <c:pt idx="241">
                  <c:v>-1.6E-2</c:v>
                </c:pt>
                <c:pt idx="244">
                  <c:v>-4.7E-2</c:v>
                </c:pt>
                <c:pt idx="247">
                  <c:v>3.1E-2</c:v>
                </c:pt>
                <c:pt idx="250">
                  <c:v>6.8000000000000005E-2</c:v>
                </c:pt>
                <c:pt idx="253">
                  <c:v>5.5E-2</c:v>
                </c:pt>
                <c:pt idx="256">
                  <c:v>9.3000000000000013E-2</c:v>
                </c:pt>
                <c:pt idx="259">
                  <c:v>3.1E-2</c:v>
                </c:pt>
                <c:pt idx="262">
                  <c:v>2.1000000000000001E-2</c:v>
                </c:pt>
                <c:pt idx="265">
                  <c:v>0.03</c:v>
                </c:pt>
                <c:pt idx="268">
                  <c:v>4.7E-2</c:v>
                </c:pt>
                <c:pt idx="271">
                  <c:v>8.1000000000000003E-2</c:v>
                </c:pt>
                <c:pt idx="274">
                  <c:v>7.2999999999999995E-2</c:v>
                </c:pt>
                <c:pt idx="277">
                  <c:v>0</c:v>
                </c:pt>
                <c:pt idx="280">
                  <c:v>1.3999999999999999E-2</c:v>
                </c:pt>
                <c:pt idx="283">
                  <c:v>0.16500000000000001</c:v>
                </c:pt>
                <c:pt idx="286">
                  <c:v>0.04</c:v>
                </c:pt>
                <c:pt idx="289">
                  <c:v>5.5E-2</c:v>
                </c:pt>
                <c:pt idx="292">
                  <c:v>8.0000000000000002E-3</c:v>
                </c:pt>
                <c:pt idx="295">
                  <c:v>5.0000000000000001E-3</c:v>
                </c:pt>
                <c:pt idx="298">
                  <c:v>2.8999999999999998E-2</c:v>
                </c:pt>
                <c:pt idx="301">
                  <c:v>0.01</c:v>
                </c:pt>
                <c:pt idx="304">
                  <c:v>1.3000000000000001E-2</c:v>
                </c:pt>
                <c:pt idx="307">
                  <c:v>-7.9000000000000001E-2</c:v>
                </c:pt>
                <c:pt idx="310">
                  <c:v>-6.0000000000000001E-3</c:v>
                </c:pt>
                <c:pt idx="313">
                  <c:v>7.5999999999999998E-2</c:v>
                </c:pt>
                <c:pt idx="316">
                  <c:v>8.5000000000000006E-2</c:v>
                </c:pt>
                <c:pt idx="319">
                  <c:v>-2.8999999999999998E-2</c:v>
                </c:pt>
                <c:pt idx="322">
                  <c:v>4.7E-2</c:v>
                </c:pt>
                <c:pt idx="325">
                  <c:v>-4.5999999999999999E-2</c:v>
                </c:pt>
                <c:pt idx="328">
                  <c:v>-6.5000000000000002E-2</c:v>
                </c:pt>
                <c:pt idx="331">
                  <c:v>2.2000000000000002E-2</c:v>
                </c:pt>
                <c:pt idx="334">
                  <c:v>-1.3999999999999999E-2</c:v>
                </c:pt>
                <c:pt idx="337">
                  <c:v>4.0000000000000001E-3</c:v>
                </c:pt>
                <c:pt idx="340">
                  <c:v>5.2999999999999999E-2</c:v>
                </c:pt>
                <c:pt idx="343">
                  <c:v>9.4E-2</c:v>
                </c:pt>
                <c:pt idx="346">
                  <c:v>8.1000000000000003E-2</c:v>
                </c:pt>
                <c:pt idx="349">
                  <c:v>8.5000000000000006E-2</c:v>
                </c:pt>
                <c:pt idx="352">
                  <c:v>8.199999999999999E-2</c:v>
                </c:pt>
                <c:pt idx="355">
                  <c:v>7.2000000000000008E-2</c:v>
                </c:pt>
                <c:pt idx="358">
                  <c:v>0.04</c:v>
                </c:pt>
                <c:pt idx="361">
                  <c:v>3.2000000000000001E-2</c:v>
                </c:pt>
                <c:pt idx="364">
                  <c:v>0.04</c:v>
                </c:pt>
                <c:pt idx="367">
                  <c:v>3.7000000000000005E-2</c:v>
                </c:pt>
                <c:pt idx="370">
                  <c:v>6.4000000000000001E-2</c:v>
                </c:pt>
                <c:pt idx="373">
                  <c:v>0.03</c:v>
                </c:pt>
                <c:pt idx="376">
                  <c:v>3.7999999999999999E-2</c:v>
                </c:pt>
                <c:pt idx="379">
                  <c:v>1.9E-2</c:v>
                </c:pt>
                <c:pt idx="382">
                  <c:v>4.0999999999999995E-2</c:v>
                </c:pt>
                <c:pt idx="385">
                  <c:v>2.1000000000000001E-2</c:v>
                </c:pt>
                <c:pt idx="388">
                  <c:v>2.7999999999999997E-2</c:v>
                </c:pt>
                <c:pt idx="391">
                  <c:v>4.5999999999999999E-2</c:v>
                </c:pt>
                <c:pt idx="394">
                  <c:v>3.7000000000000005E-2</c:v>
                </c:pt>
                <c:pt idx="397">
                  <c:v>6.8000000000000005E-2</c:v>
                </c:pt>
                <c:pt idx="400">
                  <c:v>2.3E-2</c:v>
                </c:pt>
                <c:pt idx="403">
                  <c:v>5.4000000000000006E-2</c:v>
                </c:pt>
                <c:pt idx="406">
                  <c:v>2.3E-2</c:v>
                </c:pt>
                <c:pt idx="409">
                  <c:v>5.4000000000000006E-2</c:v>
                </c:pt>
                <c:pt idx="412">
                  <c:v>4.0999999999999995E-2</c:v>
                </c:pt>
                <c:pt idx="415">
                  <c:v>3.2000000000000001E-2</c:v>
                </c:pt>
                <c:pt idx="418">
                  <c:v>0.03</c:v>
                </c:pt>
                <c:pt idx="421">
                  <c:v>9.0000000000000011E-3</c:v>
                </c:pt>
                <c:pt idx="424">
                  <c:v>4.4999999999999998E-2</c:v>
                </c:pt>
                <c:pt idx="427">
                  <c:v>1.6E-2</c:v>
                </c:pt>
                <c:pt idx="430">
                  <c:v>1E-3</c:v>
                </c:pt>
                <c:pt idx="433">
                  <c:v>-3.4000000000000002E-2</c:v>
                </c:pt>
                <c:pt idx="436">
                  <c:v>-1.9E-2</c:v>
                </c:pt>
                <c:pt idx="439">
                  <c:v>3.1E-2</c:v>
                </c:pt>
                <c:pt idx="442">
                  <c:v>1.9E-2</c:v>
                </c:pt>
                <c:pt idx="445">
                  <c:v>1.8000000000000002E-2</c:v>
                </c:pt>
                <c:pt idx="448">
                  <c:v>4.8000000000000001E-2</c:v>
                </c:pt>
                <c:pt idx="451">
                  <c:v>4.4999999999999998E-2</c:v>
                </c:pt>
                <c:pt idx="454">
                  <c:v>3.9E-2</c:v>
                </c:pt>
                <c:pt idx="457">
                  <c:v>4.0999999999999995E-2</c:v>
                </c:pt>
                <c:pt idx="460">
                  <c:v>8.0000000000000002E-3</c:v>
                </c:pt>
                <c:pt idx="463">
                  <c:v>2.4E-2</c:v>
                </c:pt>
                <c:pt idx="466">
                  <c:v>0.02</c:v>
                </c:pt>
                <c:pt idx="469">
                  <c:v>5.4000000000000006E-2</c:v>
                </c:pt>
                <c:pt idx="472">
                  <c:v>0.04</c:v>
                </c:pt>
                <c:pt idx="475">
                  <c:v>5.5999999999999994E-2</c:v>
                </c:pt>
                <c:pt idx="478">
                  <c:v>2.4E-2</c:v>
                </c:pt>
                <c:pt idx="481">
                  <c:v>4.5999999999999999E-2</c:v>
                </c:pt>
                <c:pt idx="484">
                  <c:v>1.3999999999999999E-2</c:v>
                </c:pt>
                <c:pt idx="487">
                  <c:v>1.3999999999999999E-2</c:v>
                </c:pt>
                <c:pt idx="490">
                  <c:v>3.5000000000000003E-2</c:v>
                </c:pt>
                <c:pt idx="493">
                  <c:v>2.8999999999999998E-2</c:v>
                </c:pt>
                <c:pt idx="496">
                  <c:v>2.7000000000000003E-2</c:v>
                </c:pt>
                <c:pt idx="499">
                  <c:v>7.2000000000000008E-2</c:v>
                </c:pt>
                <c:pt idx="502">
                  <c:v>3.7000000000000005E-2</c:v>
                </c:pt>
                <c:pt idx="505">
                  <c:v>4.2999999999999997E-2</c:v>
                </c:pt>
                <c:pt idx="508">
                  <c:v>3.1E-2</c:v>
                </c:pt>
                <c:pt idx="511">
                  <c:v>6.2E-2</c:v>
                </c:pt>
                <c:pt idx="514">
                  <c:v>5.2000000000000005E-2</c:v>
                </c:pt>
                <c:pt idx="517">
                  <c:v>3.1E-2</c:v>
                </c:pt>
                <c:pt idx="520">
                  <c:v>0.04</c:v>
                </c:pt>
                <c:pt idx="523">
                  <c:v>3.9E-2</c:v>
                </c:pt>
                <c:pt idx="526">
                  <c:v>5.2999999999999999E-2</c:v>
                </c:pt>
                <c:pt idx="529">
                  <c:v>6.7000000000000004E-2</c:v>
                </c:pt>
                <c:pt idx="532">
                  <c:v>3.2000000000000001E-2</c:v>
                </c:pt>
                <c:pt idx="535">
                  <c:v>3.3000000000000002E-2</c:v>
                </c:pt>
                <c:pt idx="538">
                  <c:v>5.0999999999999997E-2</c:v>
                </c:pt>
                <c:pt idx="541">
                  <c:v>7.0999999999999994E-2</c:v>
                </c:pt>
                <c:pt idx="544">
                  <c:v>1.2E-2</c:v>
                </c:pt>
                <c:pt idx="547">
                  <c:v>7.8E-2</c:v>
                </c:pt>
                <c:pt idx="550">
                  <c:v>5.0000000000000001E-3</c:v>
                </c:pt>
                <c:pt idx="553">
                  <c:v>2.3E-2</c:v>
                </c:pt>
                <c:pt idx="556">
                  <c:v>-1.1000000000000001E-2</c:v>
                </c:pt>
                <c:pt idx="559">
                  <c:v>2.1000000000000001E-2</c:v>
                </c:pt>
                <c:pt idx="562">
                  <c:v>-1.3000000000000001E-2</c:v>
                </c:pt>
                <c:pt idx="565">
                  <c:v>1.1000000000000001E-2</c:v>
                </c:pt>
                <c:pt idx="568">
                  <c:v>3.7000000000000005E-2</c:v>
                </c:pt>
                <c:pt idx="571">
                  <c:v>2.2000000000000002E-2</c:v>
                </c:pt>
                <c:pt idx="574">
                  <c:v>0.02</c:v>
                </c:pt>
                <c:pt idx="577">
                  <c:v>3.0000000000000001E-3</c:v>
                </c:pt>
                <c:pt idx="580">
                  <c:v>2.1000000000000001E-2</c:v>
                </c:pt>
                <c:pt idx="583">
                  <c:v>3.7999999999999999E-2</c:v>
                </c:pt>
                <c:pt idx="586">
                  <c:v>6.9000000000000006E-2</c:v>
                </c:pt>
                <c:pt idx="589">
                  <c:v>4.8000000000000001E-2</c:v>
                </c:pt>
                <c:pt idx="592">
                  <c:v>2.3E-2</c:v>
                </c:pt>
                <c:pt idx="595">
                  <c:v>0.03</c:v>
                </c:pt>
                <c:pt idx="598">
                  <c:v>3.7000000000000005E-2</c:v>
                </c:pt>
                <c:pt idx="601">
                  <c:v>3.5000000000000003E-2</c:v>
                </c:pt>
                <c:pt idx="604">
                  <c:v>4.2999999999999997E-2</c:v>
                </c:pt>
                <c:pt idx="607">
                  <c:v>2.1000000000000001E-2</c:v>
                </c:pt>
                <c:pt idx="610">
                  <c:v>3.4000000000000002E-2</c:v>
                </c:pt>
                <c:pt idx="613">
                  <c:v>2.3E-2</c:v>
                </c:pt>
                <c:pt idx="616">
                  <c:v>4.9000000000000002E-2</c:v>
                </c:pt>
                <c:pt idx="619">
                  <c:v>1.2E-2</c:v>
                </c:pt>
                <c:pt idx="622">
                  <c:v>4.0000000000000001E-3</c:v>
                </c:pt>
                <c:pt idx="625">
                  <c:v>3.2000000000000001E-2</c:v>
                </c:pt>
                <c:pt idx="628">
                  <c:v>2E-3</c:v>
                </c:pt>
                <c:pt idx="631">
                  <c:v>3.1E-2</c:v>
                </c:pt>
                <c:pt idx="634">
                  <c:v>2.7000000000000003E-2</c:v>
                </c:pt>
                <c:pt idx="637">
                  <c:v>1.3999999999999999E-2</c:v>
                </c:pt>
                <c:pt idx="640">
                  <c:v>-2.7000000000000003E-2</c:v>
                </c:pt>
                <c:pt idx="643">
                  <c:v>0.02</c:v>
                </c:pt>
                <c:pt idx="646">
                  <c:v>-1.9E-2</c:v>
                </c:pt>
                <c:pt idx="649">
                  <c:v>-8.199999999999999E-2</c:v>
                </c:pt>
                <c:pt idx="652">
                  <c:v>-5.4000000000000006E-2</c:v>
                </c:pt>
                <c:pt idx="655">
                  <c:v>-5.0000000000000001E-3</c:v>
                </c:pt>
                <c:pt idx="658">
                  <c:v>1.3000000000000001E-2</c:v>
                </c:pt>
                <c:pt idx="661">
                  <c:v>3.9E-2</c:v>
                </c:pt>
                <c:pt idx="664">
                  <c:v>1.7000000000000001E-2</c:v>
                </c:pt>
                <c:pt idx="667">
                  <c:v>3.9E-2</c:v>
                </c:pt>
                <c:pt idx="670">
                  <c:v>2.7000000000000003E-2</c:v>
                </c:pt>
                <c:pt idx="673">
                  <c:v>2.5000000000000001E-2</c:v>
                </c:pt>
                <c:pt idx="676">
                  <c:v>-1.4999999999999999E-2</c:v>
                </c:pt>
                <c:pt idx="679">
                  <c:v>2.8999999999999998E-2</c:v>
                </c:pt>
                <c:pt idx="682">
                  <c:v>8.0000000000000002E-3</c:v>
                </c:pt>
                <c:pt idx="685">
                  <c:v>4.5999999999999999E-2</c:v>
                </c:pt>
                <c:pt idx="688">
                  <c:v>2.7E-2</c:v>
                </c:pt>
                <c:pt idx="691">
                  <c:v>1.9E-2</c:v>
                </c:pt>
                <c:pt idx="694">
                  <c:v>5.0000000000000001E-3</c:v>
                </c:pt>
                <c:pt idx="697">
                  <c:v>1E-3</c:v>
                </c:pt>
                <c:pt idx="700">
                  <c:v>2.8000000000000001E-2</c:v>
                </c:pt>
                <c:pt idx="703">
                  <c:v>8.0000000000000002E-3</c:v>
                </c:pt>
                <c:pt idx="706">
                  <c:v>3.1E-2</c:v>
                </c:pt>
                <c:pt idx="709">
                  <c:v>0.04</c:v>
                </c:pt>
                <c:pt idx="712">
                  <c:v>-8.9999999999999993E-3</c:v>
                </c:pt>
                <c:pt idx="715">
                  <c:v>4.5999999999999999E-2</c:v>
                </c:pt>
                <c:pt idx="718">
                  <c:v>5.1999999999999998E-2</c:v>
                </c:pt>
                <c:pt idx="721">
                  <c:v>0.02</c:v>
                </c:pt>
                <c:pt idx="724">
                  <c:v>3.2000000000000001E-2</c:v>
                </c:pt>
                <c:pt idx="727">
                  <c:v>2.7E-2</c:v>
                </c:pt>
                <c:pt idx="730">
                  <c:v>1.6E-2</c:v>
                </c:pt>
                <c:pt idx="733">
                  <c:v>5.0000000000000001E-3</c:v>
                </c:pt>
                <c:pt idx="736">
                  <c:v>6.0000000000000001E-3</c:v>
                </c:pt>
                <c:pt idx="739">
                  <c:v>2.1999999999999999E-2</c:v>
                </c:pt>
                <c:pt idx="742">
                  <c:v>2.8000000000000001E-2</c:v>
                </c:pt>
                <c:pt idx="745">
                  <c:v>1.7999999999999999E-2</c:v>
                </c:pt>
                <c:pt idx="748">
                  <c:v>1.2E-2</c:v>
                </c:pt>
                <c:pt idx="751">
                  <c:v>3.1E-2</c:v>
                </c:pt>
                <c:pt idx="754">
                  <c:v>3.2000000000000001E-2</c:v>
                </c:pt>
                <c:pt idx="757">
                  <c:v>2.9000000000000001E-2</c:v>
                </c:pt>
                <c:pt idx="76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E26-BB5C-A39F8147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830920"/>
        <c:axId val="448833272"/>
      </c:barChart>
      <c:dateAx>
        <c:axId val="448840640"/>
        <c:scaling>
          <c:orientation val="minMax"/>
          <c:max val="32874"/>
          <c:min val="29221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8833664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8833664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8840640"/>
        <c:crosses val="autoZero"/>
        <c:crossBetween val="between"/>
        <c:majorUnit val="5.000000000000001E-2"/>
      </c:valAx>
      <c:valAx>
        <c:axId val="448833272"/>
        <c:scaling>
          <c:orientation val="minMax"/>
          <c:max val="6.0000000000000012E-2"/>
          <c:min val="-6.0000000000000012E-2"/>
        </c:scaling>
        <c:delete val="0"/>
        <c:axPos val="r"/>
        <c:numFmt formatCode="0.0000%" sourceLinked="0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8830920"/>
        <c:crosses val="max"/>
        <c:crossBetween val="between"/>
        <c:majorUnit val="5.000000000000001E-3"/>
      </c:valAx>
      <c:dateAx>
        <c:axId val="44883092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48833272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% Change in Interest Rates Vs Annualised GDP Growth Rate 1990-2006</a:t>
            </a:r>
          </a:p>
        </c:rich>
      </c:tx>
      <c:layout>
        <c:manualLayout>
          <c:xMode val="edge"/>
          <c:yMode val="edge"/>
          <c:x val="0.2286387231899043"/>
          <c:y val="3.81415089071312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Fed Funds Rate</c:v>
          </c:tx>
          <c:spPr>
            <a:solidFill>
              <a:srgbClr val="FFFF00"/>
            </a:solidFill>
            <a:ln w="25400">
              <a:noFill/>
            </a:ln>
          </c:spPr>
          <c:cat>
            <c:numRef>
              <c:f>'IR%'!$A$5:$A$775</c:f>
              <c:numCache>
                <c:formatCode>yyyy\-mm\-dd</c:formatCode>
                <c:ptCount val="771"/>
                <c:pt idx="0">
                  <c:v>19998</c:v>
                </c:pt>
                <c:pt idx="1">
                  <c:v>20029</c:v>
                </c:pt>
                <c:pt idx="2">
                  <c:v>20059</c:v>
                </c:pt>
                <c:pt idx="3">
                  <c:v>20090</c:v>
                </c:pt>
                <c:pt idx="4">
                  <c:v>20121</c:v>
                </c:pt>
                <c:pt idx="5">
                  <c:v>20149</c:v>
                </c:pt>
                <c:pt idx="6">
                  <c:v>20180</c:v>
                </c:pt>
                <c:pt idx="7">
                  <c:v>20210</c:v>
                </c:pt>
                <c:pt idx="8">
                  <c:v>20241</c:v>
                </c:pt>
                <c:pt idx="9">
                  <c:v>20271</c:v>
                </c:pt>
                <c:pt idx="10">
                  <c:v>20302</c:v>
                </c:pt>
                <c:pt idx="11">
                  <c:v>20333</c:v>
                </c:pt>
                <c:pt idx="12">
                  <c:v>20363</c:v>
                </c:pt>
                <c:pt idx="13">
                  <c:v>20394</c:v>
                </c:pt>
                <c:pt idx="14">
                  <c:v>20424</c:v>
                </c:pt>
                <c:pt idx="15">
                  <c:v>20455</c:v>
                </c:pt>
                <c:pt idx="16">
                  <c:v>20486</c:v>
                </c:pt>
                <c:pt idx="17">
                  <c:v>20515</c:v>
                </c:pt>
                <c:pt idx="18">
                  <c:v>20546</c:v>
                </c:pt>
                <c:pt idx="19">
                  <c:v>20576</c:v>
                </c:pt>
                <c:pt idx="20">
                  <c:v>20607</c:v>
                </c:pt>
                <c:pt idx="21">
                  <c:v>20637</c:v>
                </c:pt>
                <c:pt idx="22">
                  <c:v>20668</c:v>
                </c:pt>
                <c:pt idx="23">
                  <c:v>20699</c:v>
                </c:pt>
                <c:pt idx="24">
                  <c:v>20729</c:v>
                </c:pt>
                <c:pt idx="25">
                  <c:v>20760</c:v>
                </c:pt>
                <c:pt idx="26">
                  <c:v>20790</c:v>
                </c:pt>
                <c:pt idx="27">
                  <c:v>20821</c:v>
                </c:pt>
                <c:pt idx="28">
                  <c:v>20852</c:v>
                </c:pt>
                <c:pt idx="29">
                  <c:v>20880</c:v>
                </c:pt>
                <c:pt idx="30">
                  <c:v>20911</c:v>
                </c:pt>
                <c:pt idx="31">
                  <c:v>20941</c:v>
                </c:pt>
                <c:pt idx="32">
                  <c:v>20972</c:v>
                </c:pt>
                <c:pt idx="33">
                  <c:v>21002</c:v>
                </c:pt>
                <c:pt idx="34">
                  <c:v>21033</c:v>
                </c:pt>
                <c:pt idx="35">
                  <c:v>21064</c:v>
                </c:pt>
                <c:pt idx="36">
                  <c:v>21094</c:v>
                </c:pt>
                <c:pt idx="37">
                  <c:v>21125</c:v>
                </c:pt>
                <c:pt idx="38">
                  <c:v>21155</c:v>
                </c:pt>
                <c:pt idx="39">
                  <c:v>21186</c:v>
                </c:pt>
                <c:pt idx="40">
                  <c:v>21217</c:v>
                </c:pt>
                <c:pt idx="41">
                  <c:v>21245</c:v>
                </c:pt>
                <c:pt idx="42">
                  <c:v>21276</c:v>
                </c:pt>
                <c:pt idx="43">
                  <c:v>21306</c:v>
                </c:pt>
                <c:pt idx="44">
                  <c:v>21337</c:v>
                </c:pt>
                <c:pt idx="45">
                  <c:v>21367</c:v>
                </c:pt>
                <c:pt idx="46">
                  <c:v>21398</c:v>
                </c:pt>
                <c:pt idx="47">
                  <c:v>21429</c:v>
                </c:pt>
                <c:pt idx="48">
                  <c:v>21459</c:v>
                </c:pt>
                <c:pt idx="49">
                  <c:v>21490</c:v>
                </c:pt>
                <c:pt idx="50">
                  <c:v>21520</c:v>
                </c:pt>
                <c:pt idx="51">
                  <c:v>21551</c:v>
                </c:pt>
                <c:pt idx="52">
                  <c:v>21582</c:v>
                </c:pt>
                <c:pt idx="53">
                  <c:v>21610</c:v>
                </c:pt>
                <c:pt idx="54">
                  <c:v>21641</c:v>
                </c:pt>
                <c:pt idx="55">
                  <c:v>21671</c:v>
                </c:pt>
                <c:pt idx="56">
                  <c:v>21702</c:v>
                </c:pt>
                <c:pt idx="57">
                  <c:v>21732</c:v>
                </c:pt>
                <c:pt idx="58">
                  <c:v>21763</c:v>
                </c:pt>
                <c:pt idx="59">
                  <c:v>21794</c:v>
                </c:pt>
                <c:pt idx="60">
                  <c:v>21824</c:v>
                </c:pt>
                <c:pt idx="61">
                  <c:v>21855</c:v>
                </c:pt>
                <c:pt idx="62">
                  <c:v>21885</c:v>
                </c:pt>
                <c:pt idx="63">
                  <c:v>21916</c:v>
                </c:pt>
                <c:pt idx="64">
                  <c:v>21947</c:v>
                </c:pt>
                <c:pt idx="65">
                  <c:v>21976</c:v>
                </c:pt>
                <c:pt idx="66">
                  <c:v>22007</c:v>
                </c:pt>
                <c:pt idx="67">
                  <c:v>22037</c:v>
                </c:pt>
                <c:pt idx="68">
                  <c:v>22068</c:v>
                </c:pt>
                <c:pt idx="69">
                  <c:v>22098</c:v>
                </c:pt>
                <c:pt idx="70">
                  <c:v>22129</c:v>
                </c:pt>
                <c:pt idx="71">
                  <c:v>22160</c:v>
                </c:pt>
                <c:pt idx="72">
                  <c:v>22190</c:v>
                </c:pt>
                <c:pt idx="73">
                  <c:v>22221</c:v>
                </c:pt>
                <c:pt idx="74">
                  <c:v>22251</c:v>
                </c:pt>
                <c:pt idx="75">
                  <c:v>22282</c:v>
                </c:pt>
                <c:pt idx="76">
                  <c:v>22313</c:v>
                </c:pt>
                <c:pt idx="77">
                  <c:v>22341</c:v>
                </c:pt>
                <c:pt idx="78">
                  <c:v>22372</c:v>
                </c:pt>
                <c:pt idx="79">
                  <c:v>22402</c:v>
                </c:pt>
                <c:pt idx="80">
                  <c:v>22433</c:v>
                </c:pt>
                <c:pt idx="81">
                  <c:v>22463</c:v>
                </c:pt>
                <c:pt idx="82">
                  <c:v>22494</c:v>
                </c:pt>
                <c:pt idx="83">
                  <c:v>22525</c:v>
                </c:pt>
                <c:pt idx="84">
                  <c:v>22555</c:v>
                </c:pt>
                <c:pt idx="85">
                  <c:v>22586</c:v>
                </c:pt>
                <c:pt idx="86">
                  <c:v>22616</c:v>
                </c:pt>
                <c:pt idx="87">
                  <c:v>22647</c:v>
                </c:pt>
                <c:pt idx="88">
                  <c:v>22678</c:v>
                </c:pt>
                <c:pt idx="89">
                  <c:v>22706</c:v>
                </c:pt>
                <c:pt idx="90">
                  <c:v>22737</c:v>
                </c:pt>
                <c:pt idx="91">
                  <c:v>22767</c:v>
                </c:pt>
                <c:pt idx="92">
                  <c:v>22798</c:v>
                </c:pt>
                <c:pt idx="93">
                  <c:v>22828</c:v>
                </c:pt>
                <c:pt idx="94">
                  <c:v>22859</c:v>
                </c:pt>
                <c:pt idx="95">
                  <c:v>22890</c:v>
                </c:pt>
                <c:pt idx="96">
                  <c:v>22920</c:v>
                </c:pt>
                <c:pt idx="97">
                  <c:v>22951</c:v>
                </c:pt>
                <c:pt idx="98">
                  <c:v>22981</c:v>
                </c:pt>
                <c:pt idx="99">
                  <c:v>23012</c:v>
                </c:pt>
                <c:pt idx="100">
                  <c:v>23043</c:v>
                </c:pt>
                <c:pt idx="101">
                  <c:v>23071</c:v>
                </c:pt>
                <c:pt idx="102">
                  <c:v>23102</c:v>
                </c:pt>
                <c:pt idx="103">
                  <c:v>23132</c:v>
                </c:pt>
                <c:pt idx="104">
                  <c:v>23163</c:v>
                </c:pt>
                <c:pt idx="105">
                  <c:v>23193</c:v>
                </c:pt>
                <c:pt idx="106">
                  <c:v>23224</c:v>
                </c:pt>
                <c:pt idx="107">
                  <c:v>23255</c:v>
                </c:pt>
                <c:pt idx="108">
                  <c:v>23285</c:v>
                </c:pt>
                <c:pt idx="109">
                  <c:v>23316</c:v>
                </c:pt>
                <c:pt idx="110">
                  <c:v>23346</c:v>
                </c:pt>
                <c:pt idx="111">
                  <c:v>23377</c:v>
                </c:pt>
                <c:pt idx="112">
                  <c:v>23408</c:v>
                </c:pt>
                <c:pt idx="113">
                  <c:v>23437</c:v>
                </c:pt>
                <c:pt idx="114">
                  <c:v>23468</c:v>
                </c:pt>
                <c:pt idx="115">
                  <c:v>23498</c:v>
                </c:pt>
                <c:pt idx="116">
                  <c:v>23529</c:v>
                </c:pt>
                <c:pt idx="117">
                  <c:v>23559</c:v>
                </c:pt>
                <c:pt idx="118">
                  <c:v>23590</c:v>
                </c:pt>
                <c:pt idx="119">
                  <c:v>23621</c:v>
                </c:pt>
                <c:pt idx="120">
                  <c:v>23651</c:v>
                </c:pt>
                <c:pt idx="121">
                  <c:v>23682</c:v>
                </c:pt>
                <c:pt idx="122">
                  <c:v>23712</c:v>
                </c:pt>
                <c:pt idx="123">
                  <c:v>23743</c:v>
                </c:pt>
                <c:pt idx="124">
                  <c:v>23774</c:v>
                </c:pt>
                <c:pt idx="125">
                  <c:v>23802</c:v>
                </c:pt>
                <c:pt idx="126">
                  <c:v>23833</c:v>
                </c:pt>
                <c:pt idx="127">
                  <c:v>23863</c:v>
                </c:pt>
                <c:pt idx="128">
                  <c:v>23894</c:v>
                </c:pt>
                <c:pt idx="129">
                  <c:v>23924</c:v>
                </c:pt>
                <c:pt idx="130">
                  <c:v>23955</c:v>
                </c:pt>
                <c:pt idx="131">
                  <c:v>23986</c:v>
                </c:pt>
                <c:pt idx="132">
                  <c:v>24016</c:v>
                </c:pt>
                <c:pt idx="133">
                  <c:v>24047</c:v>
                </c:pt>
                <c:pt idx="134">
                  <c:v>24077</c:v>
                </c:pt>
                <c:pt idx="135">
                  <c:v>24108</c:v>
                </c:pt>
                <c:pt idx="136">
                  <c:v>24139</c:v>
                </c:pt>
                <c:pt idx="137">
                  <c:v>24167</c:v>
                </c:pt>
                <c:pt idx="138">
                  <c:v>24198</c:v>
                </c:pt>
                <c:pt idx="139">
                  <c:v>24228</c:v>
                </c:pt>
                <c:pt idx="140">
                  <c:v>24259</c:v>
                </c:pt>
                <c:pt idx="141">
                  <c:v>24289</c:v>
                </c:pt>
                <c:pt idx="142">
                  <c:v>24320</c:v>
                </c:pt>
                <c:pt idx="143">
                  <c:v>24351</c:v>
                </c:pt>
                <c:pt idx="144">
                  <c:v>24381</c:v>
                </c:pt>
                <c:pt idx="145">
                  <c:v>24412</c:v>
                </c:pt>
                <c:pt idx="146">
                  <c:v>24442</c:v>
                </c:pt>
                <c:pt idx="147">
                  <c:v>24473</c:v>
                </c:pt>
                <c:pt idx="148">
                  <c:v>24504</c:v>
                </c:pt>
                <c:pt idx="149">
                  <c:v>24532</c:v>
                </c:pt>
                <c:pt idx="150">
                  <c:v>24563</c:v>
                </c:pt>
                <c:pt idx="151">
                  <c:v>24593</c:v>
                </c:pt>
                <c:pt idx="152">
                  <c:v>24624</c:v>
                </c:pt>
                <c:pt idx="153">
                  <c:v>24654</c:v>
                </c:pt>
                <c:pt idx="154">
                  <c:v>24685</c:v>
                </c:pt>
                <c:pt idx="155">
                  <c:v>24716</c:v>
                </c:pt>
                <c:pt idx="156">
                  <c:v>24746</c:v>
                </c:pt>
                <c:pt idx="157">
                  <c:v>24777</c:v>
                </c:pt>
                <c:pt idx="158">
                  <c:v>24807</c:v>
                </c:pt>
                <c:pt idx="159">
                  <c:v>24838</c:v>
                </c:pt>
                <c:pt idx="160">
                  <c:v>24869</c:v>
                </c:pt>
                <c:pt idx="161">
                  <c:v>24898</c:v>
                </c:pt>
                <c:pt idx="162">
                  <c:v>24929</c:v>
                </c:pt>
                <c:pt idx="163">
                  <c:v>24959</c:v>
                </c:pt>
                <c:pt idx="164">
                  <c:v>24990</c:v>
                </c:pt>
                <c:pt idx="165">
                  <c:v>25020</c:v>
                </c:pt>
                <c:pt idx="166">
                  <c:v>25051</c:v>
                </c:pt>
                <c:pt idx="167">
                  <c:v>25082</c:v>
                </c:pt>
                <c:pt idx="168">
                  <c:v>25112</c:v>
                </c:pt>
                <c:pt idx="169">
                  <c:v>25143</c:v>
                </c:pt>
                <c:pt idx="170">
                  <c:v>25173</c:v>
                </c:pt>
                <c:pt idx="171">
                  <c:v>25204</c:v>
                </c:pt>
                <c:pt idx="172">
                  <c:v>25235</c:v>
                </c:pt>
                <c:pt idx="173">
                  <c:v>25263</c:v>
                </c:pt>
                <c:pt idx="174">
                  <c:v>25294</c:v>
                </c:pt>
                <c:pt idx="175">
                  <c:v>25324</c:v>
                </c:pt>
                <c:pt idx="176">
                  <c:v>25355</c:v>
                </c:pt>
                <c:pt idx="177">
                  <c:v>25385</c:v>
                </c:pt>
                <c:pt idx="178">
                  <c:v>25416</c:v>
                </c:pt>
                <c:pt idx="179">
                  <c:v>25447</c:v>
                </c:pt>
                <c:pt idx="180">
                  <c:v>25477</c:v>
                </c:pt>
                <c:pt idx="181">
                  <c:v>25508</c:v>
                </c:pt>
                <c:pt idx="182">
                  <c:v>25538</c:v>
                </c:pt>
                <c:pt idx="183">
                  <c:v>25569</c:v>
                </c:pt>
                <c:pt idx="184">
                  <c:v>25600</c:v>
                </c:pt>
                <c:pt idx="185">
                  <c:v>25628</c:v>
                </c:pt>
                <c:pt idx="186">
                  <c:v>25659</c:v>
                </c:pt>
                <c:pt idx="187">
                  <c:v>25689</c:v>
                </c:pt>
                <c:pt idx="188">
                  <c:v>25720</c:v>
                </c:pt>
                <c:pt idx="189">
                  <c:v>25750</c:v>
                </c:pt>
                <c:pt idx="190">
                  <c:v>25781</c:v>
                </c:pt>
                <c:pt idx="191">
                  <c:v>25812</c:v>
                </c:pt>
                <c:pt idx="192">
                  <c:v>25842</c:v>
                </c:pt>
                <c:pt idx="193">
                  <c:v>25873</c:v>
                </c:pt>
                <c:pt idx="194">
                  <c:v>25903</c:v>
                </c:pt>
                <c:pt idx="195">
                  <c:v>25934</c:v>
                </c:pt>
                <c:pt idx="196">
                  <c:v>25965</c:v>
                </c:pt>
                <c:pt idx="197">
                  <c:v>25993</c:v>
                </c:pt>
                <c:pt idx="198">
                  <c:v>26024</c:v>
                </c:pt>
                <c:pt idx="199">
                  <c:v>26054</c:v>
                </c:pt>
                <c:pt idx="200">
                  <c:v>26085</c:v>
                </c:pt>
                <c:pt idx="201">
                  <c:v>26115</c:v>
                </c:pt>
                <c:pt idx="202">
                  <c:v>26146</c:v>
                </c:pt>
                <c:pt idx="203">
                  <c:v>26177</c:v>
                </c:pt>
                <c:pt idx="204">
                  <c:v>26207</c:v>
                </c:pt>
                <c:pt idx="205">
                  <c:v>26238</c:v>
                </c:pt>
                <c:pt idx="206">
                  <c:v>26268</c:v>
                </c:pt>
                <c:pt idx="207">
                  <c:v>26299</c:v>
                </c:pt>
                <c:pt idx="208">
                  <c:v>26330</c:v>
                </c:pt>
                <c:pt idx="209">
                  <c:v>26359</c:v>
                </c:pt>
                <c:pt idx="210">
                  <c:v>26390</c:v>
                </c:pt>
                <c:pt idx="211">
                  <c:v>26420</c:v>
                </c:pt>
                <c:pt idx="212">
                  <c:v>26451</c:v>
                </c:pt>
                <c:pt idx="213">
                  <c:v>26481</c:v>
                </c:pt>
                <c:pt idx="214">
                  <c:v>26512</c:v>
                </c:pt>
                <c:pt idx="215">
                  <c:v>26543</c:v>
                </c:pt>
                <c:pt idx="216">
                  <c:v>26573</c:v>
                </c:pt>
                <c:pt idx="217">
                  <c:v>26604</c:v>
                </c:pt>
                <c:pt idx="218">
                  <c:v>26634</c:v>
                </c:pt>
                <c:pt idx="219">
                  <c:v>26665</c:v>
                </c:pt>
                <c:pt idx="220">
                  <c:v>26696</c:v>
                </c:pt>
                <c:pt idx="221">
                  <c:v>26724</c:v>
                </c:pt>
                <c:pt idx="222">
                  <c:v>26755</c:v>
                </c:pt>
                <c:pt idx="223">
                  <c:v>26785</c:v>
                </c:pt>
                <c:pt idx="224">
                  <c:v>26816</c:v>
                </c:pt>
                <c:pt idx="225">
                  <c:v>26846</c:v>
                </c:pt>
                <c:pt idx="226">
                  <c:v>26877</c:v>
                </c:pt>
                <c:pt idx="227">
                  <c:v>26908</c:v>
                </c:pt>
                <c:pt idx="228">
                  <c:v>26938</c:v>
                </c:pt>
                <c:pt idx="229">
                  <c:v>26969</c:v>
                </c:pt>
                <c:pt idx="230">
                  <c:v>26999</c:v>
                </c:pt>
                <c:pt idx="231">
                  <c:v>27030</c:v>
                </c:pt>
                <c:pt idx="232">
                  <c:v>27061</c:v>
                </c:pt>
                <c:pt idx="233">
                  <c:v>27089</c:v>
                </c:pt>
                <c:pt idx="234">
                  <c:v>27120</c:v>
                </c:pt>
                <c:pt idx="235">
                  <c:v>27150</c:v>
                </c:pt>
                <c:pt idx="236">
                  <c:v>27181</c:v>
                </c:pt>
                <c:pt idx="237">
                  <c:v>27211</c:v>
                </c:pt>
                <c:pt idx="238">
                  <c:v>27242</c:v>
                </c:pt>
                <c:pt idx="239">
                  <c:v>27273</c:v>
                </c:pt>
                <c:pt idx="240">
                  <c:v>27303</c:v>
                </c:pt>
                <c:pt idx="241">
                  <c:v>27334</c:v>
                </c:pt>
                <c:pt idx="242">
                  <c:v>27364</c:v>
                </c:pt>
                <c:pt idx="243">
                  <c:v>27395</c:v>
                </c:pt>
                <c:pt idx="244">
                  <c:v>27426</c:v>
                </c:pt>
                <c:pt idx="245">
                  <c:v>27454</c:v>
                </c:pt>
                <c:pt idx="246">
                  <c:v>27485</c:v>
                </c:pt>
                <c:pt idx="247">
                  <c:v>27515</c:v>
                </c:pt>
                <c:pt idx="248">
                  <c:v>27546</c:v>
                </c:pt>
                <c:pt idx="249">
                  <c:v>27576</c:v>
                </c:pt>
                <c:pt idx="250">
                  <c:v>27607</c:v>
                </c:pt>
                <c:pt idx="251">
                  <c:v>27638</c:v>
                </c:pt>
                <c:pt idx="252">
                  <c:v>27668</c:v>
                </c:pt>
                <c:pt idx="253">
                  <c:v>27699</c:v>
                </c:pt>
                <c:pt idx="254">
                  <c:v>27729</c:v>
                </c:pt>
                <c:pt idx="255">
                  <c:v>27760</c:v>
                </c:pt>
                <c:pt idx="256">
                  <c:v>27791</c:v>
                </c:pt>
                <c:pt idx="257">
                  <c:v>27820</c:v>
                </c:pt>
                <c:pt idx="258">
                  <c:v>27851</c:v>
                </c:pt>
                <c:pt idx="259">
                  <c:v>27881</c:v>
                </c:pt>
                <c:pt idx="260">
                  <c:v>27912</c:v>
                </c:pt>
                <c:pt idx="261">
                  <c:v>27942</c:v>
                </c:pt>
                <c:pt idx="262">
                  <c:v>27973</c:v>
                </c:pt>
                <c:pt idx="263">
                  <c:v>28004</c:v>
                </c:pt>
                <c:pt idx="264">
                  <c:v>28034</c:v>
                </c:pt>
                <c:pt idx="265">
                  <c:v>28065</c:v>
                </c:pt>
                <c:pt idx="266">
                  <c:v>28095</c:v>
                </c:pt>
                <c:pt idx="267">
                  <c:v>28126</c:v>
                </c:pt>
                <c:pt idx="268">
                  <c:v>28157</c:v>
                </c:pt>
                <c:pt idx="269">
                  <c:v>28185</c:v>
                </c:pt>
                <c:pt idx="270">
                  <c:v>28216</c:v>
                </c:pt>
                <c:pt idx="271">
                  <c:v>28246</c:v>
                </c:pt>
                <c:pt idx="272">
                  <c:v>28277</c:v>
                </c:pt>
                <c:pt idx="273">
                  <c:v>28307</c:v>
                </c:pt>
                <c:pt idx="274">
                  <c:v>28338</c:v>
                </c:pt>
                <c:pt idx="275">
                  <c:v>28369</c:v>
                </c:pt>
                <c:pt idx="276">
                  <c:v>28399</c:v>
                </c:pt>
                <c:pt idx="277">
                  <c:v>28430</c:v>
                </c:pt>
                <c:pt idx="278">
                  <c:v>28460</c:v>
                </c:pt>
                <c:pt idx="279">
                  <c:v>28491</c:v>
                </c:pt>
                <c:pt idx="280">
                  <c:v>28522</c:v>
                </c:pt>
                <c:pt idx="281">
                  <c:v>28550</c:v>
                </c:pt>
                <c:pt idx="282">
                  <c:v>28581</c:v>
                </c:pt>
                <c:pt idx="283">
                  <c:v>28611</c:v>
                </c:pt>
                <c:pt idx="284">
                  <c:v>28642</c:v>
                </c:pt>
                <c:pt idx="285">
                  <c:v>28672</c:v>
                </c:pt>
                <c:pt idx="286">
                  <c:v>28703</c:v>
                </c:pt>
                <c:pt idx="287">
                  <c:v>28734</c:v>
                </c:pt>
                <c:pt idx="288">
                  <c:v>28764</c:v>
                </c:pt>
                <c:pt idx="289">
                  <c:v>28795</c:v>
                </c:pt>
                <c:pt idx="290">
                  <c:v>28825</c:v>
                </c:pt>
                <c:pt idx="291">
                  <c:v>28856</c:v>
                </c:pt>
                <c:pt idx="292">
                  <c:v>28887</c:v>
                </c:pt>
                <c:pt idx="293">
                  <c:v>28915</c:v>
                </c:pt>
                <c:pt idx="294">
                  <c:v>28946</c:v>
                </c:pt>
                <c:pt idx="295">
                  <c:v>28976</c:v>
                </c:pt>
                <c:pt idx="296">
                  <c:v>29007</c:v>
                </c:pt>
                <c:pt idx="297">
                  <c:v>29037</c:v>
                </c:pt>
                <c:pt idx="298">
                  <c:v>29068</c:v>
                </c:pt>
                <c:pt idx="299">
                  <c:v>29099</c:v>
                </c:pt>
                <c:pt idx="300">
                  <c:v>29129</c:v>
                </c:pt>
                <c:pt idx="301">
                  <c:v>29160</c:v>
                </c:pt>
                <c:pt idx="302">
                  <c:v>29190</c:v>
                </c:pt>
                <c:pt idx="303">
                  <c:v>29221</c:v>
                </c:pt>
                <c:pt idx="304">
                  <c:v>29252</c:v>
                </c:pt>
                <c:pt idx="305">
                  <c:v>29281</c:v>
                </c:pt>
                <c:pt idx="306">
                  <c:v>29312</c:v>
                </c:pt>
                <c:pt idx="307">
                  <c:v>29342</c:v>
                </c:pt>
                <c:pt idx="308">
                  <c:v>29373</c:v>
                </c:pt>
                <c:pt idx="309">
                  <c:v>29403</c:v>
                </c:pt>
                <c:pt idx="310">
                  <c:v>29434</c:v>
                </c:pt>
                <c:pt idx="311">
                  <c:v>29465</c:v>
                </c:pt>
                <c:pt idx="312">
                  <c:v>29495</c:v>
                </c:pt>
                <c:pt idx="313">
                  <c:v>29526</c:v>
                </c:pt>
                <c:pt idx="314">
                  <c:v>29556</c:v>
                </c:pt>
                <c:pt idx="315">
                  <c:v>29587</c:v>
                </c:pt>
                <c:pt idx="316">
                  <c:v>29618</c:v>
                </c:pt>
                <c:pt idx="317">
                  <c:v>29646</c:v>
                </c:pt>
                <c:pt idx="318">
                  <c:v>29677</c:v>
                </c:pt>
                <c:pt idx="319">
                  <c:v>29707</c:v>
                </c:pt>
                <c:pt idx="320">
                  <c:v>29738</c:v>
                </c:pt>
                <c:pt idx="321">
                  <c:v>29768</c:v>
                </c:pt>
                <c:pt idx="322">
                  <c:v>29799</c:v>
                </c:pt>
                <c:pt idx="323">
                  <c:v>29830</c:v>
                </c:pt>
                <c:pt idx="324">
                  <c:v>29860</c:v>
                </c:pt>
                <c:pt idx="325">
                  <c:v>29891</c:v>
                </c:pt>
                <c:pt idx="326">
                  <c:v>29921</c:v>
                </c:pt>
                <c:pt idx="327">
                  <c:v>29952</c:v>
                </c:pt>
                <c:pt idx="328">
                  <c:v>29983</c:v>
                </c:pt>
                <c:pt idx="329">
                  <c:v>30011</c:v>
                </c:pt>
                <c:pt idx="330">
                  <c:v>30042</c:v>
                </c:pt>
                <c:pt idx="331">
                  <c:v>30072</c:v>
                </c:pt>
                <c:pt idx="332">
                  <c:v>30103</c:v>
                </c:pt>
                <c:pt idx="333">
                  <c:v>30133</c:v>
                </c:pt>
                <c:pt idx="334">
                  <c:v>30164</c:v>
                </c:pt>
                <c:pt idx="335">
                  <c:v>30195</c:v>
                </c:pt>
                <c:pt idx="336">
                  <c:v>30225</c:v>
                </c:pt>
                <c:pt idx="337">
                  <c:v>30256</c:v>
                </c:pt>
                <c:pt idx="338">
                  <c:v>30286</c:v>
                </c:pt>
                <c:pt idx="339">
                  <c:v>30317</c:v>
                </c:pt>
                <c:pt idx="340">
                  <c:v>30348</c:v>
                </c:pt>
                <c:pt idx="341">
                  <c:v>30376</c:v>
                </c:pt>
                <c:pt idx="342">
                  <c:v>30407</c:v>
                </c:pt>
                <c:pt idx="343">
                  <c:v>30437</c:v>
                </c:pt>
                <c:pt idx="344">
                  <c:v>30468</c:v>
                </c:pt>
                <c:pt idx="345">
                  <c:v>30498</c:v>
                </c:pt>
                <c:pt idx="346">
                  <c:v>30529</c:v>
                </c:pt>
                <c:pt idx="347">
                  <c:v>30560</c:v>
                </c:pt>
                <c:pt idx="348">
                  <c:v>30590</c:v>
                </c:pt>
                <c:pt idx="349">
                  <c:v>30621</c:v>
                </c:pt>
                <c:pt idx="350">
                  <c:v>30651</c:v>
                </c:pt>
                <c:pt idx="351">
                  <c:v>30682</c:v>
                </c:pt>
                <c:pt idx="352">
                  <c:v>30713</c:v>
                </c:pt>
                <c:pt idx="353">
                  <c:v>30742</c:v>
                </c:pt>
                <c:pt idx="354">
                  <c:v>30773</c:v>
                </c:pt>
                <c:pt idx="355">
                  <c:v>30803</c:v>
                </c:pt>
                <c:pt idx="356">
                  <c:v>30834</c:v>
                </c:pt>
                <c:pt idx="357">
                  <c:v>30864</c:v>
                </c:pt>
                <c:pt idx="358">
                  <c:v>30895</c:v>
                </c:pt>
                <c:pt idx="359">
                  <c:v>30926</c:v>
                </c:pt>
                <c:pt idx="360">
                  <c:v>30956</c:v>
                </c:pt>
                <c:pt idx="361">
                  <c:v>30987</c:v>
                </c:pt>
                <c:pt idx="362">
                  <c:v>31017</c:v>
                </c:pt>
                <c:pt idx="363">
                  <c:v>31048</c:v>
                </c:pt>
                <c:pt idx="364">
                  <c:v>31079</c:v>
                </c:pt>
                <c:pt idx="365">
                  <c:v>31107</c:v>
                </c:pt>
                <c:pt idx="366">
                  <c:v>31138</c:v>
                </c:pt>
                <c:pt idx="367">
                  <c:v>31168</c:v>
                </c:pt>
                <c:pt idx="368">
                  <c:v>31199</c:v>
                </c:pt>
                <c:pt idx="369">
                  <c:v>31229</c:v>
                </c:pt>
                <c:pt idx="370">
                  <c:v>31260</c:v>
                </c:pt>
                <c:pt idx="371">
                  <c:v>31291</c:v>
                </c:pt>
                <c:pt idx="372">
                  <c:v>31321</c:v>
                </c:pt>
                <c:pt idx="373">
                  <c:v>31352</c:v>
                </c:pt>
                <c:pt idx="374">
                  <c:v>31382</c:v>
                </c:pt>
                <c:pt idx="375">
                  <c:v>31413</c:v>
                </c:pt>
                <c:pt idx="376">
                  <c:v>31444</c:v>
                </c:pt>
                <c:pt idx="377">
                  <c:v>31472</c:v>
                </c:pt>
                <c:pt idx="378">
                  <c:v>31503</c:v>
                </c:pt>
                <c:pt idx="379">
                  <c:v>31533</c:v>
                </c:pt>
                <c:pt idx="380">
                  <c:v>31564</c:v>
                </c:pt>
                <c:pt idx="381">
                  <c:v>31594</c:v>
                </c:pt>
                <c:pt idx="382">
                  <c:v>31625</c:v>
                </c:pt>
                <c:pt idx="383">
                  <c:v>31656</c:v>
                </c:pt>
                <c:pt idx="384">
                  <c:v>31686</c:v>
                </c:pt>
                <c:pt idx="385">
                  <c:v>31717</c:v>
                </c:pt>
                <c:pt idx="386">
                  <c:v>31747</c:v>
                </c:pt>
                <c:pt idx="387">
                  <c:v>31778</c:v>
                </c:pt>
                <c:pt idx="388">
                  <c:v>31809</c:v>
                </c:pt>
                <c:pt idx="389">
                  <c:v>31837</c:v>
                </c:pt>
                <c:pt idx="390">
                  <c:v>31868</c:v>
                </c:pt>
                <c:pt idx="391">
                  <c:v>31898</c:v>
                </c:pt>
                <c:pt idx="392">
                  <c:v>31929</c:v>
                </c:pt>
                <c:pt idx="393">
                  <c:v>31959</c:v>
                </c:pt>
                <c:pt idx="394">
                  <c:v>31990</c:v>
                </c:pt>
                <c:pt idx="395">
                  <c:v>32021</c:v>
                </c:pt>
                <c:pt idx="396">
                  <c:v>32051</c:v>
                </c:pt>
                <c:pt idx="397">
                  <c:v>32082</c:v>
                </c:pt>
                <c:pt idx="398">
                  <c:v>32112</c:v>
                </c:pt>
                <c:pt idx="399">
                  <c:v>32143</c:v>
                </c:pt>
                <c:pt idx="400">
                  <c:v>32174</c:v>
                </c:pt>
                <c:pt idx="401">
                  <c:v>32203</c:v>
                </c:pt>
                <c:pt idx="402">
                  <c:v>32234</c:v>
                </c:pt>
                <c:pt idx="403">
                  <c:v>32264</c:v>
                </c:pt>
                <c:pt idx="404">
                  <c:v>32295</c:v>
                </c:pt>
                <c:pt idx="405">
                  <c:v>32325</c:v>
                </c:pt>
                <c:pt idx="406">
                  <c:v>32356</c:v>
                </c:pt>
                <c:pt idx="407">
                  <c:v>32387</c:v>
                </c:pt>
                <c:pt idx="408">
                  <c:v>32417</c:v>
                </c:pt>
                <c:pt idx="409">
                  <c:v>32448</c:v>
                </c:pt>
                <c:pt idx="410">
                  <c:v>32478</c:v>
                </c:pt>
                <c:pt idx="411">
                  <c:v>32509</c:v>
                </c:pt>
                <c:pt idx="412">
                  <c:v>32540</c:v>
                </c:pt>
                <c:pt idx="413">
                  <c:v>32568</c:v>
                </c:pt>
                <c:pt idx="414">
                  <c:v>32599</c:v>
                </c:pt>
                <c:pt idx="415">
                  <c:v>32629</c:v>
                </c:pt>
                <c:pt idx="416">
                  <c:v>32660</c:v>
                </c:pt>
                <c:pt idx="417">
                  <c:v>32690</c:v>
                </c:pt>
                <c:pt idx="418">
                  <c:v>32721</c:v>
                </c:pt>
                <c:pt idx="419">
                  <c:v>32752</c:v>
                </c:pt>
                <c:pt idx="420">
                  <c:v>32782</c:v>
                </c:pt>
                <c:pt idx="421">
                  <c:v>32813</c:v>
                </c:pt>
                <c:pt idx="422">
                  <c:v>32843</c:v>
                </c:pt>
                <c:pt idx="423">
                  <c:v>32874</c:v>
                </c:pt>
                <c:pt idx="424">
                  <c:v>32905</c:v>
                </c:pt>
                <c:pt idx="425">
                  <c:v>32933</c:v>
                </c:pt>
                <c:pt idx="426">
                  <c:v>32964</c:v>
                </c:pt>
                <c:pt idx="427">
                  <c:v>32994</c:v>
                </c:pt>
                <c:pt idx="428">
                  <c:v>33025</c:v>
                </c:pt>
                <c:pt idx="429">
                  <c:v>33055</c:v>
                </c:pt>
                <c:pt idx="430">
                  <c:v>33086</c:v>
                </c:pt>
                <c:pt idx="431">
                  <c:v>33117</c:v>
                </c:pt>
                <c:pt idx="432">
                  <c:v>33147</c:v>
                </c:pt>
                <c:pt idx="433">
                  <c:v>33178</c:v>
                </c:pt>
                <c:pt idx="434">
                  <c:v>33208</c:v>
                </c:pt>
                <c:pt idx="435">
                  <c:v>33239</c:v>
                </c:pt>
                <c:pt idx="436">
                  <c:v>33270</c:v>
                </c:pt>
                <c:pt idx="437">
                  <c:v>33298</c:v>
                </c:pt>
                <c:pt idx="438">
                  <c:v>33329</c:v>
                </c:pt>
                <c:pt idx="439">
                  <c:v>33359</c:v>
                </c:pt>
                <c:pt idx="440">
                  <c:v>33390</c:v>
                </c:pt>
                <c:pt idx="441">
                  <c:v>33420</c:v>
                </c:pt>
                <c:pt idx="442">
                  <c:v>33451</c:v>
                </c:pt>
                <c:pt idx="443">
                  <c:v>33482</c:v>
                </c:pt>
                <c:pt idx="444">
                  <c:v>33512</c:v>
                </c:pt>
                <c:pt idx="445">
                  <c:v>33543</c:v>
                </c:pt>
                <c:pt idx="446">
                  <c:v>33573</c:v>
                </c:pt>
                <c:pt idx="447">
                  <c:v>33604</c:v>
                </c:pt>
                <c:pt idx="448">
                  <c:v>33635</c:v>
                </c:pt>
                <c:pt idx="449">
                  <c:v>33664</c:v>
                </c:pt>
                <c:pt idx="450">
                  <c:v>33695</c:v>
                </c:pt>
                <c:pt idx="451">
                  <c:v>33725</c:v>
                </c:pt>
                <c:pt idx="452">
                  <c:v>33756</c:v>
                </c:pt>
                <c:pt idx="453">
                  <c:v>33786</c:v>
                </c:pt>
                <c:pt idx="454">
                  <c:v>33817</c:v>
                </c:pt>
                <c:pt idx="455">
                  <c:v>33848</c:v>
                </c:pt>
                <c:pt idx="456">
                  <c:v>33878</c:v>
                </c:pt>
                <c:pt idx="457">
                  <c:v>33909</c:v>
                </c:pt>
                <c:pt idx="458">
                  <c:v>33939</c:v>
                </c:pt>
                <c:pt idx="459">
                  <c:v>33970</c:v>
                </c:pt>
                <c:pt idx="460">
                  <c:v>34001</c:v>
                </c:pt>
                <c:pt idx="461">
                  <c:v>34029</c:v>
                </c:pt>
                <c:pt idx="462">
                  <c:v>34060</c:v>
                </c:pt>
                <c:pt idx="463">
                  <c:v>34090</c:v>
                </c:pt>
                <c:pt idx="464">
                  <c:v>34121</c:v>
                </c:pt>
                <c:pt idx="465">
                  <c:v>34151</c:v>
                </c:pt>
                <c:pt idx="466">
                  <c:v>34182</c:v>
                </c:pt>
                <c:pt idx="467">
                  <c:v>34213</c:v>
                </c:pt>
                <c:pt idx="468">
                  <c:v>34243</c:v>
                </c:pt>
                <c:pt idx="469">
                  <c:v>34274</c:v>
                </c:pt>
                <c:pt idx="470">
                  <c:v>34304</c:v>
                </c:pt>
                <c:pt idx="471">
                  <c:v>34335</c:v>
                </c:pt>
                <c:pt idx="472">
                  <c:v>34366</c:v>
                </c:pt>
                <c:pt idx="473">
                  <c:v>34394</c:v>
                </c:pt>
                <c:pt idx="474">
                  <c:v>34425</c:v>
                </c:pt>
                <c:pt idx="475">
                  <c:v>34455</c:v>
                </c:pt>
                <c:pt idx="476">
                  <c:v>34486</c:v>
                </c:pt>
                <c:pt idx="477">
                  <c:v>34516</c:v>
                </c:pt>
                <c:pt idx="478">
                  <c:v>34547</c:v>
                </c:pt>
                <c:pt idx="479">
                  <c:v>34578</c:v>
                </c:pt>
                <c:pt idx="480">
                  <c:v>34608</c:v>
                </c:pt>
                <c:pt idx="481">
                  <c:v>34639</c:v>
                </c:pt>
                <c:pt idx="482">
                  <c:v>34669</c:v>
                </c:pt>
                <c:pt idx="483">
                  <c:v>34700</c:v>
                </c:pt>
                <c:pt idx="484">
                  <c:v>34731</c:v>
                </c:pt>
                <c:pt idx="485">
                  <c:v>34759</c:v>
                </c:pt>
                <c:pt idx="486">
                  <c:v>34790</c:v>
                </c:pt>
                <c:pt idx="487">
                  <c:v>34820</c:v>
                </c:pt>
                <c:pt idx="488">
                  <c:v>34851</c:v>
                </c:pt>
                <c:pt idx="489">
                  <c:v>34881</c:v>
                </c:pt>
                <c:pt idx="490">
                  <c:v>34912</c:v>
                </c:pt>
                <c:pt idx="491">
                  <c:v>34943</c:v>
                </c:pt>
                <c:pt idx="492">
                  <c:v>34973</c:v>
                </c:pt>
                <c:pt idx="493">
                  <c:v>35004</c:v>
                </c:pt>
                <c:pt idx="494">
                  <c:v>35034</c:v>
                </c:pt>
                <c:pt idx="495">
                  <c:v>35065</c:v>
                </c:pt>
                <c:pt idx="496">
                  <c:v>35096</c:v>
                </c:pt>
                <c:pt idx="497">
                  <c:v>35125</c:v>
                </c:pt>
                <c:pt idx="498">
                  <c:v>35156</c:v>
                </c:pt>
                <c:pt idx="499">
                  <c:v>35186</c:v>
                </c:pt>
                <c:pt idx="500">
                  <c:v>35217</c:v>
                </c:pt>
                <c:pt idx="501">
                  <c:v>35247</c:v>
                </c:pt>
                <c:pt idx="502">
                  <c:v>35278</c:v>
                </c:pt>
                <c:pt idx="503">
                  <c:v>35309</c:v>
                </c:pt>
                <c:pt idx="504">
                  <c:v>35339</c:v>
                </c:pt>
                <c:pt idx="505">
                  <c:v>35370</c:v>
                </c:pt>
                <c:pt idx="506">
                  <c:v>35400</c:v>
                </c:pt>
                <c:pt idx="507">
                  <c:v>35431</c:v>
                </c:pt>
                <c:pt idx="508">
                  <c:v>35462</c:v>
                </c:pt>
                <c:pt idx="509">
                  <c:v>35490</c:v>
                </c:pt>
                <c:pt idx="510">
                  <c:v>35521</c:v>
                </c:pt>
                <c:pt idx="511">
                  <c:v>35551</c:v>
                </c:pt>
                <c:pt idx="512">
                  <c:v>35582</c:v>
                </c:pt>
                <c:pt idx="513">
                  <c:v>35612</c:v>
                </c:pt>
                <c:pt idx="514">
                  <c:v>35643</c:v>
                </c:pt>
                <c:pt idx="515">
                  <c:v>35674</c:v>
                </c:pt>
                <c:pt idx="516">
                  <c:v>35704</c:v>
                </c:pt>
                <c:pt idx="517">
                  <c:v>35735</c:v>
                </c:pt>
                <c:pt idx="518">
                  <c:v>35765</c:v>
                </c:pt>
                <c:pt idx="519">
                  <c:v>35796</c:v>
                </c:pt>
                <c:pt idx="520">
                  <c:v>35827</c:v>
                </c:pt>
                <c:pt idx="521">
                  <c:v>35855</c:v>
                </c:pt>
                <c:pt idx="522">
                  <c:v>35886</c:v>
                </c:pt>
                <c:pt idx="523">
                  <c:v>35916</c:v>
                </c:pt>
                <c:pt idx="524">
                  <c:v>35947</c:v>
                </c:pt>
                <c:pt idx="525">
                  <c:v>35977</c:v>
                </c:pt>
                <c:pt idx="526">
                  <c:v>36008</c:v>
                </c:pt>
                <c:pt idx="527">
                  <c:v>36039</c:v>
                </c:pt>
                <c:pt idx="528">
                  <c:v>36069</c:v>
                </c:pt>
                <c:pt idx="529">
                  <c:v>36100</c:v>
                </c:pt>
                <c:pt idx="530">
                  <c:v>36130</c:v>
                </c:pt>
                <c:pt idx="531">
                  <c:v>36161</c:v>
                </c:pt>
                <c:pt idx="532">
                  <c:v>36192</c:v>
                </c:pt>
                <c:pt idx="533">
                  <c:v>36220</c:v>
                </c:pt>
                <c:pt idx="534">
                  <c:v>36251</c:v>
                </c:pt>
                <c:pt idx="535">
                  <c:v>36281</c:v>
                </c:pt>
                <c:pt idx="536">
                  <c:v>36312</c:v>
                </c:pt>
                <c:pt idx="537">
                  <c:v>36342</c:v>
                </c:pt>
                <c:pt idx="538">
                  <c:v>36373</c:v>
                </c:pt>
                <c:pt idx="539">
                  <c:v>36404</c:v>
                </c:pt>
                <c:pt idx="540">
                  <c:v>36434</c:v>
                </c:pt>
                <c:pt idx="541">
                  <c:v>36465</c:v>
                </c:pt>
                <c:pt idx="542">
                  <c:v>36495</c:v>
                </c:pt>
                <c:pt idx="543">
                  <c:v>36526</c:v>
                </c:pt>
                <c:pt idx="544">
                  <c:v>36557</c:v>
                </c:pt>
                <c:pt idx="545">
                  <c:v>36586</c:v>
                </c:pt>
                <c:pt idx="546">
                  <c:v>36617</c:v>
                </c:pt>
                <c:pt idx="547">
                  <c:v>36647</c:v>
                </c:pt>
                <c:pt idx="548">
                  <c:v>36678</c:v>
                </c:pt>
                <c:pt idx="549">
                  <c:v>36708</c:v>
                </c:pt>
                <c:pt idx="550">
                  <c:v>36739</c:v>
                </c:pt>
                <c:pt idx="551">
                  <c:v>36770</c:v>
                </c:pt>
                <c:pt idx="552">
                  <c:v>36800</c:v>
                </c:pt>
                <c:pt idx="553">
                  <c:v>36831</c:v>
                </c:pt>
                <c:pt idx="554">
                  <c:v>36861</c:v>
                </c:pt>
                <c:pt idx="555">
                  <c:v>36892</c:v>
                </c:pt>
                <c:pt idx="556">
                  <c:v>36923</c:v>
                </c:pt>
                <c:pt idx="557">
                  <c:v>36951</c:v>
                </c:pt>
                <c:pt idx="558">
                  <c:v>36982</c:v>
                </c:pt>
                <c:pt idx="559">
                  <c:v>37012</c:v>
                </c:pt>
                <c:pt idx="560">
                  <c:v>37043</c:v>
                </c:pt>
                <c:pt idx="561">
                  <c:v>37073</c:v>
                </c:pt>
                <c:pt idx="562">
                  <c:v>37104</c:v>
                </c:pt>
                <c:pt idx="563">
                  <c:v>37135</c:v>
                </c:pt>
                <c:pt idx="564">
                  <c:v>37165</c:v>
                </c:pt>
                <c:pt idx="565">
                  <c:v>37196</c:v>
                </c:pt>
                <c:pt idx="566">
                  <c:v>37226</c:v>
                </c:pt>
                <c:pt idx="567">
                  <c:v>37257</c:v>
                </c:pt>
                <c:pt idx="568">
                  <c:v>37288</c:v>
                </c:pt>
                <c:pt idx="569">
                  <c:v>37316</c:v>
                </c:pt>
                <c:pt idx="570">
                  <c:v>37347</c:v>
                </c:pt>
                <c:pt idx="571">
                  <c:v>37377</c:v>
                </c:pt>
                <c:pt idx="572">
                  <c:v>37408</c:v>
                </c:pt>
                <c:pt idx="573">
                  <c:v>37438</c:v>
                </c:pt>
                <c:pt idx="574">
                  <c:v>37469</c:v>
                </c:pt>
                <c:pt idx="575">
                  <c:v>37500</c:v>
                </c:pt>
                <c:pt idx="576">
                  <c:v>37530</c:v>
                </c:pt>
                <c:pt idx="577">
                  <c:v>37561</c:v>
                </c:pt>
                <c:pt idx="578">
                  <c:v>37591</c:v>
                </c:pt>
                <c:pt idx="579">
                  <c:v>37622</c:v>
                </c:pt>
                <c:pt idx="580">
                  <c:v>37653</c:v>
                </c:pt>
                <c:pt idx="581">
                  <c:v>37681</c:v>
                </c:pt>
                <c:pt idx="582">
                  <c:v>37712</c:v>
                </c:pt>
                <c:pt idx="583">
                  <c:v>37742</c:v>
                </c:pt>
                <c:pt idx="584">
                  <c:v>37773</c:v>
                </c:pt>
                <c:pt idx="585">
                  <c:v>37803</c:v>
                </c:pt>
                <c:pt idx="586">
                  <c:v>37834</c:v>
                </c:pt>
                <c:pt idx="587">
                  <c:v>37865</c:v>
                </c:pt>
                <c:pt idx="588">
                  <c:v>37895</c:v>
                </c:pt>
                <c:pt idx="589">
                  <c:v>37926</c:v>
                </c:pt>
                <c:pt idx="590">
                  <c:v>37956</c:v>
                </c:pt>
                <c:pt idx="591">
                  <c:v>37987</c:v>
                </c:pt>
                <c:pt idx="592">
                  <c:v>38018</c:v>
                </c:pt>
                <c:pt idx="593">
                  <c:v>38047</c:v>
                </c:pt>
                <c:pt idx="594">
                  <c:v>38078</c:v>
                </c:pt>
                <c:pt idx="595">
                  <c:v>38108</c:v>
                </c:pt>
                <c:pt idx="596">
                  <c:v>38139</c:v>
                </c:pt>
                <c:pt idx="597">
                  <c:v>38169</c:v>
                </c:pt>
                <c:pt idx="598">
                  <c:v>38200</c:v>
                </c:pt>
                <c:pt idx="599">
                  <c:v>38231</c:v>
                </c:pt>
                <c:pt idx="600">
                  <c:v>38261</c:v>
                </c:pt>
                <c:pt idx="601">
                  <c:v>38292</c:v>
                </c:pt>
                <c:pt idx="602">
                  <c:v>38322</c:v>
                </c:pt>
                <c:pt idx="603">
                  <c:v>38353</c:v>
                </c:pt>
                <c:pt idx="604">
                  <c:v>38384</c:v>
                </c:pt>
                <c:pt idx="605">
                  <c:v>38412</c:v>
                </c:pt>
                <c:pt idx="606">
                  <c:v>38443</c:v>
                </c:pt>
                <c:pt idx="607">
                  <c:v>38473</c:v>
                </c:pt>
                <c:pt idx="608">
                  <c:v>38504</c:v>
                </c:pt>
                <c:pt idx="609">
                  <c:v>38534</c:v>
                </c:pt>
                <c:pt idx="610">
                  <c:v>38565</c:v>
                </c:pt>
                <c:pt idx="611">
                  <c:v>38596</c:v>
                </c:pt>
                <c:pt idx="612">
                  <c:v>38626</c:v>
                </c:pt>
                <c:pt idx="613">
                  <c:v>38657</c:v>
                </c:pt>
                <c:pt idx="614">
                  <c:v>38687</c:v>
                </c:pt>
                <c:pt idx="615">
                  <c:v>38718</c:v>
                </c:pt>
                <c:pt idx="616">
                  <c:v>38749</c:v>
                </c:pt>
                <c:pt idx="617">
                  <c:v>38777</c:v>
                </c:pt>
                <c:pt idx="618">
                  <c:v>38808</c:v>
                </c:pt>
                <c:pt idx="619">
                  <c:v>38838</c:v>
                </c:pt>
                <c:pt idx="620">
                  <c:v>38869</c:v>
                </c:pt>
                <c:pt idx="621">
                  <c:v>38899</c:v>
                </c:pt>
                <c:pt idx="622">
                  <c:v>38930</c:v>
                </c:pt>
                <c:pt idx="623">
                  <c:v>38961</c:v>
                </c:pt>
                <c:pt idx="624">
                  <c:v>38991</c:v>
                </c:pt>
                <c:pt idx="625">
                  <c:v>39022</c:v>
                </c:pt>
                <c:pt idx="626">
                  <c:v>39052</c:v>
                </c:pt>
                <c:pt idx="627">
                  <c:v>39083</c:v>
                </c:pt>
                <c:pt idx="628">
                  <c:v>39114</c:v>
                </c:pt>
                <c:pt idx="629">
                  <c:v>39142</c:v>
                </c:pt>
                <c:pt idx="630">
                  <c:v>39173</c:v>
                </c:pt>
                <c:pt idx="631">
                  <c:v>39203</c:v>
                </c:pt>
                <c:pt idx="632">
                  <c:v>39234</c:v>
                </c:pt>
                <c:pt idx="633">
                  <c:v>39264</c:v>
                </c:pt>
                <c:pt idx="634">
                  <c:v>39295</c:v>
                </c:pt>
                <c:pt idx="635">
                  <c:v>39326</c:v>
                </c:pt>
                <c:pt idx="636">
                  <c:v>39356</c:v>
                </c:pt>
                <c:pt idx="637">
                  <c:v>39387</c:v>
                </c:pt>
                <c:pt idx="638">
                  <c:v>39417</c:v>
                </c:pt>
                <c:pt idx="639">
                  <c:v>39448</c:v>
                </c:pt>
                <c:pt idx="640">
                  <c:v>39479</c:v>
                </c:pt>
                <c:pt idx="641">
                  <c:v>39508</c:v>
                </c:pt>
                <c:pt idx="642">
                  <c:v>39539</c:v>
                </c:pt>
                <c:pt idx="643">
                  <c:v>39569</c:v>
                </c:pt>
                <c:pt idx="644">
                  <c:v>39600</c:v>
                </c:pt>
                <c:pt idx="645">
                  <c:v>39630</c:v>
                </c:pt>
                <c:pt idx="646">
                  <c:v>39661</c:v>
                </c:pt>
                <c:pt idx="647">
                  <c:v>39692</c:v>
                </c:pt>
                <c:pt idx="648">
                  <c:v>39722</c:v>
                </c:pt>
                <c:pt idx="649">
                  <c:v>39753</c:v>
                </c:pt>
                <c:pt idx="650">
                  <c:v>39783</c:v>
                </c:pt>
                <c:pt idx="651">
                  <c:v>39814</c:v>
                </c:pt>
                <c:pt idx="652">
                  <c:v>39845</c:v>
                </c:pt>
                <c:pt idx="653">
                  <c:v>39873</c:v>
                </c:pt>
                <c:pt idx="654">
                  <c:v>39904</c:v>
                </c:pt>
                <c:pt idx="655">
                  <c:v>39934</c:v>
                </c:pt>
                <c:pt idx="656">
                  <c:v>39965</c:v>
                </c:pt>
                <c:pt idx="657">
                  <c:v>39995</c:v>
                </c:pt>
                <c:pt idx="658">
                  <c:v>40026</c:v>
                </c:pt>
                <c:pt idx="659">
                  <c:v>40057</c:v>
                </c:pt>
                <c:pt idx="660">
                  <c:v>40087</c:v>
                </c:pt>
                <c:pt idx="661">
                  <c:v>40118</c:v>
                </c:pt>
                <c:pt idx="662">
                  <c:v>40148</c:v>
                </c:pt>
                <c:pt idx="663">
                  <c:v>40179</c:v>
                </c:pt>
                <c:pt idx="664">
                  <c:v>40210</c:v>
                </c:pt>
                <c:pt idx="665">
                  <c:v>40238</c:v>
                </c:pt>
                <c:pt idx="666">
                  <c:v>40269</c:v>
                </c:pt>
                <c:pt idx="667">
                  <c:v>40299</c:v>
                </c:pt>
                <c:pt idx="668">
                  <c:v>40330</c:v>
                </c:pt>
                <c:pt idx="669">
                  <c:v>40360</c:v>
                </c:pt>
                <c:pt idx="670">
                  <c:v>40391</c:v>
                </c:pt>
                <c:pt idx="671">
                  <c:v>40422</c:v>
                </c:pt>
                <c:pt idx="672">
                  <c:v>40452</c:v>
                </c:pt>
                <c:pt idx="673">
                  <c:v>40483</c:v>
                </c:pt>
                <c:pt idx="674">
                  <c:v>40513</c:v>
                </c:pt>
                <c:pt idx="675">
                  <c:v>40544</c:v>
                </c:pt>
                <c:pt idx="676">
                  <c:v>40575</c:v>
                </c:pt>
                <c:pt idx="677">
                  <c:v>40603</c:v>
                </c:pt>
                <c:pt idx="678">
                  <c:v>40634</c:v>
                </c:pt>
                <c:pt idx="679">
                  <c:v>40664</c:v>
                </c:pt>
                <c:pt idx="680">
                  <c:v>40695</c:v>
                </c:pt>
                <c:pt idx="681">
                  <c:v>40725</c:v>
                </c:pt>
                <c:pt idx="682">
                  <c:v>40756</c:v>
                </c:pt>
                <c:pt idx="683">
                  <c:v>40787</c:v>
                </c:pt>
                <c:pt idx="684">
                  <c:v>40817</c:v>
                </c:pt>
                <c:pt idx="685">
                  <c:v>40848</c:v>
                </c:pt>
                <c:pt idx="686">
                  <c:v>40878</c:v>
                </c:pt>
                <c:pt idx="687">
                  <c:v>40909</c:v>
                </c:pt>
                <c:pt idx="688">
                  <c:v>40940</c:v>
                </c:pt>
                <c:pt idx="689">
                  <c:v>40969</c:v>
                </c:pt>
                <c:pt idx="690">
                  <c:v>41000</c:v>
                </c:pt>
                <c:pt idx="691">
                  <c:v>41030</c:v>
                </c:pt>
                <c:pt idx="692">
                  <c:v>41061</c:v>
                </c:pt>
                <c:pt idx="693">
                  <c:v>41091</c:v>
                </c:pt>
                <c:pt idx="694">
                  <c:v>41122</c:v>
                </c:pt>
                <c:pt idx="695">
                  <c:v>41153</c:v>
                </c:pt>
                <c:pt idx="696">
                  <c:v>41183</c:v>
                </c:pt>
                <c:pt idx="697">
                  <c:v>41214</c:v>
                </c:pt>
                <c:pt idx="698">
                  <c:v>41244</c:v>
                </c:pt>
                <c:pt idx="699">
                  <c:v>41275</c:v>
                </c:pt>
                <c:pt idx="700">
                  <c:v>41306</c:v>
                </c:pt>
                <c:pt idx="701">
                  <c:v>41334</c:v>
                </c:pt>
                <c:pt idx="702">
                  <c:v>41365</c:v>
                </c:pt>
                <c:pt idx="703">
                  <c:v>41395</c:v>
                </c:pt>
                <c:pt idx="704">
                  <c:v>41426</c:v>
                </c:pt>
                <c:pt idx="705">
                  <c:v>41456</c:v>
                </c:pt>
                <c:pt idx="706">
                  <c:v>41487</c:v>
                </c:pt>
                <c:pt idx="707">
                  <c:v>41518</c:v>
                </c:pt>
                <c:pt idx="708">
                  <c:v>41548</c:v>
                </c:pt>
                <c:pt idx="709">
                  <c:v>41579</c:v>
                </c:pt>
                <c:pt idx="710">
                  <c:v>41609</c:v>
                </c:pt>
                <c:pt idx="711">
                  <c:v>41640</c:v>
                </c:pt>
                <c:pt idx="712">
                  <c:v>41671</c:v>
                </c:pt>
                <c:pt idx="713">
                  <c:v>41699</c:v>
                </c:pt>
                <c:pt idx="714">
                  <c:v>41730</c:v>
                </c:pt>
                <c:pt idx="715">
                  <c:v>41760</c:v>
                </c:pt>
                <c:pt idx="716">
                  <c:v>41791</c:v>
                </c:pt>
                <c:pt idx="717">
                  <c:v>41821</c:v>
                </c:pt>
                <c:pt idx="718">
                  <c:v>41852</c:v>
                </c:pt>
                <c:pt idx="719">
                  <c:v>41883</c:v>
                </c:pt>
                <c:pt idx="720">
                  <c:v>41913</c:v>
                </c:pt>
                <c:pt idx="721">
                  <c:v>41944</c:v>
                </c:pt>
                <c:pt idx="722">
                  <c:v>41974</c:v>
                </c:pt>
                <c:pt idx="723">
                  <c:v>42005</c:v>
                </c:pt>
                <c:pt idx="724">
                  <c:v>42036</c:v>
                </c:pt>
                <c:pt idx="725">
                  <c:v>42064</c:v>
                </c:pt>
                <c:pt idx="726">
                  <c:v>42095</c:v>
                </c:pt>
                <c:pt idx="727">
                  <c:v>42125</c:v>
                </c:pt>
                <c:pt idx="728">
                  <c:v>42156</c:v>
                </c:pt>
                <c:pt idx="729">
                  <c:v>42186</c:v>
                </c:pt>
                <c:pt idx="730">
                  <c:v>42217</c:v>
                </c:pt>
                <c:pt idx="731">
                  <c:v>42248</c:v>
                </c:pt>
                <c:pt idx="732">
                  <c:v>42278</c:v>
                </c:pt>
                <c:pt idx="733">
                  <c:v>42309</c:v>
                </c:pt>
                <c:pt idx="734">
                  <c:v>42339</c:v>
                </c:pt>
                <c:pt idx="735">
                  <c:v>42370</c:v>
                </c:pt>
                <c:pt idx="736">
                  <c:v>42401</c:v>
                </c:pt>
                <c:pt idx="737">
                  <c:v>42430</c:v>
                </c:pt>
                <c:pt idx="738">
                  <c:v>42461</c:v>
                </c:pt>
                <c:pt idx="739">
                  <c:v>42491</c:v>
                </c:pt>
                <c:pt idx="740">
                  <c:v>42522</c:v>
                </c:pt>
                <c:pt idx="741">
                  <c:v>42552</c:v>
                </c:pt>
                <c:pt idx="742">
                  <c:v>42583</c:v>
                </c:pt>
                <c:pt idx="743">
                  <c:v>42614</c:v>
                </c:pt>
                <c:pt idx="744">
                  <c:v>42644</c:v>
                </c:pt>
                <c:pt idx="745">
                  <c:v>42675</c:v>
                </c:pt>
                <c:pt idx="746">
                  <c:v>42705</c:v>
                </c:pt>
                <c:pt idx="747">
                  <c:v>42736</c:v>
                </c:pt>
                <c:pt idx="748">
                  <c:v>42767</c:v>
                </c:pt>
                <c:pt idx="749">
                  <c:v>42795</c:v>
                </c:pt>
                <c:pt idx="750">
                  <c:v>42826</c:v>
                </c:pt>
                <c:pt idx="751">
                  <c:v>42856</c:v>
                </c:pt>
                <c:pt idx="752">
                  <c:v>42887</c:v>
                </c:pt>
                <c:pt idx="753">
                  <c:v>42917</c:v>
                </c:pt>
                <c:pt idx="754">
                  <c:v>42948</c:v>
                </c:pt>
                <c:pt idx="755">
                  <c:v>42979</c:v>
                </c:pt>
                <c:pt idx="756">
                  <c:v>43009</c:v>
                </c:pt>
                <c:pt idx="757">
                  <c:v>43040</c:v>
                </c:pt>
                <c:pt idx="758">
                  <c:v>43070</c:v>
                </c:pt>
                <c:pt idx="759">
                  <c:v>43101</c:v>
                </c:pt>
                <c:pt idx="760">
                  <c:v>43132</c:v>
                </c:pt>
                <c:pt idx="761">
                  <c:v>43160</c:v>
                </c:pt>
                <c:pt idx="762">
                  <c:v>43191</c:v>
                </c:pt>
                <c:pt idx="763">
                  <c:v>43221</c:v>
                </c:pt>
                <c:pt idx="764">
                  <c:v>43252</c:v>
                </c:pt>
                <c:pt idx="765">
                  <c:v>43282</c:v>
                </c:pt>
                <c:pt idx="766">
                  <c:v>43313</c:v>
                </c:pt>
                <c:pt idx="767">
                  <c:v>43344</c:v>
                </c:pt>
                <c:pt idx="768">
                  <c:v>43374</c:v>
                </c:pt>
                <c:pt idx="769">
                  <c:v>43405</c:v>
                </c:pt>
                <c:pt idx="770">
                  <c:v>43435</c:v>
                </c:pt>
              </c:numCache>
            </c:numRef>
          </c:cat>
          <c:val>
            <c:numRef>
              <c:f>'IR%'!$E$5:$E$775</c:f>
              <c:numCache>
                <c:formatCode>0.00%</c:formatCode>
                <c:ptCount val="771"/>
                <c:pt idx="0">
                  <c:v>-0.19811320754716977</c:v>
                </c:pt>
                <c:pt idx="1">
                  <c:v>-2.3529411764705941E-2</c:v>
                </c:pt>
                <c:pt idx="2">
                  <c:v>0.54216867469879526</c:v>
                </c:pt>
                <c:pt idx="3">
                  <c:v>8.5937499999999889E-2</c:v>
                </c:pt>
                <c:pt idx="4">
                  <c:v>-7.1942446043165409E-2</c:v>
                </c:pt>
                <c:pt idx="5">
                  <c:v>4.6511627906976868E-2</c:v>
                </c:pt>
                <c:pt idx="6">
                  <c:v>5.925925925925915E-2</c:v>
                </c:pt>
                <c:pt idx="7">
                  <c:v>0</c:v>
                </c:pt>
                <c:pt idx="8">
                  <c:v>0.14685314685314668</c:v>
                </c:pt>
                <c:pt idx="9">
                  <c:v>2.4390243902439091E-2</c:v>
                </c:pt>
                <c:pt idx="10">
                  <c:v>0.16666666666666671</c:v>
                </c:pt>
                <c:pt idx="11">
                  <c:v>0.1122448979591837</c:v>
                </c:pt>
                <c:pt idx="12">
                  <c:v>2.7522935779816664E-2</c:v>
                </c:pt>
                <c:pt idx="13">
                  <c:v>4.910714285714271E-2</c:v>
                </c:pt>
                <c:pt idx="14">
                  <c:v>5.5319148936170175E-2</c:v>
                </c:pt>
                <c:pt idx="15">
                  <c:v>-1.2096774193548314E-2</c:v>
                </c:pt>
                <c:pt idx="16">
                  <c:v>2.0408163265306138E-2</c:v>
                </c:pt>
                <c:pt idx="17">
                  <c:v>0</c:v>
                </c:pt>
                <c:pt idx="18">
                  <c:v>4.7999999999999987E-2</c:v>
                </c:pt>
                <c:pt idx="19">
                  <c:v>4.9618320610686988E-2</c:v>
                </c:pt>
                <c:pt idx="20">
                  <c:v>-1.4545454545454584E-2</c:v>
                </c:pt>
                <c:pt idx="21">
                  <c:v>1.4760147601476054E-2</c:v>
                </c:pt>
                <c:pt idx="22">
                  <c:v>-7.2727272727272285E-3</c:v>
                </c:pt>
                <c:pt idx="23">
                  <c:v>8.0586080586080605E-2</c:v>
                </c:pt>
                <c:pt idx="24">
                  <c:v>3.3898305084745554E-3</c:v>
                </c:pt>
                <c:pt idx="25">
                  <c:v>-2.7027027027027098E-2</c:v>
                </c:pt>
                <c:pt idx="26">
                  <c:v>2.0833333333333329E-2</c:v>
                </c:pt>
                <c:pt idx="27">
                  <c:v>-3.4013605442176902E-2</c:v>
                </c:pt>
                <c:pt idx="28">
                  <c:v>5.6338028169014114E-2</c:v>
                </c:pt>
                <c:pt idx="29">
                  <c:v>-1.3333333333333253E-2</c:v>
                </c:pt>
                <c:pt idx="30">
                  <c:v>1.3513513513513431E-2</c:v>
                </c:pt>
                <c:pt idx="31">
                  <c:v>0</c:v>
                </c:pt>
                <c:pt idx="32">
                  <c:v>0</c:v>
                </c:pt>
                <c:pt idx="33">
                  <c:v>-3.3333333333331978E-3</c:v>
                </c:pt>
                <c:pt idx="34">
                  <c:v>8.3612040133779333E-2</c:v>
                </c:pt>
                <c:pt idx="35">
                  <c:v>7.0987654320987539E-2</c:v>
                </c:pt>
                <c:pt idx="36">
                  <c:v>8.6455331412104222E-3</c:v>
                </c:pt>
                <c:pt idx="37">
                  <c:v>-6.285714285714307E-2</c:v>
                </c:pt>
                <c:pt idx="38">
                  <c:v>-9.1463414634146228E-2</c:v>
                </c:pt>
                <c:pt idx="39">
                  <c:v>-8.724832214765095E-2</c:v>
                </c:pt>
                <c:pt idx="40">
                  <c:v>-0.38602941176470595</c:v>
                </c:pt>
                <c:pt idx="41">
                  <c:v>-0.28143712574850294</c:v>
                </c:pt>
                <c:pt idx="42">
                  <c:v>4.9999999999999989E-2</c:v>
                </c:pt>
                <c:pt idx="43">
                  <c:v>-0.5</c:v>
                </c:pt>
                <c:pt idx="44">
                  <c:v>0.47619047619047633</c:v>
                </c:pt>
                <c:pt idx="45">
                  <c:v>-0.26881720430107531</c:v>
                </c:pt>
                <c:pt idx="46">
                  <c:v>1.25</c:v>
                </c:pt>
                <c:pt idx="47">
                  <c:v>0.15032679738562091</c:v>
                </c:pt>
                <c:pt idx="48">
                  <c:v>2.2727272727272787E-2</c:v>
                </c:pt>
                <c:pt idx="49">
                  <c:v>0.26111111111111102</c:v>
                </c:pt>
                <c:pt idx="50">
                  <c:v>6.6079295154184925E-2</c:v>
                </c:pt>
                <c:pt idx="51">
                  <c:v>2.479338842975206E-2</c:v>
                </c:pt>
                <c:pt idx="52">
                  <c:v>-2.0161290322580523E-2</c:v>
                </c:pt>
                <c:pt idx="53">
                  <c:v>0.15226337448559649</c:v>
                </c:pt>
                <c:pt idx="54">
                  <c:v>5.7142857142857301E-2</c:v>
                </c:pt>
                <c:pt idx="55">
                  <c:v>-2.0270270270270382E-2</c:v>
                </c:pt>
                <c:pt idx="56">
                  <c:v>0.16896551724137937</c:v>
                </c:pt>
                <c:pt idx="57">
                  <c:v>2.3598820058997112E-2</c:v>
                </c:pt>
                <c:pt idx="58">
                  <c:v>8.6455331412104222E-3</c:v>
                </c:pt>
                <c:pt idx="59">
                  <c:v>7.4285714285714025E-2</c:v>
                </c:pt>
                <c:pt idx="60">
                  <c:v>5.851063829787255E-2</c:v>
                </c:pt>
                <c:pt idx="61">
                  <c:v>5.0251256281406732E-3</c:v>
                </c:pt>
                <c:pt idx="62">
                  <c:v>-2.4999999999998981E-3</c:v>
                </c:pt>
                <c:pt idx="63">
                  <c:v>0</c:v>
                </c:pt>
                <c:pt idx="64">
                  <c:v>-5.0125313283209448E-3</c:v>
                </c:pt>
                <c:pt idx="65">
                  <c:v>-3.2745591939546667E-2</c:v>
                </c:pt>
                <c:pt idx="66">
                  <c:v>2.0833333333333391E-2</c:v>
                </c:pt>
                <c:pt idx="67">
                  <c:v>-1.7857142857142839E-2</c:v>
                </c:pt>
                <c:pt idx="68">
                  <c:v>-0.13766233766233765</c:v>
                </c:pt>
                <c:pt idx="69">
                  <c:v>-2.7108433734939701E-2</c:v>
                </c:pt>
                <c:pt idx="70">
                  <c:v>-7.7399380804953621E-2</c:v>
                </c:pt>
                <c:pt idx="71">
                  <c:v>-0.12751677852348986</c:v>
                </c:pt>
                <c:pt idx="72">
                  <c:v>-4.9999999999999961E-2</c:v>
                </c:pt>
                <c:pt idx="73">
                  <c:v>-1.2145748987854458E-2</c:v>
                </c:pt>
                <c:pt idx="74">
                  <c:v>-0.18852459016393444</c:v>
                </c:pt>
                <c:pt idx="75">
                  <c:v>-0.26767676767676768</c:v>
                </c:pt>
                <c:pt idx="76">
                  <c:v>0.75172413793103454</c:v>
                </c:pt>
                <c:pt idx="77">
                  <c:v>-0.20472440944881889</c:v>
                </c:pt>
                <c:pt idx="78">
                  <c:v>-0.26237623762376233</c:v>
                </c:pt>
                <c:pt idx="79">
                  <c:v>0.32885906040268442</c:v>
                </c:pt>
                <c:pt idx="80">
                  <c:v>-0.12626262626262622</c:v>
                </c:pt>
                <c:pt idx="81">
                  <c:v>-0.32369942196531798</c:v>
                </c:pt>
                <c:pt idx="82">
                  <c:v>0.70940170940170966</c:v>
                </c:pt>
                <c:pt idx="83">
                  <c:v>-6.0000000000000157E-2</c:v>
                </c:pt>
                <c:pt idx="84">
                  <c:v>0.20212765957446818</c:v>
                </c:pt>
                <c:pt idx="85">
                  <c:v>0.15486725663716813</c:v>
                </c:pt>
                <c:pt idx="86">
                  <c:v>-0.10727969348658993</c:v>
                </c:pt>
                <c:pt idx="87">
                  <c:v>-7.7253218884120289E-2</c:v>
                </c:pt>
                <c:pt idx="88">
                  <c:v>0.10232558139534903</c:v>
                </c:pt>
                <c:pt idx="89">
                  <c:v>0.20253164556962017</c:v>
                </c:pt>
                <c:pt idx="90">
                  <c:v>-2.4561403508772024E-2</c:v>
                </c:pt>
                <c:pt idx="91">
                  <c:v>-0.15107913669064746</c:v>
                </c:pt>
                <c:pt idx="92">
                  <c:v>0.13559322033898311</c:v>
                </c:pt>
                <c:pt idx="93">
                  <c:v>1.11940298507462E-2</c:v>
                </c:pt>
                <c:pt idx="94">
                  <c:v>8.1180811808118231E-2</c:v>
                </c:pt>
                <c:pt idx="95">
                  <c:v>-1.0238907849829525E-2</c:v>
                </c:pt>
                <c:pt idx="96">
                  <c:v>0</c:v>
                </c:pt>
                <c:pt idx="97">
                  <c:v>1.37931034482759E-2</c:v>
                </c:pt>
                <c:pt idx="98">
                  <c:v>-3.4013605442175486E-3</c:v>
                </c:pt>
                <c:pt idx="99">
                  <c:v>-3.4129692832765481E-3</c:v>
                </c:pt>
                <c:pt idx="100">
                  <c:v>2.7397260273972556E-2</c:v>
                </c:pt>
                <c:pt idx="101">
                  <c:v>-6.6666666666666263E-3</c:v>
                </c:pt>
                <c:pt idx="102">
                  <c:v>-2.6845637583892686E-2</c:v>
                </c:pt>
                <c:pt idx="103">
                  <c:v>3.4482758620689689E-2</c:v>
                </c:pt>
                <c:pt idx="104">
                  <c:v>-3.3333333333331978E-3</c:v>
                </c:pt>
                <c:pt idx="105">
                  <c:v>1.003344481605345E-2</c:v>
                </c:pt>
                <c:pt idx="106">
                  <c:v>0.15562913907284764</c:v>
                </c:pt>
                <c:pt idx="107">
                  <c:v>-2.8653295128940647E-3</c:v>
                </c:pt>
                <c:pt idx="108">
                  <c:v>5.7471264367817739E-3</c:v>
                </c:pt>
                <c:pt idx="109">
                  <c:v>-5.7142857142858773E-3</c:v>
                </c:pt>
                <c:pt idx="110">
                  <c:v>-2.8735632183908073E-2</c:v>
                </c:pt>
                <c:pt idx="111">
                  <c:v>2.9585798816568077E-2</c:v>
                </c:pt>
                <c:pt idx="112">
                  <c:v>0</c:v>
                </c:pt>
                <c:pt idx="113">
                  <c:v>-1.4367816091953837E-2</c:v>
                </c:pt>
                <c:pt idx="114">
                  <c:v>1.1661807580174856E-2</c:v>
                </c:pt>
                <c:pt idx="115">
                  <c:v>8.6455331412104222E-3</c:v>
                </c:pt>
                <c:pt idx="116">
                  <c:v>0</c:v>
                </c:pt>
                <c:pt idx="117">
                  <c:v>-2.2857142857142916E-2</c:v>
                </c:pt>
                <c:pt idx="118">
                  <c:v>2.3391812865497137E-2</c:v>
                </c:pt>
                <c:pt idx="119">
                  <c:v>-1.4285714285714297E-2</c:v>
                </c:pt>
                <c:pt idx="120">
                  <c:v>-2.6086956521739271E-2</c:v>
                </c:pt>
                <c:pt idx="121">
                  <c:v>4.7619047619047748E-2</c:v>
                </c:pt>
                <c:pt idx="122">
                  <c:v>9.3749999999999917E-2</c:v>
                </c:pt>
                <c:pt idx="123">
                  <c:v>1.2987012987012998E-2</c:v>
                </c:pt>
                <c:pt idx="124">
                  <c:v>2.0512820512820568E-2</c:v>
                </c:pt>
                <c:pt idx="125">
                  <c:v>1.5075376884422018E-2</c:v>
                </c:pt>
                <c:pt idx="126">
                  <c:v>1.2376237623762387E-2</c:v>
                </c:pt>
                <c:pt idx="127">
                  <c:v>2.4449877750610249E-3</c:v>
                </c:pt>
                <c:pt idx="128">
                  <c:v>-1.4634146341463329E-2</c:v>
                </c:pt>
                <c:pt idx="129">
                  <c:v>1.2376237623762387E-2</c:v>
                </c:pt>
                <c:pt idx="130">
                  <c:v>7.3349633251834148E-3</c:v>
                </c:pt>
                <c:pt idx="131">
                  <c:v>-2.6699029126213684E-2</c:v>
                </c:pt>
                <c:pt idx="132">
                  <c:v>1.7456359102244544E-2</c:v>
                </c:pt>
                <c:pt idx="133">
                  <c:v>4.9019607843135251E-3</c:v>
                </c:pt>
                <c:pt idx="134">
                  <c:v>5.365853658536604E-2</c:v>
                </c:pt>
                <c:pt idx="135">
                  <c:v>2.3148148148148008E-2</c:v>
                </c:pt>
                <c:pt idx="136">
                  <c:v>4.0723981900452559E-2</c:v>
                </c:pt>
                <c:pt idx="137">
                  <c:v>1.0869565217391465E-2</c:v>
                </c:pt>
                <c:pt idx="138">
                  <c:v>4.3010752688170282E-3</c:v>
                </c:pt>
                <c:pt idx="139">
                  <c:v>4.9250535331905855E-2</c:v>
                </c:pt>
                <c:pt idx="140">
                  <c:v>5.5102040816326407E-2</c:v>
                </c:pt>
                <c:pt idx="141">
                  <c:v>2.5145067698259239E-2</c:v>
                </c:pt>
                <c:pt idx="142">
                  <c:v>4.3396226415094406E-2</c:v>
                </c:pt>
                <c:pt idx="143">
                  <c:v>-2.3508137432187985E-2</c:v>
                </c:pt>
                <c:pt idx="144">
                  <c:v>2.4074074074073991E-2</c:v>
                </c:pt>
                <c:pt idx="145">
                  <c:v>4.1591320072332669E-2</c:v>
                </c:pt>
                <c:pt idx="146">
                  <c:v>-6.2499999999999861E-2</c:v>
                </c:pt>
                <c:pt idx="147">
                  <c:v>-8.5185185185185169E-2</c:v>
                </c:pt>
                <c:pt idx="148">
                  <c:v>1.2145748987854177E-2</c:v>
                </c:pt>
                <c:pt idx="149">
                  <c:v>-9.4000000000000056E-2</c:v>
                </c:pt>
                <c:pt idx="150">
                  <c:v>-0.10596026490066222</c:v>
                </c:pt>
                <c:pt idx="151">
                  <c:v>-2.7160493827160584E-2</c:v>
                </c:pt>
                <c:pt idx="152">
                  <c:v>1.0152284263959506E-2</c:v>
                </c:pt>
                <c:pt idx="153">
                  <c:v>-4.7738693467336654E-2</c:v>
                </c:pt>
                <c:pt idx="154">
                  <c:v>2.9023746701846879E-2</c:v>
                </c:pt>
                <c:pt idx="155">
                  <c:v>2.3076923076923203E-2</c:v>
                </c:pt>
                <c:pt idx="156">
                  <c:v>-2.7568922305764503E-2</c:v>
                </c:pt>
                <c:pt idx="157">
                  <c:v>6.4432989690721532E-2</c:v>
                </c:pt>
                <c:pt idx="158">
                  <c:v>9.2009685230024341E-2</c:v>
                </c:pt>
                <c:pt idx="159">
                  <c:v>1.9955654101995519E-2</c:v>
                </c:pt>
                <c:pt idx="160">
                  <c:v>2.391304347826095E-2</c:v>
                </c:pt>
                <c:pt idx="161">
                  <c:v>7.2186836518046568E-2</c:v>
                </c:pt>
                <c:pt idx="162">
                  <c:v>0.14059405940594064</c:v>
                </c:pt>
                <c:pt idx="163">
                  <c:v>6.0763888888888944E-2</c:v>
                </c:pt>
                <c:pt idx="164">
                  <c:v>-6.5466448445171454E-3</c:v>
                </c:pt>
                <c:pt idx="165">
                  <c:v>-8.2372322899506977E-3</c:v>
                </c:pt>
                <c:pt idx="166">
                  <c:v>1.66112956810636E-3</c:v>
                </c:pt>
                <c:pt idx="167">
                  <c:v>-4.1459369817578695E-2</c:v>
                </c:pt>
                <c:pt idx="168">
                  <c:v>2.2491349480968779E-2</c:v>
                </c:pt>
                <c:pt idx="169">
                  <c:v>-1.5228426395939052E-2</c:v>
                </c:pt>
                <c:pt idx="170">
                  <c:v>3.4364261168384792E-2</c:v>
                </c:pt>
                <c:pt idx="171">
                  <c:v>4.6511627906976813E-2</c:v>
                </c:pt>
                <c:pt idx="172">
                  <c:v>4.9206349206349295E-2</c:v>
                </c:pt>
                <c:pt idx="173">
                  <c:v>2.7231467473524899E-2</c:v>
                </c:pt>
                <c:pt idx="174">
                  <c:v>9.1310751104565491E-2</c:v>
                </c:pt>
                <c:pt idx="175">
                  <c:v>0.17004048582995951</c:v>
                </c:pt>
                <c:pt idx="176">
                  <c:v>2.6528258362168516E-2</c:v>
                </c:pt>
                <c:pt idx="177">
                  <c:v>-3.2584269662921501E-2</c:v>
                </c:pt>
                <c:pt idx="178">
                  <c:v>6.7363530778164926E-2</c:v>
                </c:pt>
                <c:pt idx="179">
                  <c:v>-4.3525571273122701E-3</c:v>
                </c:pt>
                <c:pt idx="180">
                  <c:v>-1.6393442622950834E-2</c:v>
                </c:pt>
                <c:pt idx="181">
                  <c:v>-1.6666666666666684E-2</c:v>
                </c:pt>
                <c:pt idx="182">
                  <c:v>1.3559322033898381E-2</c:v>
                </c:pt>
                <c:pt idx="183">
                  <c:v>1.1148272017837554E-3</c:v>
                </c:pt>
                <c:pt idx="184">
                  <c:v>0</c:v>
                </c:pt>
                <c:pt idx="185">
                  <c:v>-0.13585746102449892</c:v>
                </c:pt>
                <c:pt idx="186">
                  <c:v>4.3814432989690726E-2</c:v>
                </c:pt>
                <c:pt idx="187">
                  <c:v>-1.9753086419753138E-2</c:v>
                </c:pt>
                <c:pt idx="188">
                  <c:v>-4.2821158690176324E-2</c:v>
                </c:pt>
                <c:pt idx="189">
                  <c:v>-5.1315789473684217E-2</c:v>
                </c:pt>
                <c:pt idx="190">
                  <c:v>-8.3217753120665622E-2</c:v>
                </c:pt>
                <c:pt idx="191">
                  <c:v>-4.841149773071117E-2</c:v>
                </c:pt>
                <c:pt idx="192">
                  <c:v>-1.4308426073131925E-2</c:v>
                </c:pt>
                <c:pt idx="193">
                  <c:v>-9.6774193548387177E-2</c:v>
                </c:pt>
                <c:pt idx="194">
                  <c:v>-0.12499999999999988</c:v>
                </c:pt>
                <c:pt idx="195">
                  <c:v>-0.15510204081632659</c:v>
                </c:pt>
                <c:pt idx="196">
                  <c:v>-0.10144927536231874</c:v>
                </c:pt>
                <c:pt idx="197">
                  <c:v>-2.6881720430108292E-3</c:v>
                </c:pt>
                <c:pt idx="198">
                  <c:v>0.11859838274932617</c:v>
                </c:pt>
                <c:pt idx="199">
                  <c:v>0.1156626506024096</c:v>
                </c:pt>
                <c:pt idx="200">
                  <c:v>6.0475161987041122E-2</c:v>
                </c:pt>
                <c:pt idx="201">
                  <c:v>8.1466395112016074E-2</c:v>
                </c:pt>
                <c:pt idx="202">
                  <c:v>4.7080979284369162E-2</c:v>
                </c:pt>
                <c:pt idx="203">
                  <c:v>-1.7985611510790635E-3</c:v>
                </c:pt>
                <c:pt idx="204">
                  <c:v>-6.3063063063062988E-2</c:v>
                </c:pt>
                <c:pt idx="205">
                  <c:v>-5.5769230769230758E-2</c:v>
                </c:pt>
                <c:pt idx="206">
                  <c:v>-0.15682281059063147</c:v>
                </c:pt>
                <c:pt idx="207">
                  <c:v>-0.15458937198067624</c:v>
                </c:pt>
                <c:pt idx="208">
                  <c:v>-6.000000000000013E-2</c:v>
                </c:pt>
                <c:pt idx="209">
                  <c:v>0.16413373860182379</c:v>
                </c:pt>
                <c:pt idx="210">
                  <c:v>8.877284595300261E-2</c:v>
                </c:pt>
                <c:pt idx="211">
                  <c:v>2.3980815347721677E-2</c:v>
                </c:pt>
                <c:pt idx="212">
                  <c:v>4.4496487119438079E-2</c:v>
                </c:pt>
                <c:pt idx="213">
                  <c:v>2.0179372197309371E-2</c:v>
                </c:pt>
                <c:pt idx="214">
                  <c:v>5.4945054945054993E-2</c:v>
                </c:pt>
                <c:pt idx="215">
                  <c:v>1.4583333333333316E-2</c:v>
                </c:pt>
                <c:pt idx="216">
                  <c:v>3.4907597535934295E-2</c:v>
                </c:pt>
                <c:pt idx="217">
                  <c:v>3.9682539682539446E-3</c:v>
                </c:pt>
                <c:pt idx="218">
                  <c:v>5.3359683794466421E-2</c:v>
                </c:pt>
                <c:pt idx="219">
                  <c:v>0.11444652908067544</c:v>
                </c:pt>
                <c:pt idx="220">
                  <c:v>0.10774410774410767</c:v>
                </c:pt>
                <c:pt idx="221">
                  <c:v>7.7507598784194637E-2</c:v>
                </c:pt>
                <c:pt idx="222">
                  <c:v>4.2313117066289799E-3</c:v>
                </c:pt>
                <c:pt idx="223">
                  <c:v>0.10112359550561795</c:v>
                </c:pt>
                <c:pt idx="224">
                  <c:v>8.2908163265306201E-2</c:v>
                </c:pt>
                <c:pt idx="225">
                  <c:v>0.22497055359246179</c:v>
                </c:pt>
                <c:pt idx="226">
                  <c:v>9.6153846153844893E-3</c:v>
                </c:pt>
                <c:pt idx="227">
                  <c:v>2.6666666666666637E-2</c:v>
                </c:pt>
                <c:pt idx="228">
                  <c:v>-7.1428571428571425E-2</c:v>
                </c:pt>
                <c:pt idx="229">
                  <c:v>1.9980019980020552E-3</c:v>
                </c:pt>
                <c:pt idx="230">
                  <c:v>-7.9760717846461514E-3</c:v>
                </c:pt>
                <c:pt idx="231">
                  <c:v>-3.0150753768844112E-2</c:v>
                </c:pt>
                <c:pt idx="232">
                  <c:v>-7.0466321243523325E-2</c:v>
                </c:pt>
                <c:pt idx="233">
                  <c:v>4.2363433667781468E-2</c:v>
                </c:pt>
                <c:pt idx="234">
                  <c:v>0.12406417112299464</c:v>
                </c:pt>
                <c:pt idx="235">
                  <c:v>7.6117982873453921E-2</c:v>
                </c:pt>
                <c:pt idx="236">
                  <c:v>5.481874447391686E-2</c:v>
                </c:pt>
                <c:pt idx="237">
                  <c:v>8.2984073763621172E-2</c:v>
                </c:pt>
                <c:pt idx="238">
                  <c:v>-7.0433436532507818E-2</c:v>
                </c:pt>
                <c:pt idx="239">
                  <c:v>-5.5786844296419634E-2</c:v>
                </c:pt>
                <c:pt idx="240">
                  <c:v>-0.11287477954144613</c:v>
                </c:pt>
                <c:pt idx="241">
                  <c:v>-6.0636182902584705E-2</c:v>
                </c:pt>
                <c:pt idx="242">
                  <c:v>-9.735449735449736E-2</c:v>
                </c:pt>
                <c:pt idx="243">
                  <c:v>-0.16412661195779585</c:v>
                </c:pt>
                <c:pt idx="244">
                  <c:v>-0.12482468443197753</c:v>
                </c:pt>
                <c:pt idx="245">
                  <c:v>-0.11217948717948727</c:v>
                </c:pt>
                <c:pt idx="246">
                  <c:v>-9.0252707581226273E-3</c:v>
                </c:pt>
                <c:pt idx="247">
                  <c:v>-4.9180327868852597E-2</c:v>
                </c:pt>
                <c:pt idx="248">
                  <c:v>6.321839080459779E-2</c:v>
                </c:pt>
                <c:pt idx="249">
                  <c:v>9.9099099099099058E-2</c:v>
                </c:pt>
                <c:pt idx="250">
                  <c:v>6.557377049180288E-3</c:v>
                </c:pt>
                <c:pt idx="251">
                  <c:v>1.6286644951140194E-2</c:v>
                </c:pt>
                <c:pt idx="252">
                  <c:v>-6.7307692307692346E-2</c:v>
                </c:pt>
                <c:pt idx="253">
                  <c:v>-0.10309278350515473</c:v>
                </c:pt>
                <c:pt idx="254">
                  <c:v>-3.8314176245209169E-3</c:v>
                </c:pt>
                <c:pt idx="255">
                  <c:v>-6.3461538461538541E-2</c:v>
                </c:pt>
                <c:pt idx="256">
                  <c:v>-2.0533880903490922E-2</c:v>
                </c:pt>
                <c:pt idx="257">
                  <c:v>1.4675052410901598E-2</c:v>
                </c:pt>
                <c:pt idx="258">
                  <c:v>-4.1322314049586526E-3</c:v>
                </c:pt>
                <c:pt idx="259">
                  <c:v>9.7510373443983459E-2</c:v>
                </c:pt>
                <c:pt idx="260">
                  <c:v>3.5916824196597329E-2</c:v>
                </c:pt>
                <c:pt idx="261">
                  <c:v>-3.1021897810219107E-2</c:v>
                </c:pt>
                <c:pt idx="262">
                  <c:v>-3.7664783427493759E-3</c:v>
                </c:pt>
                <c:pt idx="263">
                  <c:v>-7.5614366729679491E-3</c:v>
                </c:pt>
                <c:pt idx="264">
                  <c:v>-4.3809523809523875E-2</c:v>
                </c:pt>
                <c:pt idx="265">
                  <c:v>-1.394422310756957E-2</c:v>
                </c:pt>
                <c:pt idx="266">
                  <c:v>-6.0606060606060518E-2</c:v>
                </c:pt>
                <c:pt idx="267">
                  <c:v>-8.602150537634504E-3</c:v>
                </c:pt>
                <c:pt idx="268">
                  <c:v>1.5184381778741698E-2</c:v>
                </c:pt>
                <c:pt idx="269">
                  <c:v>2.1367521367523464E-3</c:v>
                </c:pt>
                <c:pt idx="270">
                  <c:v>8.5287846481875811E-3</c:v>
                </c:pt>
                <c:pt idx="271">
                  <c:v>0.13107822410147985</c:v>
                </c:pt>
                <c:pt idx="272">
                  <c:v>7.4766355140186468E-3</c:v>
                </c:pt>
                <c:pt idx="273">
                  <c:v>5.5658627087198827E-3</c:v>
                </c:pt>
                <c:pt idx="274">
                  <c:v>8.8560885608856194E-2</c:v>
                </c:pt>
                <c:pt idx="275">
                  <c:v>4.0677966101694787E-2</c:v>
                </c:pt>
                <c:pt idx="276">
                  <c:v>5.3745928338762176E-2</c:v>
                </c:pt>
                <c:pt idx="277">
                  <c:v>6.182380216383271E-3</c:v>
                </c:pt>
                <c:pt idx="278">
                  <c:v>7.6804915514593012E-3</c:v>
                </c:pt>
                <c:pt idx="279">
                  <c:v>2.1341463414634339E-2</c:v>
                </c:pt>
                <c:pt idx="280">
                  <c:v>1.1940298507462614E-2</c:v>
                </c:pt>
                <c:pt idx="281">
                  <c:v>1.4749262536873579E-3</c:v>
                </c:pt>
                <c:pt idx="282">
                  <c:v>1.4727540500736389E-2</c:v>
                </c:pt>
                <c:pt idx="283">
                  <c:v>6.8214804063860601E-2</c:v>
                </c:pt>
                <c:pt idx="284">
                  <c:v>3.2608695652173905E-2</c:v>
                </c:pt>
                <c:pt idx="285">
                  <c:v>2.7631578947368483E-2</c:v>
                </c:pt>
                <c:pt idx="286">
                  <c:v>2.9449423815620775E-2</c:v>
                </c:pt>
                <c:pt idx="287">
                  <c:v>5.0995024875621978E-2</c:v>
                </c:pt>
                <c:pt idx="288">
                  <c:v>6.0355029585799073E-2</c:v>
                </c:pt>
                <c:pt idx="289">
                  <c:v>8.9285714285714038E-2</c:v>
                </c:pt>
                <c:pt idx="290">
                  <c:v>2.7663934426229591E-2</c:v>
                </c:pt>
                <c:pt idx="291">
                  <c:v>3.9880358923230072E-3</c:v>
                </c:pt>
                <c:pt idx="292">
                  <c:v>-9.9304865938420052E-4</c:v>
                </c:pt>
                <c:pt idx="293">
                  <c:v>2.9821073558647581E-3</c:v>
                </c:pt>
                <c:pt idx="294">
                  <c:v>-7.9286422200199116E-3</c:v>
                </c:pt>
                <c:pt idx="295">
                  <c:v>2.297702297702308E-2</c:v>
                </c:pt>
                <c:pt idx="296">
                  <c:v>4.8828124999998682E-3</c:v>
                </c:pt>
                <c:pt idx="297">
                  <c:v>1.7492711370262488E-2</c:v>
                </c:pt>
                <c:pt idx="298">
                  <c:v>4.4890162368672354E-2</c:v>
                </c:pt>
                <c:pt idx="299">
                  <c:v>4.4789762340036579E-2</c:v>
                </c:pt>
                <c:pt idx="300">
                  <c:v>0.20472440944881881</c:v>
                </c:pt>
                <c:pt idx="301">
                  <c:v>-4.2846768336964339E-2</c:v>
                </c:pt>
                <c:pt idx="302">
                  <c:v>4.5523520485584258E-2</c:v>
                </c:pt>
                <c:pt idx="303">
                  <c:v>2.9027576197386334E-3</c:v>
                </c:pt>
                <c:pt idx="304">
                  <c:v>2.2431259044862661E-2</c:v>
                </c:pt>
                <c:pt idx="305">
                  <c:v>0.21656050955414022</c:v>
                </c:pt>
                <c:pt idx="306">
                  <c:v>2.4432809773123797E-2</c:v>
                </c:pt>
                <c:pt idx="307">
                  <c:v>-0.37649063032367969</c:v>
                </c:pt>
                <c:pt idx="308">
                  <c:v>-0.13752276867030966</c:v>
                </c:pt>
                <c:pt idx="309">
                  <c:v>-4.6462513199577768E-2</c:v>
                </c:pt>
                <c:pt idx="310">
                  <c:v>6.4230343300110737E-2</c:v>
                </c:pt>
                <c:pt idx="311">
                  <c:v>0.13111342351716962</c:v>
                </c:pt>
                <c:pt idx="312">
                  <c:v>0.1784728610855566</c:v>
                </c:pt>
                <c:pt idx="313">
                  <c:v>0.23731459797033577</c:v>
                </c:pt>
                <c:pt idx="314">
                  <c:v>0.19242902208201876</c:v>
                </c:pt>
                <c:pt idx="315">
                  <c:v>9.5238095238095039E-3</c:v>
                </c:pt>
                <c:pt idx="316">
                  <c:v>-0.16509433962264139</c:v>
                </c:pt>
                <c:pt idx="317">
                  <c:v>-7.7212806026365377E-2</c:v>
                </c:pt>
                <c:pt idx="318">
                  <c:v>6.9387755102040913E-2</c:v>
                </c:pt>
                <c:pt idx="319">
                  <c:v>0.17811704834605596</c:v>
                </c:pt>
                <c:pt idx="320">
                  <c:v>3.1317494600431962E-2</c:v>
                </c:pt>
                <c:pt idx="321">
                  <c:v>-3.1413612565445925E-3</c:v>
                </c:pt>
                <c:pt idx="322">
                  <c:v>-6.4075630252100779E-2</c:v>
                </c:pt>
                <c:pt idx="323">
                  <c:v>-0.10942760942760953</c:v>
                </c:pt>
                <c:pt idx="324">
                  <c:v>-4.9779458097038383E-2</c:v>
                </c:pt>
                <c:pt idx="325">
                  <c:v>-0.11737400530503975</c:v>
                </c:pt>
                <c:pt idx="326">
                  <c:v>-7.0623591284748349E-2</c:v>
                </c:pt>
                <c:pt idx="327">
                  <c:v>6.871463217461618E-2</c:v>
                </c:pt>
                <c:pt idx="328">
                  <c:v>0.11800302571860798</c:v>
                </c:pt>
                <c:pt idx="329">
                  <c:v>-6.7658998646820097E-3</c:v>
                </c:pt>
                <c:pt idx="330">
                  <c:v>1.771117166212547E-2</c:v>
                </c:pt>
                <c:pt idx="331">
                  <c:v>-3.2797858099063021E-2</c:v>
                </c:pt>
                <c:pt idx="332">
                  <c:v>-2.0761245674740313E-2</c:v>
                </c:pt>
                <c:pt idx="333">
                  <c:v>-0.11024734982332156</c:v>
                </c:pt>
                <c:pt idx="334">
                  <c:v>-0.19618745035742663</c:v>
                </c:pt>
                <c:pt idx="335">
                  <c:v>1.877470355731238E-2</c:v>
                </c:pt>
                <c:pt idx="336">
                  <c:v>-5.8195926285160085E-2</c:v>
                </c:pt>
                <c:pt idx="337">
                  <c:v>-5.2523171987641677E-2</c:v>
                </c:pt>
                <c:pt idx="338">
                  <c:v>-2.7173913043478284E-2</c:v>
                </c:pt>
                <c:pt idx="339">
                  <c:v>-3.0167597765363062E-2</c:v>
                </c:pt>
                <c:pt idx="340">
                  <c:v>-1.958525345622128E-2</c:v>
                </c:pt>
                <c:pt idx="341">
                  <c:v>3.0552291421856701E-2</c:v>
                </c:pt>
                <c:pt idx="342">
                  <c:v>3.4207525655645223E-3</c:v>
                </c:pt>
                <c:pt idx="343">
                  <c:v>-1.9318181818181897E-2</c:v>
                </c:pt>
                <c:pt idx="344">
                  <c:v>4.0556199304750906E-2</c:v>
                </c:pt>
                <c:pt idx="345">
                  <c:v>4.3429844097995399E-2</c:v>
                </c:pt>
                <c:pt idx="346">
                  <c:v>2.0277481323372603E-2</c:v>
                </c:pt>
                <c:pt idx="347">
                  <c:v>-1.1506276150627799E-2</c:v>
                </c:pt>
                <c:pt idx="348">
                  <c:v>3.1746031746034127E-3</c:v>
                </c:pt>
                <c:pt idx="349">
                  <c:v>-1.4767932489451605E-2</c:v>
                </c:pt>
                <c:pt idx="350">
                  <c:v>1.3918629550321301E-2</c:v>
                </c:pt>
                <c:pt idx="351">
                  <c:v>9.5036958817317635E-3</c:v>
                </c:pt>
                <c:pt idx="352">
                  <c:v>3.1380753138074758E-3</c:v>
                </c:pt>
                <c:pt idx="353">
                  <c:v>3.3368091762252437E-2</c:v>
                </c:pt>
                <c:pt idx="354">
                  <c:v>3.8345105953582072E-2</c:v>
                </c:pt>
                <c:pt idx="355">
                  <c:v>2.9154518950438154E-3</c:v>
                </c:pt>
                <c:pt idx="356">
                  <c:v>7.1705426356589178E-2</c:v>
                </c:pt>
                <c:pt idx="357">
                  <c:v>1.5370705244123029E-2</c:v>
                </c:pt>
                <c:pt idx="358">
                  <c:v>3.6509349955476333E-2</c:v>
                </c:pt>
                <c:pt idx="359">
                  <c:v>-2.9209621993127148E-2</c:v>
                </c:pt>
                <c:pt idx="360">
                  <c:v>-0.11592920353982301</c:v>
                </c:pt>
                <c:pt idx="361">
                  <c:v>-5.6056056056056132E-2</c:v>
                </c:pt>
                <c:pt idx="362">
                  <c:v>-0.11134676564156927</c:v>
                </c:pt>
                <c:pt idx="363">
                  <c:v>-3.5799522673033704E-3</c:v>
                </c:pt>
                <c:pt idx="364">
                  <c:v>1.7964071856287608E-2</c:v>
                </c:pt>
                <c:pt idx="365">
                  <c:v>9.4117647058822949E-3</c:v>
                </c:pt>
                <c:pt idx="366">
                  <c:v>-3.6130536130536198E-2</c:v>
                </c:pt>
                <c:pt idx="367">
                  <c:v>-3.6275695284159644E-2</c:v>
                </c:pt>
                <c:pt idx="368">
                  <c:v>-5.5207026348807878E-2</c:v>
                </c:pt>
                <c:pt idx="369">
                  <c:v>4.6480743691898925E-2</c:v>
                </c:pt>
                <c:pt idx="370">
                  <c:v>2.5380710659899204E-3</c:v>
                </c:pt>
                <c:pt idx="371">
                  <c:v>2.53164556962015E-3</c:v>
                </c:pt>
                <c:pt idx="372">
                  <c:v>8.8383838383839178E-3</c:v>
                </c:pt>
                <c:pt idx="373">
                  <c:v>7.5093867334168124E-3</c:v>
                </c:pt>
                <c:pt idx="374">
                  <c:v>2.732919254658377E-2</c:v>
                </c:pt>
                <c:pt idx="375">
                  <c:v>-1.5719467956469113E-2</c:v>
                </c:pt>
                <c:pt idx="376">
                  <c:v>-3.4398034398034363E-2</c:v>
                </c:pt>
                <c:pt idx="377">
                  <c:v>-4.8346055979643733E-2</c:v>
                </c:pt>
                <c:pt idx="378">
                  <c:v>-6.5508021390374344E-2</c:v>
                </c:pt>
                <c:pt idx="379">
                  <c:v>-2.0028612303290592E-2</c:v>
                </c:pt>
                <c:pt idx="380">
                  <c:v>1.0218978102189873E-2</c:v>
                </c:pt>
                <c:pt idx="381">
                  <c:v>-5.2023121387283322E-2</c:v>
                </c:pt>
                <c:pt idx="382">
                  <c:v>-5.9451219512195036E-2</c:v>
                </c:pt>
                <c:pt idx="383">
                  <c:v>-4.5380875202593256E-2</c:v>
                </c:pt>
                <c:pt idx="384">
                  <c:v>-6.7911714770797563E-3</c:v>
                </c:pt>
                <c:pt idx="385">
                  <c:v>3.2478632478632578E-2</c:v>
                </c:pt>
                <c:pt idx="386">
                  <c:v>0.14403973509933762</c:v>
                </c:pt>
                <c:pt idx="387">
                  <c:v>-6.946454413892908E-2</c:v>
                </c:pt>
                <c:pt idx="388">
                  <c:v>-5.1321928460342107E-2</c:v>
                </c:pt>
                <c:pt idx="389">
                  <c:v>4.9180327868852732E-3</c:v>
                </c:pt>
                <c:pt idx="390">
                  <c:v>3.9151712887438926E-2</c:v>
                </c:pt>
                <c:pt idx="391">
                  <c:v>7.5353218210360826E-2</c:v>
                </c:pt>
                <c:pt idx="392">
                  <c:v>-1.7518248175182379E-2</c:v>
                </c:pt>
                <c:pt idx="393">
                  <c:v>-2.2288261515601804E-2</c:v>
                </c:pt>
                <c:pt idx="394">
                  <c:v>2.2796352583586647E-2</c:v>
                </c:pt>
                <c:pt idx="395">
                  <c:v>7.2808320950965844E-2</c:v>
                </c:pt>
                <c:pt idx="396">
                  <c:v>9.6952908587258479E-3</c:v>
                </c:pt>
                <c:pt idx="397">
                  <c:v>-8.2304526748971263E-2</c:v>
                </c:pt>
                <c:pt idx="398">
                  <c:v>1.1958146487294397E-2</c:v>
                </c:pt>
                <c:pt idx="399">
                  <c:v>8.8626292466765632E-3</c:v>
                </c:pt>
                <c:pt idx="400">
                  <c:v>-3.660322108345538E-2</c:v>
                </c:pt>
                <c:pt idx="401">
                  <c:v>0</c:v>
                </c:pt>
                <c:pt idx="402">
                  <c:v>4.4072948328267476E-2</c:v>
                </c:pt>
                <c:pt idx="403">
                  <c:v>3.2023289665211174E-2</c:v>
                </c:pt>
                <c:pt idx="404">
                  <c:v>5.9238363892806699E-2</c:v>
                </c:pt>
                <c:pt idx="405">
                  <c:v>3.1957390146471365E-2</c:v>
                </c:pt>
                <c:pt idx="406">
                  <c:v>3.3548387096774261E-2</c:v>
                </c:pt>
                <c:pt idx="407">
                  <c:v>2.2471910112359501E-2</c:v>
                </c:pt>
                <c:pt idx="408">
                  <c:v>1.3431013431013477E-2</c:v>
                </c:pt>
                <c:pt idx="409">
                  <c:v>6.0240963855420068E-3</c:v>
                </c:pt>
                <c:pt idx="410">
                  <c:v>4.9101796407185712E-2</c:v>
                </c:pt>
                <c:pt idx="411">
                  <c:v>4.1095890410958819E-2</c:v>
                </c:pt>
                <c:pt idx="412">
                  <c:v>2.6315789473684206E-2</c:v>
                </c:pt>
                <c:pt idx="413">
                  <c:v>5.2350427350427373E-2</c:v>
                </c:pt>
                <c:pt idx="414">
                  <c:v>-1.0152284263958275E-3</c:v>
                </c:pt>
                <c:pt idx="415">
                  <c:v>-3.0487804878048244E-3</c:v>
                </c:pt>
                <c:pt idx="416">
                  <c:v>-2.8542303771661677E-2</c:v>
                </c:pt>
                <c:pt idx="417">
                  <c:v>-3.0430220356768099E-2</c:v>
                </c:pt>
                <c:pt idx="418">
                  <c:v>-2.7056277056276931E-2</c:v>
                </c:pt>
                <c:pt idx="419">
                  <c:v>3.3370411568408751E-3</c:v>
                </c:pt>
                <c:pt idx="420">
                  <c:v>-1.9955654101995676E-2</c:v>
                </c:pt>
                <c:pt idx="421">
                  <c:v>-3.2805429864253235E-2</c:v>
                </c:pt>
                <c:pt idx="422">
                  <c:v>-1.1695906432748709E-2</c:v>
                </c:pt>
                <c:pt idx="423">
                  <c:v>-2.6035502958579808E-2</c:v>
                </c:pt>
                <c:pt idx="424">
                  <c:v>1.215066828675612E-3</c:v>
                </c:pt>
                <c:pt idx="425">
                  <c:v>4.8543689320388059E-3</c:v>
                </c:pt>
                <c:pt idx="426">
                  <c:v>-2.4154589371981369E-3</c:v>
                </c:pt>
                <c:pt idx="427">
                  <c:v>-9.6852300242130165E-3</c:v>
                </c:pt>
                <c:pt idx="428">
                  <c:v>1.3447432762836062E-2</c:v>
                </c:pt>
                <c:pt idx="429">
                  <c:v>-1.6887816646561939E-2</c:v>
                </c:pt>
                <c:pt idx="430">
                  <c:v>-2.4539877300612497E-3</c:v>
                </c:pt>
                <c:pt idx="431">
                  <c:v>8.6100861008607428E-3</c:v>
                </c:pt>
                <c:pt idx="432">
                  <c:v>-1.0975609756097538E-2</c:v>
                </c:pt>
                <c:pt idx="433">
                  <c:v>-3.6991368680641047E-2</c:v>
                </c:pt>
                <c:pt idx="434">
                  <c:v>-6.4020486555697878E-2</c:v>
                </c:pt>
                <c:pt idx="435">
                  <c:v>-5.47195622435021E-2</c:v>
                </c:pt>
                <c:pt idx="436">
                  <c:v>-9.5513748191027426E-2</c:v>
                </c:pt>
                <c:pt idx="437">
                  <c:v>-2.079999999999993E-2</c:v>
                </c:pt>
                <c:pt idx="438">
                  <c:v>-3.4313725490196151E-2</c:v>
                </c:pt>
                <c:pt idx="439">
                  <c:v>-2.1996615905245272E-2</c:v>
                </c:pt>
                <c:pt idx="440">
                  <c:v>2.0761245674740476E-2</c:v>
                </c:pt>
                <c:pt idx="441">
                  <c:v>-1.3559322033898339E-2</c:v>
                </c:pt>
                <c:pt idx="442">
                  <c:v>-2.7491408934707855E-2</c:v>
                </c:pt>
                <c:pt idx="443">
                  <c:v>-3.7102473498233292E-2</c:v>
                </c:pt>
                <c:pt idx="444">
                  <c:v>-4.4036697247706411E-2</c:v>
                </c:pt>
                <c:pt idx="445">
                  <c:v>-7.6775431861804286E-2</c:v>
                </c:pt>
                <c:pt idx="446">
                  <c:v>-7.9002079002078965E-2</c:v>
                </c:pt>
                <c:pt idx="447">
                  <c:v>-9.0293453724604886E-2</c:v>
                </c:pt>
                <c:pt idx="448">
                  <c:v>7.4441687344911833E-3</c:v>
                </c:pt>
                <c:pt idx="449">
                  <c:v>-1.9704433497536828E-2</c:v>
                </c:pt>
                <c:pt idx="450">
                  <c:v>-6.2814070351758844E-2</c:v>
                </c:pt>
                <c:pt idx="451">
                  <c:v>2.4128686327077695E-2</c:v>
                </c:pt>
                <c:pt idx="452">
                  <c:v>-1.5706806282722599E-2</c:v>
                </c:pt>
                <c:pt idx="453">
                  <c:v>-0.13563829787234027</c:v>
                </c:pt>
                <c:pt idx="454">
                  <c:v>1.5384615384615398E-2</c:v>
                </c:pt>
                <c:pt idx="455">
                  <c:v>-2.4242424242424305E-2</c:v>
                </c:pt>
                <c:pt idx="456">
                  <c:v>-3.7267080745341609E-2</c:v>
                </c:pt>
                <c:pt idx="457">
                  <c:v>-3.2258064516129956E-3</c:v>
                </c:pt>
                <c:pt idx="458">
                  <c:v>-5.5016181229773357E-2</c:v>
                </c:pt>
                <c:pt idx="459">
                  <c:v>3.4246575342465786E-2</c:v>
                </c:pt>
                <c:pt idx="460">
                  <c:v>3.3112582781455605E-3</c:v>
                </c:pt>
                <c:pt idx="461">
                  <c:v>1.3201320132013238E-2</c:v>
                </c:pt>
                <c:pt idx="462">
                  <c:v>-3.5830618892508041E-2</c:v>
                </c:pt>
                <c:pt idx="463">
                  <c:v>1.3513513513513431E-2</c:v>
                </c:pt>
                <c:pt idx="464">
                  <c:v>1.3333333333333369E-2</c:v>
                </c:pt>
                <c:pt idx="465">
                  <c:v>6.5789473684211269E-3</c:v>
                </c:pt>
                <c:pt idx="466">
                  <c:v>-9.8039215686276174E-3</c:v>
                </c:pt>
                <c:pt idx="467">
                  <c:v>1.9801980198019799E-2</c:v>
                </c:pt>
                <c:pt idx="468">
                  <c:v>-3.2362459546925376E-2</c:v>
                </c:pt>
                <c:pt idx="469">
                  <c:v>1.003344481605345E-2</c:v>
                </c:pt>
                <c:pt idx="470">
                  <c:v>-1.9867549668874166E-2</c:v>
                </c:pt>
                <c:pt idx="471">
                  <c:v>3.0405405405405338E-2</c:v>
                </c:pt>
                <c:pt idx="472">
                  <c:v>6.5573770491803338E-2</c:v>
                </c:pt>
                <c:pt idx="473">
                  <c:v>2.7692307692307631E-2</c:v>
                </c:pt>
                <c:pt idx="474">
                  <c:v>6.5868263473053912E-2</c:v>
                </c:pt>
                <c:pt idx="475">
                  <c:v>0.12640449438202239</c:v>
                </c:pt>
                <c:pt idx="476">
                  <c:v>5.985037406483807E-2</c:v>
                </c:pt>
                <c:pt idx="477">
                  <c:v>2.3529411764704922E-3</c:v>
                </c:pt>
                <c:pt idx="478">
                  <c:v>4.9295774647887272E-2</c:v>
                </c:pt>
                <c:pt idx="479">
                  <c:v>5.8165548098434119E-2</c:v>
                </c:pt>
                <c:pt idx="480">
                  <c:v>6.3424947145876258E-3</c:v>
                </c:pt>
                <c:pt idx="481">
                  <c:v>0.11134453781512618</c:v>
                </c:pt>
                <c:pt idx="482">
                  <c:v>3.0245746691871401E-2</c:v>
                </c:pt>
                <c:pt idx="483">
                  <c:v>1.4678899082568846E-2</c:v>
                </c:pt>
                <c:pt idx="484">
                  <c:v>7.0524412296564198E-2</c:v>
                </c:pt>
                <c:pt idx="485">
                  <c:v>1.0135135135135191E-2</c:v>
                </c:pt>
                <c:pt idx="486">
                  <c:v>1.1705685618728968E-2</c:v>
                </c:pt>
                <c:pt idx="487">
                  <c:v>-6.6115702479338442E-3</c:v>
                </c:pt>
                <c:pt idx="488">
                  <c:v>-1.6638935108153556E-3</c:v>
                </c:pt>
                <c:pt idx="489">
                  <c:v>-2.5000000000000022E-2</c:v>
                </c:pt>
                <c:pt idx="490">
                  <c:v>-1.880341880341875E-2</c:v>
                </c:pt>
                <c:pt idx="491">
                  <c:v>1.0452961672473804E-2</c:v>
                </c:pt>
                <c:pt idx="492">
                  <c:v>-6.8965517241378902E-3</c:v>
                </c:pt>
                <c:pt idx="493">
                  <c:v>6.9444444444444024E-3</c:v>
                </c:pt>
                <c:pt idx="494">
                  <c:v>-3.4482758620689689E-2</c:v>
                </c:pt>
                <c:pt idx="495">
                  <c:v>-7.1428571428571001E-3</c:v>
                </c:pt>
                <c:pt idx="496">
                  <c:v>-6.1151079136690656E-2</c:v>
                </c:pt>
                <c:pt idx="497">
                  <c:v>1.7241379310344789E-2</c:v>
                </c:pt>
                <c:pt idx="498">
                  <c:v>-1.6949152542372847E-2</c:v>
                </c:pt>
                <c:pt idx="499">
                  <c:v>3.8314176245211828E-3</c:v>
                </c:pt>
                <c:pt idx="500">
                  <c:v>5.725190839694555E-3</c:v>
                </c:pt>
                <c:pt idx="501">
                  <c:v>2.4667931688804736E-2</c:v>
                </c:pt>
                <c:pt idx="502">
                  <c:v>-3.3333333333333513E-2</c:v>
                </c:pt>
                <c:pt idx="503">
                  <c:v>1.5325670498084332E-2</c:v>
                </c:pt>
                <c:pt idx="504">
                  <c:v>-1.1320754716981064E-2</c:v>
                </c:pt>
                <c:pt idx="505">
                  <c:v>1.3358778625954051E-2</c:v>
                </c:pt>
                <c:pt idx="506">
                  <c:v>-3.7664783427493759E-3</c:v>
                </c:pt>
                <c:pt idx="507">
                  <c:v>-7.5614366729679491E-3</c:v>
                </c:pt>
                <c:pt idx="508">
                  <c:v>-1.1428571428571359E-2</c:v>
                </c:pt>
                <c:pt idx="509">
                  <c:v>3.8535645472061557E-2</c:v>
                </c:pt>
                <c:pt idx="510">
                  <c:v>2.2263450834879402E-2</c:v>
                </c:pt>
                <c:pt idx="511">
                  <c:v>-1.8148820326678028E-3</c:v>
                </c:pt>
                <c:pt idx="512">
                  <c:v>1.0909090909090842E-2</c:v>
                </c:pt>
                <c:pt idx="513">
                  <c:v>-7.1942446043165038E-3</c:v>
                </c:pt>
                <c:pt idx="514">
                  <c:v>3.6231884057970794E-3</c:v>
                </c:pt>
                <c:pt idx="515">
                  <c:v>0</c:v>
                </c:pt>
                <c:pt idx="516">
                  <c:v>-7.2202166064981518E-3</c:v>
                </c:pt>
                <c:pt idx="517">
                  <c:v>3.6363636363636142E-3</c:v>
                </c:pt>
                <c:pt idx="518">
                  <c:v>-3.6231884057970794E-3</c:v>
                </c:pt>
                <c:pt idx="519">
                  <c:v>1.0909090909090842E-2</c:v>
                </c:pt>
                <c:pt idx="520">
                  <c:v>-8.9928057553956917E-3</c:v>
                </c:pt>
                <c:pt idx="521">
                  <c:v>-3.6297640653356056E-3</c:v>
                </c:pt>
                <c:pt idx="522">
                  <c:v>-7.2859744990893347E-3</c:v>
                </c:pt>
                <c:pt idx="523">
                  <c:v>7.3394495412844865E-3</c:v>
                </c:pt>
                <c:pt idx="524">
                  <c:v>1.2750455373406052E-2</c:v>
                </c:pt>
                <c:pt idx="525">
                  <c:v>-3.5971223021582519E-3</c:v>
                </c:pt>
                <c:pt idx="526">
                  <c:v>1.8050541516246004E-3</c:v>
                </c:pt>
                <c:pt idx="527">
                  <c:v>-7.2072072072072889E-3</c:v>
                </c:pt>
                <c:pt idx="528">
                  <c:v>-7.9854809437386473E-2</c:v>
                </c:pt>
                <c:pt idx="529">
                  <c:v>-4.7337278106508861E-2</c:v>
                </c:pt>
                <c:pt idx="530">
                  <c:v>-3.1055900621118182E-2</c:v>
                </c:pt>
                <c:pt idx="531">
                  <c:v>-1.0683760683760547E-2</c:v>
                </c:pt>
                <c:pt idx="532">
                  <c:v>2.8077753779697529E-2</c:v>
                </c:pt>
                <c:pt idx="533">
                  <c:v>1.0504201680672278E-2</c:v>
                </c:pt>
                <c:pt idx="534">
                  <c:v>-1.4553014553014394E-2</c:v>
                </c:pt>
                <c:pt idx="535">
                  <c:v>0</c:v>
                </c:pt>
                <c:pt idx="536">
                  <c:v>4.2194092827002498E-3</c:v>
                </c:pt>
                <c:pt idx="537">
                  <c:v>4.8319327731092515E-2</c:v>
                </c:pt>
                <c:pt idx="538">
                  <c:v>1.6032064128256557E-2</c:v>
                </c:pt>
                <c:pt idx="539">
                  <c:v>2.9585798816567935E-2</c:v>
                </c:pt>
                <c:pt idx="540">
                  <c:v>-3.8314176245209169E-3</c:v>
                </c:pt>
                <c:pt idx="541">
                  <c:v>4.2307692307692178E-2</c:v>
                </c:pt>
                <c:pt idx="542">
                  <c:v>-2.2140221402214017E-2</c:v>
                </c:pt>
                <c:pt idx="543">
                  <c:v>2.8301886792452855E-2</c:v>
                </c:pt>
                <c:pt idx="544">
                  <c:v>5.1376146788990898E-2</c:v>
                </c:pt>
                <c:pt idx="545">
                  <c:v>2.0942408376963224E-2</c:v>
                </c:pt>
                <c:pt idx="546">
                  <c:v>2.9059829059829064E-2</c:v>
                </c:pt>
                <c:pt idx="547">
                  <c:v>4.1528239202657732E-2</c:v>
                </c:pt>
                <c:pt idx="548">
                  <c:v>4.1467304625199451E-2</c:v>
                </c:pt>
                <c:pt idx="549">
                  <c:v>1.5313935681470576E-3</c:v>
                </c:pt>
                <c:pt idx="550">
                  <c:v>-6.1162079510702991E-3</c:v>
                </c:pt>
                <c:pt idx="551">
                  <c:v>3.0769230769229516E-3</c:v>
                </c:pt>
                <c:pt idx="552">
                  <c:v>-1.5337423312883876E-3</c:v>
                </c:pt>
                <c:pt idx="553">
                  <c:v>0</c:v>
                </c:pt>
                <c:pt idx="554">
                  <c:v>-1.6897081413210294E-2</c:v>
                </c:pt>
                <c:pt idx="555">
                  <c:v>-6.5624999999999933E-2</c:v>
                </c:pt>
                <c:pt idx="556">
                  <c:v>-8.1939799331103694E-2</c:v>
                </c:pt>
                <c:pt idx="557">
                  <c:v>-3.2786885245901815E-2</c:v>
                </c:pt>
                <c:pt idx="558">
                  <c:v>-9.6045197740112886E-2</c:v>
                </c:pt>
                <c:pt idx="559">
                  <c:v>-0.12291666666666672</c:v>
                </c:pt>
                <c:pt idx="560">
                  <c:v>-5.7007125890736331E-2</c:v>
                </c:pt>
                <c:pt idx="561">
                  <c:v>-5.0377833753148658E-2</c:v>
                </c:pt>
                <c:pt idx="562">
                  <c:v>-3.1830238726790444E-2</c:v>
                </c:pt>
                <c:pt idx="563">
                  <c:v>-0.15890410958904108</c:v>
                </c:pt>
                <c:pt idx="564">
                  <c:v>-0.18892508143322465</c:v>
                </c:pt>
                <c:pt idx="565">
                  <c:v>-0.16064257028112464</c:v>
                </c:pt>
                <c:pt idx="566">
                  <c:v>-0.12918660287081329</c:v>
                </c:pt>
                <c:pt idx="567">
                  <c:v>-4.9450549450549532E-2</c:v>
                </c:pt>
                <c:pt idx="568">
                  <c:v>5.7803468208092136E-3</c:v>
                </c:pt>
                <c:pt idx="569">
                  <c:v>-5.7471264367815744E-3</c:v>
                </c:pt>
                <c:pt idx="570">
                  <c:v>1.1560693641618628E-2</c:v>
                </c:pt>
                <c:pt idx="571">
                  <c:v>0</c:v>
                </c:pt>
                <c:pt idx="572">
                  <c:v>0</c:v>
                </c:pt>
                <c:pt idx="573">
                  <c:v>-1.1428571428571557E-2</c:v>
                </c:pt>
                <c:pt idx="574">
                  <c:v>5.7803468208092136E-3</c:v>
                </c:pt>
                <c:pt idx="575">
                  <c:v>5.7471264367817739E-3</c:v>
                </c:pt>
                <c:pt idx="576">
                  <c:v>0</c:v>
                </c:pt>
                <c:pt idx="577">
                  <c:v>-0.23428571428571432</c:v>
                </c:pt>
                <c:pt idx="578">
                  <c:v>-7.4626865671641854E-2</c:v>
                </c:pt>
                <c:pt idx="579">
                  <c:v>0</c:v>
                </c:pt>
                <c:pt idx="580">
                  <c:v>1.6129032258064557E-2</c:v>
                </c:pt>
                <c:pt idx="581">
                  <c:v>-7.9365079365078892E-3</c:v>
                </c:pt>
                <c:pt idx="582">
                  <c:v>7.9999999999999516E-3</c:v>
                </c:pt>
                <c:pt idx="583">
                  <c:v>0</c:v>
                </c:pt>
                <c:pt idx="584">
                  <c:v>-3.1746031746031828E-2</c:v>
                </c:pt>
                <c:pt idx="585">
                  <c:v>-0.17213114754098358</c:v>
                </c:pt>
                <c:pt idx="586">
                  <c:v>1.9801980198019854E-2</c:v>
                </c:pt>
                <c:pt idx="587">
                  <c:v>-1.941747572815539E-2</c:v>
                </c:pt>
                <c:pt idx="588">
                  <c:v>0</c:v>
                </c:pt>
                <c:pt idx="589">
                  <c:v>-9.9009900990098421E-3</c:v>
                </c:pt>
                <c:pt idx="590">
                  <c:v>-2.0000000000000052E-2</c:v>
                </c:pt>
                <c:pt idx="591">
                  <c:v>2.0408163265306176E-2</c:v>
                </c:pt>
                <c:pt idx="592">
                  <c:v>9.9999999999999395E-3</c:v>
                </c:pt>
                <c:pt idx="593">
                  <c:v>-9.9009900990098421E-3</c:v>
                </c:pt>
                <c:pt idx="594">
                  <c:v>0</c:v>
                </c:pt>
                <c:pt idx="595">
                  <c:v>0</c:v>
                </c:pt>
                <c:pt idx="596">
                  <c:v>2.9999999999999992E-2</c:v>
                </c:pt>
                <c:pt idx="597">
                  <c:v>0.22330097087378639</c:v>
                </c:pt>
                <c:pt idx="598">
                  <c:v>0.13492063492063494</c:v>
                </c:pt>
                <c:pt idx="599">
                  <c:v>0.12587412587412583</c:v>
                </c:pt>
                <c:pt idx="600">
                  <c:v>9.3167701863354116E-2</c:v>
                </c:pt>
                <c:pt idx="601">
                  <c:v>9.6590909090908894E-2</c:v>
                </c:pt>
                <c:pt idx="602">
                  <c:v>0.11917098445595874</c:v>
                </c:pt>
                <c:pt idx="603">
                  <c:v>5.5555555555555379E-2</c:v>
                </c:pt>
                <c:pt idx="604">
                  <c:v>9.6491228070175628E-2</c:v>
                </c:pt>
                <c:pt idx="605">
                  <c:v>5.1999999999999963E-2</c:v>
                </c:pt>
                <c:pt idx="606">
                  <c:v>6.0836501901140712E-2</c:v>
                </c:pt>
                <c:pt idx="607">
                  <c:v>7.5268817204300995E-2</c:v>
                </c:pt>
                <c:pt idx="608">
                  <c:v>1.3333333333333369E-2</c:v>
                </c:pt>
                <c:pt idx="609">
                  <c:v>7.2368421052631485E-2</c:v>
                </c:pt>
                <c:pt idx="610">
                  <c:v>7.361963190184069E-2</c:v>
                </c:pt>
                <c:pt idx="611">
                  <c:v>3.4285714285714274E-2</c:v>
                </c:pt>
                <c:pt idx="612">
                  <c:v>4.4198895027624231E-2</c:v>
                </c:pt>
                <c:pt idx="613">
                  <c:v>5.8201058201058219E-2</c:v>
                </c:pt>
                <c:pt idx="614">
                  <c:v>3.9999999999999931E-2</c:v>
                </c:pt>
                <c:pt idx="615">
                  <c:v>3.1250000000000062E-2</c:v>
                </c:pt>
                <c:pt idx="616">
                  <c:v>4.6620046620046658E-2</c:v>
                </c:pt>
                <c:pt idx="617">
                  <c:v>2.2271714922048862E-2</c:v>
                </c:pt>
                <c:pt idx="618">
                  <c:v>4.3572984749455382E-2</c:v>
                </c:pt>
                <c:pt idx="619">
                  <c:v>3.131524008350748E-2</c:v>
                </c:pt>
                <c:pt idx="620">
                  <c:v>1.0121457489878409E-2</c:v>
                </c:pt>
                <c:pt idx="621">
                  <c:v>5.0100200400801646E-2</c:v>
                </c:pt>
                <c:pt idx="622">
                  <c:v>1.9083969465648076E-3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-1.9047619047618271E-3</c:v>
                </c:pt>
                <c:pt idx="627">
                  <c:v>1.9083969465648076E-3</c:v>
                </c:pt>
                <c:pt idx="628">
                  <c:v>1.9047619047619594E-3</c:v>
                </c:pt>
                <c:pt idx="629">
                  <c:v>0</c:v>
                </c:pt>
                <c:pt idx="630">
                  <c:v>-1.9011406844107008E-3</c:v>
                </c:pt>
                <c:pt idx="631">
                  <c:v>0</c:v>
                </c:pt>
                <c:pt idx="632">
                  <c:v>0</c:v>
                </c:pt>
                <c:pt idx="633">
                  <c:v>1.9047619047619594E-3</c:v>
                </c:pt>
                <c:pt idx="634">
                  <c:v>-4.5627376425855633E-2</c:v>
                </c:pt>
                <c:pt idx="635">
                  <c:v>-1.5936254980079449E-2</c:v>
                </c:pt>
                <c:pt idx="636">
                  <c:v>-3.6437246963562951E-2</c:v>
                </c:pt>
                <c:pt idx="637">
                  <c:v>-5.6722689075630134E-2</c:v>
                </c:pt>
                <c:pt idx="638">
                  <c:v>-5.5679287305122539E-2</c:v>
                </c:pt>
                <c:pt idx="639">
                  <c:v>-7.0754716981132143E-2</c:v>
                </c:pt>
                <c:pt idx="640">
                  <c:v>-0.24365482233502533</c:v>
                </c:pt>
                <c:pt idx="641">
                  <c:v>-0.12416107382550341</c:v>
                </c:pt>
                <c:pt idx="642">
                  <c:v>-0.12643678160919544</c:v>
                </c:pt>
                <c:pt idx="643">
                  <c:v>-0.13157894736842105</c:v>
                </c:pt>
                <c:pt idx="644">
                  <c:v>1.0101010101010216E-2</c:v>
                </c:pt>
                <c:pt idx="645">
                  <c:v>4.9999999999997963E-3</c:v>
                </c:pt>
                <c:pt idx="646">
                  <c:v>-4.9751243781092505E-3</c:v>
                </c:pt>
                <c:pt idx="647">
                  <c:v>-9.4999999999999946E-2</c:v>
                </c:pt>
                <c:pt idx="648">
                  <c:v>-0.46408839779005528</c:v>
                </c:pt>
                <c:pt idx="649">
                  <c:v>-0.59793814432989689</c:v>
                </c:pt>
                <c:pt idx="650">
                  <c:v>-0.58974358974358965</c:v>
                </c:pt>
                <c:pt idx="651">
                  <c:v>-6.2500000000000028E-2</c:v>
                </c:pt>
                <c:pt idx="652">
                  <c:v>0.46666666666666673</c:v>
                </c:pt>
                <c:pt idx="653">
                  <c:v>-0.18181818181818188</c:v>
                </c:pt>
                <c:pt idx="654">
                  <c:v>-0.16666666666666663</c:v>
                </c:pt>
                <c:pt idx="655">
                  <c:v>0.19999999999999996</c:v>
                </c:pt>
                <c:pt idx="656">
                  <c:v>0.16666666666666663</c:v>
                </c:pt>
                <c:pt idx="657">
                  <c:v>-0.238095238095238</c:v>
                </c:pt>
                <c:pt idx="658">
                  <c:v>0</c:v>
                </c:pt>
                <c:pt idx="659">
                  <c:v>-6.2500000000000028E-2</c:v>
                </c:pt>
                <c:pt idx="660">
                  <c:v>-0.20000000000000009</c:v>
                </c:pt>
                <c:pt idx="661">
                  <c:v>0</c:v>
                </c:pt>
                <c:pt idx="662">
                  <c:v>0</c:v>
                </c:pt>
                <c:pt idx="663">
                  <c:v>-8.3333333333333204E-2</c:v>
                </c:pt>
                <c:pt idx="664">
                  <c:v>0.18181818181818168</c:v>
                </c:pt>
                <c:pt idx="665">
                  <c:v>0.23076923076923089</c:v>
                </c:pt>
                <c:pt idx="666">
                  <c:v>0.24999999999999997</c:v>
                </c:pt>
                <c:pt idx="667">
                  <c:v>0</c:v>
                </c:pt>
                <c:pt idx="668">
                  <c:v>-0.10000000000000005</c:v>
                </c:pt>
                <c:pt idx="669">
                  <c:v>0</c:v>
                </c:pt>
                <c:pt idx="670">
                  <c:v>5.555555555555558E-2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-5.2631578947368446E-2</c:v>
                </c:pt>
                <c:pt idx="675">
                  <c:v>-5.5555555555555462E-2</c:v>
                </c:pt>
                <c:pt idx="676">
                  <c:v>-5.8823529411764726E-2</c:v>
                </c:pt>
                <c:pt idx="677">
                  <c:v>-0.12499999999999992</c:v>
                </c:pt>
                <c:pt idx="678">
                  <c:v>-0.28571428571428581</c:v>
                </c:pt>
                <c:pt idx="679">
                  <c:v>-0.10000000000000005</c:v>
                </c:pt>
                <c:pt idx="680">
                  <c:v>0</c:v>
                </c:pt>
                <c:pt idx="681">
                  <c:v>-0.2222222222222221</c:v>
                </c:pt>
                <c:pt idx="682">
                  <c:v>0.42857142857142838</c:v>
                </c:pt>
                <c:pt idx="683">
                  <c:v>-0.19999999999999998</c:v>
                </c:pt>
                <c:pt idx="684">
                  <c:v>-0.12499999999999992</c:v>
                </c:pt>
                <c:pt idx="685">
                  <c:v>0.14285714285714274</c:v>
                </c:pt>
                <c:pt idx="686">
                  <c:v>-0.12499999999999992</c:v>
                </c:pt>
                <c:pt idx="687">
                  <c:v>0.14285714285714274</c:v>
                </c:pt>
                <c:pt idx="688">
                  <c:v>0.24999999999999997</c:v>
                </c:pt>
                <c:pt idx="689">
                  <c:v>0.29999999999999993</c:v>
                </c:pt>
                <c:pt idx="690">
                  <c:v>7.6923076923077122E-2</c:v>
                </c:pt>
                <c:pt idx="691">
                  <c:v>0.14285714285714274</c:v>
                </c:pt>
                <c:pt idx="692">
                  <c:v>0</c:v>
                </c:pt>
                <c:pt idx="693">
                  <c:v>0</c:v>
                </c:pt>
                <c:pt idx="694">
                  <c:v>-0.18750000000000008</c:v>
                </c:pt>
                <c:pt idx="695">
                  <c:v>7.6923076923077122E-2</c:v>
                </c:pt>
                <c:pt idx="696">
                  <c:v>0.14285714285714274</c:v>
                </c:pt>
                <c:pt idx="697">
                  <c:v>0</c:v>
                </c:pt>
                <c:pt idx="698">
                  <c:v>0</c:v>
                </c:pt>
                <c:pt idx="699">
                  <c:v>-0.12499999999999992</c:v>
                </c:pt>
                <c:pt idx="700">
                  <c:v>7.14285714285713E-2</c:v>
                </c:pt>
                <c:pt idx="701">
                  <c:v>-6.6666666666666555E-2</c:v>
                </c:pt>
                <c:pt idx="702">
                  <c:v>7.14285714285713E-2</c:v>
                </c:pt>
                <c:pt idx="703">
                  <c:v>-0.26666666666666666</c:v>
                </c:pt>
                <c:pt idx="704">
                  <c:v>-0.18181818181818188</c:v>
                </c:pt>
                <c:pt idx="705">
                  <c:v>0</c:v>
                </c:pt>
                <c:pt idx="706">
                  <c:v>-0.11111111111111105</c:v>
                </c:pt>
                <c:pt idx="707">
                  <c:v>0</c:v>
                </c:pt>
                <c:pt idx="708">
                  <c:v>0.12499999999999992</c:v>
                </c:pt>
                <c:pt idx="709">
                  <c:v>-0.11111111111111105</c:v>
                </c:pt>
                <c:pt idx="710">
                  <c:v>0.12499999999999992</c:v>
                </c:pt>
                <c:pt idx="711">
                  <c:v>-0.2222222222222221</c:v>
                </c:pt>
                <c:pt idx="712">
                  <c:v>0</c:v>
                </c:pt>
                <c:pt idx="713">
                  <c:v>0.14285714285714274</c:v>
                </c:pt>
                <c:pt idx="714">
                  <c:v>0.12499999999999992</c:v>
                </c:pt>
                <c:pt idx="715">
                  <c:v>0</c:v>
                </c:pt>
                <c:pt idx="716">
                  <c:v>0.11111111111111116</c:v>
                </c:pt>
                <c:pt idx="717">
                  <c:v>-0.10000000000000005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0.33333333333333326</c:v>
                </c:pt>
                <c:pt idx="723">
                  <c:v>-8.3333333333333204E-2</c:v>
                </c:pt>
                <c:pt idx="724">
                  <c:v>0</c:v>
                </c:pt>
                <c:pt idx="725">
                  <c:v>0</c:v>
                </c:pt>
                <c:pt idx="726">
                  <c:v>9.0909090909090745E-2</c:v>
                </c:pt>
                <c:pt idx="727">
                  <c:v>0</c:v>
                </c:pt>
                <c:pt idx="728">
                  <c:v>8.3333333333333384E-2</c:v>
                </c:pt>
                <c:pt idx="729">
                  <c:v>0</c:v>
                </c:pt>
                <c:pt idx="730">
                  <c:v>7.6923076923077122E-2</c:v>
                </c:pt>
                <c:pt idx="731">
                  <c:v>0</c:v>
                </c:pt>
                <c:pt idx="732">
                  <c:v>-0.14285714285714304</c:v>
                </c:pt>
                <c:pt idx="733">
                  <c:v>0</c:v>
                </c:pt>
                <c:pt idx="734">
                  <c:v>1</c:v>
                </c:pt>
                <c:pt idx="735">
                  <c:v>0.41666666666666691</c:v>
                </c:pt>
                <c:pt idx="736">
                  <c:v>0.11764705882352933</c:v>
                </c:pt>
                <c:pt idx="737">
                  <c:v>-5.2631578947368446E-2</c:v>
                </c:pt>
                <c:pt idx="738">
                  <c:v>2.7777777777777853E-2</c:v>
                </c:pt>
                <c:pt idx="739">
                  <c:v>0</c:v>
                </c:pt>
                <c:pt idx="740">
                  <c:v>2.702702702702698E-2</c:v>
                </c:pt>
                <c:pt idx="741">
                  <c:v>2.6315789473684278E-2</c:v>
                </c:pt>
                <c:pt idx="742">
                  <c:v>2.5641025641025595E-2</c:v>
                </c:pt>
                <c:pt idx="743">
                  <c:v>0</c:v>
                </c:pt>
                <c:pt idx="744">
                  <c:v>0</c:v>
                </c:pt>
                <c:pt idx="745">
                  <c:v>2.4999999999999849E-2</c:v>
                </c:pt>
                <c:pt idx="746">
                  <c:v>0.31707317073170754</c:v>
                </c:pt>
                <c:pt idx="747">
                  <c:v>0.20370370370370375</c:v>
                </c:pt>
                <c:pt idx="748">
                  <c:v>1.538461538461529E-2</c:v>
                </c:pt>
                <c:pt idx="749">
                  <c:v>0.1969696969696971</c:v>
                </c:pt>
                <c:pt idx="750">
                  <c:v>0.13924050632911394</c:v>
                </c:pt>
                <c:pt idx="751">
                  <c:v>1.1111111111111042E-2</c:v>
                </c:pt>
                <c:pt idx="752">
                  <c:v>0.14285714285714274</c:v>
                </c:pt>
                <c:pt idx="753">
                  <c:v>0.1057692307692308</c:v>
                </c:pt>
                <c:pt idx="754">
                  <c:v>8.6956521739129915E-3</c:v>
                </c:pt>
                <c:pt idx="755">
                  <c:v>-8.6206896551723616E-3</c:v>
                </c:pt>
                <c:pt idx="756">
                  <c:v>0</c:v>
                </c:pt>
                <c:pt idx="757">
                  <c:v>8.6956521739129915E-3</c:v>
                </c:pt>
                <c:pt idx="758">
                  <c:v>0.12068965517241396</c:v>
                </c:pt>
                <c:pt idx="759">
                  <c:v>8.4615384615384495E-2</c:v>
                </c:pt>
                <c:pt idx="760">
                  <c:v>7.092198581560241E-3</c:v>
                </c:pt>
                <c:pt idx="761">
                  <c:v>6.3380281690140955E-2</c:v>
                </c:pt>
                <c:pt idx="762">
                  <c:v>0.11920529801324488</c:v>
                </c:pt>
                <c:pt idx="763">
                  <c:v>5.9171597633137793E-3</c:v>
                </c:pt>
                <c:pt idx="764">
                  <c:v>7.0588235294117618E-2</c:v>
                </c:pt>
                <c:pt idx="765">
                  <c:v>4.9450549450549337E-2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4-4140-B9D1-9A3721AC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31312"/>
        <c:axId val="448834056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chemeClr val="bg1">
                <a:lumMod val="75000"/>
                <a:alpha val="40000"/>
              </a:schemeClr>
            </a:solidFill>
            <a:ln w="22225">
              <a:solidFill>
                <a:srgbClr val="FF0000">
                  <a:alpha val="40000"/>
                </a:srgbClr>
              </a:solidFill>
            </a:ln>
          </c:spPr>
          <c:invertIfNegative val="0"/>
          <c:cat>
            <c:numRef>
              <c:f>'IR%'!$A$5:$A$729</c:f>
              <c:numCache>
                <c:formatCode>yyyy\-mm\-dd</c:formatCode>
                <c:ptCount val="725"/>
                <c:pt idx="0">
                  <c:v>19998</c:v>
                </c:pt>
                <c:pt idx="1">
                  <c:v>20029</c:v>
                </c:pt>
                <c:pt idx="2">
                  <c:v>20059</c:v>
                </c:pt>
                <c:pt idx="3">
                  <c:v>20090</c:v>
                </c:pt>
                <c:pt idx="4">
                  <c:v>20121</c:v>
                </c:pt>
                <c:pt idx="5">
                  <c:v>20149</c:v>
                </c:pt>
                <c:pt idx="6">
                  <c:v>20180</c:v>
                </c:pt>
                <c:pt idx="7">
                  <c:v>20210</c:v>
                </c:pt>
                <c:pt idx="8">
                  <c:v>20241</c:v>
                </c:pt>
                <c:pt idx="9">
                  <c:v>20271</c:v>
                </c:pt>
                <c:pt idx="10">
                  <c:v>20302</c:v>
                </c:pt>
                <c:pt idx="11">
                  <c:v>20333</c:v>
                </c:pt>
                <c:pt idx="12">
                  <c:v>20363</c:v>
                </c:pt>
                <c:pt idx="13">
                  <c:v>20394</c:v>
                </c:pt>
                <c:pt idx="14">
                  <c:v>20424</c:v>
                </c:pt>
                <c:pt idx="15">
                  <c:v>20455</c:v>
                </c:pt>
                <c:pt idx="16">
                  <c:v>20486</c:v>
                </c:pt>
                <c:pt idx="17">
                  <c:v>20515</c:v>
                </c:pt>
                <c:pt idx="18">
                  <c:v>20546</c:v>
                </c:pt>
                <c:pt idx="19">
                  <c:v>20576</c:v>
                </c:pt>
                <c:pt idx="20">
                  <c:v>20607</c:v>
                </c:pt>
                <c:pt idx="21">
                  <c:v>20637</c:v>
                </c:pt>
                <c:pt idx="22">
                  <c:v>20668</c:v>
                </c:pt>
                <c:pt idx="23">
                  <c:v>20699</c:v>
                </c:pt>
                <c:pt idx="24">
                  <c:v>20729</c:v>
                </c:pt>
                <c:pt idx="25">
                  <c:v>20760</c:v>
                </c:pt>
                <c:pt idx="26">
                  <c:v>20790</c:v>
                </c:pt>
                <c:pt idx="27">
                  <c:v>20821</c:v>
                </c:pt>
                <c:pt idx="28">
                  <c:v>20852</c:v>
                </c:pt>
                <c:pt idx="29">
                  <c:v>20880</c:v>
                </c:pt>
                <c:pt idx="30">
                  <c:v>20911</c:v>
                </c:pt>
                <c:pt idx="31">
                  <c:v>20941</c:v>
                </c:pt>
                <c:pt idx="32">
                  <c:v>20972</c:v>
                </c:pt>
                <c:pt idx="33">
                  <c:v>21002</c:v>
                </c:pt>
                <c:pt idx="34">
                  <c:v>21033</c:v>
                </c:pt>
                <c:pt idx="35">
                  <c:v>21064</c:v>
                </c:pt>
                <c:pt idx="36">
                  <c:v>21094</c:v>
                </c:pt>
                <c:pt idx="37">
                  <c:v>21125</c:v>
                </c:pt>
                <c:pt idx="38">
                  <c:v>21155</c:v>
                </c:pt>
                <c:pt idx="39">
                  <c:v>21186</c:v>
                </c:pt>
                <c:pt idx="40">
                  <c:v>21217</c:v>
                </c:pt>
                <c:pt idx="41">
                  <c:v>21245</c:v>
                </c:pt>
                <c:pt idx="42">
                  <c:v>21276</c:v>
                </c:pt>
                <c:pt idx="43">
                  <c:v>21306</c:v>
                </c:pt>
                <c:pt idx="44">
                  <c:v>21337</c:v>
                </c:pt>
                <c:pt idx="45">
                  <c:v>21367</c:v>
                </c:pt>
                <c:pt idx="46">
                  <c:v>21398</c:v>
                </c:pt>
                <c:pt idx="47">
                  <c:v>21429</c:v>
                </c:pt>
                <c:pt idx="48">
                  <c:v>21459</c:v>
                </c:pt>
                <c:pt idx="49">
                  <c:v>21490</c:v>
                </c:pt>
                <c:pt idx="50">
                  <c:v>21520</c:v>
                </c:pt>
                <c:pt idx="51">
                  <c:v>21551</c:v>
                </c:pt>
                <c:pt idx="52">
                  <c:v>21582</c:v>
                </c:pt>
                <c:pt idx="53">
                  <c:v>21610</c:v>
                </c:pt>
                <c:pt idx="54">
                  <c:v>21641</c:v>
                </c:pt>
                <c:pt idx="55">
                  <c:v>21671</c:v>
                </c:pt>
                <c:pt idx="56">
                  <c:v>21702</c:v>
                </c:pt>
                <c:pt idx="57">
                  <c:v>21732</c:v>
                </c:pt>
                <c:pt idx="58">
                  <c:v>21763</c:v>
                </c:pt>
                <c:pt idx="59">
                  <c:v>21794</c:v>
                </c:pt>
                <c:pt idx="60">
                  <c:v>21824</c:v>
                </c:pt>
                <c:pt idx="61">
                  <c:v>21855</c:v>
                </c:pt>
                <c:pt idx="62">
                  <c:v>21885</c:v>
                </c:pt>
                <c:pt idx="63">
                  <c:v>21916</c:v>
                </c:pt>
                <c:pt idx="64">
                  <c:v>21947</c:v>
                </c:pt>
                <c:pt idx="65">
                  <c:v>21976</c:v>
                </c:pt>
                <c:pt idx="66">
                  <c:v>22007</c:v>
                </c:pt>
                <c:pt idx="67">
                  <c:v>22037</c:v>
                </c:pt>
                <c:pt idx="68">
                  <c:v>22068</c:v>
                </c:pt>
                <c:pt idx="69">
                  <c:v>22098</c:v>
                </c:pt>
                <c:pt idx="70">
                  <c:v>22129</c:v>
                </c:pt>
                <c:pt idx="71">
                  <c:v>22160</c:v>
                </c:pt>
                <c:pt idx="72">
                  <c:v>22190</c:v>
                </c:pt>
                <c:pt idx="73">
                  <c:v>22221</c:v>
                </c:pt>
                <c:pt idx="74">
                  <c:v>22251</c:v>
                </c:pt>
                <c:pt idx="75">
                  <c:v>22282</c:v>
                </c:pt>
                <c:pt idx="76">
                  <c:v>22313</c:v>
                </c:pt>
                <c:pt idx="77">
                  <c:v>22341</c:v>
                </c:pt>
                <c:pt idx="78">
                  <c:v>22372</c:v>
                </c:pt>
                <c:pt idx="79">
                  <c:v>22402</c:v>
                </c:pt>
                <c:pt idx="80">
                  <c:v>22433</c:v>
                </c:pt>
                <c:pt idx="81">
                  <c:v>22463</c:v>
                </c:pt>
                <c:pt idx="82">
                  <c:v>22494</c:v>
                </c:pt>
                <c:pt idx="83">
                  <c:v>22525</c:v>
                </c:pt>
                <c:pt idx="84">
                  <c:v>22555</c:v>
                </c:pt>
                <c:pt idx="85">
                  <c:v>22586</c:v>
                </c:pt>
                <c:pt idx="86">
                  <c:v>22616</c:v>
                </c:pt>
                <c:pt idx="87">
                  <c:v>22647</c:v>
                </c:pt>
                <c:pt idx="88">
                  <c:v>22678</c:v>
                </c:pt>
                <c:pt idx="89">
                  <c:v>22706</c:v>
                </c:pt>
                <c:pt idx="90">
                  <c:v>22737</c:v>
                </c:pt>
                <c:pt idx="91">
                  <c:v>22767</c:v>
                </c:pt>
                <c:pt idx="92">
                  <c:v>22798</c:v>
                </c:pt>
                <c:pt idx="93">
                  <c:v>22828</c:v>
                </c:pt>
                <c:pt idx="94">
                  <c:v>22859</c:v>
                </c:pt>
                <c:pt idx="95">
                  <c:v>22890</c:v>
                </c:pt>
                <c:pt idx="96">
                  <c:v>22920</c:v>
                </c:pt>
                <c:pt idx="97">
                  <c:v>22951</c:v>
                </c:pt>
                <c:pt idx="98">
                  <c:v>22981</c:v>
                </c:pt>
                <c:pt idx="99">
                  <c:v>23012</c:v>
                </c:pt>
                <c:pt idx="100">
                  <c:v>23043</c:v>
                </c:pt>
                <c:pt idx="101">
                  <c:v>23071</c:v>
                </c:pt>
                <c:pt idx="102">
                  <c:v>23102</c:v>
                </c:pt>
                <c:pt idx="103">
                  <c:v>23132</c:v>
                </c:pt>
                <c:pt idx="104">
                  <c:v>23163</c:v>
                </c:pt>
                <c:pt idx="105">
                  <c:v>23193</c:v>
                </c:pt>
                <c:pt idx="106">
                  <c:v>23224</c:v>
                </c:pt>
                <c:pt idx="107">
                  <c:v>23255</c:v>
                </c:pt>
                <c:pt idx="108">
                  <c:v>23285</c:v>
                </c:pt>
                <c:pt idx="109">
                  <c:v>23316</c:v>
                </c:pt>
                <c:pt idx="110">
                  <c:v>23346</c:v>
                </c:pt>
                <c:pt idx="111">
                  <c:v>23377</c:v>
                </c:pt>
                <c:pt idx="112">
                  <c:v>23408</c:v>
                </c:pt>
                <c:pt idx="113">
                  <c:v>23437</c:v>
                </c:pt>
                <c:pt idx="114">
                  <c:v>23468</c:v>
                </c:pt>
                <c:pt idx="115">
                  <c:v>23498</c:v>
                </c:pt>
                <c:pt idx="116">
                  <c:v>23529</c:v>
                </c:pt>
                <c:pt idx="117">
                  <c:v>23559</c:v>
                </c:pt>
                <c:pt idx="118">
                  <c:v>23590</c:v>
                </c:pt>
                <c:pt idx="119">
                  <c:v>23621</c:v>
                </c:pt>
                <c:pt idx="120">
                  <c:v>23651</c:v>
                </c:pt>
                <c:pt idx="121">
                  <c:v>23682</c:v>
                </c:pt>
                <c:pt idx="122">
                  <c:v>23712</c:v>
                </c:pt>
                <c:pt idx="123">
                  <c:v>23743</c:v>
                </c:pt>
                <c:pt idx="124">
                  <c:v>23774</c:v>
                </c:pt>
                <c:pt idx="125">
                  <c:v>23802</c:v>
                </c:pt>
                <c:pt idx="126">
                  <c:v>23833</c:v>
                </c:pt>
                <c:pt idx="127">
                  <c:v>23863</c:v>
                </c:pt>
                <c:pt idx="128">
                  <c:v>23894</c:v>
                </c:pt>
                <c:pt idx="129">
                  <c:v>23924</c:v>
                </c:pt>
                <c:pt idx="130">
                  <c:v>23955</c:v>
                </c:pt>
                <c:pt idx="131">
                  <c:v>23986</c:v>
                </c:pt>
                <c:pt idx="132">
                  <c:v>24016</c:v>
                </c:pt>
                <c:pt idx="133">
                  <c:v>24047</c:v>
                </c:pt>
                <c:pt idx="134">
                  <c:v>24077</c:v>
                </c:pt>
                <c:pt idx="135">
                  <c:v>24108</c:v>
                </c:pt>
                <c:pt idx="136">
                  <c:v>24139</c:v>
                </c:pt>
                <c:pt idx="137">
                  <c:v>24167</c:v>
                </c:pt>
                <c:pt idx="138">
                  <c:v>24198</c:v>
                </c:pt>
                <c:pt idx="139">
                  <c:v>24228</c:v>
                </c:pt>
                <c:pt idx="140">
                  <c:v>24259</c:v>
                </c:pt>
                <c:pt idx="141">
                  <c:v>24289</c:v>
                </c:pt>
                <c:pt idx="142">
                  <c:v>24320</c:v>
                </c:pt>
                <c:pt idx="143">
                  <c:v>24351</c:v>
                </c:pt>
                <c:pt idx="144">
                  <c:v>24381</c:v>
                </c:pt>
                <c:pt idx="145">
                  <c:v>24412</c:v>
                </c:pt>
                <c:pt idx="146">
                  <c:v>24442</c:v>
                </c:pt>
                <c:pt idx="147">
                  <c:v>24473</c:v>
                </c:pt>
                <c:pt idx="148">
                  <c:v>24504</c:v>
                </c:pt>
                <c:pt idx="149">
                  <c:v>24532</c:v>
                </c:pt>
                <c:pt idx="150">
                  <c:v>24563</c:v>
                </c:pt>
                <c:pt idx="151">
                  <c:v>24593</c:v>
                </c:pt>
                <c:pt idx="152">
                  <c:v>24624</c:v>
                </c:pt>
                <c:pt idx="153">
                  <c:v>24654</c:v>
                </c:pt>
                <c:pt idx="154">
                  <c:v>24685</c:v>
                </c:pt>
                <c:pt idx="155">
                  <c:v>24716</c:v>
                </c:pt>
                <c:pt idx="156">
                  <c:v>24746</c:v>
                </c:pt>
                <c:pt idx="157">
                  <c:v>24777</c:v>
                </c:pt>
                <c:pt idx="158">
                  <c:v>24807</c:v>
                </c:pt>
                <c:pt idx="159">
                  <c:v>24838</c:v>
                </c:pt>
                <c:pt idx="160">
                  <c:v>24869</c:v>
                </c:pt>
                <c:pt idx="161">
                  <c:v>24898</c:v>
                </c:pt>
                <c:pt idx="162">
                  <c:v>24929</c:v>
                </c:pt>
                <c:pt idx="163">
                  <c:v>24959</c:v>
                </c:pt>
                <c:pt idx="164">
                  <c:v>24990</c:v>
                </c:pt>
                <c:pt idx="165">
                  <c:v>25020</c:v>
                </c:pt>
                <c:pt idx="166">
                  <c:v>25051</c:v>
                </c:pt>
                <c:pt idx="167">
                  <c:v>25082</c:v>
                </c:pt>
                <c:pt idx="168">
                  <c:v>25112</c:v>
                </c:pt>
                <c:pt idx="169">
                  <c:v>25143</c:v>
                </c:pt>
                <c:pt idx="170">
                  <c:v>25173</c:v>
                </c:pt>
                <c:pt idx="171">
                  <c:v>25204</c:v>
                </c:pt>
                <c:pt idx="172">
                  <c:v>25235</c:v>
                </c:pt>
                <c:pt idx="173">
                  <c:v>25263</c:v>
                </c:pt>
                <c:pt idx="174">
                  <c:v>25294</c:v>
                </c:pt>
                <c:pt idx="175">
                  <c:v>25324</c:v>
                </c:pt>
                <c:pt idx="176">
                  <c:v>25355</c:v>
                </c:pt>
                <c:pt idx="177">
                  <c:v>25385</c:v>
                </c:pt>
                <c:pt idx="178">
                  <c:v>25416</c:v>
                </c:pt>
                <c:pt idx="179">
                  <c:v>25447</c:v>
                </c:pt>
                <c:pt idx="180">
                  <c:v>25477</c:v>
                </c:pt>
                <c:pt idx="181">
                  <c:v>25508</c:v>
                </c:pt>
                <c:pt idx="182">
                  <c:v>25538</c:v>
                </c:pt>
                <c:pt idx="183">
                  <c:v>25569</c:v>
                </c:pt>
                <c:pt idx="184">
                  <c:v>25600</c:v>
                </c:pt>
                <c:pt idx="185">
                  <c:v>25628</c:v>
                </c:pt>
                <c:pt idx="186">
                  <c:v>25659</c:v>
                </c:pt>
                <c:pt idx="187">
                  <c:v>25689</c:v>
                </c:pt>
                <c:pt idx="188">
                  <c:v>25720</c:v>
                </c:pt>
                <c:pt idx="189">
                  <c:v>25750</c:v>
                </c:pt>
                <c:pt idx="190">
                  <c:v>25781</c:v>
                </c:pt>
                <c:pt idx="191">
                  <c:v>25812</c:v>
                </c:pt>
                <c:pt idx="192">
                  <c:v>25842</c:v>
                </c:pt>
                <c:pt idx="193">
                  <c:v>25873</c:v>
                </c:pt>
                <c:pt idx="194">
                  <c:v>25903</c:v>
                </c:pt>
                <c:pt idx="195">
                  <c:v>25934</c:v>
                </c:pt>
                <c:pt idx="196">
                  <c:v>25965</c:v>
                </c:pt>
                <c:pt idx="197">
                  <c:v>25993</c:v>
                </c:pt>
                <c:pt idx="198">
                  <c:v>26024</c:v>
                </c:pt>
                <c:pt idx="199">
                  <c:v>26054</c:v>
                </c:pt>
                <c:pt idx="200">
                  <c:v>26085</c:v>
                </c:pt>
                <c:pt idx="201">
                  <c:v>26115</c:v>
                </c:pt>
                <c:pt idx="202">
                  <c:v>26146</c:v>
                </c:pt>
                <c:pt idx="203">
                  <c:v>26177</c:v>
                </c:pt>
                <c:pt idx="204">
                  <c:v>26207</c:v>
                </c:pt>
                <c:pt idx="205">
                  <c:v>26238</c:v>
                </c:pt>
                <c:pt idx="206">
                  <c:v>26268</c:v>
                </c:pt>
                <c:pt idx="207">
                  <c:v>26299</c:v>
                </c:pt>
                <c:pt idx="208">
                  <c:v>26330</c:v>
                </c:pt>
                <c:pt idx="209">
                  <c:v>26359</c:v>
                </c:pt>
                <c:pt idx="210">
                  <c:v>26390</c:v>
                </c:pt>
                <c:pt idx="211">
                  <c:v>26420</c:v>
                </c:pt>
                <c:pt idx="212">
                  <c:v>26451</c:v>
                </c:pt>
                <c:pt idx="213">
                  <c:v>26481</c:v>
                </c:pt>
                <c:pt idx="214">
                  <c:v>26512</c:v>
                </c:pt>
                <c:pt idx="215">
                  <c:v>26543</c:v>
                </c:pt>
                <c:pt idx="216">
                  <c:v>26573</c:v>
                </c:pt>
                <c:pt idx="217">
                  <c:v>26604</c:v>
                </c:pt>
                <c:pt idx="218">
                  <c:v>26634</c:v>
                </c:pt>
                <c:pt idx="219">
                  <c:v>26665</c:v>
                </c:pt>
                <c:pt idx="220">
                  <c:v>26696</c:v>
                </c:pt>
                <c:pt idx="221">
                  <c:v>26724</c:v>
                </c:pt>
                <c:pt idx="222">
                  <c:v>26755</c:v>
                </c:pt>
                <c:pt idx="223">
                  <c:v>26785</c:v>
                </c:pt>
                <c:pt idx="224">
                  <c:v>26816</c:v>
                </c:pt>
                <c:pt idx="225">
                  <c:v>26846</c:v>
                </c:pt>
                <c:pt idx="226">
                  <c:v>26877</c:v>
                </c:pt>
                <c:pt idx="227">
                  <c:v>26908</c:v>
                </c:pt>
                <c:pt idx="228">
                  <c:v>26938</c:v>
                </c:pt>
                <c:pt idx="229">
                  <c:v>26969</c:v>
                </c:pt>
                <c:pt idx="230">
                  <c:v>26999</c:v>
                </c:pt>
                <c:pt idx="231">
                  <c:v>27030</c:v>
                </c:pt>
                <c:pt idx="232">
                  <c:v>27061</c:v>
                </c:pt>
                <c:pt idx="233">
                  <c:v>27089</c:v>
                </c:pt>
                <c:pt idx="234">
                  <c:v>27120</c:v>
                </c:pt>
                <c:pt idx="235">
                  <c:v>27150</c:v>
                </c:pt>
                <c:pt idx="236">
                  <c:v>27181</c:v>
                </c:pt>
                <c:pt idx="237">
                  <c:v>27211</c:v>
                </c:pt>
                <c:pt idx="238">
                  <c:v>27242</c:v>
                </c:pt>
                <c:pt idx="239">
                  <c:v>27273</c:v>
                </c:pt>
                <c:pt idx="240">
                  <c:v>27303</c:v>
                </c:pt>
                <c:pt idx="241">
                  <c:v>27334</c:v>
                </c:pt>
                <c:pt idx="242">
                  <c:v>27364</c:v>
                </c:pt>
                <c:pt idx="243">
                  <c:v>27395</c:v>
                </c:pt>
                <c:pt idx="244">
                  <c:v>27426</c:v>
                </c:pt>
                <c:pt idx="245">
                  <c:v>27454</c:v>
                </c:pt>
                <c:pt idx="246">
                  <c:v>27485</c:v>
                </c:pt>
                <c:pt idx="247">
                  <c:v>27515</c:v>
                </c:pt>
                <c:pt idx="248">
                  <c:v>27546</c:v>
                </c:pt>
                <c:pt idx="249">
                  <c:v>27576</c:v>
                </c:pt>
                <c:pt idx="250">
                  <c:v>27607</c:v>
                </c:pt>
                <c:pt idx="251">
                  <c:v>27638</c:v>
                </c:pt>
                <c:pt idx="252">
                  <c:v>27668</c:v>
                </c:pt>
                <c:pt idx="253">
                  <c:v>27699</c:v>
                </c:pt>
                <c:pt idx="254">
                  <c:v>27729</c:v>
                </c:pt>
                <c:pt idx="255">
                  <c:v>27760</c:v>
                </c:pt>
                <c:pt idx="256">
                  <c:v>27791</c:v>
                </c:pt>
                <c:pt idx="257">
                  <c:v>27820</c:v>
                </c:pt>
                <c:pt idx="258">
                  <c:v>27851</c:v>
                </c:pt>
                <c:pt idx="259">
                  <c:v>27881</c:v>
                </c:pt>
                <c:pt idx="260">
                  <c:v>27912</c:v>
                </c:pt>
                <c:pt idx="261">
                  <c:v>27942</c:v>
                </c:pt>
                <c:pt idx="262">
                  <c:v>27973</c:v>
                </c:pt>
                <c:pt idx="263">
                  <c:v>28004</c:v>
                </c:pt>
                <c:pt idx="264">
                  <c:v>28034</c:v>
                </c:pt>
                <c:pt idx="265">
                  <c:v>28065</c:v>
                </c:pt>
                <c:pt idx="266">
                  <c:v>28095</c:v>
                </c:pt>
                <c:pt idx="267">
                  <c:v>28126</c:v>
                </c:pt>
                <c:pt idx="268">
                  <c:v>28157</c:v>
                </c:pt>
                <c:pt idx="269">
                  <c:v>28185</c:v>
                </c:pt>
                <c:pt idx="270">
                  <c:v>28216</c:v>
                </c:pt>
                <c:pt idx="271">
                  <c:v>28246</c:v>
                </c:pt>
                <c:pt idx="272">
                  <c:v>28277</c:v>
                </c:pt>
                <c:pt idx="273">
                  <c:v>28307</c:v>
                </c:pt>
                <c:pt idx="274">
                  <c:v>28338</c:v>
                </c:pt>
                <c:pt idx="275">
                  <c:v>28369</c:v>
                </c:pt>
                <c:pt idx="276">
                  <c:v>28399</c:v>
                </c:pt>
                <c:pt idx="277">
                  <c:v>28430</c:v>
                </c:pt>
                <c:pt idx="278">
                  <c:v>28460</c:v>
                </c:pt>
                <c:pt idx="279">
                  <c:v>28491</c:v>
                </c:pt>
                <c:pt idx="280">
                  <c:v>28522</c:v>
                </c:pt>
                <c:pt idx="281">
                  <c:v>28550</c:v>
                </c:pt>
                <c:pt idx="282">
                  <c:v>28581</c:v>
                </c:pt>
                <c:pt idx="283">
                  <c:v>28611</c:v>
                </c:pt>
                <c:pt idx="284">
                  <c:v>28642</c:v>
                </c:pt>
                <c:pt idx="285">
                  <c:v>28672</c:v>
                </c:pt>
                <c:pt idx="286">
                  <c:v>28703</c:v>
                </c:pt>
                <c:pt idx="287">
                  <c:v>28734</c:v>
                </c:pt>
                <c:pt idx="288">
                  <c:v>28764</c:v>
                </c:pt>
                <c:pt idx="289">
                  <c:v>28795</c:v>
                </c:pt>
                <c:pt idx="290">
                  <c:v>28825</c:v>
                </c:pt>
                <c:pt idx="291">
                  <c:v>28856</c:v>
                </c:pt>
                <c:pt idx="292">
                  <c:v>28887</c:v>
                </c:pt>
                <c:pt idx="293">
                  <c:v>28915</c:v>
                </c:pt>
                <c:pt idx="294">
                  <c:v>28946</c:v>
                </c:pt>
                <c:pt idx="295">
                  <c:v>28976</c:v>
                </c:pt>
                <c:pt idx="296">
                  <c:v>29007</c:v>
                </c:pt>
                <c:pt idx="297">
                  <c:v>29037</c:v>
                </c:pt>
                <c:pt idx="298">
                  <c:v>29068</c:v>
                </c:pt>
                <c:pt idx="299">
                  <c:v>29099</c:v>
                </c:pt>
                <c:pt idx="300">
                  <c:v>29129</c:v>
                </c:pt>
                <c:pt idx="301">
                  <c:v>29160</c:v>
                </c:pt>
                <c:pt idx="302">
                  <c:v>29190</c:v>
                </c:pt>
                <c:pt idx="303">
                  <c:v>29221</c:v>
                </c:pt>
                <c:pt idx="304">
                  <c:v>29252</c:v>
                </c:pt>
                <c:pt idx="305">
                  <c:v>29281</c:v>
                </c:pt>
                <c:pt idx="306">
                  <c:v>29312</c:v>
                </c:pt>
                <c:pt idx="307">
                  <c:v>29342</c:v>
                </c:pt>
                <c:pt idx="308">
                  <c:v>29373</c:v>
                </c:pt>
                <c:pt idx="309">
                  <c:v>29403</c:v>
                </c:pt>
                <c:pt idx="310">
                  <c:v>29434</c:v>
                </c:pt>
                <c:pt idx="311">
                  <c:v>29465</c:v>
                </c:pt>
                <c:pt idx="312">
                  <c:v>29495</c:v>
                </c:pt>
                <c:pt idx="313">
                  <c:v>29526</c:v>
                </c:pt>
                <c:pt idx="314">
                  <c:v>29556</c:v>
                </c:pt>
                <c:pt idx="315">
                  <c:v>29587</c:v>
                </c:pt>
                <c:pt idx="316">
                  <c:v>29618</c:v>
                </c:pt>
                <c:pt idx="317">
                  <c:v>29646</c:v>
                </c:pt>
                <c:pt idx="318">
                  <c:v>29677</c:v>
                </c:pt>
                <c:pt idx="319">
                  <c:v>29707</c:v>
                </c:pt>
                <c:pt idx="320">
                  <c:v>29738</c:v>
                </c:pt>
                <c:pt idx="321">
                  <c:v>29768</c:v>
                </c:pt>
                <c:pt idx="322">
                  <c:v>29799</c:v>
                </c:pt>
                <c:pt idx="323">
                  <c:v>29830</c:v>
                </c:pt>
                <c:pt idx="324">
                  <c:v>29860</c:v>
                </c:pt>
                <c:pt idx="325">
                  <c:v>29891</c:v>
                </c:pt>
                <c:pt idx="326">
                  <c:v>29921</c:v>
                </c:pt>
                <c:pt idx="327">
                  <c:v>29952</c:v>
                </c:pt>
                <c:pt idx="328">
                  <c:v>29983</c:v>
                </c:pt>
                <c:pt idx="329">
                  <c:v>30011</c:v>
                </c:pt>
                <c:pt idx="330">
                  <c:v>30042</c:v>
                </c:pt>
                <c:pt idx="331">
                  <c:v>30072</c:v>
                </c:pt>
                <c:pt idx="332">
                  <c:v>30103</c:v>
                </c:pt>
                <c:pt idx="333">
                  <c:v>30133</c:v>
                </c:pt>
                <c:pt idx="334">
                  <c:v>30164</c:v>
                </c:pt>
                <c:pt idx="335">
                  <c:v>30195</c:v>
                </c:pt>
                <c:pt idx="336">
                  <c:v>30225</c:v>
                </c:pt>
                <c:pt idx="337">
                  <c:v>30256</c:v>
                </c:pt>
                <c:pt idx="338">
                  <c:v>30286</c:v>
                </c:pt>
                <c:pt idx="339">
                  <c:v>30317</c:v>
                </c:pt>
                <c:pt idx="340">
                  <c:v>30348</c:v>
                </c:pt>
                <c:pt idx="341">
                  <c:v>30376</c:v>
                </c:pt>
                <c:pt idx="342">
                  <c:v>30407</c:v>
                </c:pt>
                <c:pt idx="343">
                  <c:v>30437</c:v>
                </c:pt>
                <c:pt idx="344">
                  <c:v>30468</c:v>
                </c:pt>
                <c:pt idx="345">
                  <c:v>30498</c:v>
                </c:pt>
                <c:pt idx="346">
                  <c:v>30529</c:v>
                </c:pt>
                <c:pt idx="347">
                  <c:v>30560</c:v>
                </c:pt>
                <c:pt idx="348">
                  <c:v>30590</c:v>
                </c:pt>
                <c:pt idx="349">
                  <c:v>30621</c:v>
                </c:pt>
                <c:pt idx="350">
                  <c:v>30651</c:v>
                </c:pt>
                <c:pt idx="351">
                  <c:v>30682</c:v>
                </c:pt>
                <c:pt idx="352">
                  <c:v>30713</c:v>
                </c:pt>
                <c:pt idx="353">
                  <c:v>30742</c:v>
                </c:pt>
                <c:pt idx="354">
                  <c:v>30773</c:v>
                </c:pt>
                <c:pt idx="355">
                  <c:v>30803</c:v>
                </c:pt>
                <c:pt idx="356">
                  <c:v>30834</c:v>
                </c:pt>
                <c:pt idx="357">
                  <c:v>30864</c:v>
                </c:pt>
                <c:pt idx="358">
                  <c:v>30895</c:v>
                </c:pt>
                <c:pt idx="359">
                  <c:v>30926</c:v>
                </c:pt>
                <c:pt idx="360">
                  <c:v>30956</c:v>
                </c:pt>
                <c:pt idx="361">
                  <c:v>30987</c:v>
                </c:pt>
                <c:pt idx="362">
                  <c:v>31017</c:v>
                </c:pt>
                <c:pt idx="363">
                  <c:v>31048</c:v>
                </c:pt>
                <c:pt idx="364">
                  <c:v>31079</c:v>
                </c:pt>
                <c:pt idx="365">
                  <c:v>31107</c:v>
                </c:pt>
                <c:pt idx="366">
                  <c:v>31138</c:v>
                </c:pt>
                <c:pt idx="367">
                  <c:v>31168</c:v>
                </c:pt>
                <c:pt idx="368">
                  <c:v>31199</c:v>
                </c:pt>
                <c:pt idx="369">
                  <c:v>31229</c:v>
                </c:pt>
                <c:pt idx="370">
                  <c:v>31260</c:v>
                </c:pt>
                <c:pt idx="371">
                  <c:v>31291</c:v>
                </c:pt>
                <c:pt idx="372">
                  <c:v>31321</c:v>
                </c:pt>
                <c:pt idx="373">
                  <c:v>31352</c:v>
                </c:pt>
                <c:pt idx="374">
                  <c:v>31382</c:v>
                </c:pt>
                <c:pt idx="375">
                  <c:v>31413</c:v>
                </c:pt>
                <c:pt idx="376">
                  <c:v>31444</c:v>
                </c:pt>
                <c:pt idx="377">
                  <c:v>31472</c:v>
                </c:pt>
                <c:pt idx="378">
                  <c:v>31503</c:v>
                </c:pt>
                <c:pt idx="379">
                  <c:v>31533</c:v>
                </c:pt>
                <c:pt idx="380">
                  <c:v>31564</c:v>
                </c:pt>
                <c:pt idx="381">
                  <c:v>31594</c:v>
                </c:pt>
                <c:pt idx="382">
                  <c:v>31625</c:v>
                </c:pt>
                <c:pt idx="383">
                  <c:v>31656</c:v>
                </c:pt>
                <c:pt idx="384">
                  <c:v>31686</c:v>
                </c:pt>
                <c:pt idx="385">
                  <c:v>31717</c:v>
                </c:pt>
                <c:pt idx="386">
                  <c:v>31747</c:v>
                </c:pt>
                <c:pt idx="387">
                  <c:v>31778</c:v>
                </c:pt>
                <c:pt idx="388">
                  <c:v>31809</c:v>
                </c:pt>
                <c:pt idx="389">
                  <c:v>31837</c:v>
                </c:pt>
                <c:pt idx="390">
                  <c:v>31868</c:v>
                </c:pt>
                <c:pt idx="391">
                  <c:v>31898</c:v>
                </c:pt>
                <c:pt idx="392">
                  <c:v>31929</c:v>
                </c:pt>
                <c:pt idx="393">
                  <c:v>31959</c:v>
                </c:pt>
                <c:pt idx="394">
                  <c:v>31990</c:v>
                </c:pt>
                <c:pt idx="395">
                  <c:v>32021</c:v>
                </c:pt>
                <c:pt idx="396">
                  <c:v>32051</c:v>
                </c:pt>
                <c:pt idx="397">
                  <c:v>32082</c:v>
                </c:pt>
                <c:pt idx="398">
                  <c:v>32112</c:v>
                </c:pt>
                <c:pt idx="399">
                  <c:v>32143</c:v>
                </c:pt>
                <c:pt idx="400">
                  <c:v>32174</c:v>
                </c:pt>
                <c:pt idx="401">
                  <c:v>32203</c:v>
                </c:pt>
                <c:pt idx="402">
                  <c:v>32234</c:v>
                </c:pt>
                <c:pt idx="403">
                  <c:v>32264</c:v>
                </c:pt>
                <c:pt idx="404">
                  <c:v>32295</c:v>
                </c:pt>
                <c:pt idx="405">
                  <c:v>32325</c:v>
                </c:pt>
                <c:pt idx="406">
                  <c:v>32356</c:v>
                </c:pt>
                <c:pt idx="407">
                  <c:v>32387</c:v>
                </c:pt>
                <c:pt idx="408">
                  <c:v>32417</c:v>
                </c:pt>
                <c:pt idx="409">
                  <c:v>32448</c:v>
                </c:pt>
                <c:pt idx="410">
                  <c:v>32478</c:v>
                </c:pt>
                <c:pt idx="411">
                  <c:v>32509</c:v>
                </c:pt>
                <c:pt idx="412">
                  <c:v>32540</c:v>
                </c:pt>
                <c:pt idx="413">
                  <c:v>32568</c:v>
                </c:pt>
                <c:pt idx="414">
                  <c:v>32599</c:v>
                </c:pt>
                <c:pt idx="415">
                  <c:v>32629</c:v>
                </c:pt>
                <c:pt idx="416">
                  <c:v>32660</c:v>
                </c:pt>
                <c:pt idx="417">
                  <c:v>32690</c:v>
                </c:pt>
                <c:pt idx="418">
                  <c:v>32721</c:v>
                </c:pt>
                <c:pt idx="419">
                  <c:v>32752</c:v>
                </c:pt>
                <c:pt idx="420">
                  <c:v>32782</c:v>
                </c:pt>
                <c:pt idx="421">
                  <c:v>32813</c:v>
                </c:pt>
                <c:pt idx="422">
                  <c:v>32843</c:v>
                </c:pt>
                <c:pt idx="423">
                  <c:v>32874</c:v>
                </c:pt>
                <c:pt idx="424">
                  <c:v>32905</c:v>
                </c:pt>
                <c:pt idx="425">
                  <c:v>32933</c:v>
                </c:pt>
                <c:pt idx="426">
                  <c:v>32964</c:v>
                </c:pt>
                <c:pt idx="427">
                  <c:v>32994</c:v>
                </c:pt>
                <c:pt idx="428">
                  <c:v>33025</c:v>
                </c:pt>
                <c:pt idx="429">
                  <c:v>33055</c:v>
                </c:pt>
                <c:pt idx="430">
                  <c:v>33086</c:v>
                </c:pt>
                <c:pt idx="431">
                  <c:v>33117</c:v>
                </c:pt>
                <c:pt idx="432">
                  <c:v>33147</c:v>
                </c:pt>
                <c:pt idx="433">
                  <c:v>33178</c:v>
                </c:pt>
                <c:pt idx="434">
                  <c:v>33208</c:v>
                </c:pt>
                <c:pt idx="435">
                  <c:v>33239</c:v>
                </c:pt>
                <c:pt idx="436">
                  <c:v>33270</c:v>
                </c:pt>
                <c:pt idx="437">
                  <c:v>33298</c:v>
                </c:pt>
                <c:pt idx="438">
                  <c:v>33329</c:v>
                </c:pt>
                <c:pt idx="439">
                  <c:v>33359</c:v>
                </c:pt>
                <c:pt idx="440">
                  <c:v>33390</c:v>
                </c:pt>
                <c:pt idx="441">
                  <c:v>33420</c:v>
                </c:pt>
                <c:pt idx="442">
                  <c:v>33451</c:v>
                </c:pt>
                <c:pt idx="443">
                  <c:v>33482</c:v>
                </c:pt>
                <c:pt idx="444">
                  <c:v>33512</c:v>
                </c:pt>
                <c:pt idx="445">
                  <c:v>33543</c:v>
                </c:pt>
                <c:pt idx="446">
                  <c:v>33573</c:v>
                </c:pt>
                <c:pt idx="447">
                  <c:v>33604</c:v>
                </c:pt>
                <c:pt idx="448">
                  <c:v>33635</c:v>
                </c:pt>
                <c:pt idx="449">
                  <c:v>33664</c:v>
                </c:pt>
                <c:pt idx="450">
                  <c:v>33695</c:v>
                </c:pt>
                <c:pt idx="451">
                  <c:v>33725</c:v>
                </c:pt>
                <c:pt idx="452">
                  <c:v>33756</c:v>
                </c:pt>
                <c:pt idx="453">
                  <c:v>33786</c:v>
                </c:pt>
                <c:pt idx="454">
                  <c:v>33817</c:v>
                </c:pt>
                <c:pt idx="455">
                  <c:v>33848</c:v>
                </c:pt>
                <c:pt idx="456">
                  <c:v>33878</c:v>
                </c:pt>
                <c:pt idx="457">
                  <c:v>33909</c:v>
                </c:pt>
                <c:pt idx="458">
                  <c:v>33939</c:v>
                </c:pt>
                <c:pt idx="459">
                  <c:v>33970</c:v>
                </c:pt>
                <c:pt idx="460">
                  <c:v>34001</c:v>
                </c:pt>
                <c:pt idx="461">
                  <c:v>34029</c:v>
                </c:pt>
                <c:pt idx="462">
                  <c:v>34060</c:v>
                </c:pt>
                <c:pt idx="463">
                  <c:v>34090</c:v>
                </c:pt>
                <c:pt idx="464">
                  <c:v>34121</c:v>
                </c:pt>
                <c:pt idx="465">
                  <c:v>34151</c:v>
                </c:pt>
                <c:pt idx="466">
                  <c:v>34182</c:v>
                </c:pt>
                <c:pt idx="467">
                  <c:v>34213</c:v>
                </c:pt>
                <c:pt idx="468">
                  <c:v>34243</c:v>
                </c:pt>
                <c:pt idx="469">
                  <c:v>34274</c:v>
                </c:pt>
                <c:pt idx="470">
                  <c:v>34304</c:v>
                </c:pt>
                <c:pt idx="471">
                  <c:v>34335</c:v>
                </c:pt>
                <c:pt idx="472">
                  <c:v>34366</c:v>
                </c:pt>
                <c:pt idx="473">
                  <c:v>34394</c:v>
                </c:pt>
                <c:pt idx="474">
                  <c:v>34425</c:v>
                </c:pt>
                <c:pt idx="475">
                  <c:v>34455</c:v>
                </c:pt>
                <c:pt idx="476">
                  <c:v>34486</c:v>
                </c:pt>
                <c:pt idx="477">
                  <c:v>34516</c:v>
                </c:pt>
                <c:pt idx="478">
                  <c:v>34547</c:v>
                </c:pt>
                <c:pt idx="479">
                  <c:v>34578</c:v>
                </c:pt>
                <c:pt idx="480">
                  <c:v>34608</c:v>
                </c:pt>
                <c:pt idx="481">
                  <c:v>34639</c:v>
                </c:pt>
                <c:pt idx="482">
                  <c:v>34669</c:v>
                </c:pt>
                <c:pt idx="483">
                  <c:v>34700</c:v>
                </c:pt>
                <c:pt idx="484">
                  <c:v>34731</c:v>
                </c:pt>
                <c:pt idx="485">
                  <c:v>34759</c:v>
                </c:pt>
                <c:pt idx="486">
                  <c:v>34790</c:v>
                </c:pt>
                <c:pt idx="487">
                  <c:v>34820</c:v>
                </c:pt>
                <c:pt idx="488">
                  <c:v>34851</c:v>
                </c:pt>
                <c:pt idx="489">
                  <c:v>34881</c:v>
                </c:pt>
                <c:pt idx="490">
                  <c:v>34912</c:v>
                </c:pt>
                <c:pt idx="491">
                  <c:v>34943</c:v>
                </c:pt>
                <c:pt idx="492">
                  <c:v>34973</c:v>
                </c:pt>
                <c:pt idx="493">
                  <c:v>35004</c:v>
                </c:pt>
                <c:pt idx="494">
                  <c:v>35034</c:v>
                </c:pt>
                <c:pt idx="495">
                  <c:v>35065</c:v>
                </c:pt>
                <c:pt idx="496">
                  <c:v>35096</c:v>
                </c:pt>
                <c:pt idx="497">
                  <c:v>35125</c:v>
                </c:pt>
                <c:pt idx="498">
                  <c:v>35156</c:v>
                </c:pt>
                <c:pt idx="499">
                  <c:v>35186</c:v>
                </c:pt>
                <c:pt idx="500">
                  <c:v>35217</c:v>
                </c:pt>
                <c:pt idx="501">
                  <c:v>35247</c:v>
                </c:pt>
                <c:pt idx="502">
                  <c:v>35278</c:v>
                </c:pt>
                <c:pt idx="503">
                  <c:v>35309</c:v>
                </c:pt>
                <c:pt idx="504">
                  <c:v>35339</c:v>
                </c:pt>
                <c:pt idx="505">
                  <c:v>35370</c:v>
                </c:pt>
                <c:pt idx="506">
                  <c:v>35400</c:v>
                </c:pt>
                <c:pt idx="507">
                  <c:v>35431</c:v>
                </c:pt>
                <c:pt idx="508">
                  <c:v>35462</c:v>
                </c:pt>
                <c:pt idx="509">
                  <c:v>35490</c:v>
                </c:pt>
                <c:pt idx="510">
                  <c:v>35521</c:v>
                </c:pt>
                <c:pt idx="511">
                  <c:v>35551</c:v>
                </c:pt>
                <c:pt idx="512">
                  <c:v>35582</c:v>
                </c:pt>
                <c:pt idx="513">
                  <c:v>35612</c:v>
                </c:pt>
                <c:pt idx="514">
                  <c:v>35643</c:v>
                </c:pt>
                <c:pt idx="515">
                  <c:v>35674</c:v>
                </c:pt>
                <c:pt idx="516">
                  <c:v>35704</c:v>
                </c:pt>
                <c:pt idx="517">
                  <c:v>35735</c:v>
                </c:pt>
                <c:pt idx="518">
                  <c:v>35765</c:v>
                </c:pt>
                <c:pt idx="519">
                  <c:v>35796</c:v>
                </c:pt>
                <c:pt idx="520">
                  <c:v>35827</c:v>
                </c:pt>
                <c:pt idx="521">
                  <c:v>35855</c:v>
                </c:pt>
                <c:pt idx="522">
                  <c:v>35886</c:v>
                </c:pt>
                <c:pt idx="523">
                  <c:v>35916</c:v>
                </c:pt>
                <c:pt idx="524">
                  <c:v>35947</c:v>
                </c:pt>
                <c:pt idx="525">
                  <c:v>35977</c:v>
                </c:pt>
                <c:pt idx="526">
                  <c:v>36008</c:v>
                </c:pt>
                <c:pt idx="527">
                  <c:v>36039</c:v>
                </c:pt>
                <c:pt idx="528">
                  <c:v>36069</c:v>
                </c:pt>
                <c:pt idx="529">
                  <c:v>36100</c:v>
                </c:pt>
                <c:pt idx="530">
                  <c:v>36130</c:v>
                </c:pt>
                <c:pt idx="531">
                  <c:v>36161</c:v>
                </c:pt>
                <c:pt idx="532">
                  <c:v>36192</c:v>
                </c:pt>
                <c:pt idx="533">
                  <c:v>36220</c:v>
                </c:pt>
                <c:pt idx="534">
                  <c:v>36251</c:v>
                </c:pt>
                <c:pt idx="535">
                  <c:v>36281</c:v>
                </c:pt>
                <c:pt idx="536">
                  <c:v>36312</c:v>
                </c:pt>
                <c:pt idx="537">
                  <c:v>36342</c:v>
                </c:pt>
                <c:pt idx="538">
                  <c:v>36373</c:v>
                </c:pt>
                <c:pt idx="539">
                  <c:v>36404</c:v>
                </c:pt>
                <c:pt idx="540">
                  <c:v>36434</c:v>
                </c:pt>
                <c:pt idx="541">
                  <c:v>36465</c:v>
                </c:pt>
                <c:pt idx="542">
                  <c:v>36495</c:v>
                </c:pt>
                <c:pt idx="543">
                  <c:v>36526</c:v>
                </c:pt>
                <c:pt idx="544">
                  <c:v>36557</c:v>
                </c:pt>
                <c:pt idx="545">
                  <c:v>36586</c:v>
                </c:pt>
                <c:pt idx="546">
                  <c:v>36617</c:v>
                </c:pt>
                <c:pt idx="547">
                  <c:v>36647</c:v>
                </c:pt>
                <c:pt idx="548">
                  <c:v>36678</c:v>
                </c:pt>
                <c:pt idx="549">
                  <c:v>36708</c:v>
                </c:pt>
                <c:pt idx="550">
                  <c:v>36739</c:v>
                </c:pt>
                <c:pt idx="551">
                  <c:v>36770</c:v>
                </c:pt>
                <c:pt idx="552">
                  <c:v>36800</c:v>
                </c:pt>
                <c:pt idx="553">
                  <c:v>36831</c:v>
                </c:pt>
                <c:pt idx="554">
                  <c:v>36861</c:v>
                </c:pt>
                <c:pt idx="555">
                  <c:v>36892</c:v>
                </c:pt>
                <c:pt idx="556">
                  <c:v>36923</c:v>
                </c:pt>
                <c:pt idx="557">
                  <c:v>36951</c:v>
                </c:pt>
                <c:pt idx="558">
                  <c:v>36982</c:v>
                </c:pt>
                <c:pt idx="559">
                  <c:v>37012</c:v>
                </c:pt>
                <c:pt idx="560">
                  <c:v>37043</c:v>
                </c:pt>
                <c:pt idx="561">
                  <c:v>37073</c:v>
                </c:pt>
                <c:pt idx="562">
                  <c:v>37104</c:v>
                </c:pt>
                <c:pt idx="563">
                  <c:v>37135</c:v>
                </c:pt>
                <c:pt idx="564">
                  <c:v>37165</c:v>
                </c:pt>
                <c:pt idx="565">
                  <c:v>37196</c:v>
                </c:pt>
                <c:pt idx="566">
                  <c:v>37226</c:v>
                </c:pt>
                <c:pt idx="567">
                  <c:v>37257</c:v>
                </c:pt>
                <c:pt idx="568">
                  <c:v>37288</c:v>
                </c:pt>
                <c:pt idx="569">
                  <c:v>37316</c:v>
                </c:pt>
                <c:pt idx="570">
                  <c:v>37347</c:v>
                </c:pt>
                <c:pt idx="571">
                  <c:v>37377</c:v>
                </c:pt>
                <c:pt idx="572">
                  <c:v>37408</c:v>
                </c:pt>
                <c:pt idx="573">
                  <c:v>37438</c:v>
                </c:pt>
                <c:pt idx="574">
                  <c:v>37469</c:v>
                </c:pt>
                <c:pt idx="575">
                  <c:v>37500</c:v>
                </c:pt>
                <c:pt idx="576">
                  <c:v>37530</c:v>
                </c:pt>
                <c:pt idx="577">
                  <c:v>37561</c:v>
                </c:pt>
                <c:pt idx="578">
                  <c:v>37591</c:v>
                </c:pt>
                <c:pt idx="579">
                  <c:v>37622</c:v>
                </c:pt>
                <c:pt idx="580">
                  <c:v>37653</c:v>
                </c:pt>
                <c:pt idx="581">
                  <c:v>37681</c:v>
                </c:pt>
                <c:pt idx="582">
                  <c:v>37712</c:v>
                </c:pt>
                <c:pt idx="583">
                  <c:v>37742</c:v>
                </c:pt>
                <c:pt idx="584">
                  <c:v>37773</c:v>
                </c:pt>
                <c:pt idx="585">
                  <c:v>37803</c:v>
                </c:pt>
                <c:pt idx="586">
                  <c:v>37834</c:v>
                </c:pt>
                <c:pt idx="587">
                  <c:v>37865</c:v>
                </c:pt>
                <c:pt idx="588">
                  <c:v>37895</c:v>
                </c:pt>
                <c:pt idx="589">
                  <c:v>37926</c:v>
                </c:pt>
                <c:pt idx="590">
                  <c:v>37956</c:v>
                </c:pt>
                <c:pt idx="591">
                  <c:v>37987</c:v>
                </c:pt>
                <c:pt idx="592">
                  <c:v>38018</c:v>
                </c:pt>
                <c:pt idx="593">
                  <c:v>38047</c:v>
                </c:pt>
                <c:pt idx="594">
                  <c:v>38078</c:v>
                </c:pt>
                <c:pt idx="595">
                  <c:v>38108</c:v>
                </c:pt>
                <c:pt idx="596">
                  <c:v>38139</c:v>
                </c:pt>
                <c:pt idx="597">
                  <c:v>38169</c:v>
                </c:pt>
                <c:pt idx="598">
                  <c:v>38200</c:v>
                </c:pt>
                <c:pt idx="599">
                  <c:v>38231</c:v>
                </c:pt>
                <c:pt idx="600">
                  <c:v>38261</c:v>
                </c:pt>
                <c:pt idx="601">
                  <c:v>38292</c:v>
                </c:pt>
                <c:pt idx="602">
                  <c:v>38322</c:v>
                </c:pt>
                <c:pt idx="603">
                  <c:v>38353</c:v>
                </c:pt>
                <c:pt idx="604">
                  <c:v>38384</c:v>
                </c:pt>
                <c:pt idx="605">
                  <c:v>38412</c:v>
                </c:pt>
                <c:pt idx="606">
                  <c:v>38443</c:v>
                </c:pt>
                <c:pt idx="607">
                  <c:v>38473</c:v>
                </c:pt>
                <c:pt idx="608">
                  <c:v>38504</c:v>
                </c:pt>
                <c:pt idx="609">
                  <c:v>38534</c:v>
                </c:pt>
                <c:pt idx="610">
                  <c:v>38565</c:v>
                </c:pt>
                <c:pt idx="611">
                  <c:v>38596</c:v>
                </c:pt>
                <c:pt idx="612">
                  <c:v>38626</c:v>
                </c:pt>
                <c:pt idx="613">
                  <c:v>38657</c:v>
                </c:pt>
                <c:pt idx="614">
                  <c:v>38687</c:v>
                </c:pt>
                <c:pt idx="615">
                  <c:v>38718</c:v>
                </c:pt>
                <c:pt idx="616">
                  <c:v>38749</c:v>
                </c:pt>
                <c:pt idx="617">
                  <c:v>38777</c:v>
                </c:pt>
                <c:pt idx="618">
                  <c:v>38808</c:v>
                </c:pt>
                <c:pt idx="619">
                  <c:v>38838</c:v>
                </c:pt>
                <c:pt idx="620">
                  <c:v>38869</c:v>
                </c:pt>
                <c:pt idx="621">
                  <c:v>38899</c:v>
                </c:pt>
                <c:pt idx="622">
                  <c:v>38930</c:v>
                </c:pt>
                <c:pt idx="623">
                  <c:v>38961</c:v>
                </c:pt>
                <c:pt idx="624">
                  <c:v>38991</c:v>
                </c:pt>
                <c:pt idx="625">
                  <c:v>39022</c:v>
                </c:pt>
                <c:pt idx="626">
                  <c:v>39052</c:v>
                </c:pt>
                <c:pt idx="627">
                  <c:v>39083</c:v>
                </c:pt>
                <c:pt idx="628">
                  <c:v>39114</c:v>
                </c:pt>
                <c:pt idx="629">
                  <c:v>39142</c:v>
                </c:pt>
                <c:pt idx="630">
                  <c:v>39173</c:v>
                </c:pt>
                <c:pt idx="631">
                  <c:v>39203</c:v>
                </c:pt>
                <c:pt idx="632">
                  <c:v>39234</c:v>
                </c:pt>
                <c:pt idx="633">
                  <c:v>39264</c:v>
                </c:pt>
                <c:pt idx="634">
                  <c:v>39295</c:v>
                </c:pt>
                <c:pt idx="635">
                  <c:v>39326</c:v>
                </c:pt>
                <c:pt idx="636">
                  <c:v>39356</c:v>
                </c:pt>
                <c:pt idx="637">
                  <c:v>39387</c:v>
                </c:pt>
                <c:pt idx="638">
                  <c:v>39417</c:v>
                </c:pt>
                <c:pt idx="639">
                  <c:v>39448</c:v>
                </c:pt>
                <c:pt idx="640">
                  <c:v>39479</c:v>
                </c:pt>
                <c:pt idx="641">
                  <c:v>39508</c:v>
                </c:pt>
                <c:pt idx="642">
                  <c:v>39539</c:v>
                </c:pt>
                <c:pt idx="643">
                  <c:v>39569</c:v>
                </c:pt>
                <c:pt idx="644">
                  <c:v>39600</c:v>
                </c:pt>
                <c:pt idx="645">
                  <c:v>39630</c:v>
                </c:pt>
                <c:pt idx="646">
                  <c:v>39661</c:v>
                </c:pt>
                <c:pt idx="647">
                  <c:v>39692</c:v>
                </c:pt>
                <c:pt idx="648">
                  <c:v>39722</c:v>
                </c:pt>
                <c:pt idx="649">
                  <c:v>39753</c:v>
                </c:pt>
                <c:pt idx="650">
                  <c:v>39783</c:v>
                </c:pt>
                <c:pt idx="651">
                  <c:v>39814</c:v>
                </c:pt>
                <c:pt idx="652">
                  <c:v>39845</c:v>
                </c:pt>
                <c:pt idx="653">
                  <c:v>39873</c:v>
                </c:pt>
                <c:pt idx="654">
                  <c:v>39904</c:v>
                </c:pt>
                <c:pt idx="655">
                  <c:v>39934</c:v>
                </c:pt>
                <c:pt idx="656">
                  <c:v>39965</c:v>
                </c:pt>
                <c:pt idx="657">
                  <c:v>39995</c:v>
                </c:pt>
                <c:pt idx="658">
                  <c:v>40026</c:v>
                </c:pt>
                <c:pt idx="659">
                  <c:v>40057</c:v>
                </c:pt>
                <c:pt idx="660">
                  <c:v>40087</c:v>
                </c:pt>
                <c:pt idx="661">
                  <c:v>40118</c:v>
                </c:pt>
                <c:pt idx="662">
                  <c:v>40148</c:v>
                </c:pt>
                <c:pt idx="663">
                  <c:v>40179</c:v>
                </c:pt>
                <c:pt idx="664">
                  <c:v>40210</c:v>
                </c:pt>
                <c:pt idx="665">
                  <c:v>40238</c:v>
                </c:pt>
                <c:pt idx="666">
                  <c:v>40269</c:v>
                </c:pt>
                <c:pt idx="667">
                  <c:v>40299</c:v>
                </c:pt>
                <c:pt idx="668">
                  <c:v>40330</c:v>
                </c:pt>
                <c:pt idx="669">
                  <c:v>40360</c:v>
                </c:pt>
                <c:pt idx="670">
                  <c:v>40391</c:v>
                </c:pt>
                <c:pt idx="671">
                  <c:v>40422</c:v>
                </c:pt>
                <c:pt idx="672">
                  <c:v>40452</c:v>
                </c:pt>
                <c:pt idx="673">
                  <c:v>40483</c:v>
                </c:pt>
                <c:pt idx="674">
                  <c:v>40513</c:v>
                </c:pt>
                <c:pt idx="675">
                  <c:v>40544</c:v>
                </c:pt>
                <c:pt idx="676">
                  <c:v>40575</c:v>
                </c:pt>
                <c:pt idx="677">
                  <c:v>40603</c:v>
                </c:pt>
                <c:pt idx="678">
                  <c:v>40634</c:v>
                </c:pt>
                <c:pt idx="679">
                  <c:v>40664</c:v>
                </c:pt>
                <c:pt idx="680">
                  <c:v>40695</c:v>
                </c:pt>
                <c:pt idx="681">
                  <c:v>40725</c:v>
                </c:pt>
                <c:pt idx="682">
                  <c:v>40756</c:v>
                </c:pt>
                <c:pt idx="683">
                  <c:v>40787</c:v>
                </c:pt>
                <c:pt idx="684">
                  <c:v>40817</c:v>
                </c:pt>
                <c:pt idx="685">
                  <c:v>40848</c:v>
                </c:pt>
                <c:pt idx="686">
                  <c:v>40878</c:v>
                </c:pt>
                <c:pt idx="687">
                  <c:v>40909</c:v>
                </c:pt>
                <c:pt idx="688">
                  <c:v>40940</c:v>
                </c:pt>
                <c:pt idx="689">
                  <c:v>40969</c:v>
                </c:pt>
                <c:pt idx="690">
                  <c:v>41000</c:v>
                </c:pt>
                <c:pt idx="691">
                  <c:v>41030</c:v>
                </c:pt>
                <c:pt idx="692">
                  <c:v>41061</c:v>
                </c:pt>
                <c:pt idx="693">
                  <c:v>41091</c:v>
                </c:pt>
                <c:pt idx="694">
                  <c:v>41122</c:v>
                </c:pt>
                <c:pt idx="695">
                  <c:v>41153</c:v>
                </c:pt>
                <c:pt idx="696">
                  <c:v>41183</c:v>
                </c:pt>
                <c:pt idx="697">
                  <c:v>41214</c:v>
                </c:pt>
                <c:pt idx="698">
                  <c:v>41244</c:v>
                </c:pt>
                <c:pt idx="699">
                  <c:v>41275</c:v>
                </c:pt>
                <c:pt idx="700">
                  <c:v>41306</c:v>
                </c:pt>
                <c:pt idx="701">
                  <c:v>41334</c:v>
                </c:pt>
                <c:pt idx="702">
                  <c:v>41365</c:v>
                </c:pt>
                <c:pt idx="703">
                  <c:v>41395</c:v>
                </c:pt>
                <c:pt idx="704">
                  <c:v>41426</c:v>
                </c:pt>
                <c:pt idx="705">
                  <c:v>41456</c:v>
                </c:pt>
                <c:pt idx="706">
                  <c:v>41487</c:v>
                </c:pt>
                <c:pt idx="707">
                  <c:v>41518</c:v>
                </c:pt>
                <c:pt idx="708">
                  <c:v>41548</c:v>
                </c:pt>
                <c:pt idx="709">
                  <c:v>41579</c:v>
                </c:pt>
                <c:pt idx="710">
                  <c:v>41609</c:v>
                </c:pt>
                <c:pt idx="711">
                  <c:v>41640</c:v>
                </c:pt>
                <c:pt idx="712">
                  <c:v>41671</c:v>
                </c:pt>
                <c:pt idx="713">
                  <c:v>41699</c:v>
                </c:pt>
                <c:pt idx="714">
                  <c:v>41730</c:v>
                </c:pt>
                <c:pt idx="715">
                  <c:v>41760</c:v>
                </c:pt>
                <c:pt idx="716">
                  <c:v>41791</c:v>
                </c:pt>
                <c:pt idx="717">
                  <c:v>41821</c:v>
                </c:pt>
                <c:pt idx="718">
                  <c:v>41852</c:v>
                </c:pt>
                <c:pt idx="719">
                  <c:v>41883</c:v>
                </c:pt>
                <c:pt idx="720">
                  <c:v>41913</c:v>
                </c:pt>
                <c:pt idx="721">
                  <c:v>41944</c:v>
                </c:pt>
                <c:pt idx="722">
                  <c:v>41974</c:v>
                </c:pt>
                <c:pt idx="723">
                  <c:v>42005</c:v>
                </c:pt>
                <c:pt idx="724">
                  <c:v>42036</c:v>
                </c:pt>
              </c:numCache>
            </c:numRef>
          </c:cat>
          <c:val>
            <c:numRef>
              <c:f>'IR%'!$D$5:$D$775</c:f>
              <c:numCache>
                <c:formatCode>0.00%</c:formatCode>
                <c:ptCount val="771"/>
                <c:pt idx="0">
                  <c:v>0.08</c:v>
                </c:pt>
                <c:pt idx="3">
                  <c:v>0.11900000000000001</c:v>
                </c:pt>
                <c:pt idx="6">
                  <c:v>6.7000000000000004E-2</c:v>
                </c:pt>
                <c:pt idx="9">
                  <c:v>5.5E-2</c:v>
                </c:pt>
                <c:pt idx="12">
                  <c:v>2.4E-2</c:v>
                </c:pt>
                <c:pt idx="15">
                  <c:v>-1.4999999999999999E-2</c:v>
                </c:pt>
                <c:pt idx="18">
                  <c:v>3.4000000000000002E-2</c:v>
                </c:pt>
                <c:pt idx="21">
                  <c:v>-3.0000000000000001E-3</c:v>
                </c:pt>
                <c:pt idx="24">
                  <c:v>6.7000000000000004E-2</c:v>
                </c:pt>
                <c:pt idx="27">
                  <c:v>2.6000000000000002E-2</c:v>
                </c:pt>
                <c:pt idx="30">
                  <c:v>-9.0000000000000011E-3</c:v>
                </c:pt>
                <c:pt idx="33">
                  <c:v>0.04</c:v>
                </c:pt>
                <c:pt idx="36">
                  <c:v>-0.04</c:v>
                </c:pt>
                <c:pt idx="39">
                  <c:v>-0.1</c:v>
                </c:pt>
                <c:pt idx="42">
                  <c:v>2.6000000000000002E-2</c:v>
                </c:pt>
                <c:pt idx="45">
                  <c:v>9.6000000000000002E-2</c:v>
                </c:pt>
                <c:pt idx="48">
                  <c:v>9.6999999999999989E-2</c:v>
                </c:pt>
                <c:pt idx="51">
                  <c:v>7.6999999999999999E-2</c:v>
                </c:pt>
                <c:pt idx="54">
                  <c:v>0.10099999999999999</c:v>
                </c:pt>
                <c:pt idx="57">
                  <c:v>-8.0000000000000002E-3</c:v>
                </c:pt>
                <c:pt idx="60">
                  <c:v>1.6E-2</c:v>
                </c:pt>
                <c:pt idx="63">
                  <c:v>9.1999999999999998E-2</c:v>
                </c:pt>
                <c:pt idx="66">
                  <c:v>-1.4999999999999999E-2</c:v>
                </c:pt>
                <c:pt idx="69">
                  <c:v>0.01</c:v>
                </c:pt>
                <c:pt idx="72">
                  <c:v>-4.8000000000000001E-2</c:v>
                </c:pt>
                <c:pt idx="75">
                  <c:v>2.7000000000000003E-2</c:v>
                </c:pt>
                <c:pt idx="78">
                  <c:v>7.5999999999999998E-2</c:v>
                </c:pt>
                <c:pt idx="81">
                  <c:v>6.8000000000000005E-2</c:v>
                </c:pt>
                <c:pt idx="84">
                  <c:v>8.3000000000000004E-2</c:v>
                </c:pt>
                <c:pt idx="87">
                  <c:v>7.400000000000001E-2</c:v>
                </c:pt>
                <c:pt idx="90">
                  <c:v>4.4000000000000004E-2</c:v>
                </c:pt>
                <c:pt idx="93">
                  <c:v>3.9E-2</c:v>
                </c:pt>
                <c:pt idx="96">
                  <c:v>1.6E-2</c:v>
                </c:pt>
                <c:pt idx="99">
                  <c:v>4.4999999999999998E-2</c:v>
                </c:pt>
                <c:pt idx="102">
                  <c:v>5.2999999999999999E-2</c:v>
                </c:pt>
                <c:pt idx="105">
                  <c:v>0.08</c:v>
                </c:pt>
                <c:pt idx="108">
                  <c:v>2.8999999999999998E-2</c:v>
                </c:pt>
                <c:pt idx="111">
                  <c:v>8.900000000000001E-2</c:v>
                </c:pt>
                <c:pt idx="114">
                  <c:v>4.8000000000000001E-2</c:v>
                </c:pt>
                <c:pt idx="117">
                  <c:v>5.5E-2</c:v>
                </c:pt>
                <c:pt idx="120">
                  <c:v>1.3999999999999999E-2</c:v>
                </c:pt>
                <c:pt idx="123">
                  <c:v>0.10199999999999999</c:v>
                </c:pt>
                <c:pt idx="126">
                  <c:v>5.5999999999999994E-2</c:v>
                </c:pt>
                <c:pt idx="129">
                  <c:v>8.4000000000000005E-2</c:v>
                </c:pt>
                <c:pt idx="132">
                  <c:v>9.8000000000000004E-2</c:v>
                </c:pt>
                <c:pt idx="135">
                  <c:v>0.10199999999999999</c:v>
                </c:pt>
                <c:pt idx="138">
                  <c:v>1.6E-2</c:v>
                </c:pt>
                <c:pt idx="141">
                  <c:v>2.8999999999999998E-2</c:v>
                </c:pt>
                <c:pt idx="144">
                  <c:v>3.5000000000000003E-2</c:v>
                </c:pt>
                <c:pt idx="147">
                  <c:v>3.7000000000000005E-2</c:v>
                </c:pt>
                <c:pt idx="150">
                  <c:v>3.0000000000000001E-3</c:v>
                </c:pt>
                <c:pt idx="153">
                  <c:v>3.5000000000000003E-2</c:v>
                </c:pt>
                <c:pt idx="156">
                  <c:v>3.2000000000000001E-2</c:v>
                </c:pt>
                <c:pt idx="159">
                  <c:v>8.4000000000000005E-2</c:v>
                </c:pt>
                <c:pt idx="162">
                  <c:v>6.9000000000000006E-2</c:v>
                </c:pt>
                <c:pt idx="165">
                  <c:v>2.8999999999999998E-2</c:v>
                </c:pt>
                <c:pt idx="168">
                  <c:v>1.8000000000000002E-2</c:v>
                </c:pt>
                <c:pt idx="171">
                  <c:v>6.4000000000000001E-2</c:v>
                </c:pt>
                <c:pt idx="174">
                  <c:v>1.3000000000000001E-2</c:v>
                </c:pt>
                <c:pt idx="177">
                  <c:v>2.5000000000000001E-2</c:v>
                </c:pt>
                <c:pt idx="180">
                  <c:v>-1.7000000000000001E-2</c:v>
                </c:pt>
                <c:pt idx="183">
                  <c:v>-6.9999999999999993E-3</c:v>
                </c:pt>
                <c:pt idx="186">
                  <c:v>6.9999999999999993E-3</c:v>
                </c:pt>
                <c:pt idx="189">
                  <c:v>3.6000000000000004E-2</c:v>
                </c:pt>
                <c:pt idx="192">
                  <c:v>-0.04</c:v>
                </c:pt>
                <c:pt idx="195">
                  <c:v>0.111</c:v>
                </c:pt>
                <c:pt idx="198">
                  <c:v>2.3E-2</c:v>
                </c:pt>
                <c:pt idx="201">
                  <c:v>3.2000000000000001E-2</c:v>
                </c:pt>
                <c:pt idx="204">
                  <c:v>1.2E-2</c:v>
                </c:pt>
                <c:pt idx="207">
                  <c:v>7.400000000000001E-2</c:v>
                </c:pt>
                <c:pt idx="210">
                  <c:v>9.6000000000000002E-2</c:v>
                </c:pt>
                <c:pt idx="213">
                  <c:v>3.7000000000000005E-2</c:v>
                </c:pt>
                <c:pt idx="216">
                  <c:v>6.8000000000000005E-2</c:v>
                </c:pt>
                <c:pt idx="219">
                  <c:v>0.10199999999999999</c:v>
                </c:pt>
                <c:pt idx="222">
                  <c:v>4.5999999999999999E-2</c:v>
                </c:pt>
                <c:pt idx="225">
                  <c:v>-2.2000000000000002E-2</c:v>
                </c:pt>
                <c:pt idx="228">
                  <c:v>3.7999999999999999E-2</c:v>
                </c:pt>
                <c:pt idx="231">
                  <c:v>-3.3000000000000002E-2</c:v>
                </c:pt>
                <c:pt idx="234">
                  <c:v>1.1000000000000001E-2</c:v>
                </c:pt>
                <c:pt idx="237">
                  <c:v>-3.7999999999999999E-2</c:v>
                </c:pt>
                <c:pt idx="240">
                  <c:v>-1.6E-2</c:v>
                </c:pt>
                <c:pt idx="243">
                  <c:v>-4.7E-2</c:v>
                </c:pt>
                <c:pt idx="246">
                  <c:v>3.1E-2</c:v>
                </c:pt>
                <c:pt idx="249">
                  <c:v>6.8000000000000005E-2</c:v>
                </c:pt>
                <c:pt idx="252">
                  <c:v>5.5E-2</c:v>
                </c:pt>
                <c:pt idx="255">
                  <c:v>9.3000000000000013E-2</c:v>
                </c:pt>
                <c:pt idx="258">
                  <c:v>3.1E-2</c:v>
                </c:pt>
                <c:pt idx="261">
                  <c:v>2.1000000000000001E-2</c:v>
                </c:pt>
                <c:pt idx="264">
                  <c:v>0.03</c:v>
                </c:pt>
                <c:pt idx="267">
                  <c:v>4.7E-2</c:v>
                </c:pt>
                <c:pt idx="270">
                  <c:v>8.1000000000000003E-2</c:v>
                </c:pt>
                <c:pt idx="273">
                  <c:v>7.2999999999999995E-2</c:v>
                </c:pt>
                <c:pt idx="276">
                  <c:v>0</c:v>
                </c:pt>
                <c:pt idx="279">
                  <c:v>1.3999999999999999E-2</c:v>
                </c:pt>
                <c:pt idx="282">
                  <c:v>0.16500000000000001</c:v>
                </c:pt>
                <c:pt idx="285">
                  <c:v>0.04</c:v>
                </c:pt>
                <c:pt idx="288">
                  <c:v>5.5E-2</c:v>
                </c:pt>
                <c:pt idx="291">
                  <c:v>8.0000000000000002E-3</c:v>
                </c:pt>
                <c:pt idx="294">
                  <c:v>5.0000000000000001E-3</c:v>
                </c:pt>
                <c:pt idx="297">
                  <c:v>2.8999999999999998E-2</c:v>
                </c:pt>
                <c:pt idx="300">
                  <c:v>0.01</c:v>
                </c:pt>
                <c:pt idx="303">
                  <c:v>1.3000000000000001E-2</c:v>
                </c:pt>
                <c:pt idx="306">
                  <c:v>-7.9000000000000001E-2</c:v>
                </c:pt>
                <c:pt idx="309">
                  <c:v>-6.0000000000000001E-3</c:v>
                </c:pt>
                <c:pt idx="312">
                  <c:v>7.5999999999999998E-2</c:v>
                </c:pt>
                <c:pt idx="315">
                  <c:v>8.5000000000000006E-2</c:v>
                </c:pt>
                <c:pt idx="318">
                  <c:v>-2.8999999999999998E-2</c:v>
                </c:pt>
                <c:pt idx="321">
                  <c:v>4.7E-2</c:v>
                </c:pt>
                <c:pt idx="324">
                  <c:v>-4.5999999999999999E-2</c:v>
                </c:pt>
                <c:pt idx="327">
                  <c:v>-6.5000000000000002E-2</c:v>
                </c:pt>
                <c:pt idx="330">
                  <c:v>2.2000000000000002E-2</c:v>
                </c:pt>
                <c:pt idx="333">
                  <c:v>-1.3999999999999999E-2</c:v>
                </c:pt>
                <c:pt idx="336">
                  <c:v>4.0000000000000001E-3</c:v>
                </c:pt>
                <c:pt idx="339">
                  <c:v>5.2999999999999999E-2</c:v>
                </c:pt>
                <c:pt idx="342">
                  <c:v>9.4E-2</c:v>
                </c:pt>
                <c:pt idx="345">
                  <c:v>8.1000000000000003E-2</c:v>
                </c:pt>
                <c:pt idx="348">
                  <c:v>8.5000000000000006E-2</c:v>
                </c:pt>
                <c:pt idx="351">
                  <c:v>8.199999999999999E-2</c:v>
                </c:pt>
                <c:pt idx="354">
                  <c:v>7.2000000000000008E-2</c:v>
                </c:pt>
                <c:pt idx="357">
                  <c:v>0.04</c:v>
                </c:pt>
                <c:pt idx="360">
                  <c:v>3.2000000000000001E-2</c:v>
                </c:pt>
                <c:pt idx="363">
                  <c:v>0.04</c:v>
                </c:pt>
                <c:pt idx="366">
                  <c:v>3.7000000000000005E-2</c:v>
                </c:pt>
                <c:pt idx="369">
                  <c:v>6.4000000000000001E-2</c:v>
                </c:pt>
                <c:pt idx="372">
                  <c:v>0.03</c:v>
                </c:pt>
                <c:pt idx="375">
                  <c:v>3.7999999999999999E-2</c:v>
                </c:pt>
                <c:pt idx="378">
                  <c:v>1.9E-2</c:v>
                </c:pt>
                <c:pt idx="381">
                  <c:v>4.0999999999999995E-2</c:v>
                </c:pt>
                <c:pt idx="384">
                  <c:v>2.1000000000000001E-2</c:v>
                </c:pt>
                <c:pt idx="387">
                  <c:v>2.7999999999999997E-2</c:v>
                </c:pt>
                <c:pt idx="390">
                  <c:v>4.5999999999999999E-2</c:v>
                </c:pt>
                <c:pt idx="393">
                  <c:v>3.7000000000000005E-2</c:v>
                </c:pt>
                <c:pt idx="396">
                  <c:v>6.8000000000000005E-2</c:v>
                </c:pt>
                <c:pt idx="399">
                  <c:v>2.3E-2</c:v>
                </c:pt>
                <c:pt idx="402">
                  <c:v>5.4000000000000006E-2</c:v>
                </c:pt>
                <c:pt idx="405">
                  <c:v>2.3E-2</c:v>
                </c:pt>
                <c:pt idx="408">
                  <c:v>5.4000000000000006E-2</c:v>
                </c:pt>
                <c:pt idx="411">
                  <c:v>4.0999999999999995E-2</c:v>
                </c:pt>
                <c:pt idx="414">
                  <c:v>3.2000000000000001E-2</c:v>
                </c:pt>
                <c:pt idx="417">
                  <c:v>0.03</c:v>
                </c:pt>
                <c:pt idx="420">
                  <c:v>9.0000000000000011E-3</c:v>
                </c:pt>
                <c:pt idx="423">
                  <c:v>4.4999999999999998E-2</c:v>
                </c:pt>
                <c:pt idx="426">
                  <c:v>1.6E-2</c:v>
                </c:pt>
                <c:pt idx="429">
                  <c:v>1E-3</c:v>
                </c:pt>
                <c:pt idx="432">
                  <c:v>-3.4000000000000002E-2</c:v>
                </c:pt>
                <c:pt idx="435">
                  <c:v>-1.9E-2</c:v>
                </c:pt>
                <c:pt idx="438">
                  <c:v>3.1E-2</c:v>
                </c:pt>
                <c:pt idx="441">
                  <c:v>1.9E-2</c:v>
                </c:pt>
                <c:pt idx="444">
                  <c:v>1.8000000000000002E-2</c:v>
                </c:pt>
                <c:pt idx="447">
                  <c:v>4.8000000000000001E-2</c:v>
                </c:pt>
                <c:pt idx="450">
                  <c:v>4.4999999999999998E-2</c:v>
                </c:pt>
                <c:pt idx="453">
                  <c:v>3.9E-2</c:v>
                </c:pt>
                <c:pt idx="456">
                  <c:v>4.0999999999999995E-2</c:v>
                </c:pt>
                <c:pt idx="459">
                  <c:v>8.0000000000000002E-3</c:v>
                </c:pt>
                <c:pt idx="462">
                  <c:v>2.4E-2</c:v>
                </c:pt>
                <c:pt idx="465">
                  <c:v>0.02</c:v>
                </c:pt>
                <c:pt idx="468">
                  <c:v>5.4000000000000006E-2</c:v>
                </c:pt>
                <c:pt idx="471">
                  <c:v>0.04</c:v>
                </c:pt>
                <c:pt idx="474">
                  <c:v>5.5999999999999994E-2</c:v>
                </c:pt>
                <c:pt idx="477">
                  <c:v>2.4E-2</c:v>
                </c:pt>
                <c:pt idx="480">
                  <c:v>4.5999999999999999E-2</c:v>
                </c:pt>
                <c:pt idx="483">
                  <c:v>1.3999999999999999E-2</c:v>
                </c:pt>
                <c:pt idx="486">
                  <c:v>1.3999999999999999E-2</c:v>
                </c:pt>
                <c:pt idx="489">
                  <c:v>3.5000000000000003E-2</c:v>
                </c:pt>
                <c:pt idx="492">
                  <c:v>2.8999999999999998E-2</c:v>
                </c:pt>
                <c:pt idx="495">
                  <c:v>2.7000000000000003E-2</c:v>
                </c:pt>
                <c:pt idx="498">
                  <c:v>7.2000000000000008E-2</c:v>
                </c:pt>
                <c:pt idx="501">
                  <c:v>3.7000000000000005E-2</c:v>
                </c:pt>
                <c:pt idx="504">
                  <c:v>4.2999999999999997E-2</c:v>
                </c:pt>
                <c:pt idx="507">
                  <c:v>3.1E-2</c:v>
                </c:pt>
                <c:pt idx="510">
                  <c:v>6.2E-2</c:v>
                </c:pt>
                <c:pt idx="513">
                  <c:v>5.2000000000000005E-2</c:v>
                </c:pt>
                <c:pt idx="516">
                  <c:v>3.1E-2</c:v>
                </c:pt>
                <c:pt idx="519">
                  <c:v>0.04</c:v>
                </c:pt>
                <c:pt idx="522">
                  <c:v>3.9E-2</c:v>
                </c:pt>
                <c:pt idx="525">
                  <c:v>5.2999999999999999E-2</c:v>
                </c:pt>
                <c:pt idx="528">
                  <c:v>6.7000000000000004E-2</c:v>
                </c:pt>
                <c:pt idx="531">
                  <c:v>3.2000000000000001E-2</c:v>
                </c:pt>
                <c:pt idx="534">
                  <c:v>3.3000000000000002E-2</c:v>
                </c:pt>
                <c:pt idx="537">
                  <c:v>5.0999999999999997E-2</c:v>
                </c:pt>
                <c:pt idx="540">
                  <c:v>7.0999999999999994E-2</c:v>
                </c:pt>
                <c:pt idx="543">
                  <c:v>1.2E-2</c:v>
                </c:pt>
                <c:pt idx="546">
                  <c:v>7.8E-2</c:v>
                </c:pt>
                <c:pt idx="549">
                  <c:v>5.0000000000000001E-3</c:v>
                </c:pt>
                <c:pt idx="552">
                  <c:v>2.3E-2</c:v>
                </c:pt>
                <c:pt idx="555">
                  <c:v>-1.1000000000000001E-2</c:v>
                </c:pt>
                <c:pt idx="558">
                  <c:v>2.1000000000000001E-2</c:v>
                </c:pt>
                <c:pt idx="561">
                  <c:v>-1.3000000000000001E-2</c:v>
                </c:pt>
                <c:pt idx="564">
                  <c:v>1.1000000000000001E-2</c:v>
                </c:pt>
                <c:pt idx="567">
                  <c:v>3.7000000000000005E-2</c:v>
                </c:pt>
                <c:pt idx="570">
                  <c:v>2.2000000000000002E-2</c:v>
                </c:pt>
                <c:pt idx="573">
                  <c:v>0.02</c:v>
                </c:pt>
                <c:pt idx="576">
                  <c:v>3.0000000000000001E-3</c:v>
                </c:pt>
                <c:pt idx="579">
                  <c:v>2.1000000000000001E-2</c:v>
                </c:pt>
                <c:pt idx="582">
                  <c:v>3.7999999999999999E-2</c:v>
                </c:pt>
                <c:pt idx="585">
                  <c:v>6.9000000000000006E-2</c:v>
                </c:pt>
                <c:pt idx="588">
                  <c:v>4.8000000000000001E-2</c:v>
                </c:pt>
                <c:pt idx="591">
                  <c:v>2.3E-2</c:v>
                </c:pt>
                <c:pt idx="594">
                  <c:v>0.03</c:v>
                </c:pt>
                <c:pt idx="597">
                  <c:v>3.7000000000000005E-2</c:v>
                </c:pt>
                <c:pt idx="600">
                  <c:v>3.5000000000000003E-2</c:v>
                </c:pt>
                <c:pt idx="603">
                  <c:v>4.2999999999999997E-2</c:v>
                </c:pt>
                <c:pt idx="606">
                  <c:v>2.1000000000000001E-2</c:v>
                </c:pt>
                <c:pt idx="609">
                  <c:v>3.4000000000000002E-2</c:v>
                </c:pt>
                <c:pt idx="612">
                  <c:v>2.3E-2</c:v>
                </c:pt>
                <c:pt idx="615">
                  <c:v>4.9000000000000002E-2</c:v>
                </c:pt>
                <c:pt idx="618">
                  <c:v>1.2E-2</c:v>
                </c:pt>
                <c:pt idx="621">
                  <c:v>4.0000000000000001E-3</c:v>
                </c:pt>
                <c:pt idx="624">
                  <c:v>3.2000000000000001E-2</c:v>
                </c:pt>
                <c:pt idx="627">
                  <c:v>2E-3</c:v>
                </c:pt>
                <c:pt idx="630">
                  <c:v>3.1E-2</c:v>
                </c:pt>
                <c:pt idx="633">
                  <c:v>2.7000000000000003E-2</c:v>
                </c:pt>
                <c:pt idx="636">
                  <c:v>1.3999999999999999E-2</c:v>
                </c:pt>
                <c:pt idx="639">
                  <c:v>-2.7000000000000003E-2</c:v>
                </c:pt>
                <c:pt idx="642">
                  <c:v>0.02</c:v>
                </c:pt>
                <c:pt idx="645">
                  <c:v>-1.9E-2</c:v>
                </c:pt>
                <c:pt idx="648">
                  <c:v>-8.199999999999999E-2</c:v>
                </c:pt>
                <c:pt idx="651">
                  <c:v>-5.4000000000000006E-2</c:v>
                </c:pt>
                <c:pt idx="654">
                  <c:v>-5.0000000000000001E-3</c:v>
                </c:pt>
                <c:pt idx="657">
                  <c:v>1.3000000000000001E-2</c:v>
                </c:pt>
                <c:pt idx="660">
                  <c:v>3.9E-2</c:v>
                </c:pt>
                <c:pt idx="663">
                  <c:v>1.7000000000000001E-2</c:v>
                </c:pt>
                <c:pt idx="666">
                  <c:v>3.9E-2</c:v>
                </c:pt>
                <c:pt idx="669">
                  <c:v>2.7000000000000003E-2</c:v>
                </c:pt>
                <c:pt idx="672">
                  <c:v>2.5000000000000001E-2</c:v>
                </c:pt>
                <c:pt idx="675">
                  <c:v>-1.4999999999999999E-2</c:v>
                </c:pt>
                <c:pt idx="678">
                  <c:v>2.8999999999999998E-2</c:v>
                </c:pt>
                <c:pt idx="681">
                  <c:v>8.0000000000000002E-3</c:v>
                </c:pt>
                <c:pt idx="684">
                  <c:v>4.5999999999999999E-2</c:v>
                </c:pt>
                <c:pt idx="687">
                  <c:v>2.7E-2</c:v>
                </c:pt>
                <c:pt idx="690">
                  <c:v>1.9E-2</c:v>
                </c:pt>
                <c:pt idx="693">
                  <c:v>5.0000000000000001E-3</c:v>
                </c:pt>
                <c:pt idx="696">
                  <c:v>1E-3</c:v>
                </c:pt>
                <c:pt idx="699">
                  <c:v>2.8000000000000001E-2</c:v>
                </c:pt>
                <c:pt idx="702">
                  <c:v>8.0000000000000002E-3</c:v>
                </c:pt>
                <c:pt idx="705">
                  <c:v>3.1E-2</c:v>
                </c:pt>
                <c:pt idx="708">
                  <c:v>0.04</c:v>
                </c:pt>
                <c:pt idx="711">
                  <c:v>-8.9999999999999993E-3</c:v>
                </c:pt>
                <c:pt idx="714">
                  <c:v>4.5999999999999999E-2</c:v>
                </c:pt>
                <c:pt idx="717">
                  <c:v>5.1999999999999998E-2</c:v>
                </c:pt>
                <c:pt idx="720">
                  <c:v>0.02</c:v>
                </c:pt>
                <c:pt idx="723">
                  <c:v>3.2000000000000001E-2</c:v>
                </c:pt>
                <c:pt idx="726">
                  <c:v>2.7E-2</c:v>
                </c:pt>
                <c:pt idx="729">
                  <c:v>1.6E-2</c:v>
                </c:pt>
                <c:pt idx="732">
                  <c:v>5.0000000000000001E-3</c:v>
                </c:pt>
                <c:pt idx="735">
                  <c:v>6.0000000000000001E-3</c:v>
                </c:pt>
                <c:pt idx="738">
                  <c:v>2.1999999999999999E-2</c:v>
                </c:pt>
                <c:pt idx="741">
                  <c:v>2.8000000000000001E-2</c:v>
                </c:pt>
                <c:pt idx="744">
                  <c:v>1.7999999999999999E-2</c:v>
                </c:pt>
                <c:pt idx="747">
                  <c:v>1.2E-2</c:v>
                </c:pt>
                <c:pt idx="750">
                  <c:v>3.1E-2</c:v>
                </c:pt>
                <c:pt idx="753">
                  <c:v>3.2000000000000001E-2</c:v>
                </c:pt>
                <c:pt idx="756">
                  <c:v>2.9000000000000001E-2</c:v>
                </c:pt>
                <c:pt idx="759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4-4140-B9D1-9A3721AC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832096"/>
        <c:axId val="448831704"/>
      </c:barChart>
      <c:dateAx>
        <c:axId val="448831312"/>
        <c:scaling>
          <c:orientation val="minMax"/>
          <c:max val="38718"/>
          <c:min val="33055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8834056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8834056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8831312"/>
        <c:crosses val="autoZero"/>
        <c:crossBetween val="between"/>
        <c:majorUnit val="5.000000000000001E-2"/>
      </c:valAx>
      <c:valAx>
        <c:axId val="448831704"/>
        <c:scaling>
          <c:orientation val="minMax"/>
          <c:max val="6.0000000000000012E-2"/>
          <c:min val="-6.0000000000000012E-2"/>
        </c:scaling>
        <c:delete val="0"/>
        <c:axPos val="r"/>
        <c:numFmt formatCode="0.0000%" sourceLinked="0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8832096"/>
        <c:crosses val="max"/>
        <c:crossBetween val="between"/>
        <c:majorUnit val="5.000000000000001E-3"/>
      </c:valAx>
      <c:dateAx>
        <c:axId val="44883209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48831704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% Change in Interest Rates Vs Annualised GDP Growth Rate 2006-2015</a:t>
            </a:r>
          </a:p>
        </c:rich>
      </c:tx>
      <c:layout>
        <c:manualLayout>
          <c:xMode val="edge"/>
          <c:yMode val="edge"/>
          <c:x val="0.2286387145769215"/>
          <c:y val="3.8141457279319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Fed Funds Rate</c:v>
          </c:tx>
          <c:spPr>
            <a:solidFill>
              <a:srgbClr val="FFFF00"/>
            </a:solidFill>
            <a:ln w="25400">
              <a:noFill/>
            </a:ln>
          </c:spPr>
          <c:cat>
            <c:numRef>
              <c:f>'IR%'!$A$2:$A$775</c:f>
              <c:numCache>
                <c:formatCode>yyyy\-mm\-dd</c:formatCode>
                <c:ptCount val="774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  <c:pt idx="728">
                  <c:v>42064</c:v>
                </c:pt>
                <c:pt idx="729">
                  <c:v>42095</c:v>
                </c:pt>
                <c:pt idx="730">
                  <c:v>42125</c:v>
                </c:pt>
                <c:pt idx="731">
                  <c:v>42156</c:v>
                </c:pt>
                <c:pt idx="732">
                  <c:v>42186</c:v>
                </c:pt>
                <c:pt idx="733">
                  <c:v>42217</c:v>
                </c:pt>
                <c:pt idx="734">
                  <c:v>42248</c:v>
                </c:pt>
                <c:pt idx="735">
                  <c:v>42278</c:v>
                </c:pt>
                <c:pt idx="736">
                  <c:v>42309</c:v>
                </c:pt>
                <c:pt idx="737">
                  <c:v>42339</c:v>
                </c:pt>
                <c:pt idx="738">
                  <c:v>42370</c:v>
                </c:pt>
                <c:pt idx="739">
                  <c:v>42401</c:v>
                </c:pt>
                <c:pt idx="740">
                  <c:v>42430</c:v>
                </c:pt>
                <c:pt idx="741">
                  <c:v>42461</c:v>
                </c:pt>
                <c:pt idx="742">
                  <c:v>42491</c:v>
                </c:pt>
                <c:pt idx="743">
                  <c:v>42522</c:v>
                </c:pt>
                <c:pt idx="744">
                  <c:v>42552</c:v>
                </c:pt>
                <c:pt idx="745">
                  <c:v>42583</c:v>
                </c:pt>
                <c:pt idx="746">
                  <c:v>42614</c:v>
                </c:pt>
                <c:pt idx="747">
                  <c:v>42644</c:v>
                </c:pt>
                <c:pt idx="748">
                  <c:v>42675</c:v>
                </c:pt>
                <c:pt idx="749">
                  <c:v>42705</c:v>
                </c:pt>
                <c:pt idx="750">
                  <c:v>42736</c:v>
                </c:pt>
                <c:pt idx="751">
                  <c:v>42767</c:v>
                </c:pt>
                <c:pt idx="752">
                  <c:v>42795</c:v>
                </c:pt>
                <c:pt idx="753">
                  <c:v>42826</c:v>
                </c:pt>
                <c:pt idx="754">
                  <c:v>42856</c:v>
                </c:pt>
                <c:pt idx="755">
                  <c:v>42887</c:v>
                </c:pt>
                <c:pt idx="756">
                  <c:v>42917</c:v>
                </c:pt>
                <c:pt idx="757">
                  <c:v>42948</c:v>
                </c:pt>
                <c:pt idx="758">
                  <c:v>42979</c:v>
                </c:pt>
                <c:pt idx="759">
                  <c:v>43009</c:v>
                </c:pt>
                <c:pt idx="760">
                  <c:v>43040</c:v>
                </c:pt>
                <c:pt idx="761">
                  <c:v>43070</c:v>
                </c:pt>
                <c:pt idx="762">
                  <c:v>43101</c:v>
                </c:pt>
                <c:pt idx="763">
                  <c:v>43132</c:v>
                </c:pt>
                <c:pt idx="764">
                  <c:v>43160</c:v>
                </c:pt>
                <c:pt idx="765">
                  <c:v>43191</c:v>
                </c:pt>
                <c:pt idx="766">
                  <c:v>43221</c:v>
                </c:pt>
                <c:pt idx="767">
                  <c:v>43252</c:v>
                </c:pt>
                <c:pt idx="768">
                  <c:v>43282</c:v>
                </c:pt>
                <c:pt idx="769">
                  <c:v>43313</c:v>
                </c:pt>
                <c:pt idx="770">
                  <c:v>43344</c:v>
                </c:pt>
                <c:pt idx="771">
                  <c:v>43374</c:v>
                </c:pt>
                <c:pt idx="772">
                  <c:v>43405</c:v>
                </c:pt>
                <c:pt idx="773">
                  <c:v>43435</c:v>
                </c:pt>
              </c:numCache>
            </c:numRef>
          </c:cat>
          <c:val>
            <c:numRef>
              <c:f>'IR%'!$E$3:$E$775</c:f>
              <c:numCache>
                <c:formatCode>0.00%</c:formatCode>
                <c:ptCount val="773"/>
                <c:pt idx="0">
                  <c:v>0.5249999999999998</c:v>
                </c:pt>
                <c:pt idx="1">
                  <c:v>-0.13114754098360648</c:v>
                </c:pt>
                <c:pt idx="2">
                  <c:v>-0.19811320754716977</c:v>
                </c:pt>
                <c:pt idx="3">
                  <c:v>-2.3529411764705941E-2</c:v>
                </c:pt>
                <c:pt idx="4">
                  <c:v>0.54216867469879526</c:v>
                </c:pt>
                <c:pt idx="5">
                  <c:v>8.5937499999999889E-2</c:v>
                </c:pt>
                <c:pt idx="6">
                  <c:v>-7.1942446043165409E-2</c:v>
                </c:pt>
                <c:pt idx="7">
                  <c:v>4.6511627906976868E-2</c:v>
                </c:pt>
                <c:pt idx="8">
                  <c:v>5.925925925925915E-2</c:v>
                </c:pt>
                <c:pt idx="9">
                  <c:v>0</c:v>
                </c:pt>
                <c:pt idx="10">
                  <c:v>0.14685314685314668</c:v>
                </c:pt>
                <c:pt idx="11">
                  <c:v>2.4390243902439091E-2</c:v>
                </c:pt>
                <c:pt idx="12">
                  <c:v>0.16666666666666671</c:v>
                </c:pt>
                <c:pt idx="13">
                  <c:v>0.1122448979591837</c:v>
                </c:pt>
                <c:pt idx="14">
                  <c:v>2.7522935779816664E-2</c:v>
                </c:pt>
                <c:pt idx="15">
                  <c:v>4.910714285714271E-2</c:v>
                </c:pt>
                <c:pt idx="16">
                  <c:v>5.5319148936170175E-2</c:v>
                </c:pt>
                <c:pt idx="17">
                  <c:v>-1.2096774193548314E-2</c:v>
                </c:pt>
                <c:pt idx="18">
                  <c:v>2.0408163265306138E-2</c:v>
                </c:pt>
                <c:pt idx="19">
                  <c:v>0</c:v>
                </c:pt>
                <c:pt idx="20">
                  <c:v>4.7999999999999987E-2</c:v>
                </c:pt>
                <c:pt idx="21">
                  <c:v>4.9618320610686988E-2</c:v>
                </c:pt>
                <c:pt idx="22">
                  <c:v>-1.4545454545454584E-2</c:v>
                </c:pt>
                <c:pt idx="23">
                  <c:v>1.4760147601476054E-2</c:v>
                </c:pt>
                <c:pt idx="24">
                  <c:v>-7.2727272727272285E-3</c:v>
                </c:pt>
                <c:pt idx="25">
                  <c:v>8.0586080586080605E-2</c:v>
                </c:pt>
                <c:pt idx="26">
                  <c:v>3.3898305084745554E-3</c:v>
                </c:pt>
                <c:pt idx="27">
                  <c:v>-2.7027027027027098E-2</c:v>
                </c:pt>
                <c:pt idx="28">
                  <c:v>2.0833333333333329E-2</c:v>
                </c:pt>
                <c:pt idx="29">
                  <c:v>-3.4013605442176902E-2</c:v>
                </c:pt>
                <c:pt idx="30">
                  <c:v>5.6338028169014114E-2</c:v>
                </c:pt>
                <c:pt idx="31">
                  <c:v>-1.3333333333333253E-2</c:v>
                </c:pt>
                <c:pt idx="32">
                  <c:v>1.3513513513513431E-2</c:v>
                </c:pt>
                <c:pt idx="33">
                  <c:v>0</c:v>
                </c:pt>
                <c:pt idx="34">
                  <c:v>0</c:v>
                </c:pt>
                <c:pt idx="35">
                  <c:v>-3.3333333333331978E-3</c:v>
                </c:pt>
                <c:pt idx="36">
                  <c:v>8.3612040133779333E-2</c:v>
                </c:pt>
                <c:pt idx="37">
                  <c:v>7.0987654320987539E-2</c:v>
                </c:pt>
                <c:pt idx="38">
                  <c:v>8.6455331412104222E-3</c:v>
                </c:pt>
                <c:pt idx="39">
                  <c:v>-6.285714285714307E-2</c:v>
                </c:pt>
                <c:pt idx="40">
                  <c:v>-9.1463414634146228E-2</c:v>
                </c:pt>
                <c:pt idx="41">
                  <c:v>-8.724832214765095E-2</c:v>
                </c:pt>
                <c:pt idx="42">
                  <c:v>-0.38602941176470595</c:v>
                </c:pt>
                <c:pt idx="43">
                  <c:v>-0.28143712574850294</c:v>
                </c:pt>
                <c:pt idx="44">
                  <c:v>4.9999999999999989E-2</c:v>
                </c:pt>
                <c:pt idx="45">
                  <c:v>-0.5</c:v>
                </c:pt>
                <c:pt idx="46">
                  <c:v>0.47619047619047633</c:v>
                </c:pt>
                <c:pt idx="47">
                  <c:v>-0.26881720430107531</c:v>
                </c:pt>
                <c:pt idx="48">
                  <c:v>1.25</c:v>
                </c:pt>
                <c:pt idx="49">
                  <c:v>0.15032679738562091</c:v>
                </c:pt>
                <c:pt idx="50">
                  <c:v>2.2727272727272787E-2</c:v>
                </c:pt>
                <c:pt idx="51">
                  <c:v>0.26111111111111102</c:v>
                </c:pt>
                <c:pt idx="52">
                  <c:v>6.6079295154184925E-2</c:v>
                </c:pt>
                <c:pt idx="53">
                  <c:v>2.479338842975206E-2</c:v>
                </c:pt>
                <c:pt idx="54">
                  <c:v>-2.0161290322580523E-2</c:v>
                </c:pt>
                <c:pt idx="55">
                  <c:v>0.15226337448559649</c:v>
                </c:pt>
                <c:pt idx="56">
                  <c:v>5.7142857142857301E-2</c:v>
                </c:pt>
                <c:pt idx="57">
                  <c:v>-2.0270270270270382E-2</c:v>
                </c:pt>
                <c:pt idx="58">
                  <c:v>0.16896551724137937</c:v>
                </c:pt>
                <c:pt idx="59">
                  <c:v>2.3598820058997112E-2</c:v>
                </c:pt>
                <c:pt idx="60">
                  <c:v>8.6455331412104222E-3</c:v>
                </c:pt>
                <c:pt idx="61">
                  <c:v>7.4285714285714025E-2</c:v>
                </c:pt>
                <c:pt idx="62">
                  <c:v>5.851063829787255E-2</c:v>
                </c:pt>
                <c:pt idx="63">
                  <c:v>5.0251256281406732E-3</c:v>
                </c:pt>
                <c:pt idx="64">
                  <c:v>-2.4999999999998981E-3</c:v>
                </c:pt>
                <c:pt idx="65">
                  <c:v>0</c:v>
                </c:pt>
                <c:pt idx="66">
                  <c:v>-5.0125313283209448E-3</c:v>
                </c:pt>
                <c:pt idx="67">
                  <c:v>-3.2745591939546667E-2</c:v>
                </c:pt>
                <c:pt idx="68">
                  <c:v>2.0833333333333391E-2</c:v>
                </c:pt>
                <c:pt idx="69">
                  <c:v>-1.7857142857142839E-2</c:v>
                </c:pt>
                <c:pt idx="70">
                  <c:v>-0.13766233766233765</c:v>
                </c:pt>
                <c:pt idx="71">
                  <c:v>-2.7108433734939701E-2</c:v>
                </c:pt>
                <c:pt idx="72">
                  <c:v>-7.7399380804953621E-2</c:v>
                </c:pt>
                <c:pt idx="73">
                  <c:v>-0.12751677852348986</c:v>
                </c:pt>
                <c:pt idx="74">
                  <c:v>-4.9999999999999961E-2</c:v>
                </c:pt>
                <c:pt idx="75">
                  <c:v>-1.2145748987854458E-2</c:v>
                </c:pt>
                <c:pt idx="76">
                  <c:v>-0.18852459016393444</c:v>
                </c:pt>
                <c:pt idx="77">
                  <c:v>-0.26767676767676768</c:v>
                </c:pt>
                <c:pt idx="78">
                  <c:v>0.75172413793103454</c:v>
                </c:pt>
                <c:pt idx="79">
                  <c:v>-0.20472440944881889</c:v>
                </c:pt>
                <c:pt idx="80">
                  <c:v>-0.26237623762376233</c:v>
                </c:pt>
                <c:pt idx="81">
                  <c:v>0.32885906040268442</c:v>
                </c:pt>
                <c:pt idx="82">
                  <c:v>-0.12626262626262622</c:v>
                </c:pt>
                <c:pt idx="83">
                  <c:v>-0.32369942196531798</c:v>
                </c:pt>
                <c:pt idx="84">
                  <c:v>0.70940170940170966</c:v>
                </c:pt>
                <c:pt idx="85">
                  <c:v>-6.0000000000000157E-2</c:v>
                </c:pt>
                <c:pt idx="86">
                  <c:v>0.20212765957446818</c:v>
                </c:pt>
                <c:pt idx="87">
                  <c:v>0.15486725663716813</c:v>
                </c:pt>
                <c:pt idx="88">
                  <c:v>-0.10727969348658993</c:v>
                </c:pt>
                <c:pt idx="89">
                  <c:v>-7.7253218884120289E-2</c:v>
                </c:pt>
                <c:pt idx="90">
                  <c:v>0.10232558139534903</c:v>
                </c:pt>
                <c:pt idx="91">
                  <c:v>0.20253164556962017</c:v>
                </c:pt>
                <c:pt idx="92">
                  <c:v>-2.4561403508772024E-2</c:v>
                </c:pt>
                <c:pt idx="93">
                  <c:v>-0.15107913669064746</c:v>
                </c:pt>
                <c:pt idx="94">
                  <c:v>0.13559322033898311</c:v>
                </c:pt>
                <c:pt idx="95">
                  <c:v>1.11940298507462E-2</c:v>
                </c:pt>
                <c:pt idx="96">
                  <c:v>8.1180811808118231E-2</c:v>
                </c:pt>
                <c:pt idx="97">
                  <c:v>-1.0238907849829525E-2</c:v>
                </c:pt>
                <c:pt idx="98">
                  <c:v>0</c:v>
                </c:pt>
                <c:pt idx="99">
                  <c:v>1.37931034482759E-2</c:v>
                </c:pt>
                <c:pt idx="100">
                  <c:v>-3.4013605442175486E-3</c:v>
                </c:pt>
                <c:pt idx="101">
                  <c:v>-3.4129692832765481E-3</c:v>
                </c:pt>
                <c:pt idx="102">
                  <c:v>2.7397260273972556E-2</c:v>
                </c:pt>
                <c:pt idx="103">
                  <c:v>-6.6666666666666263E-3</c:v>
                </c:pt>
                <c:pt idx="104">
                  <c:v>-2.6845637583892686E-2</c:v>
                </c:pt>
                <c:pt idx="105">
                  <c:v>3.4482758620689689E-2</c:v>
                </c:pt>
                <c:pt idx="106">
                  <c:v>-3.3333333333331978E-3</c:v>
                </c:pt>
                <c:pt idx="107">
                  <c:v>1.003344481605345E-2</c:v>
                </c:pt>
                <c:pt idx="108">
                  <c:v>0.15562913907284764</c:v>
                </c:pt>
                <c:pt idx="109">
                  <c:v>-2.8653295128940647E-3</c:v>
                </c:pt>
                <c:pt idx="110">
                  <c:v>5.7471264367817739E-3</c:v>
                </c:pt>
                <c:pt idx="111">
                  <c:v>-5.7142857142858773E-3</c:v>
                </c:pt>
                <c:pt idx="112">
                  <c:v>-2.8735632183908073E-2</c:v>
                </c:pt>
                <c:pt idx="113">
                  <c:v>2.9585798816568077E-2</c:v>
                </c:pt>
                <c:pt idx="114">
                  <c:v>0</c:v>
                </c:pt>
                <c:pt idx="115">
                  <c:v>-1.4367816091953837E-2</c:v>
                </c:pt>
                <c:pt idx="116">
                  <c:v>1.1661807580174856E-2</c:v>
                </c:pt>
                <c:pt idx="117">
                  <c:v>8.6455331412104222E-3</c:v>
                </c:pt>
                <c:pt idx="118">
                  <c:v>0</c:v>
                </c:pt>
                <c:pt idx="119">
                  <c:v>-2.2857142857142916E-2</c:v>
                </c:pt>
                <c:pt idx="120">
                  <c:v>2.3391812865497137E-2</c:v>
                </c:pt>
                <c:pt idx="121">
                  <c:v>-1.4285714285714297E-2</c:v>
                </c:pt>
                <c:pt idx="122">
                  <c:v>-2.6086956521739271E-2</c:v>
                </c:pt>
                <c:pt idx="123">
                  <c:v>4.7619047619047748E-2</c:v>
                </c:pt>
                <c:pt idx="124">
                  <c:v>9.3749999999999917E-2</c:v>
                </c:pt>
                <c:pt idx="125">
                  <c:v>1.2987012987012998E-2</c:v>
                </c:pt>
                <c:pt idx="126">
                  <c:v>2.0512820512820568E-2</c:v>
                </c:pt>
                <c:pt idx="127">
                  <c:v>1.5075376884422018E-2</c:v>
                </c:pt>
                <c:pt idx="128">
                  <c:v>1.2376237623762387E-2</c:v>
                </c:pt>
                <c:pt idx="129">
                  <c:v>2.4449877750610249E-3</c:v>
                </c:pt>
                <c:pt idx="130">
                  <c:v>-1.4634146341463329E-2</c:v>
                </c:pt>
                <c:pt idx="131">
                  <c:v>1.2376237623762387E-2</c:v>
                </c:pt>
                <c:pt idx="132">
                  <c:v>7.3349633251834148E-3</c:v>
                </c:pt>
                <c:pt idx="133">
                  <c:v>-2.6699029126213684E-2</c:v>
                </c:pt>
                <c:pt idx="134">
                  <c:v>1.7456359102244544E-2</c:v>
                </c:pt>
                <c:pt idx="135">
                  <c:v>4.9019607843135251E-3</c:v>
                </c:pt>
                <c:pt idx="136">
                  <c:v>5.365853658536604E-2</c:v>
                </c:pt>
                <c:pt idx="137">
                  <c:v>2.3148148148148008E-2</c:v>
                </c:pt>
                <c:pt idx="138">
                  <c:v>4.0723981900452559E-2</c:v>
                </c:pt>
                <c:pt idx="139">
                  <c:v>1.0869565217391465E-2</c:v>
                </c:pt>
                <c:pt idx="140">
                  <c:v>4.3010752688170282E-3</c:v>
                </c:pt>
                <c:pt idx="141">
                  <c:v>4.9250535331905855E-2</c:v>
                </c:pt>
                <c:pt idx="142">
                  <c:v>5.5102040816326407E-2</c:v>
                </c:pt>
                <c:pt idx="143">
                  <c:v>2.5145067698259239E-2</c:v>
                </c:pt>
                <c:pt idx="144">
                  <c:v>4.3396226415094406E-2</c:v>
                </c:pt>
                <c:pt idx="145">
                  <c:v>-2.3508137432187985E-2</c:v>
                </c:pt>
                <c:pt idx="146">
                  <c:v>2.4074074074073991E-2</c:v>
                </c:pt>
                <c:pt idx="147">
                  <c:v>4.1591320072332669E-2</c:v>
                </c:pt>
                <c:pt idx="148">
                  <c:v>-6.2499999999999861E-2</c:v>
                </c:pt>
                <c:pt idx="149">
                  <c:v>-8.5185185185185169E-2</c:v>
                </c:pt>
                <c:pt idx="150">
                  <c:v>1.2145748987854177E-2</c:v>
                </c:pt>
                <c:pt idx="151">
                  <c:v>-9.4000000000000056E-2</c:v>
                </c:pt>
                <c:pt idx="152">
                  <c:v>-0.10596026490066222</c:v>
                </c:pt>
                <c:pt idx="153">
                  <c:v>-2.7160493827160584E-2</c:v>
                </c:pt>
                <c:pt idx="154">
                  <c:v>1.0152284263959506E-2</c:v>
                </c:pt>
                <c:pt idx="155">
                  <c:v>-4.7738693467336654E-2</c:v>
                </c:pt>
                <c:pt idx="156">
                  <c:v>2.9023746701846879E-2</c:v>
                </c:pt>
                <c:pt idx="157">
                  <c:v>2.3076923076923203E-2</c:v>
                </c:pt>
                <c:pt idx="158">
                  <c:v>-2.7568922305764503E-2</c:v>
                </c:pt>
                <c:pt idx="159">
                  <c:v>6.4432989690721532E-2</c:v>
                </c:pt>
                <c:pt idx="160">
                  <c:v>9.2009685230024341E-2</c:v>
                </c:pt>
                <c:pt idx="161">
                  <c:v>1.9955654101995519E-2</c:v>
                </c:pt>
                <c:pt idx="162">
                  <c:v>2.391304347826095E-2</c:v>
                </c:pt>
                <c:pt idx="163">
                  <c:v>7.2186836518046568E-2</c:v>
                </c:pt>
                <c:pt idx="164">
                  <c:v>0.14059405940594064</c:v>
                </c:pt>
                <c:pt idx="165">
                  <c:v>6.0763888888888944E-2</c:v>
                </c:pt>
                <c:pt idx="166">
                  <c:v>-6.5466448445171454E-3</c:v>
                </c:pt>
                <c:pt idx="167">
                  <c:v>-8.2372322899506977E-3</c:v>
                </c:pt>
                <c:pt idx="168">
                  <c:v>1.66112956810636E-3</c:v>
                </c:pt>
                <c:pt idx="169">
                  <c:v>-4.1459369817578695E-2</c:v>
                </c:pt>
                <c:pt idx="170">
                  <c:v>2.2491349480968779E-2</c:v>
                </c:pt>
                <c:pt idx="171">
                  <c:v>-1.5228426395939052E-2</c:v>
                </c:pt>
                <c:pt idx="172">
                  <c:v>3.4364261168384792E-2</c:v>
                </c:pt>
                <c:pt idx="173">
                  <c:v>4.6511627906976813E-2</c:v>
                </c:pt>
                <c:pt idx="174">
                  <c:v>4.9206349206349295E-2</c:v>
                </c:pt>
                <c:pt idx="175">
                  <c:v>2.7231467473524899E-2</c:v>
                </c:pt>
                <c:pt idx="176">
                  <c:v>9.1310751104565491E-2</c:v>
                </c:pt>
                <c:pt idx="177">
                  <c:v>0.17004048582995951</c:v>
                </c:pt>
                <c:pt idx="178">
                  <c:v>2.6528258362168516E-2</c:v>
                </c:pt>
                <c:pt idx="179">
                  <c:v>-3.2584269662921501E-2</c:v>
                </c:pt>
                <c:pt idx="180">
                  <c:v>6.7363530778164926E-2</c:v>
                </c:pt>
                <c:pt idx="181">
                  <c:v>-4.3525571273122701E-3</c:v>
                </c:pt>
                <c:pt idx="182">
                  <c:v>-1.6393442622950834E-2</c:v>
                </c:pt>
                <c:pt idx="183">
                  <c:v>-1.6666666666666684E-2</c:v>
                </c:pt>
                <c:pt idx="184">
                  <c:v>1.3559322033898381E-2</c:v>
                </c:pt>
                <c:pt idx="185">
                  <c:v>1.1148272017837554E-3</c:v>
                </c:pt>
                <c:pt idx="186">
                  <c:v>0</c:v>
                </c:pt>
                <c:pt idx="187">
                  <c:v>-0.13585746102449892</c:v>
                </c:pt>
                <c:pt idx="188">
                  <c:v>4.3814432989690726E-2</c:v>
                </c:pt>
                <c:pt idx="189">
                  <c:v>-1.9753086419753138E-2</c:v>
                </c:pt>
                <c:pt idx="190">
                  <c:v>-4.2821158690176324E-2</c:v>
                </c:pt>
                <c:pt idx="191">
                  <c:v>-5.1315789473684217E-2</c:v>
                </c:pt>
                <c:pt idx="192">
                  <c:v>-8.3217753120665622E-2</c:v>
                </c:pt>
                <c:pt idx="193">
                  <c:v>-4.841149773071117E-2</c:v>
                </c:pt>
                <c:pt idx="194">
                  <c:v>-1.4308426073131925E-2</c:v>
                </c:pt>
                <c:pt idx="195">
                  <c:v>-9.6774193548387177E-2</c:v>
                </c:pt>
                <c:pt idx="196">
                  <c:v>-0.12499999999999988</c:v>
                </c:pt>
                <c:pt idx="197">
                  <c:v>-0.15510204081632659</c:v>
                </c:pt>
                <c:pt idx="198">
                  <c:v>-0.10144927536231874</c:v>
                </c:pt>
                <c:pt idx="199">
                  <c:v>-2.6881720430108292E-3</c:v>
                </c:pt>
                <c:pt idx="200">
                  <c:v>0.11859838274932617</c:v>
                </c:pt>
                <c:pt idx="201">
                  <c:v>0.1156626506024096</c:v>
                </c:pt>
                <c:pt idx="202">
                  <c:v>6.0475161987041122E-2</c:v>
                </c:pt>
                <c:pt idx="203">
                  <c:v>8.1466395112016074E-2</c:v>
                </c:pt>
                <c:pt idx="204">
                  <c:v>4.7080979284369162E-2</c:v>
                </c:pt>
                <c:pt idx="205">
                  <c:v>-1.7985611510790635E-3</c:v>
                </c:pt>
                <c:pt idx="206">
                  <c:v>-6.3063063063062988E-2</c:v>
                </c:pt>
                <c:pt idx="207">
                  <c:v>-5.5769230769230758E-2</c:v>
                </c:pt>
                <c:pt idx="208">
                  <c:v>-0.15682281059063147</c:v>
                </c:pt>
                <c:pt idx="209">
                  <c:v>-0.15458937198067624</c:v>
                </c:pt>
                <c:pt idx="210">
                  <c:v>-6.000000000000013E-2</c:v>
                </c:pt>
                <c:pt idx="211">
                  <c:v>0.16413373860182379</c:v>
                </c:pt>
                <c:pt idx="212">
                  <c:v>8.877284595300261E-2</c:v>
                </c:pt>
                <c:pt idx="213">
                  <c:v>2.3980815347721677E-2</c:v>
                </c:pt>
                <c:pt idx="214">
                  <c:v>4.4496487119438079E-2</c:v>
                </c:pt>
                <c:pt idx="215">
                  <c:v>2.0179372197309371E-2</c:v>
                </c:pt>
                <c:pt idx="216">
                  <c:v>5.4945054945054993E-2</c:v>
                </c:pt>
                <c:pt idx="217">
                  <c:v>1.4583333333333316E-2</c:v>
                </c:pt>
                <c:pt idx="218">
                  <c:v>3.4907597535934295E-2</c:v>
                </c:pt>
                <c:pt idx="219">
                  <c:v>3.9682539682539446E-3</c:v>
                </c:pt>
                <c:pt idx="220">
                  <c:v>5.3359683794466421E-2</c:v>
                </c:pt>
                <c:pt idx="221">
                  <c:v>0.11444652908067544</c:v>
                </c:pt>
                <c:pt idx="222">
                  <c:v>0.10774410774410767</c:v>
                </c:pt>
                <c:pt idx="223">
                  <c:v>7.7507598784194637E-2</c:v>
                </c:pt>
                <c:pt idx="224">
                  <c:v>4.2313117066289799E-3</c:v>
                </c:pt>
                <c:pt idx="225">
                  <c:v>0.10112359550561795</c:v>
                </c:pt>
                <c:pt idx="226">
                  <c:v>8.2908163265306201E-2</c:v>
                </c:pt>
                <c:pt idx="227">
                  <c:v>0.22497055359246179</c:v>
                </c:pt>
                <c:pt idx="228">
                  <c:v>9.6153846153844893E-3</c:v>
                </c:pt>
                <c:pt idx="229">
                  <c:v>2.6666666666666637E-2</c:v>
                </c:pt>
                <c:pt idx="230">
                  <c:v>-7.1428571428571425E-2</c:v>
                </c:pt>
                <c:pt idx="231">
                  <c:v>1.9980019980020552E-3</c:v>
                </c:pt>
                <c:pt idx="232">
                  <c:v>-7.9760717846461514E-3</c:v>
                </c:pt>
                <c:pt idx="233">
                  <c:v>-3.0150753768844112E-2</c:v>
                </c:pt>
                <c:pt idx="234">
                  <c:v>-7.0466321243523325E-2</c:v>
                </c:pt>
                <c:pt idx="235">
                  <c:v>4.2363433667781468E-2</c:v>
                </c:pt>
                <c:pt idx="236">
                  <c:v>0.12406417112299464</c:v>
                </c:pt>
                <c:pt idx="237">
                  <c:v>7.6117982873453921E-2</c:v>
                </c:pt>
                <c:pt idx="238">
                  <c:v>5.481874447391686E-2</c:v>
                </c:pt>
                <c:pt idx="239">
                  <c:v>8.2984073763621172E-2</c:v>
                </c:pt>
                <c:pt idx="240">
                  <c:v>-7.0433436532507818E-2</c:v>
                </c:pt>
                <c:pt idx="241">
                  <c:v>-5.5786844296419634E-2</c:v>
                </c:pt>
                <c:pt idx="242">
                  <c:v>-0.11287477954144613</c:v>
                </c:pt>
                <c:pt idx="243">
                  <c:v>-6.0636182902584705E-2</c:v>
                </c:pt>
                <c:pt idx="244">
                  <c:v>-9.735449735449736E-2</c:v>
                </c:pt>
                <c:pt idx="245">
                  <c:v>-0.16412661195779585</c:v>
                </c:pt>
                <c:pt idx="246">
                  <c:v>-0.12482468443197753</c:v>
                </c:pt>
                <c:pt idx="247">
                  <c:v>-0.11217948717948727</c:v>
                </c:pt>
                <c:pt idx="248">
                  <c:v>-9.0252707581226273E-3</c:v>
                </c:pt>
                <c:pt idx="249">
                  <c:v>-4.9180327868852597E-2</c:v>
                </c:pt>
                <c:pt idx="250">
                  <c:v>6.321839080459779E-2</c:v>
                </c:pt>
                <c:pt idx="251">
                  <c:v>9.9099099099099058E-2</c:v>
                </c:pt>
                <c:pt idx="252">
                  <c:v>6.557377049180288E-3</c:v>
                </c:pt>
                <c:pt idx="253">
                  <c:v>1.6286644951140194E-2</c:v>
                </c:pt>
                <c:pt idx="254">
                  <c:v>-6.7307692307692346E-2</c:v>
                </c:pt>
                <c:pt idx="255">
                  <c:v>-0.10309278350515473</c:v>
                </c:pt>
                <c:pt idx="256">
                  <c:v>-3.8314176245209169E-3</c:v>
                </c:pt>
                <c:pt idx="257">
                  <c:v>-6.3461538461538541E-2</c:v>
                </c:pt>
                <c:pt idx="258">
                  <c:v>-2.0533880903490922E-2</c:v>
                </c:pt>
                <c:pt idx="259">
                  <c:v>1.4675052410901598E-2</c:v>
                </c:pt>
                <c:pt idx="260">
                  <c:v>-4.1322314049586526E-3</c:v>
                </c:pt>
                <c:pt idx="261">
                  <c:v>9.7510373443983459E-2</c:v>
                </c:pt>
                <c:pt idx="262">
                  <c:v>3.5916824196597329E-2</c:v>
                </c:pt>
                <c:pt idx="263">
                  <c:v>-3.1021897810219107E-2</c:v>
                </c:pt>
                <c:pt idx="264">
                  <c:v>-3.7664783427493759E-3</c:v>
                </c:pt>
                <c:pt idx="265">
                  <c:v>-7.5614366729679491E-3</c:v>
                </c:pt>
                <c:pt idx="266">
                  <c:v>-4.3809523809523875E-2</c:v>
                </c:pt>
                <c:pt idx="267">
                  <c:v>-1.394422310756957E-2</c:v>
                </c:pt>
                <c:pt idx="268">
                  <c:v>-6.0606060606060518E-2</c:v>
                </c:pt>
                <c:pt idx="269">
                  <c:v>-8.602150537634504E-3</c:v>
                </c:pt>
                <c:pt idx="270">
                  <c:v>1.5184381778741698E-2</c:v>
                </c:pt>
                <c:pt idx="271">
                  <c:v>2.1367521367523464E-3</c:v>
                </c:pt>
                <c:pt idx="272">
                  <c:v>8.5287846481875811E-3</c:v>
                </c:pt>
                <c:pt idx="273">
                  <c:v>0.13107822410147985</c:v>
                </c:pt>
                <c:pt idx="274">
                  <c:v>7.4766355140186468E-3</c:v>
                </c:pt>
                <c:pt idx="275">
                  <c:v>5.5658627087198827E-3</c:v>
                </c:pt>
                <c:pt idx="276">
                  <c:v>8.8560885608856194E-2</c:v>
                </c:pt>
                <c:pt idx="277">
                  <c:v>4.0677966101694787E-2</c:v>
                </c:pt>
                <c:pt idx="278">
                  <c:v>5.3745928338762176E-2</c:v>
                </c:pt>
                <c:pt idx="279">
                  <c:v>6.182380216383271E-3</c:v>
                </c:pt>
                <c:pt idx="280">
                  <c:v>7.6804915514593012E-3</c:v>
                </c:pt>
                <c:pt idx="281">
                  <c:v>2.1341463414634339E-2</c:v>
                </c:pt>
                <c:pt idx="282">
                  <c:v>1.1940298507462614E-2</c:v>
                </c:pt>
                <c:pt idx="283">
                  <c:v>1.4749262536873579E-3</c:v>
                </c:pt>
                <c:pt idx="284">
                  <c:v>1.4727540500736389E-2</c:v>
                </c:pt>
                <c:pt idx="285">
                  <c:v>6.8214804063860601E-2</c:v>
                </c:pt>
                <c:pt idx="286">
                  <c:v>3.2608695652173905E-2</c:v>
                </c:pt>
                <c:pt idx="287">
                  <c:v>2.7631578947368483E-2</c:v>
                </c:pt>
                <c:pt idx="288">
                  <c:v>2.9449423815620775E-2</c:v>
                </c:pt>
                <c:pt idx="289">
                  <c:v>5.0995024875621978E-2</c:v>
                </c:pt>
                <c:pt idx="290">
                  <c:v>6.0355029585799073E-2</c:v>
                </c:pt>
                <c:pt idx="291">
                  <c:v>8.9285714285714038E-2</c:v>
                </c:pt>
                <c:pt idx="292">
                  <c:v>2.7663934426229591E-2</c:v>
                </c:pt>
                <c:pt idx="293">
                  <c:v>3.9880358923230072E-3</c:v>
                </c:pt>
                <c:pt idx="294">
                  <c:v>-9.9304865938420052E-4</c:v>
                </c:pt>
                <c:pt idx="295">
                  <c:v>2.9821073558647581E-3</c:v>
                </c:pt>
                <c:pt idx="296">
                  <c:v>-7.9286422200199116E-3</c:v>
                </c:pt>
                <c:pt idx="297">
                  <c:v>2.297702297702308E-2</c:v>
                </c:pt>
                <c:pt idx="298">
                  <c:v>4.8828124999998682E-3</c:v>
                </c:pt>
                <c:pt idx="299">
                  <c:v>1.7492711370262488E-2</c:v>
                </c:pt>
                <c:pt idx="300">
                  <c:v>4.4890162368672354E-2</c:v>
                </c:pt>
                <c:pt idx="301">
                  <c:v>4.4789762340036579E-2</c:v>
                </c:pt>
                <c:pt idx="302">
                  <c:v>0.20472440944881881</c:v>
                </c:pt>
                <c:pt idx="303">
                  <c:v>-4.2846768336964339E-2</c:v>
                </c:pt>
                <c:pt idx="304">
                  <c:v>4.5523520485584258E-2</c:v>
                </c:pt>
                <c:pt idx="305">
                  <c:v>2.9027576197386334E-3</c:v>
                </c:pt>
                <c:pt idx="306">
                  <c:v>2.2431259044862661E-2</c:v>
                </c:pt>
                <c:pt idx="307">
                  <c:v>0.21656050955414022</c:v>
                </c:pt>
                <c:pt idx="308">
                  <c:v>2.4432809773123797E-2</c:v>
                </c:pt>
                <c:pt idx="309">
                  <c:v>-0.37649063032367969</c:v>
                </c:pt>
                <c:pt idx="310">
                  <c:v>-0.13752276867030966</c:v>
                </c:pt>
                <c:pt idx="311">
                  <c:v>-4.6462513199577768E-2</c:v>
                </c:pt>
                <c:pt idx="312">
                  <c:v>6.4230343300110737E-2</c:v>
                </c:pt>
                <c:pt idx="313">
                  <c:v>0.13111342351716962</c:v>
                </c:pt>
                <c:pt idx="314">
                  <c:v>0.1784728610855566</c:v>
                </c:pt>
                <c:pt idx="315">
                  <c:v>0.23731459797033577</c:v>
                </c:pt>
                <c:pt idx="316">
                  <c:v>0.19242902208201876</c:v>
                </c:pt>
                <c:pt idx="317">
                  <c:v>9.5238095238095039E-3</c:v>
                </c:pt>
                <c:pt idx="318">
                  <c:v>-0.16509433962264139</c:v>
                </c:pt>
                <c:pt idx="319">
                  <c:v>-7.7212806026365377E-2</c:v>
                </c:pt>
                <c:pt idx="320">
                  <c:v>6.9387755102040913E-2</c:v>
                </c:pt>
                <c:pt idx="321">
                  <c:v>0.17811704834605596</c:v>
                </c:pt>
                <c:pt idx="322">
                  <c:v>3.1317494600431962E-2</c:v>
                </c:pt>
                <c:pt idx="323">
                  <c:v>-3.1413612565445925E-3</c:v>
                </c:pt>
                <c:pt idx="324">
                  <c:v>-6.4075630252100779E-2</c:v>
                </c:pt>
                <c:pt idx="325">
                  <c:v>-0.10942760942760953</c:v>
                </c:pt>
                <c:pt idx="326">
                  <c:v>-4.9779458097038383E-2</c:v>
                </c:pt>
                <c:pt idx="327">
                  <c:v>-0.11737400530503975</c:v>
                </c:pt>
                <c:pt idx="328">
                  <c:v>-7.0623591284748349E-2</c:v>
                </c:pt>
                <c:pt idx="329">
                  <c:v>6.871463217461618E-2</c:v>
                </c:pt>
                <c:pt idx="330">
                  <c:v>0.11800302571860798</c:v>
                </c:pt>
                <c:pt idx="331">
                  <c:v>-6.7658998646820097E-3</c:v>
                </c:pt>
                <c:pt idx="332">
                  <c:v>1.771117166212547E-2</c:v>
                </c:pt>
                <c:pt idx="333">
                  <c:v>-3.2797858099063021E-2</c:v>
                </c:pt>
                <c:pt idx="334">
                  <c:v>-2.0761245674740313E-2</c:v>
                </c:pt>
                <c:pt idx="335">
                  <c:v>-0.11024734982332156</c:v>
                </c:pt>
                <c:pt idx="336">
                  <c:v>-0.19618745035742663</c:v>
                </c:pt>
                <c:pt idx="337">
                  <c:v>1.877470355731238E-2</c:v>
                </c:pt>
                <c:pt idx="338">
                  <c:v>-5.8195926285160085E-2</c:v>
                </c:pt>
                <c:pt idx="339">
                  <c:v>-5.2523171987641677E-2</c:v>
                </c:pt>
                <c:pt idx="340">
                  <c:v>-2.7173913043478284E-2</c:v>
                </c:pt>
                <c:pt idx="341">
                  <c:v>-3.0167597765363062E-2</c:v>
                </c:pt>
                <c:pt idx="342">
                  <c:v>-1.958525345622128E-2</c:v>
                </c:pt>
                <c:pt idx="343">
                  <c:v>3.0552291421856701E-2</c:v>
                </c:pt>
                <c:pt idx="344">
                  <c:v>3.4207525655645223E-3</c:v>
                </c:pt>
                <c:pt idx="345">
                  <c:v>-1.9318181818181897E-2</c:v>
                </c:pt>
                <c:pt idx="346">
                  <c:v>4.0556199304750906E-2</c:v>
                </c:pt>
                <c:pt idx="347">
                  <c:v>4.3429844097995399E-2</c:v>
                </c:pt>
                <c:pt idx="348">
                  <c:v>2.0277481323372603E-2</c:v>
                </c:pt>
                <c:pt idx="349">
                  <c:v>-1.1506276150627799E-2</c:v>
                </c:pt>
                <c:pt idx="350">
                  <c:v>3.1746031746034127E-3</c:v>
                </c:pt>
                <c:pt idx="351">
                  <c:v>-1.4767932489451605E-2</c:v>
                </c:pt>
                <c:pt idx="352">
                  <c:v>1.3918629550321301E-2</c:v>
                </c:pt>
                <c:pt idx="353">
                  <c:v>9.5036958817317635E-3</c:v>
                </c:pt>
                <c:pt idx="354">
                  <c:v>3.1380753138074758E-3</c:v>
                </c:pt>
                <c:pt idx="355">
                  <c:v>3.3368091762252437E-2</c:v>
                </c:pt>
                <c:pt idx="356">
                  <c:v>3.8345105953582072E-2</c:v>
                </c:pt>
                <c:pt idx="357">
                  <c:v>2.9154518950438154E-3</c:v>
                </c:pt>
                <c:pt idx="358">
                  <c:v>7.1705426356589178E-2</c:v>
                </c:pt>
                <c:pt idx="359">
                  <c:v>1.5370705244123029E-2</c:v>
                </c:pt>
                <c:pt idx="360">
                  <c:v>3.6509349955476333E-2</c:v>
                </c:pt>
                <c:pt idx="361">
                  <c:v>-2.9209621993127148E-2</c:v>
                </c:pt>
                <c:pt idx="362">
                  <c:v>-0.11592920353982301</c:v>
                </c:pt>
                <c:pt idx="363">
                  <c:v>-5.6056056056056132E-2</c:v>
                </c:pt>
                <c:pt idx="364">
                  <c:v>-0.11134676564156927</c:v>
                </c:pt>
                <c:pt idx="365">
                  <c:v>-3.5799522673033704E-3</c:v>
                </c:pt>
                <c:pt idx="366">
                  <c:v>1.7964071856287608E-2</c:v>
                </c:pt>
                <c:pt idx="367">
                  <c:v>9.4117647058822949E-3</c:v>
                </c:pt>
                <c:pt idx="368">
                  <c:v>-3.6130536130536198E-2</c:v>
                </c:pt>
                <c:pt idx="369">
                  <c:v>-3.6275695284159644E-2</c:v>
                </c:pt>
                <c:pt idx="370">
                  <c:v>-5.5207026348807878E-2</c:v>
                </c:pt>
                <c:pt idx="371">
                  <c:v>4.6480743691898925E-2</c:v>
                </c:pt>
                <c:pt idx="372">
                  <c:v>2.5380710659899204E-3</c:v>
                </c:pt>
                <c:pt idx="373">
                  <c:v>2.53164556962015E-3</c:v>
                </c:pt>
                <c:pt idx="374">
                  <c:v>8.8383838383839178E-3</c:v>
                </c:pt>
                <c:pt idx="375">
                  <c:v>7.5093867334168124E-3</c:v>
                </c:pt>
                <c:pt idx="376">
                  <c:v>2.732919254658377E-2</c:v>
                </c:pt>
                <c:pt idx="377">
                  <c:v>-1.5719467956469113E-2</c:v>
                </c:pt>
                <c:pt idx="378">
                  <c:v>-3.4398034398034363E-2</c:v>
                </c:pt>
                <c:pt idx="379">
                  <c:v>-4.8346055979643733E-2</c:v>
                </c:pt>
                <c:pt idx="380">
                  <c:v>-6.5508021390374344E-2</c:v>
                </c:pt>
                <c:pt idx="381">
                  <c:v>-2.0028612303290592E-2</c:v>
                </c:pt>
                <c:pt idx="382">
                  <c:v>1.0218978102189873E-2</c:v>
                </c:pt>
                <c:pt idx="383">
                  <c:v>-5.2023121387283322E-2</c:v>
                </c:pt>
                <c:pt idx="384">
                  <c:v>-5.9451219512195036E-2</c:v>
                </c:pt>
                <c:pt idx="385">
                  <c:v>-4.5380875202593256E-2</c:v>
                </c:pt>
                <c:pt idx="386">
                  <c:v>-6.7911714770797563E-3</c:v>
                </c:pt>
                <c:pt idx="387">
                  <c:v>3.2478632478632578E-2</c:v>
                </c:pt>
                <c:pt idx="388">
                  <c:v>0.14403973509933762</c:v>
                </c:pt>
                <c:pt idx="389">
                  <c:v>-6.946454413892908E-2</c:v>
                </c:pt>
                <c:pt idx="390">
                  <c:v>-5.1321928460342107E-2</c:v>
                </c:pt>
                <c:pt idx="391">
                  <c:v>4.9180327868852732E-3</c:v>
                </c:pt>
                <c:pt idx="392">
                  <c:v>3.9151712887438926E-2</c:v>
                </c:pt>
                <c:pt idx="393">
                  <c:v>7.5353218210360826E-2</c:v>
                </c:pt>
                <c:pt idx="394">
                  <c:v>-1.7518248175182379E-2</c:v>
                </c:pt>
                <c:pt idx="395">
                  <c:v>-2.2288261515601804E-2</c:v>
                </c:pt>
                <c:pt idx="396">
                  <c:v>2.2796352583586647E-2</c:v>
                </c:pt>
                <c:pt idx="397">
                  <c:v>7.2808320950965844E-2</c:v>
                </c:pt>
                <c:pt idx="398">
                  <c:v>9.6952908587258479E-3</c:v>
                </c:pt>
                <c:pt idx="399">
                  <c:v>-8.2304526748971263E-2</c:v>
                </c:pt>
                <c:pt idx="400">
                  <c:v>1.1958146487294397E-2</c:v>
                </c:pt>
                <c:pt idx="401">
                  <c:v>8.8626292466765632E-3</c:v>
                </c:pt>
                <c:pt idx="402">
                  <c:v>-3.660322108345538E-2</c:v>
                </c:pt>
                <c:pt idx="403">
                  <c:v>0</c:v>
                </c:pt>
                <c:pt idx="404">
                  <c:v>4.4072948328267476E-2</c:v>
                </c:pt>
                <c:pt idx="405">
                  <c:v>3.2023289665211174E-2</c:v>
                </c:pt>
                <c:pt idx="406">
                  <c:v>5.9238363892806699E-2</c:v>
                </c:pt>
                <c:pt idx="407">
                  <c:v>3.1957390146471365E-2</c:v>
                </c:pt>
                <c:pt idx="408">
                  <c:v>3.3548387096774261E-2</c:v>
                </c:pt>
                <c:pt idx="409">
                  <c:v>2.2471910112359501E-2</c:v>
                </c:pt>
                <c:pt idx="410">
                  <c:v>1.3431013431013477E-2</c:v>
                </c:pt>
                <c:pt idx="411">
                  <c:v>6.0240963855420068E-3</c:v>
                </c:pt>
                <c:pt idx="412">
                  <c:v>4.9101796407185712E-2</c:v>
                </c:pt>
                <c:pt idx="413">
                  <c:v>4.1095890410958819E-2</c:v>
                </c:pt>
                <c:pt idx="414">
                  <c:v>2.6315789473684206E-2</c:v>
                </c:pt>
                <c:pt idx="415">
                  <c:v>5.2350427350427373E-2</c:v>
                </c:pt>
                <c:pt idx="416">
                  <c:v>-1.0152284263958275E-3</c:v>
                </c:pt>
                <c:pt idx="417">
                  <c:v>-3.0487804878048244E-3</c:v>
                </c:pt>
                <c:pt idx="418">
                  <c:v>-2.8542303771661677E-2</c:v>
                </c:pt>
                <c:pt idx="419">
                  <c:v>-3.0430220356768099E-2</c:v>
                </c:pt>
                <c:pt idx="420">
                  <c:v>-2.7056277056276931E-2</c:v>
                </c:pt>
                <c:pt idx="421">
                  <c:v>3.3370411568408751E-3</c:v>
                </c:pt>
                <c:pt idx="422">
                  <c:v>-1.9955654101995676E-2</c:v>
                </c:pt>
                <c:pt idx="423">
                  <c:v>-3.2805429864253235E-2</c:v>
                </c:pt>
                <c:pt idx="424">
                  <c:v>-1.1695906432748709E-2</c:v>
                </c:pt>
                <c:pt idx="425">
                  <c:v>-2.6035502958579808E-2</c:v>
                </c:pt>
                <c:pt idx="426">
                  <c:v>1.215066828675612E-3</c:v>
                </c:pt>
                <c:pt idx="427">
                  <c:v>4.8543689320388059E-3</c:v>
                </c:pt>
                <c:pt idx="428">
                  <c:v>-2.4154589371981369E-3</c:v>
                </c:pt>
                <c:pt idx="429">
                  <c:v>-9.6852300242130165E-3</c:v>
                </c:pt>
                <c:pt idx="430">
                  <c:v>1.3447432762836062E-2</c:v>
                </c:pt>
                <c:pt idx="431">
                  <c:v>-1.6887816646561939E-2</c:v>
                </c:pt>
                <c:pt idx="432">
                  <c:v>-2.4539877300612497E-3</c:v>
                </c:pt>
                <c:pt idx="433">
                  <c:v>8.6100861008607428E-3</c:v>
                </c:pt>
                <c:pt idx="434">
                  <c:v>-1.0975609756097538E-2</c:v>
                </c:pt>
                <c:pt idx="435">
                  <c:v>-3.6991368680641047E-2</c:v>
                </c:pt>
                <c:pt idx="436">
                  <c:v>-6.4020486555697878E-2</c:v>
                </c:pt>
                <c:pt idx="437">
                  <c:v>-5.47195622435021E-2</c:v>
                </c:pt>
                <c:pt idx="438">
                  <c:v>-9.5513748191027426E-2</c:v>
                </c:pt>
                <c:pt idx="439">
                  <c:v>-2.079999999999993E-2</c:v>
                </c:pt>
                <c:pt idx="440">
                  <c:v>-3.4313725490196151E-2</c:v>
                </c:pt>
                <c:pt idx="441">
                  <c:v>-2.1996615905245272E-2</c:v>
                </c:pt>
                <c:pt idx="442">
                  <c:v>2.0761245674740476E-2</c:v>
                </c:pt>
                <c:pt idx="443">
                  <c:v>-1.3559322033898339E-2</c:v>
                </c:pt>
                <c:pt idx="444">
                  <c:v>-2.7491408934707855E-2</c:v>
                </c:pt>
                <c:pt idx="445">
                  <c:v>-3.7102473498233292E-2</c:v>
                </c:pt>
                <c:pt idx="446">
                  <c:v>-4.4036697247706411E-2</c:v>
                </c:pt>
                <c:pt idx="447">
                  <c:v>-7.6775431861804286E-2</c:v>
                </c:pt>
                <c:pt idx="448">
                  <c:v>-7.9002079002078965E-2</c:v>
                </c:pt>
                <c:pt idx="449">
                  <c:v>-9.0293453724604886E-2</c:v>
                </c:pt>
                <c:pt idx="450">
                  <c:v>7.4441687344911833E-3</c:v>
                </c:pt>
                <c:pt idx="451">
                  <c:v>-1.9704433497536828E-2</c:v>
                </c:pt>
                <c:pt idx="452">
                  <c:v>-6.2814070351758844E-2</c:v>
                </c:pt>
                <c:pt idx="453">
                  <c:v>2.4128686327077695E-2</c:v>
                </c:pt>
                <c:pt idx="454">
                  <c:v>-1.5706806282722599E-2</c:v>
                </c:pt>
                <c:pt idx="455">
                  <c:v>-0.13563829787234027</c:v>
                </c:pt>
                <c:pt idx="456">
                  <c:v>1.5384615384615398E-2</c:v>
                </c:pt>
                <c:pt idx="457">
                  <c:v>-2.4242424242424305E-2</c:v>
                </c:pt>
                <c:pt idx="458">
                  <c:v>-3.7267080745341609E-2</c:v>
                </c:pt>
                <c:pt idx="459">
                  <c:v>-3.2258064516129956E-3</c:v>
                </c:pt>
                <c:pt idx="460">
                  <c:v>-5.5016181229773357E-2</c:v>
                </c:pt>
                <c:pt idx="461">
                  <c:v>3.4246575342465786E-2</c:v>
                </c:pt>
                <c:pt idx="462">
                  <c:v>3.3112582781455605E-3</c:v>
                </c:pt>
                <c:pt idx="463">
                  <c:v>1.3201320132013238E-2</c:v>
                </c:pt>
                <c:pt idx="464">
                  <c:v>-3.5830618892508041E-2</c:v>
                </c:pt>
                <c:pt idx="465">
                  <c:v>1.3513513513513431E-2</c:v>
                </c:pt>
                <c:pt idx="466">
                  <c:v>1.3333333333333369E-2</c:v>
                </c:pt>
                <c:pt idx="467">
                  <c:v>6.5789473684211269E-3</c:v>
                </c:pt>
                <c:pt idx="468">
                  <c:v>-9.8039215686276174E-3</c:v>
                </c:pt>
                <c:pt idx="469">
                  <c:v>1.9801980198019799E-2</c:v>
                </c:pt>
                <c:pt idx="470">
                  <c:v>-3.2362459546925376E-2</c:v>
                </c:pt>
                <c:pt idx="471">
                  <c:v>1.003344481605345E-2</c:v>
                </c:pt>
                <c:pt idx="472">
                  <c:v>-1.9867549668874166E-2</c:v>
                </c:pt>
                <c:pt idx="473">
                  <c:v>3.0405405405405338E-2</c:v>
                </c:pt>
                <c:pt idx="474">
                  <c:v>6.5573770491803338E-2</c:v>
                </c:pt>
                <c:pt idx="475">
                  <c:v>2.7692307692307631E-2</c:v>
                </c:pt>
                <c:pt idx="476">
                  <c:v>6.5868263473053912E-2</c:v>
                </c:pt>
                <c:pt idx="477">
                  <c:v>0.12640449438202239</c:v>
                </c:pt>
                <c:pt idx="478">
                  <c:v>5.985037406483807E-2</c:v>
                </c:pt>
                <c:pt idx="479">
                  <c:v>2.3529411764704922E-3</c:v>
                </c:pt>
                <c:pt idx="480">
                  <c:v>4.9295774647887272E-2</c:v>
                </c:pt>
                <c:pt idx="481">
                  <c:v>5.8165548098434119E-2</c:v>
                </c:pt>
                <c:pt idx="482">
                  <c:v>6.3424947145876258E-3</c:v>
                </c:pt>
                <c:pt idx="483">
                  <c:v>0.11134453781512618</c:v>
                </c:pt>
                <c:pt idx="484">
                  <c:v>3.0245746691871401E-2</c:v>
                </c:pt>
                <c:pt idx="485">
                  <c:v>1.4678899082568846E-2</c:v>
                </c:pt>
                <c:pt idx="486">
                  <c:v>7.0524412296564198E-2</c:v>
                </c:pt>
                <c:pt idx="487">
                  <c:v>1.0135135135135191E-2</c:v>
                </c:pt>
                <c:pt idx="488">
                  <c:v>1.1705685618728968E-2</c:v>
                </c:pt>
                <c:pt idx="489">
                  <c:v>-6.6115702479338442E-3</c:v>
                </c:pt>
                <c:pt idx="490">
                  <c:v>-1.6638935108153556E-3</c:v>
                </c:pt>
                <c:pt idx="491">
                  <c:v>-2.5000000000000022E-2</c:v>
                </c:pt>
                <c:pt idx="492">
                  <c:v>-1.880341880341875E-2</c:v>
                </c:pt>
                <c:pt idx="493">
                  <c:v>1.0452961672473804E-2</c:v>
                </c:pt>
                <c:pt idx="494">
                  <c:v>-6.8965517241378902E-3</c:v>
                </c:pt>
                <c:pt idx="495">
                  <c:v>6.9444444444444024E-3</c:v>
                </c:pt>
                <c:pt idx="496">
                  <c:v>-3.4482758620689689E-2</c:v>
                </c:pt>
                <c:pt idx="497">
                  <c:v>-7.1428571428571001E-3</c:v>
                </c:pt>
                <c:pt idx="498">
                  <c:v>-6.1151079136690656E-2</c:v>
                </c:pt>
                <c:pt idx="499">
                  <c:v>1.7241379310344789E-2</c:v>
                </c:pt>
                <c:pt idx="500">
                  <c:v>-1.6949152542372847E-2</c:v>
                </c:pt>
                <c:pt idx="501">
                  <c:v>3.8314176245211828E-3</c:v>
                </c:pt>
                <c:pt idx="502">
                  <c:v>5.725190839694555E-3</c:v>
                </c:pt>
                <c:pt idx="503">
                  <c:v>2.4667931688804736E-2</c:v>
                </c:pt>
                <c:pt idx="504">
                  <c:v>-3.3333333333333513E-2</c:v>
                </c:pt>
                <c:pt idx="505">
                  <c:v>1.5325670498084332E-2</c:v>
                </c:pt>
                <c:pt idx="506">
                  <c:v>-1.1320754716981064E-2</c:v>
                </c:pt>
                <c:pt idx="507">
                  <c:v>1.3358778625954051E-2</c:v>
                </c:pt>
                <c:pt idx="508">
                  <c:v>-3.7664783427493759E-3</c:v>
                </c:pt>
                <c:pt idx="509">
                  <c:v>-7.5614366729679491E-3</c:v>
                </c:pt>
                <c:pt idx="510">
                  <c:v>-1.1428571428571359E-2</c:v>
                </c:pt>
                <c:pt idx="511">
                  <c:v>3.8535645472061557E-2</c:v>
                </c:pt>
                <c:pt idx="512">
                  <c:v>2.2263450834879402E-2</c:v>
                </c:pt>
                <c:pt idx="513">
                  <c:v>-1.8148820326678028E-3</c:v>
                </c:pt>
                <c:pt idx="514">
                  <c:v>1.0909090909090842E-2</c:v>
                </c:pt>
                <c:pt idx="515">
                  <c:v>-7.1942446043165038E-3</c:v>
                </c:pt>
                <c:pt idx="516">
                  <c:v>3.6231884057970794E-3</c:v>
                </c:pt>
                <c:pt idx="517">
                  <c:v>0</c:v>
                </c:pt>
                <c:pt idx="518">
                  <c:v>-7.2202166064981518E-3</c:v>
                </c:pt>
                <c:pt idx="519">
                  <c:v>3.6363636363636142E-3</c:v>
                </c:pt>
                <c:pt idx="520">
                  <c:v>-3.6231884057970794E-3</c:v>
                </c:pt>
                <c:pt idx="521">
                  <c:v>1.0909090909090842E-2</c:v>
                </c:pt>
                <c:pt idx="522">
                  <c:v>-8.9928057553956917E-3</c:v>
                </c:pt>
                <c:pt idx="523">
                  <c:v>-3.6297640653356056E-3</c:v>
                </c:pt>
                <c:pt idx="524">
                  <c:v>-7.2859744990893347E-3</c:v>
                </c:pt>
                <c:pt idx="525">
                  <c:v>7.3394495412844865E-3</c:v>
                </c:pt>
                <c:pt idx="526">
                  <c:v>1.2750455373406052E-2</c:v>
                </c:pt>
                <c:pt idx="527">
                  <c:v>-3.5971223021582519E-3</c:v>
                </c:pt>
                <c:pt idx="528">
                  <c:v>1.8050541516246004E-3</c:v>
                </c:pt>
                <c:pt idx="529">
                  <c:v>-7.2072072072072889E-3</c:v>
                </c:pt>
                <c:pt idx="530">
                  <c:v>-7.9854809437386473E-2</c:v>
                </c:pt>
                <c:pt idx="531">
                  <c:v>-4.7337278106508861E-2</c:v>
                </c:pt>
                <c:pt idx="532">
                  <c:v>-3.1055900621118182E-2</c:v>
                </c:pt>
                <c:pt idx="533">
                  <c:v>-1.0683760683760547E-2</c:v>
                </c:pt>
                <c:pt idx="534">
                  <c:v>2.8077753779697529E-2</c:v>
                </c:pt>
                <c:pt idx="535">
                  <c:v>1.0504201680672278E-2</c:v>
                </c:pt>
                <c:pt idx="536">
                  <c:v>-1.4553014553014394E-2</c:v>
                </c:pt>
                <c:pt idx="537">
                  <c:v>0</c:v>
                </c:pt>
                <c:pt idx="538">
                  <c:v>4.2194092827002498E-3</c:v>
                </c:pt>
                <c:pt idx="539">
                  <c:v>4.8319327731092515E-2</c:v>
                </c:pt>
                <c:pt idx="540">
                  <c:v>1.6032064128256557E-2</c:v>
                </c:pt>
                <c:pt idx="541">
                  <c:v>2.9585798816567935E-2</c:v>
                </c:pt>
                <c:pt idx="542">
                  <c:v>-3.8314176245209169E-3</c:v>
                </c:pt>
                <c:pt idx="543">
                  <c:v>4.2307692307692178E-2</c:v>
                </c:pt>
                <c:pt idx="544">
                  <c:v>-2.2140221402214017E-2</c:v>
                </c:pt>
                <c:pt idx="545">
                  <c:v>2.8301886792452855E-2</c:v>
                </c:pt>
                <c:pt idx="546">
                  <c:v>5.1376146788990898E-2</c:v>
                </c:pt>
                <c:pt idx="547">
                  <c:v>2.0942408376963224E-2</c:v>
                </c:pt>
                <c:pt idx="548">
                  <c:v>2.9059829059829064E-2</c:v>
                </c:pt>
                <c:pt idx="549">
                  <c:v>4.1528239202657732E-2</c:v>
                </c:pt>
                <c:pt idx="550">
                  <c:v>4.1467304625199451E-2</c:v>
                </c:pt>
                <c:pt idx="551">
                  <c:v>1.5313935681470576E-3</c:v>
                </c:pt>
                <c:pt idx="552">
                  <c:v>-6.1162079510702991E-3</c:v>
                </c:pt>
                <c:pt idx="553">
                  <c:v>3.0769230769229516E-3</c:v>
                </c:pt>
                <c:pt idx="554">
                  <c:v>-1.5337423312883876E-3</c:v>
                </c:pt>
                <c:pt idx="555">
                  <c:v>0</c:v>
                </c:pt>
                <c:pt idx="556">
                  <c:v>-1.6897081413210294E-2</c:v>
                </c:pt>
                <c:pt idx="557">
                  <c:v>-6.5624999999999933E-2</c:v>
                </c:pt>
                <c:pt idx="558">
                  <c:v>-8.1939799331103694E-2</c:v>
                </c:pt>
                <c:pt idx="559">
                  <c:v>-3.2786885245901815E-2</c:v>
                </c:pt>
                <c:pt idx="560">
                  <c:v>-9.6045197740112886E-2</c:v>
                </c:pt>
                <c:pt idx="561">
                  <c:v>-0.12291666666666672</c:v>
                </c:pt>
                <c:pt idx="562">
                  <c:v>-5.7007125890736331E-2</c:v>
                </c:pt>
                <c:pt idx="563">
                  <c:v>-5.0377833753148658E-2</c:v>
                </c:pt>
                <c:pt idx="564">
                  <c:v>-3.1830238726790444E-2</c:v>
                </c:pt>
                <c:pt idx="565">
                  <c:v>-0.15890410958904108</c:v>
                </c:pt>
                <c:pt idx="566">
                  <c:v>-0.18892508143322465</c:v>
                </c:pt>
                <c:pt idx="567">
                  <c:v>-0.16064257028112464</c:v>
                </c:pt>
                <c:pt idx="568">
                  <c:v>-0.12918660287081329</c:v>
                </c:pt>
                <c:pt idx="569">
                  <c:v>-4.9450549450549532E-2</c:v>
                </c:pt>
                <c:pt idx="570">
                  <c:v>5.7803468208092136E-3</c:v>
                </c:pt>
                <c:pt idx="571">
                  <c:v>-5.7471264367815744E-3</c:v>
                </c:pt>
                <c:pt idx="572">
                  <c:v>1.1560693641618628E-2</c:v>
                </c:pt>
                <c:pt idx="573">
                  <c:v>0</c:v>
                </c:pt>
                <c:pt idx="574">
                  <c:v>0</c:v>
                </c:pt>
                <c:pt idx="575">
                  <c:v>-1.1428571428571557E-2</c:v>
                </c:pt>
                <c:pt idx="576">
                  <c:v>5.7803468208092136E-3</c:v>
                </c:pt>
                <c:pt idx="577">
                  <c:v>5.7471264367817739E-3</c:v>
                </c:pt>
                <c:pt idx="578">
                  <c:v>0</c:v>
                </c:pt>
                <c:pt idx="579">
                  <c:v>-0.23428571428571432</c:v>
                </c:pt>
                <c:pt idx="580">
                  <c:v>-7.4626865671641854E-2</c:v>
                </c:pt>
                <c:pt idx="581">
                  <c:v>0</c:v>
                </c:pt>
                <c:pt idx="582">
                  <c:v>1.6129032258064557E-2</c:v>
                </c:pt>
                <c:pt idx="583">
                  <c:v>-7.9365079365078892E-3</c:v>
                </c:pt>
                <c:pt idx="584">
                  <c:v>7.9999999999999516E-3</c:v>
                </c:pt>
                <c:pt idx="585">
                  <c:v>0</c:v>
                </c:pt>
                <c:pt idx="586">
                  <c:v>-3.1746031746031828E-2</c:v>
                </c:pt>
                <c:pt idx="587">
                  <c:v>-0.17213114754098358</c:v>
                </c:pt>
                <c:pt idx="588">
                  <c:v>1.9801980198019854E-2</c:v>
                </c:pt>
                <c:pt idx="589">
                  <c:v>-1.941747572815539E-2</c:v>
                </c:pt>
                <c:pt idx="590">
                  <c:v>0</c:v>
                </c:pt>
                <c:pt idx="591">
                  <c:v>-9.9009900990098421E-3</c:v>
                </c:pt>
                <c:pt idx="592">
                  <c:v>-2.0000000000000052E-2</c:v>
                </c:pt>
                <c:pt idx="593">
                  <c:v>2.0408163265306176E-2</c:v>
                </c:pt>
                <c:pt idx="594">
                  <c:v>9.9999999999999395E-3</c:v>
                </c:pt>
                <c:pt idx="595">
                  <c:v>-9.9009900990098421E-3</c:v>
                </c:pt>
                <c:pt idx="596">
                  <c:v>0</c:v>
                </c:pt>
                <c:pt idx="597">
                  <c:v>0</c:v>
                </c:pt>
                <c:pt idx="598">
                  <c:v>2.9999999999999992E-2</c:v>
                </c:pt>
                <c:pt idx="599">
                  <c:v>0.22330097087378639</c:v>
                </c:pt>
                <c:pt idx="600">
                  <c:v>0.13492063492063494</c:v>
                </c:pt>
                <c:pt idx="601">
                  <c:v>0.12587412587412583</c:v>
                </c:pt>
                <c:pt idx="602">
                  <c:v>9.3167701863354116E-2</c:v>
                </c:pt>
                <c:pt idx="603">
                  <c:v>9.6590909090908894E-2</c:v>
                </c:pt>
                <c:pt idx="604">
                  <c:v>0.11917098445595874</c:v>
                </c:pt>
                <c:pt idx="605">
                  <c:v>5.5555555555555379E-2</c:v>
                </c:pt>
                <c:pt idx="606">
                  <c:v>9.6491228070175628E-2</c:v>
                </c:pt>
                <c:pt idx="607">
                  <c:v>5.1999999999999963E-2</c:v>
                </c:pt>
                <c:pt idx="608">
                  <c:v>6.0836501901140712E-2</c:v>
                </c:pt>
                <c:pt idx="609">
                  <c:v>7.5268817204300995E-2</c:v>
                </c:pt>
                <c:pt idx="610">
                  <c:v>1.3333333333333369E-2</c:v>
                </c:pt>
                <c:pt idx="611">
                  <c:v>7.2368421052631485E-2</c:v>
                </c:pt>
                <c:pt idx="612">
                  <c:v>7.361963190184069E-2</c:v>
                </c:pt>
                <c:pt idx="613">
                  <c:v>3.4285714285714274E-2</c:v>
                </c:pt>
                <c:pt idx="614">
                  <c:v>4.4198895027624231E-2</c:v>
                </c:pt>
                <c:pt idx="615">
                  <c:v>5.8201058201058219E-2</c:v>
                </c:pt>
                <c:pt idx="616">
                  <c:v>3.9999999999999931E-2</c:v>
                </c:pt>
                <c:pt idx="617">
                  <c:v>3.1250000000000062E-2</c:v>
                </c:pt>
                <c:pt idx="618">
                  <c:v>4.6620046620046658E-2</c:v>
                </c:pt>
                <c:pt idx="619">
                  <c:v>2.2271714922048862E-2</c:v>
                </c:pt>
                <c:pt idx="620">
                  <c:v>4.3572984749455382E-2</c:v>
                </c:pt>
                <c:pt idx="621">
                  <c:v>3.131524008350748E-2</c:v>
                </c:pt>
                <c:pt idx="622">
                  <c:v>1.0121457489878409E-2</c:v>
                </c:pt>
                <c:pt idx="623">
                  <c:v>5.0100200400801646E-2</c:v>
                </c:pt>
                <c:pt idx="624">
                  <c:v>1.9083969465648076E-3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-1.9047619047618271E-3</c:v>
                </c:pt>
                <c:pt idx="629">
                  <c:v>1.9083969465648076E-3</c:v>
                </c:pt>
                <c:pt idx="630">
                  <c:v>1.9047619047619594E-3</c:v>
                </c:pt>
                <c:pt idx="631">
                  <c:v>0</c:v>
                </c:pt>
                <c:pt idx="632">
                  <c:v>-1.9011406844107008E-3</c:v>
                </c:pt>
                <c:pt idx="633">
                  <c:v>0</c:v>
                </c:pt>
                <c:pt idx="634">
                  <c:v>0</c:v>
                </c:pt>
                <c:pt idx="635">
                  <c:v>1.9047619047619594E-3</c:v>
                </c:pt>
                <c:pt idx="636">
                  <c:v>-4.5627376425855633E-2</c:v>
                </c:pt>
                <c:pt idx="637">
                  <c:v>-1.5936254980079449E-2</c:v>
                </c:pt>
                <c:pt idx="638">
                  <c:v>-3.6437246963562951E-2</c:v>
                </c:pt>
                <c:pt idx="639">
                  <c:v>-5.6722689075630134E-2</c:v>
                </c:pt>
                <c:pt idx="640">
                  <c:v>-5.5679287305122539E-2</c:v>
                </c:pt>
                <c:pt idx="641">
                  <c:v>-7.0754716981132143E-2</c:v>
                </c:pt>
                <c:pt idx="642">
                  <c:v>-0.24365482233502533</c:v>
                </c:pt>
                <c:pt idx="643">
                  <c:v>-0.12416107382550341</c:v>
                </c:pt>
                <c:pt idx="644">
                  <c:v>-0.12643678160919544</c:v>
                </c:pt>
                <c:pt idx="645">
                  <c:v>-0.13157894736842105</c:v>
                </c:pt>
                <c:pt idx="646">
                  <c:v>1.0101010101010216E-2</c:v>
                </c:pt>
                <c:pt idx="647">
                  <c:v>4.9999999999997963E-3</c:v>
                </c:pt>
                <c:pt idx="648">
                  <c:v>-4.9751243781092505E-3</c:v>
                </c:pt>
                <c:pt idx="649">
                  <c:v>-9.4999999999999946E-2</c:v>
                </c:pt>
                <c:pt idx="650">
                  <c:v>-0.46408839779005528</c:v>
                </c:pt>
                <c:pt idx="651">
                  <c:v>-0.59793814432989689</c:v>
                </c:pt>
                <c:pt idx="652">
                  <c:v>-0.58974358974358965</c:v>
                </c:pt>
                <c:pt idx="653">
                  <c:v>-6.2500000000000028E-2</c:v>
                </c:pt>
                <c:pt idx="654">
                  <c:v>0.46666666666666673</c:v>
                </c:pt>
                <c:pt idx="655">
                  <c:v>-0.18181818181818188</c:v>
                </c:pt>
                <c:pt idx="656">
                  <c:v>-0.16666666666666663</c:v>
                </c:pt>
                <c:pt idx="657">
                  <c:v>0.19999999999999996</c:v>
                </c:pt>
                <c:pt idx="658">
                  <c:v>0.16666666666666663</c:v>
                </c:pt>
                <c:pt idx="659">
                  <c:v>-0.238095238095238</c:v>
                </c:pt>
                <c:pt idx="660">
                  <c:v>0</c:v>
                </c:pt>
                <c:pt idx="661">
                  <c:v>-6.2500000000000028E-2</c:v>
                </c:pt>
                <c:pt idx="662">
                  <c:v>-0.20000000000000009</c:v>
                </c:pt>
                <c:pt idx="663">
                  <c:v>0</c:v>
                </c:pt>
                <c:pt idx="664">
                  <c:v>0</c:v>
                </c:pt>
                <c:pt idx="665">
                  <c:v>-8.3333333333333204E-2</c:v>
                </c:pt>
                <c:pt idx="666">
                  <c:v>0.18181818181818168</c:v>
                </c:pt>
                <c:pt idx="667">
                  <c:v>0.23076923076923089</c:v>
                </c:pt>
                <c:pt idx="668">
                  <c:v>0.24999999999999997</c:v>
                </c:pt>
                <c:pt idx="669">
                  <c:v>0</c:v>
                </c:pt>
                <c:pt idx="670">
                  <c:v>-0.10000000000000005</c:v>
                </c:pt>
                <c:pt idx="671">
                  <c:v>0</c:v>
                </c:pt>
                <c:pt idx="672">
                  <c:v>5.555555555555558E-2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-5.2631578947368446E-2</c:v>
                </c:pt>
                <c:pt idx="677">
                  <c:v>-5.5555555555555462E-2</c:v>
                </c:pt>
                <c:pt idx="678">
                  <c:v>-5.8823529411764726E-2</c:v>
                </c:pt>
                <c:pt idx="679">
                  <c:v>-0.12499999999999992</c:v>
                </c:pt>
                <c:pt idx="680">
                  <c:v>-0.28571428571428581</c:v>
                </c:pt>
                <c:pt idx="681">
                  <c:v>-0.10000000000000005</c:v>
                </c:pt>
                <c:pt idx="682">
                  <c:v>0</c:v>
                </c:pt>
                <c:pt idx="683">
                  <c:v>-0.2222222222222221</c:v>
                </c:pt>
                <c:pt idx="684">
                  <c:v>0.42857142857142838</c:v>
                </c:pt>
                <c:pt idx="685">
                  <c:v>-0.19999999999999998</c:v>
                </c:pt>
                <c:pt idx="686">
                  <c:v>-0.12499999999999992</c:v>
                </c:pt>
                <c:pt idx="687">
                  <c:v>0.14285714285714274</c:v>
                </c:pt>
                <c:pt idx="688">
                  <c:v>-0.12499999999999992</c:v>
                </c:pt>
                <c:pt idx="689">
                  <c:v>0.14285714285714274</c:v>
                </c:pt>
                <c:pt idx="690">
                  <c:v>0.24999999999999997</c:v>
                </c:pt>
                <c:pt idx="691">
                  <c:v>0.29999999999999993</c:v>
                </c:pt>
                <c:pt idx="692">
                  <c:v>7.6923076923077122E-2</c:v>
                </c:pt>
                <c:pt idx="693">
                  <c:v>0.14285714285714274</c:v>
                </c:pt>
                <c:pt idx="694">
                  <c:v>0</c:v>
                </c:pt>
                <c:pt idx="695">
                  <c:v>0</c:v>
                </c:pt>
                <c:pt idx="696">
                  <c:v>-0.18750000000000008</c:v>
                </c:pt>
                <c:pt idx="697">
                  <c:v>7.6923076923077122E-2</c:v>
                </c:pt>
                <c:pt idx="698">
                  <c:v>0.14285714285714274</c:v>
                </c:pt>
                <c:pt idx="699">
                  <c:v>0</c:v>
                </c:pt>
                <c:pt idx="700">
                  <c:v>0</c:v>
                </c:pt>
                <c:pt idx="701">
                  <c:v>-0.12499999999999992</c:v>
                </c:pt>
                <c:pt idx="702">
                  <c:v>7.14285714285713E-2</c:v>
                </c:pt>
                <c:pt idx="703">
                  <c:v>-6.6666666666666555E-2</c:v>
                </c:pt>
                <c:pt idx="704">
                  <c:v>7.14285714285713E-2</c:v>
                </c:pt>
                <c:pt idx="705">
                  <c:v>-0.26666666666666666</c:v>
                </c:pt>
                <c:pt idx="706">
                  <c:v>-0.18181818181818188</c:v>
                </c:pt>
                <c:pt idx="707">
                  <c:v>0</c:v>
                </c:pt>
                <c:pt idx="708">
                  <c:v>-0.11111111111111105</c:v>
                </c:pt>
                <c:pt idx="709">
                  <c:v>0</c:v>
                </c:pt>
                <c:pt idx="710">
                  <c:v>0.12499999999999992</c:v>
                </c:pt>
                <c:pt idx="711">
                  <c:v>-0.11111111111111105</c:v>
                </c:pt>
                <c:pt idx="712">
                  <c:v>0.12499999999999992</c:v>
                </c:pt>
                <c:pt idx="713">
                  <c:v>-0.2222222222222221</c:v>
                </c:pt>
                <c:pt idx="714">
                  <c:v>0</c:v>
                </c:pt>
                <c:pt idx="715">
                  <c:v>0.14285714285714274</c:v>
                </c:pt>
                <c:pt idx="716">
                  <c:v>0.12499999999999992</c:v>
                </c:pt>
                <c:pt idx="717">
                  <c:v>0</c:v>
                </c:pt>
                <c:pt idx="718">
                  <c:v>0.11111111111111116</c:v>
                </c:pt>
                <c:pt idx="719">
                  <c:v>-0.10000000000000005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0.33333333333333326</c:v>
                </c:pt>
                <c:pt idx="725">
                  <c:v>-8.3333333333333204E-2</c:v>
                </c:pt>
                <c:pt idx="726">
                  <c:v>0</c:v>
                </c:pt>
                <c:pt idx="727">
                  <c:v>0</c:v>
                </c:pt>
                <c:pt idx="728">
                  <c:v>9.0909090909090745E-2</c:v>
                </c:pt>
                <c:pt idx="729">
                  <c:v>0</c:v>
                </c:pt>
                <c:pt idx="730">
                  <c:v>8.3333333333333384E-2</c:v>
                </c:pt>
                <c:pt idx="731">
                  <c:v>0</c:v>
                </c:pt>
                <c:pt idx="732">
                  <c:v>7.6923076923077122E-2</c:v>
                </c:pt>
                <c:pt idx="733">
                  <c:v>0</c:v>
                </c:pt>
                <c:pt idx="734">
                  <c:v>-0.14285714285714304</c:v>
                </c:pt>
                <c:pt idx="735">
                  <c:v>0</c:v>
                </c:pt>
                <c:pt idx="736">
                  <c:v>1</c:v>
                </c:pt>
                <c:pt idx="737">
                  <c:v>0.41666666666666691</c:v>
                </c:pt>
                <c:pt idx="738">
                  <c:v>0.11764705882352933</c:v>
                </c:pt>
                <c:pt idx="739">
                  <c:v>-5.2631578947368446E-2</c:v>
                </c:pt>
                <c:pt idx="740">
                  <c:v>2.7777777777777853E-2</c:v>
                </c:pt>
                <c:pt idx="741">
                  <c:v>0</c:v>
                </c:pt>
                <c:pt idx="742">
                  <c:v>2.702702702702698E-2</c:v>
                </c:pt>
                <c:pt idx="743">
                  <c:v>2.6315789473684278E-2</c:v>
                </c:pt>
                <c:pt idx="744">
                  <c:v>2.5641025641025595E-2</c:v>
                </c:pt>
                <c:pt idx="745">
                  <c:v>0</c:v>
                </c:pt>
                <c:pt idx="746">
                  <c:v>0</c:v>
                </c:pt>
                <c:pt idx="747">
                  <c:v>2.4999999999999849E-2</c:v>
                </c:pt>
                <c:pt idx="748">
                  <c:v>0.31707317073170754</c:v>
                </c:pt>
                <c:pt idx="749">
                  <c:v>0.20370370370370375</c:v>
                </c:pt>
                <c:pt idx="750">
                  <c:v>1.538461538461529E-2</c:v>
                </c:pt>
                <c:pt idx="751">
                  <c:v>0.1969696969696971</c:v>
                </c:pt>
                <c:pt idx="752">
                  <c:v>0.13924050632911394</c:v>
                </c:pt>
                <c:pt idx="753">
                  <c:v>1.1111111111111042E-2</c:v>
                </c:pt>
                <c:pt idx="754">
                  <c:v>0.14285714285714274</c:v>
                </c:pt>
                <c:pt idx="755">
                  <c:v>0.1057692307692308</c:v>
                </c:pt>
                <c:pt idx="756">
                  <c:v>8.6956521739129915E-3</c:v>
                </c:pt>
                <c:pt idx="757">
                  <c:v>-8.6206896551723616E-3</c:v>
                </c:pt>
                <c:pt idx="758">
                  <c:v>0</c:v>
                </c:pt>
                <c:pt idx="759">
                  <c:v>8.6956521739129915E-3</c:v>
                </c:pt>
                <c:pt idx="760">
                  <c:v>0.12068965517241396</c:v>
                </c:pt>
                <c:pt idx="761">
                  <c:v>8.4615384615384495E-2</c:v>
                </c:pt>
                <c:pt idx="762">
                  <c:v>7.092198581560241E-3</c:v>
                </c:pt>
                <c:pt idx="763">
                  <c:v>6.3380281690140955E-2</c:v>
                </c:pt>
                <c:pt idx="764">
                  <c:v>0.11920529801324488</c:v>
                </c:pt>
                <c:pt idx="765">
                  <c:v>5.9171597633137793E-3</c:v>
                </c:pt>
                <c:pt idx="766">
                  <c:v>7.0588235294117618E-2</c:v>
                </c:pt>
                <c:pt idx="767">
                  <c:v>4.9450549450549337E-2</c:v>
                </c:pt>
                <c:pt idx="768">
                  <c:v>-1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B-469E-98D8-DC62675B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65680"/>
        <c:axId val="443367248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chemeClr val="bg1">
                <a:lumMod val="75000"/>
                <a:alpha val="40000"/>
              </a:schemeClr>
            </a:solidFill>
            <a:ln w="22225">
              <a:solidFill>
                <a:srgbClr val="FF0000">
                  <a:alpha val="40000"/>
                </a:srgbClr>
              </a:solidFill>
            </a:ln>
          </c:spPr>
          <c:invertIfNegative val="0"/>
          <c:cat>
            <c:numRef>
              <c:f>'IR%'!$A$2:$A$729</c:f>
              <c:numCache>
                <c:formatCode>yyyy\-mm\-dd</c:formatCode>
                <c:ptCount val="728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</c:numCache>
            </c:numRef>
          </c:cat>
          <c:val>
            <c:numRef>
              <c:f>'IR%'!$D$4:$D$775</c:f>
              <c:numCache>
                <c:formatCode>0.00%</c:formatCode>
                <c:ptCount val="772"/>
                <c:pt idx="1">
                  <c:v>0.08</c:v>
                </c:pt>
                <c:pt idx="4">
                  <c:v>0.11900000000000001</c:v>
                </c:pt>
                <c:pt idx="7">
                  <c:v>6.7000000000000004E-2</c:v>
                </c:pt>
                <c:pt idx="10">
                  <c:v>5.5E-2</c:v>
                </c:pt>
                <c:pt idx="13">
                  <c:v>2.4E-2</c:v>
                </c:pt>
                <c:pt idx="16">
                  <c:v>-1.4999999999999999E-2</c:v>
                </c:pt>
                <c:pt idx="19">
                  <c:v>3.4000000000000002E-2</c:v>
                </c:pt>
                <c:pt idx="22">
                  <c:v>-3.0000000000000001E-3</c:v>
                </c:pt>
                <c:pt idx="25">
                  <c:v>6.7000000000000004E-2</c:v>
                </c:pt>
                <c:pt idx="28">
                  <c:v>2.6000000000000002E-2</c:v>
                </c:pt>
                <c:pt idx="31">
                  <c:v>-9.0000000000000011E-3</c:v>
                </c:pt>
                <c:pt idx="34">
                  <c:v>0.04</c:v>
                </c:pt>
                <c:pt idx="37">
                  <c:v>-0.04</c:v>
                </c:pt>
                <c:pt idx="40">
                  <c:v>-0.1</c:v>
                </c:pt>
                <c:pt idx="43">
                  <c:v>2.6000000000000002E-2</c:v>
                </c:pt>
                <c:pt idx="46">
                  <c:v>9.6000000000000002E-2</c:v>
                </c:pt>
                <c:pt idx="49">
                  <c:v>9.6999999999999989E-2</c:v>
                </c:pt>
                <c:pt idx="52">
                  <c:v>7.6999999999999999E-2</c:v>
                </c:pt>
                <c:pt idx="55">
                  <c:v>0.10099999999999999</c:v>
                </c:pt>
                <c:pt idx="58">
                  <c:v>-8.0000000000000002E-3</c:v>
                </c:pt>
                <c:pt idx="61">
                  <c:v>1.6E-2</c:v>
                </c:pt>
                <c:pt idx="64">
                  <c:v>9.1999999999999998E-2</c:v>
                </c:pt>
                <c:pt idx="67">
                  <c:v>-1.4999999999999999E-2</c:v>
                </c:pt>
                <c:pt idx="70">
                  <c:v>0.01</c:v>
                </c:pt>
                <c:pt idx="73">
                  <c:v>-4.8000000000000001E-2</c:v>
                </c:pt>
                <c:pt idx="76">
                  <c:v>2.7000000000000003E-2</c:v>
                </c:pt>
                <c:pt idx="79">
                  <c:v>7.5999999999999998E-2</c:v>
                </c:pt>
                <c:pt idx="82">
                  <c:v>6.8000000000000005E-2</c:v>
                </c:pt>
                <c:pt idx="85">
                  <c:v>8.3000000000000004E-2</c:v>
                </c:pt>
                <c:pt idx="88">
                  <c:v>7.400000000000001E-2</c:v>
                </c:pt>
                <c:pt idx="91">
                  <c:v>4.4000000000000004E-2</c:v>
                </c:pt>
                <c:pt idx="94">
                  <c:v>3.9E-2</c:v>
                </c:pt>
                <c:pt idx="97">
                  <c:v>1.6E-2</c:v>
                </c:pt>
                <c:pt idx="100">
                  <c:v>4.4999999999999998E-2</c:v>
                </c:pt>
                <c:pt idx="103">
                  <c:v>5.2999999999999999E-2</c:v>
                </c:pt>
                <c:pt idx="106">
                  <c:v>0.08</c:v>
                </c:pt>
                <c:pt idx="109">
                  <c:v>2.8999999999999998E-2</c:v>
                </c:pt>
                <c:pt idx="112">
                  <c:v>8.900000000000001E-2</c:v>
                </c:pt>
                <c:pt idx="115">
                  <c:v>4.8000000000000001E-2</c:v>
                </c:pt>
                <c:pt idx="118">
                  <c:v>5.5E-2</c:v>
                </c:pt>
                <c:pt idx="121">
                  <c:v>1.3999999999999999E-2</c:v>
                </c:pt>
                <c:pt idx="124">
                  <c:v>0.10199999999999999</c:v>
                </c:pt>
                <c:pt idx="127">
                  <c:v>5.5999999999999994E-2</c:v>
                </c:pt>
                <c:pt idx="130">
                  <c:v>8.4000000000000005E-2</c:v>
                </c:pt>
                <c:pt idx="133">
                  <c:v>9.8000000000000004E-2</c:v>
                </c:pt>
                <c:pt idx="136">
                  <c:v>0.10199999999999999</c:v>
                </c:pt>
                <c:pt idx="139">
                  <c:v>1.6E-2</c:v>
                </c:pt>
                <c:pt idx="142">
                  <c:v>2.8999999999999998E-2</c:v>
                </c:pt>
                <c:pt idx="145">
                  <c:v>3.5000000000000003E-2</c:v>
                </c:pt>
                <c:pt idx="148">
                  <c:v>3.7000000000000005E-2</c:v>
                </c:pt>
                <c:pt idx="151">
                  <c:v>3.0000000000000001E-3</c:v>
                </c:pt>
                <c:pt idx="154">
                  <c:v>3.5000000000000003E-2</c:v>
                </c:pt>
                <c:pt idx="157">
                  <c:v>3.2000000000000001E-2</c:v>
                </c:pt>
                <c:pt idx="160">
                  <c:v>8.4000000000000005E-2</c:v>
                </c:pt>
                <c:pt idx="163">
                  <c:v>6.9000000000000006E-2</c:v>
                </c:pt>
                <c:pt idx="166">
                  <c:v>2.8999999999999998E-2</c:v>
                </c:pt>
                <c:pt idx="169">
                  <c:v>1.8000000000000002E-2</c:v>
                </c:pt>
                <c:pt idx="172">
                  <c:v>6.4000000000000001E-2</c:v>
                </c:pt>
                <c:pt idx="175">
                  <c:v>1.3000000000000001E-2</c:v>
                </c:pt>
                <c:pt idx="178">
                  <c:v>2.5000000000000001E-2</c:v>
                </c:pt>
                <c:pt idx="181">
                  <c:v>-1.7000000000000001E-2</c:v>
                </c:pt>
                <c:pt idx="184">
                  <c:v>-6.9999999999999993E-3</c:v>
                </c:pt>
                <c:pt idx="187">
                  <c:v>6.9999999999999993E-3</c:v>
                </c:pt>
                <c:pt idx="190">
                  <c:v>3.6000000000000004E-2</c:v>
                </c:pt>
                <c:pt idx="193">
                  <c:v>-0.04</c:v>
                </c:pt>
                <c:pt idx="196">
                  <c:v>0.111</c:v>
                </c:pt>
                <c:pt idx="199">
                  <c:v>2.3E-2</c:v>
                </c:pt>
                <c:pt idx="202">
                  <c:v>3.2000000000000001E-2</c:v>
                </c:pt>
                <c:pt idx="205">
                  <c:v>1.2E-2</c:v>
                </c:pt>
                <c:pt idx="208">
                  <c:v>7.400000000000001E-2</c:v>
                </c:pt>
                <c:pt idx="211">
                  <c:v>9.6000000000000002E-2</c:v>
                </c:pt>
                <c:pt idx="214">
                  <c:v>3.7000000000000005E-2</c:v>
                </c:pt>
                <c:pt idx="217">
                  <c:v>6.8000000000000005E-2</c:v>
                </c:pt>
                <c:pt idx="220">
                  <c:v>0.10199999999999999</c:v>
                </c:pt>
                <c:pt idx="223">
                  <c:v>4.5999999999999999E-2</c:v>
                </c:pt>
                <c:pt idx="226">
                  <c:v>-2.2000000000000002E-2</c:v>
                </c:pt>
                <c:pt idx="229">
                  <c:v>3.7999999999999999E-2</c:v>
                </c:pt>
                <c:pt idx="232">
                  <c:v>-3.3000000000000002E-2</c:v>
                </c:pt>
                <c:pt idx="235">
                  <c:v>1.1000000000000001E-2</c:v>
                </c:pt>
                <c:pt idx="238">
                  <c:v>-3.7999999999999999E-2</c:v>
                </c:pt>
                <c:pt idx="241">
                  <c:v>-1.6E-2</c:v>
                </c:pt>
                <c:pt idx="244">
                  <c:v>-4.7E-2</c:v>
                </c:pt>
                <c:pt idx="247">
                  <c:v>3.1E-2</c:v>
                </c:pt>
                <c:pt idx="250">
                  <c:v>6.8000000000000005E-2</c:v>
                </c:pt>
                <c:pt idx="253">
                  <c:v>5.5E-2</c:v>
                </c:pt>
                <c:pt idx="256">
                  <c:v>9.3000000000000013E-2</c:v>
                </c:pt>
                <c:pt idx="259">
                  <c:v>3.1E-2</c:v>
                </c:pt>
                <c:pt idx="262">
                  <c:v>2.1000000000000001E-2</c:v>
                </c:pt>
                <c:pt idx="265">
                  <c:v>0.03</c:v>
                </c:pt>
                <c:pt idx="268">
                  <c:v>4.7E-2</c:v>
                </c:pt>
                <c:pt idx="271">
                  <c:v>8.1000000000000003E-2</c:v>
                </c:pt>
                <c:pt idx="274">
                  <c:v>7.2999999999999995E-2</c:v>
                </c:pt>
                <c:pt idx="277">
                  <c:v>0</c:v>
                </c:pt>
                <c:pt idx="280">
                  <c:v>1.3999999999999999E-2</c:v>
                </c:pt>
                <c:pt idx="283">
                  <c:v>0.16500000000000001</c:v>
                </c:pt>
                <c:pt idx="286">
                  <c:v>0.04</c:v>
                </c:pt>
                <c:pt idx="289">
                  <c:v>5.5E-2</c:v>
                </c:pt>
                <c:pt idx="292">
                  <c:v>8.0000000000000002E-3</c:v>
                </c:pt>
                <c:pt idx="295">
                  <c:v>5.0000000000000001E-3</c:v>
                </c:pt>
                <c:pt idx="298">
                  <c:v>2.8999999999999998E-2</c:v>
                </c:pt>
                <c:pt idx="301">
                  <c:v>0.01</c:v>
                </c:pt>
                <c:pt idx="304">
                  <c:v>1.3000000000000001E-2</c:v>
                </c:pt>
                <c:pt idx="307">
                  <c:v>-7.9000000000000001E-2</c:v>
                </c:pt>
                <c:pt idx="310">
                  <c:v>-6.0000000000000001E-3</c:v>
                </c:pt>
                <c:pt idx="313">
                  <c:v>7.5999999999999998E-2</c:v>
                </c:pt>
                <c:pt idx="316">
                  <c:v>8.5000000000000006E-2</c:v>
                </c:pt>
                <c:pt idx="319">
                  <c:v>-2.8999999999999998E-2</c:v>
                </c:pt>
                <c:pt idx="322">
                  <c:v>4.7E-2</c:v>
                </c:pt>
                <c:pt idx="325">
                  <c:v>-4.5999999999999999E-2</c:v>
                </c:pt>
                <c:pt idx="328">
                  <c:v>-6.5000000000000002E-2</c:v>
                </c:pt>
                <c:pt idx="331">
                  <c:v>2.2000000000000002E-2</c:v>
                </c:pt>
                <c:pt idx="334">
                  <c:v>-1.3999999999999999E-2</c:v>
                </c:pt>
                <c:pt idx="337">
                  <c:v>4.0000000000000001E-3</c:v>
                </c:pt>
                <c:pt idx="340">
                  <c:v>5.2999999999999999E-2</c:v>
                </c:pt>
                <c:pt idx="343">
                  <c:v>9.4E-2</c:v>
                </c:pt>
                <c:pt idx="346">
                  <c:v>8.1000000000000003E-2</c:v>
                </c:pt>
                <c:pt idx="349">
                  <c:v>8.5000000000000006E-2</c:v>
                </c:pt>
                <c:pt idx="352">
                  <c:v>8.199999999999999E-2</c:v>
                </c:pt>
                <c:pt idx="355">
                  <c:v>7.2000000000000008E-2</c:v>
                </c:pt>
                <c:pt idx="358">
                  <c:v>0.04</c:v>
                </c:pt>
                <c:pt idx="361">
                  <c:v>3.2000000000000001E-2</c:v>
                </c:pt>
                <c:pt idx="364">
                  <c:v>0.04</c:v>
                </c:pt>
                <c:pt idx="367">
                  <c:v>3.7000000000000005E-2</c:v>
                </c:pt>
                <c:pt idx="370">
                  <c:v>6.4000000000000001E-2</c:v>
                </c:pt>
                <c:pt idx="373">
                  <c:v>0.03</c:v>
                </c:pt>
                <c:pt idx="376">
                  <c:v>3.7999999999999999E-2</c:v>
                </c:pt>
                <c:pt idx="379">
                  <c:v>1.9E-2</c:v>
                </c:pt>
                <c:pt idx="382">
                  <c:v>4.0999999999999995E-2</c:v>
                </c:pt>
                <c:pt idx="385">
                  <c:v>2.1000000000000001E-2</c:v>
                </c:pt>
                <c:pt idx="388">
                  <c:v>2.7999999999999997E-2</c:v>
                </c:pt>
                <c:pt idx="391">
                  <c:v>4.5999999999999999E-2</c:v>
                </c:pt>
                <c:pt idx="394">
                  <c:v>3.7000000000000005E-2</c:v>
                </c:pt>
                <c:pt idx="397">
                  <c:v>6.8000000000000005E-2</c:v>
                </c:pt>
                <c:pt idx="400">
                  <c:v>2.3E-2</c:v>
                </c:pt>
                <c:pt idx="403">
                  <c:v>5.4000000000000006E-2</c:v>
                </c:pt>
                <c:pt idx="406">
                  <c:v>2.3E-2</c:v>
                </c:pt>
                <c:pt idx="409">
                  <c:v>5.4000000000000006E-2</c:v>
                </c:pt>
                <c:pt idx="412">
                  <c:v>4.0999999999999995E-2</c:v>
                </c:pt>
                <c:pt idx="415">
                  <c:v>3.2000000000000001E-2</c:v>
                </c:pt>
                <c:pt idx="418">
                  <c:v>0.03</c:v>
                </c:pt>
                <c:pt idx="421">
                  <c:v>9.0000000000000011E-3</c:v>
                </c:pt>
                <c:pt idx="424">
                  <c:v>4.4999999999999998E-2</c:v>
                </c:pt>
                <c:pt idx="427">
                  <c:v>1.6E-2</c:v>
                </c:pt>
                <c:pt idx="430">
                  <c:v>1E-3</c:v>
                </c:pt>
                <c:pt idx="433">
                  <c:v>-3.4000000000000002E-2</c:v>
                </c:pt>
                <c:pt idx="436">
                  <c:v>-1.9E-2</c:v>
                </c:pt>
                <c:pt idx="439">
                  <c:v>3.1E-2</c:v>
                </c:pt>
                <c:pt idx="442">
                  <c:v>1.9E-2</c:v>
                </c:pt>
                <c:pt idx="445">
                  <c:v>1.8000000000000002E-2</c:v>
                </c:pt>
                <c:pt idx="448">
                  <c:v>4.8000000000000001E-2</c:v>
                </c:pt>
                <c:pt idx="451">
                  <c:v>4.4999999999999998E-2</c:v>
                </c:pt>
                <c:pt idx="454">
                  <c:v>3.9E-2</c:v>
                </c:pt>
                <c:pt idx="457">
                  <c:v>4.0999999999999995E-2</c:v>
                </c:pt>
                <c:pt idx="460">
                  <c:v>8.0000000000000002E-3</c:v>
                </c:pt>
                <c:pt idx="463">
                  <c:v>2.4E-2</c:v>
                </c:pt>
                <c:pt idx="466">
                  <c:v>0.02</c:v>
                </c:pt>
                <c:pt idx="469">
                  <c:v>5.4000000000000006E-2</c:v>
                </c:pt>
                <c:pt idx="472">
                  <c:v>0.04</c:v>
                </c:pt>
                <c:pt idx="475">
                  <c:v>5.5999999999999994E-2</c:v>
                </c:pt>
                <c:pt idx="478">
                  <c:v>2.4E-2</c:v>
                </c:pt>
                <c:pt idx="481">
                  <c:v>4.5999999999999999E-2</c:v>
                </c:pt>
                <c:pt idx="484">
                  <c:v>1.3999999999999999E-2</c:v>
                </c:pt>
                <c:pt idx="487">
                  <c:v>1.3999999999999999E-2</c:v>
                </c:pt>
                <c:pt idx="490">
                  <c:v>3.5000000000000003E-2</c:v>
                </c:pt>
                <c:pt idx="493">
                  <c:v>2.8999999999999998E-2</c:v>
                </c:pt>
                <c:pt idx="496">
                  <c:v>2.7000000000000003E-2</c:v>
                </c:pt>
                <c:pt idx="499">
                  <c:v>7.2000000000000008E-2</c:v>
                </c:pt>
                <c:pt idx="502">
                  <c:v>3.7000000000000005E-2</c:v>
                </c:pt>
                <c:pt idx="505">
                  <c:v>4.2999999999999997E-2</c:v>
                </c:pt>
                <c:pt idx="508">
                  <c:v>3.1E-2</c:v>
                </c:pt>
                <c:pt idx="511">
                  <c:v>6.2E-2</c:v>
                </c:pt>
                <c:pt idx="514">
                  <c:v>5.2000000000000005E-2</c:v>
                </c:pt>
                <c:pt idx="517">
                  <c:v>3.1E-2</c:v>
                </c:pt>
                <c:pt idx="520">
                  <c:v>0.04</c:v>
                </c:pt>
                <c:pt idx="523">
                  <c:v>3.9E-2</c:v>
                </c:pt>
                <c:pt idx="526">
                  <c:v>5.2999999999999999E-2</c:v>
                </c:pt>
                <c:pt idx="529">
                  <c:v>6.7000000000000004E-2</c:v>
                </c:pt>
                <c:pt idx="532">
                  <c:v>3.2000000000000001E-2</c:v>
                </c:pt>
                <c:pt idx="535">
                  <c:v>3.3000000000000002E-2</c:v>
                </c:pt>
                <c:pt idx="538">
                  <c:v>5.0999999999999997E-2</c:v>
                </c:pt>
                <c:pt idx="541">
                  <c:v>7.0999999999999994E-2</c:v>
                </c:pt>
                <c:pt idx="544">
                  <c:v>1.2E-2</c:v>
                </c:pt>
                <c:pt idx="547">
                  <c:v>7.8E-2</c:v>
                </c:pt>
                <c:pt idx="550">
                  <c:v>5.0000000000000001E-3</c:v>
                </c:pt>
                <c:pt idx="553">
                  <c:v>2.3E-2</c:v>
                </c:pt>
                <c:pt idx="556">
                  <c:v>-1.1000000000000001E-2</c:v>
                </c:pt>
                <c:pt idx="559">
                  <c:v>2.1000000000000001E-2</c:v>
                </c:pt>
                <c:pt idx="562">
                  <c:v>-1.3000000000000001E-2</c:v>
                </c:pt>
                <c:pt idx="565">
                  <c:v>1.1000000000000001E-2</c:v>
                </c:pt>
                <c:pt idx="568">
                  <c:v>3.7000000000000005E-2</c:v>
                </c:pt>
                <c:pt idx="571">
                  <c:v>2.2000000000000002E-2</c:v>
                </c:pt>
                <c:pt idx="574">
                  <c:v>0.02</c:v>
                </c:pt>
                <c:pt idx="577">
                  <c:v>3.0000000000000001E-3</c:v>
                </c:pt>
                <c:pt idx="580">
                  <c:v>2.1000000000000001E-2</c:v>
                </c:pt>
                <c:pt idx="583">
                  <c:v>3.7999999999999999E-2</c:v>
                </c:pt>
                <c:pt idx="586">
                  <c:v>6.9000000000000006E-2</c:v>
                </c:pt>
                <c:pt idx="589">
                  <c:v>4.8000000000000001E-2</c:v>
                </c:pt>
                <c:pt idx="592">
                  <c:v>2.3E-2</c:v>
                </c:pt>
                <c:pt idx="595">
                  <c:v>0.03</c:v>
                </c:pt>
                <c:pt idx="598">
                  <c:v>3.7000000000000005E-2</c:v>
                </c:pt>
                <c:pt idx="601">
                  <c:v>3.5000000000000003E-2</c:v>
                </c:pt>
                <c:pt idx="604">
                  <c:v>4.2999999999999997E-2</c:v>
                </c:pt>
                <c:pt idx="607">
                  <c:v>2.1000000000000001E-2</c:v>
                </c:pt>
                <c:pt idx="610">
                  <c:v>3.4000000000000002E-2</c:v>
                </c:pt>
                <c:pt idx="613">
                  <c:v>2.3E-2</c:v>
                </c:pt>
                <c:pt idx="616">
                  <c:v>4.9000000000000002E-2</c:v>
                </c:pt>
                <c:pt idx="619">
                  <c:v>1.2E-2</c:v>
                </c:pt>
                <c:pt idx="622">
                  <c:v>4.0000000000000001E-3</c:v>
                </c:pt>
                <c:pt idx="625">
                  <c:v>3.2000000000000001E-2</c:v>
                </c:pt>
                <c:pt idx="628">
                  <c:v>2E-3</c:v>
                </c:pt>
                <c:pt idx="631">
                  <c:v>3.1E-2</c:v>
                </c:pt>
                <c:pt idx="634">
                  <c:v>2.7000000000000003E-2</c:v>
                </c:pt>
                <c:pt idx="637">
                  <c:v>1.3999999999999999E-2</c:v>
                </c:pt>
                <c:pt idx="640">
                  <c:v>-2.7000000000000003E-2</c:v>
                </c:pt>
                <c:pt idx="643">
                  <c:v>0.02</c:v>
                </c:pt>
                <c:pt idx="646">
                  <c:v>-1.9E-2</c:v>
                </c:pt>
                <c:pt idx="649">
                  <c:v>-8.199999999999999E-2</c:v>
                </c:pt>
                <c:pt idx="652">
                  <c:v>-5.4000000000000006E-2</c:v>
                </c:pt>
                <c:pt idx="655">
                  <c:v>-5.0000000000000001E-3</c:v>
                </c:pt>
                <c:pt idx="658">
                  <c:v>1.3000000000000001E-2</c:v>
                </c:pt>
                <c:pt idx="661">
                  <c:v>3.9E-2</c:v>
                </c:pt>
                <c:pt idx="664">
                  <c:v>1.7000000000000001E-2</c:v>
                </c:pt>
                <c:pt idx="667">
                  <c:v>3.9E-2</c:v>
                </c:pt>
                <c:pt idx="670">
                  <c:v>2.7000000000000003E-2</c:v>
                </c:pt>
                <c:pt idx="673">
                  <c:v>2.5000000000000001E-2</c:v>
                </c:pt>
                <c:pt idx="676">
                  <c:v>-1.4999999999999999E-2</c:v>
                </c:pt>
                <c:pt idx="679">
                  <c:v>2.8999999999999998E-2</c:v>
                </c:pt>
                <c:pt idx="682">
                  <c:v>8.0000000000000002E-3</c:v>
                </c:pt>
                <c:pt idx="685">
                  <c:v>4.5999999999999999E-2</c:v>
                </c:pt>
                <c:pt idx="688">
                  <c:v>2.7E-2</c:v>
                </c:pt>
                <c:pt idx="691">
                  <c:v>1.9E-2</c:v>
                </c:pt>
                <c:pt idx="694">
                  <c:v>5.0000000000000001E-3</c:v>
                </c:pt>
                <c:pt idx="697">
                  <c:v>1E-3</c:v>
                </c:pt>
                <c:pt idx="700">
                  <c:v>2.8000000000000001E-2</c:v>
                </c:pt>
                <c:pt idx="703">
                  <c:v>8.0000000000000002E-3</c:v>
                </c:pt>
                <c:pt idx="706">
                  <c:v>3.1E-2</c:v>
                </c:pt>
                <c:pt idx="709">
                  <c:v>0.04</c:v>
                </c:pt>
                <c:pt idx="712">
                  <c:v>-8.9999999999999993E-3</c:v>
                </c:pt>
                <c:pt idx="715">
                  <c:v>4.5999999999999999E-2</c:v>
                </c:pt>
                <c:pt idx="718">
                  <c:v>5.1999999999999998E-2</c:v>
                </c:pt>
                <c:pt idx="721">
                  <c:v>0.02</c:v>
                </c:pt>
                <c:pt idx="724">
                  <c:v>3.2000000000000001E-2</c:v>
                </c:pt>
                <c:pt idx="727">
                  <c:v>2.7E-2</c:v>
                </c:pt>
                <c:pt idx="730">
                  <c:v>1.6E-2</c:v>
                </c:pt>
                <c:pt idx="733">
                  <c:v>5.0000000000000001E-3</c:v>
                </c:pt>
                <c:pt idx="736">
                  <c:v>6.0000000000000001E-3</c:v>
                </c:pt>
                <c:pt idx="739">
                  <c:v>2.1999999999999999E-2</c:v>
                </c:pt>
                <c:pt idx="742">
                  <c:v>2.8000000000000001E-2</c:v>
                </c:pt>
                <c:pt idx="745">
                  <c:v>1.7999999999999999E-2</c:v>
                </c:pt>
                <c:pt idx="748">
                  <c:v>1.2E-2</c:v>
                </c:pt>
                <c:pt idx="751">
                  <c:v>3.1E-2</c:v>
                </c:pt>
                <c:pt idx="754">
                  <c:v>3.2000000000000001E-2</c:v>
                </c:pt>
                <c:pt idx="757">
                  <c:v>2.9000000000000001E-2</c:v>
                </c:pt>
                <c:pt idx="76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B-469E-98D8-DC62675B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366464"/>
        <c:axId val="443368032"/>
      </c:barChart>
      <c:dateAx>
        <c:axId val="443365680"/>
        <c:scaling>
          <c:orientation val="minMax"/>
          <c:min val="38718"/>
        </c:scaling>
        <c:delete val="0"/>
        <c:axPos val="b"/>
        <c:numFmt formatCode="mmm\ 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3367248"/>
        <c:crossesAt val="0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443367248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3365680"/>
        <c:crosses val="autoZero"/>
        <c:crossBetween val="between"/>
        <c:majorUnit val="5.000000000000001E-2"/>
      </c:valAx>
      <c:valAx>
        <c:axId val="443368032"/>
        <c:scaling>
          <c:orientation val="minMax"/>
          <c:max val="4.5000000000000012E-2"/>
          <c:min val="-4.5000000000000012E-2"/>
        </c:scaling>
        <c:delete val="0"/>
        <c:axPos val="r"/>
        <c:numFmt formatCode="0.0000%" sourceLinked="0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3366464"/>
        <c:crosses val="max"/>
        <c:crossBetween val="between"/>
        <c:majorUnit val="5.000000000000001E-3"/>
      </c:valAx>
      <c:dateAx>
        <c:axId val="44336646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43368032"/>
        <c:crosses val="autoZero"/>
        <c:auto val="1"/>
        <c:lblOffset val="100"/>
        <c:baseTimeUnit val="day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Effective Fed Funds Rate 1954-2018</a:t>
            </a:r>
          </a:p>
        </c:rich>
      </c:tx>
      <c:layout>
        <c:manualLayout>
          <c:xMode val="edge"/>
          <c:yMode val="edge"/>
          <c:x val="0.34937400126195517"/>
          <c:y val="4.04491241943745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Fed Funds Rate</c:v>
          </c:tx>
          <c:spPr>
            <a:ln w="25400">
              <a:noFill/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'IR%'!$A$2:$A$775</c:f>
              <c:numCache>
                <c:formatCode>yyyy\-mm\-dd</c:formatCode>
                <c:ptCount val="774"/>
                <c:pt idx="0">
                  <c:v>19906</c:v>
                </c:pt>
                <c:pt idx="1">
                  <c:v>19937</c:v>
                </c:pt>
                <c:pt idx="2">
                  <c:v>19968</c:v>
                </c:pt>
                <c:pt idx="3">
                  <c:v>19998</c:v>
                </c:pt>
                <c:pt idx="4">
                  <c:v>20029</c:v>
                </c:pt>
                <c:pt idx="5">
                  <c:v>20059</c:v>
                </c:pt>
                <c:pt idx="6">
                  <c:v>20090</c:v>
                </c:pt>
                <c:pt idx="7">
                  <c:v>20121</c:v>
                </c:pt>
                <c:pt idx="8">
                  <c:v>20149</c:v>
                </c:pt>
                <c:pt idx="9">
                  <c:v>20180</c:v>
                </c:pt>
                <c:pt idx="10">
                  <c:v>20210</c:v>
                </c:pt>
                <c:pt idx="11">
                  <c:v>20241</c:v>
                </c:pt>
                <c:pt idx="12">
                  <c:v>20271</c:v>
                </c:pt>
                <c:pt idx="13">
                  <c:v>20302</c:v>
                </c:pt>
                <c:pt idx="14">
                  <c:v>20333</c:v>
                </c:pt>
                <c:pt idx="15">
                  <c:v>20363</c:v>
                </c:pt>
                <c:pt idx="16">
                  <c:v>20394</c:v>
                </c:pt>
                <c:pt idx="17">
                  <c:v>20424</c:v>
                </c:pt>
                <c:pt idx="18">
                  <c:v>20455</c:v>
                </c:pt>
                <c:pt idx="19">
                  <c:v>20486</c:v>
                </c:pt>
                <c:pt idx="20">
                  <c:v>20515</c:v>
                </c:pt>
                <c:pt idx="21">
                  <c:v>20546</c:v>
                </c:pt>
                <c:pt idx="22">
                  <c:v>20576</c:v>
                </c:pt>
                <c:pt idx="23">
                  <c:v>20607</c:v>
                </c:pt>
                <c:pt idx="24">
                  <c:v>20637</c:v>
                </c:pt>
                <c:pt idx="25">
                  <c:v>20668</c:v>
                </c:pt>
                <c:pt idx="26">
                  <c:v>20699</c:v>
                </c:pt>
                <c:pt idx="27">
                  <c:v>20729</c:v>
                </c:pt>
                <c:pt idx="28">
                  <c:v>20760</c:v>
                </c:pt>
                <c:pt idx="29">
                  <c:v>20790</c:v>
                </c:pt>
                <c:pt idx="30">
                  <c:v>20821</c:v>
                </c:pt>
                <c:pt idx="31">
                  <c:v>20852</c:v>
                </c:pt>
                <c:pt idx="32">
                  <c:v>20880</c:v>
                </c:pt>
                <c:pt idx="33">
                  <c:v>20911</c:v>
                </c:pt>
                <c:pt idx="34">
                  <c:v>20941</c:v>
                </c:pt>
                <c:pt idx="35">
                  <c:v>20972</c:v>
                </c:pt>
                <c:pt idx="36">
                  <c:v>21002</c:v>
                </c:pt>
                <c:pt idx="37">
                  <c:v>21033</c:v>
                </c:pt>
                <c:pt idx="38">
                  <c:v>21064</c:v>
                </c:pt>
                <c:pt idx="39">
                  <c:v>21094</c:v>
                </c:pt>
                <c:pt idx="40">
                  <c:v>21125</c:v>
                </c:pt>
                <c:pt idx="41">
                  <c:v>21155</c:v>
                </c:pt>
                <c:pt idx="42">
                  <c:v>21186</c:v>
                </c:pt>
                <c:pt idx="43">
                  <c:v>21217</c:v>
                </c:pt>
                <c:pt idx="44">
                  <c:v>21245</c:v>
                </c:pt>
                <c:pt idx="45">
                  <c:v>21276</c:v>
                </c:pt>
                <c:pt idx="46">
                  <c:v>21306</c:v>
                </c:pt>
                <c:pt idx="47">
                  <c:v>21337</c:v>
                </c:pt>
                <c:pt idx="48">
                  <c:v>21367</c:v>
                </c:pt>
                <c:pt idx="49">
                  <c:v>21398</c:v>
                </c:pt>
                <c:pt idx="50">
                  <c:v>21429</c:v>
                </c:pt>
                <c:pt idx="51">
                  <c:v>21459</c:v>
                </c:pt>
                <c:pt idx="52">
                  <c:v>21490</c:v>
                </c:pt>
                <c:pt idx="53">
                  <c:v>21520</c:v>
                </c:pt>
                <c:pt idx="54">
                  <c:v>21551</c:v>
                </c:pt>
                <c:pt idx="55">
                  <c:v>21582</c:v>
                </c:pt>
                <c:pt idx="56">
                  <c:v>21610</c:v>
                </c:pt>
                <c:pt idx="57">
                  <c:v>21641</c:v>
                </c:pt>
                <c:pt idx="58">
                  <c:v>21671</c:v>
                </c:pt>
                <c:pt idx="59">
                  <c:v>21702</c:v>
                </c:pt>
                <c:pt idx="60">
                  <c:v>21732</c:v>
                </c:pt>
                <c:pt idx="61">
                  <c:v>21763</c:v>
                </c:pt>
                <c:pt idx="62">
                  <c:v>21794</c:v>
                </c:pt>
                <c:pt idx="63">
                  <c:v>21824</c:v>
                </c:pt>
                <c:pt idx="64">
                  <c:v>21855</c:v>
                </c:pt>
                <c:pt idx="65">
                  <c:v>21885</c:v>
                </c:pt>
                <c:pt idx="66">
                  <c:v>21916</c:v>
                </c:pt>
                <c:pt idx="67">
                  <c:v>21947</c:v>
                </c:pt>
                <c:pt idx="68">
                  <c:v>21976</c:v>
                </c:pt>
                <c:pt idx="69">
                  <c:v>22007</c:v>
                </c:pt>
                <c:pt idx="70">
                  <c:v>22037</c:v>
                </c:pt>
                <c:pt idx="71">
                  <c:v>22068</c:v>
                </c:pt>
                <c:pt idx="72">
                  <c:v>22098</c:v>
                </c:pt>
                <c:pt idx="73">
                  <c:v>22129</c:v>
                </c:pt>
                <c:pt idx="74">
                  <c:v>22160</c:v>
                </c:pt>
                <c:pt idx="75">
                  <c:v>22190</c:v>
                </c:pt>
                <c:pt idx="76">
                  <c:v>22221</c:v>
                </c:pt>
                <c:pt idx="77">
                  <c:v>22251</c:v>
                </c:pt>
                <c:pt idx="78">
                  <c:v>22282</c:v>
                </c:pt>
                <c:pt idx="79">
                  <c:v>22313</c:v>
                </c:pt>
                <c:pt idx="80">
                  <c:v>22341</c:v>
                </c:pt>
                <c:pt idx="81">
                  <c:v>22372</c:v>
                </c:pt>
                <c:pt idx="82">
                  <c:v>22402</c:v>
                </c:pt>
                <c:pt idx="83">
                  <c:v>22433</c:v>
                </c:pt>
                <c:pt idx="84">
                  <c:v>22463</c:v>
                </c:pt>
                <c:pt idx="85">
                  <c:v>22494</c:v>
                </c:pt>
                <c:pt idx="86">
                  <c:v>22525</c:v>
                </c:pt>
                <c:pt idx="87">
                  <c:v>22555</c:v>
                </c:pt>
                <c:pt idx="88">
                  <c:v>22586</c:v>
                </c:pt>
                <c:pt idx="89">
                  <c:v>22616</c:v>
                </c:pt>
                <c:pt idx="90">
                  <c:v>22647</c:v>
                </c:pt>
                <c:pt idx="91">
                  <c:v>22678</c:v>
                </c:pt>
                <c:pt idx="92">
                  <c:v>22706</c:v>
                </c:pt>
                <c:pt idx="93">
                  <c:v>22737</c:v>
                </c:pt>
                <c:pt idx="94">
                  <c:v>22767</c:v>
                </c:pt>
                <c:pt idx="95">
                  <c:v>22798</c:v>
                </c:pt>
                <c:pt idx="96">
                  <c:v>22828</c:v>
                </c:pt>
                <c:pt idx="97">
                  <c:v>22859</c:v>
                </c:pt>
                <c:pt idx="98">
                  <c:v>22890</c:v>
                </c:pt>
                <c:pt idx="99">
                  <c:v>22920</c:v>
                </c:pt>
                <c:pt idx="100">
                  <c:v>22951</c:v>
                </c:pt>
                <c:pt idx="101">
                  <c:v>22981</c:v>
                </c:pt>
                <c:pt idx="102">
                  <c:v>23012</c:v>
                </c:pt>
                <c:pt idx="103">
                  <c:v>23043</c:v>
                </c:pt>
                <c:pt idx="104">
                  <c:v>23071</c:v>
                </c:pt>
                <c:pt idx="105">
                  <c:v>23102</c:v>
                </c:pt>
                <c:pt idx="106">
                  <c:v>23132</c:v>
                </c:pt>
                <c:pt idx="107">
                  <c:v>23163</c:v>
                </c:pt>
                <c:pt idx="108">
                  <c:v>23193</c:v>
                </c:pt>
                <c:pt idx="109">
                  <c:v>23224</c:v>
                </c:pt>
                <c:pt idx="110">
                  <c:v>23255</c:v>
                </c:pt>
                <c:pt idx="111">
                  <c:v>23285</c:v>
                </c:pt>
                <c:pt idx="112">
                  <c:v>23316</c:v>
                </c:pt>
                <c:pt idx="113">
                  <c:v>23346</c:v>
                </c:pt>
                <c:pt idx="114">
                  <c:v>23377</c:v>
                </c:pt>
                <c:pt idx="115">
                  <c:v>23408</c:v>
                </c:pt>
                <c:pt idx="116">
                  <c:v>23437</c:v>
                </c:pt>
                <c:pt idx="117">
                  <c:v>23468</c:v>
                </c:pt>
                <c:pt idx="118">
                  <c:v>23498</c:v>
                </c:pt>
                <c:pt idx="119">
                  <c:v>23529</c:v>
                </c:pt>
                <c:pt idx="120">
                  <c:v>23559</c:v>
                </c:pt>
                <c:pt idx="121">
                  <c:v>23590</c:v>
                </c:pt>
                <c:pt idx="122">
                  <c:v>23621</c:v>
                </c:pt>
                <c:pt idx="123">
                  <c:v>23651</c:v>
                </c:pt>
                <c:pt idx="124">
                  <c:v>23682</c:v>
                </c:pt>
                <c:pt idx="125">
                  <c:v>23712</c:v>
                </c:pt>
                <c:pt idx="126">
                  <c:v>23743</c:v>
                </c:pt>
                <c:pt idx="127">
                  <c:v>23774</c:v>
                </c:pt>
                <c:pt idx="128">
                  <c:v>23802</c:v>
                </c:pt>
                <c:pt idx="129">
                  <c:v>23833</c:v>
                </c:pt>
                <c:pt idx="130">
                  <c:v>23863</c:v>
                </c:pt>
                <c:pt idx="131">
                  <c:v>23894</c:v>
                </c:pt>
                <c:pt idx="132">
                  <c:v>23924</c:v>
                </c:pt>
                <c:pt idx="133">
                  <c:v>23955</c:v>
                </c:pt>
                <c:pt idx="134">
                  <c:v>23986</c:v>
                </c:pt>
                <c:pt idx="135">
                  <c:v>24016</c:v>
                </c:pt>
                <c:pt idx="136">
                  <c:v>24047</c:v>
                </c:pt>
                <c:pt idx="137">
                  <c:v>24077</c:v>
                </c:pt>
                <c:pt idx="138">
                  <c:v>24108</c:v>
                </c:pt>
                <c:pt idx="139">
                  <c:v>24139</c:v>
                </c:pt>
                <c:pt idx="140">
                  <c:v>24167</c:v>
                </c:pt>
                <c:pt idx="141">
                  <c:v>24198</c:v>
                </c:pt>
                <c:pt idx="142">
                  <c:v>24228</c:v>
                </c:pt>
                <c:pt idx="143">
                  <c:v>24259</c:v>
                </c:pt>
                <c:pt idx="144">
                  <c:v>24289</c:v>
                </c:pt>
                <c:pt idx="145">
                  <c:v>24320</c:v>
                </c:pt>
                <c:pt idx="146">
                  <c:v>24351</c:v>
                </c:pt>
                <c:pt idx="147">
                  <c:v>24381</c:v>
                </c:pt>
                <c:pt idx="148">
                  <c:v>24412</c:v>
                </c:pt>
                <c:pt idx="149">
                  <c:v>24442</c:v>
                </c:pt>
                <c:pt idx="150">
                  <c:v>24473</c:v>
                </c:pt>
                <c:pt idx="151">
                  <c:v>24504</c:v>
                </c:pt>
                <c:pt idx="152">
                  <c:v>24532</c:v>
                </c:pt>
                <c:pt idx="153">
                  <c:v>24563</c:v>
                </c:pt>
                <c:pt idx="154">
                  <c:v>24593</c:v>
                </c:pt>
                <c:pt idx="155">
                  <c:v>24624</c:v>
                </c:pt>
                <c:pt idx="156">
                  <c:v>24654</c:v>
                </c:pt>
                <c:pt idx="157">
                  <c:v>24685</c:v>
                </c:pt>
                <c:pt idx="158">
                  <c:v>24716</c:v>
                </c:pt>
                <c:pt idx="159">
                  <c:v>24746</c:v>
                </c:pt>
                <c:pt idx="160">
                  <c:v>24777</c:v>
                </c:pt>
                <c:pt idx="161">
                  <c:v>24807</c:v>
                </c:pt>
                <c:pt idx="162">
                  <c:v>24838</c:v>
                </c:pt>
                <c:pt idx="163">
                  <c:v>24869</c:v>
                </c:pt>
                <c:pt idx="164">
                  <c:v>24898</c:v>
                </c:pt>
                <c:pt idx="165">
                  <c:v>24929</c:v>
                </c:pt>
                <c:pt idx="166">
                  <c:v>24959</c:v>
                </c:pt>
                <c:pt idx="167">
                  <c:v>24990</c:v>
                </c:pt>
                <c:pt idx="168">
                  <c:v>25020</c:v>
                </c:pt>
                <c:pt idx="169">
                  <c:v>25051</c:v>
                </c:pt>
                <c:pt idx="170">
                  <c:v>25082</c:v>
                </c:pt>
                <c:pt idx="171">
                  <c:v>25112</c:v>
                </c:pt>
                <c:pt idx="172">
                  <c:v>25143</c:v>
                </c:pt>
                <c:pt idx="173">
                  <c:v>25173</c:v>
                </c:pt>
                <c:pt idx="174">
                  <c:v>25204</c:v>
                </c:pt>
                <c:pt idx="175">
                  <c:v>25235</c:v>
                </c:pt>
                <c:pt idx="176">
                  <c:v>25263</c:v>
                </c:pt>
                <c:pt idx="177">
                  <c:v>25294</c:v>
                </c:pt>
                <c:pt idx="178">
                  <c:v>25324</c:v>
                </c:pt>
                <c:pt idx="179">
                  <c:v>25355</c:v>
                </c:pt>
                <c:pt idx="180">
                  <c:v>25385</c:v>
                </c:pt>
                <c:pt idx="181">
                  <c:v>25416</c:v>
                </c:pt>
                <c:pt idx="182">
                  <c:v>25447</c:v>
                </c:pt>
                <c:pt idx="183">
                  <c:v>25477</c:v>
                </c:pt>
                <c:pt idx="184">
                  <c:v>25508</c:v>
                </c:pt>
                <c:pt idx="185">
                  <c:v>25538</c:v>
                </c:pt>
                <c:pt idx="186">
                  <c:v>25569</c:v>
                </c:pt>
                <c:pt idx="187">
                  <c:v>25600</c:v>
                </c:pt>
                <c:pt idx="188">
                  <c:v>25628</c:v>
                </c:pt>
                <c:pt idx="189">
                  <c:v>25659</c:v>
                </c:pt>
                <c:pt idx="190">
                  <c:v>25689</c:v>
                </c:pt>
                <c:pt idx="191">
                  <c:v>25720</c:v>
                </c:pt>
                <c:pt idx="192">
                  <c:v>25750</c:v>
                </c:pt>
                <c:pt idx="193">
                  <c:v>25781</c:v>
                </c:pt>
                <c:pt idx="194">
                  <c:v>25812</c:v>
                </c:pt>
                <c:pt idx="195">
                  <c:v>25842</c:v>
                </c:pt>
                <c:pt idx="196">
                  <c:v>25873</c:v>
                </c:pt>
                <c:pt idx="197">
                  <c:v>25903</c:v>
                </c:pt>
                <c:pt idx="198">
                  <c:v>25934</c:v>
                </c:pt>
                <c:pt idx="199">
                  <c:v>25965</c:v>
                </c:pt>
                <c:pt idx="200">
                  <c:v>25993</c:v>
                </c:pt>
                <c:pt idx="201">
                  <c:v>26024</c:v>
                </c:pt>
                <c:pt idx="202">
                  <c:v>26054</c:v>
                </c:pt>
                <c:pt idx="203">
                  <c:v>26085</c:v>
                </c:pt>
                <c:pt idx="204">
                  <c:v>26115</c:v>
                </c:pt>
                <c:pt idx="205">
                  <c:v>26146</c:v>
                </c:pt>
                <c:pt idx="206">
                  <c:v>26177</c:v>
                </c:pt>
                <c:pt idx="207">
                  <c:v>26207</c:v>
                </c:pt>
                <c:pt idx="208">
                  <c:v>26238</c:v>
                </c:pt>
                <c:pt idx="209">
                  <c:v>26268</c:v>
                </c:pt>
                <c:pt idx="210">
                  <c:v>26299</c:v>
                </c:pt>
                <c:pt idx="211">
                  <c:v>26330</c:v>
                </c:pt>
                <c:pt idx="212">
                  <c:v>26359</c:v>
                </c:pt>
                <c:pt idx="213">
                  <c:v>26390</c:v>
                </c:pt>
                <c:pt idx="214">
                  <c:v>26420</c:v>
                </c:pt>
                <c:pt idx="215">
                  <c:v>26451</c:v>
                </c:pt>
                <c:pt idx="216">
                  <c:v>26481</c:v>
                </c:pt>
                <c:pt idx="217">
                  <c:v>26512</c:v>
                </c:pt>
                <c:pt idx="218">
                  <c:v>26543</c:v>
                </c:pt>
                <c:pt idx="219">
                  <c:v>26573</c:v>
                </c:pt>
                <c:pt idx="220">
                  <c:v>26604</c:v>
                </c:pt>
                <c:pt idx="221">
                  <c:v>26634</c:v>
                </c:pt>
                <c:pt idx="222">
                  <c:v>26665</c:v>
                </c:pt>
                <c:pt idx="223">
                  <c:v>26696</c:v>
                </c:pt>
                <c:pt idx="224">
                  <c:v>26724</c:v>
                </c:pt>
                <c:pt idx="225">
                  <c:v>26755</c:v>
                </c:pt>
                <c:pt idx="226">
                  <c:v>26785</c:v>
                </c:pt>
                <c:pt idx="227">
                  <c:v>26816</c:v>
                </c:pt>
                <c:pt idx="228">
                  <c:v>26846</c:v>
                </c:pt>
                <c:pt idx="229">
                  <c:v>26877</c:v>
                </c:pt>
                <c:pt idx="230">
                  <c:v>26908</c:v>
                </c:pt>
                <c:pt idx="231">
                  <c:v>26938</c:v>
                </c:pt>
                <c:pt idx="232">
                  <c:v>26969</c:v>
                </c:pt>
                <c:pt idx="233">
                  <c:v>26999</c:v>
                </c:pt>
                <c:pt idx="234">
                  <c:v>27030</c:v>
                </c:pt>
                <c:pt idx="235">
                  <c:v>27061</c:v>
                </c:pt>
                <c:pt idx="236">
                  <c:v>27089</c:v>
                </c:pt>
                <c:pt idx="237">
                  <c:v>27120</c:v>
                </c:pt>
                <c:pt idx="238">
                  <c:v>27150</c:v>
                </c:pt>
                <c:pt idx="239">
                  <c:v>27181</c:v>
                </c:pt>
                <c:pt idx="240">
                  <c:v>27211</c:v>
                </c:pt>
                <c:pt idx="241">
                  <c:v>27242</c:v>
                </c:pt>
                <c:pt idx="242">
                  <c:v>27273</c:v>
                </c:pt>
                <c:pt idx="243">
                  <c:v>27303</c:v>
                </c:pt>
                <c:pt idx="244">
                  <c:v>27334</c:v>
                </c:pt>
                <c:pt idx="245">
                  <c:v>27364</c:v>
                </c:pt>
                <c:pt idx="246">
                  <c:v>27395</c:v>
                </c:pt>
                <c:pt idx="247">
                  <c:v>27426</c:v>
                </c:pt>
                <c:pt idx="248">
                  <c:v>27454</c:v>
                </c:pt>
                <c:pt idx="249">
                  <c:v>27485</c:v>
                </c:pt>
                <c:pt idx="250">
                  <c:v>27515</c:v>
                </c:pt>
                <c:pt idx="251">
                  <c:v>27546</c:v>
                </c:pt>
                <c:pt idx="252">
                  <c:v>27576</c:v>
                </c:pt>
                <c:pt idx="253">
                  <c:v>27607</c:v>
                </c:pt>
                <c:pt idx="254">
                  <c:v>27638</c:v>
                </c:pt>
                <c:pt idx="255">
                  <c:v>27668</c:v>
                </c:pt>
                <c:pt idx="256">
                  <c:v>27699</c:v>
                </c:pt>
                <c:pt idx="257">
                  <c:v>27729</c:v>
                </c:pt>
                <c:pt idx="258">
                  <c:v>27760</c:v>
                </c:pt>
                <c:pt idx="259">
                  <c:v>27791</c:v>
                </c:pt>
                <c:pt idx="260">
                  <c:v>27820</c:v>
                </c:pt>
                <c:pt idx="261">
                  <c:v>27851</c:v>
                </c:pt>
                <c:pt idx="262">
                  <c:v>27881</c:v>
                </c:pt>
                <c:pt idx="263">
                  <c:v>27912</c:v>
                </c:pt>
                <c:pt idx="264">
                  <c:v>27942</c:v>
                </c:pt>
                <c:pt idx="265">
                  <c:v>27973</c:v>
                </c:pt>
                <c:pt idx="266">
                  <c:v>28004</c:v>
                </c:pt>
                <c:pt idx="267">
                  <c:v>28034</c:v>
                </c:pt>
                <c:pt idx="268">
                  <c:v>28065</c:v>
                </c:pt>
                <c:pt idx="269">
                  <c:v>28095</c:v>
                </c:pt>
                <c:pt idx="270">
                  <c:v>28126</c:v>
                </c:pt>
                <c:pt idx="271">
                  <c:v>28157</c:v>
                </c:pt>
                <c:pt idx="272">
                  <c:v>28185</c:v>
                </c:pt>
                <c:pt idx="273">
                  <c:v>28216</c:v>
                </c:pt>
                <c:pt idx="274">
                  <c:v>28246</c:v>
                </c:pt>
                <c:pt idx="275">
                  <c:v>28277</c:v>
                </c:pt>
                <c:pt idx="276">
                  <c:v>28307</c:v>
                </c:pt>
                <c:pt idx="277">
                  <c:v>28338</c:v>
                </c:pt>
                <c:pt idx="278">
                  <c:v>28369</c:v>
                </c:pt>
                <c:pt idx="279">
                  <c:v>28399</c:v>
                </c:pt>
                <c:pt idx="280">
                  <c:v>28430</c:v>
                </c:pt>
                <c:pt idx="281">
                  <c:v>28460</c:v>
                </c:pt>
                <c:pt idx="282">
                  <c:v>28491</c:v>
                </c:pt>
                <c:pt idx="283">
                  <c:v>28522</c:v>
                </c:pt>
                <c:pt idx="284">
                  <c:v>28550</c:v>
                </c:pt>
                <c:pt idx="285">
                  <c:v>28581</c:v>
                </c:pt>
                <c:pt idx="286">
                  <c:v>28611</c:v>
                </c:pt>
                <c:pt idx="287">
                  <c:v>28642</c:v>
                </c:pt>
                <c:pt idx="288">
                  <c:v>28672</c:v>
                </c:pt>
                <c:pt idx="289">
                  <c:v>28703</c:v>
                </c:pt>
                <c:pt idx="290">
                  <c:v>28734</c:v>
                </c:pt>
                <c:pt idx="291">
                  <c:v>28764</c:v>
                </c:pt>
                <c:pt idx="292">
                  <c:v>28795</c:v>
                </c:pt>
                <c:pt idx="293">
                  <c:v>28825</c:v>
                </c:pt>
                <c:pt idx="294">
                  <c:v>28856</c:v>
                </c:pt>
                <c:pt idx="295">
                  <c:v>28887</c:v>
                </c:pt>
                <c:pt idx="296">
                  <c:v>28915</c:v>
                </c:pt>
                <c:pt idx="297">
                  <c:v>28946</c:v>
                </c:pt>
                <c:pt idx="298">
                  <c:v>28976</c:v>
                </c:pt>
                <c:pt idx="299">
                  <c:v>29007</c:v>
                </c:pt>
                <c:pt idx="300">
                  <c:v>29037</c:v>
                </c:pt>
                <c:pt idx="301">
                  <c:v>29068</c:v>
                </c:pt>
                <c:pt idx="302">
                  <c:v>29099</c:v>
                </c:pt>
                <c:pt idx="303">
                  <c:v>29129</c:v>
                </c:pt>
                <c:pt idx="304">
                  <c:v>29160</c:v>
                </c:pt>
                <c:pt idx="305">
                  <c:v>29190</c:v>
                </c:pt>
                <c:pt idx="306">
                  <c:v>29221</c:v>
                </c:pt>
                <c:pt idx="307">
                  <c:v>29252</c:v>
                </c:pt>
                <c:pt idx="308">
                  <c:v>29281</c:v>
                </c:pt>
                <c:pt idx="309">
                  <c:v>29312</c:v>
                </c:pt>
                <c:pt idx="310">
                  <c:v>29342</c:v>
                </c:pt>
                <c:pt idx="311">
                  <c:v>29373</c:v>
                </c:pt>
                <c:pt idx="312">
                  <c:v>29403</c:v>
                </c:pt>
                <c:pt idx="313">
                  <c:v>29434</c:v>
                </c:pt>
                <c:pt idx="314">
                  <c:v>29465</c:v>
                </c:pt>
                <c:pt idx="315">
                  <c:v>29495</c:v>
                </c:pt>
                <c:pt idx="316">
                  <c:v>29526</c:v>
                </c:pt>
                <c:pt idx="317">
                  <c:v>29556</c:v>
                </c:pt>
                <c:pt idx="318">
                  <c:v>29587</c:v>
                </c:pt>
                <c:pt idx="319">
                  <c:v>29618</c:v>
                </c:pt>
                <c:pt idx="320">
                  <c:v>29646</c:v>
                </c:pt>
                <c:pt idx="321">
                  <c:v>29677</c:v>
                </c:pt>
                <c:pt idx="322">
                  <c:v>29707</c:v>
                </c:pt>
                <c:pt idx="323">
                  <c:v>29738</c:v>
                </c:pt>
                <c:pt idx="324">
                  <c:v>29768</c:v>
                </c:pt>
                <c:pt idx="325">
                  <c:v>29799</c:v>
                </c:pt>
                <c:pt idx="326">
                  <c:v>29830</c:v>
                </c:pt>
                <c:pt idx="327">
                  <c:v>29860</c:v>
                </c:pt>
                <c:pt idx="328">
                  <c:v>29891</c:v>
                </c:pt>
                <c:pt idx="329">
                  <c:v>29921</c:v>
                </c:pt>
                <c:pt idx="330">
                  <c:v>29952</c:v>
                </c:pt>
                <c:pt idx="331">
                  <c:v>29983</c:v>
                </c:pt>
                <c:pt idx="332">
                  <c:v>30011</c:v>
                </c:pt>
                <c:pt idx="333">
                  <c:v>30042</c:v>
                </c:pt>
                <c:pt idx="334">
                  <c:v>30072</c:v>
                </c:pt>
                <c:pt idx="335">
                  <c:v>30103</c:v>
                </c:pt>
                <c:pt idx="336">
                  <c:v>30133</c:v>
                </c:pt>
                <c:pt idx="337">
                  <c:v>30164</c:v>
                </c:pt>
                <c:pt idx="338">
                  <c:v>30195</c:v>
                </c:pt>
                <c:pt idx="339">
                  <c:v>30225</c:v>
                </c:pt>
                <c:pt idx="340">
                  <c:v>30256</c:v>
                </c:pt>
                <c:pt idx="341">
                  <c:v>30286</c:v>
                </c:pt>
                <c:pt idx="342">
                  <c:v>30317</c:v>
                </c:pt>
                <c:pt idx="343">
                  <c:v>30348</c:v>
                </c:pt>
                <c:pt idx="344">
                  <c:v>30376</c:v>
                </c:pt>
                <c:pt idx="345">
                  <c:v>30407</c:v>
                </c:pt>
                <c:pt idx="346">
                  <c:v>30437</c:v>
                </c:pt>
                <c:pt idx="347">
                  <c:v>30468</c:v>
                </c:pt>
                <c:pt idx="348">
                  <c:v>30498</c:v>
                </c:pt>
                <c:pt idx="349">
                  <c:v>30529</c:v>
                </c:pt>
                <c:pt idx="350">
                  <c:v>30560</c:v>
                </c:pt>
                <c:pt idx="351">
                  <c:v>30590</c:v>
                </c:pt>
                <c:pt idx="352">
                  <c:v>30621</c:v>
                </c:pt>
                <c:pt idx="353">
                  <c:v>30651</c:v>
                </c:pt>
                <c:pt idx="354">
                  <c:v>30682</c:v>
                </c:pt>
                <c:pt idx="355">
                  <c:v>30713</c:v>
                </c:pt>
                <c:pt idx="356">
                  <c:v>30742</c:v>
                </c:pt>
                <c:pt idx="357">
                  <c:v>30773</c:v>
                </c:pt>
                <c:pt idx="358">
                  <c:v>30803</c:v>
                </c:pt>
                <c:pt idx="359">
                  <c:v>30834</c:v>
                </c:pt>
                <c:pt idx="360">
                  <c:v>30864</c:v>
                </c:pt>
                <c:pt idx="361">
                  <c:v>30895</c:v>
                </c:pt>
                <c:pt idx="362">
                  <c:v>30926</c:v>
                </c:pt>
                <c:pt idx="363">
                  <c:v>30956</c:v>
                </c:pt>
                <c:pt idx="364">
                  <c:v>30987</c:v>
                </c:pt>
                <c:pt idx="365">
                  <c:v>31017</c:v>
                </c:pt>
                <c:pt idx="366">
                  <c:v>31048</c:v>
                </c:pt>
                <c:pt idx="367">
                  <c:v>31079</c:v>
                </c:pt>
                <c:pt idx="368">
                  <c:v>31107</c:v>
                </c:pt>
                <c:pt idx="369">
                  <c:v>31138</c:v>
                </c:pt>
                <c:pt idx="370">
                  <c:v>31168</c:v>
                </c:pt>
                <c:pt idx="371">
                  <c:v>31199</c:v>
                </c:pt>
                <c:pt idx="372">
                  <c:v>31229</c:v>
                </c:pt>
                <c:pt idx="373">
                  <c:v>31260</c:v>
                </c:pt>
                <c:pt idx="374">
                  <c:v>31291</c:v>
                </c:pt>
                <c:pt idx="375">
                  <c:v>31321</c:v>
                </c:pt>
                <c:pt idx="376">
                  <c:v>31352</c:v>
                </c:pt>
                <c:pt idx="377">
                  <c:v>31382</c:v>
                </c:pt>
                <c:pt idx="378">
                  <c:v>31413</c:v>
                </c:pt>
                <c:pt idx="379">
                  <c:v>31444</c:v>
                </c:pt>
                <c:pt idx="380">
                  <c:v>31472</c:v>
                </c:pt>
                <c:pt idx="381">
                  <c:v>31503</c:v>
                </c:pt>
                <c:pt idx="382">
                  <c:v>31533</c:v>
                </c:pt>
                <c:pt idx="383">
                  <c:v>31564</c:v>
                </c:pt>
                <c:pt idx="384">
                  <c:v>31594</c:v>
                </c:pt>
                <c:pt idx="385">
                  <c:v>31625</c:v>
                </c:pt>
                <c:pt idx="386">
                  <c:v>31656</c:v>
                </c:pt>
                <c:pt idx="387">
                  <c:v>31686</c:v>
                </c:pt>
                <c:pt idx="388">
                  <c:v>31717</c:v>
                </c:pt>
                <c:pt idx="389">
                  <c:v>31747</c:v>
                </c:pt>
                <c:pt idx="390">
                  <c:v>31778</c:v>
                </c:pt>
                <c:pt idx="391">
                  <c:v>31809</c:v>
                </c:pt>
                <c:pt idx="392">
                  <c:v>31837</c:v>
                </c:pt>
                <c:pt idx="393">
                  <c:v>31868</c:v>
                </c:pt>
                <c:pt idx="394">
                  <c:v>31898</c:v>
                </c:pt>
                <c:pt idx="395">
                  <c:v>31929</c:v>
                </c:pt>
                <c:pt idx="396">
                  <c:v>31959</c:v>
                </c:pt>
                <c:pt idx="397">
                  <c:v>31990</c:v>
                </c:pt>
                <c:pt idx="398">
                  <c:v>32021</c:v>
                </c:pt>
                <c:pt idx="399">
                  <c:v>32051</c:v>
                </c:pt>
                <c:pt idx="400">
                  <c:v>32082</c:v>
                </c:pt>
                <c:pt idx="401">
                  <c:v>32112</c:v>
                </c:pt>
                <c:pt idx="402">
                  <c:v>32143</c:v>
                </c:pt>
                <c:pt idx="403">
                  <c:v>32174</c:v>
                </c:pt>
                <c:pt idx="404">
                  <c:v>32203</c:v>
                </c:pt>
                <c:pt idx="405">
                  <c:v>32234</c:v>
                </c:pt>
                <c:pt idx="406">
                  <c:v>32264</c:v>
                </c:pt>
                <c:pt idx="407">
                  <c:v>32295</c:v>
                </c:pt>
                <c:pt idx="408">
                  <c:v>32325</c:v>
                </c:pt>
                <c:pt idx="409">
                  <c:v>32356</c:v>
                </c:pt>
                <c:pt idx="410">
                  <c:v>32387</c:v>
                </c:pt>
                <c:pt idx="411">
                  <c:v>32417</c:v>
                </c:pt>
                <c:pt idx="412">
                  <c:v>32448</c:v>
                </c:pt>
                <c:pt idx="413">
                  <c:v>32478</c:v>
                </c:pt>
                <c:pt idx="414">
                  <c:v>32509</c:v>
                </c:pt>
                <c:pt idx="415">
                  <c:v>32540</c:v>
                </c:pt>
                <c:pt idx="416">
                  <c:v>32568</c:v>
                </c:pt>
                <c:pt idx="417">
                  <c:v>32599</c:v>
                </c:pt>
                <c:pt idx="418">
                  <c:v>32629</c:v>
                </c:pt>
                <c:pt idx="419">
                  <c:v>32660</c:v>
                </c:pt>
                <c:pt idx="420">
                  <c:v>32690</c:v>
                </c:pt>
                <c:pt idx="421">
                  <c:v>32721</c:v>
                </c:pt>
                <c:pt idx="422">
                  <c:v>32752</c:v>
                </c:pt>
                <c:pt idx="423">
                  <c:v>32782</c:v>
                </c:pt>
                <c:pt idx="424">
                  <c:v>32813</c:v>
                </c:pt>
                <c:pt idx="425">
                  <c:v>32843</c:v>
                </c:pt>
                <c:pt idx="426">
                  <c:v>32874</c:v>
                </c:pt>
                <c:pt idx="427">
                  <c:v>32905</c:v>
                </c:pt>
                <c:pt idx="428">
                  <c:v>32933</c:v>
                </c:pt>
                <c:pt idx="429">
                  <c:v>32964</c:v>
                </c:pt>
                <c:pt idx="430">
                  <c:v>32994</c:v>
                </c:pt>
                <c:pt idx="431">
                  <c:v>33025</c:v>
                </c:pt>
                <c:pt idx="432">
                  <c:v>33055</c:v>
                </c:pt>
                <c:pt idx="433">
                  <c:v>33086</c:v>
                </c:pt>
                <c:pt idx="434">
                  <c:v>33117</c:v>
                </c:pt>
                <c:pt idx="435">
                  <c:v>33147</c:v>
                </c:pt>
                <c:pt idx="436">
                  <c:v>33178</c:v>
                </c:pt>
                <c:pt idx="437">
                  <c:v>33208</c:v>
                </c:pt>
                <c:pt idx="438">
                  <c:v>33239</c:v>
                </c:pt>
                <c:pt idx="439">
                  <c:v>33270</c:v>
                </c:pt>
                <c:pt idx="440">
                  <c:v>33298</c:v>
                </c:pt>
                <c:pt idx="441">
                  <c:v>33329</c:v>
                </c:pt>
                <c:pt idx="442">
                  <c:v>33359</c:v>
                </c:pt>
                <c:pt idx="443">
                  <c:v>33390</c:v>
                </c:pt>
                <c:pt idx="444">
                  <c:v>33420</c:v>
                </c:pt>
                <c:pt idx="445">
                  <c:v>33451</c:v>
                </c:pt>
                <c:pt idx="446">
                  <c:v>33482</c:v>
                </c:pt>
                <c:pt idx="447">
                  <c:v>33512</c:v>
                </c:pt>
                <c:pt idx="448">
                  <c:v>33543</c:v>
                </c:pt>
                <c:pt idx="449">
                  <c:v>33573</c:v>
                </c:pt>
                <c:pt idx="450">
                  <c:v>33604</c:v>
                </c:pt>
                <c:pt idx="451">
                  <c:v>33635</c:v>
                </c:pt>
                <c:pt idx="452">
                  <c:v>33664</c:v>
                </c:pt>
                <c:pt idx="453">
                  <c:v>33695</c:v>
                </c:pt>
                <c:pt idx="454">
                  <c:v>33725</c:v>
                </c:pt>
                <c:pt idx="455">
                  <c:v>33756</c:v>
                </c:pt>
                <c:pt idx="456">
                  <c:v>33786</c:v>
                </c:pt>
                <c:pt idx="457">
                  <c:v>33817</c:v>
                </c:pt>
                <c:pt idx="458">
                  <c:v>33848</c:v>
                </c:pt>
                <c:pt idx="459">
                  <c:v>33878</c:v>
                </c:pt>
                <c:pt idx="460">
                  <c:v>33909</c:v>
                </c:pt>
                <c:pt idx="461">
                  <c:v>33939</c:v>
                </c:pt>
                <c:pt idx="462">
                  <c:v>33970</c:v>
                </c:pt>
                <c:pt idx="463">
                  <c:v>34001</c:v>
                </c:pt>
                <c:pt idx="464">
                  <c:v>34029</c:v>
                </c:pt>
                <c:pt idx="465">
                  <c:v>34060</c:v>
                </c:pt>
                <c:pt idx="466">
                  <c:v>34090</c:v>
                </c:pt>
                <c:pt idx="467">
                  <c:v>34121</c:v>
                </c:pt>
                <c:pt idx="468">
                  <c:v>34151</c:v>
                </c:pt>
                <c:pt idx="469">
                  <c:v>34182</c:v>
                </c:pt>
                <c:pt idx="470">
                  <c:v>34213</c:v>
                </c:pt>
                <c:pt idx="471">
                  <c:v>34243</c:v>
                </c:pt>
                <c:pt idx="472">
                  <c:v>34274</c:v>
                </c:pt>
                <c:pt idx="473">
                  <c:v>34304</c:v>
                </c:pt>
                <c:pt idx="474">
                  <c:v>34335</c:v>
                </c:pt>
                <c:pt idx="475">
                  <c:v>34366</c:v>
                </c:pt>
                <c:pt idx="476">
                  <c:v>34394</c:v>
                </c:pt>
                <c:pt idx="477">
                  <c:v>34425</c:v>
                </c:pt>
                <c:pt idx="478">
                  <c:v>34455</c:v>
                </c:pt>
                <c:pt idx="479">
                  <c:v>34486</c:v>
                </c:pt>
                <c:pt idx="480">
                  <c:v>34516</c:v>
                </c:pt>
                <c:pt idx="481">
                  <c:v>34547</c:v>
                </c:pt>
                <c:pt idx="482">
                  <c:v>34578</c:v>
                </c:pt>
                <c:pt idx="483">
                  <c:v>34608</c:v>
                </c:pt>
                <c:pt idx="484">
                  <c:v>34639</c:v>
                </c:pt>
                <c:pt idx="485">
                  <c:v>34669</c:v>
                </c:pt>
                <c:pt idx="486">
                  <c:v>34700</c:v>
                </c:pt>
                <c:pt idx="487">
                  <c:v>34731</c:v>
                </c:pt>
                <c:pt idx="488">
                  <c:v>34759</c:v>
                </c:pt>
                <c:pt idx="489">
                  <c:v>34790</c:v>
                </c:pt>
                <c:pt idx="490">
                  <c:v>34820</c:v>
                </c:pt>
                <c:pt idx="491">
                  <c:v>34851</c:v>
                </c:pt>
                <c:pt idx="492">
                  <c:v>34881</c:v>
                </c:pt>
                <c:pt idx="493">
                  <c:v>34912</c:v>
                </c:pt>
                <c:pt idx="494">
                  <c:v>34943</c:v>
                </c:pt>
                <c:pt idx="495">
                  <c:v>34973</c:v>
                </c:pt>
                <c:pt idx="496">
                  <c:v>35004</c:v>
                </c:pt>
                <c:pt idx="497">
                  <c:v>35034</c:v>
                </c:pt>
                <c:pt idx="498">
                  <c:v>35065</c:v>
                </c:pt>
                <c:pt idx="499">
                  <c:v>35096</c:v>
                </c:pt>
                <c:pt idx="500">
                  <c:v>35125</c:v>
                </c:pt>
                <c:pt idx="501">
                  <c:v>35156</c:v>
                </c:pt>
                <c:pt idx="502">
                  <c:v>35186</c:v>
                </c:pt>
                <c:pt idx="503">
                  <c:v>35217</c:v>
                </c:pt>
                <c:pt idx="504">
                  <c:v>35247</c:v>
                </c:pt>
                <c:pt idx="505">
                  <c:v>35278</c:v>
                </c:pt>
                <c:pt idx="506">
                  <c:v>35309</c:v>
                </c:pt>
                <c:pt idx="507">
                  <c:v>35339</c:v>
                </c:pt>
                <c:pt idx="508">
                  <c:v>35370</c:v>
                </c:pt>
                <c:pt idx="509">
                  <c:v>35400</c:v>
                </c:pt>
                <c:pt idx="510">
                  <c:v>35431</c:v>
                </c:pt>
                <c:pt idx="511">
                  <c:v>35462</c:v>
                </c:pt>
                <c:pt idx="512">
                  <c:v>35490</c:v>
                </c:pt>
                <c:pt idx="513">
                  <c:v>35521</c:v>
                </c:pt>
                <c:pt idx="514">
                  <c:v>35551</c:v>
                </c:pt>
                <c:pt idx="515">
                  <c:v>35582</c:v>
                </c:pt>
                <c:pt idx="516">
                  <c:v>35612</c:v>
                </c:pt>
                <c:pt idx="517">
                  <c:v>35643</c:v>
                </c:pt>
                <c:pt idx="518">
                  <c:v>35674</c:v>
                </c:pt>
                <c:pt idx="519">
                  <c:v>35704</c:v>
                </c:pt>
                <c:pt idx="520">
                  <c:v>35735</c:v>
                </c:pt>
                <c:pt idx="521">
                  <c:v>35765</c:v>
                </c:pt>
                <c:pt idx="522">
                  <c:v>35796</c:v>
                </c:pt>
                <c:pt idx="523">
                  <c:v>35827</c:v>
                </c:pt>
                <c:pt idx="524">
                  <c:v>35855</c:v>
                </c:pt>
                <c:pt idx="525">
                  <c:v>35886</c:v>
                </c:pt>
                <c:pt idx="526">
                  <c:v>35916</c:v>
                </c:pt>
                <c:pt idx="527">
                  <c:v>35947</c:v>
                </c:pt>
                <c:pt idx="528">
                  <c:v>35977</c:v>
                </c:pt>
                <c:pt idx="529">
                  <c:v>36008</c:v>
                </c:pt>
                <c:pt idx="530">
                  <c:v>36039</c:v>
                </c:pt>
                <c:pt idx="531">
                  <c:v>36069</c:v>
                </c:pt>
                <c:pt idx="532">
                  <c:v>36100</c:v>
                </c:pt>
                <c:pt idx="533">
                  <c:v>36130</c:v>
                </c:pt>
                <c:pt idx="534">
                  <c:v>36161</c:v>
                </c:pt>
                <c:pt idx="535">
                  <c:v>36192</c:v>
                </c:pt>
                <c:pt idx="536">
                  <c:v>36220</c:v>
                </c:pt>
                <c:pt idx="537">
                  <c:v>36251</c:v>
                </c:pt>
                <c:pt idx="538">
                  <c:v>36281</c:v>
                </c:pt>
                <c:pt idx="539">
                  <c:v>36312</c:v>
                </c:pt>
                <c:pt idx="540">
                  <c:v>36342</c:v>
                </c:pt>
                <c:pt idx="541">
                  <c:v>36373</c:v>
                </c:pt>
                <c:pt idx="542">
                  <c:v>36404</c:v>
                </c:pt>
                <c:pt idx="543">
                  <c:v>36434</c:v>
                </c:pt>
                <c:pt idx="544">
                  <c:v>36465</c:v>
                </c:pt>
                <c:pt idx="545">
                  <c:v>36495</c:v>
                </c:pt>
                <c:pt idx="546">
                  <c:v>36526</c:v>
                </c:pt>
                <c:pt idx="547">
                  <c:v>36557</c:v>
                </c:pt>
                <c:pt idx="548">
                  <c:v>36586</c:v>
                </c:pt>
                <c:pt idx="549">
                  <c:v>36617</c:v>
                </c:pt>
                <c:pt idx="550">
                  <c:v>36647</c:v>
                </c:pt>
                <c:pt idx="551">
                  <c:v>36678</c:v>
                </c:pt>
                <c:pt idx="552">
                  <c:v>36708</c:v>
                </c:pt>
                <c:pt idx="553">
                  <c:v>36739</c:v>
                </c:pt>
                <c:pt idx="554">
                  <c:v>36770</c:v>
                </c:pt>
                <c:pt idx="555">
                  <c:v>36800</c:v>
                </c:pt>
                <c:pt idx="556">
                  <c:v>36831</c:v>
                </c:pt>
                <c:pt idx="557">
                  <c:v>36861</c:v>
                </c:pt>
                <c:pt idx="558">
                  <c:v>36892</c:v>
                </c:pt>
                <c:pt idx="559">
                  <c:v>36923</c:v>
                </c:pt>
                <c:pt idx="560">
                  <c:v>36951</c:v>
                </c:pt>
                <c:pt idx="561">
                  <c:v>36982</c:v>
                </c:pt>
                <c:pt idx="562">
                  <c:v>37012</c:v>
                </c:pt>
                <c:pt idx="563">
                  <c:v>37043</c:v>
                </c:pt>
                <c:pt idx="564">
                  <c:v>37073</c:v>
                </c:pt>
                <c:pt idx="565">
                  <c:v>37104</c:v>
                </c:pt>
                <c:pt idx="566">
                  <c:v>37135</c:v>
                </c:pt>
                <c:pt idx="567">
                  <c:v>37165</c:v>
                </c:pt>
                <c:pt idx="568">
                  <c:v>37196</c:v>
                </c:pt>
                <c:pt idx="569">
                  <c:v>37226</c:v>
                </c:pt>
                <c:pt idx="570">
                  <c:v>37257</c:v>
                </c:pt>
                <c:pt idx="571">
                  <c:v>37288</c:v>
                </c:pt>
                <c:pt idx="572">
                  <c:v>37316</c:v>
                </c:pt>
                <c:pt idx="573">
                  <c:v>37347</c:v>
                </c:pt>
                <c:pt idx="574">
                  <c:v>37377</c:v>
                </c:pt>
                <c:pt idx="575">
                  <c:v>37408</c:v>
                </c:pt>
                <c:pt idx="576">
                  <c:v>37438</c:v>
                </c:pt>
                <c:pt idx="577">
                  <c:v>37469</c:v>
                </c:pt>
                <c:pt idx="578">
                  <c:v>37500</c:v>
                </c:pt>
                <c:pt idx="579">
                  <c:v>37530</c:v>
                </c:pt>
                <c:pt idx="580">
                  <c:v>37561</c:v>
                </c:pt>
                <c:pt idx="581">
                  <c:v>37591</c:v>
                </c:pt>
                <c:pt idx="582">
                  <c:v>37622</c:v>
                </c:pt>
                <c:pt idx="583">
                  <c:v>37653</c:v>
                </c:pt>
                <c:pt idx="584">
                  <c:v>37681</c:v>
                </c:pt>
                <c:pt idx="585">
                  <c:v>37712</c:v>
                </c:pt>
                <c:pt idx="586">
                  <c:v>37742</c:v>
                </c:pt>
                <c:pt idx="587">
                  <c:v>37773</c:v>
                </c:pt>
                <c:pt idx="588">
                  <c:v>37803</c:v>
                </c:pt>
                <c:pt idx="589">
                  <c:v>37834</c:v>
                </c:pt>
                <c:pt idx="590">
                  <c:v>37865</c:v>
                </c:pt>
                <c:pt idx="591">
                  <c:v>37895</c:v>
                </c:pt>
                <c:pt idx="592">
                  <c:v>37926</c:v>
                </c:pt>
                <c:pt idx="593">
                  <c:v>37956</c:v>
                </c:pt>
                <c:pt idx="594">
                  <c:v>37987</c:v>
                </c:pt>
                <c:pt idx="595">
                  <c:v>38018</c:v>
                </c:pt>
                <c:pt idx="596">
                  <c:v>38047</c:v>
                </c:pt>
                <c:pt idx="597">
                  <c:v>38078</c:v>
                </c:pt>
                <c:pt idx="598">
                  <c:v>38108</c:v>
                </c:pt>
                <c:pt idx="599">
                  <c:v>38139</c:v>
                </c:pt>
                <c:pt idx="600">
                  <c:v>38169</c:v>
                </c:pt>
                <c:pt idx="601">
                  <c:v>38200</c:v>
                </c:pt>
                <c:pt idx="602">
                  <c:v>38231</c:v>
                </c:pt>
                <c:pt idx="603">
                  <c:v>38261</c:v>
                </c:pt>
                <c:pt idx="604">
                  <c:v>38292</c:v>
                </c:pt>
                <c:pt idx="605">
                  <c:v>38322</c:v>
                </c:pt>
                <c:pt idx="606">
                  <c:v>38353</c:v>
                </c:pt>
                <c:pt idx="607">
                  <c:v>38384</c:v>
                </c:pt>
                <c:pt idx="608">
                  <c:v>38412</c:v>
                </c:pt>
                <c:pt idx="609">
                  <c:v>38443</c:v>
                </c:pt>
                <c:pt idx="610">
                  <c:v>38473</c:v>
                </c:pt>
                <c:pt idx="611">
                  <c:v>38504</c:v>
                </c:pt>
                <c:pt idx="612">
                  <c:v>38534</c:v>
                </c:pt>
                <c:pt idx="613">
                  <c:v>38565</c:v>
                </c:pt>
                <c:pt idx="614">
                  <c:v>38596</c:v>
                </c:pt>
                <c:pt idx="615">
                  <c:v>38626</c:v>
                </c:pt>
                <c:pt idx="616">
                  <c:v>38657</c:v>
                </c:pt>
                <c:pt idx="617">
                  <c:v>38687</c:v>
                </c:pt>
                <c:pt idx="618">
                  <c:v>38718</c:v>
                </c:pt>
                <c:pt idx="619">
                  <c:v>38749</c:v>
                </c:pt>
                <c:pt idx="620">
                  <c:v>38777</c:v>
                </c:pt>
                <c:pt idx="621">
                  <c:v>38808</c:v>
                </c:pt>
                <c:pt idx="622">
                  <c:v>38838</c:v>
                </c:pt>
                <c:pt idx="623">
                  <c:v>38869</c:v>
                </c:pt>
                <c:pt idx="624">
                  <c:v>38899</c:v>
                </c:pt>
                <c:pt idx="625">
                  <c:v>38930</c:v>
                </c:pt>
                <c:pt idx="626">
                  <c:v>38961</c:v>
                </c:pt>
                <c:pt idx="627">
                  <c:v>38991</c:v>
                </c:pt>
                <c:pt idx="628">
                  <c:v>39022</c:v>
                </c:pt>
                <c:pt idx="629">
                  <c:v>39052</c:v>
                </c:pt>
                <c:pt idx="630">
                  <c:v>39083</c:v>
                </c:pt>
                <c:pt idx="631">
                  <c:v>39114</c:v>
                </c:pt>
                <c:pt idx="632">
                  <c:v>39142</c:v>
                </c:pt>
                <c:pt idx="633">
                  <c:v>39173</c:v>
                </c:pt>
                <c:pt idx="634">
                  <c:v>39203</c:v>
                </c:pt>
                <c:pt idx="635">
                  <c:v>39234</c:v>
                </c:pt>
                <c:pt idx="636">
                  <c:v>39264</c:v>
                </c:pt>
                <c:pt idx="637">
                  <c:v>39295</c:v>
                </c:pt>
                <c:pt idx="638">
                  <c:v>39326</c:v>
                </c:pt>
                <c:pt idx="639">
                  <c:v>39356</c:v>
                </c:pt>
                <c:pt idx="640">
                  <c:v>39387</c:v>
                </c:pt>
                <c:pt idx="641">
                  <c:v>39417</c:v>
                </c:pt>
                <c:pt idx="642">
                  <c:v>39448</c:v>
                </c:pt>
                <c:pt idx="643">
                  <c:v>39479</c:v>
                </c:pt>
                <c:pt idx="644">
                  <c:v>39508</c:v>
                </c:pt>
                <c:pt idx="645">
                  <c:v>39539</c:v>
                </c:pt>
                <c:pt idx="646">
                  <c:v>39569</c:v>
                </c:pt>
                <c:pt idx="647">
                  <c:v>39600</c:v>
                </c:pt>
                <c:pt idx="648">
                  <c:v>39630</c:v>
                </c:pt>
                <c:pt idx="649">
                  <c:v>39661</c:v>
                </c:pt>
                <c:pt idx="650">
                  <c:v>39692</c:v>
                </c:pt>
                <c:pt idx="651">
                  <c:v>39722</c:v>
                </c:pt>
                <c:pt idx="652">
                  <c:v>39753</c:v>
                </c:pt>
                <c:pt idx="653">
                  <c:v>39783</c:v>
                </c:pt>
                <c:pt idx="654">
                  <c:v>39814</c:v>
                </c:pt>
                <c:pt idx="655">
                  <c:v>39845</c:v>
                </c:pt>
                <c:pt idx="656">
                  <c:v>39873</c:v>
                </c:pt>
                <c:pt idx="657">
                  <c:v>39904</c:v>
                </c:pt>
                <c:pt idx="658">
                  <c:v>39934</c:v>
                </c:pt>
                <c:pt idx="659">
                  <c:v>39965</c:v>
                </c:pt>
                <c:pt idx="660">
                  <c:v>39995</c:v>
                </c:pt>
                <c:pt idx="661">
                  <c:v>40026</c:v>
                </c:pt>
                <c:pt idx="662">
                  <c:v>40057</c:v>
                </c:pt>
                <c:pt idx="663">
                  <c:v>40087</c:v>
                </c:pt>
                <c:pt idx="664">
                  <c:v>40118</c:v>
                </c:pt>
                <c:pt idx="665">
                  <c:v>40148</c:v>
                </c:pt>
                <c:pt idx="666">
                  <c:v>40179</c:v>
                </c:pt>
                <c:pt idx="667">
                  <c:v>40210</c:v>
                </c:pt>
                <c:pt idx="668">
                  <c:v>40238</c:v>
                </c:pt>
                <c:pt idx="669">
                  <c:v>40269</c:v>
                </c:pt>
                <c:pt idx="670">
                  <c:v>40299</c:v>
                </c:pt>
                <c:pt idx="671">
                  <c:v>40330</c:v>
                </c:pt>
                <c:pt idx="672">
                  <c:v>40360</c:v>
                </c:pt>
                <c:pt idx="673">
                  <c:v>40391</c:v>
                </c:pt>
                <c:pt idx="674">
                  <c:v>40422</c:v>
                </c:pt>
                <c:pt idx="675">
                  <c:v>40452</c:v>
                </c:pt>
                <c:pt idx="676">
                  <c:v>40483</c:v>
                </c:pt>
                <c:pt idx="677">
                  <c:v>40513</c:v>
                </c:pt>
                <c:pt idx="678">
                  <c:v>40544</c:v>
                </c:pt>
                <c:pt idx="679">
                  <c:v>40575</c:v>
                </c:pt>
                <c:pt idx="680">
                  <c:v>40603</c:v>
                </c:pt>
                <c:pt idx="681">
                  <c:v>40634</c:v>
                </c:pt>
                <c:pt idx="682">
                  <c:v>40664</c:v>
                </c:pt>
                <c:pt idx="683">
                  <c:v>40695</c:v>
                </c:pt>
                <c:pt idx="684">
                  <c:v>40725</c:v>
                </c:pt>
                <c:pt idx="685">
                  <c:v>40756</c:v>
                </c:pt>
                <c:pt idx="686">
                  <c:v>40787</c:v>
                </c:pt>
                <c:pt idx="687">
                  <c:v>40817</c:v>
                </c:pt>
                <c:pt idx="688">
                  <c:v>40848</c:v>
                </c:pt>
                <c:pt idx="689">
                  <c:v>40878</c:v>
                </c:pt>
                <c:pt idx="690">
                  <c:v>40909</c:v>
                </c:pt>
                <c:pt idx="691">
                  <c:v>40940</c:v>
                </c:pt>
                <c:pt idx="692">
                  <c:v>40969</c:v>
                </c:pt>
                <c:pt idx="693">
                  <c:v>41000</c:v>
                </c:pt>
                <c:pt idx="694">
                  <c:v>41030</c:v>
                </c:pt>
                <c:pt idx="695">
                  <c:v>41061</c:v>
                </c:pt>
                <c:pt idx="696">
                  <c:v>41091</c:v>
                </c:pt>
                <c:pt idx="697">
                  <c:v>41122</c:v>
                </c:pt>
                <c:pt idx="698">
                  <c:v>41153</c:v>
                </c:pt>
                <c:pt idx="699">
                  <c:v>41183</c:v>
                </c:pt>
                <c:pt idx="700">
                  <c:v>41214</c:v>
                </c:pt>
                <c:pt idx="701">
                  <c:v>41244</c:v>
                </c:pt>
                <c:pt idx="702">
                  <c:v>41275</c:v>
                </c:pt>
                <c:pt idx="703">
                  <c:v>41306</c:v>
                </c:pt>
                <c:pt idx="704">
                  <c:v>41334</c:v>
                </c:pt>
                <c:pt idx="705">
                  <c:v>41365</c:v>
                </c:pt>
                <c:pt idx="706">
                  <c:v>41395</c:v>
                </c:pt>
                <c:pt idx="707">
                  <c:v>41426</c:v>
                </c:pt>
                <c:pt idx="708">
                  <c:v>41456</c:v>
                </c:pt>
                <c:pt idx="709">
                  <c:v>41487</c:v>
                </c:pt>
                <c:pt idx="710">
                  <c:v>41518</c:v>
                </c:pt>
                <c:pt idx="711">
                  <c:v>41548</c:v>
                </c:pt>
                <c:pt idx="712">
                  <c:v>41579</c:v>
                </c:pt>
                <c:pt idx="713">
                  <c:v>41609</c:v>
                </c:pt>
                <c:pt idx="714">
                  <c:v>41640</c:v>
                </c:pt>
                <c:pt idx="715">
                  <c:v>41671</c:v>
                </c:pt>
                <c:pt idx="716">
                  <c:v>41699</c:v>
                </c:pt>
                <c:pt idx="717">
                  <c:v>41730</c:v>
                </c:pt>
                <c:pt idx="718">
                  <c:v>41760</c:v>
                </c:pt>
                <c:pt idx="719">
                  <c:v>41791</c:v>
                </c:pt>
                <c:pt idx="720">
                  <c:v>41821</c:v>
                </c:pt>
                <c:pt idx="721">
                  <c:v>41852</c:v>
                </c:pt>
                <c:pt idx="722">
                  <c:v>41883</c:v>
                </c:pt>
                <c:pt idx="723">
                  <c:v>41913</c:v>
                </c:pt>
                <c:pt idx="724">
                  <c:v>41944</c:v>
                </c:pt>
                <c:pt idx="725">
                  <c:v>41974</c:v>
                </c:pt>
                <c:pt idx="726">
                  <c:v>42005</c:v>
                </c:pt>
                <c:pt idx="727">
                  <c:v>42036</c:v>
                </c:pt>
                <c:pt idx="728">
                  <c:v>42064</c:v>
                </c:pt>
                <c:pt idx="729">
                  <c:v>42095</c:v>
                </c:pt>
                <c:pt idx="730">
                  <c:v>42125</c:v>
                </c:pt>
                <c:pt idx="731">
                  <c:v>42156</c:v>
                </c:pt>
                <c:pt idx="732">
                  <c:v>42186</c:v>
                </c:pt>
                <c:pt idx="733">
                  <c:v>42217</c:v>
                </c:pt>
                <c:pt idx="734">
                  <c:v>42248</c:v>
                </c:pt>
                <c:pt idx="735">
                  <c:v>42278</c:v>
                </c:pt>
                <c:pt idx="736">
                  <c:v>42309</c:v>
                </c:pt>
                <c:pt idx="737">
                  <c:v>42339</c:v>
                </c:pt>
                <c:pt idx="738">
                  <c:v>42370</c:v>
                </c:pt>
                <c:pt idx="739">
                  <c:v>42401</c:v>
                </c:pt>
                <c:pt idx="740">
                  <c:v>42430</c:v>
                </c:pt>
                <c:pt idx="741">
                  <c:v>42461</c:v>
                </c:pt>
                <c:pt idx="742">
                  <c:v>42491</c:v>
                </c:pt>
                <c:pt idx="743">
                  <c:v>42522</c:v>
                </c:pt>
                <c:pt idx="744">
                  <c:v>42552</c:v>
                </c:pt>
                <c:pt idx="745">
                  <c:v>42583</c:v>
                </c:pt>
                <c:pt idx="746">
                  <c:v>42614</c:v>
                </c:pt>
                <c:pt idx="747">
                  <c:v>42644</c:v>
                </c:pt>
                <c:pt idx="748">
                  <c:v>42675</c:v>
                </c:pt>
                <c:pt idx="749">
                  <c:v>42705</c:v>
                </c:pt>
                <c:pt idx="750">
                  <c:v>42736</c:v>
                </c:pt>
                <c:pt idx="751">
                  <c:v>42767</c:v>
                </c:pt>
                <c:pt idx="752">
                  <c:v>42795</c:v>
                </c:pt>
                <c:pt idx="753">
                  <c:v>42826</c:v>
                </c:pt>
                <c:pt idx="754">
                  <c:v>42856</c:v>
                </c:pt>
                <c:pt idx="755">
                  <c:v>42887</c:v>
                </c:pt>
                <c:pt idx="756">
                  <c:v>42917</c:v>
                </c:pt>
                <c:pt idx="757">
                  <c:v>42948</c:v>
                </c:pt>
                <c:pt idx="758">
                  <c:v>42979</c:v>
                </c:pt>
                <c:pt idx="759">
                  <c:v>43009</c:v>
                </c:pt>
                <c:pt idx="760">
                  <c:v>43040</c:v>
                </c:pt>
                <c:pt idx="761">
                  <c:v>43070</c:v>
                </c:pt>
                <c:pt idx="762">
                  <c:v>43101</c:v>
                </c:pt>
                <c:pt idx="763">
                  <c:v>43132</c:v>
                </c:pt>
                <c:pt idx="764">
                  <c:v>43160</c:v>
                </c:pt>
                <c:pt idx="765">
                  <c:v>43191</c:v>
                </c:pt>
                <c:pt idx="766">
                  <c:v>43221</c:v>
                </c:pt>
                <c:pt idx="767">
                  <c:v>43252</c:v>
                </c:pt>
                <c:pt idx="768">
                  <c:v>43282</c:v>
                </c:pt>
                <c:pt idx="769">
                  <c:v>43313</c:v>
                </c:pt>
                <c:pt idx="770">
                  <c:v>43344</c:v>
                </c:pt>
                <c:pt idx="771">
                  <c:v>43374</c:v>
                </c:pt>
                <c:pt idx="772">
                  <c:v>43405</c:v>
                </c:pt>
                <c:pt idx="773">
                  <c:v>43435</c:v>
                </c:pt>
              </c:numCache>
            </c:numRef>
          </c:cat>
          <c:val>
            <c:numRef>
              <c:f>'IR%'!$C$2:$C$775</c:f>
              <c:numCache>
                <c:formatCode>0.00%</c:formatCode>
                <c:ptCount val="774"/>
                <c:pt idx="0">
                  <c:v>8.0000000000000002E-3</c:v>
                </c:pt>
                <c:pt idx="1">
                  <c:v>1.2199999999999999E-2</c:v>
                </c:pt>
                <c:pt idx="2">
                  <c:v>1.06E-2</c:v>
                </c:pt>
                <c:pt idx="3">
                  <c:v>8.5000000000000006E-3</c:v>
                </c:pt>
                <c:pt idx="4">
                  <c:v>8.3000000000000001E-3</c:v>
                </c:pt>
                <c:pt idx="5">
                  <c:v>1.2800000000000001E-2</c:v>
                </c:pt>
                <c:pt idx="6">
                  <c:v>1.3899999999999999E-2</c:v>
                </c:pt>
                <c:pt idx="7">
                  <c:v>1.29E-2</c:v>
                </c:pt>
                <c:pt idx="8">
                  <c:v>1.3500000000000002E-2</c:v>
                </c:pt>
                <c:pt idx="9">
                  <c:v>1.43E-2</c:v>
                </c:pt>
                <c:pt idx="10">
                  <c:v>1.43E-2</c:v>
                </c:pt>
                <c:pt idx="11">
                  <c:v>1.6399999999999998E-2</c:v>
                </c:pt>
                <c:pt idx="12">
                  <c:v>1.6799999999999999E-2</c:v>
                </c:pt>
                <c:pt idx="13">
                  <c:v>1.9599999999999999E-2</c:v>
                </c:pt>
                <c:pt idx="14">
                  <c:v>2.18E-2</c:v>
                </c:pt>
                <c:pt idx="15">
                  <c:v>2.2400000000000003E-2</c:v>
                </c:pt>
                <c:pt idx="16">
                  <c:v>2.35E-2</c:v>
                </c:pt>
                <c:pt idx="17">
                  <c:v>2.4799999999999999E-2</c:v>
                </c:pt>
                <c:pt idx="18">
                  <c:v>2.4500000000000001E-2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2.6200000000000001E-2</c:v>
                </c:pt>
                <c:pt idx="22">
                  <c:v>2.75E-2</c:v>
                </c:pt>
                <c:pt idx="23">
                  <c:v>2.7099999999999999E-2</c:v>
                </c:pt>
                <c:pt idx="24">
                  <c:v>2.75E-2</c:v>
                </c:pt>
                <c:pt idx="25">
                  <c:v>2.7300000000000001E-2</c:v>
                </c:pt>
                <c:pt idx="26">
                  <c:v>2.9500000000000002E-2</c:v>
                </c:pt>
                <c:pt idx="27">
                  <c:v>2.9600000000000001E-2</c:v>
                </c:pt>
                <c:pt idx="28">
                  <c:v>2.8799999999999999E-2</c:v>
                </c:pt>
                <c:pt idx="29">
                  <c:v>2.9399999999999999E-2</c:v>
                </c:pt>
                <c:pt idx="30">
                  <c:v>2.8399999999999998E-2</c:v>
                </c:pt>
                <c:pt idx="31">
                  <c:v>0.03</c:v>
                </c:pt>
                <c:pt idx="32">
                  <c:v>2.9600000000000001E-2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2.9900000000000003E-2</c:v>
                </c:pt>
                <c:pt idx="37">
                  <c:v>3.2400000000000005E-2</c:v>
                </c:pt>
                <c:pt idx="38">
                  <c:v>3.4700000000000002E-2</c:v>
                </c:pt>
                <c:pt idx="39">
                  <c:v>3.5000000000000003E-2</c:v>
                </c:pt>
                <c:pt idx="40">
                  <c:v>3.2799999999999996E-2</c:v>
                </c:pt>
                <c:pt idx="41">
                  <c:v>2.98E-2</c:v>
                </c:pt>
                <c:pt idx="42">
                  <c:v>2.7200000000000002E-2</c:v>
                </c:pt>
                <c:pt idx="43">
                  <c:v>1.67E-2</c:v>
                </c:pt>
                <c:pt idx="44">
                  <c:v>1.2E-2</c:v>
                </c:pt>
                <c:pt idx="45">
                  <c:v>1.26E-2</c:v>
                </c:pt>
                <c:pt idx="46">
                  <c:v>6.3E-3</c:v>
                </c:pt>
                <c:pt idx="47">
                  <c:v>9.300000000000001E-3</c:v>
                </c:pt>
                <c:pt idx="48">
                  <c:v>6.8000000000000005E-3</c:v>
                </c:pt>
                <c:pt idx="49">
                  <c:v>1.5300000000000001E-2</c:v>
                </c:pt>
                <c:pt idx="50">
                  <c:v>1.7600000000000001E-2</c:v>
                </c:pt>
                <c:pt idx="51">
                  <c:v>1.8000000000000002E-2</c:v>
                </c:pt>
                <c:pt idx="52">
                  <c:v>2.2700000000000001E-2</c:v>
                </c:pt>
                <c:pt idx="53">
                  <c:v>2.4199999999999999E-2</c:v>
                </c:pt>
                <c:pt idx="54">
                  <c:v>2.4799999999999999E-2</c:v>
                </c:pt>
                <c:pt idx="55">
                  <c:v>2.4300000000000002E-2</c:v>
                </c:pt>
                <c:pt idx="56">
                  <c:v>2.7999999999999997E-2</c:v>
                </c:pt>
                <c:pt idx="57">
                  <c:v>2.9600000000000001E-2</c:v>
                </c:pt>
                <c:pt idx="58">
                  <c:v>2.8999999999999998E-2</c:v>
                </c:pt>
                <c:pt idx="59">
                  <c:v>3.39E-2</c:v>
                </c:pt>
                <c:pt idx="60">
                  <c:v>3.4700000000000002E-2</c:v>
                </c:pt>
                <c:pt idx="61">
                  <c:v>3.5000000000000003E-2</c:v>
                </c:pt>
                <c:pt idx="62">
                  <c:v>3.7599999999999995E-2</c:v>
                </c:pt>
                <c:pt idx="63">
                  <c:v>3.9800000000000002E-2</c:v>
                </c:pt>
                <c:pt idx="64">
                  <c:v>0.04</c:v>
                </c:pt>
                <c:pt idx="65">
                  <c:v>3.9900000000000005E-2</c:v>
                </c:pt>
                <c:pt idx="66">
                  <c:v>3.9900000000000005E-2</c:v>
                </c:pt>
                <c:pt idx="67">
                  <c:v>3.9699999999999999E-2</c:v>
                </c:pt>
                <c:pt idx="68">
                  <c:v>3.8399999999999997E-2</c:v>
                </c:pt>
                <c:pt idx="69">
                  <c:v>3.9199999999999999E-2</c:v>
                </c:pt>
                <c:pt idx="70">
                  <c:v>3.85E-2</c:v>
                </c:pt>
                <c:pt idx="71">
                  <c:v>3.32E-2</c:v>
                </c:pt>
                <c:pt idx="72">
                  <c:v>3.2300000000000002E-2</c:v>
                </c:pt>
                <c:pt idx="73">
                  <c:v>2.98E-2</c:v>
                </c:pt>
                <c:pt idx="74">
                  <c:v>2.6000000000000002E-2</c:v>
                </c:pt>
                <c:pt idx="75">
                  <c:v>2.4700000000000003E-2</c:v>
                </c:pt>
                <c:pt idx="76">
                  <c:v>2.4399999999999998E-2</c:v>
                </c:pt>
                <c:pt idx="77">
                  <c:v>1.9799999999999998E-2</c:v>
                </c:pt>
                <c:pt idx="78">
                  <c:v>1.4499999999999999E-2</c:v>
                </c:pt>
                <c:pt idx="79">
                  <c:v>2.5399999999999999E-2</c:v>
                </c:pt>
                <c:pt idx="80">
                  <c:v>2.0199999999999999E-2</c:v>
                </c:pt>
                <c:pt idx="81">
                  <c:v>1.49E-2</c:v>
                </c:pt>
                <c:pt idx="82">
                  <c:v>1.9799999999999998E-2</c:v>
                </c:pt>
                <c:pt idx="83">
                  <c:v>1.7299999999999999E-2</c:v>
                </c:pt>
                <c:pt idx="84">
                  <c:v>1.1699999999999999E-2</c:v>
                </c:pt>
                <c:pt idx="85">
                  <c:v>0.02</c:v>
                </c:pt>
                <c:pt idx="86">
                  <c:v>1.8799999999999997E-2</c:v>
                </c:pt>
                <c:pt idx="87">
                  <c:v>2.2599999999999999E-2</c:v>
                </c:pt>
                <c:pt idx="88">
                  <c:v>2.6099999999999998E-2</c:v>
                </c:pt>
                <c:pt idx="89">
                  <c:v>2.3300000000000001E-2</c:v>
                </c:pt>
                <c:pt idx="90">
                  <c:v>2.1499999999999998E-2</c:v>
                </c:pt>
                <c:pt idx="91">
                  <c:v>2.3700000000000002E-2</c:v>
                </c:pt>
                <c:pt idx="92">
                  <c:v>2.8500000000000001E-2</c:v>
                </c:pt>
                <c:pt idx="93">
                  <c:v>2.7799999999999998E-2</c:v>
                </c:pt>
                <c:pt idx="94">
                  <c:v>2.3599999999999999E-2</c:v>
                </c:pt>
                <c:pt idx="95">
                  <c:v>2.6800000000000001E-2</c:v>
                </c:pt>
                <c:pt idx="96">
                  <c:v>2.7099999999999999E-2</c:v>
                </c:pt>
                <c:pt idx="97">
                  <c:v>2.9300000000000003E-2</c:v>
                </c:pt>
                <c:pt idx="98">
                  <c:v>2.8999999999999998E-2</c:v>
                </c:pt>
                <c:pt idx="99">
                  <c:v>2.8999999999999998E-2</c:v>
                </c:pt>
                <c:pt idx="100">
                  <c:v>2.9399999999999999E-2</c:v>
                </c:pt>
                <c:pt idx="101">
                  <c:v>2.9300000000000003E-2</c:v>
                </c:pt>
                <c:pt idx="102">
                  <c:v>2.92E-2</c:v>
                </c:pt>
                <c:pt idx="103">
                  <c:v>0.03</c:v>
                </c:pt>
                <c:pt idx="104">
                  <c:v>2.98E-2</c:v>
                </c:pt>
                <c:pt idx="105">
                  <c:v>2.8999999999999998E-2</c:v>
                </c:pt>
                <c:pt idx="106">
                  <c:v>0.03</c:v>
                </c:pt>
                <c:pt idx="107">
                  <c:v>2.9900000000000003E-2</c:v>
                </c:pt>
                <c:pt idx="108">
                  <c:v>3.0200000000000001E-2</c:v>
                </c:pt>
                <c:pt idx="109">
                  <c:v>3.49E-2</c:v>
                </c:pt>
                <c:pt idx="110">
                  <c:v>3.4799999999999998E-2</c:v>
                </c:pt>
                <c:pt idx="111">
                  <c:v>3.5000000000000003E-2</c:v>
                </c:pt>
                <c:pt idx="112">
                  <c:v>3.4799999999999998E-2</c:v>
                </c:pt>
                <c:pt idx="113">
                  <c:v>3.3799999999999997E-2</c:v>
                </c:pt>
                <c:pt idx="114">
                  <c:v>3.4799999999999998E-2</c:v>
                </c:pt>
                <c:pt idx="115">
                  <c:v>3.4799999999999998E-2</c:v>
                </c:pt>
                <c:pt idx="116">
                  <c:v>3.4300000000000004E-2</c:v>
                </c:pt>
                <c:pt idx="117">
                  <c:v>3.4700000000000002E-2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3.4200000000000001E-2</c:v>
                </c:pt>
                <c:pt idx="121">
                  <c:v>3.5000000000000003E-2</c:v>
                </c:pt>
                <c:pt idx="122">
                  <c:v>3.4500000000000003E-2</c:v>
                </c:pt>
                <c:pt idx="123">
                  <c:v>3.3599999999999998E-2</c:v>
                </c:pt>
                <c:pt idx="124">
                  <c:v>3.5200000000000002E-2</c:v>
                </c:pt>
                <c:pt idx="125">
                  <c:v>3.85E-2</c:v>
                </c:pt>
                <c:pt idx="126">
                  <c:v>3.9E-2</c:v>
                </c:pt>
                <c:pt idx="127">
                  <c:v>3.9800000000000002E-2</c:v>
                </c:pt>
                <c:pt idx="128">
                  <c:v>4.0399999999999998E-2</c:v>
                </c:pt>
                <c:pt idx="129">
                  <c:v>4.0899999999999999E-2</c:v>
                </c:pt>
                <c:pt idx="130">
                  <c:v>4.0999999999999995E-2</c:v>
                </c:pt>
                <c:pt idx="131">
                  <c:v>4.0399999999999998E-2</c:v>
                </c:pt>
                <c:pt idx="132">
                  <c:v>4.0899999999999999E-2</c:v>
                </c:pt>
                <c:pt idx="133">
                  <c:v>4.1200000000000001E-2</c:v>
                </c:pt>
                <c:pt idx="134">
                  <c:v>4.0099999999999997E-2</c:v>
                </c:pt>
                <c:pt idx="135">
                  <c:v>4.0800000000000003E-2</c:v>
                </c:pt>
                <c:pt idx="136">
                  <c:v>4.0999999999999995E-2</c:v>
                </c:pt>
                <c:pt idx="137">
                  <c:v>4.3200000000000002E-2</c:v>
                </c:pt>
                <c:pt idx="138">
                  <c:v>4.4199999999999996E-2</c:v>
                </c:pt>
                <c:pt idx="139">
                  <c:v>4.5999999999999999E-2</c:v>
                </c:pt>
                <c:pt idx="140">
                  <c:v>4.6500000000000007E-2</c:v>
                </c:pt>
                <c:pt idx="141">
                  <c:v>4.6699999999999998E-2</c:v>
                </c:pt>
                <c:pt idx="142">
                  <c:v>4.9000000000000002E-2</c:v>
                </c:pt>
                <c:pt idx="143">
                  <c:v>5.1699999999999996E-2</c:v>
                </c:pt>
                <c:pt idx="144">
                  <c:v>5.2999999999999999E-2</c:v>
                </c:pt>
                <c:pt idx="145">
                  <c:v>5.5300000000000002E-2</c:v>
                </c:pt>
                <c:pt idx="146">
                  <c:v>5.4000000000000006E-2</c:v>
                </c:pt>
                <c:pt idx="147">
                  <c:v>5.5300000000000002E-2</c:v>
                </c:pt>
                <c:pt idx="148">
                  <c:v>5.7599999999999998E-2</c:v>
                </c:pt>
                <c:pt idx="149">
                  <c:v>5.4000000000000006E-2</c:v>
                </c:pt>
                <c:pt idx="150">
                  <c:v>4.9400000000000006E-2</c:v>
                </c:pt>
                <c:pt idx="151">
                  <c:v>0.05</c:v>
                </c:pt>
                <c:pt idx="152">
                  <c:v>4.53E-2</c:v>
                </c:pt>
                <c:pt idx="153">
                  <c:v>4.0500000000000001E-2</c:v>
                </c:pt>
                <c:pt idx="154">
                  <c:v>3.9399999999999998E-2</c:v>
                </c:pt>
                <c:pt idx="155">
                  <c:v>3.9800000000000002E-2</c:v>
                </c:pt>
                <c:pt idx="156">
                  <c:v>3.7900000000000003E-2</c:v>
                </c:pt>
                <c:pt idx="157">
                  <c:v>3.9E-2</c:v>
                </c:pt>
                <c:pt idx="158">
                  <c:v>3.9900000000000005E-2</c:v>
                </c:pt>
                <c:pt idx="159">
                  <c:v>3.8800000000000001E-2</c:v>
                </c:pt>
                <c:pt idx="160">
                  <c:v>4.1299999999999996E-2</c:v>
                </c:pt>
                <c:pt idx="161">
                  <c:v>4.5100000000000001E-2</c:v>
                </c:pt>
                <c:pt idx="162">
                  <c:v>4.5999999999999999E-2</c:v>
                </c:pt>
                <c:pt idx="163">
                  <c:v>4.7100000000000003E-2</c:v>
                </c:pt>
                <c:pt idx="164">
                  <c:v>5.0499999999999996E-2</c:v>
                </c:pt>
                <c:pt idx="165">
                  <c:v>5.7599999999999998E-2</c:v>
                </c:pt>
                <c:pt idx="166">
                  <c:v>6.1100000000000002E-2</c:v>
                </c:pt>
                <c:pt idx="167">
                  <c:v>6.0700000000000004E-2</c:v>
                </c:pt>
                <c:pt idx="168">
                  <c:v>6.0199999999999997E-2</c:v>
                </c:pt>
                <c:pt idx="169">
                  <c:v>6.0299999999999999E-2</c:v>
                </c:pt>
                <c:pt idx="170">
                  <c:v>5.7800000000000004E-2</c:v>
                </c:pt>
                <c:pt idx="171">
                  <c:v>5.91E-2</c:v>
                </c:pt>
                <c:pt idx="172">
                  <c:v>5.8200000000000002E-2</c:v>
                </c:pt>
                <c:pt idx="173">
                  <c:v>6.0199999999999997E-2</c:v>
                </c:pt>
                <c:pt idx="174">
                  <c:v>6.3E-2</c:v>
                </c:pt>
                <c:pt idx="175">
                  <c:v>6.6100000000000006E-2</c:v>
                </c:pt>
                <c:pt idx="176">
                  <c:v>6.7900000000000002E-2</c:v>
                </c:pt>
                <c:pt idx="177">
                  <c:v>7.4099999999999999E-2</c:v>
                </c:pt>
                <c:pt idx="178">
                  <c:v>8.6699999999999999E-2</c:v>
                </c:pt>
                <c:pt idx="179">
                  <c:v>8.900000000000001E-2</c:v>
                </c:pt>
                <c:pt idx="180">
                  <c:v>8.6099999999999996E-2</c:v>
                </c:pt>
                <c:pt idx="181">
                  <c:v>9.1899999999999996E-2</c:v>
                </c:pt>
                <c:pt idx="182">
                  <c:v>9.1499999999999998E-2</c:v>
                </c:pt>
                <c:pt idx="183">
                  <c:v>0.09</c:v>
                </c:pt>
                <c:pt idx="184">
                  <c:v>8.8499999999999995E-2</c:v>
                </c:pt>
                <c:pt idx="185">
                  <c:v>8.9700000000000002E-2</c:v>
                </c:pt>
                <c:pt idx="186">
                  <c:v>8.9800000000000005E-2</c:v>
                </c:pt>
                <c:pt idx="187">
                  <c:v>8.9800000000000005E-2</c:v>
                </c:pt>
                <c:pt idx="188">
                  <c:v>7.7600000000000002E-2</c:v>
                </c:pt>
                <c:pt idx="189">
                  <c:v>8.1000000000000003E-2</c:v>
                </c:pt>
                <c:pt idx="190">
                  <c:v>7.9399999999999998E-2</c:v>
                </c:pt>
                <c:pt idx="191">
                  <c:v>7.5999999999999998E-2</c:v>
                </c:pt>
                <c:pt idx="192">
                  <c:v>7.2099999999999997E-2</c:v>
                </c:pt>
                <c:pt idx="193">
                  <c:v>6.6100000000000006E-2</c:v>
                </c:pt>
                <c:pt idx="194">
                  <c:v>6.2899999999999998E-2</c:v>
                </c:pt>
                <c:pt idx="195">
                  <c:v>6.2E-2</c:v>
                </c:pt>
                <c:pt idx="196">
                  <c:v>5.5999999999999994E-2</c:v>
                </c:pt>
                <c:pt idx="197">
                  <c:v>4.9000000000000002E-2</c:v>
                </c:pt>
                <c:pt idx="198">
                  <c:v>4.1399999999999999E-2</c:v>
                </c:pt>
                <c:pt idx="199">
                  <c:v>3.7200000000000004E-2</c:v>
                </c:pt>
                <c:pt idx="200">
                  <c:v>3.7100000000000001E-2</c:v>
                </c:pt>
                <c:pt idx="201">
                  <c:v>4.1500000000000002E-2</c:v>
                </c:pt>
                <c:pt idx="202">
                  <c:v>4.6300000000000001E-2</c:v>
                </c:pt>
                <c:pt idx="203">
                  <c:v>4.9100000000000005E-2</c:v>
                </c:pt>
                <c:pt idx="204">
                  <c:v>5.3099999999999994E-2</c:v>
                </c:pt>
                <c:pt idx="205">
                  <c:v>5.5599999999999997E-2</c:v>
                </c:pt>
                <c:pt idx="206">
                  <c:v>5.5500000000000001E-2</c:v>
                </c:pt>
                <c:pt idx="207">
                  <c:v>5.2000000000000005E-2</c:v>
                </c:pt>
                <c:pt idx="208">
                  <c:v>4.9100000000000005E-2</c:v>
                </c:pt>
                <c:pt idx="209">
                  <c:v>4.1399999999999999E-2</c:v>
                </c:pt>
                <c:pt idx="210">
                  <c:v>3.5000000000000003E-2</c:v>
                </c:pt>
                <c:pt idx="211">
                  <c:v>3.2899999999999999E-2</c:v>
                </c:pt>
                <c:pt idx="212">
                  <c:v>3.8300000000000001E-2</c:v>
                </c:pt>
                <c:pt idx="213">
                  <c:v>4.1700000000000001E-2</c:v>
                </c:pt>
                <c:pt idx="214">
                  <c:v>4.2699999999999995E-2</c:v>
                </c:pt>
                <c:pt idx="215">
                  <c:v>4.4600000000000001E-2</c:v>
                </c:pt>
                <c:pt idx="216">
                  <c:v>4.5499999999999999E-2</c:v>
                </c:pt>
                <c:pt idx="217">
                  <c:v>4.8000000000000001E-2</c:v>
                </c:pt>
                <c:pt idx="218">
                  <c:v>4.87E-2</c:v>
                </c:pt>
                <c:pt idx="219">
                  <c:v>5.04E-2</c:v>
                </c:pt>
                <c:pt idx="220">
                  <c:v>5.0599999999999999E-2</c:v>
                </c:pt>
                <c:pt idx="221">
                  <c:v>5.33E-2</c:v>
                </c:pt>
                <c:pt idx="222">
                  <c:v>5.9400000000000001E-2</c:v>
                </c:pt>
                <c:pt idx="223">
                  <c:v>6.5799999999999997E-2</c:v>
                </c:pt>
                <c:pt idx="224">
                  <c:v>7.0900000000000005E-2</c:v>
                </c:pt>
                <c:pt idx="225">
                  <c:v>7.1199999999999999E-2</c:v>
                </c:pt>
                <c:pt idx="226">
                  <c:v>7.8399999999999997E-2</c:v>
                </c:pt>
                <c:pt idx="227">
                  <c:v>8.4900000000000003E-2</c:v>
                </c:pt>
                <c:pt idx="228">
                  <c:v>0.10400000000000001</c:v>
                </c:pt>
                <c:pt idx="229">
                  <c:v>0.105</c:v>
                </c:pt>
                <c:pt idx="230">
                  <c:v>0.10779999999999999</c:v>
                </c:pt>
                <c:pt idx="231">
                  <c:v>0.10009999999999999</c:v>
                </c:pt>
                <c:pt idx="232">
                  <c:v>0.1003</c:v>
                </c:pt>
                <c:pt idx="233">
                  <c:v>9.9499999999999991E-2</c:v>
                </c:pt>
                <c:pt idx="234">
                  <c:v>9.6500000000000002E-2</c:v>
                </c:pt>
                <c:pt idx="235">
                  <c:v>8.9700000000000002E-2</c:v>
                </c:pt>
                <c:pt idx="236">
                  <c:v>9.35E-2</c:v>
                </c:pt>
                <c:pt idx="237">
                  <c:v>0.1051</c:v>
                </c:pt>
                <c:pt idx="238">
                  <c:v>0.11310000000000001</c:v>
                </c:pt>
                <c:pt idx="239">
                  <c:v>0.1193</c:v>
                </c:pt>
                <c:pt idx="240">
                  <c:v>0.12920000000000001</c:v>
                </c:pt>
                <c:pt idx="241">
                  <c:v>0.1201</c:v>
                </c:pt>
                <c:pt idx="242">
                  <c:v>0.1134</c:v>
                </c:pt>
                <c:pt idx="243">
                  <c:v>0.10060000000000001</c:v>
                </c:pt>
                <c:pt idx="244">
                  <c:v>9.4499999999999987E-2</c:v>
                </c:pt>
                <c:pt idx="245">
                  <c:v>8.5299999999999987E-2</c:v>
                </c:pt>
                <c:pt idx="246">
                  <c:v>7.1300000000000002E-2</c:v>
                </c:pt>
                <c:pt idx="247">
                  <c:v>6.2400000000000004E-2</c:v>
                </c:pt>
                <c:pt idx="248">
                  <c:v>5.5399999999999998E-2</c:v>
                </c:pt>
                <c:pt idx="249">
                  <c:v>5.4900000000000004E-2</c:v>
                </c:pt>
                <c:pt idx="250">
                  <c:v>5.2199999999999996E-2</c:v>
                </c:pt>
                <c:pt idx="251">
                  <c:v>5.5500000000000001E-2</c:v>
                </c:pt>
                <c:pt idx="252">
                  <c:v>6.0999999999999999E-2</c:v>
                </c:pt>
                <c:pt idx="253">
                  <c:v>6.1399999999999996E-2</c:v>
                </c:pt>
                <c:pt idx="254">
                  <c:v>6.2400000000000004E-2</c:v>
                </c:pt>
                <c:pt idx="255">
                  <c:v>5.8200000000000002E-2</c:v>
                </c:pt>
                <c:pt idx="256">
                  <c:v>5.2199999999999996E-2</c:v>
                </c:pt>
                <c:pt idx="257">
                  <c:v>5.2000000000000005E-2</c:v>
                </c:pt>
                <c:pt idx="258">
                  <c:v>4.87E-2</c:v>
                </c:pt>
                <c:pt idx="259">
                  <c:v>4.7699999999999992E-2</c:v>
                </c:pt>
                <c:pt idx="260">
                  <c:v>4.8399999999999999E-2</c:v>
                </c:pt>
                <c:pt idx="261">
                  <c:v>4.82E-2</c:v>
                </c:pt>
                <c:pt idx="262">
                  <c:v>5.2900000000000003E-2</c:v>
                </c:pt>
                <c:pt idx="263">
                  <c:v>5.4800000000000001E-2</c:v>
                </c:pt>
                <c:pt idx="264">
                  <c:v>5.3099999999999994E-2</c:v>
                </c:pt>
                <c:pt idx="265">
                  <c:v>5.2900000000000003E-2</c:v>
                </c:pt>
                <c:pt idx="266">
                  <c:v>5.2499999999999998E-2</c:v>
                </c:pt>
                <c:pt idx="267">
                  <c:v>5.0199999999999995E-2</c:v>
                </c:pt>
                <c:pt idx="268">
                  <c:v>4.9500000000000002E-2</c:v>
                </c:pt>
                <c:pt idx="269">
                  <c:v>4.6500000000000007E-2</c:v>
                </c:pt>
                <c:pt idx="270">
                  <c:v>4.6100000000000002E-2</c:v>
                </c:pt>
                <c:pt idx="271">
                  <c:v>4.6799999999999994E-2</c:v>
                </c:pt>
                <c:pt idx="272">
                  <c:v>4.6900000000000004E-2</c:v>
                </c:pt>
                <c:pt idx="273">
                  <c:v>4.7300000000000002E-2</c:v>
                </c:pt>
                <c:pt idx="274">
                  <c:v>5.3499999999999999E-2</c:v>
                </c:pt>
                <c:pt idx="275">
                  <c:v>5.3899999999999997E-2</c:v>
                </c:pt>
                <c:pt idx="276">
                  <c:v>5.4199999999999998E-2</c:v>
                </c:pt>
                <c:pt idx="277">
                  <c:v>5.9000000000000004E-2</c:v>
                </c:pt>
                <c:pt idx="278">
                  <c:v>6.1399999999999996E-2</c:v>
                </c:pt>
                <c:pt idx="279">
                  <c:v>6.4699999999999994E-2</c:v>
                </c:pt>
                <c:pt idx="280">
                  <c:v>6.5099999999999991E-2</c:v>
                </c:pt>
                <c:pt idx="281">
                  <c:v>6.5599999999999992E-2</c:v>
                </c:pt>
                <c:pt idx="282">
                  <c:v>6.7000000000000004E-2</c:v>
                </c:pt>
                <c:pt idx="283">
                  <c:v>6.7799999999999999E-2</c:v>
                </c:pt>
                <c:pt idx="284">
                  <c:v>6.7900000000000002E-2</c:v>
                </c:pt>
                <c:pt idx="285">
                  <c:v>6.8900000000000003E-2</c:v>
                </c:pt>
                <c:pt idx="286">
                  <c:v>7.3599999999999999E-2</c:v>
                </c:pt>
                <c:pt idx="287">
                  <c:v>7.5999999999999998E-2</c:v>
                </c:pt>
                <c:pt idx="288">
                  <c:v>7.8100000000000003E-2</c:v>
                </c:pt>
                <c:pt idx="289">
                  <c:v>8.0399999999999985E-2</c:v>
                </c:pt>
                <c:pt idx="290">
                  <c:v>8.4499999999999992E-2</c:v>
                </c:pt>
                <c:pt idx="291">
                  <c:v>8.9600000000000013E-2</c:v>
                </c:pt>
                <c:pt idx="292">
                  <c:v>9.7599999999999992E-2</c:v>
                </c:pt>
                <c:pt idx="293">
                  <c:v>0.1003</c:v>
                </c:pt>
                <c:pt idx="294">
                  <c:v>0.1007</c:v>
                </c:pt>
                <c:pt idx="295">
                  <c:v>0.10060000000000001</c:v>
                </c:pt>
                <c:pt idx="296">
                  <c:v>0.1009</c:v>
                </c:pt>
                <c:pt idx="297">
                  <c:v>0.10009999999999999</c:v>
                </c:pt>
                <c:pt idx="298">
                  <c:v>0.1024</c:v>
                </c:pt>
                <c:pt idx="299">
                  <c:v>0.10289999999999999</c:v>
                </c:pt>
                <c:pt idx="300">
                  <c:v>0.1047</c:v>
                </c:pt>
                <c:pt idx="301">
                  <c:v>0.1094</c:v>
                </c:pt>
                <c:pt idx="302">
                  <c:v>0.1143</c:v>
                </c:pt>
                <c:pt idx="303">
                  <c:v>0.13769999999999999</c:v>
                </c:pt>
                <c:pt idx="304">
                  <c:v>0.1318</c:v>
                </c:pt>
                <c:pt idx="305">
                  <c:v>0.13780000000000001</c:v>
                </c:pt>
                <c:pt idx="306">
                  <c:v>0.13819999999999999</c:v>
                </c:pt>
                <c:pt idx="307">
                  <c:v>0.14130000000000001</c:v>
                </c:pt>
                <c:pt idx="308">
                  <c:v>0.17190000000000003</c:v>
                </c:pt>
                <c:pt idx="309">
                  <c:v>0.17610000000000001</c:v>
                </c:pt>
                <c:pt idx="310">
                  <c:v>0.10980000000000001</c:v>
                </c:pt>
                <c:pt idx="311">
                  <c:v>9.4700000000000006E-2</c:v>
                </c:pt>
                <c:pt idx="312">
                  <c:v>9.0299999999999991E-2</c:v>
                </c:pt>
                <c:pt idx="313">
                  <c:v>9.6099999999999991E-2</c:v>
                </c:pt>
                <c:pt idx="314">
                  <c:v>0.10869999999999999</c:v>
                </c:pt>
                <c:pt idx="315">
                  <c:v>0.12809999999999999</c:v>
                </c:pt>
                <c:pt idx="316">
                  <c:v>0.1585</c:v>
                </c:pt>
                <c:pt idx="317">
                  <c:v>0.18899999999999997</c:v>
                </c:pt>
                <c:pt idx="318">
                  <c:v>0.19079999999999997</c:v>
                </c:pt>
                <c:pt idx="319">
                  <c:v>0.1593</c:v>
                </c:pt>
                <c:pt idx="320">
                  <c:v>0.14699999999999999</c:v>
                </c:pt>
                <c:pt idx="321">
                  <c:v>0.15720000000000001</c:v>
                </c:pt>
                <c:pt idx="322">
                  <c:v>0.1852</c:v>
                </c:pt>
                <c:pt idx="323">
                  <c:v>0.191</c:v>
                </c:pt>
                <c:pt idx="324">
                  <c:v>0.19039999999999999</c:v>
                </c:pt>
                <c:pt idx="325">
                  <c:v>0.1782</c:v>
                </c:pt>
                <c:pt idx="326">
                  <c:v>0.15869999999999998</c:v>
                </c:pt>
                <c:pt idx="327">
                  <c:v>0.15079999999999999</c:v>
                </c:pt>
                <c:pt idx="328">
                  <c:v>0.1331</c:v>
                </c:pt>
                <c:pt idx="329">
                  <c:v>0.12369999999999999</c:v>
                </c:pt>
                <c:pt idx="330">
                  <c:v>0.13220000000000001</c:v>
                </c:pt>
                <c:pt idx="331">
                  <c:v>0.14779999999999999</c:v>
                </c:pt>
                <c:pt idx="332">
                  <c:v>0.14679999999999999</c:v>
                </c:pt>
                <c:pt idx="333">
                  <c:v>0.14940000000000001</c:v>
                </c:pt>
                <c:pt idx="334">
                  <c:v>0.14449999999999999</c:v>
                </c:pt>
                <c:pt idx="335">
                  <c:v>0.14150000000000001</c:v>
                </c:pt>
                <c:pt idx="336">
                  <c:v>0.12590000000000001</c:v>
                </c:pt>
                <c:pt idx="337">
                  <c:v>0.1012</c:v>
                </c:pt>
                <c:pt idx="338">
                  <c:v>0.10310000000000001</c:v>
                </c:pt>
                <c:pt idx="339">
                  <c:v>9.7100000000000006E-2</c:v>
                </c:pt>
                <c:pt idx="340">
                  <c:v>9.1999999999999998E-2</c:v>
                </c:pt>
                <c:pt idx="341">
                  <c:v>8.9499999999999996E-2</c:v>
                </c:pt>
                <c:pt idx="342">
                  <c:v>8.6800000000000002E-2</c:v>
                </c:pt>
                <c:pt idx="343">
                  <c:v>8.5099999999999995E-2</c:v>
                </c:pt>
                <c:pt idx="344">
                  <c:v>8.77E-2</c:v>
                </c:pt>
                <c:pt idx="345">
                  <c:v>8.8000000000000009E-2</c:v>
                </c:pt>
                <c:pt idx="346">
                  <c:v>8.6300000000000002E-2</c:v>
                </c:pt>
                <c:pt idx="347">
                  <c:v>8.9800000000000005E-2</c:v>
                </c:pt>
                <c:pt idx="348">
                  <c:v>9.3699999999999992E-2</c:v>
                </c:pt>
                <c:pt idx="349">
                  <c:v>9.5600000000000004E-2</c:v>
                </c:pt>
                <c:pt idx="350">
                  <c:v>9.4499999999999987E-2</c:v>
                </c:pt>
                <c:pt idx="351">
                  <c:v>9.4800000000000009E-2</c:v>
                </c:pt>
                <c:pt idx="352">
                  <c:v>9.3399999999999997E-2</c:v>
                </c:pt>
                <c:pt idx="353">
                  <c:v>9.4700000000000006E-2</c:v>
                </c:pt>
                <c:pt idx="354">
                  <c:v>9.5600000000000004E-2</c:v>
                </c:pt>
                <c:pt idx="355">
                  <c:v>9.5899999999999999E-2</c:v>
                </c:pt>
                <c:pt idx="356">
                  <c:v>9.9100000000000008E-2</c:v>
                </c:pt>
                <c:pt idx="357">
                  <c:v>0.10289999999999999</c:v>
                </c:pt>
                <c:pt idx="358">
                  <c:v>0.1032</c:v>
                </c:pt>
                <c:pt idx="359">
                  <c:v>0.1106</c:v>
                </c:pt>
                <c:pt idx="360">
                  <c:v>0.11230000000000001</c:v>
                </c:pt>
                <c:pt idx="361">
                  <c:v>0.1164</c:v>
                </c:pt>
                <c:pt idx="362">
                  <c:v>0.113</c:v>
                </c:pt>
                <c:pt idx="363">
                  <c:v>9.9900000000000003E-2</c:v>
                </c:pt>
                <c:pt idx="364">
                  <c:v>9.4299999999999995E-2</c:v>
                </c:pt>
                <c:pt idx="365">
                  <c:v>8.3800000000000013E-2</c:v>
                </c:pt>
                <c:pt idx="366">
                  <c:v>8.3499999999999991E-2</c:v>
                </c:pt>
                <c:pt idx="367">
                  <c:v>8.5000000000000006E-2</c:v>
                </c:pt>
                <c:pt idx="368">
                  <c:v>8.5800000000000001E-2</c:v>
                </c:pt>
                <c:pt idx="369">
                  <c:v>8.2699999999999996E-2</c:v>
                </c:pt>
                <c:pt idx="370">
                  <c:v>7.9699999999999993E-2</c:v>
                </c:pt>
                <c:pt idx="371">
                  <c:v>7.5300000000000006E-2</c:v>
                </c:pt>
                <c:pt idx="372">
                  <c:v>7.8799999999999995E-2</c:v>
                </c:pt>
                <c:pt idx="373">
                  <c:v>7.9000000000000001E-2</c:v>
                </c:pt>
                <c:pt idx="374">
                  <c:v>7.9199999999999993E-2</c:v>
                </c:pt>
                <c:pt idx="375">
                  <c:v>7.9899999999999999E-2</c:v>
                </c:pt>
                <c:pt idx="376">
                  <c:v>8.0500000000000002E-2</c:v>
                </c:pt>
                <c:pt idx="377">
                  <c:v>8.2699999999999996E-2</c:v>
                </c:pt>
                <c:pt idx="378">
                  <c:v>8.14E-2</c:v>
                </c:pt>
                <c:pt idx="379">
                  <c:v>7.8600000000000003E-2</c:v>
                </c:pt>
                <c:pt idx="380">
                  <c:v>7.4800000000000005E-2</c:v>
                </c:pt>
                <c:pt idx="381">
                  <c:v>6.9900000000000004E-2</c:v>
                </c:pt>
                <c:pt idx="382">
                  <c:v>6.8499999999999991E-2</c:v>
                </c:pt>
                <c:pt idx="383">
                  <c:v>6.9199999999999998E-2</c:v>
                </c:pt>
                <c:pt idx="384">
                  <c:v>6.5599999999999992E-2</c:v>
                </c:pt>
                <c:pt idx="385">
                  <c:v>6.1699999999999998E-2</c:v>
                </c:pt>
                <c:pt idx="386">
                  <c:v>5.8899999999999994E-2</c:v>
                </c:pt>
                <c:pt idx="387">
                  <c:v>5.8499999999999996E-2</c:v>
                </c:pt>
                <c:pt idx="388">
                  <c:v>6.0400000000000002E-2</c:v>
                </c:pt>
                <c:pt idx="389">
                  <c:v>6.9099999999999995E-2</c:v>
                </c:pt>
                <c:pt idx="390">
                  <c:v>6.4299999999999996E-2</c:v>
                </c:pt>
                <c:pt idx="391">
                  <c:v>6.0999999999999999E-2</c:v>
                </c:pt>
                <c:pt idx="392">
                  <c:v>6.13E-2</c:v>
                </c:pt>
                <c:pt idx="393">
                  <c:v>6.3700000000000007E-2</c:v>
                </c:pt>
                <c:pt idx="394">
                  <c:v>6.8499999999999991E-2</c:v>
                </c:pt>
                <c:pt idx="395">
                  <c:v>6.7299999999999999E-2</c:v>
                </c:pt>
                <c:pt idx="396">
                  <c:v>6.5799999999999997E-2</c:v>
                </c:pt>
                <c:pt idx="397">
                  <c:v>6.7299999999999999E-2</c:v>
                </c:pt>
                <c:pt idx="398">
                  <c:v>7.22E-2</c:v>
                </c:pt>
                <c:pt idx="399">
                  <c:v>7.2900000000000006E-2</c:v>
                </c:pt>
                <c:pt idx="400">
                  <c:v>6.6900000000000001E-2</c:v>
                </c:pt>
                <c:pt idx="401">
                  <c:v>6.7699999999999996E-2</c:v>
                </c:pt>
                <c:pt idx="402">
                  <c:v>6.83E-2</c:v>
                </c:pt>
                <c:pt idx="403">
                  <c:v>6.5799999999999997E-2</c:v>
                </c:pt>
                <c:pt idx="404">
                  <c:v>6.5799999999999997E-2</c:v>
                </c:pt>
                <c:pt idx="405">
                  <c:v>6.8699999999999997E-2</c:v>
                </c:pt>
                <c:pt idx="406">
                  <c:v>7.0900000000000005E-2</c:v>
                </c:pt>
                <c:pt idx="407">
                  <c:v>7.51E-2</c:v>
                </c:pt>
                <c:pt idx="408">
                  <c:v>7.7499999999999999E-2</c:v>
                </c:pt>
                <c:pt idx="409">
                  <c:v>8.0100000000000005E-2</c:v>
                </c:pt>
                <c:pt idx="410">
                  <c:v>8.1900000000000001E-2</c:v>
                </c:pt>
                <c:pt idx="411">
                  <c:v>8.3000000000000004E-2</c:v>
                </c:pt>
                <c:pt idx="412">
                  <c:v>8.3499999999999991E-2</c:v>
                </c:pt>
                <c:pt idx="413">
                  <c:v>8.7599999999999997E-2</c:v>
                </c:pt>
                <c:pt idx="414">
                  <c:v>9.1199999999999989E-2</c:v>
                </c:pt>
                <c:pt idx="415">
                  <c:v>9.3599999999999989E-2</c:v>
                </c:pt>
                <c:pt idx="416">
                  <c:v>9.849999999999999E-2</c:v>
                </c:pt>
                <c:pt idx="417">
                  <c:v>9.8400000000000001E-2</c:v>
                </c:pt>
                <c:pt idx="418">
                  <c:v>9.8100000000000007E-2</c:v>
                </c:pt>
                <c:pt idx="419">
                  <c:v>9.5299999999999996E-2</c:v>
                </c:pt>
                <c:pt idx="420">
                  <c:v>9.2399999999999996E-2</c:v>
                </c:pt>
                <c:pt idx="421">
                  <c:v>8.9900000000000008E-2</c:v>
                </c:pt>
                <c:pt idx="422">
                  <c:v>9.0200000000000002E-2</c:v>
                </c:pt>
                <c:pt idx="423">
                  <c:v>8.8399999999999992E-2</c:v>
                </c:pt>
                <c:pt idx="424">
                  <c:v>8.5500000000000007E-2</c:v>
                </c:pt>
                <c:pt idx="425">
                  <c:v>8.4499999999999992E-2</c:v>
                </c:pt>
                <c:pt idx="426">
                  <c:v>8.2299999999999998E-2</c:v>
                </c:pt>
                <c:pt idx="427">
                  <c:v>8.2400000000000001E-2</c:v>
                </c:pt>
                <c:pt idx="428">
                  <c:v>8.2799999999999999E-2</c:v>
                </c:pt>
                <c:pt idx="429">
                  <c:v>8.2599999999999993E-2</c:v>
                </c:pt>
                <c:pt idx="430">
                  <c:v>8.1799999999999998E-2</c:v>
                </c:pt>
                <c:pt idx="431">
                  <c:v>8.2899999999999988E-2</c:v>
                </c:pt>
                <c:pt idx="432">
                  <c:v>8.1500000000000003E-2</c:v>
                </c:pt>
                <c:pt idx="433">
                  <c:v>8.1300000000000011E-2</c:v>
                </c:pt>
                <c:pt idx="434">
                  <c:v>8.199999999999999E-2</c:v>
                </c:pt>
                <c:pt idx="435">
                  <c:v>8.1099999999999992E-2</c:v>
                </c:pt>
                <c:pt idx="436">
                  <c:v>7.8100000000000003E-2</c:v>
                </c:pt>
                <c:pt idx="437">
                  <c:v>7.3099999999999998E-2</c:v>
                </c:pt>
                <c:pt idx="438">
                  <c:v>6.9099999999999995E-2</c:v>
                </c:pt>
                <c:pt idx="439">
                  <c:v>6.25E-2</c:v>
                </c:pt>
                <c:pt idx="440">
                  <c:v>6.1200000000000004E-2</c:v>
                </c:pt>
                <c:pt idx="441">
                  <c:v>5.91E-2</c:v>
                </c:pt>
                <c:pt idx="442">
                  <c:v>5.7800000000000004E-2</c:v>
                </c:pt>
                <c:pt idx="443">
                  <c:v>5.9000000000000004E-2</c:v>
                </c:pt>
                <c:pt idx="444">
                  <c:v>5.8200000000000002E-2</c:v>
                </c:pt>
                <c:pt idx="445">
                  <c:v>5.6600000000000004E-2</c:v>
                </c:pt>
                <c:pt idx="446">
                  <c:v>5.45E-2</c:v>
                </c:pt>
                <c:pt idx="447">
                  <c:v>5.21E-2</c:v>
                </c:pt>
                <c:pt idx="448">
                  <c:v>4.8099999999999997E-2</c:v>
                </c:pt>
                <c:pt idx="449">
                  <c:v>4.4299999999999999E-2</c:v>
                </c:pt>
                <c:pt idx="450">
                  <c:v>4.0300000000000002E-2</c:v>
                </c:pt>
                <c:pt idx="451">
                  <c:v>4.0599999999999997E-2</c:v>
                </c:pt>
                <c:pt idx="452">
                  <c:v>3.9800000000000002E-2</c:v>
                </c:pt>
                <c:pt idx="453">
                  <c:v>3.73E-2</c:v>
                </c:pt>
                <c:pt idx="454">
                  <c:v>3.8199999999999998E-2</c:v>
                </c:pt>
                <c:pt idx="455">
                  <c:v>3.7599999999999995E-2</c:v>
                </c:pt>
                <c:pt idx="456">
                  <c:v>3.2500000000000001E-2</c:v>
                </c:pt>
                <c:pt idx="457">
                  <c:v>3.3000000000000002E-2</c:v>
                </c:pt>
                <c:pt idx="458">
                  <c:v>3.2199999999999999E-2</c:v>
                </c:pt>
                <c:pt idx="459">
                  <c:v>3.1E-2</c:v>
                </c:pt>
                <c:pt idx="460">
                  <c:v>3.0899999999999997E-2</c:v>
                </c:pt>
                <c:pt idx="461">
                  <c:v>2.92E-2</c:v>
                </c:pt>
                <c:pt idx="462">
                  <c:v>3.0200000000000001E-2</c:v>
                </c:pt>
                <c:pt idx="463">
                  <c:v>3.0299999999999997E-2</c:v>
                </c:pt>
                <c:pt idx="464">
                  <c:v>3.0699999999999998E-2</c:v>
                </c:pt>
                <c:pt idx="465">
                  <c:v>2.9600000000000001E-2</c:v>
                </c:pt>
                <c:pt idx="466">
                  <c:v>0.03</c:v>
                </c:pt>
                <c:pt idx="467">
                  <c:v>3.04E-2</c:v>
                </c:pt>
                <c:pt idx="468">
                  <c:v>3.0600000000000002E-2</c:v>
                </c:pt>
                <c:pt idx="469">
                  <c:v>3.0299999999999997E-2</c:v>
                </c:pt>
                <c:pt idx="470">
                  <c:v>3.0899999999999997E-2</c:v>
                </c:pt>
                <c:pt idx="471">
                  <c:v>2.9900000000000003E-2</c:v>
                </c:pt>
                <c:pt idx="472">
                  <c:v>3.0200000000000001E-2</c:v>
                </c:pt>
                <c:pt idx="473">
                  <c:v>2.9600000000000001E-2</c:v>
                </c:pt>
                <c:pt idx="474">
                  <c:v>3.0499999999999999E-2</c:v>
                </c:pt>
                <c:pt idx="475">
                  <c:v>3.2500000000000001E-2</c:v>
                </c:pt>
                <c:pt idx="476">
                  <c:v>3.3399999999999999E-2</c:v>
                </c:pt>
                <c:pt idx="477">
                  <c:v>3.56E-2</c:v>
                </c:pt>
                <c:pt idx="478">
                  <c:v>4.0099999999999997E-2</c:v>
                </c:pt>
                <c:pt idx="479">
                  <c:v>4.2500000000000003E-2</c:v>
                </c:pt>
                <c:pt idx="480">
                  <c:v>4.2599999999999999E-2</c:v>
                </c:pt>
                <c:pt idx="481">
                  <c:v>4.4699999999999997E-2</c:v>
                </c:pt>
                <c:pt idx="482">
                  <c:v>4.7300000000000002E-2</c:v>
                </c:pt>
                <c:pt idx="483">
                  <c:v>4.7599999999999996E-2</c:v>
                </c:pt>
                <c:pt idx="484">
                  <c:v>5.2900000000000003E-2</c:v>
                </c:pt>
                <c:pt idx="485">
                  <c:v>5.45E-2</c:v>
                </c:pt>
                <c:pt idx="486">
                  <c:v>5.5300000000000002E-2</c:v>
                </c:pt>
                <c:pt idx="487">
                  <c:v>5.9200000000000003E-2</c:v>
                </c:pt>
                <c:pt idx="488">
                  <c:v>5.9800000000000006E-2</c:v>
                </c:pt>
                <c:pt idx="489">
                  <c:v>6.0499999999999998E-2</c:v>
                </c:pt>
                <c:pt idx="490">
                  <c:v>6.0100000000000001E-2</c:v>
                </c:pt>
                <c:pt idx="491">
                  <c:v>0.06</c:v>
                </c:pt>
                <c:pt idx="492">
                  <c:v>5.8499999999999996E-2</c:v>
                </c:pt>
                <c:pt idx="493">
                  <c:v>5.74E-2</c:v>
                </c:pt>
                <c:pt idx="494">
                  <c:v>5.7999999999999996E-2</c:v>
                </c:pt>
                <c:pt idx="495">
                  <c:v>5.7599999999999998E-2</c:v>
                </c:pt>
                <c:pt idx="496">
                  <c:v>5.7999999999999996E-2</c:v>
                </c:pt>
                <c:pt idx="497">
                  <c:v>5.5999999999999994E-2</c:v>
                </c:pt>
                <c:pt idx="498">
                  <c:v>5.5599999999999997E-2</c:v>
                </c:pt>
                <c:pt idx="499">
                  <c:v>5.2199999999999996E-2</c:v>
                </c:pt>
                <c:pt idx="500">
                  <c:v>5.3099999999999994E-2</c:v>
                </c:pt>
                <c:pt idx="501">
                  <c:v>5.2199999999999996E-2</c:v>
                </c:pt>
                <c:pt idx="502">
                  <c:v>5.2400000000000002E-2</c:v>
                </c:pt>
                <c:pt idx="503">
                  <c:v>5.2699999999999997E-2</c:v>
                </c:pt>
                <c:pt idx="504">
                  <c:v>5.4000000000000006E-2</c:v>
                </c:pt>
                <c:pt idx="505">
                  <c:v>5.2199999999999996E-2</c:v>
                </c:pt>
                <c:pt idx="506">
                  <c:v>5.2999999999999999E-2</c:v>
                </c:pt>
                <c:pt idx="507">
                  <c:v>5.2400000000000002E-2</c:v>
                </c:pt>
                <c:pt idx="508">
                  <c:v>5.3099999999999994E-2</c:v>
                </c:pt>
                <c:pt idx="509">
                  <c:v>5.2900000000000003E-2</c:v>
                </c:pt>
                <c:pt idx="510">
                  <c:v>5.2499999999999998E-2</c:v>
                </c:pt>
                <c:pt idx="511">
                  <c:v>5.1900000000000002E-2</c:v>
                </c:pt>
                <c:pt idx="512">
                  <c:v>5.3899999999999997E-2</c:v>
                </c:pt>
                <c:pt idx="513">
                  <c:v>5.5099999999999996E-2</c:v>
                </c:pt>
                <c:pt idx="514">
                  <c:v>5.5E-2</c:v>
                </c:pt>
                <c:pt idx="515">
                  <c:v>5.5599999999999997E-2</c:v>
                </c:pt>
                <c:pt idx="516">
                  <c:v>5.5199999999999999E-2</c:v>
                </c:pt>
                <c:pt idx="517">
                  <c:v>5.5399999999999998E-2</c:v>
                </c:pt>
                <c:pt idx="518">
                  <c:v>5.5399999999999998E-2</c:v>
                </c:pt>
                <c:pt idx="519">
                  <c:v>5.5E-2</c:v>
                </c:pt>
                <c:pt idx="520">
                  <c:v>5.5199999999999999E-2</c:v>
                </c:pt>
                <c:pt idx="521">
                  <c:v>5.5E-2</c:v>
                </c:pt>
                <c:pt idx="522">
                  <c:v>5.5599999999999997E-2</c:v>
                </c:pt>
                <c:pt idx="523">
                  <c:v>5.5099999999999996E-2</c:v>
                </c:pt>
                <c:pt idx="524">
                  <c:v>5.4900000000000004E-2</c:v>
                </c:pt>
                <c:pt idx="525">
                  <c:v>5.45E-2</c:v>
                </c:pt>
                <c:pt idx="526">
                  <c:v>5.4900000000000004E-2</c:v>
                </c:pt>
                <c:pt idx="527">
                  <c:v>5.5599999999999997E-2</c:v>
                </c:pt>
                <c:pt idx="528">
                  <c:v>5.5399999999999998E-2</c:v>
                </c:pt>
                <c:pt idx="529">
                  <c:v>5.5500000000000001E-2</c:v>
                </c:pt>
                <c:pt idx="530">
                  <c:v>5.5099999999999996E-2</c:v>
                </c:pt>
                <c:pt idx="531">
                  <c:v>5.0700000000000002E-2</c:v>
                </c:pt>
                <c:pt idx="532">
                  <c:v>4.8300000000000003E-2</c:v>
                </c:pt>
                <c:pt idx="533">
                  <c:v>4.6799999999999994E-2</c:v>
                </c:pt>
                <c:pt idx="534">
                  <c:v>4.6300000000000001E-2</c:v>
                </c:pt>
                <c:pt idx="535">
                  <c:v>4.7599999999999996E-2</c:v>
                </c:pt>
                <c:pt idx="536">
                  <c:v>4.8099999999999997E-2</c:v>
                </c:pt>
                <c:pt idx="537">
                  <c:v>4.7400000000000005E-2</c:v>
                </c:pt>
                <c:pt idx="538">
                  <c:v>4.7400000000000005E-2</c:v>
                </c:pt>
                <c:pt idx="539">
                  <c:v>4.7599999999999996E-2</c:v>
                </c:pt>
                <c:pt idx="540">
                  <c:v>4.99E-2</c:v>
                </c:pt>
                <c:pt idx="541">
                  <c:v>5.0700000000000002E-2</c:v>
                </c:pt>
                <c:pt idx="542">
                  <c:v>5.2199999999999996E-2</c:v>
                </c:pt>
                <c:pt idx="543">
                  <c:v>5.2000000000000005E-2</c:v>
                </c:pt>
                <c:pt idx="544">
                  <c:v>5.4199999999999998E-2</c:v>
                </c:pt>
                <c:pt idx="545">
                  <c:v>5.2999999999999999E-2</c:v>
                </c:pt>
                <c:pt idx="546">
                  <c:v>5.45E-2</c:v>
                </c:pt>
                <c:pt idx="547">
                  <c:v>5.7300000000000004E-2</c:v>
                </c:pt>
                <c:pt idx="548">
                  <c:v>5.8499999999999996E-2</c:v>
                </c:pt>
                <c:pt idx="549">
                  <c:v>6.0199999999999997E-2</c:v>
                </c:pt>
                <c:pt idx="550">
                  <c:v>6.2699999999999992E-2</c:v>
                </c:pt>
                <c:pt idx="551">
                  <c:v>6.5299999999999997E-2</c:v>
                </c:pt>
                <c:pt idx="552">
                  <c:v>6.54E-2</c:v>
                </c:pt>
                <c:pt idx="553">
                  <c:v>6.5000000000000002E-2</c:v>
                </c:pt>
                <c:pt idx="554">
                  <c:v>6.5199999999999994E-2</c:v>
                </c:pt>
                <c:pt idx="555">
                  <c:v>6.5099999999999991E-2</c:v>
                </c:pt>
                <c:pt idx="556">
                  <c:v>6.5099999999999991E-2</c:v>
                </c:pt>
                <c:pt idx="557">
                  <c:v>6.4000000000000001E-2</c:v>
                </c:pt>
                <c:pt idx="558">
                  <c:v>5.9800000000000006E-2</c:v>
                </c:pt>
                <c:pt idx="559">
                  <c:v>5.4900000000000004E-2</c:v>
                </c:pt>
                <c:pt idx="560">
                  <c:v>5.3099999999999994E-2</c:v>
                </c:pt>
                <c:pt idx="561">
                  <c:v>4.8000000000000001E-2</c:v>
                </c:pt>
                <c:pt idx="562">
                  <c:v>4.2099999999999999E-2</c:v>
                </c:pt>
                <c:pt idx="563">
                  <c:v>3.9699999999999999E-2</c:v>
                </c:pt>
                <c:pt idx="564">
                  <c:v>3.7699999999999997E-2</c:v>
                </c:pt>
                <c:pt idx="565">
                  <c:v>3.6499999999999998E-2</c:v>
                </c:pt>
                <c:pt idx="566">
                  <c:v>3.0699999999999998E-2</c:v>
                </c:pt>
                <c:pt idx="567">
                  <c:v>2.4900000000000002E-2</c:v>
                </c:pt>
                <c:pt idx="568">
                  <c:v>2.0899999999999998E-2</c:v>
                </c:pt>
                <c:pt idx="569">
                  <c:v>1.8200000000000001E-2</c:v>
                </c:pt>
                <c:pt idx="570">
                  <c:v>1.7299999999999999E-2</c:v>
                </c:pt>
                <c:pt idx="571">
                  <c:v>1.7399999999999999E-2</c:v>
                </c:pt>
                <c:pt idx="572">
                  <c:v>1.7299999999999999E-2</c:v>
                </c:pt>
                <c:pt idx="573">
                  <c:v>1.7500000000000002E-2</c:v>
                </c:pt>
                <c:pt idx="574">
                  <c:v>1.7500000000000002E-2</c:v>
                </c:pt>
                <c:pt idx="575">
                  <c:v>1.7500000000000002E-2</c:v>
                </c:pt>
                <c:pt idx="576">
                  <c:v>1.7299999999999999E-2</c:v>
                </c:pt>
                <c:pt idx="577">
                  <c:v>1.7399999999999999E-2</c:v>
                </c:pt>
                <c:pt idx="578">
                  <c:v>1.7500000000000002E-2</c:v>
                </c:pt>
                <c:pt idx="579">
                  <c:v>1.7500000000000002E-2</c:v>
                </c:pt>
                <c:pt idx="580">
                  <c:v>1.34E-2</c:v>
                </c:pt>
                <c:pt idx="581">
                  <c:v>1.24E-2</c:v>
                </c:pt>
                <c:pt idx="582">
                  <c:v>1.24E-2</c:v>
                </c:pt>
                <c:pt idx="583">
                  <c:v>1.26E-2</c:v>
                </c:pt>
                <c:pt idx="584">
                  <c:v>1.2500000000000001E-2</c:v>
                </c:pt>
                <c:pt idx="585">
                  <c:v>1.26E-2</c:v>
                </c:pt>
                <c:pt idx="586">
                  <c:v>1.26E-2</c:v>
                </c:pt>
                <c:pt idx="587">
                  <c:v>1.2199999999999999E-2</c:v>
                </c:pt>
                <c:pt idx="588">
                  <c:v>1.01E-2</c:v>
                </c:pt>
                <c:pt idx="589">
                  <c:v>1.03E-2</c:v>
                </c:pt>
                <c:pt idx="590">
                  <c:v>1.01E-2</c:v>
                </c:pt>
                <c:pt idx="591">
                  <c:v>1.01E-2</c:v>
                </c:pt>
                <c:pt idx="592">
                  <c:v>0.01</c:v>
                </c:pt>
                <c:pt idx="593">
                  <c:v>9.7999999999999997E-3</c:v>
                </c:pt>
                <c:pt idx="594">
                  <c:v>0.01</c:v>
                </c:pt>
                <c:pt idx="595">
                  <c:v>1.01E-2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1.03E-2</c:v>
                </c:pt>
                <c:pt idx="600">
                  <c:v>1.26E-2</c:v>
                </c:pt>
                <c:pt idx="601">
                  <c:v>1.43E-2</c:v>
                </c:pt>
                <c:pt idx="602">
                  <c:v>1.61E-2</c:v>
                </c:pt>
                <c:pt idx="603">
                  <c:v>1.7600000000000001E-2</c:v>
                </c:pt>
                <c:pt idx="604">
                  <c:v>1.9299999999999998E-2</c:v>
                </c:pt>
                <c:pt idx="605">
                  <c:v>2.1600000000000001E-2</c:v>
                </c:pt>
                <c:pt idx="606">
                  <c:v>2.2799999999999997E-2</c:v>
                </c:pt>
                <c:pt idx="607">
                  <c:v>2.5000000000000001E-2</c:v>
                </c:pt>
                <c:pt idx="608">
                  <c:v>2.63E-2</c:v>
                </c:pt>
                <c:pt idx="609">
                  <c:v>2.7900000000000001E-2</c:v>
                </c:pt>
                <c:pt idx="610">
                  <c:v>0.03</c:v>
                </c:pt>
                <c:pt idx="611">
                  <c:v>3.04E-2</c:v>
                </c:pt>
                <c:pt idx="612">
                  <c:v>3.2599999999999997E-2</c:v>
                </c:pt>
                <c:pt idx="613">
                  <c:v>3.5000000000000003E-2</c:v>
                </c:pt>
                <c:pt idx="614">
                  <c:v>3.6200000000000003E-2</c:v>
                </c:pt>
                <c:pt idx="615">
                  <c:v>3.78E-2</c:v>
                </c:pt>
                <c:pt idx="616">
                  <c:v>0.04</c:v>
                </c:pt>
                <c:pt idx="617">
                  <c:v>4.1599999999999998E-2</c:v>
                </c:pt>
                <c:pt idx="618">
                  <c:v>4.2900000000000001E-2</c:v>
                </c:pt>
                <c:pt idx="619">
                  <c:v>4.4900000000000002E-2</c:v>
                </c:pt>
                <c:pt idx="620">
                  <c:v>4.5899999999999996E-2</c:v>
                </c:pt>
                <c:pt idx="621">
                  <c:v>4.7899999999999998E-2</c:v>
                </c:pt>
                <c:pt idx="622">
                  <c:v>4.9400000000000006E-2</c:v>
                </c:pt>
                <c:pt idx="623">
                  <c:v>4.99E-2</c:v>
                </c:pt>
                <c:pt idx="624">
                  <c:v>5.2400000000000002E-2</c:v>
                </c:pt>
                <c:pt idx="625">
                  <c:v>5.2499999999999998E-2</c:v>
                </c:pt>
                <c:pt idx="626">
                  <c:v>5.2499999999999998E-2</c:v>
                </c:pt>
                <c:pt idx="627">
                  <c:v>5.2499999999999998E-2</c:v>
                </c:pt>
                <c:pt idx="628">
                  <c:v>5.2499999999999998E-2</c:v>
                </c:pt>
                <c:pt idx="629">
                  <c:v>5.2400000000000002E-2</c:v>
                </c:pt>
                <c:pt idx="630">
                  <c:v>5.2499999999999998E-2</c:v>
                </c:pt>
                <c:pt idx="631">
                  <c:v>5.2600000000000001E-2</c:v>
                </c:pt>
                <c:pt idx="632">
                  <c:v>5.2600000000000001E-2</c:v>
                </c:pt>
                <c:pt idx="633">
                  <c:v>5.2499999999999998E-2</c:v>
                </c:pt>
                <c:pt idx="634">
                  <c:v>5.2499999999999998E-2</c:v>
                </c:pt>
                <c:pt idx="635">
                  <c:v>5.2499999999999998E-2</c:v>
                </c:pt>
                <c:pt idx="636">
                  <c:v>5.2600000000000001E-2</c:v>
                </c:pt>
                <c:pt idx="637">
                  <c:v>5.0199999999999995E-2</c:v>
                </c:pt>
                <c:pt idx="638">
                  <c:v>4.9400000000000006E-2</c:v>
                </c:pt>
                <c:pt idx="639">
                  <c:v>4.7599999999999996E-2</c:v>
                </c:pt>
                <c:pt idx="640">
                  <c:v>4.4900000000000002E-2</c:v>
                </c:pt>
                <c:pt idx="641">
                  <c:v>4.24E-2</c:v>
                </c:pt>
                <c:pt idx="642">
                  <c:v>3.9399999999999998E-2</c:v>
                </c:pt>
                <c:pt idx="643">
                  <c:v>2.98E-2</c:v>
                </c:pt>
                <c:pt idx="644">
                  <c:v>2.6099999999999998E-2</c:v>
                </c:pt>
                <c:pt idx="645">
                  <c:v>2.2799999999999997E-2</c:v>
                </c:pt>
                <c:pt idx="646">
                  <c:v>1.9799999999999998E-2</c:v>
                </c:pt>
                <c:pt idx="647">
                  <c:v>0.02</c:v>
                </c:pt>
                <c:pt idx="648">
                  <c:v>2.0099999999999996E-2</c:v>
                </c:pt>
                <c:pt idx="649">
                  <c:v>0.02</c:v>
                </c:pt>
                <c:pt idx="650">
                  <c:v>1.8100000000000002E-2</c:v>
                </c:pt>
                <c:pt idx="651">
                  <c:v>9.7000000000000003E-3</c:v>
                </c:pt>
                <c:pt idx="652">
                  <c:v>3.9000000000000003E-3</c:v>
                </c:pt>
                <c:pt idx="653">
                  <c:v>1.6000000000000001E-3</c:v>
                </c:pt>
                <c:pt idx="654">
                  <c:v>1.5E-3</c:v>
                </c:pt>
                <c:pt idx="655">
                  <c:v>2.2000000000000001E-3</c:v>
                </c:pt>
                <c:pt idx="656">
                  <c:v>1.8E-3</c:v>
                </c:pt>
                <c:pt idx="657">
                  <c:v>1.5E-3</c:v>
                </c:pt>
                <c:pt idx="658">
                  <c:v>1.8E-3</c:v>
                </c:pt>
                <c:pt idx="659">
                  <c:v>2.0999999999999999E-3</c:v>
                </c:pt>
                <c:pt idx="660">
                  <c:v>1.6000000000000001E-3</c:v>
                </c:pt>
                <c:pt idx="661">
                  <c:v>1.6000000000000001E-3</c:v>
                </c:pt>
                <c:pt idx="662">
                  <c:v>1.5E-3</c:v>
                </c:pt>
                <c:pt idx="663">
                  <c:v>1.1999999999999999E-3</c:v>
                </c:pt>
                <c:pt idx="664">
                  <c:v>1.1999999999999999E-3</c:v>
                </c:pt>
                <c:pt idx="665">
                  <c:v>1.1999999999999999E-3</c:v>
                </c:pt>
                <c:pt idx="666">
                  <c:v>1.1000000000000001E-3</c:v>
                </c:pt>
                <c:pt idx="667">
                  <c:v>1.2999999999999999E-3</c:v>
                </c:pt>
                <c:pt idx="668">
                  <c:v>1.6000000000000001E-3</c:v>
                </c:pt>
                <c:pt idx="669">
                  <c:v>2E-3</c:v>
                </c:pt>
                <c:pt idx="670">
                  <c:v>2E-3</c:v>
                </c:pt>
                <c:pt idx="671">
                  <c:v>1.8E-3</c:v>
                </c:pt>
                <c:pt idx="672">
                  <c:v>1.8E-3</c:v>
                </c:pt>
                <c:pt idx="673">
                  <c:v>1.9E-3</c:v>
                </c:pt>
                <c:pt idx="674">
                  <c:v>1.9E-3</c:v>
                </c:pt>
                <c:pt idx="675">
                  <c:v>1.9E-3</c:v>
                </c:pt>
                <c:pt idx="676">
                  <c:v>1.9E-3</c:v>
                </c:pt>
                <c:pt idx="677">
                  <c:v>1.8E-3</c:v>
                </c:pt>
                <c:pt idx="678">
                  <c:v>1.7000000000000001E-3</c:v>
                </c:pt>
                <c:pt idx="679">
                  <c:v>1.6000000000000001E-3</c:v>
                </c:pt>
                <c:pt idx="680">
                  <c:v>1.4000000000000002E-3</c:v>
                </c:pt>
                <c:pt idx="681">
                  <c:v>1E-3</c:v>
                </c:pt>
                <c:pt idx="682">
                  <c:v>8.9999999999999998E-4</c:v>
                </c:pt>
                <c:pt idx="683">
                  <c:v>8.9999999999999998E-4</c:v>
                </c:pt>
                <c:pt idx="684">
                  <c:v>7.000000000000001E-4</c:v>
                </c:pt>
                <c:pt idx="685">
                  <c:v>1E-3</c:v>
                </c:pt>
                <c:pt idx="686">
                  <c:v>8.0000000000000004E-4</c:v>
                </c:pt>
                <c:pt idx="687">
                  <c:v>7.000000000000001E-4</c:v>
                </c:pt>
                <c:pt idx="688">
                  <c:v>8.0000000000000004E-4</c:v>
                </c:pt>
                <c:pt idx="689">
                  <c:v>7.000000000000001E-4</c:v>
                </c:pt>
                <c:pt idx="690">
                  <c:v>8.0000000000000004E-4</c:v>
                </c:pt>
                <c:pt idx="691">
                  <c:v>1E-3</c:v>
                </c:pt>
                <c:pt idx="692">
                  <c:v>1.2999999999999999E-3</c:v>
                </c:pt>
                <c:pt idx="693">
                  <c:v>1.4000000000000002E-3</c:v>
                </c:pt>
                <c:pt idx="694">
                  <c:v>1.6000000000000001E-3</c:v>
                </c:pt>
                <c:pt idx="695">
                  <c:v>1.6000000000000001E-3</c:v>
                </c:pt>
                <c:pt idx="696">
                  <c:v>1.6000000000000001E-3</c:v>
                </c:pt>
                <c:pt idx="697">
                  <c:v>1.2999999999999999E-3</c:v>
                </c:pt>
                <c:pt idx="698">
                  <c:v>1.4000000000000002E-3</c:v>
                </c:pt>
                <c:pt idx="699">
                  <c:v>1.6000000000000001E-3</c:v>
                </c:pt>
                <c:pt idx="700">
                  <c:v>1.6000000000000001E-3</c:v>
                </c:pt>
                <c:pt idx="701">
                  <c:v>1.6000000000000001E-3</c:v>
                </c:pt>
                <c:pt idx="702">
                  <c:v>1.4000000000000002E-3</c:v>
                </c:pt>
                <c:pt idx="703">
                  <c:v>1.5E-3</c:v>
                </c:pt>
                <c:pt idx="704">
                  <c:v>1.4000000000000002E-3</c:v>
                </c:pt>
                <c:pt idx="705">
                  <c:v>1.5E-3</c:v>
                </c:pt>
                <c:pt idx="706">
                  <c:v>1.1000000000000001E-3</c:v>
                </c:pt>
                <c:pt idx="707">
                  <c:v>8.9999999999999998E-4</c:v>
                </c:pt>
                <c:pt idx="708">
                  <c:v>8.9999999999999998E-4</c:v>
                </c:pt>
                <c:pt idx="709">
                  <c:v>8.0000000000000004E-4</c:v>
                </c:pt>
                <c:pt idx="710">
                  <c:v>8.0000000000000004E-4</c:v>
                </c:pt>
                <c:pt idx="711">
                  <c:v>8.9999999999999998E-4</c:v>
                </c:pt>
                <c:pt idx="712">
                  <c:v>8.0000000000000004E-4</c:v>
                </c:pt>
                <c:pt idx="713">
                  <c:v>8.9999999999999998E-4</c:v>
                </c:pt>
                <c:pt idx="714">
                  <c:v>7.000000000000001E-4</c:v>
                </c:pt>
                <c:pt idx="715">
                  <c:v>7.000000000000001E-4</c:v>
                </c:pt>
                <c:pt idx="716">
                  <c:v>8.0000000000000004E-4</c:v>
                </c:pt>
                <c:pt idx="717">
                  <c:v>8.9999999999999998E-4</c:v>
                </c:pt>
                <c:pt idx="718">
                  <c:v>8.9999999999999998E-4</c:v>
                </c:pt>
                <c:pt idx="719">
                  <c:v>1E-3</c:v>
                </c:pt>
                <c:pt idx="720">
                  <c:v>8.9999999999999998E-4</c:v>
                </c:pt>
                <c:pt idx="721">
                  <c:v>8.9999999999999998E-4</c:v>
                </c:pt>
                <c:pt idx="722">
                  <c:v>8.9999999999999998E-4</c:v>
                </c:pt>
                <c:pt idx="723">
                  <c:v>8.9999999999999998E-4</c:v>
                </c:pt>
                <c:pt idx="724">
                  <c:v>8.9999999999999998E-4</c:v>
                </c:pt>
                <c:pt idx="725">
                  <c:v>1.1999999999999999E-3</c:v>
                </c:pt>
                <c:pt idx="726">
                  <c:v>1.1000000000000001E-3</c:v>
                </c:pt>
                <c:pt idx="727">
                  <c:v>1.1000000000000001E-3</c:v>
                </c:pt>
                <c:pt idx="728">
                  <c:v>1.1000000000000001E-3</c:v>
                </c:pt>
                <c:pt idx="729">
                  <c:v>1.1999999999999999E-3</c:v>
                </c:pt>
                <c:pt idx="730">
                  <c:v>1.1999999999999999E-3</c:v>
                </c:pt>
                <c:pt idx="731">
                  <c:v>1.2999999999999999E-3</c:v>
                </c:pt>
                <c:pt idx="732">
                  <c:v>1.2999999999999999E-3</c:v>
                </c:pt>
                <c:pt idx="733">
                  <c:v>1.4000000000000002E-3</c:v>
                </c:pt>
                <c:pt idx="734">
                  <c:v>1.4000000000000002E-3</c:v>
                </c:pt>
                <c:pt idx="735">
                  <c:v>1.1999999999999999E-3</c:v>
                </c:pt>
                <c:pt idx="736">
                  <c:v>1.1999999999999999E-3</c:v>
                </c:pt>
                <c:pt idx="737">
                  <c:v>2.3999999999999998E-3</c:v>
                </c:pt>
                <c:pt idx="738">
                  <c:v>3.4000000000000002E-3</c:v>
                </c:pt>
                <c:pt idx="739">
                  <c:v>3.8E-3</c:v>
                </c:pt>
                <c:pt idx="740">
                  <c:v>3.5999999999999999E-3</c:v>
                </c:pt>
                <c:pt idx="741">
                  <c:v>3.7000000000000002E-3</c:v>
                </c:pt>
                <c:pt idx="742">
                  <c:v>3.7000000000000002E-3</c:v>
                </c:pt>
                <c:pt idx="743">
                  <c:v>3.8E-3</c:v>
                </c:pt>
                <c:pt idx="744">
                  <c:v>3.9000000000000003E-3</c:v>
                </c:pt>
                <c:pt idx="745">
                  <c:v>4.0000000000000001E-3</c:v>
                </c:pt>
                <c:pt idx="746">
                  <c:v>4.0000000000000001E-3</c:v>
                </c:pt>
                <c:pt idx="747">
                  <c:v>4.0000000000000001E-3</c:v>
                </c:pt>
                <c:pt idx="748">
                  <c:v>4.0999999999999995E-3</c:v>
                </c:pt>
                <c:pt idx="749">
                  <c:v>5.4000000000000003E-3</c:v>
                </c:pt>
                <c:pt idx="750">
                  <c:v>6.5000000000000006E-3</c:v>
                </c:pt>
                <c:pt idx="751">
                  <c:v>6.6E-3</c:v>
                </c:pt>
                <c:pt idx="752">
                  <c:v>7.9000000000000008E-3</c:v>
                </c:pt>
                <c:pt idx="753">
                  <c:v>9.0000000000000011E-3</c:v>
                </c:pt>
                <c:pt idx="754">
                  <c:v>9.1000000000000004E-3</c:v>
                </c:pt>
                <c:pt idx="755">
                  <c:v>1.04E-2</c:v>
                </c:pt>
                <c:pt idx="756">
                  <c:v>1.15E-2</c:v>
                </c:pt>
                <c:pt idx="757">
                  <c:v>1.1599999999999999E-2</c:v>
                </c:pt>
                <c:pt idx="758">
                  <c:v>1.15E-2</c:v>
                </c:pt>
                <c:pt idx="759">
                  <c:v>1.15E-2</c:v>
                </c:pt>
                <c:pt idx="760">
                  <c:v>1.1599999999999999E-2</c:v>
                </c:pt>
                <c:pt idx="761">
                  <c:v>1.3000000000000001E-2</c:v>
                </c:pt>
                <c:pt idx="762">
                  <c:v>1.41E-2</c:v>
                </c:pt>
                <c:pt idx="763">
                  <c:v>1.4199999999999999E-2</c:v>
                </c:pt>
                <c:pt idx="764">
                  <c:v>1.5100000000000001E-2</c:v>
                </c:pt>
                <c:pt idx="765">
                  <c:v>1.6899999999999998E-2</c:v>
                </c:pt>
                <c:pt idx="766">
                  <c:v>1.7000000000000001E-2</c:v>
                </c:pt>
                <c:pt idx="767">
                  <c:v>1.8200000000000001E-2</c:v>
                </c:pt>
                <c:pt idx="768">
                  <c:v>1.9099999999999999E-2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6-4DC6-A3BE-A0337AB55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68816"/>
        <c:axId val="443368424"/>
      </c:areaChart>
      <c:dateAx>
        <c:axId val="443368816"/>
        <c:scaling>
          <c:orientation val="minMax"/>
          <c:min val="20031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3368424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3368424"/>
        <c:scaling>
          <c:orientation val="minMax"/>
          <c:max val="0.22000000000000003"/>
          <c:min val="-2.0000000000000004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3368816"/>
        <c:crosses val="autoZero"/>
        <c:crossBetween val="between"/>
        <c:majorUnit val="2.0000000000000004E-2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CPIAUCSL 1947-2015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CPIAUCSL!$J$9:$J$16</c:f>
              <c:strCache>
                <c:ptCount val="8"/>
                <c:pt idx="0">
                  <c:v>Less than 1.5%</c:v>
                </c:pt>
                <c:pt idx="1">
                  <c:v>-1% to -1.5%</c:v>
                </c:pt>
                <c:pt idx="2">
                  <c:v>-0.5% to -1%</c:v>
                </c:pt>
                <c:pt idx="3">
                  <c:v>0% to -0.5%</c:v>
                </c:pt>
                <c:pt idx="4">
                  <c:v>0% to 0.5%</c:v>
                </c:pt>
                <c:pt idx="5">
                  <c:v>0.5% to 1%</c:v>
                </c:pt>
                <c:pt idx="6">
                  <c:v>1% to 1.5%</c:v>
                </c:pt>
                <c:pt idx="7">
                  <c:v>Greater than 1.5%</c:v>
                </c:pt>
              </c:strCache>
            </c:strRef>
          </c:cat>
          <c:val>
            <c:numRef>
              <c:f>CPIAUCSL!$I$9:$I$16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132</c:v>
                </c:pt>
                <c:pt idx="4">
                  <c:v>536</c:v>
                </c:pt>
                <c:pt idx="5">
                  <c:v>144</c:v>
                </c:pt>
                <c:pt idx="6">
                  <c:v>27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3-4D58-ABE8-AEE45875E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82992"/>
        <c:axId val="444582600"/>
      </c:barChart>
      <c:catAx>
        <c:axId val="4445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2600"/>
        <c:crosses val="autoZero"/>
        <c:auto val="1"/>
        <c:lblAlgn val="ctr"/>
        <c:lblOffset val="100"/>
        <c:noMultiLvlLbl val="0"/>
      </c:catAx>
      <c:valAx>
        <c:axId val="44458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29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CPI All Items All Urban</a:t>
            </a:r>
            <a:r>
              <a:rPr lang="en-SG" baseline="0"/>
              <a:t> Areas Seasonally Adjusted 1954-2018</a:t>
            </a:r>
            <a:endParaRPr lang="en-SG"/>
          </a:p>
        </c:rich>
      </c:tx>
      <c:layout>
        <c:manualLayout>
          <c:xMode val="edge"/>
          <c:yMode val="edge"/>
          <c:x val="0.24564595832199027"/>
          <c:y val="3.20624538446057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CPI</c:v>
          </c:tx>
          <c:spPr>
            <a:ln w="25400">
              <a:noFill/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CPIAUCSL!$A$94:$A$857</c:f>
              <c:numCache>
                <c:formatCode>yyyy\-mm\-dd</c:formatCode>
                <c:ptCount val="764"/>
                <c:pt idx="0">
                  <c:v>19968</c:v>
                </c:pt>
                <c:pt idx="1">
                  <c:v>19998</c:v>
                </c:pt>
                <c:pt idx="2">
                  <c:v>20029</c:v>
                </c:pt>
                <c:pt idx="3">
                  <c:v>20059</c:v>
                </c:pt>
                <c:pt idx="4">
                  <c:v>20090</c:v>
                </c:pt>
                <c:pt idx="5">
                  <c:v>20121</c:v>
                </c:pt>
                <c:pt idx="6">
                  <c:v>20149</c:v>
                </c:pt>
                <c:pt idx="7">
                  <c:v>20180</c:v>
                </c:pt>
                <c:pt idx="8">
                  <c:v>20210</c:v>
                </c:pt>
                <c:pt idx="9">
                  <c:v>20241</c:v>
                </c:pt>
                <c:pt idx="10">
                  <c:v>20271</c:v>
                </c:pt>
                <c:pt idx="11">
                  <c:v>20302</c:v>
                </c:pt>
                <c:pt idx="12">
                  <c:v>20333</c:v>
                </c:pt>
                <c:pt idx="13">
                  <c:v>20363</c:v>
                </c:pt>
                <c:pt idx="14">
                  <c:v>20394</c:v>
                </c:pt>
                <c:pt idx="15">
                  <c:v>20424</c:v>
                </c:pt>
                <c:pt idx="16">
                  <c:v>20455</c:v>
                </c:pt>
                <c:pt idx="17">
                  <c:v>20486</c:v>
                </c:pt>
                <c:pt idx="18">
                  <c:v>20515</c:v>
                </c:pt>
                <c:pt idx="19">
                  <c:v>20546</c:v>
                </c:pt>
                <c:pt idx="20">
                  <c:v>20576</c:v>
                </c:pt>
                <c:pt idx="21">
                  <c:v>20607</c:v>
                </c:pt>
                <c:pt idx="22">
                  <c:v>20637</c:v>
                </c:pt>
                <c:pt idx="23">
                  <c:v>20668</c:v>
                </c:pt>
                <c:pt idx="24">
                  <c:v>20699</c:v>
                </c:pt>
                <c:pt idx="25">
                  <c:v>20729</c:v>
                </c:pt>
                <c:pt idx="26">
                  <c:v>20760</c:v>
                </c:pt>
                <c:pt idx="27">
                  <c:v>20790</c:v>
                </c:pt>
                <c:pt idx="28">
                  <c:v>20821</c:v>
                </c:pt>
                <c:pt idx="29">
                  <c:v>20852</c:v>
                </c:pt>
                <c:pt idx="30">
                  <c:v>20880</c:v>
                </c:pt>
                <c:pt idx="31">
                  <c:v>20911</c:v>
                </c:pt>
                <c:pt idx="32">
                  <c:v>20941</c:v>
                </c:pt>
                <c:pt idx="33">
                  <c:v>20972</c:v>
                </c:pt>
                <c:pt idx="34">
                  <c:v>21002</c:v>
                </c:pt>
                <c:pt idx="35">
                  <c:v>21033</c:v>
                </c:pt>
                <c:pt idx="36">
                  <c:v>21064</c:v>
                </c:pt>
                <c:pt idx="37">
                  <c:v>21094</c:v>
                </c:pt>
                <c:pt idx="38">
                  <c:v>21125</c:v>
                </c:pt>
                <c:pt idx="39">
                  <c:v>21155</c:v>
                </c:pt>
                <c:pt idx="40">
                  <c:v>21186</c:v>
                </c:pt>
                <c:pt idx="41">
                  <c:v>21217</c:v>
                </c:pt>
                <c:pt idx="42">
                  <c:v>21245</c:v>
                </c:pt>
                <c:pt idx="43">
                  <c:v>21276</c:v>
                </c:pt>
                <c:pt idx="44">
                  <c:v>21306</c:v>
                </c:pt>
                <c:pt idx="45">
                  <c:v>21337</c:v>
                </c:pt>
                <c:pt idx="46">
                  <c:v>21367</c:v>
                </c:pt>
                <c:pt idx="47">
                  <c:v>21398</c:v>
                </c:pt>
                <c:pt idx="48">
                  <c:v>21429</c:v>
                </c:pt>
                <c:pt idx="49">
                  <c:v>21459</c:v>
                </c:pt>
                <c:pt idx="50">
                  <c:v>21490</c:v>
                </c:pt>
                <c:pt idx="51">
                  <c:v>21520</c:v>
                </c:pt>
                <c:pt idx="52">
                  <c:v>21551</c:v>
                </c:pt>
                <c:pt idx="53">
                  <c:v>21582</c:v>
                </c:pt>
                <c:pt idx="54">
                  <c:v>21610</c:v>
                </c:pt>
                <c:pt idx="55">
                  <c:v>21641</c:v>
                </c:pt>
                <c:pt idx="56">
                  <c:v>21671</c:v>
                </c:pt>
                <c:pt idx="57">
                  <c:v>21702</c:v>
                </c:pt>
                <c:pt idx="58">
                  <c:v>21732</c:v>
                </c:pt>
                <c:pt idx="59">
                  <c:v>21763</c:v>
                </c:pt>
                <c:pt idx="60">
                  <c:v>21794</c:v>
                </c:pt>
                <c:pt idx="61">
                  <c:v>21824</c:v>
                </c:pt>
                <c:pt idx="62">
                  <c:v>21855</c:v>
                </c:pt>
                <c:pt idx="63">
                  <c:v>21885</c:v>
                </c:pt>
                <c:pt idx="64">
                  <c:v>21916</c:v>
                </c:pt>
                <c:pt idx="65">
                  <c:v>21947</c:v>
                </c:pt>
                <c:pt idx="66">
                  <c:v>21976</c:v>
                </c:pt>
                <c:pt idx="67">
                  <c:v>22007</c:v>
                </c:pt>
                <c:pt idx="68">
                  <c:v>22037</c:v>
                </c:pt>
                <c:pt idx="69">
                  <c:v>22068</c:v>
                </c:pt>
                <c:pt idx="70">
                  <c:v>22098</c:v>
                </c:pt>
                <c:pt idx="71">
                  <c:v>22129</c:v>
                </c:pt>
                <c:pt idx="72">
                  <c:v>22160</c:v>
                </c:pt>
                <c:pt idx="73">
                  <c:v>22190</c:v>
                </c:pt>
                <c:pt idx="74">
                  <c:v>22221</c:v>
                </c:pt>
                <c:pt idx="75">
                  <c:v>22251</c:v>
                </c:pt>
                <c:pt idx="76">
                  <c:v>22282</c:v>
                </c:pt>
                <c:pt idx="77">
                  <c:v>22313</c:v>
                </c:pt>
                <c:pt idx="78">
                  <c:v>22341</c:v>
                </c:pt>
                <c:pt idx="79">
                  <c:v>22372</c:v>
                </c:pt>
                <c:pt idx="80">
                  <c:v>22402</c:v>
                </c:pt>
                <c:pt idx="81">
                  <c:v>22433</c:v>
                </c:pt>
                <c:pt idx="82">
                  <c:v>22463</c:v>
                </c:pt>
                <c:pt idx="83">
                  <c:v>22494</c:v>
                </c:pt>
                <c:pt idx="84">
                  <c:v>22525</c:v>
                </c:pt>
                <c:pt idx="85">
                  <c:v>22555</c:v>
                </c:pt>
                <c:pt idx="86">
                  <c:v>22586</c:v>
                </c:pt>
                <c:pt idx="87">
                  <c:v>22616</c:v>
                </c:pt>
                <c:pt idx="88">
                  <c:v>22647</c:v>
                </c:pt>
                <c:pt idx="89">
                  <c:v>22678</c:v>
                </c:pt>
                <c:pt idx="90">
                  <c:v>22706</c:v>
                </c:pt>
                <c:pt idx="91">
                  <c:v>22737</c:v>
                </c:pt>
                <c:pt idx="92">
                  <c:v>22767</c:v>
                </c:pt>
                <c:pt idx="93">
                  <c:v>22798</c:v>
                </c:pt>
                <c:pt idx="94">
                  <c:v>22828</c:v>
                </c:pt>
                <c:pt idx="95">
                  <c:v>22859</c:v>
                </c:pt>
                <c:pt idx="96">
                  <c:v>22890</c:v>
                </c:pt>
                <c:pt idx="97">
                  <c:v>22920</c:v>
                </c:pt>
                <c:pt idx="98">
                  <c:v>22951</c:v>
                </c:pt>
                <c:pt idx="99">
                  <c:v>22981</c:v>
                </c:pt>
                <c:pt idx="100">
                  <c:v>23012</c:v>
                </c:pt>
                <c:pt idx="101">
                  <c:v>23043</c:v>
                </c:pt>
                <c:pt idx="102">
                  <c:v>23071</c:v>
                </c:pt>
                <c:pt idx="103">
                  <c:v>23102</c:v>
                </c:pt>
                <c:pt idx="104">
                  <c:v>23132</c:v>
                </c:pt>
                <c:pt idx="105">
                  <c:v>23163</c:v>
                </c:pt>
                <c:pt idx="106">
                  <c:v>23193</c:v>
                </c:pt>
                <c:pt idx="107">
                  <c:v>23224</c:v>
                </c:pt>
                <c:pt idx="108">
                  <c:v>23255</c:v>
                </c:pt>
                <c:pt idx="109">
                  <c:v>23285</c:v>
                </c:pt>
                <c:pt idx="110">
                  <c:v>23316</c:v>
                </c:pt>
                <c:pt idx="111">
                  <c:v>23346</c:v>
                </c:pt>
                <c:pt idx="112">
                  <c:v>23377</c:v>
                </c:pt>
                <c:pt idx="113">
                  <c:v>23408</c:v>
                </c:pt>
                <c:pt idx="114">
                  <c:v>23437</c:v>
                </c:pt>
                <c:pt idx="115">
                  <c:v>23468</c:v>
                </c:pt>
                <c:pt idx="116">
                  <c:v>23498</c:v>
                </c:pt>
                <c:pt idx="117">
                  <c:v>23529</c:v>
                </c:pt>
                <c:pt idx="118">
                  <c:v>23559</c:v>
                </c:pt>
                <c:pt idx="119">
                  <c:v>23590</c:v>
                </c:pt>
                <c:pt idx="120">
                  <c:v>23621</c:v>
                </c:pt>
                <c:pt idx="121">
                  <c:v>23651</c:v>
                </c:pt>
                <c:pt idx="122">
                  <c:v>23682</c:v>
                </c:pt>
                <c:pt idx="123">
                  <c:v>23712</c:v>
                </c:pt>
                <c:pt idx="124">
                  <c:v>23743</c:v>
                </c:pt>
                <c:pt idx="125">
                  <c:v>23774</c:v>
                </c:pt>
                <c:pt idx="126">
                  <c:v>23802</c:v>
                </c:pt>
                <c:pt idx="127">
                  <c:v>23833</c:v>
                </c:pt>
                <c:pt idx="128">
                  <c:v>23863</c:v>
                </c:pt>
                <c:pt idx="129">
                  <c:v>23894</c:v>
                </c:pt>
                <c:pt idx="130">
                  <c:v>23924</c:v>
                </c:pt>
                <c:pt idx="131">
                  <c:v>23955</c:v>
                </c:pt>
                <c:pt idx="132">
                  <c:v>23986</c:v>
                </c:pt>
                <c:pt idx="133">
                  <c:v>24016</c:v>
                </c:pt>
                <c:pt idx="134">
                  <c:v>24047</c:v>
                </c:pt>
                <c:pt idx="135">
                  <c:v>24077</c:v>
                </c:pt>
                <c:pt idx="136">
                  <c:v>24108</c:v>
                </c:pt>
                <c:pt idx="137">
                  <c:v>24139</c:v>
                </c:pt>
                <c:pt idx="138">
                  <c:v>24167</c:v>
                </c:pt>
                <c:pt idx="139">
                  <c:v>24198</c:v>
                </c:pt>
                <c:pt idx="140">
                  <c:v>24228</c:v>
                </c:pt>
                <c:pt idx="141">
                  <c:v>24259</c:v>
                </c:pt>
                <c:pt idx="142">
                  <c:v>24289</c:v>
                </c:pt>
                <c:pt idx="143">
                  <c:v>24320</c:v>
                </c:pt>
                <c:pt idx="144">
                  <c:v>24351</c:v>
                </c:pt>
                <c:pt idx="145">
                  <c:v>24381</c:v>
                </c:pt>
                <c:pt idx="146">
                  <c:v>24412</c:v>
                </c:pt>
                <c:pt idx="147">
                  <c:v>24442</c:v>
                </c:pt>
                <c:pt idx="148">
                  <c:v>24473</c:v>
                </c:pt>
                <c:pt idx="149">
                  <c:v>24504</c:v>
                </c:pt>
                <c:pt idx="150">
                  <c:v>24532</c:v>
                </c:pt>
                <c:pt idx="151">
                  <c:v>24563</c:v>
                </c:pt>
                <c:pt idx="152">
                  <c:v>24593</c:v>
                </c:pt>
                <c:pt idx="153">
                  <c:v>24624</c:v>
                </c:pt>
                <c:pt idx="154">
                  <c:v>24654</c:v>
                </c:pt>
                <c:pt idx="155">
                  <c:v>24685</c:v>
                </c:pt>
                <c:pt idx="156">
                  <c:v>24716</c:v>
                </c:pt>
                <c:pt idx="157">
                  <c:v>24746</c:v>
                </c:pt>
                <c:pt idx="158">
                  <c:v>24777</c:v>
                </c:pt>
                <c:pt idx="159">
                  <c:v>24807</c:v>
                </c:pt>
                <c:pt idx="160">
                  <c:v>24838</c:v>
                </c:pt>
                <c:pt idx="161">
                  <c:v>24869</c:v>
                </c:pt>
                <c:pt idx="162">
                  <c:v>24898</c:v>
                </c:pt>
                <c:pt idx="163">
                  <c:v>24929</c:v>
                </c:pt>
                <c:pt idx="164">
                  <c:v>24959</c:v>
                </c:pt>
                <c:pt idx="165">
                  <c:v>24990</c:v>
                </c:pt>
                <c:pt idx="166">
                  <c:v>25020</c:v>
                </c:pt>
                <c:pt idx="167">
                  <c:v>25051</c:v>
                </c:pt>
                <c:pt idx="168">
                  <c:v>25082</c:v>
                </c:pt>
                <c:pt idx="169">
                  <c:v>25112</c:v>
                </c:pt>
                <c:pt idx="170">
                  <c:v>25143</c:v>
                </c:pt>
                <c:pt idx="171">
                  <c:v>25173</c:v>
                </c:pt>
                <c:pt idx="172">
                  <c:v>25204</c:v>
                </c:pt>
                <c:pt idx="173">
                  <c:v>25235</c:v>
                </c:pt>
                <c:pt idx="174">
                  <c:v>25263</c:v>
                </c:pt>
                <c:pt idx="175">
                  <c:v>25294</c:v>
                </c:pt>
                <c:pt idx="176">
                  <c:v>25324</c:v>
                </c:pt>
                <c:pt idx="177">
                  <c:v>25355</c:v>
                </c:pt>
                <c:pt idx="178">
                  <c:v>25385</c:v>
                </c:pt>
                <c:pt idx="179">
                  <c:v>25416</c:v>
                </c:pt>
                <c:pt idx="180">
                  <c:v>25447</c:v>
                </c:pt>
                <c:pt idx="181">
                  <c:v>25477</c:v>
                </c:pt>
                <c:pt idx="182">
                  <c:v>25508</c:v>
                </c:pt>
                <c:pt idx="183">
                  <c:v>25538</c:v>
                </c:pt>
                <c:pt idx="184">
                  <c:v>25569</c:v>
                </c:pt>
                <c:pt idx="185">
                  <c:v>25600</c:v>
                </c:pt>
                <c:pt idx="186">
                  <c:v>25628</c:v>
                </c:pt>
                <c:pt idx="187">
                  <c:v>25659</c:v>
                </c:pt>
                <c:pt idx="188">
                  <c:v>25689</c:v>
                </c:pt>
                <c:pt idx="189">
                  <c:v>25720</c:v>
                </c:pt>
                <c:pt idx="190">
                  <c:v>25750</c:v>
                </c:pt>
                <c:pt idx="191">
                  <c:v>25781</c:v>
                </c:pt>
                <c:pt idx="192">
                  <c:v>25812</c:v>
                </c:pt>
                <c:pt idx="193">
                  <c:v>25842</c:v>
                </c:pt>
                <c:pt idx="194">
                  <c:v>25873</c:v>
                </c:pt>
                <c:pt idx="195">
                  <c:v>25903</c:v>
                </c:pt>
                <c:pt idx="196">
                  <c:v>25934</c:v>
                </c:pt>
                <c:pt idx="197">
                  <c:v>25965</c:v>
                </c:pt>
                <c:pt idx="198">
                  <c:v>25993</c:v>
                </c:pt>
                <c:pt idx="199">
                  <c:v>26024</c:v>
                </c:pt>
                <c:pt idx="200">
                  <c:v>26054</c:v>
                </c:pt>
                <c:pt idx="201">
                  <c:v>26085</c:v>
                </c:pt>
                <c:pt idx="202">
                  <c:v>26115</c:v>
                </c:pt>
                <c:pt idx="203">
                  <c:v>26146</c:v>
                </c:pt>
                <c:pt idx="204">
                  <c:v>26177</c:v>
                </c:pt>
                <c:pt idx="205">
                  <c:v>26207</c:v>
                </c:pt>
                <c:pt idx="206">
                  <c:v>26238</c:v>
                </c:pt>
                <c:pt idx="207">
                  <c:v>26268</c:v>
                </c:pt>
                <c:pt idx="208">
                  <c:v>26299</c:v>
                </c:pt>
                <c:pt idx="209">
                  <c:v>26330</c:v>
                </c:pt>
                <c:pt idx="210">
                  <c:v>26359</c:v>
                </c:pt>
                <c:pt idx="211">
                  <c:v>26390</c:v>
                </c:pt>
                <c:pt idx="212">
                  <c:v>26420</c:v>
                </c:pt>
                <c:pt idx="213">
                  <c:v>26451</c:v>
                </c:pt>
                <c:pt idx="214">
                  <c:v>26481</c:v>
                </c:pt>
                <c:pt idx="215">
                  <c:v>26512</c:v>
                </c:pt>
                <c:pt idx="216">
                  <c:v>26543</c:v>
                </c:pt>
                <c:pt idx="217">
                  <c:v>26573</c:v>
                </c:pt>
                <c:pt idx="218">
                  <c:v>26604</c:v>
                </c:pt>
                <c:pt idx="219">
                  <c:v>26634</c:v>
                </c:pt>
                <c:pt idx="220">
                  <c:v>26665</c:v>
                </c:pt>
                <c:pt idx="221">
                  <c:v>26696</c:v>
                </c:pt>
                <c:pt idx="222">
                  <c:v>26724</c:v>
                </c:pt>
                <c:pt idx="223">
                  <c:v>26755</c:v>
                </c:pt>
                <c:pt idx="224">
                  <c:v>26785</c:v>
                </c:pt>
                <c:pt idx="225">
                  <c:v>26816</c:v>
                </c:pt>
                <c:pt idx="226">
                  <c:v>26846</c:v>
                </c:pt>
                <c:pt idx="227">
                  <c:v>26877</c:v>
                </c:pt>
                <c:pt idx="228">
                  <c:v>26908</c:v>
                </c:pt>
                <c:pt idx="229">
                  <c:v>26938</c:v>
                </c:pt>
                <c:pt idx="230">
                  <c:v>26969</c:v>
                </c:pt>
                <c:pt idx="231">
                  <c:v>26999</c:v>
                </c:pt>
                <c:pt idx="232">
                  <c:v>27030</c:v>
                </c:pt>
                <c:pt idx="233">
                  <c:v>27061</c:v>
                </c:pt>
                <c:pt idx="234">
                  <c:v>27089</c:v>
                </c:pt>
                <c:pt idx="235">
                  <c:v>27120</c:v>
                </c:pt>
                <c:pt idx="236">
                  <c:v>27150</c:v>
                </c:pt>
                <c:pt idx="237">
                  <c:v>27181</c:v>
                </c:pt>
                <c:pt idx="238">
                  <c:v>27211</c:v>
                </c:pt>
                <c:pt idx="239">
                  <c:v>27242</c:v>
                </c:pt>
                <c:pt idx="240">
                  <c:v>27273</c:v>
                </c:pt>
                <c:pt idx="241">
                  <c:v>27303</c:v>
                </c:pt>
                <c:pt idx="242">
                  <c:v>27334</c:v>
                </c:pt>
                <c:pt idx="243">
                  <c:v>27364</c:v>
                </c:pt>
                <c:pt idx="244">
                  <c:v>27395</c:v>
                </c:pt>
                <c:pt idx="245">
                  <c:v>27426</c:v>
                </c:pt>
                <c:pt idx="246">
                  <c:v>27454</c:v>
                </c:pt>
                <c:pt idx="247">
                  <c:v>27485</c:v>
                </c:pt>
                <c:pt idx="248">
                  <c:v>27515</c:v>
                </c:pt>
                <c:pt idx="249">
                  <c:v>27546</c:v>
                </c:pt>
                <c:pt idx="250">
                  <c:v>27576</c:v>
                </c:pt>
                <c:pt idx="251">
                  <c:v>27607</c:v>
                </c:pt>
                <c:pt idx="252">
                  <c:v>27638</c:v>
                </c:pt>
                <c:pt idx="253">
                  <c:v>27668</c:v>
                </c:pt>
                <c:pt idx="254">
                  <c:v>27699</c:v>
                </c:pt>
                <c:pt idx="255">
                  <c:v>27729</c:v>
                </c:pt>
                <c:pt idx="256">
                  <c:v>27760</c:v>
                </c:pt>
                <c:pt idx="257">
                  <c:v>27791</c:v>
                </c:pt>
                <c:pt idx="258">
                  <c:v>27820</c:v>
                </c:pt>
                <c:pt idx="259">
                  <c:v>27851</c:v>
                </c:pt>
                <c:pt idx="260">
                  <c:v>27881</c:v>
                </c:pt>
                <c:pt idx="261">
                  <c:v>27912</c:v>
                </c:pt>
                <c:pt idx="262">
                  <c:v>27942</c:v>
                </c:pt>
                <c:pt idx="263">
                  <c:v>27973</c:v>
                </c:pt>
                <c:pt idx="264">
                  <c:v>28004</c:v>
                </c:pt>
                <c:pt idx="265">
                  <c:v>28034</c:v>
                </c:pt>
                <c:pt idx="266">
                  <c:v>28065</c:v>
                </c:pt>
                <c:pt idx="267">
                  <c:v>28095</c:v>
                </c:pt>
                <c:pt idx="268">
                  <c:v>28126</c:v>
                </c:pt>
                <c:pt idx="269">
                  <c:v>28157</c:v>
                </c:pt>
                <c:pt idx="270">
                  <c:v>28185</c:v>
                </c:pt>
                <c:pt idx="271">
                  <c:v>28216</c:v>
                </c:pt>
                <c:pt idx="272">
                  <c:v>28246</c:v>
                </c:pt>
                <c:pt idx="273">
                  <c:v>28277</c:v>
                </c:pt>
                <c:pt idx="274">
                  <c:v>28307</c:v>
                </c:pt>
                <c:pt idx="275">
                  <c:v>28338</c:v>
                </c:pt>
                <c:pt idx="276">
                  <c:v>28369</c:v>
                </c:pt>
                <c:pt idx="277">
                  <c:v>28399</c:v>
                </c:pt>
                <c:pt idx="278">
                  <c:v>28430</c:v>
                </c:pt>
                <c:pt idx="279">
                  <c:v>28460</c:v>
                </c:pt>
                <c:pt idx="280">
                  <c:v>28491</c:v>
                </c:pt>
                <c:pt idx="281">
                  <c:v>28522</c:v>
                </c:pt>
                <c:pt idx="282">
                  <c:v>28550</c:v>
                </c:pt>
                <c:pt idx="283">
                  <c:v>28581</c:v>
                </c:pt>
                <c:pt idx="284">
                  <c:v>28611</c:v>
                </c:pt>
                <c:pt idx="285">
                  <c:v>28642</c:v>
                </c:pt>
                <c:pt idx="286">
                  <c:v>28672</c:v>
                </c:pt>
                <c:pt idx="287">
                  <c:v>28703</c:v>
                </c:pt>
                <c:pt idx="288">
                  <c:v>28734</c:v>
                </c:pt>
                <c:pt idx="289">
                  <c:v>28764</c:v>
                </c:pt>
                <c:pt idx="290">
                  <c:v>28795</c:v>
                </c:pt>
                <c:pt idx="291">
                  <c:v>28825</c:v>
                </c:pt>
                <c:pt idx="292">
                  <c:v>28856</c:v>
                </c:pt>
                <c:pt idx="293">
                  <c:v>28887</c:v>
                </c:pt>
                <c:pt idx="294">
                  <c:v>28915</c:v>
                </c:pt>
                <c:pt idx="295">
                  <c:v>28946</c:v>
                </c:pt>
                <c:pt idx="296">
                  <c:v>28976</c:v>
                </c:pt>
                <c:pt idx="297">
                  <c:v>29007</c:v>
                </c:pt>
                <c:pt idx="298">
                  <c:v>29037</c:v>
                </c:pt>
                <c:pt idx="299">
                  <c:v>29068</c:v>
                </c:pt>
                <c:pt idx="300">
                  <c:v>29099</c:v>
                </c:pt>
                <c:pt idx="301">
                  <c:v>29129</c:v>
                </c:pt>
                <c:pt idx="302">
                  <c:v>29160</c:v>
                </c:pt>
                <c:pt idx="303">
                  <c:v>29190</c:v>
                </c:pt>
                <c:pt idx="304">
                  <c:v>29221</c:v>
                </c:pt>
                <c:pt idx="305">
                  <c:v>29252</c:v>
                </c:pt>
                <c:pt idx="306">
                  <c:v>29281</c:v>
                </c:pt>
                <c:pt idx="307">
                  <c:v>29312</c:v>
                </c:pt>
                <c:pt idx="308">
                  <c:v>29342</c:v>
                </c:pt>
                <c:pt idx="309">
                  <c:v>29373</c:v>
                </c:pt>
                <c:pt idx="310">
                  <c:v>29403</c:v>
                </c:pt>
                <c:pt idx="311">
                  <c:v>29434</c:v>
                </c:pt>
                <c:pt idx="312">
                  <c:v>29465</c:v>
                </c:pt>
                <c:pt idx="313">
                  <c:v>29495</c:v>
                </c:pt>
                <c:pt idx="314">
                  <c:v>29526</c:v>
                </c:pt>
                <c:pt idx="315">
                  <c:v>29556</c:v>
                </c:pt>
                <c:pt idx="316">
                  <c:v>29587</c:v>
                </c:pt>
                <c:pt idx="317">
                  <c:v>29618</c:v>
                </c:pt>
                <c:pt idx="318">
                  <c:v>29646</c:v>
                </c:pt>
                <c:pt idx="319">
                  <c:v>29677</c:v>
                </c:pt>
                <c:pt idx="320">
                  <c:v>29707</c:v>
                </c:pt>
                <c:pt idx="321">
                  <c:v>29738</c:v>
                </c:pt>
                <c:pt idx="322">
                  <c:v>29768</c:v>
                </c:pt>
                <c:pt idx="323">
                  <c:v>29799</c:v>
                </c:pt>
                <c:pt idx="324">
                  <c:v>29830</c:v>
                </c:pt>
                <c:pt idx="325">
                  <c:v>29860</c:v>
                </c:pt>
                <c:pt idx="326">
                  <c:v>29891</c:v>
                </c:pt>
                <c:pt idx="327">
                  <c:v>29921</c:v>
                </c:pt>
                <c:pt idx="328">
                  <c:v>29952</c:v>
                </c:pt>
                <c:pt idx="329">
                  <c:v>29983</c:v>
                </c:pt>
                <c:pt idx="330">
                  <c:v>30011</c:v>
                </c:pt>
                <c:pt idx="331">
                  <c:v>30042</c:v>
                </c:pt>
                <c:pt idx="332">
                  <c:v>30072</c:v>
                </c:pt>
                <c:pt idx="333">
                  <c:v>30103</c:v>
                </c:pt>
                <c:pt idx="334">
                  <c:v>30133</c:v>
                </c:pt>
                <c:pt idx="335">
                  <c:v>30164</c:v>
                </c:pt>
                <c:pt idx="336">
                  <c:v>30195</c:v>
                </c:pt>
                <c:pt idx="337">
                  <c:v>30225</c:v>
                </c:pt>
                <c:pt idx="338">
                  <c:v>30256</c:v>
                </c:pt>
                <c:pt idx="339">
                  <c:v>30286</c:v>
                </c:pt>
                <c:pt idx="340">
                  <c:v>30317</c:v>
                </c:pt>
                <c:pt idx="341">
                  <c:v>30348</c:v>
                </c:pt>
                <c:pt idx="342">
                  <c:v>30376</c:v>
                </c:pt>
                <c:pt idx="343">
                  <c:v>30407</c:v>
                </c:pt>
                <c:pt idx="344">
                  <c:v>30437</c:v>
                </c:pt>
                <c:pt idx="345">
                  <c:v>30468</c:v>
                </c:pt>
                <c:pt idx="346">
                  <c:v>30498</c:v>
                </c:pt>
                <c:pt idx="347">
                  <c:v>30529</c:v>
                </c:pt>
                <c:pt idx="348">
                  <c:v>30560</c:v>
                </c:pt>
                <c:pt idx="349">
                  <c:v>30590</c:v>
                </c:pt>
                <c:pt idx="350">
                  <c:v>30621</c:v>
                </c:pt>
                <c:pt idx="351">
                  <c:v>30651</c:v>
                </c:pt>
                <c:pt idx="352">
                  <c:v>30682</c:v>
                </c:pt>
                <c:pt idx="353">
                  <c:v>30713</c:v>
                </c:pt>
                <c:pt idx="354">
                  <c:v>30742</c:v>
                </c:pt>
                <c:pt idx="355">
                  <c:v>30773</c:v>
                </c:pt>
                <c:pt idx="356">
                  <c:v>30803</c:v>
                </c:pt>
                <c:pt idx="357">
                  <c:v>30834</c:v>
                </c:pt>
                <c:pt idx="358">
                  <c:v>30864</c:v>
                </c:pt>
                <c:pt idx="359">
                  <c:v>30895</c:v>
                </c:pt>
                <c:pt idx="360">
                  <c:v>30926</c:v>
                </c:pt>
                <c:pt idx="361">
                  <c:v>30956</c:v>
                </c:pt>
                <c:pt idx="362">
                  <c:v>30987</c:v>
                </c:pt>
                <c:pt idx="363">
                  <c:v>31017</c:v>
                </c:pt>
                <c:pt idx="364">
                  <c:v>31048</c:v>
                </c:pt>
                <c:pt idx="365">
                  <c:v>31079</c:v>
                </c:pt>
                <c:pt idx="366">
                  <c:v>31107</c:v>
                </c:pt>
                <c:pt idx="367">
                  <c:v>31138</c:v>
                </c:pt>
                <c:pt idx="368">
                  <c:v>31168</c:v>
                </c:pt>
                <c:pt idx="369">
                  <c:v>31199</c:v>
                </c:pt>
                <c:pt idx="370">
                  <c:v>31229</c:v>
                </c:pt>
                <c:pt idx="371">
                  <c:v>31260</c:v>
                </c:pt>
                <c:pt idx="372">
                  <c:v>31291</c:v>
                </c:pt>
                <c:pt idx="373">
                  <c:v>31321</c:v>
                </c:pt>
                <c:pt idx="374">
                  <c:v>31352</c:v>
                </c:pt>
                <c:pt idx="375">
                  <c:v>31382</c:v>
                </c:pt>
                <c:pt idx="376">
                  <c:v>31413</c:v>
                </c:pt>
                <c:pt idx="377">
                  <c:v>31444</c:v>
                </c:pt>
                <c:pt idx="378">
                  <c:v>31472</c:v>
                </c:pt>
                <c:pt idx="379">
                  <c:v>31503</c:v>
                </c:pt>
                <c:pt idx="380">
                  <c:v>31533</c:v>
                </c:pt>
                <c:pt idx="381">
                  <c:v>31564</c:v>
                </c:pt>
                <c:pt idx="382">
                  <c:v>31594</c:v>
                </c:pt>
                <c:pt idx="383">
                  <c:v>31625</c:v>
                </c:pt>
                <c:pt idx="384">
                  <c:v>31656</c:v>
                </c:pt>
                <c:pt idx="385">
                  <c:v>31686</c:v>
                </c:pt>
                <c:pt idx="386">
                  <c:v>31717</c:v>
                </c:pt>
                <c:pt idx="387">
                  <c:v>31747</c:v>
                </c:pt>
                <c:pt idx="388">
                  <c:v>31778</c:v>
                </c:pt>
                <c:pt idx="389">
                  <c:v>31809</c:v>
                </c:pt>
                <c:pt idx="390">
                  <c:v>31837</c:v>
                </c:pt>
                <c:pt idx="391">
                  <c:v>31868</c:v>
                </c:pt>
                <c:pt idx="392">
                  <c:v>31898</c:v>
                </c:pt>
                <c:pt idx="393">
                  <c:v>31929</c:v>
                </c:pt>
                <c:pt idx="394">
                  <c:v>31959</c:v>
                </c:pt>
                <c:pt idx="395">
                  <c:v>31990</c:v>
                </c:pt>
                <c:pt idx="396">
                  <c:v>32021</c:v>
                </c:pt>
                <c:pt idx="397">
                  <c:v>32051</c:v>
                </c:pt>
                <c:pt idx="398">
                  <c:v>32082</c:v>
                </c:pt>
                <c:pt idx="399">
                  <c:v>32112</c:v>
                </c:pt>
                <c:pt idx="400">
                  <c:v>32143</c:v>
                </c:pt>
                <c:pt idx="401">
                  <c:v>32174</c:v>
                </c:pt>
                <c:pt idx="402">
                  <c:v>32203</c:v>
                </c:pt>
                <c:pt idx="403">
                  <c:v>32234</c:v>
                </c:pt>
                <c:pt idx="404">
                  <c:v>32264</c:v>
                </c:pt>
                <c:pt idx="405">
                  <c:v>32295</c:v>
                </c:pt>
                <c:pt idx="406">
                  <c:v>32325</c:v>
                </c:pt>
                <c:pt idx="407">
                  <c:v>32356</c:v>
                </c:pt>
                <c:pt idx="408">
                  <c:v>32387</c:v>
                </c:pt>
                <c:pt idx="409">
                  <c:v>32417</c:v>
                </c:pt>
                <c:pt idx="410">
                  <c:v>32448</c:v>
                </c:pt>
                <c:pt idx="411">
                  <c:v>32478</c:v>
                </c:pt>
                <c:pt idx="412">
                  <c:v>32509</c:v>
                </c:pt>
                <c:pt idx="413">
                  <c:v>32540</c:v>
                </c:pt>
                <c:pt idx="414">
                  <c:v>32568</c:v>
                </c:pt>
                <c:pt idx="415">
                  <c:v>32599</c:v>
                </c:pt>
                <c:pt idx="416">
                  <c:v>32629</c:v>
                </c:pt>
                <c:pt idx="417">
                  <c:v>32660</c:v>
                </c:pt>
                <c:pt idx="418">
                  <c:v>32690</c:v>
                </c:pt>
                <c:pt idx="419">
                  <c:v>32721</c:v>
                </c:pt>
                <c:pt idx="420">
                  <c:v>32752</c:v>
                </c:pt>
                <c:pt idx="421">
                  <c:v>32782</c:v>
                </c:pt>
                <c:pt idx="422">
                  <c:v>32813</c:v>
                </c:pt>
                <c:pt idx="423">
                  <c:v>32843</c:v>
                </c:pt>
                <c:pt idx="424">
                  <c:v>32874</c:v>
                </c:pt>
                <c:pt idx="425">
                  <c:v>32905</c:v>
                </c:pt>
                <c:pt idx="426">
                  <c:v>32933</c:v>
                </c:pt>
                <c:pt idx="427">
                  <c:v>32964</c:v>
                </c:pt>
                <c:pt idx="428">
                  <c:v>32994</c:v>
                </c:pt>
                <c:pt idx="429">
                  <c:v>33025</c:v>
                </c:pt>
                <c:pt idx="430">
                  <c:v>33055</c:v>
                </c:pt>
                <c:pt idx="431">
                  <c:v>33086</c:v>
                </c:pt>
                <c:pt idx="432">
                  <c:v>33117</c:v>
                </c:pt>
                <c:pt idx="433">
                  <c:v>33147</c:v>
                </c:pt>
                <c:pt idx="434">
                  <c:v>33178</c:v>
                </c:pt>
                <c:pt idx="435">
                  <c:v>33208</c:v>
                </c:pt>
                <c:pt idx="436">
                  <c:v>33239</c:v>
                </c:pt>
                <c:pt idx="437">
                  <c:v>33270</c:v>
                </c:pt>
                <c:pt idx="438">
                  <c:v>33298</c:v>
                </c:pt>
                <c:pt idx="439">
                  <c:v>33329</c:v>
                </c:pt>
                <c:pt idx="440">
                  <c:v>33359</c:v>
                </c:pt>
                <c:pt idx="441">
                  <c:v>33390</c:v>
                </c:pt>
                <c:pt idx="442">
                  <c:v>33420</c:v>
                </c:pt>
                <c:pt idx="443">
                  <c:v>33451</c:v>
                </c:pt>
                <c:pt idx="444">
                  <c:v>33482</c:v>
                </c:pt>
                <c:pt idx="445">
                  <c:v>33512</c:v>
                </c:pt>
                <c:pt idx="446">
                  <c:v>33543</c:v>
                </c:pt>
                <c:pt idx="447">
                  <c:v>33573</c:v>
                </c:pt>
                <c:pt idx="448">
                  <c:v>33604</c:v>
                </c:pt>
                <c:pt idx="449">
                  <c:v>33635</c:v>
                </c:pt>
                <c:pt idx="450">
                  <c:v>33664</c:v>
                </c:pt>
                <c:pt idx="451">
                  <c:v>33695</c:v>
                </c:pt>
                <c:pt idx="452">
                  <c:v>33725</c:v>
                </c:pt>
                <c:pt idx="453">
                  <c:v>33756</c:v>
                </c:pt>
                <c:pt idx="454">
                  <c:v>33786</c:v>
                </c:pt>
                <c:pt idx="455">
                  <c:v>33817</c:v>
                </c:pt>
                <c:pt idx="456">
                  <c:v>33848</c:v>
                </c:pt>
                <c:pt idx="457">
                  <c:v>33878</c:v>
                </c:pt>
                <c:pt idx="458">
                  <c:v>33909</c:v>
                </c:pt>
                <c:pt idx="459">
                  <c:v>33939</c:v>
                </c:pt>
                <c:pt idx="460">
                  <c:v>33970</c:v>
                </c:pt>
                <c:pt idx="461">
                  <c:v>34001</c:v>
                </c:pt>
                <c:pt idx="462">
                  <c:v>34029</c:v>
                </c:pt>
                <c:pt idx="463">
                  <c:v>34060</c:v>
                </c:pt>
                <c:pt idx="464">
                  <c:v>34090</c:v>
                </c:pt>
                <c:pt idx="465">
                  <c:v>34121</c:v>
                </c:pt>
                <c:pt idx="466">
                  <c:v>34151</c:v>
                </c:pt>
                <c:pt idx="467">
                  <c:v>34182</c:v>
                </c:pt>
                <c:pt idx="468">
                  <c:v>34213</c:v>
                </c:pt>
                <c:pt idx="469">
                  <c:v>34243</c:v>
                </c:pt>
                <c:pt idx="470">
                  <c:v>34274</c:v>
                </c:pt>
                <c:pt idx="471">
                  <c:v>34304</c:v>
                </c:pt>
                <c:pt idx="472">
                  <c:v>34335</c:v>
                </c:pt>
                <c:pt idx="473">
                  <c:v>34366</c:v>
                </c:pt>
                <c:pt idx="474">
                  <c:v>34394</c:v>
                </c:pt>
                <c:pt idx="475">
                  <c:v>34425</c:v>
                </c:pt>
                <c:pt idx="476">
                  <c:v>34455</c:v>
                </c:pt>
                <c:pt idx="477">
                  <c:v>34486</c:v>
                </c:pt>
                <c:pt idx="478">
                  <c:v>34516</c:v>
                </c:pt>
                <c:pt idx="479">
                  <c:v>34547</c:v>
                </c:pt>
                <c:pt idx="480">
                  <c:v>34578</c:v>
                </c:pt>
                <c:pt idx="481">
                  <c:v>34608</c:v>
                </c:pt>
                <c:pt idx="482">
                  <c:v>34639</c:v>
                </c:pt>
                <c:pt idx="483">
                  <c:v>34669</c:v>
                </c:pt>
                <c:pt idx="484">
                  <c:v>34700</c:v>
                </c:pt>
                <c:pt idx="485">
                  <c:v>34731</c:v>
                </c:pt>
                <c:pt idx="486">
                  <c:v>34759</c:v>
                </c:pt>
                <c:pt idx="487">
                  <c:v>34790</c:v>
                </c:pt>
                <c:pt idx="488">
                  <c:v>34820</c:v>
                </c:pt>
                <c:pt idx="489">
                  <c:v>34851</c:v>
                </c:pt>
                <c:pt idx="490">
                  <c:v>34881</c:v>
                </c:pt>
                <c:pt idx="491">
                  <c:v>34912</c:v>
                </c:pt>
                <c:pt idx="492">
                  <c:v>34943</c:v>
                </c:pt>
                <c:pt idx="493">
                  <c:v>34973</c:v>
                </c:pt>
                <c:pt idx="494">
                  <c:v>35004</c:v>
                </c:pt>
                <c:pt idx="495">
                  <c:v>35034</c:v>
                </c:pt>
                <c:pt idx="496">
                  <c:v>35065</c:v>
                </c:pt>
                <c:pt idx="497">
                  <c:v>35096</c:v>
                </c:pt>
                <c:pt idx="498">
                  <c:v>35125</c:v>
                </c:pt>
                <c:pt idx="499">
                  <c:v>35156</c:v>
                </c:pt>
                <c:pt idx="500">
                  <c:v>35186</c:v>
                </c:pt>
                <c:pt idx="501">
                  <c:v>35217</c:v>
                </c:pt>
                <c:pt idx="502">
                  <c:v>35247</c:v>
                </c:pt>
                <c:pt idx="503">
                  <c:v>35278</c:v>
                </c:pt>
                <c:pt idx="504">
                  <c:v>35309</c:v>
                </c:pt>
                <c:pt idx="505">
                  <c:v>35339</c:v>
                </c:pt>
                <c:pt idx="506">
                  <c:v>35370</c:v>
                </c:pt>
                <c:pt idx="507">
                  <c:v>35400</c:v>
                </c:pt>
                <c:pt idx="508">
                  <c:v>35431</c:v>
                </c:pt>
                <c:pt idx="509">
                  <c:v>35462</c:v>
                </c:pt>
                <c:pt idx="510">
                  <c:v>35490</c:v>
                </c:pt>
                <c:pt idx="511">
                  <c:v>35521</c:v>
                </c:pt>
                <c:pt idx="512">
                  <c:v>35551</c:v>
                </c:pt>
                <c:pt idx="513">
                  <c:v>35582</c:v>
                </c:pt>
                <c:pt idx="514">
                  <c:v>35612</c:v>
                </c:pt>
                <c:pt idx="515">
                  <c:v>35643</c:v>
                </c:pt>
                <c:pt idx="516">
                  <c:v>35674</c:v>
                </c:pt>
                <c:pt idx="517">
                  <c:v>35704</c:v>
                </c:pt>
                <c:pt idx="518">
                  <c:v>35735</c:v>
                </c:pt>
                <c:pt idx="519">
                  <c:v>35765</c:v>
                </c:pt>
                <c:pt idx="520">
                  <c:v>35796</c:v>
                </c:pt>
                <c:pt idx="521">
                  <c:v>35827</c:v>
                </c:pt>
                <c:pt idx="522">
                  <c:v>35855</c:v>
                </c:pt>
                <c:pt idx="523">
                  <c:v>35886</c:v>
                </c:pt>
                <c:pt idx="524">
                  <c:v>35916</c:v>
                </c:pt>
                <c:pt idx="525">
                  <c:v>35947</c:v>
                </c:pt>
                <c:pt idx="526">
                  <c:v>35977</c:v>
                </c:pt>
                <c:pt idx="527">
                  <c:v>36008</c:v>
                </c:pt>
                <c:pt idx="528">
                  <c:v>36039</c:v>
                </c:pt>
                <c:pt idx="529">
                  <c:v>36069</c:v>
                </c:pt>
                <c:pt idx="530">
                  <c:v>36100</c:v>
                </c:pt>
                <c:pt idx="531">
                  <c:v>36130</c:v>
                </c:pt>
                <c:pt idx="532">
                  <c:v>36161</c:v>
                </c:pt>
                <c:pt idx="533">
                  <c:v>36192</c:v>
                </c:pt>
                <c:pt idx="534">
                  <c:v>36220</c:v>
                </c:pt>
                <c:pt idx="535">
                  <c:v>36251</c:v>
                </c:pt>
                <c:pt idx="536">
                  <c:v>36281</c:v>
                </c:pt>
                <c:pt idx="537">
                  <c:v>36312</c:v>
                </c:pt>
                <c:pt idx="538">
                  <c:v>36342</c:v>
                </c:pt>
                <c:pt idx="539">
                  <c:v>36373</c:v>
                </c:pt>
                <c:pt idx="540">
                  <c:v>36404</c:v>
                </c:pt>
                <c:pt idx="541">
                  <c:v>36434</c:v>
                </c:pt>
                <c:pt idx="542">
                  <c:v>36465</c:v>
                </c:pt>
                <c:pt idx="543">
                  <c:v>36495</c:v>
                </c:pt>
                <c:pt idx="544">
                  <c:v>36526</c:v>
                </c:pt>
                <c:pt idx="545">
                  <c:v>36557</c:v>
                </c:pt>
                <c:pt idx="546">
                  <c:v>36586</c:v>
                </c:pt>
                <c:pt idx="547">
                  <c:v>36617</c:v>
                </c:pt>
                <c:pt idx="548">
                  <c:v>36647</c:v>
                </c:pt>
                <c:pt idx="549">
                  <c:v>36678</c:v>
                </c:pt>
                <c:pt idx="550">
                  <c:v>36708</c:v>
                </c:pt>
                <c:pt idx="551">
                  <c:v>36739</c:v>
                </c:pt>
                <c:pt idx="552">
                  <c:v>36770</c:v>
                </c:pt>
                <c:pt idx="553">
                  <c:v>36800</c:v>
                </c:pt>
                <c:pt idx="554">
                  <c:v>36831</c:v>
                </c:pt>
                <c:pt idx="555">
                  <c:v>36861</c:v>
                </c:pt>
                <c:pt idx="556">
                  <c:v>36892</c:v>
                </c:pt>
                <c:pt idx="557">
                  <c:v>36923</c:v>
                </c:pt>
                <c:pt idx="558">
                  <c:v>36951</c:v>
                </c:pt>
                <c:pt idx="559">
                  <c:v>36982</c:v>
                </c:pt>
                <c:pt idx="560">
                  <c:v>37012</c:v>
                </c:pt>
                <c:pt idx="561">
                  <c:v>37043</c:v>
                </c:pt>
                <c:pt idx="562">
                  <c:v>37073</c:v>
                </c:pt>
                <c:pt idx="563">
                  <c:v>37104</c:v>
                </c:pt>
                <c:pt idx="564">
                  <c:v>37135</c:v>
                </c:pt>
                <c:pt idx="565">
                  <c:v>37165</c:v>
                </c:pt>
                <c:pt idx="566">
                  <c:v>37196</c:v>
                </c:pt>
                <c:pt idx="567">
                  <c:v>37226</c:v>
                </c:pt>
                <c:pt idx="568">
                  <c:v>37257</c:v>
                </c:pt>
                <c:pt idx="569">
                  <c:v>37288</c:v>
                </c:pt>
                <c:pt idx="570">
                  <c:v>37316</c:v>
                </c:pt>
                <c:pt idx="571">
                  <c:v>37347</c:v>
                </c:pt>
                <c:pt idx="572">
                  <c:v>37377</c:v>
                </c:pt>
                <c:pt idx="573">
                  <c:v>37408</c:v>
                </c:pt>
                <c:pt idx="574">
                  <c:v>37438</c:v>
                </c:pt>
                <c:pt idx="575">
                  <c:v>37469</c:v>
                </c:pt>
                <c:pt idx="576">
                  <c:v>37500</c:v>
                </c:pt>
                <c:pt idx="577">
                  <c:v>37530</c:v>
                </c:pt>
                <c:pt idx="578">
                  <c:v>37561</c:v>
                </c:pt>
                <c:pt idx="579">
                  <c:v>37591</c:v>
                </c:pt>
                <c:pt idx="580">
                  <c:v>37622</c:v>
                </c:pt>
                <c:pt idx="581">
                  <c:v>37653</c:v>
                </c:pt>
                <c:pt idx="582">
                  <c:v>37681</c:v>
                </c:pt>
                <c:pt idx="583">
                  <c:v>37712</c:v>
                </c:pt>
                <c:pt idx="584">
                  <c:v>37742</c:v>
                </c:pt>
                <c:pt idx="585">
                  <c:v>37773</c:v>
                </c:pt>
                <c:pt idx="586">
                  <c:v>37803</c:v>
                </c:pt>
                <c:pt idx="587">
                  <c:v>37834</c:v>
                </c:pt>
                <c:pt idx="588">
                  <c:v>37865</c:v>
                </c:pt>
                <c:pt idx="589">
                  <c:v>37895</c:v>
                </c:pt>
                <c:pt idx="590">
                  <c:v>37926</c:v>
                </c:pt>
                <c:pt idx="591">
                  <c:v>37956</c:v>
                </c:pt>
                <c:pt idx="592">
                  <c:v>37987</c:v>
                </c:pt>
                <c:pt idx="593">
                  <c:v>38018</c:v>
                </c:pt>
                <c:pt idx="594">
                  <c:v>38047</c:v>
                </c:pt>
                <c:pt idx="595">
                  <c:v>38078</c:v>
                </c:pt>
                <c:pt idx="596">
                  <c:v>38108</c:v>
                </c:pt>
                <c:pt idx="597">
                  <c:v>38139</c:v>
                </c:pt>
                <c:pt idx="598">
                  <c:v>38169</c:v>
                </c:pt>
                <c:pt idx="599">
                  <c:v>38200</c:v>
                </c:pt>
                <c:pt idx="600">
                  <c:v>38231</c:v>
                </c:pt>
                <c:pt idx="601">
                  <c:v>38261</c:v>
                </c:pt>
                <c:pt idx="602">
                  <c:v>38292</c:v>
                </c:pt>
                <c:pt idx="603">
                  <c:v>38322</c:v>
                </c:pt>
                <c:pt idx="604">
                  <c:v>38353</c:v>
                </c:pt>
                <c:pt idx="605">
                  <c:v>38384</c:v>
                </c:pt>
                <c:pt idx="606">
                  <c:v>38412</c:v>
                </c:pt>
                <c:pt idx="607">
                  <c:v>38443</c:v>
                </c:pt>
                <c:pt idx="608">
                  <c:v>38473</c:v>
                </c:pt>
                <c:pt idx="609">
                  <c:v>38504</c:v>
                </c:pt>
                <c:pt idx="610">
                  <c:v>38534</c:v>
                </c:pt>
                <c:pt idx="611">
                  <c:v>38565</c:v>
                </c:pt>
                <c:pt idx="612">
                  <c:v>38596</c:v>
                </c:pt>
                <c:pt idx="613">
                  <c:v>38626</c:v>
                </c:pt>
                <c:pt idx="614">
                  <c:v>38657</c:v>
                </c:pt>
                <c:pt idx="615">
                  <c:v>38687</c:v>
                </c:pt>
                <c:pt idx="616">
                  <c:v>38718</c:v>
                </c:pt>
                <c:pt idx="617">
                  <c:v>38749</c:v>
                </c:pt>
                <c:pt idx="618">
                  <c:v>38777</c:v>
                </c:pt>
                <c:pt idx="619">
                  <c:v>38808</c:v>
                </c:pt>
                <c:pt idx="620">
                  <c:v>38838</c:v>
                </c:pt>
                <c:pt idx="621">
                  <c:v>38869</c:v>
                </c:pt>
                <c:pt idx="622">
                  <c:v>38899</c:v>
                </c:pt>
                <c:pt idx="623">
                  <c:v>38930</c:v>
                </c:pt>
                <c:pt idx="624">
                  <c:v>38961</c:v>
                </c:pt>
                <c:pt idx="625">
                  <c:v>38991</c:v>
                </c:pt>
                <c:pt idx="626">
                  <c:v>39022</c:v>
                </c:pt>
                <c:pt idx="627">
                  <c:v>39052</c:v>
                </c:pt>
                <c:pt idx="628">
                  <c:v>39083</c:v>
                </c:pt>
                <c:pt idx="629">
                  <c:v>39114</c:v>
                </c:pt>
                <c:pt idx="630">
                  <c:v>39142</c:v>
                </c:pt>
                <c:pt idx="631">
                  <c:v>39173</c:v>
                </c:pt>
                <c:pt idx="632">
                  <c:v>39203</c:v>
                </c:pt>
                <c:pt idx="633">
                  <c:v>39234</c:v>
                </c:pt>
                <c:pt idx="634">
                  <c:v>39264</c:v>
                </c:pt>
                <c:pt idx="635">
                  <c:v>39295</c:v>
                </c:pt>
                <c:pt idx="636">
                  <c:v>39326</c:v>
                </c:pt>
                <c:pt idx="637">
                  <c:v>39356</c:v>
                </c:pt>
                <c:pt idx="638">
                  <c:v>39387</c:v>
                </c:pt>
                <c:pt idx="639">
                  <c:v>39417</c:v>
                </c:pt>
                <c:pt idx="640">
                  <c:v>39448</c:v>
                </c:pt>
                <c:pt idx="641">
                  <c:v>39479</c:v>
                </c:pt>
                <c:pt idx="642">
                  <c:v>39508</c:v>
                </c:pt>
                <c:pt idx="643">
                  <c:v>39539</c:v>
                </c:pt>
                <c:pt idx="644">
                  <c:v>39569</c:v>
                </c:pt>
                <c:pt idx="645">
                  <c:v>39600</c:v>
                </c:pt>
                <c:pt idx="646">
                  <c:v>39630</c:v>
                </c:pt>
                <c:pt idx="647">
                  <c:v>39661</c:v>
                </c:pt>
                <c:pt idx="648">
                  <c:v>39692</c:v>
                </c:pt>
                <c:pt idx="649">
                  <c:v>39722</c:v>
                </c:pt>
                <c:pt idx="650">
                  <c:v>39753</c:v>
                </c:pt>
                <c:pt idx="651">
                  <c:v>39783</c:v>
                </c:pt>
                <c:pt idx="652">
                  <c:v>39814</c:v>
                </c:pt>
                <c:pt idx="653">
                  <c:v>39845</c:v>
                </c:pt>
                <c:pt idx="654">
                  <c:v>39873</c:v>
                </c:pt>
                <c:pt idx="655">
                  <c:v>39904</c:v>
                </c:pt>
                <c:pt idx="656">
                  <c:v>39934</c:v>
                </c:pt>
                <c:pt idx="657">
                  <c:v>39965</c:v>
                </c:pt>
                <c:pt idx="658">
                  <c:v>39995</c:v>
                </c:pt>
                <c:pt idx="659">
                  <c:v>40026</c:v>
                </c:pt>
                <c:pt idx="660">
                  <c:v>40057</c:v>
                </c:pt>
                <c:pt idx="661">
                  <c:v>40087</c:v>
                </c:pt>
                <c:pt idx="662">
                  <c:v>40118</c:v>
                </c:pt>
                <c:pt idx="663">
                  <c:v>40148</c:v>
                </c:pt>
                <c:pt idx="664">
                  <c:v>40179</c:v>
                </c:pt>
                <c:pt idx="665">
                  <c:v>40210</c:v>
                </c:pt>
                <c:pt idx="666">
                  <c:v>40238</c:v>
                </c:pt>
                <c:pt idx="667">
                  <c:v>40269</c:v>
                </c:pt>
                <c:pt idx="668">
                  <c:v>40299</c:v>
                </c:pt>
                <c:pt idx="669">
                  <c:v>40330</c:v>
                </c:pt>
                <c:pt idx="670">
                  <c:v>40360</c:v>
                </c:pt>
                <c:pt idx="671">
                  <c:v>40391</c:v>
                </c:pt>
                <c:pt idx="672">
                  <c:v>40422</c:v>
                </c:pt>
                <c:pt idx="673">
                  <c:v>40452</c:v>
                </c:pt>
                <c:pt idx="674">
                  <c:v>40483</c:v>
                </c:pt>
                <c:pt idx="675">
                  <c:v>40513</c:v>
                </c:pt>
                <c:pt idx="676">
                  <c:v>40544</c:v>
                </c:pt>
                <c:pt idx="677">
                  <c:v>40575</c:v>
                </c:pt>
                <c:pt idx="678">
                  <c:v>40603</c:v>
                </c:pt>
                <c:pt idx="679">
                  <c:v>40634</c:v>
                </c:pt>
                <c:pt idx="680">
                  <c:v>40664</c:v>
                </c:pt>
                <c:pt idx="681">
                  <c:v>40695</c:v>
                </c:pt>
                <c:pt idx="682">
                  <c:v>40725</c:v>
                </c:pt>
                <c:pt idx="683">
                  <c:v>40756</c:v>
                </c:pt>
                <c:pt idx="684">
                  <c:v>40787</c:v>
                </c:pt>
                <c:pt idx="685">
                  <c:v>40817</c:v>
                </c:pt>
                <c:pt idx="686">
                  <c:v>40848</c:v>
                </c:pt>
                <c:pt idx="687">
                  <c:v>40878</c:v>
                </c:pt>
                <c:pt idx="688">
                  <c:v>40909</c:v>
                </c:pt>
                <c:pt idx="689">
                  <c:v>40940</c:v>
                </c:pt>
                <c:pt idx="690">
                  <c:v>40969</c:v>
                </c:pt>
                <c:pt idx="691">
                  <c:v>41000</c:v>
                </c:pt>
                <c:pt idx="692">
                  <c:v>41030</c:v>
                </c:pt>
                <c:pt idx="693">
                  <c:v>41061</c:v>
                </c:pt>
                <c:pt idx="694">
                  <c:v>41091</c:v>
                </c:pt>
                <c:pt idx="695">
                  <c:v>41122</c:v>
                </c:pt>
                <c:pt idx="696">
                  <c:v>41153</c:v>
                </c:pt>
                <c:pt idx="697">
                  <c:v>41183</c:v>
                </c:pt>
                <c:pt idx="698">
                  <c:v>41214</c:v>
                </c:pt>
                <c:pt idx="699">
                  <c:v>41244</c:v>
                </c:pt>
                <c:pt idx="700">
                  <c:v>41275</c:v>
                </c:pt>
                <c:pt idx="701">
                  <c:v>41306</c:v>
                </c:pt>
                <c:pt idx="702">
                  <c:v>41334</c:v>
                </c:pt>
                <c:pt idx="703">
                  <c:v>41365</c:v>
                </c:pt>
                <c:pt idx="704">
                  <c:v>41395</c:v>
                </c:pt>
                <c:pt idx="705">
                  <c:v>41426</c:v>
                </c:pt>
                <c:pt idx="706">
                  <c:v>41456</c:v>
                </c:pt>
                <c:pt idx="707">
                  <c:v>41487</c:v>
                </c:pt>
                <c:pt idx="708">
                  <c:v>41518</c:v>
                </c:pt>
                <c:pt idx="709">
                  <c:v>41548</c:v>
                </c:pt>
                <c:pt idx="710">
                  <c:v>41579</c:v>
                </c:pt>
                <c:pt idx="711">
                  <c:v>41609</c:v>
                </c:pt>
                <c:pt idx="712">
                  <c:v>41640</c:v>
                </c:pt>
                <c:pt idx="713">
                  <c:v>41671</c:v>
                </c:pt>
                <c:pt idx="714">
                  <c:v>41699</c:v>
                </c:pt>
                <c:pt idx="715">
                  <c:v>41730</c:v>
                </c:pt>
                <c:pt idx="716">
                  <c:v>41760</c:v>
                </c:pt>
                <c:pt idx="717">
                  <c:v>41791</c:v>
                </c:pt>
                <c:pt idx="718">
                  <c:v>41821</c:v>
                </c:pt>
                <c:pt idx="719">
                  <c:v>41852</c:v>
                </c:pt>
                <c:pt idx="720">
                  <c:v>41883</c:v>
                </c:pt>
                <c:pt idx="721">
                  <c:v>41913</c:v>
                </c:pt>
                <c:pt idx="722">
                  <c:v>41944</c:v>
                </c:pt>
                <c:pt idx="723">
                  <c:v>41974</c:v>
                </c:pt>
                <c:pt idx="724">
                  <c:v>42005</c:v>
                </c:pt>
                <c:pt idx="725">
                  <c:v>42036</c:v>
                </c:pt>
                <c:pt idx="726">
                  <c:v>42064</c:v>
                </c:pt>
                <c:pt idx="727">
                  <c:v>42095</c:v>
                </c:pt>
                <c:pt idx="728">
                  <c:v>42125</c:v>
                </c:pt>
                <c:pt idx="729">
                  <c:v>42156</c:v>
                </c:pt>
                <c:pt idx="730">
                  <c:v>42186</c:v>
                </c:pt>
                <c:pt idx="731">
                  <c:v>42217</c:v>
                </c:pt>
                <c:pt idx="732">
                  <c:v>42248</c:v>
                </c:pt>
                <c:pt idx="733">
                  <c:v>42278</c:v>
                </c:pt>
                <c:pt idx="734">
                  <c:v>42309</c:v>
                </c:pt>
                <c:pt idx="735">
                  <c:v>42339</c:v>
                </c:pt>
                <c:pt idx="736">
                  <c:v>42370</c:v>
                </c:pt>
                <c:pt idx="737">
                  <c:v>42401</c:v>
                </c:pt>
                <c:pt idx="738">
                  <c:v>42430</c:v>
                </c:pt>
                <c:pt idx="739">
                  <c:v>42461</c:v>
                </c:pt>
                <c:pt idx="740">
                  <c:v>42491</c:v>
                </c:pt>
                <c:pt idx="741">
                  <c:v>42522</c:v>
                </c:pt>
                <c:pt idx="742">
                  <c:v>42552</c:v>
                </c:pt>
                <c:pt idx="743">
                  <c:v>42583</c:v>
                </c:pt>
                <c:pt idx="744">
                  <c:v>42614</c:v>
                </c:pt>
                <c:pt idx="745">
                  <c:v>42644</c:v>
                </c:pt>
                <c:pt idx="746">
                  <c:v>42675</c:v>
                </c:pt>
                <c:pt idx="747">
                  <c:v>42705</c:v>
                </c:pt>
                <c:pt idx="748">
                  <c:v>42736</c:v>
                </c:pt>
                <c:pt idx="749">
                  <c:v>42767</c:v>
                </c:pt>
                <c:pt idx="750">
                  <c:v>42795</c:v>
                </c:pt>
                <c:pt idx="751">
                  <c:v>42826</c:v>
                </c:pt>
                <c:pt idx="752">
                  <c:v>42856</c:v>
                </c:pt>
                <c:pt idx="753">
                  <c:v>42887</c:v>
                </c:pt>
                <c:pt idx="754">
                  <c:v>42917</c:v>
                </c:pt>
                <c:pt idx="755">
                  <c:v>42948</c:v>
                </c:pt>
                <c:pt idx="756">
                  <c:v>42979</c:v>
                </c:pt>
                <c:pt idx="757">
                  <c:v>43009</c:v>
                </c:pt>
                <c:pt idx="758">
                  <c:v>43040</c:v>
                </c:pt>
                <c:pt idx="759">
                  <c:v>43070</c:v>
                </c:pt>
                <c:pt idx="760">
                  <c:v>43101</c:v>
                </c:pt>
                <c:pt idx="761">
                  <c:v>43132</c:v>
                </c:pt>
                <c:pt idx="762">
                  <c:v>43160</c:v>
                </c:pt>
                <c:pt idx="763">
                  <c:v>43191</c:v>
                </c:pt>
              </c:numCache>
            </c:numRef>
          </c:cat>
          <c:val>
            <c:numRef>
              <c:f>CPIAUCSL!$C$93:$C$857</c:f>
              <c:numCache>
                <c:formatCode>0.0000%</c:formatCode>
                <c:ptCount val="765"/>
                <c:pt idx="0">
                  <c:v>-3.7230081906172789E-4</c:v>
                </c:pt>
                <c:pt idx="1">
                  <c:v>-1.4897579143390205E-3</c:v>
                </c:pt>
                <c:pt idx="2">
                  <c:v>-3.3569563595673203E-3</c:v>
                </c:pt>
                <c:pt idx="3">
                  <c:v>2.2455089820360135E-3</c:v>
                </c:pt>
                <c:pt idx="4">
                  <c:v>-3.7341299477227643E-4</c:v>
                </c:pt>
                <c:pt idx="5">
                  <c:v>0</c:v>
                </c:pt>
                <c:pt idx="6">
                  <c:v>1.8677624206201236E-3</c:v>
                </c:pt>
                <c:pt idx="7">
                  <c:v>-1.1185682326622349E-3</c:v>
                </c:pt>
                <c:pt idx="8">
                  <c:v>0</c:v>
                </c:pt>
                <c:pt idx="9">
                  <c:v>-7.4654721911159288E-4</c:v>
                </c:pt>
                <c:pt idx="10">
                  <c:v>-2.2413149047440686E-3</c:v>
                </c:pt>
                <c:pt idx="11">
                  <c:v>1.8719580681393001E-3</c:v>
                </c:pt>
                <c:pt idx="12">
                  <c:v>-1.4947683109119096E-3</c:v>
                </c:pt>
                <c:pt idx="13">
                  <c:v>4.8652694610779399E-3</c:v>
                </c:pt>
                <c:pt idx="14">
                  <c:v>-1.1173184357542321E-3</c:v>
                </c:pt>
                <c:pt idx="15">
                  <c:v>2.237136465324337E-3</c:v>
                </c:pt>
                <c:pt idx="16">
                  <c:v>-3.7202380952373551E-4</c:v>
                </c:pt>
                <c:pt idx="17">
                  <c:v>-1.4886490509863305E-3</c:v>
                </c:pt>
                <c:pt idx="18">
                  <c:v>1.1181513231457748E-3</c:v>
                </c:pt>
                <c:pt idx="19">
                  <c:v>1.116902457185448E-3</c:v>
                </c:pt>
                <c:pt idx="20">
                  <c:v>1.4875418371141371E-3</c:v>
                </c:pt>
                <c:pt idx="21">
                  <c:v>3.7133308577794811E-3</c:v>
                </c:pt>
                <c:pt idx="22">
                  <c:v>4.4395116537179966E-3</c:v>
                </c:pt>
                <c:pt idx="23">
                  <c:v>5.1565377532228574E-3</c:v>
                </c:pt>
                <c:pt idx="24">
                  <c:v>7.328691828508455E-4</c:v>
                </c:pt>
                <c:pt idx="25">
                  <c:v>1.4646649578909814E-3</c:v>
                </c:pt>
                <c:pt idx="26">
                  <c:v>5.8500914076782496E-3</c:v>
                </c:pt>
                <c:pt idx="27">
                  <c:v>0</c:v>
                </c:pt>
                <c:pt idx="28">
                  <c:v>4.3620501635767877E-3</c:v>
                </c:pt>
                <c:pt idx="29">
                  <c:v>1.4477017734347702E-3</c:v>
                </c:pt>
                <c:pt idx="30">
                  <c:v>4.6982291290205633E-3</c:v>
                </c:pt>
                <c:pt idx="31">
                  <c:v>2.158273381294918E-3</c:v>
                </c:pt>
                <c:pt idx="32">
                  <c:v>2.5125628140703622E-3</c:v>
                </c:pt>
                <c:pt idx="33">
                  <c:v>2.5062656641604113E-3</c:v>
                </c:pt>
                <c:pt idx="34">
                  <c:v>3.928571428571408E-3</c:v>
                </c:pt>
                <c:pt idx="35">
                  <c:v>2.8459622909997101E-3</c:v>
                </c:pt>
                <c:pt idx="36">
                  <c:v>3.1926214969847412E-3</c:v>
                </c:pt>
                <c:pt idx="37">
                  <c:v>1.4144271570013841E-3</c:v>
                </c:pt>
                <c:pt idx="38">
                  <c:v>0</c:v>
                </c:pt>
                <c:pt idx="39">
                  <c:v>3.1779661016949103E-3</c:v>
                </c:pt>
                <c:pt idx="40">
                  <c:v>2.111932418162574E-3</c:v>
                </c:pt>
                <c:pt idx="41">
                  <c:v>5.9711977520197296E-3</c:v>
                </c:pt>
                <c:pt idx="42">
                  <c:v>2.0949720670390614E-3</c:v>
                </c:pt>
                <c:pt idx="43">
                  <c:v>5.923344947735251E-3</c:v>
                </c:pt>
                <c:pt idx="44">
                  <c:v>2.4246622791825522E-3</c:v>
                </c:pt>
                <c:pt idx="45">
                  <c:v>0</c:v>
                </c:pt>
                <c:pt idx="46">
                  <c:v>-1.0366275051831768E-3</c:v>
                </c:pt>
                <c:pt idx="47">
                  <c:v>-6.9180214458663351E-4</c:v>
                </c:pt>
                <c:pt idx="48">
                  <c:v>1.7307026652821291E-3</c:v>
                </c:pt>
                <c:pt idx="49">
                  <c:v>-1.0366275051831768E-3</c:v>
                </c:pt>
                <c:pt idx="50">
                  <c:v>0</c:v>
                </c:pt>
                <c:pt idx="51">
                  <c:v>1.383604289173267E-3</c:v>
                </c:pt>
                <c:pt idx="52">
                  <c:v>6.9084628670119431E-4</c:v>
                </c:pt>
                <c:pt idx="53">
                  <c:v>1.3807386952020262E-3</c:v>
                </c:pt>
                <c:pt idx="54">
                  <c:v>-3.447087211306985E-4</c:v>
                </c:pt>
                <c:pt idx="55">
                  <c:v>-1.0344827586207289E-3</c:v>
                </c:pt>
                <c:pt idx="56">
                  <c:v>3.4518467380053724E-4</c:v>
                </c:pt>
                <c:pt idx="57">
                  <c:v>2.0703933747411567E-3</c:v>
                </c:pt>
                <c:pt idx="58">
                  <c:v>2.4104683195592387E-3</c:v>
                </c:pt>
                <c:pt idx="59">
                  <c:v>1.3740982480247045E-3</c:v>
                </c:pt>
                <c:pt idx="60">
                  <c:v>1.0291595197255965E-3</c:v>
                </c:pt>
                <c:pt idx="61">
                  <c:v>2.3989033584647114E-3</c:v>
                </c:pt>
                <c:pt idx="62">
                  <c:v>3.4188034188034674E-3</c:v>
                </c:pt>
                <c:pt idx="63">
                  <c:v>0</c:v>
                </c:pt>
                <c:pt idx="64">
                  <c:v>2.0442930153321539E-3</c:v>
                </c:pt>
                <c:pt idx="65">
                  <c:v>-1.3600816048962648E-3</c:v>
                </c:pt>
                <c:pt idx="66">
                  <c:v>1.36193394620358E-3</c:v>
                </c:pt>
                <c:pt idx="67">
                  <c:v>0</c:v>
                </c:pt>
                <c:pt idx="68">
                  <c:v>4.4202652159129208E-3</c:v>
                </c:pt>
                <c:pt idx="69">
                  <c:v>1.0155721056195376E-3</c:v>
                </c:pt>
                <c:pt idx="70">
                  <c:v>1.3527223537368666E-3</c:v>
                </c:pt>
                <c:pt idx="71">
                  <c:v>-2.0263424518743235E-3</c:v>
                </c:pt>
                <c:pt idx="72">
                  <c:v>2.0304568527918349E-3</c:v>
                </c:pt>
                <c:pt idx="73">
                  <c:v>0</c:v>
                </c:pt>
                <c:pt idx="74">
                  <c:v>4.7281323877068748E-3</c:v>
                </c:pt>
                <c:pt idx="75">
                  <c:v>1.008403361344576E-3</c:v>
                </c:pt>
                <c:pt idx="76">
                  <c:v>1.0073875083948147E-3</c:v>
                </c:pt>
                <c:pt idx="77">
                  <c:v>1.0063737001006756E-3</c:v>
                </c:pt>
                <c:pt idx="78">
                  <c:v>0</c:v>
                </c:pt>
                <c:pt idx="79">
                  <c:v>0</c:v>
                </c:pt>
                <c:pt idx="80">
                  <c:v>-1.0053619302949443E-3</c:v>
                </c:pt>
                <c:pt idx="81">
                  <c:v>1.0063737001006756E-3</c:v>
                </c:pt>
                <c:pt idx="82">
                  <c:v>0</c:v>
                </c:pt>
                <c:pt idx="83">
                  <c:v>2.6809651474531452E-3</c:v>
                </c:pt>
                <c:pt idx="84">
                  <c:v>6.6844919786094832E-4</c:v>
                </c:pt>
                <c:pt idx="85">
                  <c:v>1.3360053440213476E-3</c:v>
                </c:pt>
                <c:pt idx="86">
                  <c:v>0</c:v>
                </c:pt>
                <c:pt idx="87">
                  <c:v>0</c:v>
                </c:pt>
                <c:pt idx="88">
                  <c:v>1.0006671114076429E-3</c:v>
                </c:pt>
                <c:pt idx="89">
                  <c:v>9.9966677774067261E-4</c:v>
                </c:pt>
                <c:pt idx="90">
                  <c:v>2.3302263648468805E-3</c:v>
                </c:pt>
                <c:pt idx="91">
                  <c:v>1.9926934573232238E-3</c:v>
                </c:pt>
                <c:pt idx="92">
                  <c:v>1.3258203513423648E-3</c:v>
                </c:pt>
                <c:pt idx="93">
                  <c:v>9.9304865938422979E-4</c:v>
                </c:pt>
                <c:pt idx="94">
                  <c:v>-9.9206349206341221E-4</c:v>
                </c:pt>
                <c:pt idx="95">
                  <c:v>3.3101621979470409E-4</c:v>
                </c:pt>
                <c:pt idx="96">
                  <c:v>1.9854401058902143E-3</c:v>
                </c:pt>
                <c:pt idx="97">
                  <c:v>4.6235138705416302E-3</c:v>
                </c:pt>
                <c:pt idx="98">
                  <c:v>-1.3149243918475575E-3</c:v>
                </c:pt>
                <c:pt idx="99">
                  <c:v>0</c:v>
                </c:pt>
                <c:pt idx="100">
                  <c:v>0</c:v>
                </c:pt>
                <c:pt idx="101">
                  <c:v>1.974983541803893E-3</c:v>
                </c:pt>
                <c:pt idx="102">
                  <c:v>1.3140604467805237E-3</c:v>
                </c:pt>
                <c:pt idx="103">
                  <c:v>9.8425196850397429E-4</c:v>
                </c:pt>
                <c:pt idx="104">
                  <c:v>-9.8328416912491423E-4</c:v>
                </c:pt>
                <c:pt idx="105">
                  <c:v>9.8425196850397429E-4</c:v>
                </c:pt>
                <c:pt idx="106">
                  <c:v>3.2776138970828537E-3</c:v>
                </c:pt>
                <c:pt idx="107">
                  <c:v>2.6135249918327946E-3</c:v>
                </c:pt>
                <c:pt idx="108">
                  <c:v>1.9550342130986876E-3</c:v>
                </c:pt>
                <c:pt idx="109">
                  <c:v>-9.7560975609759795E-4</c:v>
                </c:pt>
                <c:pt idx="110">
                  <c:v>9.7656250000003708E-4</c:v>
                </c:pt>
                <c:pt idx="111">
                  <c:v>9.7560975609759795E-4</c:v>
                </c:pt>
                <c:pt idx="112">
                  <c:v>3.2488628979856354E-3</c:v>
                </c:pt>
                <c:pt idx="113">
                  <c:v>1.9430051813472239E-3</c:v>
                </c:pt>
                <c:pt idx="114">
                  <c:v>-9.6961861667747688E-4</c:v>
                </c:pt>
                <c:pt idx="115">
                  <c:v>9.7055968942093621E-4</c:v>
                </c:pt>
                <c:pt idx="116">
                  <c:v>3.2320620555908243E-4</c:v>
                </c:pt>
                <c:pt idx="117">
                  <c:v>9.6930533117935819E-4</c:v>
                </c:pt>
                <c:pt idx="118">
                  <c:v>9.683666881859631E-4</c:v>
                </c:pt>
                <c:pt idx="119">
                  <c:v>3.2247662044495359E-4</c:v>
                </c:pt>
                <c:pt idx="120">
                  <c:v>9.6711798839462079E-4</c:v>
                </c:pt>
                <c:pt idx="121">
                  <c:v>9.6618357487914918E-4</c:v>
                </c:pt>
                <c:pt idx="122">
                  <c:v>1.2870012870013739E-3</c:v>
                </c:pt>
                <c:pt idx="123">
                  <c:v>2.892030848329044E-3</c:v>
                </c:pt>
                <c:pt idx="124">
                  <c:v>1.2816404998397676E-3</c:v>
                </c:pt>
                <c:pt idx="125">
                  <c:v>9.6000000000003635E-4</c:v>
                </c:pt>
                <c:pt idx="126">
                  <c:v>0</c:v>
                </c:pt>
                <c:pt idx="127">
                  <c:v>9.5907928388739075E-4</c:v>
                </c:pt>
                <c:pt idx="128">
                  <c:v>2.2357074417119222E-3</c:v>
                </c:pt>
                <c:pt idx="129">
                  <c:v>3.1867431485022761E-3</c:v>
                </c:pt>
                <c:pt idx="130">
                  <c:v>4.129606099110515E-3</c:v>
                </c:pt>
                <c:pt idx="131">
                  <c:v>-9.4906675102819161E-4</c:v>
                </c:pt>
                <c:pt idx="132">
                  <c:v>-9.4996833438877723E-4</c:v>
                </c:pt>
                <c:pt idx="133">
                  <c:v>2.2187004754358249E-3</c:v>
                </c:pt>
                <c:pt idx="134">
                  <c:v>9.4876660341548335E-4</c:v>
                </c:pt>
                <c:pt idx="135">
                  <c:v>3.1595576619273752E-3</c:v>
                </c:pt>
                <c:pt idx="136">
                  <c:v>3.1496062992126431E-3</c:v>
                </c:pt>
                <c:pt idx="137">
                  <c:v>9.4191522762943742E-4</c:v>
                </c:pt>
                <c:pt idx="138">
                  <c:v>6.2735257214554356E-3</c:v>
                </c:pt>
                <c:pt idx="139">
                  <c:v>3.1172069825436853E-3</c:v>
                </c:pt>
                <c:pt idx="140">
                  <c:v>3.1075201988813371E-3</c:v>
                </c:pt>
                <c:pt idx="141">
                  <c:v>2.1685254027261551E-3</c:v>
                </c:pt>
                <c:pt idx="142">
                  <c:v>9.273570324575312E-4</c:v>
                </c:pt>
                <c:pt idx="143">
                  <c:v>2.1618282890673341E-3</c:v>
                </c:pt>
                <c:pt idx="144">
                  <c:v>6.1633281972263707E-3</c:v>
                </c:pt>
                <c:pt idx="145">
                  <c:v>3.0627871362940711E-3</c:v>
                </c:pt>
                <c:pt idx="146">
                  <c:v>3.0534351145038601E-3</c:v>
                </c:pt>
                <c:pt idx="147">
                  <c:v>9.1324200913245465E-4</c:v>
                </c:pt>
                <c:pt idx="148">
                  <c:v>1.2165450121654241E-3</c:v>
                </c:pt>
                <c:pt idx="149">
                  <c:v>-6.075334143378835E-4</c:v>
                </c:pt>
                <c:pt idx="150">
                  <c:v>3.0395136778115935E-3</c:v>
                </c:pt>
                <c:pt idx="151">
                  <c:v>0</c:v>
                </c:pt>
                <c:pt idx="152">
                  <c:v>3.0303030303030732E-3</c:v>
                </c:pt>
                <c:pt idx="153">
                  <c:v>0</c:v>
                </c:pt>
                <c:pt idx="154">
                  <c:v>6.0422960725074236E-3</c:v>
                </c:pt>
                <c:pt idx="155">
                  <c:v>3.0030030030030459E-3</c:v>
                </c:pt>
                <c:pt idx="156">
                  <c:v>2.9940119760479469E-3</c:v>
                </c:pt>
                <c:pt idx="157">
                  <c:v>2.9850746268657142E-3</c:v>
                </c:pt>
                <c:pt idx="158">
                  <c:v>2.9761904761905185E-3</c:v>
                </c:pt>
                <c:pt idx="159">
                  <c:v>5.9347181008900804E-3</c:v>
                </c:pt>
                <c:pt idx="160">
                  <c:v>2.9498525073746733E-3</c:v>
                </c:pt>
                <c:pt idx="161">
                  <c:v>2.9411764705882769E-3</c:v>
                </c:pt>
                <c:pt idx="162">
                  <c:v>2.9325513196481355E-3</c:v>
                </c:pt>
                <c:pt idx="163">
                  <c:v>2.9239766081869682E-3</c:v>
                </c:pt>
                <c:pt idx="164">
                  <c:v>2.9154518950437734E-3</c:v>
                </c:pt>
                <c:pt idx="165">
                  <c:v>2.9069767441860881E-3</c:v>
                </c:pt>
                <c:pt idx="166">
                  <c:v>5.7971014492754448E-3</c:v>
                </c:pt>
                <c:pt idx="167">
                  <c:v>5.7636887608067929E-3</c:v>
                </c:pt>
                <c:pt idx="168">
                  <c:v>2.8653295128940235E-3</c:v>
                </c:pt>
                <c:pt idx="169">
                  <c:v>2.8571428571428979E-3</c:v>
                </c:pt>
                <c:pt idx="170">
                  <c:v>5.698005698005576E-3</c:v>
                </c:pt>
                <c:pt idx="171">
                  <c:v>2.8328611898017402E-3</c:v>
                </c:pt>
                <c:pt idx="172">
                  <c:v>5.6497175141243744E-3</c:v>
                </c:pt>
                <c:pt idx="173">
                  <c:v>2.8089887640449836E-3</c:v>
                </c:pt>
                <c:pt idx="174">
                  <c:v>2.8011204481791121E-3</c:v>
                </c:pt>
                <c:pt idx="175">
                  <c:v>8.3798882681565441E-3</c:v>
                </c:pt>
                <c:pt idx="176">
                  <c:v>5.5401662049860316E-3</c:v>
                </c:pt>
                <c:pt idx="177">
                  <c:v>2.754820936639158E-3</c:v>
                </c:pt>
                <c:pt idx="178">
                  <c:v>5.494505494505573E-3</c:v>
                </c:pt>
                <c:pt idx="179">
                  <c:v>5.4644808743168228E-3</c:v>
                </c:pt>
                <c:pt idx="180">
                  <c:v>2.717391304347865E-3</c:v>
                </c:pt>
                <c:pt idx="181">
                  <c:v>5.4200542005420826E-3</c:v>
                </c:pt>
                <c:pt idx="182">
                  <c:v>5.3908355795147097E-3</c:v>
                </c:pt>
                <c:pt idx="183">
                  <c:v>5.3619302949062426E-3</c:v>
                </c:pt>
                <c:pt idx="184">
                  <c:v>5.3333333333334095E-3</c:v>
                </c:pt>
                <c:pt idx="185">
                  <c:v>5.3050397877982946E-3</c:v>
                </c:pt>
                <c:pt idx="186">
                  <c:v>5.2770448548813418E-3</c:v>
                </c:pt>
                <c:pt idx="187">
                  <c:v>5.2493438320208854E-3</c:v>
                </c:pt>
                <c:pt idx="188">
                  <c:v>5.2219321148825812E-3</c:v>
                </c:pt>
                <c:pt idx="189">
                  <c:v>2.5974025974026343E-3</c:v>
                </c:pt>
                <c:pt idx="190">
                  <c:v>5.1813471502589565E-3</c:v>
                </c:pt>
                <c:pt idx="191">
                  <c:v>2.5773195876289028E-3</c:v>
                </c:pt>
                <c:pt idx="192">
                  <c:v>2.5706940874036356E-3</c:v>
                </c:pt>
                <c:pt idx="193">
                  <c:v>5.1282051282052011E-3</c:v>
                </c:pt>
                <c:pt idx="194">
                  <c:v>5.1020408163264218E-3</c:v>
                </c:pt>
                <c:pt idx="195">
                  <c:v>5.0761421319797679E-3</c:v>
                </c:pt>
                <c:pt idx="196">
                  <c:v>5.0505050505049425E-3</c:v>
                </c:pt>
                <c:pt idx="197">
                  <c:v>2.5125628140703878E-3</c:v>
                </c:pt>
                <c:pt idx="198">
                  <c:v>0</c:v>
                </c:pt>
                <c:pt idx="199">
                  <c:v>2.5062656641604369E-3</c:v>
                </c:pt>
                <c:pt idx="200">
                  <c:v>2.5000000000000356E-3</c:v>
                </c:pt>
                <c:pt idx="201">
                  <c:v>4.9875311720697186E-3</c:v>
                </c:pt>
                <c:pt idx="202">
                  <c:v>4.9627791563276145E-3</c:v>
                </c:pt>
                <c:pt idx="203">
                  <c:v>2.4691358024691709E-3</c:v>
                </c:pt>
                <c:pt idx="204">
                  <c:v>2.4630541871921529E-3</c:v>
                </c:pt>
                <c:pt idx="205">
                  <c:v>2.4570024570023173E-3</c:v>
                </c:pt>
                <c:pt idx="206">
                  <c:v>2.4509803921568978E-3</c:v>
                </c:pt>
                <c:pt idx="207">
                  <c:v>2.4449877750611594E-3</c:v>
                </c:pt>
                <c:pt idx="208">
                  <c:v>2.4390243902439371E-3</c:v>
                </c:pt>
                <c:pt idx="209">
                  <c:v>2.4330900243309346E-3</c:v>
                </c:pt>
                <c:pt idx="210">
                  <c:v>4.8543689320387313E-3</c:v>
                </c:pt>
                <c:pt idx="211">
                  <c:v>0</c:v>
                </c:pt>
                <c:pt idx="212">
                  <c:v>2.4154589371981022E-3</c:v>
                </c:pt>
                <c:pt idx="213">
                  <c:v>2.4096385542169015E-3</c:v>
                </c:pt>
                <c:pt idx="214">
                  <c:v>2.4038461538461878E-3</c:v>
                </c:pt>
                <c:pt idx="215">
                  <c:v>2.3980815347720459E-3</c:v>
                </c:pt>
                <c:pt idx="216">
                  <c:v>2.3923444976076897E-3</c:v>
                </c:pt>
                <c:pt idx="217">
                  <c:v>4.773269689737538E-3</c:v>
                </c:pt>
                <c:pt idx="218">
                  <c:v>2.3752969121140478E-3</c:v>
                </c:pt>
                <c:pt idx="219">
                  <c:v>4.7393364928908941E-3</c:v>
                </c:pt>
                <c:pt idx="220">
                  <c:v>2.3584905660377696E-3</c:v>
                </c:pt>
                <c:pt idx="221">
                  <c:v>4.7058823529412437E-3</c:v>
                </c:pt>
                <c:pt idx="222">
                  <c:v>7.0257611241217131E-3</c:v>
                </c:pt>
                <c:pt idx="223">
                  <c:v>9.3023255813953157E-3</c:v>
                </c:pt>
                <c:pt idx="224">
                  <c:v>6.9124423963134625E-3</c:v>
                </c:pt>
                <c:pt idx="225">
                  <c:v>4.5766590389015038E-3</c:v>
                </c:pt>
                <c:pt idx="226">
                  <c:v>6.833712984054767E-3</c:v>
                </c:pt>
                <c:pt idx="227">
                  <c:v>0</c:v>
                </c:pt>
                <c:pt idx="228">
                  <c:v>1.8099547511312153E-2</c:v>
                </c:pt>
                <c:pt idx="229">
                  <c:v>4.4444444444445078E-3</c:v>
                </c:pt>
                <c:pt idx="230">
                  <c:v>8.8495575221238625E-3</c:v>
                </c:pt>
                <c:pt idx="231">
                  <c:v>6.5789473684209898E-3</c:v>
                </c:pt>
                <c:pt idx="232">
                  <c:v>8.7145969498910372E-3</c:v>
                </c:pt>
                <c:pt idx="233">
                  <c:v>1.0799136069114472E-2</c:v>
                </c:pt>
                <c:pt idx="234">
                  <c:v>1.0683760683760684E-2</c:v>
                </c:pt>
                <c:pt idx="235">
                  <c:v>1.0570824524312896E-2</c:v>
                </c:pt>
                <c:pt idx="236">
                  <c:v>6.276150627615152E-3</c:v>
                </c:pt>
                <c:pt idx="237">
                  <c:v>1.0395010395010394E-2</c:v>
                </c:pt>
                <c:pt idx="238">
                  <c:v>8.2304526748970906E-3</c:v>
                </c:pt>
                <c:pt idx="239">
                  <c:v>6.1224489795917783E-3</c:v>
                </c:pt>
                <c:pt idx="240">
                  <c:v>1.2170385395537555E-2</c:v>
                </c:pt>
                <c:pt idx="241">
                  <c:v>1.4028056112224506E-2</c:v>
                </c:pt>
                <c:pt idx="242">
                  <c:v>7.9051383399209203E-3</c:v>
                </c:pt>
                <c:pt idx="243">
                  <c:v>9.8039215686274508E-3</c:v>
                </c:pt>
                <c:pt idx="244">
                  <c:v>7.7669902912621087E-3</c:v>
                </c:pt>
                <c:pt idx="245">
                  <c:v>7.7071290944123044E-3</c:v>
                </c:pt>
                <c:pt idx="246">
                  <c:v>5.7361376673040971E-3</c:v>
                </c:pt>
                <c:pt idx="247">
                  <c:v>3.8022813688212117E-3</c:v>
                </c:pt>
                <c:pt idx="248">
                  <c:v>3.7878787878788418E-3</c:v>
                </c:pt>
                <c:pt idx="249">
                  <c:v>1.8867924528302156E-3</c:v>
                </c:pt>
                <c:pt idx="250">
                  <c:v>7.5329566854990312E-3</c:v>
                </c:pt>
                <c:pt idx="251">
                  <c:v>9.3457943925233638E-3</c:v>
                </c:pt>
                <c:pt idx="252">
                  <c:v>3.7037037037037563E-3</c:v>
                </c:pt>
                <c:pt idx="253">
                  <c:v>7.3800738007379811E-3</c:v>
                </c:pt>
                <c:pt idx="254">
                  <c:v>5.494505494505442E-3</c:v>
                </c:pt>
                <c:pt idx="255">
                  <c:v>7.2859744990892272E-3</c:v>
                </c:pt>
                <c:pt idx="256">
                  <c:v>5.4249547920434769E-3</c:v>
                </c:pt>
                <c:pt idx="257">
                  <c:v>3.5971223021581968E-3</c:v>
                </c:pt>
                <c:pt idx="258">
                  <c:v>1.7921146953405274E-3</c:v>
                </c:pt>
                <c:pt idx="259">
                  <c:v>1.7889087656529771E-3</c:v>
                </c:pt>
                <c:pt idx="260">
                  <c:v>1.785714285714311E-3</c:v>
                </c:pt>
                <c:pt idx="261">
                  <c:v>5.3475935828876499E-3</c:v>
                </c:pt>
                <c:pt idx="262">
                  <c:v>5.3191489361702881E-3</c:v>
                </c:pt>
                <c:pt idx="263">
                  <c:v>5.2910052910052404E-3</c:v>
                </c:pt>
                <c:pt idx="264">
                  <c:v>5.2631578947367925E-3</c:v>
                </c:pt>
                <c:pt idx="265">
                  <c:v>5.2356020942409126E-3</c:v>
                </c:pt>
                <c:pt idx="266">
                  <c:v>5.2083333333332836E-3</c:v>
                </c:pt>
                <c:pt idx="267">
                  <c:v>3.4542314335060942E-3</c:v>
                </c:pt>
                <c:pt idx="268">
                  <c:v>5.1635111876075241E-3</c:v>
                </c:pt>
                <c:pt idx="269">
                  <c:v>5.1369863013699365E-3</c:v>
                </c:pt>
                <c:pt idx="270">
                  <c:v>1.022146507666089E-2</c:v>
                </c:pt>
                <c:pt idx="271">
                  <c:v>5.0590219224284022E-3</c:v>
                </c:pt>
                <c:pt idx="272">
                  <c:v>6.7114093959731299E-3</c:v>
                </c:pt>
                <c:pt idx="273">
                  <c:v>3.3333333333333808E-3</c:v>
                </c:pt>
                <c:pt idx="274">
                  <c:v>4.9833887043188897E-3</c:v>
                </c:pt>
                <c:pt idx="275">
                  <c:v>4.9586776859503658E-3</c:v>
                </c:pt>
                <c:pt idx="276">
                  <c:v>4.9342105263158595E-3</c:v>
                </c:pt>
                <c:pt idx="277">
                  <c:v>3.2733224222585228E-3</c:v>
                </c:pt>
                <c:pt idx="278">
                  <c:v>4.893964110929923E-3</c:v>
                </c:pt>
                <c:pt idx="279">
                  <c:v>6.4935064935064705E-3</c:v>
                </c:pt>
                <c:pt idx="280">
                  <c:v>4.8387096774193091E-3</c:v>
                </c:pt>
                <c:pt idx="281">
                  <c:v>6.4205457463885349E-3</c:v>
                </c:pt>
                <c:pt idx="282">
                  <c:v>4.7846889952152657E-3</c:v>
                </c:pt>
                <c:pt idx="283">
                  <c:v>6.3492063492063266E-3</c:v>
                </c:pt>
                <c:pt idx="284">
                  <c:v>7.8864353312302835E-3</c:v>
                </c:pt>
                <c:pt idx="285">
                  <c:v>9.3896713615023702E-3</c:v>
                </c:pt>
                <c:pt idx="286">
                  <c:v>7.7519379844961239E-3</c:v>
                </c:pt>
                <c:pt idx="287">
                  <c:v>7.6923076923076927E-3</c:v>
                </c:pt>
                <c:pt idx="288">
                  <c:v>6.1068702290077203E-3</c:v>
                </c:pt>
                <c:pt idx="289">
                  <c:v>9.1047040971167573E-3</c:v>
                </c:pt>
                <c:pt idx="290">
                  <c:v>9.0225563909773574E-3</c:v>
                </c:pt>
                <c:pt idx="291">
                  <c:v>5.9612518628912921E-3</c:v>
                </c:pt>
                <c:pt idx="292">
                  <c:v>5.9259259259260098E-3</c:v>
                </c:pt>
                <c:pt idx="293">
                  <c:v>8.836524300441741E-3</c:v>
                </c:pt>
                <c:pt idx="294">
                  <c:v>1.0218978102189823E-2</c:v>
                </c:pt>
                <c:pt idx="295">
                  <c:v>1.0115606936416225E-2</c:v>
                </c:pt>
                <c:pt idx="296">
                  <c:v>1.0014306151645044E-2</c:v>
                </c:pt>
                <c:pt idx="297">
                  <c:v>1.1331444759206961E-2</c:v>
                </c:pt>
                <c:pt idx="298">
                  <c:v>1.1204481792717045E-2</c:v>
                </c:pt>
                <c:pt idx="299">
                  <c:v>1.1080332409972259E-2</c:v>
                </c:pt>
                <c:pt idx="300">
                  <c:v>9.5890410958904496E-3</c:v>
                </c:pt>
                <c:pt idx="301">
                  <c:v>9.4979647218453572E-3</c:v>
                </c:pt>
                <c:pt idx="302">
                  <c:v>1.0752688172042972E-2</c:v>
                </c:pt>
                <c:pt idx="303">
                  <c:v>1.0638297872340387E-2</c:v>
                </c:pt>
                <c:pt idx="304">
                  <c:v>1.184210526315797E-2</c:v>
                </c:pt>
                <c:pt idx="305">
                  <c:v>1.4304291287386141E-2</c:v>
                </c:pt>
                <c:pt idx="306">
                  <c:v>1.282051282051282E-2</c:v>
                </c:pt>
                <c:pt idx="307">
                  <c:v>1.3924050632911321E-2</c:v>
                </c:pt>
                <c:pt idx="308">
                  <c:v>9.9875156054932759E-3</c:v>
                </c:pt>
                <c:pt idx="309">
                  <c:v>9.8887515451173934E-3</c:v>
                </c:pt>
                <c:pt idx="310">
                  <c:v>9.7919216646266474E-3</c:v>
                </c:pt>
                <c:pt idx="311">
                  <c:v>1.2121212121211432E-3</c:v>
                </c:pt>
                <c:pt idx="312">
                  <c:v>7.2639225181599099E-3</c:v>
                </c:pt>
                <c:pt idx="313">
                  <c:v>8.4134615384615728E-3</c:v>
                </c:pt>
                <c:pt idx="314">
                  <c:v>9.5351609058402509E-3</c:v>
                </c:pt>
                <c:pt idx="315">
                  <c:v>1.0625737898465069E-2</c:v>
                </c:pt>
                <c:pt idx="316">
                  <c:v>9.3457943925234974E-3</c:v>
                </c:pt>
                <c:pt idx="317">
                  <c:v>9.2592592592592258E-3</c:v>
                </c:pt>
                <c:pt idx="318">
                  <c:v>9.1743119266054721E-3</c:v>
                </c:pt>
                <c:pt idx="319">
                  <c:v>6.8181818181817537E-3</c:v>
                </c:pt>
                <c:pt idx="320">
                  <c:v>5.6433408577878106E-3</c:v>
                </c:pt>
                <c:pt idx="321">
                  <c:v>6.73400673400683E-3</c:v>
                </c:pt>
                <c:pt idx="322">
                  <c:v>8.9186176142697568E-3</c:v>
                </c:pt>
                <c:pt idx="323">
                  <c:v>1.1049723756906077E-2</c:v>
                </c:pt>
                <c:pt idx="324">
                  <c:v>7.6502732240437471E-3</c:v>
                </c:pt>
                <c:pt idx="325">
                  <c:v>9.7613882863339628E-3</c:v>
                </c:pt>
                <c:pt idx="326">
                  <c:v>3.2223415682063523E-3</c:v>
                </c:pt>
                <c:pt idx="327">
                  <c:v>4.282655246252585E-3</c:v>
                </c:pt>
                <c:pt idx="328">
                  <c:v>3.1982942430703321E-3</c:v>
                </c:pt>
                <c:pt idx="329">
                  <c:v>3.188097768331683E-3</c:v>
                </c:pt>
                <c:pt idx="330">
                  <c:v>3.1779661016948851E-3</c:v>
                </c:pt>
                <c:pt idx="331">
                  <c:v>0</c:v>
                </c:pt>
                <c:pt idx="332">
                  <c:v>3.167898627243898E-3</c:v>
                </c:pt>
                <c:pt idx="333">
                  <c:v>9.4736842105263754E-3</c:v>
                </c:pt>
                <c:pt idx="334">
                  <c:v>1.1470281543274185E-2</c:v>
                </c:pt>
                <c:pt idx="335">
                  <c:v>5.1546391752577319E-3</c:v>
                </c:pt>
                <c:pt idx="336">
                  <c:v>2.0512820512820803E-3</c:v>
                </c:pt>
                <c:pt idx="337">
                  <c:v>0</c:v>
                </c:pt>
                <c:pt idx="338">
                  <c:v>4.094165813715368E-3</c:v>
                </c:pt>
                <c:pt idx="339">
                  <c:v>-1.0193679918449982E-3</c:v>
                </c:pt>
                <c:pt idx="340">
                  <c:v>-3.0612244897958892E-3</c:v>
                </c:pt>
                <c:pt idx="341">
                  <c:v>2.0470829068577568E-3</c:v>
                </c:pt>
                <c:pt idx="342">
                  <c:v>1.0214504596526488E-3</c:v>
                </c:pt>
                <c:pt idx="343">
                  <c:v>1.0204081632652481E-3</c:v>
                </c:pt>
                <c:pt idx="344">
                  <c:v>7.1355759429154219E-3</c:v>
                </c:pt>
                <c:pt idx="345">
                  <c:v>4.0485829959514743E-3</c:v>
                </c:pt>
                <c:pt idx="346">
                  <c:v>2.0161290322580931E-3</c:v>
                </c:pt>
                <c:pt idx="347">
                  <c:v>4.0241448692152054E-3</c:v>
                </c:pt>
                <c:pt idx="348">
                  <c:v>3.006012024048068E-3</c:v>
                </c:pt>
                <c:pt idx="349">
                  <c:v>2.9970029970031106E-3</c:v>
                </c:pt>
                <c:pt idx="350">
                  <c:v>3.9840637450198352E-3</c:v>
                </c:pt>
                <c:pt idx="351">
                  <c:v>2.9761904761904483E-3</c:v>
                </c:pt>
                <c:pt idx="352">
                  <c:v>2.9673590504452163E-3</c:v>
                </c:pt>
                <c:pt idx="353">
                  <c:v>6.9033530571990988E-3</c:v>
                </c:pt>
                <c:pt idx="354">
                  <c:v>4.8971596474045058E-3</c:v>
                </c:pt>
                <c:pt idx="355">
                  <c:v>2.9239766081872454E-3</c:v>
                </c:pt>
                <c:pt idx="356">
                  <c:v>3.8872691933915593E-3</c:v>
                </c:pt>
                <c:pt idx="357">
                  <c:v>1.9361084220716636E-3</c:v>
                </c:pt>
                <c:pt idx="358">
                  <c:v>1.9323671497584816E-3</c:v>
                </c:pt>
                <c:pt idx="359">
                  <c:v>3.8572806171648165E-3</c:v>
                </c:pt>
                <c:pt idx="360">
                  <c:v>2.8818443804035677E-3</c:v>
                </c:pt>
                <c:pt idx="361">
                  <c:v>2.8735632183907772E-3</c:v>
                </c:pt>
                <c:pt idx="362">
                  <c:v>3.8204393505252288E-3</c:v>
                </c:pt>
                <c:pt idx="363">
                  <c:v>1.9029495718363735E-3</c:v>
                </c:pt>
                <c:pt idx="364">
                  <c:v>1.899335232668593E-3</c:v>
                </c:pt>
                <c:pt idx="365">
                  <c:v>1.8957345971564251E-3</c:v>
                </c:pt>
                <c:pt idx="366">
                  <c:v>5.676442762535424E-3</c:v>
                </c:pt>
                <c:pt idx="367">
                  <c:v>4.7036688617121359E-3</c:v>
                </c:pt>
                <c:pt idx="368">
                  <c:v>1.8726591760299892E-3</c:v>
                </c:pt>
                <c:pt idx="369">
                  <c:v>1.8691588785046994E-3</c:v>
                </c:pt>
                <c:pt idx="370">
                  <c:v>2.7985074626865405E-3</c:v>
                </c:pt>
                <c:pt idx="371">
                  <c:v>1.8604651162790961E-3</c:v>
                </c:pt>
                <c:pt idx="372">
                  <c:v>1.8570102135562008E-3</c:v>
                </c:pt>
                <c:pt idx="373">
                  <c:v>1.8535681186282542E-3</c:v>
                </c:pt>
                <c:pt idx="374">
                  <c:v>3.7002775208141137E-3</c:v>
                </c:pt>
                <c:pt idx="375">
                  <c:v>4.608294930875576E-3</c:v>
                </c:pt>
                <c:pt idx="376">
                  <c:v>4.5871559633027525E-3</c:v>
                </c:pt>
                <c:pt idx="377">
                  <c:v>3.6529680365297323E-3</c:v>
                </c:pt>
                <c:pt idx="378">
                  <c:v>-1.8198362147406992E-3</c:v>
                </c:pt>
                <c:pt idx="379">
                  <c:v>-5.4694621695534048E-3</c:v>
                </c:pt>
                <c:pt idx="380">
                  <c:v>-3.6663611365718744E-3</c:v>
                </c:pt>
                <c:pt idx="381">
                  <c:v>2.7598896044157971E-3</c:v>
                </c:pt>
                <c:pt idx="382">
                  <c:v>3.6697247706422541E-3</c:v>
                </c:pt>
                <c:pt idx="383">
                  <c:v>9.1407678244967373E-4</c:v>
                </c:pt>
                <c:pt idx="384">
                  <c:v>9.1324200913236813E-4</c:v>
                </c:pt>
                <c:pt idx="385">
                  <c:v>3.6496350364964023E-3</c:v>
                </c:pt>
                <c:pt idx="386">
                  <c:v>1.818181818181844E-3</c:v>
                </c:pt>
                <c:pt idx="387">
                  <c:v>1.8148820326679023E-3</c:v>
                </c:pt>
                <c:pt idx="388">
                  <c:v>3.6231884057970239E-3</c:v>
                </c:pt>
                <c:pt idx="389">
                  <c:v>5.4151624548737232E-3</c:v>
                </c:pt>
                <c:pt idx="390">
                  <c:v>3.5906642728904081E-3</c:v>
                </c:pt>
                <c:pt idx="391">
                  <c:v>3.5778175313059542E-3</c:v>
                </c:pt>
                <c:pt idx="392">
                  <c:v>4.4563279857397506E-3</c:v>
                </c:pt>
                <c:pt idx="393">
                  <c:v>2.6619343389529472E-3</c:v>
                </c:pt>
                <c:pt idx="394">
                  <c:v>4.4247787610619468E-3</c:v>
                </c:pt>
                <c:pt idx="395">
                  <c:v>2.6431718061673756E-3</c:v>
                </c:pt>
                <c:pt idx="396">
                  <c:v>4.3936731107205628E-3</c:v>
                </c:pt>
                <c:pt idx="397">
                  <c:v>3.4995625546807149E-3</c:v>
                </c:pt>
                <c:pt idx="398">
                  <c:v>2.6155187445509776E-3</c:v>
                </c:pt>
                <c:pt idx="399">
                  <c:v>3.478260869565267E-3</c:v>
                </c:pt>
                <c:pt idx="400">
                  <c:v>1.7331022530328304E-3</c:v>
                </c:pt>
                <c:pt idx="401">
                  <c:v>3.4602076124567969E-3</c:v>
                </c:pt>
                <c:pt idx="402">
                  <c:v>1.7241379310345072E-3</c:v>
                </c:pt>
                <c:pt idx="403">
                  <c:v>2.5817555938037621E-3</c:v>
                </c:pt>
                <c:pt idx="404">
                  <c:v>6.0085836909871491E-3</c:v>
                </c:pt>
                <c:pt idx="405">
                  <c:v>2.5597269624573135E-3</c:v>
                </c:pt>
                <c:pt idx="406">
                  <c:v>4.2553191489361703E-3</c:v>
                </c:pt>
                <c:pt idx="407">
                  <c:v>4.2372881355932203E-3</c:v>
                </c:pt>
                <c:pt idx="408">
                  <c:v>4.2194092827004216E-3</c:v>
                </c:pt>
                <c:pt idx="409">
                  <c:v>4.2016806722689074E-3</c:v>
                </c:pt>
                <c:pt idx="410">
                  <c:v>3.347280334728081E-3</c:v>
                </c:pt>
                <c:pt idx="411">
                  <c:v>3.3361134278564759E-3</c:v>
                </c:pt>
                <c:pt idx="412">
                  <c:v>3.325020781379931E-3</c:v>
                </c:pt>
                <c:pt idx="413">
                  <c:v>4.1425020712510356E-3</c:v>
                </c:pt>
                <c:pt idx="414">
                  <c:v>3.3003300330032301E-3</c:v>
                </c:pt>
                <c:pt idx="415">
                  <c:v>4.9342105263158595E-3</c:v>
                </c:pt>
                <c:pt idx="416">
                  <c:v>7.3649754500817628E-3</c:v>
                </c:pt>
                <c:pt idx="417">
                  <c:v>4.8740861088546594E-3</c:v>
                </c:pt>
                <c:pt idx="418">
                  <c:v>3.2336297493936253E-3</c:v>
                </c:pt>
                <c:pt idx="419">
                  <c:v>3.2232070910556462E-3</c:v>
                </c:pt>
                <c:pt idx="420">
                  <c:v>0</c:v>
                </c:pt>
                <c:pt idx="421">
                  <c:v>2.4096385542168447E-3</c:v>
                </c:pt>
                <c:pt idx="422">
                  <c:v>4.8076923076923765E-3</c:v>
                </c:pt>
                <c:pt idx="423">
                  <c:v>3.9872408293460922E-3</c:v>
                </c:pt>
                <c:pt idx="424">
                  <c:v>3.1771247021444913E-3</c:v>
                </c:pt>
                <c:pt idx="425">
                  <c:v>9.50118764845608E-3</c:v>
                </c:pt>
                <c:pt idx="426">
                  <c:v>3.9215686274509803E-3</c:v>
                </c:pt>
                <c:pt idx="427">
                  <c:v>4.6874999999999556E-3</c:v>
                </c:pt>
                <c:pt idx="428">
                  <c:v>2.3328149300156408E-3</c:v>
                </c:pt>
                <c:pt idx="429">
                  <c:v>1.5515903801395549E-3</c:v>
                </c:pt>
                <c:pt idx="430">
                  <c:v>6.1967467079783994E-3</c:v>
                </c:pt>
                <c:pt idx="431">
                  <c:v>4.6189376443417571E-3</c:v>
                </c:pt>
                <c:pt idx="432">
                  <c:v>8.4291187739463161E-3</c:v>
                </c:pt>
                <c:pt idx="433">
                  <c:v>6.8389057750760313E-3</c:v>
                </c:pt>
                <c:pt idx="434">
                  <c:v>6.7924528301887225E-3</c:v>
                </c:pt>
                <c:pt idx="435">
                  <c:v>2.2488755622187624E-3</c:v>
                </c:pt>
                <c:pt idx="436">
                  <c:v>3.7397157816005987E-3</c:v>
                </c:pt>
                <c:pt idx="437">
                  <c:v>3.7257824143070049E-3</c:v>
                </c:pt>
                <c:pt idx="438">
                  <c:v>7.4239049740180215E-4</c:v>
                </c:pt>
                <c:pt idx="439">
                  <c:v>0</c:v>
                </c:pt>
                <c:pt idx="440">
                  <c:v>2.2255192878337013E-3</c:v>
                </c:pt>
                <c:pt idx="441">
                  <c:v>3.7009622501850484E-3</c:v>
                </c:pt>
                <c:pt idx="442">
                  <c:v>2.9498525073746733E-3</c:v>
                </c:pt>
                <c:pt idx="443">
                  <c:v>1.4705882352940341E-3</c:v>
                </c:pt>
                <c:pt idx="444">
                  <c:v>2.9368575624082651E-3</c:v>
                </c:pt>
                <c:pt idx="445">
                  <c:v>2.9282576866764692E-3</c:v>
                </c:pt>
                <c:pt idx="446">
                  <c:v>1.4598540145984572E-3</c:v>
                </c:pt>
                <c:pt idx="447">
                  <c:v>4.3731778425657635E-3</c:v>
                </c:pt>
                <c:pt idx="448">
                  <c:v>2.9027576197385866E-3</c:v>
                </c:pt>
                <c:pt idx="449">
                  <c:v>7.2358900144734264E-4</c:v>
                </c:pt>
                <c:pt idx="450">
                  <c:v>2.1691973969630001E-3</c:v>
                </c:pt>
                <c:pt idx="451">
                  <c:v>3.6075036075036075E-3</c:v>
                </c:pt>
                <c:pt idx="452">
                  <c:v>2.156721782890089E-3</c:v>
                </c:pt>
                <c:pt idx="453">
                  <c:v>2.1520803443327327E-3</c:v>
                </c:pt>
                <c:pt idx="454">
                  <c:v>2.863278453829676E-3</c:v>
                </c:pt>
                <c:pt idx="455">
                  <c:v>2.8551034975018252E-3</c:v>
                </c:pt>
                <c:pt idx="456">
                  <c:v>2.1352313167260595E-3</c:v>
                </c:pt>
                <c:pt idx="457">
                  <c:v>2.130681818181697E-3</c:v>
                </c:pt>
                <c:pt idx="458">
                  <c:v>4.2523033309709024E-3</c:v>
                </c:pt>
                <c:pt idx="459">
                  <c:v>2.8228652081863496E-3</c:v>
                </c:pt>
                <c:pt idx="460">
                  <c:v>1.4074595355384734E-3</c:v>
                </c:pt>
                <c:pt idx="461">
                  <c:v>3.5137034434293743E-3</c:v>
                </c:pt>
                <c:pt idx="462">
                  <c:v>2.100840336134334E-3</c:v>
                </c:pt>
                <c:pt idx="463">
                  <c:v>1.3976240391335923E-3</c:v>
                </c:pt>
                <c:pt idx="464">
                  <c:v>3.489183531053733E-3</c:v>
                </c:pt>
                <c:pt idx="465">
                  <c:v>2.7816411682891323E-3</c:v>
                </c:pt>
                <c:pt idx="466">
                  <c:v>6.9348127600570562E-4</c:v>
                </c:pt>
                <c:pt idx="467">
                  <c:v>1.3860013860013071E-3</c:v>
                </c:pt>
                <c:pt idx="468">
                  <c:v>2.0761245674741271E-3</c:v>
                </c:pt>
                <c:pt idx="469">
                  <c:v>1.3812154696131811E-3</c:v>
                </c:pt>
                <c:pt idx="470">
                  <c:v>4.1379310344827197E-3</c:v>
                </c:pt>
                <c:pt idx="471">
                  <c:v>2.7472527472527865E-3</c:v>
                </c:pt>
                <c:pt idx="472">
                  <c:v>2.0547945205480231E-3</c:v>
                </c:pt>
                <c:pt idx="473">
                  <c:v>0</c:v>
                </c:pt>
                <c:pt idx="474">
                  <c:v>2.7341079972657365E-3</c:v>
                </c:pt>
                <c:pt idx="475">
                  <c:v>2.7266530334015388E-3</c:v>
                </c:pt>
                <c:pt idx="476">
                  <c:v>6.7980965329703818E-4</c:v>
                </c:pt>
                <c:pt idx="477">
                  <c:v>2.0380434782609471E-3</c:v>
                </c:pt>
                <c:pt idx="478">
                  <c:v>2.7118644067796994E-3</c:v>
                </c:pt>
                <c:pt idx="479">
                  <c:v>3.3806626098715348E-3</c:v>
                </c:pt>
                <c:pt idx="480">
                  <c:v>4.0431266846360798E-3</c:v>
                </c:pt>
                <c:pt idx="481">
                  <c:v>2.0134228187920224E-3</c:v>
                </c:pt>
                <c:pt idx="482">
                  <c:v>6.6979236436700814E-4</c:v>
                </c:pt>
                <c:pt idx="483">
                  <c:v>2.677376171352113E-3</c:v>
                </c:pt>
                <c:pt idx="484">
                  <c:v>2.0026702269691785E-3</c:v>
                </c:pt>
                <c:pt idx="485">
                  <c:v>2.6648900732845148E-3</c:v>
                </c:pt>
                <c:pt idx="486">
                  <c:v>2.6578073089701375E-3</c:v>
                </c:pt>
                <c:pt idx="487">
                  <c:v>1.9880715705764278E-3</c:v>
                </c:pt>
                <c:pt idx="488">
                  <c:v>3.968253968254119E-3</c:v>
                </c:pt>
                <c:pt idx="489">
                  <c:v>1.9762845849801247E-3</c:v>
                </c:pt>
                <c:pt idx="490">
                  <c:v>1.9723865877712778E-3</c:v>
                </c:pt>
                <c:pt idx="491">
                  <c:v>1.3123359580051747E-3</c:v>
                </c:pt>
                <c:pt idx="492">
                  <c:v>1.9659239842726825E-3</c:v>
                </c:pt>
                <c:pt idx="493">
                  <c:v>1.3080444735120249E-3</c:v>
                </c:pt>
                <c:pt idx="494">
                  <c:v>2.6126714565643744E-3</c:v>
                </c:pt>
                <c:pt idx="495">
                  <c:v>1.3029315960911311E-3</c:v>
                </c:pt>
                <c:pt idx="496">
                  <c:v>1.3012361743657585E-3</c:v>
                </c:pt>
                <c:pt idx="497">
                  <c:v>5.1981806367770167E-3</c:v>
                </c:pt>
                <c:pt idx="498">
                  <c:v>1.939237233354954E-3</c:v>
                </c:pt>
                <c:pt idx="499">
                  <c:v>3.2258064516129032E-3</c:v>
                </c:pt>
                <c:pt idx="500">
                  <c:v>3.8585209003215068E-3</c:v>
                </c:pt>
                <c:pt idx="501">
                  <c:v>1.9218449711723984E-3</c:v>
                </c:pt>
                <c:pt idx="502">
                  <c:v>1.918158567774827E-3</c:v>
                </c:pt>
                <c:pt idx="503">
                  <c:v>1.9144862795150695E-3</c:v>
                </c:pt>
                <c:pt idx="504">
                  <c:v>1.2738853503183988E-3</c:v>
                </c:pt>
                <c:pt idx="505">
                  <c:v>3.1806615776081427E-3</c:v>
                </c:pt>
                <c:pt idx="506">
                  <c:v>3.1705770450221942E-3</c:v>
                </c:pt>
                <c:pt idx="507">
                  <c:v>3.1605562579013909E-3</c:v>
                </c:pt>
                <c:pt idx="508">
                  <c:v>2.520478890989324E-3</c:v>
                </c:pt>
                <c:pt idx="509">
                  <c:v>1.8856065367693991E-3</c:v>
                </c:pt>
                <c:pt idx="510">
                  <c:v>1.8820577164365302E-3</c:v>
                </c:pt>
                <c:pt idx="511">
                  <c:v>6.2617407639337975E-4</c:v>
                </c:pt>
                <c:pt idx="512">
                  <c:v>6.2578222778469526E-4</c:v>
                </c:pt>
                <c:pt idx="513">
                  <c:v>0</c:v>
                </c:pt>
                <c:pt idx="514">
                  <c:v>1.8761726078798183E-3</c:v>
                </c:pt>
                <c:pt idx="515">
                  <c:v>1.2484394506867482E-3</c:v>
                </c:pt>
                <c:pt idx="516">
                  <c:v>2.4937655860349482E-3</c:v>
                </c:pt>
                <c:pt idx="517">
                  <c:v>2.4875621890545849E-3</c:v>
                </c:pt>
                <c:pt idx="518">
                  <c:v>1.8610421836228995E-3</c:v>
                </c:pt>
                <c:pt idx="519">
                  <c:v>1.2383900928791866E-3</c:v>
                </c:pt>
                <c:pt idx="520">
                  <c:v>6.1842918985790195E-4</c:v>
                </c:pt>
                <c:pt idx="521">
                  <c:v>1.2360939431396083E-3</c:v>
                </c:pt>
                <c:pt idx="522">
                  <c:v>0</c:v>
                </c:pt>
                <c:pt idx="523">
                  <c:v>0</c:v>
                </c:pt>
                <c:pt idx="524">
                  <c:v>1.2345679012344976E-3</c:v>
                </c:pt>
                <c:pt idx="525">
                  <c:v>2.4660912453761141E-3</c:v>
                </c:pt>
                <c:pt idx="526">
                  <c:v>1.2300123001231062E-3</c:v>
                </c:pt>
                <c:pt idx="527">
                  <c:v>2.4570024570023173E-3</c:v>
                </c:pt>
                <c:pt idx="528">
                  <c:v>1.2254901960785359E-3</c:v>
                </c:pt>
                <c:pt idx="529">
                  <c:v>6.1199510403913283E-4</c:v>
                </c:pt>
                <c:pt idx="530">
                  <c:v>2.4464831804281695E-3</c:v>
                </c:pt>
                <c:pt idx="531">
                  <c:v>1.2202562538132314E-3</c:v>
                </c:pt>
                <c:pt idx="532">
                  <c:v>1.8281535648995209E-3</c:v>
                </c:pt>
                <c:pt idx="533">
                  <c:v>1.8248175182480715E-3</c:v>
                </c:pt>
                <c:pt idx="534">
                  <c:v>0</c:v>
                </c:pt>
                <c:pt idx="535">
                  <c:v>6.0716454159090915E-4</c:v>
                </c:pt>
                <c:pt idx="536">
                  <c:v>6.674757281553363E-3</c:v>
                </c:pt>
                <c:pt idx="537">
                  <c:v>6.0277275467145457E-4</c:v>
                </c:pt>
                <c:pt idx="538">
                  <c:v>0</c:v>
                </c:pt>
                <c:pt idx="539">
                  <c:v>4.2168674698794496E-3</c:v>
                </c:pt>
                <c:pt idx="540">
                  <c:v>2.3995200959808379E-3</c:v>
                </c:pt>
                <c:pt idx="541">
                  <c:v>4.1891083183723341E-3</c:v>
                </c:pt>
                <c:pt idx="542">
                  <c:v>1.7878426698449518E-3</c:v>
                </c:pt>
                <c:pt idx="543">
                  <c:v>1.7846519928614597E-3</c:v>
                </c:pt>
                <c:pt idx="544">
                  <c:v>2.3752969121140478E-3</c:v>
                </c:pt>
                <c:pt idx="545">
                  <c:v>2.9620853080568718E-3</c:v>
                </c:pt>
                <c:pt idx="546">
                  <c:v>4.1346721795628384E-3</c:v>
                </c:pt>
                <c:pt idx="547">
                  <c:v>5.8823529411764705E-3</c:v>
                </c:pt>
                <c:pt idx="548">
                  <c:v>-5.8479532163739363E-4</c:v>
                </c:pt>
                <c:pt idx="549">
                  <c:v>1.7554125219425567E-3</c:v>
                </c:pt>
                <c:pt idx="550">
                  <c:v>5.8411214953271035E-3</c:v>
                </c:pt>
                <c:pt idx="551">
                  <c:v>2.9036004645760743E-3</c:v>
                </c:pt>
                <c:pt idx="552">
                  <c:v>0</c:v>
                </c:pt>
                <c:pt idx="553">
                  <c:v>5.2113491603937795E-3</c:v>
                </c:pt>
                <c:pt idx="554">
                  <c:v>1.7281105990784066E-3</c:v>
                </c:pt>
                <c:pt idx="555">
                  <c:v>1.7251293847037547E-3</c:v>
                </c:pt>
                <c:pt idx="556">
                  <c:v>2.2962112514351646E-3</c:v>
                </c:pt>
                <c:pt idx="557">
                  <c:v>5.7273768613974804E-3</c:v>
                </c:pt>
                <c:pt idx="558">
                  <c:v>2.2779043280182557E-3</c:v>
                </c:pt>
                <c:pt idx="559">
                  <c:v>5.6818181818178584E-4</c:v>
                </c:pt>
                <c:pt idx="560">
                  <c:v>1.703577512776896E-3</c:v>
                </c:pt>
                <c:pt idx="561">
                  <c:v>5.1020408163265623E-3</c:v>
                </c:pt>
                <c:pt idx="562">
                  <c:v>2.2560631697686249E-3</c:v>
                </c:pt>
                <c:pt idx="563">
                  <c:v>-1.6882386043893245E-3</c:v>
                </c:pt>
                <c:pt idx="564">
                  <c:v>0</c:v>
                </c:pt>
                <c:pt idx="565">
                  <c:v>3.9458850056369142E-3</c:v>
                </c:pt>
                <c:pt idx="566">
                  <c:v>-2.807411566535654E-3</c:v>
                </c:pt>
                <c:pt idx="567">
                  <c:v>-5.6306306306303107E-4</c:v>
                </c:pt>
                <c:pt idx="568">
                  <c:v>-5.6338028169010878E-4</c:v>
                </c:pt>
                <c:pt idx="569">
                  <c:v>1.6910935738443233E-3</c:v>
                </c:pt>
                <c:pt idx="570">
                  <c:v>1.6882386043894845E-3</c:v>
                </c:pt>
                <c:pt idx="571">
                  <c:v>2.8089887640449437E-3</c:v>
                </c:pt>
                <c:pt idx="572">
                  <c:v>4.4817927170868986E-3</c:v>
                </c:pt>
                <c:pt idx="573">
                  <c:v>1.1154489682096409E-3</c:v>
                </c:pt>
                <c:pt idx="574">
                  <c:v>5.5710306406682073E-4</c:v>
                </c:pt>
                <c:pt idx="575">
                  <c:v>2.2271714922049313E-3</c:v>
                </c:pt>
                <c:pt idx="576">
                  <c:v>2.7777777777777779E-3</c:v>
                </c:pt>
                <c:pt idx="577">
                  <c:v>1.6620498614959079E-3</c:v>
                </c:pt>
                <c:pt idx="578">
                  <c:v>2.2123893805308477E-3</c:v>
                </c:pt>
                <c:pt idx="579">
                  <c:v>1.6556291390729106E-3</c:v>
                </c:pt>
                <c:pt idx="580">
                  <c:v>1.6528925619835337E-3</c:v>
                </c:pt>
                <c:pt idx="581">
                  <c:v>4.4004400440043065E-3</c:v>
                </c:pt>
                <c:pt idx="582">
                  <c:v>5.4764512595837896E-3</c:v>
                </c:pt>
                <c:pt idx="583">
                  <c:v>1.6339869281046372E-3</c:v>
                </c:pt>
                <c:pt idx="584">
                  <c:v>-3.8064165307233116E-3</c:v>
                </c:pt>
                <c:pt idx="585">
                  <c:v>-1.6375545851527455E-3</c:v>
                </c:pt>
                <c:pt idx="586">
                  <c:v>1.0934937124110913E-3</c:v>
                </c:pt>
                <c:pt idx="587">
                  <c:v>3.2768978700163536E-3</c:v>
                </c:pt>
                <c:pt idx="588">
                  <c:v>4.3549265106151954E-3</c:v>
                </c:pt>
                <c:pt idx="589">
                  <c:v>3.2520325203251725E-3</c:v>
                </c:pt>
                <c:pt idx="590">
                  <c:v>-1.0804970286331099E-3</c:v>
                </c:pt>
                <c:pt idx="591">
                  <c:v>5.4083288263923372E-4</c:v>
                </c:pt>
                <c:pt idx="592">
                  <c:v>2.7027027027027029E-3</c:v>
                </c:pt>
                <c:pt idx="593">
                  <c:v>4.312668463611921E-3</c:v>
                </c:pt>
                <c:pt idx="594">
                  <c:v>2.1470746108426045E-3</c:v>
                </c:pt>
                <c:pt idx="595">
                  <c:v>2.1424745581146531E-3</c:v>
                </c:pt>
                <c:pt idx="596">
                  <c:v>1.6034206306788422E-3</c:v>
                </c:pt>
                <c:pt idx="597">
                  <c:v>4.2689434364993756E-3</c:v>
                </c:pt>
                <c:pt idx="598">
                  <c:v>3.7194473963869132E-3</c:v>
                </c:pt>
                <c:pt idx="599">
                  <c:v>1.058761249338214E-3</c:v>
                </c:pt>
                <c:pt idx="600">
                  <c:v>5.2882072977257705E-4</c:v>
                </c:pt>
                <c:pt idx="601">
                  <c:v>3.1712473572939894E-3</c:v>
                </c:pt>
                <c:pt idx="602">
                  <c:v>5.268703898840885E-3</c:v>
                </c:pt>
                <c:pt idx="603">
                  <c:v>4.7169811320753518E-3</c:v>
                </c:pt>
                <c:pt idx="604">
                  <c:v>0</c:v>
                </c:pt>
                <c:pt idx="605">
                  <c:v>-5.2164840897232301E-4</c:v>
                </c:pt>
                <c:pt idx="606">
                  <c:v>4.1753653444677004E-3</c:v>
                </c:pt>
                <c:pt idx="607">
                  <c:v>3.638253638253579E-3</c:v>
                </c:pt>
                <c:pt idx="608">
                  <c:v>3.107198342827521E-3</c:v>
                </c:pt>
                <c:pt idx="609">
                  <c:v>-5.1626226122867484E-4</c:v>
                </c:pt>
                <c:pt idx="610">
                  <c:v>5.1652892561980534E-4</c:v>
                </c:pt>
                <c:pt idx="611">
                  <c:v>6.1951471347445383E-3</c:v>
                </c:pt>
                <c:pt idx="612">
                  <c:v>6.1570035915853695E-3</c:v>
                </c:pt>
                <c:pt idx="613">
                  <c:v>1.3768485466598762E-2</c:v>
                </c:pt>
                <c:pt idx="614">
                  <c:v>1.5090543259556484E-3</c:v>
                </c:pt>
                <c:pt idx="615">
                  <c:v>-5.0226017076845809E-3</c:v>
                </c:pt>
                <c:pt idx="616">
                  <c:v>0</c:v>
                </c:pt>
                <c:pt idx="617">
                  <c:v>6.0575466935891831E-3</c:v>
                </c:pt>
                <c:pt idx="618">
                  <c:v>5.0175614651276623E-4</c:v>
                </c:pt>
                <c:pt idx="619">
                  <c:v>1.5045135406217801E-3</c:v>
                </c:pt>
                <c:pt idx="620">
                  <c:v>5.0075112669003509E-3</c:v>
                </c:pt>
                <c:pt idx="621">
                  <c:v>2.9895366218237306E-3</c:v>
                </c:pt>
                <c:pt idx="622">
                  <c:v>2.4838549428713363E-3</c:v>
                </c:pt>
                <c:pt idx="623">
                  <c:v>5.4509415262635986E-3</c:v>
                </c:pt>
                <c:pt idx="624">
                  <c:v>4.4356826022671544E-3</c:v>
                </c:pt>
                <c:pt idx="625">
                  <c:v>-4.9067713444553478E-3</c:v>
                </c:pt>
                <c:pt idx="626">
                  <c:v>-4.437869822485235E-3</c:v>
                </c:pt>
                <c:pt idx="627">
                  <c:v>4.9529470034667808E-4</c:v>
                </c:pt>
                <c:pt idx="628">
                  <c:v>5.4455445544554174E-3</c:v>
                </c:pt>
                <c:pt idx="629">
                  <c:v>1.6592811422945224E-3</c:v>
                </c:pt>
                <c:pt idx="630">
                  <c:v>3.8783505458691745E-3</c:v>
                </c:pt>
                <c:pt idx="631">
                  <c:v>5.2001214340975776E-3</c:v>
                </c:pt>
                <c:pt idx="632">
                  <c:v>3.0006624839249512E-3</c:v>
                </c:pt>
                <c:pt idx="633">
                  <c:v>4.1329940166291044E-3</c:v>
                </c:pt>
                <c:pt idx="634">
                  <c:v>2.3167517109623148E-3</c:v>
                </c:pt>
                <c:pt idx="635">
                  <c:v>1.7805958481716309E-3</c:v>
                </c:pt>
                <c:pt idx="636">
                  <c:v>3.0828070885292094E-4</c:v>
                </c:pt>
                <c:pt idx="637">
                  <c:v>4.2375533907650009E-3</c:v>
                </c:pt>
                <c:pt idx="638">
                  <c:v>3.0832378312802425E-3</c:v>
                </c:pt>
                <c:pt idx="639">
                  <c:v>7.8588842678904616E-3</c:v>
                </c:pt>
                <c:pt idx="640">
                  <c:v>2.8980145517325953E-3</c:v>
                </c:pt>
                <c:pt idx="641">
                  <c:v>3.4477050769704341E-3</c:v>
                </c:pt>
                <c:pt idx="642">
                  <c:v>2.4178268779398286E-3</c:v>
                </c:pt>
                <c:pt idx="643">
                  <c:v>3.5780278061188302E-3</c:v>
                </c:pt>
                <c:pt idx="644">
                  <c:v>2.3143810202016406E-3</c:v>
                </c:pt>
                <c:pt idx="645">
                  <c:v>5.9174916566171725E-3</c:v>
                </c:pt>
                <c:pt idx="646">
                  <c:v>1.0478235009850914E-2</c:v>
                </c:pt>
                <c:pt idx="647">
                  <c:v>7.141444751520936E-3</c:v>
                </c:pt>
                <c:pt idx="648">
                  <c:v>-1.4884757278006786E-3</c:v>
                </c:pt>
                <c:pt idx="649">
                  <c:v>8.5509168229005365E-4</c:v>
                </c:pt>
                <c:pt idx="650">
                  <c:v>-8.5984365648286709E-3</c:v>
                </c:pt>
                <c:pt idx="651">
                  <c:v>-1.7705477084725516E-2</c:v>
                </c:pt>
                <c:pt idx="652">
                  <c:v>-8.2335223994032241E-3</c:v>
                </c:pt>
                <c:pt idx="653">
                  <c:v>2.5307713412614907E-3</c:v>
                </c:pt>
                <c:pt idx="654">
                  <c:v>3.6426606521873413E-3</c:v>
                </c:pt>
                <c:pt idx="655">
                  <c:v>-9.8728285653843558E-4</c:v>
                </c:pt>
                <c:pt idx="656">
                  <c:v>1.0070825195886899E-3</c:v>
                </c:pt>
                <c:pt idx="657">
                  <c:v>1.4714939189220397E-3</c:v>
                </c:pt>
                <c:pt idx="658">
                  <c:v>8.2996122466224183E-3</c:v>
                </c:pt>
                <c:pt idx="659">
                  <c:v>-2.9796545463007103E-4</c:v>
                </c:pt>
                <c:pt idx="660">
                  <c:v>3.3484533777930667E-3</c:v>
                </c:pt>
                <c:pt idx="661">
                  <c:v>1.9308872334006212E-3</c:v>
                </c:pt>
                <c:pt idx="662">
                  <c:v>3.0019317987037778E-3</c:v>
                </c:pt>
                <c:pt idx="663">
                  <c:v>3.3485905897677362E-3</c:v>
                </c:pt>
                <c:pt idx="664">
                  <c:v>5.2017639964277939E-4</c:v>
                </c:pt>
                <c:pt idx="665">
                  <c:v>6.4873221162468832E-4</c:v>
                </c:pt>
                <c:pt idx="666">
                  <c:v>-9.5177664974616365E-4</c:v>
                </c:pt>
                <c:pt idx="667">
                  <c:v>3.313681361923165E-4</c:v>
                </c:pt>
                <c:pt idx="668">
                  <c:v>2.3004053314186113E-4</c:v>
                </c:pt>
                <c:pt idx="669">
                  <c:v>-5.197720362644469E-4</c:v>
                </c:pt>
                <c:pt idx="670">
                  <c:v>-4.1879515854378836E-4</c:v>
                </c:pt>
                <c:pt idx="671">
                  <c:v>1.8692535416828691E-3</c:v>
                </c:pt>
                <c:pt idx="672">
                  <c:v>1.4613634796995108E-3</c:v>
                </c:pt>
                <c:pt idx="673">
                  <c:v>1.6152494229613389E-3</c:v>
                </c:pt>
                <c:pt idx="674">
                  <c:v>3.4818462948115491E-3</c:v>
                </c:pt>
                <c:pt idx="675">
                  <c:v>2.5338416234848625E-3</c:v>
                </c:pt>
                <c:pt idx="676">
                  <c:v>4.0165763468282024E-3</c:v>
                </c:pt>
                <c:pt idx="677">
                  <c:v>3.2430422003701304E-3</c:v>
                </c:pt>
                <c:pt idx="678">
                  <c:v>3.2144746300640827E-3</c:v>
                </c:pt>
                <c:pt idx="679">
                  <c:v>5.1735482068337533E-3</c:v>
                </c:pt>
                <c:pt idx="680">
                  <c:v>4.6940989750992937E-3</c:v>
                </c:pt>
                <c:pt idx="681">
                  <c:v>3.1817147345076478E-3</c:v>
                </c:pt>
                <c:pt idx="682">
                  <c:v>0</c:v>
                </c:pt>
                <c:pt idx="683">
                  <c:v>2.6200368317571532E-3</c:v>
                </c:pt>
                <c:pt idx="684">
                  <c:v>3.1544621664188837E-3</c:v>
                </c:pt>
                <c:pt idx="685">
                  <c:v>2.1715478580843226E-3</c:v>
                </c:pt>
                <c:pt idx="686">
                  <c:v>6.7520752701929674E-4</c:v>
                </c:pt>
                <c:pt idx="687">
                  <c:v>1.8478500551268406E-3</c:v>
                </c:pt>
                <c:pt idx="688">
                  <c:v>2.377084901549157E-4</c:v>
                </c:pt>
                <c:pt idx="689">
                  <c:v>2.7241960540966351E-3</c:v>
                </c:pt>
                <c:pt idx="690">
                  <c:v>2.1374461249462117E-3</c:v>
                </c:pt>
                <c:pt idx="691">
                  <c:v>2.0934703870291562E-3</c:v>
                </c:pt>
                <c:pt idx="692">
                  <c:v>1.6607883500068788E-3</c:v>
                </c:pt>
                <c:pt idx="693">
                  <c:v>-2.0681801323810599E-3</c:v>
                </c:pt>
                <c:pt idx="694">
                  <c:v>-8.2636317131073859E-4</c:v>
                </c:pt>
                <c:pt idx="695">
                  <c:v>2.8880992806008343E-4</c:v>
                </c:pt>
                <c:pt idx="696">
                  <c:v>5.8095279758519748E-3</c:v>
                </c:pt>
                <c:pt idx="697">
                  <c:v>4.7712662775423412E-3</c:v>
                </c:pt>
                <c:pt idx="698">
                  <c:v>2.6967945804385815E-3</c:v>
                </c:pt>
                <c:pt idx="699">
                  <c:v>-1.6793444944266916E-3</c:v>
                </c:pt>
                <c:pt idx="700">
                  <c:v>-1.2108160467717304E-4</c:v>
                </c:pt>
                <c:pt idx="701">
                  <c:v>1.9807889421808505E-3</c:v>
                </c:pt>
                <c:pt idx="702">
                  <c:v>5.4299267521010098E-3</c:v>
                </c:pt>
                <c:pt idx="703">
                  <c:v>-2.8119191025899755E-3</c:v>
                </c:pt>
                <c:pt idx="704">
                  <c:v>-2.087979266581197E-3</c:v>
                </c:pt>
                <c:pt idx="705">
                  <c:v>4.1415548950160546E-4</c:v>
                </c:pt>
                <c:pt idx="706">
                  <c:v>2.3804082055085426E-3</c:v>
                </c:pt>
                <c:pt idx="707">
                  <c:v>1.9574523005442684E-3</c:v>
                </c:pt>
                <c:pt idx="708">
                  <c:v>2.3872906826963641E-3</c:v>
                </c:pt>
                <c:pt idx="709">
                  <c:v>3.7694469193347903E-4</c:v>
                </c:pt>
                <c:pt idx="710">
                  <c:v>5.3523104853903331E-4</c:v>
                </c:pt>
                <c:pt idx="711">
                  <c:v>1.8444894273522939E-3</c:v>
                </c:pt>
                <c:pt idx="712">
                  <c:v>2.6441691584792814E-3</c:v>
                </c:pt>
                <c:pt idx="713">
                  <c:v>2.6755396878821668E-3</c:v>
                </c:pt>
                <c:pt idx="714">
                  <c:v>7.4358287974770417E-4</c:v>
                </c:pt>
                <c:pt idx="715">
                  <c:v>1.8427153302026881E-3</c:v>
                </c:pt>
                <c:pt idx="716">
                  <c:v>2.1487056908915435E-3</c:v>
                </c:pt>
                <c:pt idx="717">
                  <c:v>1.7085125368450724E-3</c:v>
                </c:pt>
                <c:pt idx="718">
                  <c:v>1.3551908877133495E-3</c:v>
                </c:pt>
                <c:pt idx="719">
                  <c:v>1.2521712734203478E-3</c:v>
                </c:pt>
                <c:pt idx="720">
                  <c:v>-1.9369644398602306E-4</c:v>
                </c:pt>
                <c:pt idx="721">
                  <c:v>5.475090444284734E-5</c:v>
                </c:pt>
                <c:pt idx="722">
                  <c:v>-2.105688728667458E-5</c:v>
                </c:pt>
                <c:pt idx="723">
                  <c:v>-1.7056437857711454E-3</c:v>
                </c:pt>
                <c:pt idx="724">
                  <c:v>-3.2568068106073665E-3</c:v>
                </c:pt>
                <c:pt idx="725">
                  <c:v>-6.0693274643416322E-3</c:v>
                </c:pt>
                <c:pt idx="726">
                  <c:v>1.8651314108568879E-3</c:v>
                </c:pt>
                <c:pt idx="727">
                  <c:v>2.89874784294052E-3</c:v>
                </c:pt>
                <c:pt idx="728">
                  <c:v>8.8575836172847134E-4</c:v>
                </c:pt>
                <c:pt idx="729">
                  <c:v>3.3324158956661919E-3</c:v>
                </c:pt>
                <c:pt idx="730">
                  <c:v>2.8106958371315574E-3</c:v>
                </c:pt>
                <c:pt idx="731">
                  <c:v>1.5781632704593086E-3</c:v>
                </c:pt>
                <c:pt idx="732">
                  <c:v>-1.6807217018948785E-5</c:v>
                </c:pt>
                <c:pt idx="733">
                  <c:v>-2.1933786855694646E-3</c:v>
                </c:pt>
                <c:pt idx="734">
                  <c:v>1.2507000972766618E-3</c:v>
                </c:pt>
                <c:pt idx="735">
                  <c:v>1.2954021634898165E-3</c:v>
                </c:pt>
                <c:pt idx="736">
                  <c:v>-1.0291004402029828E-3</c:v>
                </c:pt>
                <c:pt idx="737">
                  <c:v>6.8537214025325515E-4</c:v>
                </c:pt>
                <c:pt idx="738">
                  <c:v>-1.9244506071683617E-3</c:v>
                </c:pt>
                <c:pt idx="739">
                  <c:v>2.0628799488068162E-3</c:v>
                </c:pt>
                <c:pt idx="740">
                  <c:v>3.4492609926813403E-3</c:v>
                </c:pt>
                <c:pt idx="741">
                  <c:v>2.4953630627650952E-3</c:v>
                </c:pt>
                <c:pt idx="742">
                  <c:v>2.6520324592068096E-3</c:v>
                </c:pt>
                <c:pt idx="743">
                  <c:v>-6.6646117447201919E-5</c:v>
                </c:pt>
                <c:pt idx="744">
                  <c:v>2.1286522423747413E-3</c:v>
                </c:pt>
                <c:pt idx="745">
                  <c:v>1.862251578549221E-3</c:v>
                </c:pt>
                <c:pt idx="746">
                  <c:v>2.6969051975587019E-3</c:v>
                </c:pt>
                <c:pt idx="747">
                  <c:v>1.7131010853777605E-3</c:v>
                </c:pt>
                <c:pt idx="748">
                  <c:v>2.9039866821435924E-3</c:v>
                </c:pt>
                <c:pt idx="749">
                  <c:v>5.1238961381310129E-3</c:v>
                </c:pt>
                <c:pt idx="750">
                  <c:v>3.0324389004545495E-4</c:v>
                </c:pt>
                <c:pt idx="751">
                  <c:v>-1.5772095271648365E-3</c:v>
                </c:pt>
                <c:pt idx="752">
                  <c:v>1.5181542526782133E-3</c:v>
                </c:pt>
                <c:pt idx="753">
                  <c:v>-7.2105437815200206E-4</c:v>
                </c:pt>
                <c:pt idx="754">
                  <c:v>4.9608258750121696E-4</c:v>
                </c:pt>
                <c:pt idx="755">
                  <c:v>8.359559402044785E-4</c:v>
                </c:pt>
                <c:pt idx="756">
                  <c:v>4.2008549108239999E-3</c:v>
                </c:pt>
                <c:pt idx="757">
                  <c:v>4.6073178886252069E-3</c:v>
                </c:pt>
                <c:pt idx="758">
                  <c:v>7.7518750608787017E-4</c:v>
                </c:pt>
                <c:pt idx="759">
                  <c:v>3.3578957186829708E-3</c:v>
                </c:pt>
                <c:pt idx="760">
                  <c:v>2.0168868805347994E-3</c:v>
                </c:pt>
                <c:pt idx="761">
                  <c:v>5.3850187568069375E-3</c:v>
                </c:pt>
                <c:pt idx="762">
                  <c:v>1.5005316054484351E-3</c:v>
                </c:pt>
                <c:pt idx="763">
                  <c:v>-6.2895853280403612E-4</c:v>
                </c:pt>
                <c:pt idx="764">
                  <c:v>2.2087532369660158E-3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1-447F-B90C-893542A8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84952"/>
        <c:axId val="444584168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rgbClr val="FF0000">
                <a:alpha val="80000"/>
              </a:srgbClr>
            </a:solidFill>
            <a:ln w="22225">
              <a:solidFill>
                <a:srgbClr val="FF0000">
                  <a:alpha val="20000"/>
                </a:srgbClr>
              </a:solidFill>
            </a:ln>
          </c:spPr>
          <c:invertIfNegative val="0"/>
          <c:cat>
            <c:numRef>
              <c:f>CPIAUCSL!$A$94:$A$818</c:f>
              <c:numCache>
                <c:formatCode>yyyy\-mm\-dd</c:formatCode>
                <c:ptCount val="725"/>
                <c:pt idx="0">
                  <c:v>19968</c:v>
                </c:pt>
                <c:pt idx="1">
                  <c:v>19998</c:v>
                </c:pt>
                <c:pt idx="2">
                  <c:v>20029</c:v>
                </c:pt>
                <c:pt idx="3">
                  <c:v>20059</c:v>
                </c:pt>
                <c:pt idx="4">
                  <c:v>20090</c:v>
                </c:pt>
                <c:pt idx="5">
                  <c:v>20121</c:v>
                </c:pt>
                <c:pt idx="6">
                  <c:v>20149</c:v>
                </c:pt>
                <c:pt idx="7">
                  <c:v>20180</c:v>
                </c:pt>
                <c:pt idx="8">
                  <c:v>20210</c:v>
                </c:pt>
                <c:pt idx="9">
                  <c:v>20241</c:v>
                </c:pt>
                <c:pt idx="10">
                  <c:v>20271</c:v>
                </c:pt>
                <c:pt idx="11">
                  <c:v>20302</c:v>
                </c:pt>
                <c:pt idx="12">
                  <c:v>20333</c:v>
                </c:pt>
                <c:pt idx="13">
                  <c:v>20363</c:v>
                </c:pt>
                <c:pt idx="14">
                  <c:v>20394</c:v>
                </c:pt>
                <c:pt idx="15">
                  <c:v>20424</c:v>
                </c:pt>
                <c:pt idx="16">
                  <c:v>20455</c:v>
                </c:pt>
                <c:pt idx="17">
                  <c:v>20486</c:v>
                </c:pt>
                <c:pt idx="18">
                  <c:v>20515</c:v>
                </c:pt>
                <c:pt idx="19">
                  <c:v>20546</c:v>
                </c:pt>
                <c:pt idx="20">
                  <c:v>20576</c:v>
                </c:pt>
                <c:pt idx="21">
                  <c:v>20607</c:v>
                </c:pt>
                <c:pt idx="22">
                  <c:v>20637</c:v>
                </c:pt>
                <c:pt idx="23">
                  <c:v>20668</c:v>
                </c:pt>
                <c:pt idx="24">
                  <c:v>20699</c:v>
                </c:pt>
                <c:pt idx="25">
                  <c:v>20729</c:v>
                </c:pt>
                <c:pt idx="26">
                  <c:v>20760</c:v>
                </c:pt>
                <c:pt idx="27">
                  <c:v>20790</c:v>
                </c:pt>
                <c:pt idx="28">
                  <c:v>20821</c:v>
                </c:pt>
                <c:pt idx="29">
                  <c:v>20852</c:v>
                </c:pt>
                <c:pt idx="30">
                  <c:v>20880</c:v>
                </c:pt>
                <c:pt idx="31">
                  <c:v>20911</c:v>
                </c:pt>
                <c:pt idx="32">
                  <c:v>20941</c:v>
                </c:pt>
                <c:pt idx="33">
                  <c:v>20972</c:v>
                </c:pt>
                <c:pt idx="34">
                  <c:v>21002</c:v>
                </c:pt>
                <c:pt idx="35">
                  <c:v>21033</c:v>
                </c:pt>
                <c:pt idx="36">
                  <c:v>21064</c:v>
                </c:pt>
                <c:pt idx="37">
                  <c:v>21094</c:v>
                </c:pt>
                <c:pt idx="38">
                  <c:v>21125</c:v>
                </c:pt>
                <c:pt idx="39">
                  <c:v>21155</c:v>
                </c:pt>
                <c:pt idx="40">
                  <c:v>21186</c:v>
                </c:pt>
                <c:pt idx="41">
                  <c:v>21217</c:v>
                </c:pt>
                <c:pt idx="42">
                  <c:v>21245</c:v>
                </c:pt>
                <c:pt idx="43">
                  <c:v>21276</c:v>
                </c:pt>
                <c:pt idx="44">
                  <c:v>21306</c:v>
                </c:pt>
                <c:pt idx="45">
                  <c:v>21337</c:v>
                </c:pt>
                <c:pt idx="46">
                  <c:v>21367</c:v>
                </c:pt>
                <c:pt idx="47">
                  <c:v>21398</c:v>
                </c:pt>
                <c:pt idx="48">
                  <c:v>21429</c:v>
                </c:pt>
                <c:pt idx="49">
                  <c:v>21459</c:v>
                </c:pt>
                <c:pt idx="50">
                  <c:v>21490</c:v>
                </c:pt>
                <c:pt idx="51">
                  <c:v>21520</c:v>
                </c:pt>
                <c:pt idx="52">
                  <c:v>21551</c:v>
                </c:pt>
                <c:pt idx="53">
                  <c:v>21582</c:v>
                </c:pt>
                <c:pt idx="54">
                  <c:v>21610</c:v>
                </c:pt>
                <c:pt idx="55">
                  <c:v>21641</c:v>
                </c:pt>
                <c:pt idx="56">
                  <c:v>21671</c:v>
                </c:pt>
                <c:pt idx="57">
                  <c:v>21702</c:v>
                </c:pt>
                <c:pt idx="58">
                  <c:v>21732</c:v>
                </c:pt>
                <c:pt idx="59">
                  <c:v>21763</c:v>
                </c:pt>
                <c:pt idx="60">
                  <c:v>21794</c:v>
                </c:pt>
                <c:pt idx="61">
                  <c:v>21824</c:v>
                </c:pt>
                <c:pt idx="62">
                  <c:v>21855</c:v>
                </c:pt>
                <c:pt idx="63">
                  <c:v>21885</c:v>
                </c:pt>
                <c:pt idx="64">
                  <c:v>21916</c:v>
                </c:pt>
                <c:pt idx="65">
                  <c:v>21947</c:v>
                </c:pt>
                <c:pt idx="66">
                  <c:v>21976</c:v>
                </c:pt>
                <c:pt idx="67">
                  <c:v>22007</c:v>
                </c:pt>
                <c:pt idx="68">
                  <c:v>22037</c:v>
                </c:pt>
                <c:pt idx="69">
                  <c:v>22068</c:v>
                </c:pt>
                <c:pt idx="70">
                  <c:v>22098</c:v>
                </c:pt>
                <c:pt idx="71">
                  <c:v>22129</c:v>
                </c:pt>
                <c:pt idx="72">
                  <c:v>22160</c:v>
                </c:pt>
                <c:pt idx="73">
                  <c:v>22190</c:v>
                </c:pt>
                <c:pt idx="74">
                  <c:v>22221</c:v>
                </c:pt>
                <c:pt idx="75">
                  <c:v>22251</c:v>
                </c:pt>
                <c:pt idx="76">
                  <c:v>22282</c:v>
                </c:pt>
                <c:pt idx="77">
                  <c:v>22313</c:v>
                </c:pt>
                <c:pt idx="78">
                  <c:v>22341</c:v>
                </c:pt>
                <c:pt idx="79">
                  <c:v>22372</c:v>
                </c:pt>
                <c:pt idx="80">
                  <c:v>22402</c:v>
                </c:pt>
                <c:pt idx="81">
                  <c:v>22433</c:v>
                </c:pt>
                <c:pt idx="82">
                  <c:v>22463</c:v>
                </c:pt>
                <c:pt idx="83">
                  <c:v>22494</c:v>
                </c:pt>
                <c:pt idx="84">
                  <c:v>22525</c:v>
                </c:pt>
                <c:pt idx="85">
                  <c:v>22555</c:v>
                </c:pt>
                <c:pt idx="86">
                  <c:v>22586</c:v>
                </c:pt>
                <c:pt idx="87">
                  <c:v>22616</c:v>
                </c:pt>
                <c:pt idx="88">
                  <c:v>22647</c:v>
                </c:pt>
                <c:pt idx="89">
                  <c:v>22678</c:v>
                </c:pt>
                <c:pt idx="90">
                  <c:v>22706</c:v>
                </c:pt>
                <c:pt idx="91">
                  <c:v>22737</c:v>
                </c:pt>
                <c:pt idx="92">
                  <c:v>22767</c:v>
                </c:pt>
                <c:pt idx="93">
                  <c:v>22798</c:v>
                </c:pt>
                <c:pt idx="94">
                  <c:v>22828</c:v>
                </c:pt>
                <c:pt idx="95">
                  <c:v>22859</c:v>
                </c:pt>
                <c:pt idx="96">
                  <c:v>22890</c:v>
                </c:pt>
                <c:pt idx="97">
                  <c:v>22920</c:v>
                </c:pt>
                <c:pt idx="98">
                  <c:v>22951</c:v>
                </c:pt>
                <c:pt idx="99">
                  <c:v>22981</c:v>
                </c:pt>
                <c:pt idx="100">
                  <c:v>23012</c:v>
                </c:pt>
                <c:pt idx="101">
                  <c:v>23043</c:v>
                </c:pt>
                <c:pt idx="102">
                  <c:v>23071</c:v>
                </c:pt>
                <c:pt idx="103">
                  <c:v>23102</c:v>
                </c:pt>
                <c:pt idx="104">
                  <c:v>23132</c:v>
                </c:pt>
                <c:pt idx="105">
                  <c:v>23163</c:v>
                </c:pt>
                <c:pt idx="106">
                  <c:v>23193</c:v>
                </c:pt>
                <c:pt idx="107">
                  <c:v>23224</c:v>
                </c:pt>
                <c:pt idx="108">
                  <c:v>23255</c:v>
                </c:pt>
                <c:pt idx="109">
                  <c:v>23285</c:v>
                </c:pt>
                <c:pt idx="110">
                  <c:v>23316</c:v>
                </c:pt>
                <c:pt idx="111">
                  <c:v>23346</c:v>
                </c:pt>
                <c:pt idx="112">
                  <c:v>23377</c:v>
                </c:pt>
                <c:pt idx="113">
                  <c:v>23408</c:v>
                </c:pt>
                <c:pt idx="114">
                  <c:v>23437</c:v>
                </c:pt>
                <c:pt idx="115">
                  <c:v>23468</c:v>
                </c:pt>
                <c:pt idx="116">
                  <c:v>23498</c:v>
                </c:pt>
                <c:pt idx="117">
                  <c:v>23529</c:v>
                </c:pt>
                <c:pt idx="118">
                  <c:v>23559</c:v>
                </c:pt>
                <c:pt idx="119">
                  <c:v>23590</c:v>
                </c:pt>
                <c:pt idx="120">
                  <c:v>23621</c:v>
                </c:pt>
                <c:pt idx="121">
                  <c:v>23651</c:v>
                </c:pt>
                <c:pt idx="122">
                  <c:v>23682</c:v>
                </c:pt>
                <c:pt idx="123">
                  <c:v>23712</c:v>
                </c:pt>
                <c:pt idx="124">
                  <c:v>23743</c:v>
                </c:pt>
                <c:pt idx="125">
                  <c:v>23774</c:v>
                </c:pt>
                <c:pt idx="126">
                  <c:v>23802</c:v>
                </c:pt>
                <c:pt idx="127">
                  <c:v>23833</c:v>
                </c:pt>
                <c:pt idx="128">
                  <c:v>23863</c:v>
                </c:pt>
                <c:pt idx="129">
                  <c:v>23894</c:v>
                </c:pt>
                <c:pt idx="130">
                  <c:v>23924</c:v>
                </c:pt>
                <c:pt idx="131">
                  <c:v>23955</c:v>
                </c:pt>
                <c:pt idx="132">
                  <c:v>23986</c:v>
                </c:pt>
                <c:pt idx="133">
                  <c:v>24016</c:v>
                </c:pt>
                <c:pt idx="134">
                  <c:v>24047</c:v>
                </c:pt>
                <c:pt idx="135">
                  <c:v>24077</c:v>
                </c:pt>
                <c:pt idx="136">
                  <c:v>24108</c:v>
                </c:pt>
                <c:pt idx="137">
                  <c:v>24139</c:v>
                </c:pt>
                <c:pt idx="138">
                  <c:v>24167</c:v>
                </c:pt>
                <c:pt idx="139">
                  <c:v>24198</c:v>
                </c:pt>
                <c:pt idx="140">
                  <c:v>24228</c:v>
                </c:pt>
                <c:pt idx="141">
                  <c:v>24259</c:v>
                </c:pt>
                <c:pt idx="142">
                  <c:v>24289</c:v>
                </c:pt>
                <c:pt idx="143">
                  <c:v>24320</c:v>
                </c:pt>
                <c:pt idx="144">
                  <c:v>24351</c:v>
                </c:pt>
                <c:pt idx="145">
                  <c:v>24381</c:v>
                </c:pt>
                <c:pt idx="146">
                  <c:v>24412</c:v>
                </c:pt>
                <c:pt idx="147">
                  <c:v>24442</c:v>
                </c:pt>
                <c:pt idx="148">
                  <c:v>24473</c:v>
                </c:pt>
                <c:pt idx="149">
                  <c:v>24504</c:v>
                </c:pt>
                <c:pt idx="150">
                  <c:v>24532</c:v>
                </c:pt>
                <c:pt idx="151">
                  <c:v>24563</c:v>
                </c:pt>
                <c:pt idx="152">
                  <c:v>24593</c:v>
                </c:pt>
                <c:pt idx="153">
                  <c:v>24624</c:v>
                </c:pt>
                <c:pt idx="154">
                  <c:v>24654</c:v>
                </c:pt>
                <c:pt idx="155">
                  <c:v>24685</c:v>
                </c:pt>
                <c:pt idx="156">
                  <c:v>24716</c:v>
                </c:pt>
                <c:pt idx="157">
                  <c:v>24746</c:v>
                </c:pt>
                <c:pt idx="158">
                  <c:v>24777</c:v>
                </c:pt>
                <c:pt idx="159">
                  <c:v>24807</c:v>
                </c:pt>
                <c:pt idx="160">
                  <c:v>24838</c:v>
                </c:pt>
                <c:pt idx="161">
                  <c:v>24869</c:v>
                </c:pt>
                <c:pt idx="162">
                  <c:v>24898</c:v>
                </c:pt>
                <c:pt idx="163">
                  <c:v>24929</c:v>
                </c:pt>
                <c:pt idx="164">
                  <c:v>24959</c:v>
                </c:pt>
                <c:pt idx="165">
                  <c:v>24990</c:v>
                </c:pt>
                <c:pt idx="166">
                  <c:v>25020</c:v>
                </c:pt>
                <c:pt idx="167">
                  <c:v>25051</c:v>
                </c:pt>
                <c:pt idx="168">
                  <c:v>25082</c:v>
                </c:pt>
                <c:pt idx="169">
                  <c:v>25112</c:v>
                </c:pt>
                <c:pt idx="170">
                  <c:v>25143</c:v>
                </c:pt>
                <c:pt idx="171">
                  <c:v>25173</c:v>
                </c:pt>
                <c:pt idx="172">
                  <c:v>25204</c:v>
                </c:pt>
                <c:pt idx="173">
                  <c:v>25235</c:v>
                </c:pt>
                <c:pt idx="174">
                  <c:v>25263</c:v>
                </c:pt>
                <c:pt idx="175">
                  <c:v>25294</c:v>
                </c:pt>
                <c:pt idx="176">
                  <c:v>25324</c:v>
                </c:pt>
                <c:pt idx="177">
                  <c:v>25355</c:v>
                </c:pt>
                <c:pt idx="178">
                  <c:v>25385</c:v>
                </c:pt>
                <c:pt idx="179">
                  <c:v>25416</c:v>
                </c:pt>
                <c:pt idx="180">
                  <c:v>25447</c:v>
                </c:pt>
                <c:pt idx="181">
                  <c:v>25477</c:v>
                </c:pt>
                <c:pt idx="182">
                  <c:v>25508</c:v>
                </c:pt>
                <c:pt idx="183">
                  <c:v>25538</c:v>
                </c:pt>
                <c:pt idx="184">
                  <c:v>25569</c:v>
                </c:pt>
                <c:pt idx="185">
                  <c:v>25600</c:v>
                </c:pt>
                <c:pt idx="186">
                  <c:v>25628</c:v>
                </c:pt>
                <c:pt idx="187">
                  <c:v>25659</c:v>
                </c:pt>
                <c:pt idx="188">
                  <c:v>25689</c:v>
                </c:pt>
                <c:pt idx="189">
                  <c:v>25720</c:v>
                </c:pt>
                <c:pt idx="190">
                  <c:v>25750</c:v>
                </c:pt>
                <c:pt idx="191">
                  <c:v>25781</c:v>
                </c:pt>
                <c:pt idx="192">
                  <c:v>25812</c:v>
                </c:pt>
                <c:pt idx="193">
                  <c:v>25842</c:v>
                </c:pt>
                <c:pt idx="194">
                  <c:v>25873</c:v>
                </c:pt>
                <c:pt idx="195">
                  <c:v>25903</c:v>
                </c:pt>
                <c:pt idx="196">
                  <c:v>25934</c:v>
                </c:pt>
                <c:pt idx="197">
                  <c:v>25965</c:v>
                </c:pt>
                <c:pt idx="198">
                  <c:v>25993</c:v>
                </c:pt>
                <c:pt idx="199">
                  <c:v>26024</c:v>
                </c:pt>
                <c:pt idx="200">
                  <c:v>26054</c:v>
                </c:pt>
                <c:pt idx="201">
                  <c:v>26085</c:v>
                </c:pt>
                <c:pt idx="202">
                  <c:v>26115</c:v>
                </c:pt>
                <c:pt idx="203">
                  <c:v>26146</c:v>
                </c:pt>
                <c:pt idx="204">
                  <c:v>26177</c:v>
                </c:pt>
                <c:pt idx="205">
                  <c:v>26207</c:v>
                </c:pt>
                <c:pt idx="206">
                  <c:v>26238</c:v>
                </c:pt>
                <c:pt idx="207">
                  <c:v>26268</c:v>
                </c:pt>
                <c:pt idx="208">
                  <c:v>26299</c:v>
                </c:pt>
                <c:pt idx="209">
                  <c:v>26330</c:v>
                </c:pt>
                <c:pt idx="210">
                  <c:v>26359</c:v>
                </c:pt>
                <c:pt idx="211">
                  <c:v>26390</c:v>
                </c:pt>
                <c:pt idx="212">
                  <c:v>26420</c:v>
                </c:pt>
                <c:pt idx="213">
                  <c:v>26451</c:v>
                </c:pt>
                <c:pt idx="214">
                  <c:v>26481</c:v>
                </c:pt>
                <c:pt idx="215">
                  <c:v>26512</c:v>
                </c:pt>
                <c:pt idx="216">
                  <c:v>26543</c:v>
                </c:pt>
                <c:pt idx="217">
                  <c:v>26573</c:v>
                </c:pt>
                <c:pt idx="218">
                  <c:v>26604</c:v>
                </c:pt>
                <c:pt idx="219">
                  <c:v>26634</c:v>
                </c:pt>
                <c:pt idx="220">
                  <c:v>26665</c:v>
                </c:pt>
                <c:pt idx="221">
                  <c:v>26696</c:v>
                </c:pt>
                <c:pt idx="222">
                  <c:v>26724</c:v>
                </c:pt>
                <c:pt idx="223">
                  <c:v>26755</c:v>
                </c:pt>
                <c:pt idx="224">
                  <c:v>26785</c:v>
                </c:pt>
                <c:pt idx="225">
                  <c:v>26816</c:v>
                </c:pt>
                <c:pt idx="226">
                  <c:v>26846</c:v>
                </c:pt>
                <c:pt idx="227">
                  <c:v>26877</c:v>
                </c:pt>
                <c:pt idx="228">
                  <c:v>26908</c:v>
                </c:pt>
                <c:pt idx="229">
                  <c:v>26938</c:v>
                </c:pt>
                <c:pt idx="230">
                  <c:v>26969</c:v>
                </c:pt>
                <c:pt idx="231">
                  <c:v>26999</c:v>
                </c:pt>
                <c:pt idx="232">
                  <c:v>27030</c:v>
                </c:pt>
                <c:pt idx="233">
                  <c:v>27061</c:v>
                </c:pt>
                <c:pt idx="234">
                  <c:v>27089</c:v>
                </c:pt>
                <c:pt idx="235">
                  <c:v>27120</c:v>
                </c:pt>
                <c:pt idx="236">
                  <c:v>27150</c:v>
                </c:pt>
                <c:pt idx="237">
                  <c:v>27181</c:v>
                </c:pt>
                <c:pt idx="238">
                  <c:v>27211</c:v>
                </c:pt>
                <c:pt idx="239">
                  <c:v>27242</c:v>
                </c:pt>
                <c:pt idx="240">
                  <c:v>27273</c:v>
                </c:pt>
                <c:pt idx="241">
                  <c:v>27303</c:v>
                </c:pt>
                <c:pt idx="242">
                  <c:v>27334</c:v>
                </c:pt>
                <c:pt idx="243">
                  <c:v>27364</c:v>
                </c:pt>
                <c:pt idx="244">
                  <c:v>27395</c:v>
                </c:pt>
                <c:pt idx="245">
                  <c:v>27426</c:v>
                </c:pt>
                <c:pt idx="246">
                  <c:v>27454</c:v>
                </c:pt>
                <c:pt idx="247">
                  <c:v>27485</c:v>
                </c:pt>
                <c:pt idx="248">
                  <c:v>27515</c:v>
                </c:pt>
                <c:pt idx="249">
                  <c:v>27546</c:v>
                </c:pt>
                <c:pt idx="250">
                  <c:v>27576</c:v>
                </c:pt>
                <c:pt idx="251">
                  <c:v>27607</c:v>
                </c:pt>
                <c:pt idx="252">
                  <c:v>27638</c:v>
                </c:pt>
                <c:pt idx="253">
                  <c:v>27668</c:v>
                </c:pt>
                <c:pt idx="254">
                  <c:v>27699</c:v>
                </c:pt>
                <c:pt idx="255">
                  <c:v>27729</c:v>
                </c:pt>
                <c:pt idx="256">
                  <c:v>27760</c:v>
                </c:pt>
                <c:pt idx="257">
                  <c:v>27791</c:v>
                </c:pt>
                <c:pt idx="258">
                  <c:v>27820</c:v>
                </c:pt>
                <c:pt idx="259">
                  <c:v>27851</c:v>
                </c:pt>
                <c:pt idx="260">
                  <c:v>27881</c:v>
                </c:pt>
                <c:pt idx="261">
                  <c:v>27912</c:v>
                </c:pt>
                <c:pt idx="262">
                  <c:v>27942</c:v>
                </c:pt>
                <c:pt idx="263">
                  <c:v>27973</c:v>
                </c:pt>
                <c:pt idx="264">
                  <c:v>28004</c:v>
                </c:pt>
                <c:pt idx="265">
                  <c:v>28034</c:v>
                </c:pt>
                <c:pt idx="266">
                  <c:v>28065</c:v>
                </c:pt>
                <c:pt idx="267">
                  <c:v>28095</c:v>
                </c:pt>
                <c:pt idx="268">
                  <c:v>28126</c:v>
                </c:pt>
                <c:pt idx="269">
                  <c:v>28157</c:v>
                </c:pt>
                <c:pt idx="270">
                  <c:v>28185</c:v>
                </c:pt>
                <c:pt idx="271">
                  <c:v>28216</c:v>
                </c:pt>
                <c:pt idx="272">
                  <c:v>28246</c:v>
                </c:pt>
                <c:pt idx="273">
                  <c:v>28277</c:v>
                </c:pt>
                <c:pt idx="274">
                  <c:v>28307</c:v>
                </c:pt>
                <c:pt idx="275">
                  <c:v>28338</c:v>
                </c:pt>
                <c:pt idx="276">
                  <c:v>28369</c:v>
                </c:pt>
                <c:pt idx="277">
                  <c:v>28399</c:v>
                </c:pt>
                <c:pt idx="278">
                  <c:v>28430</c:v>
                </c:pt>
                <c:pt idx="279">
                  <c:v>28460</c:v>
                </c:pt>
                <c:pt idx="280">
                  <c:v>28491</c:v>
                </c:pt>
                <c:pt idx="281">
                  <c:v>28522</c:v>
                </c:pt>
                <c:pt idx="282">
                  <c:v>28550</c:v>
                </c:pt>
                <c:pt idx="283">
                  <c:v>28581</c:v>
                </c:pt>
                <c:pt idx="284">
                  <c:v>28611</c:v>
                </c:pt>
                <c:pt idx="285">
                  <c:v>28642</c:v>
                </c:pt>
                <c:pt idx="286">
                  <c:v>28672</c:v>
                </c:pt>
                <c:pt idx="287">
                  <c:v>28703</c:v>
                </c:pt>
                <c:pt idx="288">
                  <c:v>28734</c:v>
                </c:pt>
                <c:pt idx="289">
                  <c:v>28764</c:v>
                </c:pt>
                <c:pt idx="290">
                  <c:v>28795</c:v>
                </c:pt>
                <c:pt idx="291">
                  <c:v>28825</c:v>
                </c:pt>
                <c:pt idx="292">
                  <c:v>28856</c:v>
                </c:pt>
                <c:pt idx="293">
                  <c:v>28887</c:v>
                </c:pt>
                <c:pt idx="294">
                  <c:v>28915</c:v>
                </c:pt>
                <c:pt idx="295">
                  <c:v>28946</c:v>
                </c:pt>
                <c:pt idx="296">
                  <c:v>28976</c:v>
                </c:pt>
                <c:pt idx="297">
                  <c:v>29007</c:v>
                </c:pt>
                <c:pt idx="298">
                  <c:v>29037</c:v>
                </c:pt>
                <c:pt idx="299">
                  <c:v>29068</c:v>
                </c:pt>
                <c:pt idx="300">
                  <c:v>29099</c:v>
                </c:pt>
                <c:pt idx="301">
                  <c:v>29129</c:v>
                </c:pt>
                <c:pt idx="302">
                  <c:v>29160</c:v>
                </c:pt>
                <c:pt idx="303">
                  <c:v>29190</c:v>
                </c:pt>
                <c:pt idx="304">
                  <c:v>29221</c:v>
                </c:pt>
                <c:pt idx="305">
                  <c:v>29252</c:v>
                </c:pt>
                <c:pt idx="306">
                  <c:v>29281</c:v>
                </c:pt>
                <c:pt idx="307">
                  <c:v>29312</c:v>
                </c:pt>
                <c:pt idx="308">
                  <c:v>29342</c:v>
                </c:pt>
                <c:pt idx="309">
                  <c:v>29373</c:v>
                </c:pt>
                <c:pt idx="310">
                  <c:v>29403</c:v>
                </c:pt>
                <c:pt idx="311">
                  <c:v>29434</c:v>
                </c:pt>
                <c:pt idx="312">
                  <c:v>29465</c:v>
                </c:pt>
                <c:pt idx="313">
                  <c:v>29495</c:v>
                </c:pt>
                <c:pt idx="314">
                  <c:v>29526</c:v>
                </c:pt>
                <c:pt idx="315">
                  <c:v>29556</c:v>
                </c:pt>
                <c:pt idx="316">
                  <c:v>29587</c:v>
                </c:pt>
                <c:pt idx="317">
                  <c:v>29618</c:v>
                </c:pt>
                <c:pt idx="318">
                  <c:v>29646</c:v>
                </c:pt>
                <c:pt idx="319">
                  <c:v>29677</c:v>
                </c:pt>
                <c:pt idx="320">
                  <c:v>29707</c:v>
                </c:pt>
                <c:pt idx="321">
                  <c:v>29738</c:v>
                </c:pt>
                <c:pt idx="322">
                  <c:v>29768</c:v>
                </c:pt>
                <c:pt idx="323">
                  <c:v>29799</c:v>
                </c:pt>
                <c:pt idx="324">
                  <c:v>29830</c:v>
                </c:pt>
                <c:pt idx="325">
                  <c:v>29860</c:v>
                </c:pt>
                <c:pt idx="326">
                  <c:v>29891</c:v>
                </c:pt>
                <c:pt idx="327">
                  <c:v>29921</c:v>
                </c:pt>
                <c:pt idx="328">
                  <c:v>29952</c:v>
                </c:pt>
                <c:pt idx="329">
                  <c:v>29983</c:v>
                </c:pt>
                <c:pt idx="330">
                  <c:v>30011</c:v>
                </c:pt>
                <c:pt idx="331">
                  <c:v>30042</c:v>
                </c:pt>
                <c:pt idx="332">
                  <c:v>30072</c:v>
                </c:pt>
                <c:pt idx="333">
                  <c:v>30103</c:v>
                </c:pt>
                <c:pt idx="334">
                  <c:v>30133</c:v>
                </c:pt>
                <c:pt idx="335">
                  <c:v>30164</c:v>
                </c:pt>
                <c:pt idx="336">
                  <c:v>30195</c:v>
                </c:pt>
                <c:pt idx="337">
                  <c:v>30225</c:v>
                </c:pt>
                <c:pt idx="338">
                  <c:v>30256</c:v>
                </c:pt>
                <c:pt idx="339">
                  <c:v>30286</c:v>
                </c:pt>
                <c:pt idx="340">
                  <c:v>30317</c:v>
                </c:pt>
                <c:pt idx="341">
                  <c:v>30348</c:v>
                </c:pt>
                <c:pt idx="342">
                  <c:v>30376</c:v>
                </c:pt>
                <c:pt idx="343">
                  <c:v>30407</c:v>
                </c:pt>
                <c:pt idx="344">
                  <c:v>30437</c:v>
                </c:pt>
                <c:pt idx="345">
                  <c:v>30468</c:v>
                </c:pt>
                <c:pt idx="346">
                  <c:v>30498</c:v>
                </c:pt>
                <c:pt idx="347">
                  <c:v>30529</c:v>
                </c:pt>
                <c:pt idx="348">
                  <c:v>30560</c:v>
                </c:pt>
                <c:pt idx="349">
                  <c:v>30590</c:v>
                </c:pt>
                <c:pt idx="350">
                  <c:v>30621</c:v>
                </c:pt>
                <c:pt idx="351">
                  <c:v>30651</c:v>
                </c:pt>
                <c:pt idx="352">
                  <c:v>30682</c:v>
                </c:pt>
                <c:pt idx="353">
                  <c:v>30713</c:v>
                </c:pt>
                <c:pt idx="354">
                  <c:v>30742</c:v>
                </c:pt>
                <c:pt idx="355">
                  <c:v>30773</c:v>
                </c:pt>
                <c:pt idx="356">
                  <c:v>30803</c:v>
                </c:pt>
                <c:pt idx="357">
                  <c:v>30834</c:v>
                </c:pt>
                <c:pt idx="358">
                  <c:v>30864</c:v>
                </c:pt>
                <c:pt idx="359">
                  <c:v>30895</c:v>
                </c:pt>
                <c:pt idx="360">
                  <c:v>30926</c:v>
                </c:pt>
                <c:pt idx="361">
                  <c:v>30956</c:v>
                </c:pt>
                <c:pt idx="362">
                  <c:v>30987</c:v>
                </c:pt>
                <c:pt idx="363">
                  <c:v>31017</c:v>
                </c:pt>
                <c:pt idx="364">
                  <c:v>31048</c:v>
                </c:pt>
                <c:pt idx="365">
                  <c:v>31079</c:v>
                </c:pt>
                <c:pt idx="366">
                  <c:v>31107</c:v>
                </c:pt>
                <c:pt idx="367">
                  <c:v>31138</c:v>
                </c:pt>
                <c:pt idx="368">
                  <c:v>31168</c:v>
                </c:pt>
                <c:pt idx="369">
                  <c:v>31199</c:v>
                </c:pt>
                <c:pt idx="370">
                  <c:v>31229</c:v>
                </c:pt>
                <c:pt idx="371">
                  <c:v>31260</c:v>
                </c:pt>
                <c:pt idx="372">
                  <c:v>31291</c:v>
                </c:pt>
                <c:pt idx="373">
                  <c:v>31321</c:v>
                </c:pt>
                <c:pt idx="374">
                  <c:v>31352</c:v>
                </c:pt>
                <c:pt idx="375">
                  <c:v>31382</c:v>
                </c:pt>
                <c:pt idx="376">
                  <c:v>31413</c:v>
                </c:pt>
                <c:pt idx="377">
                  <c:v>31444</c:v>
                </c:pt>
                <c:pt idx="378">
                  <c:v>31472</c:v>
                </c:pt>
                <c:pt idx="379">
                  <c:v>31503</c:v>
                </c:pt>
                <c:pt idx="380">
                  <c:v>31533</c:v>
                </c:pt>
                <c:pt idx="381">
                  <c:v>31564</c:v>
                </c:pt>
                <c:pt idx="382">
                  <c:v>31594</c:v>
                </c:pt>
                <c:pt idx="383">
                  <c:v>31625</c:v>
                </c:pt>
                <c:pt idx="384">
                  <c:v>31656</c:v>
                </c:pt>
                <c:pt idx="385">
                  <c:v>31686</c:v>
                </c:pt>
                <c:pt idx="386">
                  <c:v>31717</c:v>
                </c:pt>
                <c:pt idx="387">
                  <c:v>31747</c:v>
                </c:pt>
                <c:pt idx="388">
                  <c:v>31778</c:v>
                </c:pt>
                <c:pt idx="389">
                  <c:v>31809</c:v>
                </c:pt>
                <c:pt idx="390">
                  <c:v>31837</c:v>
                </c:pt>
                <c:pt idx="391">
                  <c:v>31868</c:v>
                </c:pt>
                <c:pt idx="392">
                  <c:v>31898</c:v>
                </c:pt>
                <c:pt idx="393">
                  <c:v>31929</c:v>
                </c:pt>
                <c:pt idx="394">
                  <c:v>31959</c:v>
                </c:pt>
                <c:pt idx="395">
                  <c:v>31990</c:v>
                </c:pt>
                <c:pt idx="396">
                  <c:v>32021</c:v>
                </c:pt>
                <c:pt idx="397">
                  <c:v>32051</c:v>
                </c:pt>
                <c:pt idx="398">
                  <c:v>32082</c:v>
                </c:pt>
                <c:pt idx="399">
                  <c:v>32112</c:v>
                </c:pt>
                <c:pt idx="400">
                  <c:v>32143</c:v>
                </c:pt>
                <c:pt idx="401">
                  <c:v>32174</c:v>
                </c:pt>
                <c:pt idx="402">
                  <c:v>32203</c:v>
                </c:pt>
                <c:pt idx="403">
                  <c:v>32234</c:v>
                </c:pt>
                <c:pt idx="404">
                  <c:v>32264</c:v>
                </c:pt>
                <c:pt idx="405">
                  <c:v>32295</c:v>
                </c:pt>
                <c:pt idx="406">
                  <c:v>32325</c:v>
                </c:pt>
                <c:pt idx="407">
                  <c:v>32356</c:v>
                </c:pt>
                <c:pt idx="408">
                  <c:v>32387</c:v>
                </c:pt>
                <c:pt idx="409">
                  <c:v>32417</c:v>
                </c:pt>
                <c:pt idx="410">
                  <c:v>32448</c:v>
                </c:pt>
                <c:pt idx="411">
                  <c:v>32478</c:v>
                </c:pt>
                <c:pt idx="412">
                  <c:v>32509</c:v>
                </c:pt>
                <c:pt idx="413">
                  <c:v>32540</c:v>
                </c:pt>
                <c:pt idx="414">
                  <c:v>32568</c:v>
                </c:pt>
                <c:pt idx="415">
                  <c:v>32599</c:v>
                </c:pt>
                <c:pt idx="416">
                  <c:v>32629</c:v>
                </c:pt>
                <c:pt idx="417">
                  <c:v>32660</c:v>
                </c:pt>
                <c:pt idx="418">
                  <c:v>32690</c:v>
                </c:pt>
                <c:pt idx="419">
                  <c:v>32721</c:v>
                </c:pt>
                <c:pt idx="420">
                  <c:v>32752</c:v>
                </c:pt>
                <c:pt idx="421">
                  <c:v>32782</c:v>
                </c:pt>
                <c:pt idx="422">
                  <c:v>32813</c:v>
                </c:pt>
                <c:pt idx="423">
                  <c:v>32843</c:v>
                </c:pt>
                <c:pt idx="424">
                  <c:v>32874</c:v>
                </c:pt>
                <c:pt idx="425">
                  <c:v>32905</c:v>
                </c:pt>
                <c:pt idx="426">
                  <c:v>32933</c:v>
                </c:pt>
                <c:pt idx="427">
                  <c:v>32964</c:v>
                </c:pt>
                <c:pt idx="428">
                  <c:v>32994</c:v>
                </c:pt>
                <c:pt idx="429">
                  <c:v>33025</c:v>
                </c:pt>
                <c:pt idx="430">
                  <c:v>33055</c:v>
                </c:pt>
                <c:pt idx="431">
                  <c:v>33086</c:v>
                </c:pt>
                <c:pt idx="432">
                  <c:v>33117</c:v>
                </c:pt>
                <c:pt idx="433">
                  <c:v>33147</c:v>
                </c:pt>
                <c:pt idx="434">
                  <c:v>33178</c:v>
                </c:pt>
                <c:pt idx="435">
                  <c:v>33208</c:v>
                </c:pt>
                <c:pt idx="436">
                  <c:v>33239</c:v>
                </c:pt>
                <c:pt idx="437">
                  <c:v>33270</c:v>
                </c:pt>
                <c:pt idx="438">
                  <c:v>33298</c:v>
                </c:pt>
                <c:pt idx="439">
                  <c:v>33329</c:v>
                </c:pt>
                <c:pt idx="440">
                  <c:v>33359</c:v>
                </c:pt>
                <c:pt idx="441">
                  <c:v>33390</c:v>
                </c:pt>
                <c:pt idx="442">
                  <c:v>33420</c:v>
                </c:pt>
                <c:pt idx="443">
                  <c:v>33451</c:v>
                </c:pt>
                <c:pt idx="444">
                  <c:v>33482</c:v>
                </c:pt>
                <c:pt idx="445">
                  <c:v>33512</c:v>
                </c:pt>
                <c:pt idx="446">
                  <c:v>33543</c:v>
                </c:pt>
                <c:pt idx="447">
                  <c:v>33573</c:v>
                </c:pt>
                <c:pt idx="448">
                  <c:v>33604</c:v>
                </c:pt>
                <c:pt idx="449">
                  <c:v>33635</c:v>
                </c:pt>
                <c:pt idx="450">
                  <c:v>33664</c:v>
                </c:pt>
                <c:pt idx="451">
                  <c:v>33695</c:v>
                </c:pt>
                <c:pt idx="452">
                  <c:v>33725</c:v>
                </c:pt>
                <c:pt idx="453">
                  <c:v>33756</c:v>
                </c:pt>
                <c:pt idx="454">
                  <c:v>33786</c:v>
                </c:pt>
                <c:pt idx="455">
                  <c:v>33817</c:v>
                </c:pt>
                <c:pt idx="456">
                  <c:v>33848</c:v>
                </c:pt>
                <c:pt idx="457">
                  <c:v>33878</c:v>
                </c:pt>
                <c:pt idx="458">
                  <c:v>33909</c:v>
                </c:pt>
                <c:pt idx="459">
                  <c:v>33939</c:v>
                </c:pt>
                <c:pt idx="460">
                  <c:v>33970</c:v>
                </c:pt>
                <c:pt idx="461">
                  <c:v>34001</c:v>
                </c:pt>
                <c:pt idx="462">
                  <c:v>34029</c:v>
                </c:pt>
                <c:pt idx="463">
                  <c:v>34060</c:v>
                </c:pt>
                <c:pt idx="464">
                  <c:v>34090</c:v>
                </c:pt>
                <c:pt idx="465">
                  <c:v>34121</c:v>
                </c:pt>
                <c:pt idx="466">
                  <c:v>34151</c:v>
                </c:pt>
                <c:pt idx="467">
                  <c:v>34182</c:v>
                </c:pt>
                <c:pt idx="468">
                  <c:v>34213</c:v>
                </c:pt>
                <c:pt idx="469">
                  <c:v>34243</c:v>
                </c:pt>
                <c:pt idx="470">
                  <c:v>34274</c:v>
                </c:pt>
                <c:pt idx="471">
                  <c:v>34304</c:v>
                </c:pt>
                <c:pt idx="472">
                  <c:v>34335</c:v>
                </c:pt>
                <c:pt idx="473">
                  <c:v>34366</c:v>
                </c:pt>
                <c:pt idx="474">
                  <c:v>34394</c:v>
                </c:pt>
                <c:pt idx="475">
                  <c:v>34425</c:v>
                </c:pt>
                <c:pt idx="476">
                  <c:v>34455</c:v>
                </c:pt>
                <c:pt idx="477">
                  <c:v>34486</c:v>
                </c:pt>
                <c:pt idx="478">
                  <c:v>34516</c:v>
                </c:pt>
                <c:pt idx="479">
                  <c:v>34547</c:v>
                </c:pt>
                <c:pt idx="480">
                  <c:v>34578</c:v>
                </c:pt>
                <c:pt idx="481">
                  <c:v>34608</c:v>
                </c:pt>
                <c:pt idx="482">
                  <c:v>34639</c:v>
                </c:pt>
                <c:pt idx="483">
                  <c:v>34669</c:v>
                </c:pt>
                <c:pt idx="484">
                  <c:v>34700</c:v>
                </c:pt>
                <c:pt idx="485">
                  <c:v>34731</c:v>
                </c:pt>
                <c:pt idx="486">
                  <c:v>34759</c:v>
                </c:pt>
                <c:pt idx="487">
                  <c:v>34790</c:v>
                </c:pt>
                <c:pt idx="488">
                  <c:v>34820</c:v>
                </c:pt>
                <c:pt idx="489">
                  <c:v>34851</c:v>
                </c:pt>
                <c:pt idx="490">
                  <c:v>34881</c:v>
                </c:pt>
                <c:pt idx="491">
                  <c:v>34912</c:v>
                </c:pt>
                <c:pt idx="492">
                  <c:v>34943</c:v>
                </c:pt>
                <c:pt idx="493">
                  <c:v>34973</c:v>
                </c:pt>
                <c:pt idx="494">
                  <c:v>35004</c:v>
                </c:pt>
                <c:pt idx="495">
                  <c:v>35034</c:v>
                </c:pt>
                <c:pt idx="496">
                  <c:v>35065</c:v>
                </c:pt>
                <c:pt idx="497">
                  <c:v>35096</c:v>
                </c:pt>
                <c:pt idx="498">
                  <c:v>35125</c:v>
                </c:pt>
                <c:pt idx="499">
                  <c:v>35156</c:v>
                </c:pt>
                <c:pt idx="500">
                  <c:v>35186</c:v>
                </c:pt>
                <c:pt idx="501">
                  <c:v>35217</c:v>
                </c:pt>
                <c:pt idx="502">
                  <c:v>35247</c:v>
                </c:pt>
                <c:pt idx="503">
                  <c:v>35278</c:v>
                </c:pt>
                <c:pt idx="504">
                  <c:v>35309</c:v>
                </c:pt>
                <c:pt idx="505">
                  <c:v>35339</c:v>
                </c:pt>
                <c:pt idx="506">
                  <c:v>35370</c:v>
                </c:pt>
                <c:pt idx="507">
                  <c:v>35400</c:v>
                </c:pt>
                <c:pt idx="508">
                  <c:v>35431</c:v>
                </c:pt>
                <c:pt idx="509">
                  <c:v>35462</c:v>
                </c:pt>
                <c:pt idx="510">
                  <c:v>35490</c:v>
                </c:pt>
                <c:pt idx="511">
                  <c:v>35521</c:v>
                </c:pt>
                <c:pt idx="512">
                  <c:v>35551</c:v>
                </c:pt>
                <c:pt idx="513">
                  <c:v>35582</c:v>
                </c:pt>
                <c:pt idx="514">
                  <c:v>35612</c:v>
                </c:pt>
                <c:pt idx="515">
                  <c:v>35643</c:v>
                </c:pt>
                <c:pt idx="516">
                  <c:v>35674</c:v>
                </c:pt>
                <c:pt idx="517">
                  <c:v>35704</c:v>
                </c:pt>
                <c:pt idx="518">
                  <c:v>35735</c:v>
                </c:pt>
                <c:pt idx="519">
                  <c:v>35765</c:v>
                </c:pt>
                <c:pt idx="520">
                  <c:v>35796</c:v>
                </c:pt>
                <c:pt idx="521">
                  <c:v>35827</c:v>
                </c:pt>
                <c:pt idx="522">
                  <c:v>35855</c:v>
                </c:pt>
                <c:pt idx="523">
                  <c:v>35886</c:v>
                </c:pt>
                <c:pt idx="524">
                  <c:v>35916</c:v>
                </c:pt>
                <c:pt idx="525">
                  <c:v>35947</c:v>
                </c:pt>
                <c:pt idx="526">
                  <c:v>35977</c:v>
                </c:pt>
                <c:pt idx="527">
                  <c:v>36008</c:v>
                </c:pt>
                <c:pt idx="528">
                  <c:v>36039</c:v>
                </c:pt>
                <c:pt idx="529">
                  <c:v>36069</c:v>
                </c:pt>
                <c:pt idx="530">
                  <c:v>36100</c:v>
                </c:pt>
                <c:pt idx="531">
                  <c:v>36130</c:v>
                </c:pt>
                <c:pt idx="532">
                  <c:v>36161</c:v>
                </c:pt>
                <c:pt idx="533">
                  <c:v>36192</c:v>
                </c:pt>
                <c:pt idx="534">
                  <c:v>36220</c:v>
                </c:pt>
                <c:pt idx="535">
                  <c:v>36251</c:v>
                </c:pt>
                <c:pt idx="536">
                  <c:v>36281</c:v>
                </c:pt>
                <c:pt idx="537">
                  <c:v>36312</c:v>
                </c:pt>
                <c:pt idx="538">
                  <c:v>36342</c:v>
                </c:pt>
                <c:pt idx="539">
                  <c:v>36373</c:v>
                </c:pt>
                <c:pt idx="540">
                  <c:v>36404</c:v>
                </c:pt>
                <c:pt idx="541">
                  <c:v>36434</c:v>
                </c:pt>
                <c:pt idx="542">
                  <c:v>36465</c:v>
                </c:pt>
                <c:pt idx="543">
                  <c:v>36495</c:v>
                </c:pt>
                <c:pt idx="544">
                  <c:v>36526</c:v>
                </c:pt>
                <c:pt idx="545">
                  <c:v>36557</c:v>
                </c:pt>
                <c:pt idx="546">
                  <c:v>36586</c:v>
                </c:pt>
                <c:pt idx="547">
                  <c:v>36617</c:v>
                </c:pt>
                <c:pt idx="548">
                  <c:v>36647</c:v>
                </c:pt>
                <c:pt idx="549">
                  <c:v>36678</c:v>
                </c:pt>
                <c:pt idx="550">
                  <c:v>36708</c:v>
                </c:pt>
                <c:pt idx="551">
                  <c:v>36739</c:v>
                </c:pt>
                <c:pt idx="552">
                  <c:v>36770</c:v>
                </c:pt>
                <c:pt idx="553">
                  <c:v>36800</c:v>
                </c:pt>
                <c:pt idx="554">
                  <c:v>36831</c:v>
                </c:pt>
                <c:pt idx="555">
                  <c:v>36861</c:v>
                </c:pt>
                <c:pt idx="556">
                  <c:v>36892</c:v>
                </c:pt>
                <c:pt idx="557">
                  <c:v>36923</c:v>
                </c:pt>
                <c:pt idx="558">
                  <c:v>36951</c:v>
                </c:pt>
                <c:pt idx="559">
                  <c:v>36982</c:v>
                </c:pt>
                <c:pt idx="560">
                  <c:v>37012</c:v>
                </c:pt>
                <c:pt idx="561">
                  <c:v>37043</c:v>
                </c:pt>
                <c:pt idx="562">
                  <c:v>37073</c:v>
                </c:pt>
                <c:pt idx="563">
                  <c:v>37104</c:v>
                </c:pt>
                <c:pt idx="564">
                  <c:v>37135</c:v>
                </c:pt>
                <c:pt idx="565">
                  <c:v>37165</c:v>
                </c:pt>
                <c:pt idx="566">
                  <c:v>37196</c:v>
                </c:pt>
                <c:pt idx="567">
                  <c:v>37226</c:v>
                </c:pt>
                <c:pt idx="568">
                  <c:v>37257</c:v>
                </c:pt>
                <c:pt idx="569">
                  <c:v>37288</c:v>
                </c:pt>
                <c:pt idx="570">
                  <c:v>37316</c:v>
                </c:pt>
                <c:pt idx="571">
                  <c:v>37347</c:v>
                </c:pt>
                <c:pt idx="572">
                  <c:v>37377</c:v>
                </c:pt>
                <c:pt idx="573">
                  <c:v>37408</c:v>
                </c:pt>
                <c:pt idx="574">
                  <c:v>37438</c:v>
                </c:pt>
                <c:pt idx="575">
                  <c:v>37469</c:v>
                </c:pt>
                <c:pt idx="576">
                  <c:v>37500</c:v>
                </c:pt>
                <c:pt idx="577">
                  <c:v>37530</c:v>
                </c:pt>
                <c:pt idx="578">
                  <c:v>37561</c:v>
                </c:pt>
                <c:pt idx="579">
                  <c:v>37591</c:v>
                </c:pt>
                <c:pt idx="580">
                  <c:v>37622</c:v>
                </c:pt>
                <c:pt idx="581">
                  <c:v>37653</c:v>
                </c:pt>
                <c:pt idx="582">
                  <c:v>37681</c:v>
                </c:pt>
                <c:pt idx="583">
                  <c:v>37712</c:v>
                </c:pt>
                <c:pt idx="584">
                  <c:v>37742</c:v>
                </c:pt>
                <c:pt idx="585">
                  <c:v>37773</c:v>
                </c:pt>
                <c:pt idx="586">
                  <c:v>37803</c:v>
                </c:pt>
                <c:pt idx="587">
                  <c:v>37834</c:v>
                </c:pt>
                <c:pt idx="588">
                  <c:v>37865</c:v>
                </c:pt>
                <c:pt idx="589">
                  <c:v>37895</c:v>
                </c:pt>
                <c:pt idx="590">
                  <c:v>37926</c:v>
                </c:pt>
                <c:pt idx="591">
                  <c:v>37956</c:v>
                </c:pt>
                <c:pt idx="592">
                  <c:v>37987</c:v>
                </c:pt>
                <c:pt idx="593">
                  <c:v>38018</c:v>
                </c:pt>
                <c:pt idx="594">
                  <c:v>38047</c:v>
                </c:pt>
                <c:pt idx="595">
                  <c:v>38078</c:v>
                </c:pt>
                <c:pt idx="596">
                  <c:v>38108</c:v>
                </c:pt>
                <c:pt idx="597">
                  <c:v>38139</c:v>
                </c:pt>
                <c:pt idx="598">
                  <c:v>38169</c:v>
                </c:pt>
                <c:pt idx="599">
                  <c:v>38200</c:v>
                </c:pt>
                <c:pt idx="600">
                  <c:v>38231</c:v>
                </c:pt>
                <c:pt idx="601">
                  <c:v>38261</c:v>
                </c:pt>
                <c:pt idx="602">
                  <c:v>38292</c:v>
                </c:pt>
                <c:pt idx="603">
                  <c:v>38322</c:v>
                </c:pt>
                <c:pt idx="604">
                  <c:v>38353</c:v>
                </c:pt>
                <c:pt idx="605">
                  <c:v>38384</c:v>
                </c:pt>
                <c:pt idx="606">
                  <c:v>38412</c:v>
                </c:pt>
                <c:pt idx="607">
                  <c:v>38443</c:v>
                </c:pt>
                <c:pt idx="608">
                  <c:v>38473</c:v>
                </c:pt>
                <c:pt idx="609">
                  <c:v>38504</c:v>
                </c:pt>
                <c:pt idx="610">
                  <c:v>38534</c:v>
                </c:pt>
                <c:pt idx="611">
                  <c:v>38565</c:v>
                </c:pt>
                <c:pt idx="612">
                  <c:v>38596</c:v>
                </c:pt>
                <c:pt idx="613">
                  <c:v>38626</c:v>
                </c:pt>
                <c:pt idx="614">
                  <c:v>38657</c:v>
                </c:pt>
                <c:pt idx="615">
                  <c:v>38687</c:v>
                </c:pt>
                <c:pt idx="616">
                  <c:v>38718</c:v>
                </c:pt>
                <c:pt idx="617">
                  <c:v>38749</c:v>
                </c:pt>
                <c:pt idx="618">
                  <c:v>38777</c:v>
                </c:pt>
                <c:pt idx="619">
                  <c:v>38808</c:v>
                </c:pt>
                <c:pt idx="620">
                  <c:v>38838</c:v>
                </c:pt>
                <c:pt idx="621">
                  <c:v>38869</c:v>
                </c:pt>
                <c:pt idx="622">
                  <c:v>38899</c:v>
                </c:pt>
                <c:pt idx="623">
                  <c:v>38930</c:v>
                </c:pt>
                <c:pt idx="624">
                  <c:v>38961</c:v>
                </c:pt>
                <c:pt idx="625">
                  <c:v>38991</c:v>
                </c:pt>
                <c:pt idx="626">
                  <c:v>39022</c:v>
                </c:pt>
                <c:pt idx="627">
                  <c:v>39052</c:v>
                </c:pt>
                <c:pt idx="628">
                  <c:v>39083</c:v>
                </c:pt>
                <c:pt idx="629">
                  <c:v>39114</c:v>
                </c:pt>
                <c:pt idx="630">
                  <c:v>39142</c:v>
                </c:pt>
                <c:pt idx="631">
                  <c:v>39173</c:v>
                </c:pt>
                <c:pt idx="632">
                  <c:v>39203</c:v>
                </c:pt>
                <c:pt idx="633">
                  <c:v>39234</c:v>
                </c:pt>
                <c:pt idx="634">
                  <c:v>39264</c:v>
                </c:pt>
                <c:pt idx="635">
                  <c:v>39295</c:v>
                </c:pt>
                <c:pt idx="636">
                  <c:v>39326</c:v>
                </c:pt>
                <c:pt idx="637">
                  <c:v>39356</c:v>
                </c:pt>
                <c:pt idx="638">
                  <c:v>39387</c:v>
                </c:pt>
                <c:pt idx="639">
                  <c:v>39417</c:v>
                </c:pt>
                <c:pt idx="640">
                  <c:v>39448</c:v>
                </c:pt>
                <c:pt idx="641">
                  <c:v>39479</c:v>
                </c:pt>
                <c:pt idx="642">
                  <c:v>39508</c:v>
                </c:pt>
                <c:pt idx="643">
                  <c:v>39539</c:v>
                </c:pt>
                <c:pt idx="644">
                  <c:v>39569</c:v>
                </c:pt>
                <c:pt idx="645">
                  <c:v>39600</c:v>
                </c:pt>
                <c:pt idx="646">
                  <c:v>39630</c:v>
                </c:pt>
                <c:pt idx="647">
                  <c:v>39661</c:v>
                </c:pt>
                <c:pt idx="648">
                  <c:v>39692</c:v>
                </c:pt>
                <c:pt idx="649">
                  <c:v>39722</c:v>
                </c:pt>
                <c:pt idx="650">
                  <c:v>39753</c:v>
                </c:pt>
                <c:pt idx="651">
                  <c:v>39783</c:v>
                </c:pt>
                <c:pt idx="652">
                  <c:v>39814</c:v>
                </c:pt>
                <c:pt idx="653">
                  <c:v>39845</c:v>
                </c:pt>
                <c:pt idx="654">
                  <c:v>39873</c:v>
                </c:pt>
                <c:pt idx="655">
                  <c:v>39904</c:v>
                </c:pt>
                <c:pt idx="656">
                  <c:v>39934</c:v>
                </c:pt>
                <c:pt idx="657">
                  <c:v>39965</c:v>
                </c:pt>
                <c:pt idx="658">
                  <c:v>39995</c:v>
                </c:pt>
                <c:pt idx="659">
                  <c:v>40026</c:v>
                </c:pt>
                <c:pt idx="660">
                  <c:v>40057</c:v>
                </c:pt>
                <c:pt idx="661">
                  <c:v>40087</c:v>
                </c:pt>
                <c:pt idx="662">
                  <c:v>40118</c:v>
                </c:pt>
                <c:pt idx="663">
                  <c:v>40148</c:v>
                </c:pt>
                <c:pt idx="664">
                  <c:v>40179</c:v>
                </c:pt>
                <c:pt idx="665">
                  <c:v>40210</c:v>
                </c:pt>
                <c:pt idx="666">
                  <c:v>40238</c:v>
                </c:pt>
                <c:pt idx="667">
                  <c:v>40269</c:v>
                </c:pt>
                <c:pt idx="668">
                  <c:v>40299</c:v>
                </c:pt>
                <c:pt idx="669">
                  <c:v>40330</c:v>
                </c:pt>
                <c:pt idx="670">
                  <c:v>40360</c:v>
                </c:pt>
                <c:pt idx="671">
                  <c:v>40391</c:v>
                </c:pt>
                <c:pt idx="672">
                  <c:v>40422</c:v>
                </c:pt>
                <c:pt idx="673">
                  <c:v>40452</c:v>
                </c:pt>
                <c:pt idx="674">
                  <c:v>40483</c:v>
                </c:pt>
                <c:pt idx="675">
                  <c:v>40513</c:v>
                </c:pt>
                <c:pt idx="676">
                  <c:v>40544</c:v>
                </c:pt>
                <c:pt idx="677">
                  <c:v>40575</c:v>
                </c:pt>
                <c:pt idx="678">
                  <c:v>40603</c:v>
                </c:pt>
                <c:pt idx="679">
                  <c:v>40634</c:v>
                </c:pt>
                <c:pt idx="680">
                  <c:v>40664</c:v>
                </c:pt>
                <c:pt idx="681">
                  <c:v>40695</c:v>
                </c:pt>
                <c:pt idx="682">
                  <c:v>40725</c:v>
                </c:pt>
                <c:pt idx="683">
                  <c:v>40756</c:v>
                </c:pt>
                <c:pt idx="684">
                  <c:v>40787</c:v>
                </c:pt>
                <c:pt idx="685">
                  <c:v>40817</c:v>
                </c:pt>
                <c:pt idx="686">
                  <c:v>40848</c:v>
                </c:pt>
                <c:pt idx="687">
                  <c:v>40878</c:v>
                </c:pt>
                <c:pt idx="688">
                  <c:v>40909</c:v>
                </c:pt>
                <c:pt idx="689">
                  <c:v>40940</c:v>
                </c:pt>
                <c:pt idx="690">
                  <c:v>40969</c:v>
                </c:pt>
                <c:pt idx="691">
                  <c:v>41000</c:v>
                </c:pt>
                <c:pt idx="692">
                  <c:v>41030</c:v>
                </c:pt>
                <c:pt idx="693">
                  <c:v>41061</c:v>
                </c:pt>
                <c:pt idx="694">
                  <c:v>41091</c:v>
                </c:pt>
                <c:pt idx="695">
                  <c:v>41122</c:v>
                </c:pt>
                <c:pt idx="696">
                  <c:v>41153</c:v>
                </c:pt>
                <c:pt idx="697">
                  <c:v>41183</c:v>
                </c:pt>
                <c:pt idx="698">
                  <c:v>41214</c:v>
                </c:pt>
                <c:pt idx="699">
                  <c:v>41244</c:v>
                </c:pt>
                <c:pt idx="700">
                  <c:v>41275</c:v>
                </c:pt>
                <c:pt idx="701">
                  <c:v>41306</c:v>
                </c:pt>
                <c:pt idx="702">
                  <c:v>41334</c:v>
                </c:pt>
                <c:pt idx="703">
                  <c:v>41365</c:v>
                </c:pt>
                <c:pt idx="704">
                  <c:v>41395</c:v>
                </c:pt>
                <c:pt idx="705">
                  <c:v>41426</c:v>
                </c:pt>
                <c:pt idx="706">
                  <c:v>41456</c:v>
                </c:pt>
                <c:pt idx="707">
                  <c:v>41487</c:v>
                </c:pt>
                <c:pt idx="708">
                  <c:v>41518</c:v>
                </c:pt>
                <c:pt idx="709">
                  <c:v>41548</c:v>
                </c:pt>
                <c:pt idx="710">
                  <c:v>41579</c:v>
                </c:pt>
                <c:pt idx="711">
                  <c:v>41609</c:v>
                </c:pt>
                <c:pt idx="712">
                  <c:v>41640</c:v>
                </c:pt>
                <c:pt idx="713">
                  <c:v>41671</c:v>
                </c:pt>
                <c:pt idx="714">
                  <c:v>41699</c:v>
                </c:pt>
                <c:pt idx="715">
                  <c:v>41730</c:v>
                </c:pt>
                <c:pt idx="716">
                  <c:v>41760</c:v>
                </c:pt>
                <c:pt idx="717">
                  <c:v>41791</c:v>
                </c:pt>
                <c:pt idx="718">
                  <c:v>41821</c:v>
                </c:pt>
                <c:pt idx="719">
                  <c:v>41852</c:v>
                </c:pt>
                <c:pt idx="720">
                  <c:v>41883</c:v>
                </c:pt>
                <c:pt idx="721">
                  <c:v>41913</c:v>
                </c:pt>
                <c:pt idx="722">
                  <c:v>41944</c:v>
                </c:pt>
                <c:pt idx="723">
                  <c:v>41974</c:v>
                </c:pt>
                <c:pt idx="724">
                  <c:v>42005</c:v>
                </c:pt>
              </c:numCache>
            </c:numRef>
          </c:cat>
          <c:val>
            <c:numRef>
              <c:f>CPIAUCSL!$D$94:$D$857</c:f>
              <c:numCache>
                <c:formatCode>0.00%</c:formatCode>
                <c:ptCount val="764"/>
                <c:pt idx="1">
                  <c:v>0.08</c:v>
                </c:pt>
                <c:pt idx="4">
                  <c:v>0.11900000000000001</c:v>
                </c:pt>
                <c:pt idx="7">
                  <c:v>6.7000000000000004E-2</c:v>
                </c:pt>
                <c:pt idx="10">
                  <c:v>5.5E-2</c:v>
                </c:pt>
                <c:pt idx="13">
                  <c:v>2.4E-2</c:v>
                </c:pt>
                <c:pt idx="16">
                  <c:v>-1.4999999999999999E-2</c:v>
                </c:pt>
                <c:pt idx="19">
                  <c:v>3.4000000000000002E-2</c:v>
                </c:pt>
                <c:pt idx="22">
                  <c:v>-3.0000000000000001E-3</c:v>
                </c:pt>
                <c:pt idx="25">
                  <c:v>6.7000000000000004E-2</c:v>
                </c:pt>
                <c:pt idx="28">
                  <c:v>2.6000000000000002E-2</c:v>
                </c:pt>
                <c:pt idx="31">
                  <c:v>-9.0000000000000011E-3</c:v>
                </c:pt>
                <c:pt idx="34">
                  <c:v>0.04</c:v>
                </c:pt>
                <c:pt idx="37">
                  <c:v>-0.04</c:v>
                </c:pt>
                <c:pt idx="40">
                  <c:v>-0.1</c:v>
                </c:pt>
                <c:pt idx="43">
                  <c:v>2.6000000000000002E-2</c:v>
                </c:pt>
                <c:pt idx="46">
                  <c:v>9.6000000000000002E-2</c:v>
                </c:pt>
                <c:pt idx="49">
                  <c:v>9.6999999999999989E-2</c:v>
                </c:pt>
                <c:pt idx="52">
                  <c:v>7.6999999999999999E-2</c:v>
                </c:pt>
                <c:pt idx="55">
                  <c:v>0.10099999999999999</c:v>
                </c:pt>
                <c:pt idx="58">
                  <c:v>-8.0000000000000002E-3</c:v>
                </c:pt>
                <c:pt idx="61">
                  <c:v>1.6E-2</c:v>
                </c:pt>
                <c:pt idx="64">
                  <c:v>9.1999999999999998E-2</c:v>
                </c:pt>
                <c:pt idx="67">
                  <c:v>-1.4999999999999999E-2</c:v>
                </c:pt>
                <c:pt idx="70">
                  <c:v>0.01</c:v>
                </c:pt>
                <c:pt idx="73">
                  <c:v>-4.8000000000000001E-2</c:v>
                </c:pt>
                <c:pt idx="76">
                  <c:v>2.7000000000000003E-2</c:v>
                </c:pt>
                <c:pt idx="79">
                  <c:v>7.5999999999999998E-2</c:v>
                </c:pt>
                <c:pt idx="82">
                  <c:v>6.8000000000000005E-2</c:v>
                </c:pt>
                <c:pt idx="85">
                  <c:v>8.3000000000000004E-2</c:v>
                </c:pt>
                <c:pt idx="88">
                  <c:v>7.400000000000001E-2</c:v>
                </c:pt>
                <c:pt idx="91">
                  <c:v>4.4000000000000004E-2</c:v>
                </c:pt>
                <c:pt idx="94">
                  <c:v>3.9E-2</c:v>
                </c:pt>
                <c:pt idx="97">
                  <c:v>1.6E-2</c:v>
                </c:pt>
                <c:pt idx="100">
                  <c:v>4.4999999999999998E-2</c:v>
                </c:pt>
                <c:pt idx="103">
                  <c:v>5.2999999999999999E-2</c:v>
                </c:pt>
                <c:pt idx="106">
                  <c:v>0.08</c:v>
                </c:pt>
                <c:pt idx="109">
                  <c:v>2.8999999999999998E-2</c:v>
                </c:pt>
                <c:pt idx="112">
                  <c:v>8.900000000000001E-2</c:v>
                </c:pt>
                <c:pt idx="115">
                  <c:v>4.8000000000000001E-2</c:v>
                </c:pt>
                <c:pt idx="118">
                  <c:v>5.5E-2</c:v>
                </c:pt>
                <c:pt idx="121">
                  <c:v>1.3999999999999999E-2</c:v>
                </c:pt>
                <c:pt idx="124">
                  <c:v>0.10199999999999999</c:v>
                </c:pt>
                <c:pt idx="127">
                  <c:v>5.5999999999999994E-2</c:v>
                </c:pt>
                <c:pt idx="130">
                  <c:v>8.4000000000000005E-2</c:v>
                </c:pt>
                <c:pt idx="133">
                  <c:v>9.8000000000000004E-2</c:v>
                </c:pt>
                <c:pt idx="136">
                  <c:v>0.10199999999999999</c:v>
                </c:pt>
                <c:pt idx="139">
                  <c:v>1.6E-2</c:v>
                </c:pt>
                <c:pt idx="142">
                  <c:v>2.8999999999999998E-2</c:v>
                </c:pt>
                <c:pt idx="145">
                  <c:v>3.5000000000000003E-2</c:v>
                </c:pt>
                <c:pt idx="148">
                  <c:v>3.7000000000000005E-2</c:v>
                </c:pt>
                <c:pt idx="151">
                  <c:v>3.0000000000000001E-3</c:v>
                </c:pt>
                <c:pt idx="154">
                  <c:v>3.5000000000000003E-2</c:v>
                </c:pt>
                <c:pt idx="157">
                  <c:v>3.2000000000000001E-2</c:v>
                </c:pt>
                <c:pt idx="160">
                  <c:v>8.4000000000000005E-2</c:v>
                </c:pt>
                <c:pt idx="163">
                  <c:v>6.9000000000000006E-2</c:v>
                </c:pt>
                <c:pt idx="166">
                  <c:v>2.8999999999999998E-2</c:v>
                </c:pt>
                <c:pt idx="169">
                  <c:v>1.8000000000000002E-2</c:v>
                </c:pt>
                <c:pt idx="172">
                  <c:v>6.4000000000000001E-2</c:v>
                </c:pt>
                <c:pt idx="175">
                  <c:v>1.3000000000000001E-2</c:v>
                </c:pt>
                <c:pt idx="178">
                  <c:v>2.5000000000000001E-2</c:v>
                </c:pt>
                <c:pt idx="181">
                  <c:v>-1.7000000000000001E-2</c:v>
                </c:pt>
                <c:pt idx="184">
                  <c:v>-6.9999999999999993E-3</c:v>
                </c:pt>
                <c:pt idx="187">
                  <c:v>6.9999999999999993E-3</c:v>
                </c:pt>
                <c:pt idx="190">
                  <c:v>3.6000000000000004E-2</c:v>
                </c:pt>
                <c:pt idx="193">
                  <c:v>-0.04</c:v>
                </c:pt>
                <c:pt idx="196">
                  <c:v>0.111</c:v>
                </c:pt>
                <c:pt idx="199">
                  <c:v>2.3E-2</c:v>
                </c:pt>
                <c:pt idx="202">
                  <c:v>3.2000000000000001E-2</c:v>
                </c:pt>
                <c:pt idx="205">
                  <c:v>1.2E-2</c:v>
                </c:pt>
                <c:pt idx="208">
                  <c:v>7.400000000000001E-2</c:v>
                </c:pt>
                <c:pt idx="211">
                  <c:v>9.6000000000000002E-2</c:v>
                </c:pt>
                <c:pt idx="214">
                  <c:v>3.7000000000000005E-2</c:v>
                </c:pt>
                <c:pt idx="217">
                  <c:v>6.8000000000000005E-2</c:v>
                </c:pt>
                <c:pt idx="220">
                  <c:v>0.10199999999999999</c:v>
                </c:pt>
                <c:pt idx="223">
                  <c:v>4.5999999999999999E-2</c:v>
                </c:pt>
                <c:pt idx="226">
                  <c:v>-2.2000000000000002E-2</c:v>
                </c:pt>
                <c:pt idx="229">
                  <c:v>3.7999999999999999E-2</c:v>
                </c:pt>
                <c:pt idx="232">
                  <c:v>-3.3000000000000002E-2</c:v>
                </c:pt>
                <c:pt idx="235">
                  <c:v>1.1000000000000001E-2</c:v>
                </c:pt>
                <c:pt idx="238">
                  <c:v>-3.7999999999999999E-2</c:v>
                </c:pt>
                <c:pt idx="241">
                  <c:v>-1.6E-2</c:v>
                </c:pt>
                <c:pt idx="244">
                  <c:v>-4.7E-2</c:v>
                </c:pt>
                <c:pt idx="247">
                  <c:v>3.1E-2</c:v>
                </c:pt>
                <c:pt idx="250">
                  <c:v>6.8000000000000005E-2</c:v>
                </c:pt>
                <c:pt idx="253">
                  <c:v>5.5E-2</c:v>
                </c:pt>
                <c:pt idx="256">
                  <c:v>9.3000000000000013E-2</c:v>
                </c:pt>
                <c:pt idx="259">
                  <c:v>3.1E-2</c:v>
                </c:pt>
                <c:pt idx="262">
                  <c:v>2.1000000000000001E-2</c:v>
                </c:pt>
                <c:pt idx="265">
                  <c:v>0.03</c:v>
                </c:pt>
                <c:pt idx="268">
                  <c:v>4.7E-2</c:v>
                </c:pt>
                <c:pt idx="271">
                  <c:v>8.1000000000000003E-2</c:v>
                </c:pt>
                <c:pt idx="274">
                  <c:v>7.2999999999999995E-2</c:v>
                </c:pt>
                <c:pt idx="277">
                  <c:v>0</c:v>
                </c:pt>
                <c:pt idx="280">
                  <c:v>1.3999999999999999E-2</c:v>
                </c:pt>
                <c:pt idx="283">
                  <c:v>0.16500000000000001</c:v>
                </c:pt>
                <c:pt idx="286">
                  <c:v>0.04</c:v>
                </c:pt>
                <c:pt idx="289">
                  <c:v>5.5E-2</c:v>
                </c:pt>
                <c:pt idx="292">
                  <c:v>8.0000000000000002E-3</c:v>
                </c:pt>
                <c:pt idx="295">
                  <c:v>5.0000000000000001E-3</c:v>
                </c:pt>
                <c:pt idx="298">
                  <c:v>2.8999999999999998E-2</c:v>
                </c:pt>
                <c:pt idx="301">
                  <c:v>0.01</c:v>
                </c:pt>
                <c:pt idx="304">
                  <c:v>1.3000000000000001E-2</c:v>
                </c:pt>
                <c:pt idx="307">
                  <c:v>-7.9000000000000001E-2</c:v>
                </c:pt>
                <c:pt idx="310">
                  <c:v>-6.0000000000000001E-3</c:v>
                </c:pt>
                <c:pt idx="313">
                  <c:v>7.5999999999999998E-2</c:v>
                </c:pt>
                <c:pt idx="316">
                  <c:v>8.5000000000000006E-2</c:v>
                </c:pt>
                <c:pt idx="319">
                  <c:v>-2.8999999999999998E-2</c:v>
                </c:pt>
                <c:pt idx="322">
                  <c:v>4.7E-2</c:v>
                </c:pt>
                <c:pt idx="325">
                  <c:v>-4.5999999999999999E-2</c:v>
                </c:pt>
                <c:pt idx="328">
                  <c:v>-6.5000000000000002E-2</c:v>
                </c:pt>
                <c:pt idx="331">
                  <c:v>2.2000000000000002E-2</c:v>
                </c:pt>
                <c:pt idx="334">
                  <c:v>-1.3999999999999999E-2</c:v>
                </c:pt>
                <c:pt idx="337">
                  <c:v>4.0000000000000001E-3</c:v>
                </c:pt>
                <c:pt idx="340">
                  <c:v>5.2999999999999999E-2</c:v>
                </c:pt>
                <c:pt idx="343">
                  <c:v>9.4E-2</c:v>
                </c:pt>
                <c:pt idx="346">
                  <c:v>8.1000000000000003E-2</c:v>
                </c:pt>
                <c:pt idx="349">
                  <c:v>8.5000000000000006E-2</c:v>
                </c:pt>
                <c:pt idx="352">
                  <c:v>8.199999999999999E-2</c:v>
                </c:pt>
                <c:pt idx="355">
                  <c:v>7.2000000000000008E-2</c:v>
                </c:pt>
                <c:pt idx="358">
                  <c:v>0.04</c:v>
                </c:pt>
                <c:pt idx="361">
                  <c:v>3.2000000000000001E-2</c:v>
                </c:pt>
                <c:pt idx="364">
                  <c:v>0.04</c:v>
                </c:pt>
                <c:pt idx="367">
                  <c:v>3.7000000000000005E-2</c:v>
                </c:pt>
                <c:pt idx="370">
                  <c:v>6.4000000000000001E-2</c:v>
                </c:pt>
                <c:pt idx="373">
                  <c:v>0.03</c:v>
                </c:pt>
                <c:pt idx="376">
                  <c:v>3.7999999999999999E-2</c:v>
                </c:pt>
                <c:pt idx="379">
                  <c:v>1.9E-2</c:v>
                </c:pt>
                <c:pt idx="382">
                  <c:v>4.0999999999999995E-2</c:v>
                </c:pt>
                <c:pt idx="385">
                  <c:v>2.1000000000000001E-2</c:v>
                </c:pt>
                <c:pt idx="388">
                  <c:v>2.7999999999999997E-2</c:v>
                </c:pt>
                <c:pt idx="391">
                  <c:v>4.5999999999999999E-2</c:v>
                </c:pt>
                <c:pt idx="394">
                  <c:v>3.7000000000000005E-2</c:v>
                </c:pt>
                <c:pt idx="397">
                  <c:v>6.8000000000000005E-2</c:v>
                </c:pt>
                <c:pt idx="400">
                  <c:v>2.3E-2</c:v>
                </c:pt>
                <c:pt idx="403">
                  <c:v>5.4000000000000006E-2</c:v>
                </c:pt>
                <c:pt idx="406">
                  <c:v>2.3E-2</c:v>
                </c:pt>
                <c:pt idx="409">
                  <c:v>5.4000000000000006E-2</c:v>
                </c:pt>
                <c:pt idx="412">
                  <c:v>4.0999999999999995E-2</c:v>
                </c:pt>
                <c:pt idx="415">
                  <c:v>3.2000000000000001E-2</c:v>
                </c:pt>
                <c:pt idx="418">
                  <c:v>0.03</c:v>
                </c:pt>
                <c:pt idx="421">
                  <c:v>9.0000000000000011E-3</c:v>
                </c:pt>
                <c:pt idx="424">
                  <c:v>4.4999999999999998E-2</c:v>
                </c:pt>
                <c:pt idx="427">
                  <c:v>1.6E-2</c:v>
                </c:pt>
                <c:pt idx="430">
                  <c:v>1E-3</c:v>
                </c:pt>
                <c:pt idx="433">
                  <c:v>-3.4000000000000002E-2</c:v>
                </c:pt>
                <c:pt idx="436">
                  <c:v>-1.9E-2</c:v>
                </c:pt>
                <c:pt idx="439">
                  <c:v>3.1E-2</c:v>
                </c:pt>
                <c:pt idx="442">
                  <c:v>1.9E-2</c:v>
                </c:pt>
                <c:pt idx="445">
                  <c:v>1.8000000000000002E-2</c:v>
                </c:pt>
                <c:pt idx="448">
                  <c:v>4.8000000000000001E-2</c:v>
                </c:pt>
                <c:pt idx="451">
                  <c:v>4.4999999999999998E-2</c:v>
                </c:pt>
                <c:pt idx="454">
                  <c:v>3.9E-2</c:v>
                </c:pt>
                <c:pt idx="457">
                  <c:v>4.0999999999999995E-2</c:v>
                </c:pt>
                <c:pt idx="460">
                  <c:v>8.0000000000000002E-3</c:v>
                </c:pt>
                <c:pt idx="463">
                  <c:v>2.4E-2</c:v>
                </c:pt>
                <c:pt idx="466">
                  <c:v>0.02</c:v>
                </c:pt>
                <c:pt idx="469">
                  <c:v>5.4000000000000006E-2</c:v>
                </c:pt>
                <c:pt idx="472">
                  <c:v>0.04</c:v>
                </c:pt>
                <c:pt idx="475">
                  <c:v>5.5999999999999994E-2</c:v>
                </c:pt>
                <c:pt idx="478">
                  <c:v>2.4E-2</c:v>
                </c:pt>
                <c:pt idx="481">
                  <c:v>4.5999999999999999E-2</c:v>
                </c:pt>
                <c:pt idx="484">
                  <c:v>1.3999999999999999E-2</c:v>
                </c:pt>
                <c:pt idx="487">
                  <c:v>1.3999999999999999E-2</c:v>
                </c:pt>
                <c:pt idx="490">
                  <c:v>3.5000000000000003E-2</c:v>
                </c:pt>
                <c:pt idx="493">
                  <c:v>2.8999999999999998E-2</c:v>
                </c:pt>
                <c:pt idx="496">
                  <c:v>2.7000000000000003E-2</c:v>
                </c:pt>
                <c:pt idx="499">
                  <c:v>7.2000000000000008E-2</c:v>
                </c:pt>
                <c:pt idx="502">
                  <c:v>3.7000000000000005E-2</c:v>
                </c:pt>
                <c:pt idx="505">
                  <c:v>4.2999999999999997E-2</c:v>
                </c:pt>
                <c:pt idx="508">
                  <c:v>3.1E-2</c:v>
                </c:pt>
                <c:pt idx="511">
                  <c:v>6.2E-2</c:v>
                </c:pt>
                <c:pt idx="514">
                  <c:v>5.2000000000000005E-2</c:v>
                </c:pt>
                <c:pt idx="517">
                  <c:v>3.1E-2</c:v>
                </c:pt>
                <c:pt idx="520">
                  <c:v>0.04</c:v>
                </c:pt>
                <c:pt idx="523">
                  <c:v>3.9E-2</c:v>
                </c:pt>
                <c:pt idx="526">
                  <c:v>5.2999999999999999E-2</c:v>
                </c:pt>
                <c:pt idx="529">
                  <c:v>6.7000000000000004E-2</c:v>
                </c:pt>
                <c:pt idx="532">
                  <c:v>3.2000000000000001E-2</c:v>
                </c:pt>
                <c:pt idx="535">
                  <c:v>3.3000000000000002E-2</c:v>
                </c:pt>
                <c:pt idx="538">
                  <c:v>5.0999999999999997E-2</c:v>
                </c:pt>
                <c:pt idx="541">
                  <c:v>7.0999999999999994E-2</c:v>
                </c:pt>
                <c:pt idx="544">
                  <c:v>1.2E-2</c:v>
                </c:pt>
                <c:pt idx="547">
                  <c:v>7.8E-2</c:v>
                </c:pt>
                <c:pt idx="550">
                  <c:v>5.0000000000000001E-3</c:v>
                </c:pt>
                <c:pt idx="553">
                  <c:v>2.3E-2</c:v>
                </c:pt>
                <c:pt idx="556">
                  <c:v>-1.1000000000000001E-2</c:v>
                </c:pt>
                <c:pt idx="559">
                  <c:v>2.1000000000000001E-2</c:v>
                </c:pt>
                <c:pt idx="562">
                  <c:v>-1.3000000000000001E-2</c:v>
                </c:pt>
                <c:pt idx="565">
                  <c:v>1.1000000000000001E-2</c:v>
                </c:pt>
                <c:pt idx="568">
                  <c:v>3.7000000000000005E-2</c:v>
                </c:pt>
                <c:pt idx="571">
                  <c:v>2.2000000000000002E-2</c:v>
                </c:pt>
                <c:pt idx="574">
                  <c:v>0.02</c:v>
                </c:pt>
                <c:pt idx="577">
                  <c:v>3.0000000000000001E-3</c:v>
                </c:pt>
                <c:pt idx="580">
                  <c:v>2.1000000000000001E-2</c:v>
                </c:pt>
                <c:pt idx="583">
                  <c:v>3.7999999999999999E-2</c:v>
                </c:pt>
                <c:pt idx="586">
                  <c:v>6.9000000000000006E-2</c:v>
                </c:pt>
                <c:pt idx="589">
                  <c:v>4.8000000000000001E-2</c:v>
                </c:pt>
                <c:pt idx="592">
                  <c:v>2.3E-2</c:v>
                </c:pt>
                <c:pt idx="595">
                  <c:v>0.03</c:v>
                </c:pt>
                <c:pt idx="598">
                  <c:v>3.7000000000000005E-2</c:v>
                </c:pt>
                <c:pt idx="601">
                  <c:v>3.5000000000000003E-2</c:v>
                </c:pt>
                <c:pt idx="604">
                  <c:v>4.2999999999999997E-2</c:v>
                </c:pt>
                <c:pt idx="607">
                  <c:v>2.1000000000000001E-2</c:v>
                </c:pt>
                <c:pt idx="610">
                  <c:v>3.4000000000000002E-2</c:v>
                </c:pt>
                <c:pt idx="613">
                  <c:v>2.3E-2</c:v>
                </c:pt>
                <c:pt idx="616">
                  <c:v>4.9000000000000002E-2</c:v>
                </c:pt>
                <c:pt idx="619">
                  <c:v>1.2E-2</c:v>
                </c:pt>
                <c:pt idx="622">
                  <c:v>4.0000000000000001E-3</c:v>
                </c:pt>
                <c:pt idx="625">
                  <c:v>3.2000000000000001E-2</c:v>
                </c:pt>
                <c:pt idx="628">
                  <c:v>2E-3</c:v>
                </c:pt>
                <c:pt idx="631">
                  <c:v>3.1E-2</c:v>
                </c:pt>
                <c:pt idx="634">
                  <c:v>2.7000000000000003E-2</c:v>
                </c:pt>
                <c:pt idx="637">
                  <c:v>1.3999999999999999E-2</c:v>
                </c:pt>
                <c:pt idx="640">
                  <c:v>-2.7000000000000003E-2</c:v>
                </c:pt>
                <c:pt idx="643">
                  <c:v>0.02</c:v>
                </c:pt>
                <c:pt idx="646">
                  <c:v>-1.9E-2</c:v>
                </c:pt>
                <c:pt idx="649">
                  <c:v>-8.199999999999999E-2</c:v>
                </c:pt>
                <c:pt idx="652">
                  <c:v>-5.4000000000000006E-2</c:v>
                </c:pt>
                <c:pt idx="655">
                  <c:v>-5.0000000000000001E-3</c:v>
                </c:pt>
                <c:pt idx="658">
                  <c:v>1.3000000000000001E-2</c:v>
                </c:pt>
                <c:pt idx="661">
                  <c:v>3.9E-2</c:v>
                </c:pt>
                <c:pt idx="664">
                  <c:v>1.7000000000000001E-2</c:v>
                </c:pt>
                <c:pt idx="667">
                  <c:v>3.9E-2</c:v>
                </c:pt>
                <c:pt idx="670">
                  <c:v>2.7000000000000003E-2</c:v>
                </c:pt>
                <c:pt idx="673">
                  <c:v>2.5000000000000001E-2</c:v>
                </c:pt>
                <c:pt idx="676">
                  <c:v>-1.4999999999999999E-2</c:v>
                </c:pt>
                <c:pt idx="679">
                  <c:v>2.8999999999999998E-2</c:v>
                </c:pt>
                <c:pt idx="682">
                  <c:v>8.0000000000000002E-3</c:v>
                </c:pt>
                <c:pt idx="685">
                  <c:v>4.5999999999999999E-2</c:v>
                </c:pt>
                <c:pt idx="688">
                  <c:v>2.7E-2</c:v>
                </c:pt>
                <c:pt idx="691">
                  <c:v>1.9E-2</c:v>
                </c:pt>
                <c:pt idx="694">
                  <c:v>5.0000000000000001E-3</c:v>
                </c:pt>
                <c:pt idx="697">
                  <c:v>1E-3</c:v>
                </c:pt>
                <c:pt idx="700">
                  <c:v>2.8000000000000001E-2</c:v>
                </c:pt>
                <c:pt idx="703">
                  <c:v>8.0000000000000002E-3</c:v>
                </c:pt>
                <c:pt idx="706">
                  <c:v>3.1E-2</c:v>
                </c:pt>
                <c:pt idx="709">
                  <c:v>0.04</c:v>
                </c:pt>
                <c:pt idx="712">
                  <c:v>-8.9999999999999993E-3</c:v>
                </c:pt>
                <c:pt idx="715">
                  <c:v>4.5999999999999999E-2</c:v>
                </c:pt>
                <c:pt idx="718">
                  <c:v>5.1999999999999998E-2</c:v>
                </c:pt>
                <c:pt idx="721">
                  <c:v>0.02</c:v>
                </c:pt>
                <c:pt idx="724">
                  <c:v>3.2000000000000001E-2</c:v>
                </c:pt>
                <c:pt idx="727">
                  <c:v>2.7E-2</c:v>
                </c:pt>
                <c:pt idx="730">
                  <c:v>1.6E-2</c:v>
                </c:pt>
                <c:pt idx="733">
                  <c:v>5.0000000000000001E-3</c:v>
                </c:pt>
                <c:pt idx="736">
                  <c:v>6.0000000000000001E-3</c:v>
                </c:pt>
                <c:pt idx="739">
                  <c:v>2.1999999999999999E-2</c:v>
                </c:pt>
                <c:pt idx="742">
                  <c:v>2.8000000000000001E-2</c:v>
                </c:pt>
                <c:pt idx="745">
                  <c:v>1.7999999999999999E-2</c:v>
                </c:pt>
                <c:pt idx="748">
                  <c:v>1.2E-2</c:v>
                </c:pt>
                <c:pt idx="751">
                  <c:v>3.1E-2</c:v>
                </c:pt>
                <c:pt idx="754">
                  <c:v>3.2000000000000001E-2</c:v>
                </c:pt>
                <c:pt idx="757">
                  <c:v>2.9000000000000001E-2</c:v>
                </c:pt>
                <c:pt idx="76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1-447F-B90C-893542A8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85344"/>
        <c:axId val="444584560"/>
      </c:barChart>
      <c:dateAx>
        <c:axId val="444584952"/>
        <c:scaling>
          <c:orientation val="minMax"/>
          <c:min val="19733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84168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4584168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84952"/>
        <c:crosses val="autoZero"/>
        <c:crossBetween val="between"/>
        <c:majorUnit val="1.0000000000000002E-3"/>
      </c:valAx>
      <c:valAx>
        <c:axId val="444584560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4585344"/>
        <c:crosses val="max"/>
        <c:crossBetween val="between"/>
        <c:majorUnit val="1.0000000000000002E-2"/>
      </c:valAx>
      <c:dateAx>
        <c:axId val="44458534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44584560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CPI All Items All Urban</a:t>
            </a:r>
            <a:r>
              <a:rPr lang="en-SG" baseline="0"/>
              <a:t> Areas Seasonally Adjusted 2005-2018</a:t>
            </a:r>
            <a:endParaRPr lang="en-SG"/>
          </a:p>
        </c:rich>
      </c:tx>
      <c:layout>
        <c:manualLayout>
          <c:xMode val="edge"/>
          <c:yMode val="edge"/>
          <c:x val="0.25551206011641114"/>
          <c:y val="3.20624538446057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CPI</c:v>
          </c:tx>
          <c:spPr>
            <a:ln w="25400">
              <a:noFill/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CPIAUCSL!$A$94:$A$857</c:f>
              <c:numCache>
                <c:formatCode>yyyy\-mm\-dd</c:formatCode>
                <c:ptCount val="764"/>
                <c:pt idx="0">
                  <c:v>19968</c:v>
                </c:pt>
                <c:pt idx="1">
                  <c:v>19998</c:v>
                </c:pt>
                <c:pt idx="2">
                  <c:v>20029</c:v>
                </c:pt>
                <c:pt idx="3">
                  <c:v>20059</c:v>
                </c:pt>
                <c:pt idx="4">
                  <c:v>20090</c:v>
                </c:pt>
                <c:pt idx="5">
                  <c:v>20121</c:v>
                </c:pt>
                <c:pt idx="6">
                  <c:v>20149</c:v>
                </c:pt>
                <c:pt idx="7">
                  <c:v>20180</c:v>
                </c:pt>
                <c:pt idx="8">
                  <c:v>20210</c:v>
                </c:pt>
                <c:pt idx="9">
                  <c:v>20241</c:v>
                </c:pt>
                <c:pt idx="10">
                  <c:v>20271</c:v>
                </c:pt>
                <c:pt idx="11">
                  <c:v>20302</c:v>
                </c:pt>
                <c:pt idx="12">
                  <c:v>20333</c:v>
                </c:pt>
                <c:pt idx="13">
                  <c:v>20363</c:v>
                </c:pt>
                <c:pt idx="14">
                  <c:v>20394</c:v>
                </c:pt>
                <c:pt idx="15">
                  <c:v>20424</c:v>
                </c:pt>
                <c:pt idx="16">
                  <c:v>20455</c:v>
                </c:pt>
                <c:pt idx="17">
                  <c:v>20486</c:v>
                </c:pt>
                <c:pt idx="18">
                  <c:v>20515</c:v>
                </c:pt>
                <c:pt idx="19">
                  <c:v>20546</c:v>
                </c:pt>
                <c:pt idx="20">
                  <c:v>20576</c:v>
                </c:pt>
                <c:pt idx="21">
                  <c:v>20607</c:v>
                </c:pt>
                <c:pt idx="22">
                  <c:v>20637</c:v>
                </c:pt>
                <c:pt idx="23">
                  <c:v>20668</c:v>
                </c:pt>
                <c:pt idx="24">
                  <c:v>20699</c:v>
                </c:pt>
                <c:pt idx="25">
                  <c:v>20729</c:v>
                </c:pt>
                <c:pt idx="26">
                  <c:v>20760</c:v>
                </c:pt>
                <c:pt idx="27">
                  <c:v>20790</c:v>
                </c:pt>
                <c:pt idx="28">
                  <c:v>20821</c:v>
                </c:pt>
                <c:pt idx="29">
                  <c:v>20852</c:v>
                </c:pt>
                <c:pt idx="30">
                  <c:v>20880</c:v>
                </c:pt>
                <c:pt idx="31">
                  <c:v>20911</c:v>
                </c:pt>
                <c:pt idx="32">
                  <c:v>20941</c:v>
                </c:pt>
                <c:pt idx="33">
                  <c:v>20972</c:v>
                </c:pt>
                <c:pt idx="34">
                  <c:v>21002</c:v>
                </c:pt>
                <c:pt idx="35">
                  <c:v>21033</c:v>
                </c:pt>
                <c:pt idx="36">
                  <c:v>21064</c:v>
                </c:pt>
                <c:pt idx="37">
                  <c:v>21094</c:v>
                </c:pt>
                <c:pt idx="38">
                  <c:v>21125</c:v>
                </c:pt>
                <c:pt idx="39">
                  <c:v>21155</c:v>
                </c:pt>
                <c:pt idx="40">
                  <c:v>21186</c:v>
                </c:pt>
                <c:pt idx="41">
                  <c:v>21217</c:v>
                </c:pt>
                <c:pt idx="42">
                  <c:v>21245</c:v>
                </c:pt>
                <c:pt idx="43">
                  <c:v>21276</c:v>
                </c:pt>
                <c:pt idx="44">
                  <c:v>21306</c:v>
                </c:pt>
                <c:pt idx="45">
                  <c:v>21337</c:v>
                </c:pt>
                <c:pt idx="46">
                  <c:v>21367</c:v>
                </c:pt>
                <c:pt idx="47">
                  <c:v>21398</c:v>
                </c:pt>
                <c:pt idx="48">
                  <c:v>21429</c:v>
                </c:pt>
                <c:pt idx="49">
                  <c:v>21459</c:v>
                </c:pt>
                <c:pt idx="50">
                  <c:v>21490</c:v>
                </c:pt>
                <c:pt idx="51">
                  <c:v>21520</c:v>
                </c:pt>
                <c:pt idx="52">
                  <c:v>21551</c:v>
                </c:pt>
                <c:pt idx="53">
                  <c:v>21582</c:v>
                </c:pt>
                <c:pt idx="54">
                  <c:v>21610</c:v>
                </c:pt>
                <c:pt idx="55">
                  <c:v>21641</c:v>
                </c:pt>
                <c:pt idx="56">
                  <c:v>21671</c:v>
                </c:pt>
                <c:pt idx="57">
                  <c:v>21702</c:v>
                </c:pt>
                <c:pt idx="58">
                  <c:v>21732</c:v>
                </c:pt>
                <c:pt idx="59">
                  <c:v>21763</c:v>
                </c:pt>
                <c:pt idx="60">
                  <c:v>21794</c:v>
                </c:pt>
                <c:pt idx="61">
                  <c:v>21824</c:v>
                </c:pt>
                <c:pt idx="62">
                  <c:v>21855</c:v>
                </c:pt>
                <c:pt idx="63">
                  <c:v>21885</c:v>
                </c:pt>
                <c:pt idx="64">
                  <c:v>21916</c:v>
                </c:pt>
                <c:pt idx="65">
                  <c:v>21947</c:v>
                </c:pt>
                <c:pt idx="66">
                  <c:v>21976</c:v>
                </c:pt>
                <c:pt idx="67">
                  <c:v>22007</c:v>
                </c:pt>
                <c:pt idx="68">
                  <c:v>22037</c:v>
                </c:pt>
                <c:pt idx="69">
                  <c:v>22068</c:v>
                </c:pt>
                <c:pt idx="70">
                  <c:v>22098</c:v>
                </c:pt>
                <c:pt idx="71">
                  <c:v>22129</c:v>
                </c:pt>
                <c:pt idx="72">
                  <c:v>22160</c:v>
                </c:pt>
                <c:pt idx="73">
                  <c:v>22190</c:v>
                </c:pt>
                <c:pt idx="74">
                  <c:v>22221</c:v>
                </c:pt>
                <c:pt idx="75">
                  <c:v>22251</c:v>
                </c:pt>
                <c:pt idx="76">
                  <c:v>22282</c:v>
                </c:pt>
                <c:pt idx="77">
                  <c:v>22313</c:v>
                </c:pt>
                <c:pt idx="78">
                  <c:v>22341</c:v>
                </c:pt>
                <c:pt idx="79">
                  <c:v>22372</c:v>
                </c:pt>
                <c:pt idx="80">
                  <c:v>22402</c:v>
                </c:pt>
                <c:pt idx="81">
                  <c:v>22433</c:v>
                </c:pt>
                <c:pt idx="82">
                  <c:v>22463</c:v>
                </c:pt>
                <c:pt idx="83">
                  <c:v>22494</c:v>
                </c:pt>
                <c:pt idx="84">
                  <c:v>22525</c:v>
                </c:pt>
                <c:pt idx="85">
                  <c:v>22555</c:v>
                </c:pt>
                <c:pt idx="86">
                  <c:v>22586</c:v>
                </c:pt>
                <c:pt idx="87">
                  <c:v>22616</c:v>
                </c:pt>
                <c:pt idx="88">
                  <c:v>22647</c:v>
                </c:pt>
                <c:pt idx="89">
                  <c:v>22678</c:v>
                </c:pt>
                <c:pt idx="90">
                  <c:v>22706</c:v>
                </c:pt>
                <c:pt idx="91">
                  <c:v>22737</c:v>
                </c:pt>
                <c:pt idx="92">
                  <c:v>22767</c:v>
                </c:pt>
                <c:pt idx="93">
                  <c:v>22798</c:v>
                </c:pt>
                <c:pt idx="94">
                  <c:v>22828</c:v>
                </c:pt>
                <c:pt idx="95">
                  <c:v>22859</c:v>
                </c:pt>
                <c:pt idx="96">
                  <c:v>22890</c:v>
                </c:pt>
                <c:pt idx="97">
                  <c:v>22920</c:v>
                </c:pt>
                <c:pt idx="98">
                  <c:v>22951</c:v>
                </c:pt>
                <c:pt idx="99">
                  <c:v>22981</c:v>
                </c:pt>
                <c:pt idx="100">
                  <c:v>23012</c:v>
                </c:pt>
                <c:pt idx="101">
                  <c:v>23043</c:v>
                </c:pt>
                <c:pt idx="102">
                  <c:v>23071</c:v>
                </c:pt>
                <c:pt idx="103">
                  <c:v>23102</c:v>
                </c:pt>
                <c:pt idx="104">
                  <c:v>23132</c:v>
                </c:pt>
                <c:pt idx="105">
                  <c:v>23163</c:v>
                </c:pt>
                <c:pt idx="106">
                  <c:v>23193</c:v>
                </c:pt>
                <c:pt idx="107">
                  <c:v>23224</c:v>
                </c:pt>
                <c:pt idx="108">
                  <c:v>23255</c:v>
                </c:pt>
                <c:pt idx="109">
                  <c:v>23285</c:v>
                </c:pt>
                <c:pt idx="110">
                  <c:v>23316</c:v>
                </c:pt>
                <c:pt idx="111">
                  <c:v>23346</c:v>
                </c:pt>
                <c:pt idx="112">
                  <c:v>23377</c:v>
                </c:pt>
                <c:pt idx="113">
                  <c:v>23408</c:v>
                </c:pt>
                <c:pt idx="114">
                  <c:v>23437</c:v>
                </c:pt>
                <c:pt idx="115">
                  <c:v>23468</c:v>
                </c:pt>
                <c:pt idx="116">
                  <c:v>23498</c:v>
                </c:pt>
                <c:pt idx="117">
                  <c:v>23529</c:v>
                </c:pt>
                <c:pt idx="118">
                  <c:v>23559</c:v>
                </c:pt>
                <c:pt idx="119">
                  <c:v>23590</c:v>
                </c:pt>
                <c:pt idx="120">
                  <c:v>23621</c:v>
                </c:pt>
                <c:pt idx="121">
                  <c:v>23651</c:v>
                </c:pt>
                <c:pt idx="122">
                  <c:v>23682</c:v>
                </c:pt>
                <c:pt idx="123">
                  <c:v>23712</c:v>
                </c:pt>
                <c:pt idx="124">
                  <c:v>23743</c:v>
                </c:pt>
                <c:pt idx="125">
                  <c:v>23774</c:v>
                </c:pt>
                <c:pt idx="126">
                  <c:v>23802</c:v>
                </c:pt>
                <c:pt idx="127">
                  <c:v>23833</c:v>
                </c:pt>
                <c:pt idx="128">
                  <c:v>23863</c:v>
                </c:pt>
                <c:pt idx="129">
                  <c:v>23894</c:v>
                </c:pt>
                <c:pt idx="130">
                  <c:v>23924</c:v>
                </c:pt>
                <c:pt idx="131">
                  <c:v>23955</c:v>
                </c:pt>
                <c:pt idx="132">
                  <c:v>23986</c:v>
                </c:pt>
                <c:pt idx="133">
                  <c:v>24016</c:v>
                </c:pt>
                <c:pt idx="134">
                  <c:v>24047</c:v>
                </c:pt>
                <c:pt idx="135">
                  <c:v>24077</c:v>
                </c:pt>
                <c:pt idx="136">
                  <c:v>24108</c:v>
                </c:pt>
                <c:pt idx="137">
                  <c:v>24139</c:v>
                </c:pt>
                <c:pt idx="138">
                  <c:v>24167</c:v>
                </c:pt>
                <c:pt idx="139">
                  <c:v>24198</c:v>
                </c:pt>
                <c:pt idx="140">
                  <c:v>24228</c:v>
                </c:pt>
                <c:pt idx="141">
                  <c:v>24259</c:v>
                </c:pt>
                <c:pt idx="142">
                  <c:v>24289</c:v>
                </c:pt>
                <c:pt idx="143">
                  <c:v>24320</c:v>
                </c:pt>
                <c:pt idx="144">
                  <c:v>24351</c:v>
                </c:pt>
                <c:pt idx="145">
                  <c:v>24381</c:v>
                </c:pt>
                <c:pt idx="146">
                  <c:v>24412</c:v>
                </c:pt>
                <c:pt idx="147">
                  <c:v>24442</c:v>
                </c:pt>
                <c:pt idx="148">
                  <c:v>24473</c:v>
                </c:pt>
                <c:pt idx="149">
                  <c:v>24504</c:v>
                </c:pt>
                <c:pt idx="150">
                  <c:v>24532</c:v>
                </c:pt>
                <c:pt idx="151">
                  <c:v>24563</c:v>
                </c:pt>
                <c:pt idx="152">
                  <c:v>24593</c:v>
                </c:pt>
                <c:pt idx="153">
                  <c:v>24624</c:v>
                </c:pt>
                <c:pt idx="154">
                  <c:v>24654</c:v>
                </c:pt>
                <c:pt idx="155">
                  <c:v>24685</c:v>
                </c:pt>
                <c:pt idx="156">
                  <c:v>24716</c:v>
                </c:pt>
                <c:pt idx="157">
                  <c:v>24746</c:v>
                </c:pt>
                <c:pt idx="158">
                  <c:v>24777</c:v>
                </c:pt>
                <c:pt idx="159">
                  <c:v>24807</c:v>
                </c:pt>
                <c:pt idx="160">
                  <c:v>24838</c:v>
                </c:pt>
                <c:pt idx="161">
                  <c:v>24869</c:v>
                </c:pt>
                <c:pt idx="162">
                  <c:v>24898</c:v>
                </c:pt>
                <c:pt idx="163">
                  <c:v>24929</c:v>
                </c:pt>
                <c:pt idx="164">
                  <c:v>24959</c:v>
                </c:pt>
                <c:pt idx="165">
                  <c:v>24990</c:v>
                </c:pt>
                <c:pt idx="166">
                  <c:v>25020</c:v>
                </c:pt>
                <c:pt idx="167">
                  <c:v>25051</c:v>
                </c:pt>
                <c:pt idx="168">
                  <c:v>25082</c:v>
                </c:pt>
                <c:pt idx="169">
                  <c:v>25112</c:v>
                </c:pt>
                <c:pt idx="170">
                  <c:v>25143</c:v>
                </c:pt>
                <c:pt idx="171">
                  <c:v>25173</c:v>
                </c:pt>
                <c:pt idx="172">
                  <c:v>25204</c:v>
                </c:pt>
                <c:pt idx="173">
                  <c:v>25235</c:v>
                </c:pt>
                <c:pt idx="174">
                  <c:v>25263</c:v>
                </c:pt>
                <c:pt idx="175">
                  <c:v>25294</c:v>
                </c:pt>
                <c:pt idx="176">
                  <c:v>25324</c:v>
                </c:pt>
                <c:pt idx="177">
                  <c:v>25355</c:v>
                </c:pt>
                <c:pt idx="178">
                  <c:v>25385</c:v>
                </c:pt>
                <c:pt idx="179">
                  <c:v>25416</c:v>
                </c:pt>
                <c:pt idx="180">
                  <c:v>25447</c:v>
                </c:pt>
                <c:pt idx="181">
                  <c:v>25477</c:v>
                </c:pt>
                <c:pt idx="182">
                  <c:v>25508</c:v>
                </c:pt>
                <c:pt idx="183">
                  <c:v>25538</c:v>
                </c:pt>
                <c:pt idx="184">
                  <c:v>25569</c:v>
                </c:pt>
                <c:pt idx="185">
                  <c:v>25600</c:v>
                </c:pt>
                <c:pt idx="186">
                  <c:v>25628</c:v>
                </c:pt>
                <c:pt idx="187">
                  <c:v>25659</c:v>
                </c:pt>
                <c:pt idx="188">
                  <c:v>25689</c:v>
                </c:pt>
                <c:pt idx="189">
                  <c:v>25720</c:v>
                </c:pt>
                <c:pt idx="190">
                  <c:v>25750</c:v>
                </c:pt>
                <c:pt idx="191">
                  <c:v>25781</c:v>
                </c:pt>
                <c:pt idx="192">
                  <c:v>25812</c:v>
                </c:pt>
                <c:pt idx="193">
                  <c:v>25842</c:v>
                </c:pt>
                <c:pt idx="194">
                  <c:v>25873</c:v>
                </c:pt>
                <c:pt idx="195">
                  <c:v>25903</c:v>
                </c:pt>
                <c:pt idx="196">
                  <c:v>25934</c:v>
                </c:pt>
                <c:pt idx="197">
                  <c:v>25965</c:v>
                </c:pt>
                <c:pt idx="198">
                  <c:v>25993</c:v>
                </c:pt>
                <c:pt idx="199">
                  <c:v>26024</c:v>
                </c:pt>
                <c:pt idx="200">
                  <c:v>26054</c:v>
                </c:pt>
                <c:pt idx="201">
                  <c:v>26085</c:v>
                </c:pt>
                <c:pt idx="202">
                  <c:v>26115</c:v>
                </c:pt>
                <c:pt idx="203">
                  <c:v>26146</c:v>
                </c:pt>
                <c:pt idx="204">
                  <c:v>26177</c:v>
                </c:pt>
                <c:pt idx="205">
                  <c:v>26207</c:v>
                </c:pt>
                <c:pt idx="206">
                  <c:v>26238</c:v>
                </c:pt>
                <c:pt idx="207">
                  <c:v>26268</c:v>
                </c:pt>
                <c:pt idx="208">
                  <c:v>26299</c:v>
                </c:pt>
                <c:pt idx="209">
                  <c:v>26330</c:v>
                </c:pt>
                <c:pt idx="210">
                  <c:v>26359</c:v>
                </c:pt>
                <c:pt idx="211">
                  <c:v>26390</c:v>
                </c:pt>
                <c:pt idx="212">
                  <c:v>26420</c:v>
                </c:pt>
                <c:pt idx="213">
                  <c:v>26451</c:v>
                </c:pt>
                <c:pt idx="214">
                  <c:v>26481</c:v>
                </c:pt>
                <c:pt idx="215">
                  <c:v>26512</c:v>
                </c:pt>
                <c:pt idx="216">
                  <c:v>26543</c:v>
                </c:pt>
                <c:pt idx="217">
                  <c:v>26573</c:v>
                </c:pt>
                <c:pt idx="218">
                  <c:v>26604</c:v>
                </c:pt>
                <c:pt idx="219">
                  <c:v>26634</c:v>
                </c:pt>
                <c:pt idx="220">
                  <c:v>26665</c:v>
                </c:pt>
                <c:pt idx="221">
                  <c:v>26696</c:v>
                </c:pt>
                <c:pt idx="222">
                  <c:v>26724</c:v>
                </c:pt>
                <c:pt idx="223">
                  <c:v>26755</c:v>
                </c:pt>
                <c:pt idx="224">
                  <c:v>26785</c:v>
                </c:pt>
                <c:pt idx="225">
                  <c:v>26816</c:v>
                </c:pt>
                <c:pt idx="226">
                  <c:v>26846</c:v>
                </c:pt>
                <c:pt idx="227">
                  <c:v>26877</c:v>
                </c:pt>
                <c:pt idx="228">
                  <c:v>26908</c:v>
                </c:pt>
                <c:pt idx="229">
                  <c:v>26938</c:v>
                </c:pt>
                <c:pt idx="230">
                  <c:v>26969</c:v>
                </c:pt>
                <c:pt idx="231">
                  <c:v>26999</c:v>
                </c:pt>
                <c:pt idx="232">
                  <c:v>27030</c:v>
                </c:pt>
                <c:pt idx="233">
                  <c:v>27061</c:v>
                </c:pt>
                <c:pt idx="234">
                  <c:v>27089</c:v>
                </c:pt>
                <c:pt idx="235">
                  <c:v>27120</c:v>
                </c:pt>
                <c:pt idx="236">
                  <c:v>27150</c:v>
                </c:pt>
                <c:pt idx="237">
                  <c:v>27181</c:v>
                </c:pt>
                <c:pt idx="238">
                  <c:v>27211</c:v>
                </c:pt>
                <c:pt idx="239">
                  <c:v>27242</c:v>
                </c:pt>
                <c:pt idx="240">
                  <c:v>27273</c:v>
                </c:pt>
                <c:pt idx="241">
                  <c:v>27303</c:v>
                </c:pt>
                <c:pt idx="242">
                  <c:v>27334</c:v>
                </c:pt>
                <c:pt idx="243">
                  <c:v>27364</c:v>
                </c:pt>
                <c:pt idx="244">
                  <c:v>27395</c:v>
                </c:pt>
                <c:pt idx="245">
                  <c:v>27426</c:v>
                </c:pt>
                <c:pt idx="246">
                  <c:v>27454</c:v>
                </c:pt>
                <c:pt idx="247">
                  <c:v>27485</c:v>
                </c:pt>
                <c:pt idx="248">
                  <c:v>27515</c:v>
                </c:pt>
                <c:pt idx="249">
                  <c:v>27546</c:v>
                </c:pt>
                <c:pt idx="250">
                  <c:v>27576</c:v>
                </c:pt>
                <c:pt idx="251">
                  <c:v>27607</c:v>
                </c:pt>
                <c:pt idx="252">
                  <c:v>27638</c:v>
                </c:pt>
                <c:pt idx="253">
                  <c:v>27668</c:v>
                </c:pt>
                <c:pt idx="254">
                  <c:v>27699</c:v>
                </c:pt>
                <c:pt idx="255">
                  <c:v>27729</c:v>
                </c:pt>
                <c:pt idx="256">
                  <c:v>27760</c:v>
                </c:pt>
                <c:pt idx="257">
                  <c:v>27791</c:v>
                </c:pt>
                <c:pt idx="258">
                  <c:v>27820</c:v>
                </c:pt>
                <c:pt idx="259">
                  <c:v>27851</c:v>
                </c:pt>
                <c:pt idx="260">
                  <c:v>27881</c:v>
                </c:pt>
                <c:pt idx="261">
                  <c:v>27912</c:v>
                </c:pt>
                <c:pt idx="262">
                  <c:v>27942</c:v>
                </c:pt>
                <c:pt idx="263">
                  <c:v>27973</c:v>
                </c:pt>
                <c:pt idx="264">
                  <c:v>28004</c:v>
                </c:pt>
                <c:pt idx="265">
                  <c:v>28034</c:v>
                </c:pt>
                <c:pt idx="266">
                  <c:v>28065</c:v>
                </c:pt>
                <c:pt idx="267">
                  <c:v>28095</c:v>
                </c:pt>
                <c:pt idx="268">
                  <c:v>28126</c:v>
                </c:pt>
                <c:pt idx="269">
                  <c:v>28157</c:v>
                </c:pt>
                <c:pt idx="270">
                  <c:v>28185</c:v>
                </c:pt>
                <c:pt idx="271">
                  <c:v>28216</c:v>
                </c:pt>
                <c:pt idx="272">
                  <c:v>28246</c:v>
                </c:pt>
                <c:pt idx="273">
                  <c:v>28277</c:v>
                </c:pt>
                <c:pt idx="274">
                  <c:v>28307</c:v>
                </c:pt>
                <c:pt idx="275">
                  <c:v>28338</c:v>
                </c:pt>
                <c:pt idx="276">
                  <c:v>28369</c:v>
                </c:pt>
                <c:pt idx="277">
                  <c:v>28399</c:v>
                </c:pt>
                <c:pt idx="278">
                  <c:v>28430</c:v>
                </c:pt>
                <c:pt idx="279">
                  <c:v>28460</c:v>
                </c:pt>
                <c:pt idx="280">
                  <c:v>28491</c:v>
                </c:pt>
                <c:pt idx="281">
                  <c:v>28522</c:v>
                </c:pt>
                <c:pt idx="282">
                  <c:v>28550</c:v>
                </c:pt>
                <c:pt idx="283">
                  <c:v>28581</c:v>
                </c:pt>
                <c:pt idx="284">
                  <c:v>28611</c:v>
                </c:pt>
                <c:pt idx="285">
                  <c:v>28642</c:v>
                </c:pt>
                <c:pt idx="286">
                  <c:v>28672</c:v>
                </c:pt>
                <c:pt idx="287">
                  <c:v>28703</c:v>
                </c:pt>
                <c:pt idx="288">
                  <c:v>28734</c:v>
                </c:pt>
                <c:pt idx="289">
                  <c:v>28764</c:v>
                </c:pt>
                <c:pt idx="290">
                  <c:v>28795</c:v>
                </c:pt>
                <c:pt idx="291">
                  <c:v>28825</c:v>
                </c:pt>
                <c:pt idx="292">
                  <c:v>28856</c:v>
                </c:pt>
                <c:pt idx="293">
                  <c:v>28887</c:v>
                </c:pt>
                <c:pt idx="294">
                  <c:v>28915</c:v>
                </c:pt>
                <c:pt idx="295">
                  <c:v>28946</c:v>
                </c:pt>
                <c:pt idx="296">
                  <c:v>28976</c:v>
                </c:pt>
                <c:pt idx="297">
                  <c:v>29007</c:v>
                </c:pt>
                <c:pt idx="298">
                  <c:v>29037</c:v>
                </c:pt>
                <c:pt idx="299">
                  <c:v>29068</c:v>
                </c:pt>
                <c:pt idx="300">
                  <c:v>29099</c:v>
                </c:pt>
                <c:pt idx="301">
                  <c:v>29129</c:v>
                </c:pt>
                <c:pt idx="302">
                  <c:v>29160</c:v>
                </c:pt>
                <c:pt idx="303">
                  <c:v>29190</c:v>
                </c:pt>
                <c:pt idx="304">
                  <c:v>29221</c:v>
                </c:pt>
                <c:pt idx="305">
                  <c:v>29252</c:v>
                </c:pt>
                <c:pt idx="306">
                  <c:v>29281</c:v>
                </c:pt>
                <c:pt idx="307">
                  <c:v>29312</c:v>
                </c:pt>
                <c:pt idx="308">
                  <c:v>29342</c:v>
                </c:pt>
                <c:pt idx="309">
                  <c:v>29373</c:v>
                </c:pt>
                <c:pt idx="310">
                  <c:v>29403</c:v>
                </c:pt>
                <c:pt idx="311">
                  <c:v>29434</c:v>
                </c:pt>
                <c:pt idx="312">
                  <c:v>29465</c:v>
                </c:pt>
                <c:pt idx="313">
                  <c:v>29495</c:v>
                </c:pt>
                <c:pt idx="314">
                  <c:v>29526</c:v>
                </c:pt>
                <c:pt idx="315">
                  <c:v>29556</c:v>
                </c:pt>
                <c:pt idx="316">
                  <c:v>29587</c:v>
                </c:pt>
                <c:pt idx="317">
                  <c:v>29618</c:v>
                </c:pt>
                <c:pt idx="318">
                  <c:v>29646</c:v>
                </c:pt>
                <c:pt idx="319">
                  <c:v>29677</c:v>
                </c:pt>
                <c:pt idx="320">
                  <c:v>29707</c:v>
                </c:pt>
                <c:pt idx="321">
                  <c:v>29738</c:v>
                </c:pt>
                <c:pt idx="322">
                  <c:v>29768</c:v>
                </c:pt>
                <c:pt idx="323">
                  <c:v>29799</c:v>
                </c:pt>
                <c:pt idx="324">
                  <c:v>29830</c:v>
                </c:pt>
                <c:pt idx="325">
                  <c:v>29860</c:v>
                </c:pt>
                <c:pt idx="326">
                  <c:v>29891</c:v>
                </c:pt>
                <c:pt idx="327">
                  <c:v>29921</c:v>
                </c:pt>
                <c:pt idx="328">
                  <c:v>29952</c:v>
                </c:pt>
                <c:pt idx="329">
                  <c:v>29983</c:v>
                </c:pt>
                <c:pt idx="330">
                  <c:v>30011</c:v>
                </c:pt>
                <c:pt idx="331">
                  <c:v>30042</c:v>
                </c:pt>
                <c:pt idx="332">
                  <c:v>30072</c:v>
                </c:pt>
                <c:pt idx="333">
                  <c:v>30103</c:v>
                </c:pt>
                <c:pt idx="334">
                  <c:v>30133</c:v>
                </c:pt>
                <c:pt idx="335">
                  <c:v>30164</c:v>
                </c:pt>
                <c:pt idx="336">
                  <c:v>30195</c:v>
                </c:pt>
                <c:pt idx="337">
                  <c:v>30225</c:v>
                </c:pt>
                <c:pt idx="338">
                  <c:v>30256</c:v>
                </c:pt>
                <c:pt idx="339">
                  <c:v>30286</c:v>
                </c:pt>
                <c:pt idx="340">
                  <c:v>30317</c:v>
                </c:pt>
                <c:pt idx="341">
                  <c:v>30348</c:v>
                </c:pt>
                <c:pt idx="342">
                  <c:v>30376</c:v>
                </c:pt>
                <c:pt idx="343">
                  <c:v>30407</c:v>
                </c:pt>
                <c:pt idx="344">
                  <c:v>30437</c:v>
                </c:pt>
                <c:pt idx="345">
                  <c:v>30468</c:v>
                </c:pt>
                <c:pt idx="346">
                  <c:v>30498</c:v>
                </c:pt>
                <c:pt idx="347">
                  <c:v>30529</c:v>
                </c:pt>
                <c:pt idx="348">
                  <c:v>30560</c:v>
                </c:pt>
                <c:pt idx="349">
                  <c:v>30590</c:v>
                </c:pt>
                <c:pt idx="350">
                  <c:v>30621</c:v>
                </c:pt>
                <c:pt idx="351">
                  <c:v>30651</c:v>
                </c:pt>
                <c:pt idx="352">
                  <c:v>30682</c:v>
                </c:pt>
                <c:pt idx="353">
                  <c:v>30713</c:v>
                </c:pt>
                <c:pt idx="354">
                  <c:v>30742</c:v>
                </c:pt>
                <c:pt idx="355">
                  <c:v>30773</c:v>
                </c:pt>
                <c:pt idx="356">
                  <c:v>30803</c:v>
                </c:pt>
                <c:pt idx="357">
                  <c:v>30834</c:v>
                </c:pt>
                <c:pt idx="358">
                  <c:v>30864</c:v>
                </c:pt>
                <c:pt idx="359">
                  <c:v>30895</c:v>
                </c:pt>
                <c:pt idx="360">
                  <c:v>30926</c:v>
                </c:pt>
                <c:pt idx="361">
                  <c:v>30956</c:v>
                </c:pt>
                <c:pt idx="362">
                  <c:v>30987</c:v>
                </c:pt>
                <c:pt idx="363">
                  <c:v>31017</c:v>
                </c:pt>
                <c:pt idx="364">
                  <c:v>31048</c:v>
                </c:pt>
                <c:pt idx="365">
                  <c:v>31079</c:v>
                </c:pt>
                <c:pt idx="366">
                  <c:v>31107</c:v>
                </c:pt>
                <c:pt idx="367">
                  <c:v>31138</c:v>
                </c:pt>
                <c:pt idx="368">
                  <c:v>31168</c:v>
                </c:pt>
                <c:pt idx="369">
                  <c:v>31199</c:v>
                </c:pt>
                <c:pt idx="370">
                  <c:v>31229</c:v>
                </c:pt>
                <c:pt idx="371">
                  <c:v>31260</c:v>
                </c:pt>
                <c:pt idx="372">
                  <c:v>31291</c:v>
                </c:pt>
                <c:pt idx="373">
                  <c:v>31321</c:v>
                </c:pt>
                <c:pt idx="374">
                  <c:v>31352</c:v>
                </c:pt>
                <c:pt idx="375">
                  <c:v>31382</c:v>
                </c:pt>
                <c:pt idx="376">
                  <c:v>31413</c:v>
                </c:pt>
                <c:pt idx="377">
                  <c:v>31444</c:v>
                </c:pt>
                <c:pt idx="378">
                  <c:v>31472</c:v>
                </c:pt>
                <c:pt idx="379">
                  <c:v>31503</c:v>
                </c:pt>
                <c:pt idx="380">
                  <c:v>31533</c:v>
                </c:pt>
                <c:pt idx="381">
                  <c:v>31564</c:v>
                </c:pt>
                <c:pt idx="382">
                  <c:v>31594</c:v>
                </c:pt>
                <c:pt idx="383">
                  <c:v>31625</c:v>
                </c:pt>
                <c:pt idx="384">
                  <c:v>31656</c:v>
                </c:pt>
                <c:pt idx="385">
                  <c:v>31686</c:v>
                </c:pt>
                <c:pt idx="386">
                  <c:v>31717</c:v>
                </c:pt>
                <c:pt idx="387">
                  <c:v>31747</c:v>
                </c:pt>
                <c:pt idx="388">
                  <c:v>31778</c:v>
                </c:pt>
                <c:pt idx="389">
                  <c:v>31809</c:v>
                </c:pt>
                <c:pt idx="390">
                  <c:v>31837</c:v>
                </c:pt>
                <c:pt idx="391">
                  <c:v>31868</c:v>
                </c:pt>
                <c:pt idx="392">
                  <c:v>31898</c:v>
                </c:pt>
                <c:pt idx="393">
                  <c:v>31929</c:v>
                </c:pt>
                <c:pt idx="394">
                  <c:v>31959</c:v>
                </c:pt>
                <c:pt idx="395">
                  <c:v>31990</c:v>
                </c:pt>
                <c:pt idx="396">
                  <c:v>32021</c:v>
                </c:pt>
                <c:pt idx="397">
                  <c:v>32051</c:v>
                </c:pt>
                <c:pt idx="398">
                  <c:v>32082</c:v>
                </c:pt>
                <c:pt idx="399">
                  <c:v>32112</c:v>
                </c:pt>
                <c:pt idx="400">
                  <c:v>32143</c:v>
                </c:pt>
                <c:pt idx="401">
                  <c:v>32174</c:v>
                </c:pt>
                <c:pt idx="402">
                  <c:v>32203</c:v>
                </c:pt>
                <c:pt idx="403">
                  <c:v>32234</c:v>
                </c:pt>
                <c:pt idx="404">
                  <c:v>32264</c:v>
                </c:pt>
                <c:pt idx="405">
                  <c:v>32295</c:v>
                </c:pt>
                <c:pt idx="406">
                  <c:v>32325</c:v>
                </c:pt>
                <c:pt idx="407">
                  <c:v>32356</c:v>
                </c:pt>
                <c:pt idx="408">
                  <c:v>32387</c:v>
                </c:pt>
                <c:pt idx="409">
                  <c:v>32417</c:v>
                </c:pt>
                <c:pt idx="410">
                  <c:v>32448</c:v>
                </c:pt>
                <c:pt idx="411">
                  <c:v>32478</c:v>
                </c:pt>
                <c:pt idx="412">
                  <c:v>32509</c:v>
                </c:pt>
                <c:pt idx="413">
                  <c:v>32540</c:v>
                </c:pt>
                <c:pt idx="414">
                  <c:v>32568</c:v>
                </c:pt>
                <c:pt idx="415">
                  <c:v>32599</c:v>
                </c:pt>
                <c:pt idx="416">
                  <c:v>32629</c:v>
                </c:pt>
                <c:pt idx="417">
                  <c:v>32660</c:v>
                </c:pt>
                <c:pt idx="418">
                  <c:v>32690</c:v>
                </c:pt>
                <c:pt idx="419">
                  <c:v>32721</c:v>
                </c:pt>
                <c:pt idx="420">
                  <c:v>32752</c:v>
                </c:pt>
                <c:pt idx="421">
                  <c:v>32782</c:v>
                </c:pt>
                <c:pt idx="422">
                  <c:v>32813</c:v>
                </c:pt>
                <c:pt idx="423">
                  <c:v>32843</c:v>
                </c:pt>
                <c:pt idx="424">
                  <c:v>32874</c:v>
                </c:pt>
                <c:pt idx="425">
                  <c:v>32905</c:v>
                </c:pt>
                <c:pt idx="426">
                  <c:v>32933</c:v>
                </c:pt>
                <c:pt idx="427">
                  <c:v>32964</c:v>
                </c:pt>
                <c:pt idx="428">
                  <c:v>32994</c:v>
                </c:pt>
                <c:pt idx="429">
                  <c:v>33025</c:v>
                </c:pt>
                <c:pt idx="430">
                  <c:v>33055</c:v>
                </c:pt>
                <c:pt idx="431">
                  <c:v>33086</c:v>
                </c:pt>
                <c:pt idx="432">
                  <c:v>33117</c:v>
                </c:pt>
                <c:pt idx="433">
                  <c:v>33147</c:v>
                </c:pt>
                <c:pt idx="434">
                  <c:v>33178</c:v>
                </c:pt>
                <c:pt idx="435">
                  <c:v>33208</c:v>
                </c:pt>
                <c:pt idx="436">
                  <c:v>33239</c:v>
                </c:pt>
                <c:pt idx="437">
                  <c:v>33270</c:v>
                </c:pt>
                <c:pt idx="438">
                  <c:v>33298</c:v>
                </c:pt>
                <c:pt idx="439">
                  <c:v>33329</c:v>
                </c:pt>
                <c:pt idx="440">
                  <c:v>33359</c:v>
                </c:pt>
                <c:pt idx="441">
                  <c:v>33390</c:v>
                </c:pt>
                <c:pt idx="442">
                  <c:v>33420</c:v>
                </c:pt>
                <c:pt idx="443">
                  <c:v>33451</c:v>
                </c:pt>
                <c:pt idx="444">
                  <c:v>33482</c:v>
                </c:pt>
                <c:pt idx="445">
                  <c:v>33512</c:v>
                </c:pt>
                <c:pt idx="446">
                  <c:v>33543</c:v>
                </c:pt>
                <c:pt idx="447">
                  <c:v>33573</c:v>
                </c:pt>
                <c:pt idx="448">
                  <c:v>33604</c:v>
                </c:pt>
                <c:pt idx="449">
                  <c:v>33635</c:v>
                </c:pt>
                <c:pt idx="450">
                  <c:v>33664</c:v>
                </c:pt>
                <c:pt idx="451">
                  <c:v>33695</c:v>
                </c:pt>
                <c:pt idx="452">
                  <c:v>33725</c:v>
                </c:pt>
                <c:pt idx="453">
                  <c:v>33756</c:v>
                </c:pt>
                <c:pt idx="454">
                  <c:v>33786</c:v>
                </c:pt>
                <c:pt idx="455">
                  <c:v>33817</c:v>
                </c:pt>
                <c:pt idx="456">
                  <c:v>33848</c:v>
                </c:pt>
                <c:pt idx="457">
                  <c:v>33878</c:v>
                </c:pt>
                <c:pt idx="458">
                  <c:v>33909</c:v>
                </c:pt>
                <c:pt idx="459">
                  <c:v>33939</c:v>
                </c:pt>
                <c:pt idx="460">
                  <c:v>33970</c:v>
                </c:pt>
                <c:pt idx="461">
                  <c:v>34001</c:v>
                </c:pt>
                <c:pt idx="462">
                  <c:v>34029</c:v>
                </c:pt>
                <c:pt idx="463">
                  <c:v>34060</c:v>
                </c:pt>
                <c:pt idx="464">
                  <c:v>34090</c:v>
                </c:pt>
                <c:pt idx="465">
                  <c:v>34121</c:v>
                </c:pt>
                <c:pt idx="466">
                  <c:v>34151</c:v>
                </c:pt>
                <c:pt idx="467">
                  <c:v>34182</c:v>
                </c:pt>
                <c:pt idx="468">
                  <c:v>34213</c:v>
                </c:pt>
                <c:pt idx="469">
                  <c:v>34243</c:v>
                </c:pt>
                <c:pt idx="470">
                  <c:v>34274</c:v>
                </c:pt>
                <c:pt idx="471">
                  <c:v>34304</c:v>
                </c:pt>
                <c:pt idx="472">
                  <c:v>34335</c:v>
                </c:pt>
                <c:pt idx="473">
                  <c:v>34366</c:v>
                </c:pt>
                <c:pt idx="474">
                  <c:v>34394</c:v>
                </c:pt>
                <c:pt idx="475">
                  <c:v>34425</c:v>
                </c:pt>
                <c:pt idx="476">
                  <c:v>34455</c:v>
                </c:pt>
                <c:pt idx="477">
                  <c:v>34486</c:v>
                </c:pt>
                <c:pt idx="478">
                  <c:v>34516</c:v>
                </c:pt>
                <c:pt idx="479">
                  <c:v>34547</c:v>
                </c:pt>
                <c:pt idx="480">
                  <c:v>34578</c:v>
                </c:pt>
                <c:pt idx="481">
                  <c:v>34608</c:v>
                </c:pt>
                <c:pt idx="482">
                  <c:v>34639</c:v>
                </c:pt>
                <c:pt idx="483">
                  <c:v>34669</c:v>
                </c:pt>
                <c:pt idx="484">
                  <c:v>34700</c:v>
                </c:pt>
                <c:pt idx="485">
                  <c:v>34731</c:v>
                </c:pt>
                <c:pt idx="486">
                  <c:v>34759</c:v>
                </c:pt>
                <c:pt idx="487">
                  <c:v>34790</c:v>
                </c:pt>
                <c:pt idx="488">
                  <c:v>34820</c:v>
                </c:pt>
                <c:pt idx="489">
                  <c:v>34851</c:v>
                </c:pt>
                <c:pt idx="490">
                  <c:v>34881</c:v>
                </c:pt>
                <c:pt idx="491">
                  <c:v>34912</c:v>
                </c:pt>
                <c:pt idx="492">
                  <c:v>34943</c:v>
                </c:pt>
                <c:pt idx="493">
                  <c:v>34973</c:v>
                </c:pt>
                <c:pt idx="494">
                  <c:v>35004</c:v>
                </c:pt>
                <c:pt idx="495">
                  <c:v>35034</c:v>
                </c:pt>
                <c:pt idx="496">
                  <c:v>35065</c:v>
                </c:pt>
                <c:pt idx="497">
                  <c:v>35096</c:v>
                </c:pt>
                <c:pt idx="498">
                  <c:v>35125</c:v>
                </c:pt>
                <c:pt idx="499">
                  <c:v>35156</c:v>
                </c:pt>
                <c:pt idx="500">
                  <c:v>35186</c:v>
                </c:pt>
                <c:pt idx="501">
                  <c:v>35217</c:v>
                </c:pt>
                <c:pt idx="502">
                  <c:v>35247</c:v>
                </c:pt>
                <c:pt idx="503">
                  <c:v>35278</c:v>
                </c:pt>
                <c:pt idx="504">
                  <c:v>35309</c:v>
                </c:pt>
                <c:pt idx="505">
                  <c:v>35339</c:v>
                </c:pt>
                <c:pt idx="506">
                  <c:v>35370</c:v>
                </c:pt>
                <c:pt idx="507">
                  <c:v>35400</c:v>
                </c:pt>
                <c:pt idx="508">
                  <c:v>35431</c:v>
                </c:pt>
                <c:pt idx="509">
                  <c:v>35462</c:v>
                </c:pt>
                <c:pt idx="510">
                  <c:v>35490</c:v>
                </c:pt>
                <c:pt idx="511">
                  <c:v>35521</c:v>
                </c:pt>
                <c:pt idx="512">
                  <c:v>35551</c:v>
                </c:pt>
                <c:pt idx="513">
                  <c:v>35582</c:v>
                </c:pt>
                <c:pt idx="514">
                  <c:v>35612</c:v>
                </c:pt>
                <c:pt idx="515">
                  <c:v>35643</c:v>
                </c:pt>
                <c:pt idx="516">
                  <c:v>35674</c:v>
                </c:pt>
                <c:pt idx="517">
                  <c:v>35704</c:v>
                </c:pt>
                <c:pt idx="518">
                  <c:v>35735</c:v>
                </c:pt>
                <c:pt idx="519">
                  <c:v>35765</c:v>
                </c:pt>
                <c:pt idx="520">
                  <c:v>35796</c:v>
                </c:pt>
                <c:pt idx="521">
                  <c:v>35827</c:v>
                </c:pt>
                <c:pt idx="522">
                  <c:v>35855</c:v>
                </c:pt>
                <c:pt idx="523">
                  <c:v>35886</c:v>
                </c:pt>
                <c:pt idx="524">
                  <c:v>35916</c:v>
                </c:pt>
                <c:pt idx="525">
                  <c:v>35947</c:v>
                </c:pt>
                <c:pt idx="526">
                  <c:v>35977</c:v>
                </c:pt>
                <c:pt idx="527">
                  <c:v>36008</c:v>
                </c:pt>
                <c:pt idx="528">
                  <c:v>36039</c:v>
                </c:pt>
                <c:pt idx="529">
                  <c:v>36069</c:v>
                </c:pt>
                <c:pt idx="530">
                  <c:v>36100</c:v>
                </c:pt>
                <c:pt idx="531">
                  <c:v>36130</c:v>
                </c:pt>
                <c:pt idx="532">
                  <c:v>36161</c:v>
                </c:pt>
                <c:pt idx="533">
                  <c:v>36192</c:v>
                </c:pt>
                <c:pt idx="534">
                  <c:v>36220</c:v>
                </c:pt>
                <c:pt idx="535">
                  <c:v>36251</c:v>
                </c:pt>
                <c:pt idx="536">
                  <c:v>36281</c:v>
                </c:pt>
                <c:pt idx="537">
                  <c:v>36312</c:v>
                </c:pt>
                <c:pt idx="538">
                  <c:v>36342</c:v>
                </c:pt>
                <c:pt idx="539">
                  <c:v>36373</c:v>
                </c:pt>
                <c:pt idx="540">
                  <c:v>36404</c:v>
                </c:pt>
                <c:pt idx="541">
                  <c:v>36434</c:v>
                </c:pt>
                <c:pt idx="542">
                  <c:v>36465</c:v>
                </c:pt>
                <c:pt idx="543">
                  <c:v>36495</c:v>
                </c:pt>
                <c:pt idx="544">
                  <c:v>36526</c:v>
                </c:pt>
                <c:pt idx="545">
                  <c:v>36557</c:v>
                </c:pt>
                <c:pt idx="546">
                  <c:v>36586</c:v>
                </c:pt>
                <c:pt idx="547">
                  <c:v>36617</c:v>
                </c:pt>
                <c:pt idx="548">
                  <c:v>36647</c:v>
                </c:pt>
                <c:pt idx="549">
                  <c:v>36678</c:v>
                </c:pt>
                <c:pt idx="550">
                  <c:v>36708</c:v>
                </c:pt>
                <c:pt idx="551">
                  <c:v>36739</c:v>
                </c:pt>
                <c:pt idx="552">
                  <c:v>36770</c:v>
                </c:pt>
                <c:pt idx="553">
                  <c:v>36800</c:v>
                </c:pt>
                <c:pt idx="554">
                  <c:v>36831</c:v>
                </c:pt>
                <c:pt idx="555">
                  <c:v>36861</c:v>
                </c:pt>
                <c:pt idx="556">
                  <c:v>36892</c:v>
                </c:pt>
                <c:pt idx="557">
                  <c:v>36923</c:v>
                </c:pt>
                <c:pt idx="558">
                  <c:v>36951</c:v>
                </c:pt>
                <c:pt idx="559">
                  <c:v>36982</c:v>
                </c:pt>
                <c:pt idx="560">
                  <c:v>37012</c:v>
                </c:pt>
                <c:pt idx="561">
                  <c:v>37043</c:v>
                </c:pt>
                <c:pt idx="562">
                  <c:v>37073</c:v>
                </c:pt>
                <c:pt idx="563">
                  <c:v>37104</c:v>
                </c:pt>
                <c:pt idx="564">
                  <c:v>37135</c:v>
                </c:pt>
                <c:pt idx="565">
                  <c:v>37165</c:v>
                </c:pt>
                <c:pt idx="566">
                  <c:v>37196</c:v>
                </c:pt>
                <c:pt idx="567">
                  <c:v>37226</c:v>
                </c:pt>
                <c:pt idx="568">
                  <c:v>37257</c:v>
                </c:pt>
                <c:pt idx="569">
                  <c:v>37288</c:v>
                </c:pt>
                <c:pt idx="570">
                  <c:v>37316</c:v>
                </c:pt>
                <c:pt idx="571">
                  <c:v>37347</c:v>
                </c:pt>
                <c:pt idx="572">
                  <c:v>37377</c:v>
                </c:pt>
                <c:pt idx="573">
                  <c:v>37408</c:v>
                </c:pt>
                <c:pt idx="574">
                  <c:v>37438</c:v>
                </c:pt>
                <c:pt idx="575">
                  <c:v>37469</c:v>
                </c:pt>
                <c:pt idx="576">
                  <c:v>37500</c:v>
                </c:pt>
                <c:pt idx="577">
                  <c:v>37530</c:v>
                </c:pt>
                <c:pt idx="578">
                  <c:v>37561</c:v>
                </c:pt>
                <c:pt idx="579">
                  <c:v>37591</c:v>
                </c:pt>
                <c:pt idx="580">
                  <c:v>37622</c:v>
                </c:pt>
                <c:pt idx="581">
                  <c:v>37653</c:v>
                </c:pt>
                <c:pt idx="582">
                  <c:v>37681</c:v>
                </c:pt>
                <c:pt idx="583">
                  <c:v>37712</c:v>
                </c:pt>
                <c:pt idx="584">
                  <c:v>37742</c:v>
                </c:pt>
                <c:pt idx="585">
                  <c:v>37773</c:v>
                </c:pt>
                <c:pt idx="586">
                  <c:v>37803</c:v>
                </c:pt>
                <c:pt idx="587">
                  <c:v>37834</c:v>
                </c:pt>
                <c:pt idx="588">
                  <c:v>37865</c:v>
                </c:pt>
                <c:pt idx="589">
                  <c:v>37895</c:v>
                </c:pt>
                <c:pt idx="590">
                  <c:v>37926</c:v>
                </c:pt>
                <c:pt idx="591">
                  <c:v>37956</c:v>
                </c:pt>
                <c:pt idx="592">
                  <c:v>37987</c:v>
                </c:pt>
                <c:pt idx="593">
                  <c:v>38018</c:v>
                </c:pt>
                <c:pt idx="594">
                  <c:v>38047</c:v>
                </c:pt>
                <c:pt idx="595">
                  <c:v>38078</c:v>
                </c:pt>
                <c:pt idx="596">
                  <c:v>38108</c:v>
                </c:pt>
                <c:pt idx="597">
                  <c:v>38139</c:v>
                </c:pt>
                <c:pt idx="598">
                  <c:v>38169</c:v>
                </c:pt>
                <c:pt idx="599">
                  <c:v>38200</c:v>
                </c:pt>
                <c:pt idx="600">
                  <c:v>38231</c:v>
                </c:pt>
                <c:pt idx="601">
                  <c:v>38261</c:v>
                </c:pt>
                <c:pt idx="602">
                  <c:v>38292</c:v>
                </c:pt>
                <c:pt idx="603">
                  <c:v>38322</c:v>
                </c:pt>
                <c:pt idx="604">
                  <c:v>38353</c:v>
                </c:pt>
                <c:pt idx="605">
                  <c:v>38384</c:v>
                </c:pt>
                <c:pt idx="606">
                  <c:v>38412</c:v>
                </c:pt>
                <c:pt idx="607">
                  <c:v>38443</c:v>
                </c:pt>
                <c:pt idx="608">
                  <c:v>38473</c:v>
                </c:pt>
                <c:pt idx="609">
                  <c:v>38504</c:v>
                </c:pt>
                <c:pt idx="610">
                  <c:v>38534</c:v>
                </c:pt>
                <c:pt idx="611">
                  <c:v>38565</c:v>
                </c:pt>
                <c:pt idx="612">
                  <c:v>38596</c:v>
                </c:pt>
                <c:pt idx="613">
                  <c:v>38626</c:v>
                </c:pt>
                <c:pt idx="614">
                  <c:v>38657</c:v>
                </c:pt>
                <c:pt idx="615">
                  <c:v>38687</c:v>
                </c:pt>
                <c:pt idx="616">
                  <c:v>38718</c:v>
                </c:pt>
                <c:pt idx="617">
                  <c:v>38749</c:v>
                </c:pt>
                <c:pt idx="618">
                  <c:v>38777</c:v>
                </c:pt>
                <c:pt idx="619">
                  <c:v>38808</c:v>
                </c:pt>
                <c:pt idx="620">
                  <c:v>38838</c:v>
                </c:pt>
                <c:pt idx="621">
                  <c:v>38869</c:v>
                </c:pt>
                <c:pt idx="622">
                  <c:v>38899</c:v>
                </c:pt>
                <c:pt idx="623">
                  <c:v>38930</c:v>
                </c:pt>
                <c:pt idx="624">
                  <c:v>38961</c:v>
                </c:pt>
                <c:pt idx="625">
                  <c:v>38991</c:v>
                </c:pt>
                <c:pt idx="626">
                  <c:v>39022</c:v>
                </c:pt>
                <c:pt idx="627">
                  <c:v>39052</c:v>
                </c:pt>
                <c:pt idx="628">
                  <c:v>39083</c:v>
                </c:pt>
                <c:pt idx="629">
                  <c:v>39114</c:v>
                </c:pt>
                <c:pt idx="630">
                  <c:v>39142</c:v>
                </c:pt>
                <c:pt idx="631">
                  <c:v>39173</c:v>
                </c:pt>
                <c:pt idx="632">
                  <c:v>39203</c:v>
                </c:pt>
                <c:pt idx="633">
                  <c:v>39234</c:v>
                </c:pt>
                <c:pt idx="634">
                  <c:v>39264</c:v>
                </c:pt>
                <c:pt idx="635">
                  <c:v>39295</c:v>
                </c:pt>
                <c:pt idx="636">
                  <c:v>39326</c:v>
                </c:pt>
                <c:pt idx="637">
                  <c:v>39356</c:v>
                </c:pt>
                <c:pt idx="638">
                  <c:v>39387</c:v>
                </c:pt>
                <c:pt idx="639">
                  <c:v>39417</c:v>
                </c:pt>
                <c:pt idx="640">
                  <c:v>39448</c:v>
                </c:pt>
                <c:pt idx="641">
                  <c:v>39479</c:v>
                </c:pt>
                <c:pt idx="642">
                  <c:v>39508</c:v>
                </c:pt>
                <c:pt idx="643">
                  <c:v>39539</c:v>
                </c:pt>
                <c:pt idx="644">
                  <c:v>39569</c:v>
                </c:pt>
                <c:pt idx="645">
                  <c:v>39600</c:v>
                </c:pt>
                <c:pt idx="646">
                  <c:v>39630</c:v>
                </c:pt>
                <c:pt idx="647">
                  <c:v>39661</c:v>
                </c:pt>
                <c:pt idx="648">
                  <c:v>39692</c:v>
                </c:pt>
                <c:pt idx="649">
                  <c:v>39722</c:v>
                </c:pt>
                <c:pt idx="650">
                  <c:v>39753</c:v>
                </c:pt>
                <c:pt idx="651">
                  <c:v>39783</c:v>
                </c:pt>
                <c:pt idx="652">
                  <c:v>39814</c:v>
                </c:pt>
                <c:pt idx="653">
                  <c:v>39845</c:v>
                </c:pt>
                <c:pt idx="654">
                  <c:v>39873</c:v>
                </c:pt>
                <c:pt idx="655">
                  <c:v>39904</c:v>
                </c:pt>
                <c:pt idx="656">
                  <c:v>39934</c:v>
                </c:pt>
                <c:pt idx="657">
                  <c:v>39965</c:v>
                </c:pt>
                <c:pt idx="658">
                  <c:v>39995</c:v>
                </c:pt>
                <c:pt idx="659">
                  <c:v>40026</c:v>
                </c:pt>
                <c:pt idx="660">
                  <c:v>40057</c:v>
                </c:pt>
                <c:pt idx="661">
                  <c:v>40087</c:v>
                </c:pt>
                <c:pt idx="662">
                  <c:v>40118</c:v>
                </c:pt>
                <c:pt idx="663">
                  <c:v>40148</c:v>
                </c:pt>
                <c:pt idx="664">
                  <c:v>40179</c:v>
                </c:pt>
                <c:pt idx="665">
                  <c:v>40210</c:v>
                </c:pt>
                <c:pt idx="666">
                  <c:v>40238</c:v>
                </c:pt>
                <c:pt idx="667">
                  <c:v>40269</c:v>
                </c:pt>
                <c:pt idx="668">
                  <c:v>40299</c:v>
                </c:pt>
                <c:pt idx="669">
                  <c:v>40330</c:v>
                </c:pt>
                <c:pt idx="670">
                  <c:v>40360</c:v>
                </c:pt>
                <c:pt idx="671">
                  <c:v>40391</c:v>
                </c:pt>
                <c:pt idx="672">
                  <c:v>40422</c:v>
                </c:pt>
                <c:pt idx="673">
                  <c:v>40452</c:v>
                </c:pt>
                <c:pt idx="674">
                  <c:v>40483</c:v>
                </c:pt>
                <c:pt idx="675">
                  <c:v>40513</c:v>
                </c:pt>
                <c:pt idx="676">
                  <c:v>40544</c:v>
                </c:pt>
                <c:pt idx="677">
                  <c:v>40575</c:v>
                </c:pt>
                <c:pt idx="678">
                  <c:v>40603</c:v>
                </c:pt>
                <c:pt idx="679">
                  <c:v>40634</c:v>
                </c:pt>
                <c:pt idx="680">
                  <c:v>40664</c:v>
                </c:pt>
                <c:pt idx="681">
                  <c:v>40695</c:v>
                </c:pt>
                <c:pt idx="682">
                  <c:v>40725</c:v>
                </c:pt>
                <c:pt idx="683">
                  <c:v>40756</c:v>
                </c:pt>
                <c:pt idx="684">
                  <c:v>40787</c:v>
                </c:pt>
                <c:pt idx="685">
                  <c:v>40817</c:v>
                </c:pt>
                <c:pt idx="686">
                  <c:v>40848</c:v>
                </c:pt>
                <c:pt idx="687">
                  <c:v>40878</c:v>
                </c:pt>
                <c:pt idx="688">
                  <c:v>40909</c:v>
                </c:pt>
                <c:pt idx="689">
                  <c:v>40940</c:v>
                </c:pt>
                <c:pt idx="690">
                  <c:v>40969</c:v>
                </c:pt>
                <c:pt idx="691">
                  <c:v>41000</c:v>
                </c:pt>
                <c:pt idx="692">
                  <c:v>41030</c:v>
                </c:pt>
                <c:pt idx="693">
                  <c:v>41061</c:v>
                </c:pt>
                <c:pt idx="694">
                  <c:v>41091</c:v>
                </c:pt>
                <c:pt idx="695">
                  <c:v>41122</c:v>
                </c:pt>
                <c:pt idx="696">
                  <c:v>41153</c:v>
                </c:pt>
                <c:pt idx="697">
                  <c:v>41183</c:v>
                </c:pt>
                <c:pt idx="698">
                  <c:v>41214</c:v>
                </c:pt>
                <c:pt idx="699">
                  <c:v>41244</c:v>
                </c:pt>
                <c:pt idx="700">
                  <c:v>41275</c:v>
                </c:pt>
                <c:pt idx="701">
                  <c:v>41306</c:v>
                </c:pt>
                <c:pt idx="702">
                  <c:v>41334</c:v>
                </c:pt>
                <c:pt idx="703">
                  <c:v>41365</c:v>
                </c:pt>
                <c:pt idx="704">
                  <c:v>41395</c:v>
                </c:pt>
                <c:pt idx="705">
                  <c:v>41426</c:v>
                </c:pt>
                <c:pt idx="706">
                  <c:v>41456</c:v>
                </c:pt>
                <c:pt idx="707">
                  <c:v>41487</c:v>
                </c:pt>
                <c:pt idx="708">
                  <c:v>41518</c:v>
                </c:pt>
                <c:pt idx="709">
                  <c:v>41548</c:v>
                </c:pt>
                <c:pt idx="710">
                  <c:v>41579</c:v>
                </c:pt>
                <c:pt idx="711">
                  <c:v>41609</c:v>
                </c:pt>
                <c:pt idx="712">
                  <c:v>41640</c:v>
                </c:pt>
                <c:pt idx="713">
                  <c:v>41671</c:v>
                </c:pt>
                <c:pt idx="714">
                  <c:v>41699</c:v>
                </c:pt>
                <c:pt idx="715">
                  <c:v>41730</c:v>
                </c:pt>
                <c:pt idx="716">
                  <c:v>41760</c:v>
                </c:pt>
                <c:pt idx="717">
                  <c:v>41791</c:v>
                </c:pt>
                <c:pt idx="718">
                  <c:v>41821</c:v>
                </c:pt>
                <c:pt idx="719">
                  <c:v>41852</c:v>
                </c:pt>
                <c:pt idx="720">
                  <c:v>41883</c:v>
                </c:pt>
                <c:pt idx="721">
                  <c:v>41913</c:v>
                </c:pt>
                <c:pt idx="722">
                  <c:v>41944</c:v>
                </c:pt>
                <c:pt idx="723">
                  <c:v>41974</c:v>
                </c:pt>
                <c:pt idx="724">
                  <c:v>42005</c:v>
                </c:pt>
                <c:pt idx="725">
                  <c:v>42036</c:v>
                </c:pt>
                <c:pt idx="726">
                  <c:v>42064</c:v>
                </c:pt>
                <c:pt idx="727">
                  <c:v>42095</c:v>
                </c:pt>
                <c:pt idx="728">
                  <c:v>42125</c:v>
                </c:pt>
                <c:pt idx="729">
                  <c:v>42156</c:v>
                </c:pt>
                <c:pt idx="730">
                  <c:v>42186</c:v>
                </c:pt>
                <c:pt idx="731">
                  <c:v>42217</c:v>
                </c:pt>
                <c:pt idx="732">
                  <c:v>42248</c:v>
                </c:pt>
                <c:pt idx="733">
                  <c:v>42278</c:v>
                </c:pt>
                <c:pt idx="734">
                  <c:v>42309</c:v>
                </c:pt>
                <c:pt idx="735">
                  <c:v>42339</c:v>
                </c:pt>
                <c:pt idx="736">
                  <c:v>42370</c:v>
                </c:pt>
                <c:pt idx="737">
                  <c:v>42401</c:v>
                </c:pt>
                <c:pt idx="738">
                  <c:v>42430</c:v>
                </c:pt>
                <c:pt idx="739">
                  <c:v>42461</c:v>
                </c:pt>
                <c:pt idx="740">
                  <c:v>42491</c:v>
                </c:pt>
                <c:pt idx="741">
                  <c:v>42522</c:v>
                </c:pt>
                <c:pt idx="742">
                  <c:v>42552</c:v>
                </c:pt>
                <c:pt idx="743">
                  <c:v>42583</c:v>
                </c:pt>
                <c:pt idx="744">
                  <c:v>42614</c:v>
                </c:pt>
                <c:pt idx="745">
                  <c:v>42644</c:v>
                </c:pt>
                <c:pt idx="746">
                  <c:v>42675</c:v>
                </c:pt>
                <c:pt idx="747">
                  <c:v>42705</c:v>
                </c:pt>
                <c:pt idx="748">
                  <c:v>42736</c:v>
                </c:pt>
                <c:pt idx="749">
                  <c:v>42767</c:v>
                </c:pt>
                <c:pt idx="750">
                  <c:v>42795</c:v>
                </c:pt>
                <c:pt idx="751">
                  <c:v>42826</c:v>
                </c:pt>
                <c:pt idx="752">
                  <c:v>42856</c:v>
                </c:pt>
                <c:pt idx="753">
                  <c:v>42887</c:v>
                </c:pt>
                <c:pt idx="754">
                  <c:v>42917</c:v>
                </c:pt>
                <c:pt idx="755">
                  <c:v>42948</c:v>
                </c:pt>
                <c:pt idx="756">
                  <c:v>42979</c:v>
                </c:pt>
                <c:pt idx="757">
                  <c:v>43009</c:v>
                </c:pt>
                <c:pt idx="758">
                  <c:v>43040</c:v>
                </c:pt>
                <c:pt idx="759">
                  <c:v>43070</c:v>
                </c:pt>
                <c:pt idx="760">
                  <c:v>43101</c:v>
                </c:pt>
                <c:pt idx="761">
                  <c:v>43132</c:v>
                </c:pt>
                <c:pt idx="762">
                  <c:v>43160</c:v>
                </c:pt>
                <c:pt idx="763">
                  <c:v>43191</c:v>
                </c:pt>
              </c:numCache>
            </c:numRef>
          </c:cat>
          <c:val>
            <c:numRef>
              <c:f>CPIAUCSL!$C$93:$C$857</c:f>
              <c:numCache>
                <c:formatCode>0.0000%</c:formatCode>
                <c:ptCount val="765"/>
                <c:pt idx="0">
                  <c:v>-3.7230081906172789E-4</c:v>
                </c:pt>
                <c:pt idx="1">
                  <c:v>-1.4897579143390205E-3</c:v>
                </c:pt>
                <c:pt idx="2">
                  <c:v>-3.3569563595673203E-3</c:v>
                </c:pt>
                <c:pt idx="3">
                  <c:v>2.2455089820360135E-3</c:v>
                </c:pt>
                <c:pt idx="4">
                  <c:v>-3.7341299477227643E-4</c:v>
                </c:pt>
                <c:pt idx="5">
                  <c:v>0</c:v>
                </c:pt>
                <c:pt idx="6">
                  <c:v>1.8677624206201236E-3</c:v>
                </c:pt>
                <c:pt idx="7">
                  <c:v>-1.1185682326622349E-3</c:v>
                </c:pt>
                <c:pt idx="8">
                  <c:v>0</c:v>
                </c:pt>
                <c:pt idx="9">
                  <c:v>-7.4654721911159288E-4</c:v>
                </c:pt>
                <c:pt idx="10">
                  <c:v>-2.2413149047440686E-3</c:v>
                </c:pt>
                <c:pt idx="11">
                  <c:v>1.8719580681393001E-3</c:v>
                </c:pt>
                <c:pt idx="12">
                  <c:v>-1.4947683109119096E-3</c:v>
                </c:pt>
                <c:pt idx="13">
                  <c:v>4.8652694610779399E-3</c:v>
                </c:pt>
                <c:pt idx="14">
                  <c:v>-1.1173184357542321E-3</c:v>
                </c:pt>
                <c:pt idx="15">
                  <c:v>2.237136465324337E-3</c:v>
                </c:pt>
                <c:pt idx="16">
                  <c:v>-3.7202380952373551E-4</c:v>
                </c:pt>
                <c:pt idx="17">
                  <c:v>-1.4886490509863305E-3</c:v>
                </c:pt>
                <c:pt idx="18">
                  <c:v>1.1181513231457748E-3</c:v>
                </c:pt>
                <c:pt idx="19">
                  <c:v>1.116902457185448E-3</c:v>
                </c:pt>
                <c:pt idx="20">
                  <c:v>1.4875418371141371E-3</c:v>
                </c:pt>
                <c:pt idx="21">
                  <c:v>3.7133308577794811E-3</c:v>
                </c:pt>
                <c:pt idx="22">
                  <c:v>4.4395116537179966E-3</c:v>
                </c:pt>
                <c:pt idx="23">
                  <c:v>5.1565377532228574E-3</c:v>
                </c:pt>
                <c:pt idx="24">
                  <c:v>7.328691828508455E-4</c:v>
                </c:pt>
                <c:pt idx="25">
                  <c:v>1.4646649578909814E-3</c:v>
                </c:pt>
                <c:pt idx="26">
                  <c:v>5.8500914076782496E-3</c:v>
                </c:pt>
                <c:pt idx="27">
                  <c:v>0</c:v>
                </c:pt>
                <c:pt idx="28">
                  <c:v>4.3620501635767877E-3</c:v>
                </c:pt>
                <c:pt idx="29">
                  <c:v>1.4477017734347702E-3</c:v>
                </c:pt>
                <c:pt idx="30">
                  <c:v>4.6982291290205633E-3</c:v>
                </c:pt>
                <c:pt idx="31">
                  <c:v>2.158273381294918E-3</c:v>
                </c:pt>
                <c:pt idx="32">
                  <c:v>2.5125628140703622E-3</c:v>
                </c:pt>
                <c:pt idx="33">
                  <c:v>2.5062656641604113E-3</c:v>
                </c:pt>
                <c:pt idx="34">
                  <c:v>3.928571428571408E-3</c:v>
                </c:pt>
                <c:pt idx="35">
                  <c:v>2.8459622909997101E-3</c:v>
                </c:pt>
                <c:pt idx="36">
                  <c:v>3.1926214969847412E-3</c:v>
                </c:pt>
                <c:pt idx="37">
                  <c:v>1.4144271570013841E-3</c:v>
                </c:pt>
                <c:pt idx="38">
                  <c:v>0</c:v>
                </c:pt>
                <c:pt idx="39">
                  <c:v>3.1779661016949103E-3</c:v>
                </c:pt>
                <c:pt idx="40">
                  <c:v>2.111932418162574E-3</c:v>
                </c:pt>
                <c:pt idx="41">
                  <c:v>5.9711977520197296E-3</c:v>
                </c:pt>
                <c:pt idx="42">
                  <c:v>2.0949720670390614E-3</c:v>
                </c:pt>
                <c:pt idx="43">
                  <c:v>5.923344947735251E-3</c:v>
                </c:pt>
                <c:pt idx="44">
                  <c:v>2.4246622791825522E-3</c:v>
                </c:pt>
                <c:pt idx="45">
                  <c:v>0</c:v>
                </c:pt>
                <c:pt idx="46">
                  <c:v>-1.0366275051831768E-3</c:v>
                </c:pt>
                <c:pt idx="47">
                  <c:v>-6.9180214458663351E-4</c:v>
                </c:pt>
                <c:pt idx="48">
                  <c:v>1.7307026652821291E-3</c:v>
                </c:pt>
                <c:pt idx="49">
                  <c:v>-1.0366275051831768E-3</c:v>
                </c:pt>
                <c:pt idx="50">
                  <c:v>0</c:v>
                </c:pt>
                <c:pt idx="51">
                  <c:v>1.383604289173267E-3</c:v>
                </c:pt>
                <c:pt idx="52">
                  <c:v>6.9084628670119431E-4</c:v>
                </c:pt>
                <c:pt idx="53">
                  <c:v>1.3807386952020262E-3</c:v>
                </c:pt>
                <c:pt idx="54">
                  <c:v>-3.447087211306985E-4</c:v>
                </c:pt>
                <c:pt idx="55">
                  <c:v>-1.0344827586207289E-3</c:v>
                </c:pt>
                <c:pt idx="56">
                  <c:v>3.4518467380053724E-4</c:v>
                </c:pt>
                <c:pt idx="57">
                  <c:v>2.0703933747411567E-3</c:v>
                </c:pt>
                <c:pt idx="58">
                  <c:v>2.4104683195592387E-3</c:v>
                </c:pt>
                <c:pt idx="59">
                  <c:v>1.3740982480247045E-3</c:v>
                </c:pt>
                <c:pt idx="60">
                  <c:v>1.0291595197255965E-3</c:v>
                </c:pt>
                <c:pt idx="61">
                  <c:v>2.3989033584647114E-3</c:v>
                </c:pt>
                <c:pt idx="62">
                  <c:v>3.4188034188034674E-3</c:v>
                </c:pt>
                <c:pt idx="63">
                  <c:v>0</c:v>
                </c:pt>
                <c:pt idx="64">
                  <c:v>2.0442930153321539E-3</c:v>
                </c:pt>
                <c:pt idx="65">
                  <c:v>-1.3600816048962648E-3</c:v>
                </c:pt>
                <c:pt idx="66">
                  <c:v>1.36193394620358E-3</c:v>
                </c:pt>
                <c:pt idx="67">
                  <c:v>0</c:v>
                </c:pt>
                <c:pt idx="68">
                  <c:v>4.4202652159129208E-3</c:v>
                </c:pt>
                <c:pt idx="69">
                  <c:v>1.0155721056195376E-3</c:v>
                </c:pt>
                <c:pt idx="70">
                  <c:v>1.3527223537368666E-3</c:v>
                </c:pt>
                <c:pt idx="71">
                  <c:v>-2.0263424518743235E-3</c:v>
                </c:pt>
                <c:pt idx="72">
                  <c:v>2.0304568527918349E-3</c:v>
                </c:pt>
                <c:pt idx="73">
                  <c:v>0</c:v>
                </c:pt>
                <c:pt idx="74">
                  <c:v>4.7281323877068748E-3</c:v>
                </c:pt>
                <c:pt idx="75">
                  <c:v>1.008403361344576E-3</c:v>
                </c:pt>
                <c:pt idx="76">
                  <c:v>1.0073875083948147E-3</c:v>
                </c:pt>
                <c:pt idx="77">
                  <c:v>1.0063737001006756E-3</c:v>
                </c:pt>
                <c:pt idx="78">
                  <c:v>0</c:v>
                </c:pt>
                <c:pt idx="79">
                  <c:v>0</c:v>
                </c:pt>
                <c:pt idx="80">
                  <c:v>-1.0053619302949443E-3</c:v>
                </c:pt>
                <c:pt idx="81">
                  <c:v>1.0063737001006756E-3</c:v>
                </c:pt>
                <c:pt idx="82">
                  <c:v>0</c:v>
                </c:pt>
                <c:pt idx="83">
                  <c:v>2.6809651474531452E-3</c:v>
                </c:pt>
                <c:pt idx="84">
                  <c:v>6.6844919786094832E-4</c:v>
                </c:pt>
                <c:pt idx="85">
                  <c:v>1.3360053440213476E-3</c:v>
                </c:pt>
                <c:pt idx="86">
                  <c:v>0</c:v>
                </c:pt>
                <c:pt idx="87">
                  <c:v>0</c:v>
                </c:pt>
                <c:pt idx="88">
                  <c:v>1.0006671114076429E-3</c:v>
                </c:pt>
                <c:pt idx="89">
                  <c:v>9.9966677774067261E-4</c:v>
                </c:pt>
                <c:pt idx="90">
                  <c:v>2.3302263648468805E-3</c:v>
                </c:pt>
                <c:pt idx="91">
                  <c:v>1.9926934573232238E-3</c:v>
                </c:pt>
                <c:pt idx="92">
                  <c:v>1.3258203513423648E-3</c:v>
                </c:pt>
                <c:pt idx="93">
                  <c:v>9.9304865938422979E-4</c:v>
                </c:pt>
                <c:pt idx="94">
                  <c:v>-9.9206349206341221E-4</c:v>
                </c:pt>
                <c:pt idx="95">
                  <c:v>3.3101621979470409E-4</c:v>
                </c:pt>
                <c:pt idx="96">
                  <c:v>1.9854401058902143E-3</c:v>
                </c:pt>
                <c:pt idx="97">
                  <c:v>4.6235138705416302E-3</c:v>
                </c:pt>
                <c:pt idx="98">
                  <c:v>-1.3149243918475575E-3</c:v>
                </c:pt>
                <c:pt idx="99">
                  <c:v>0</c:v>
                </c:pt>
                <c:pt idx="100">
                  <c:v>0</c:v>
                </c:pt>
                <c:pt idx="101">
                  <c:v>1.974983541803893E-3</c:v>
                </c:pt>
                <c:pt idx="102">
                  <c:v>1.3140604467805237E-3</c:v>
                </c:pt>
                <c:pt idx="103">
                  <c:v>9.8425196850397429E-4</c:v>
                </c:pt>
                <c:pt idx="104">
                  <c:v>-9.8328416912491423E-4</c:v>
                </c:pt>
                <c:pt idx="105">
                  <c:v>9.8425196850397429E-4</c:v>
                </c:pt>
                <c:pt idx="106">
                  <c:v>3.2776138970828537E-3</c:v>
                </c:pt>
                <c:pt idx="107">
                  <c:v>2.6135249918327946E-3</c:v>
                </c:pt>
                <c:pt idx="108">
                  <c:v>1.9550342130986876E-3</c:v>
                </c:pt>
                <c:pt idx="109">
                  <c:v>-9.7560975609759795E-4</c:v>
                </c:pt>
                <c:pt idx="110">
                  <c:v>9.7656250000003708E-4</c:v>
                </c:pt>
                <c:pt idx="111">
                  <c:v>9.7560975609759795E-4</c:v>
                </c:pt>
                <c:pt idx="112">
                  <c:v>3.2488628979856354E-3</c:v>
                </c:pt>
                <c:pt idx="113">
                  <c:v>1.9430051813472239E-3</c:v>
                </c:pt>
                <c:pt idx="114">
                  <c:v>-9.6961861667747688E-4</c:v>
                </c:pt>
                <c:pt idx="115">
                  <c:v>9.7055968942093621E-4</c:v>
                </c:pt>
                <c:pt idx="116">
                  <c:v>3.2320620555908243E-4</c:v>
                </c:pt>
                <c:pt idx="117">
                  <c:v>9.6930533117935819E-4</c:v>
                </c:pt>
                <c:pt idx="118">
                  <c:v>9.683666881859631E-4</c:v>
                </c:pt>
                <c:pt idx="119">
                  <c:v>3.2247662044495359E-4</c:v>
                </c:pt>
                <c:pt idx="120">
                  <c:v>9.6711798839462079E-4</c:v>
                </c:pt>
                <c:pt idx="121">
                  <c:v>9.6618357487914918E-4</c:v>
                </c:pt>
                <c:pt idx="122">
                  <c:v>1.2870012870013739E-3</c:v>
                </c:pt>
                <c:pt idx="123">
                  <c:v>2.892030848329044E-3</c:v>
                </c:pt>
                <c:pt idx="124">
                  <c:v>1.2816404998397676E-3</c:v>
                </c:pt>
                <c:pt idx="125">
                  <c:v>9.6000000000003635E-4</c:v>
                </c:pt>
                <c:pt idx="126">
                  <c:v>0</c:v>
                </c:pt>
                <c:pt idx="127">
                  <c:v>9.5907928388739075E-4</c:v>
                </c:pt>
                <c:pt idx="128">
                  <c:v>2.2357074417119222E-3</c:v>
                </c:pt>
                <c:pt idx="129">
                  <c:v>3.1867431485022761E-3</c:v>
                </c:pt>
                <c:pt idx="130">
                  <c:v>4.129606099110515E-3</c:v>
                </c:pt>
                <c:pt idx="131">
                  <c:v>-9.4906675102819161E-4</c:v>
                </c:pt>
                <c:pt idx="132">
                  <c:v>-9.4996833438877723E-4</c:v>
                </c:pt>
                <c:pt idx="133">
                  <c:v>2.2187004754358249E-3</c:v>
                </c:pt>
                <c:pt idx="134">
                  <c:v>9.4876660341548335E-4</c:v>
                </c:pt>
                <c:pt idx="135">
                  <c:v>3.1595576619273752E-3</c:v>
                </c:pt>
                <c:pt idx="136">
                  <c:v>3.1496062992126431E-3</c:v>
                </c:pt>
                <c:pt idx="137">
                  <c:v>9.4191522762943742E-4</c:v>
                </c:pt>
                <c:pt idx="138">
                  <c:v>6.2735257214554356E-3</c:v>
                </c:pt>
                <c:pt idx="139">
                  <c:v>3.1172069825436853E-3</c:v>
                </c:pt>
                <c:pt idx="140">
                  <c:v>3.1075201988813371E-3</c:v>
                </c:pt>
                <c:pt idx="141">
                  <c:v>2.1685254027261551E-3</c:v>
                </c:pt>
                <c:pt idx="142">
                  <c:v>9.273570324575312E-4</c:v>
                </c:pt>
                <c:pt idx="143">
                  <c:v>2.1618282890673341E-3</c:v>
                </c:pt>
                <c:pt idx="144">
                  <c:v>6.1633281972263707E-3</c:v>
                </c:pt>
                <c:pt idx="145">
                  <c:v>3.0627871362940711E-3</c:v>
                </c:pt>
                <c:pt idx="146">
                  <c:v>3.0534351145038601E-3</c:v>
                </c:pt>
                <c:pt idx="147">
                  <c:v>9.1324200913245465E-4</c:v>
                </c:pt>
                <c:pt idx="148">
                  <c:v>1.2165450121654241E-3</c:v>
                </c:pt>
                <c:pt idx="149">
                  <c:v>-6.075334143378835E-4</c:v>
                </c:pt>
                <c:pt idx="150">
                  <c:v>3.0395136778115935E-3</c:v>
                </c:pt>
                <c:pt idx="151">
                  <c:v>0</c:v>
                </c:pt>
                <c:pt idx="152">
                  <c:v>3.0303030303030732E-3</c:v>
                </c:pt>
                <c:pt idx="153">
                  <c:v>0</c:v>
                </c:pt>
                <c:pt idx="154">
                  <c:v>6.0422960725074236E-3</c:v>
                </c:pt>
                <c:pt idx="155">
                  <c:v>3.0030030030030459E-3</c:v>
                </c:pt>
                <c:pt idx="156">
                  <c:v>2.9940119760479469E-3</c:v>
                </c:pt>
                <c:pt idx="157">
                  <c:v>2.9850746268657142E-3</c:v>
                </c:pt>
                <c:pt idx="158">
                  <c:v>2.9761904761905185E-3</c:v>
                </c:pt>
                <c:pt idx="159">
                  <c:v>5.9347181008900804E-3</c:v>
                </c:pt>
                <c:pt idx="160">
                  <c:v>2.9498525073746733E-3</c:v>
                </c:pt>
                <c:pt idx="161">
                  <c:v>2.9411764705882769E-3</c:v>
                </c:pt>
                <c:pt idx="162">
                  <c:v>2.9325513196481355E-3</c:v>
                </c:pt>
                <c:pt idx="163">
                  <c:v>2.9239766081869682E-3</c:v>
                </c:pt>
                <c:pt idx="164">
                  <c:v>2.9154518950437734E-3</c:v>
                </c:pt>
                <c:pt idx="165">
                  <c:v>2.9069767441860881E-3</c:v>
                </c:pt>
                <c:pt idx="166">
                  <c:v>5.7971014492754448E-3</c:v>
                </c:pt>
                <c:pt idx="167">
                  <c:v>5.7636887608067929E-3</c:v>
                </c:pt>
                <c:pt idx="168">
                  <c:v>2.8653295128940235E-3</c:v>
                </c:pt>
                <c:pt idx="169">
                  <c:v>2.8571428571428979E-3</c:v>
                </c:pt>
                <c:pt idx="170">
                  <c:v>5.698005698005576E-3</c:v>
                </c:pt>
                <c:pt idx="171">
                  <c:v>2.8328611898017402E-3</c:v>
                </c:pt>
                <c:pt idx="172">
                  <c:v>5.6497175141243744E-3</c:v>
                </c:pt>
                <c:pt idx="173">
                  <c:v>2.8089887640449836E-3</c:v>
                </c:pt>
                <c:pt idx="174">
                  <c:v>2.8011204481791121E-3</c:v>
                </c:pt>
                <c:pt idx="175">
                  <c:v>8.3798882681565441E-3</c:v>
                </c:pt>
                <c:pt idx="176">
                  <c:v>5.5401662049860316E-3</c:v>
                </c:pt>
                <c:pt idx="177">
                  <c:v>2.754820936639158E-3</c:v>
                </c:pt>
                <c:pt idx="178">
                  <c:v>5.494505494505573E-3</c:v>
                </c:pt>
                <c:pt idx="179">
                  <c:v>5.4644808743168228E-3</c:v>
                </c:pt>
                <c:pt idx="180">
                  <c:v>2.717391304347865E-3</c:v>
                </c:pt>
                <c:pt idx="181">
                  <c:v>5.4200542005420826E-3</c:v>
                </c:pt>
                <c:pt idx="182">
                  <c:v>5.3908355795147097E-3</c:v>
                </c:pt>
                <c:pt idx="183">
                  <c:v>5.3619302949062426E-3</c:v>
                </c:pt>
                <c:pt idx="184">
                  <c:v>5.3333333333334095E-3</c:v>
                </c:pt>
                <c:pt idx="185">
                  <c:v>5.3050397877982946E-3</c:v>
                </c:pt>
                <c:pt idx="186">
                  <c:v>5.2770448548813418E-3</c:v>
                </c:pt>
                <c:pt idx="187">
                  <c:v>5.2493438320208854E-3</c:v>
                </c:pt>
                <c:pt idx="188">
                  <c:v>5.2219321148825812E-3</c:v>
                </c:pt>
                <c:pt idx="189">
                  <c:v>2.5974025974026343E-3</c:v>
                </c:pt>
                <c:pt idx="190">
                  <c:v>5.1813471502589565E-3</c:v>
                </c:pt>
                <c:pt idx="191">
                  <c:v>2.5773195876289028E-3</c:v>
                </c:pt>
                <c:pt idx="192">
                  <c:v>2.5706940874036356E-3</c:v>
                </c:pt>
                <c:pt idx="193">
                  <c:v>5.1282051282052011E-3</c:v>
                </c:pt>
                <c:pt idx="194">
                  <c:v>5.1020408163264218E-3</c:v>
                </c:pt>
                <c:pt idx="195">
                  <c:v>5.0761421319797679E-3</c:v>
                </c:pt>
                <c:pt idx="196">
                  <c:v>5.0505050505049425E-3</c:v>
                </c:pt>
                <c:pt idx="197">
                  <c:v>2.5125628140703878E-3</c:v>
                </c:pt>
                <c:pt idx="198">
                  <c:v>0</c:v>
                </c:pt>
                <c:pt idx="199">
                  <c:v>2.5062656641604369E-3</c:v>
                </c:pt>
                <c:pt idx="200">
                  <c:v>2.5000000000000356E-3</c:v>
                </c:pt>
                <c:pt idx="201">
                  <c:v>4.9875311720697186E-3</c:v>
                </c:pt>
                <c:pt idx="202">
                  <c:v>4.9627791563276145E-3</c:v>
                </c:pt>
                <c:pt idx="203">
                  <c:v>2.4691358024691709E-3</c:v>
                </c:pt>
                <c:pt idx="204">
                  <c:v>2.4630541871921529E-3</c:v>
                </c:pt>
                <c:pt idx="205">
                  <c:v>2.4570024570023173E-3</c:v>
                </c:pt>
                <c:pt idx="206">
                  <c:v>2.4509803921568978E-3</c:v>
                </c:pt>
                <c:pt idx="207">
                  <c:v>2.4449877750611594E-3</c:v>
                </c:pt>
                <c:pt idx="208">
                  <c:v>2.4390243902439371E-3</c:v>
                </c:pt>
                <c:pt idx="209">
                  <c:v>2.4330900243309346E-3</c:v>
                </c:pt>
                <c:pt idx="210">
                  <c:v>4.8543689320387313E-3</c:v>
                </c:pt>
                <c:pt idx="211">
                  <c:v>0</c:v>
                </c:pt>
                <c:pt idx="212">
                  <c:v>2.4154589371981022E-3</c:v>
                </c:pt>
                <c:pt idx="213">
                  <c:v>2.4096385542169015E-3</c:v>
                </c:pt>
                <c:pt idx="214">
                  <c:v>2.4038461538461878E-3</c:v>
                </c:pt>
                <c:pt idx="215">
                  <c:v>2.3980815347720459E-3</c:v>
                </c:pt>
                <c:pt idx="216">
                  <c:v>2.3923444976076897E-3</c:v>
                </c:pt>
                <c:pt idx="217">
                  <c:v>4.773269689737538E-3</c:v>
                </c:pt>
                <c:pt idx="218">
                  <c:v>2.3752969121140478E-3</c:v>
                </c:pt>
                <c:pt idx="219">
                  <c:v>4.7393364928908941E-3</c:v>
                </c:pt>
                <c:pt idx="220">
                  <c:v>2.3584905660377696E-3</c:v>
                </c:pt>
                <c:pt idx="221">
                  <c:v>4.7058823529412437E-3</c:v>
                </c:pt>
                <c:pt idx="222">
                  <c:v>7.0257611241217131E-3</c:v>
                </c:pt>
                <c:pt idx="223">
                  <c:v>9.3023255813953157E-3</c:v>
                </c:pt>
                <c:pt idx="224">
                  <c:v>6.9124423963134625E-3</c:v>
                </c:pt>
                <c:pt idx="225">
                  <c:v>4.5766590389015038E-3</c:v>
                </c:pt>
                <c:pt idx="226">
                  <c:v>6.833712984054767E-3</c:v>
                </c:pt>
                <c:pt idx="227">
                  <c:v>0</c:v>
                </c:pt>
                <c:pt idx="228">
                  <c:v>1.8099547511312153E-2</c:v>
                </c:pt>
                <c:pt idx="229">
                  <c:v>4.4444444444445078E-3</c:v>
                </c:pt>
                <c:pt idx="230">
                  <c:v>8.8495575221238625E-3</c:v>
                </c:pt>
                <c:pt idx="231">
                  <c:v>6.5789473684209898E-3</c:v>
                </c:pt>
                <c:pt idx="232">
                  <c:v>8.7145969498910372E-3</c:v>
                </c:pt>
                <c:pt idx="233">
                  <c:v>1.0799136069114472E-2</c:v>
                </c:pt>
                <c:pt idx="234">
                  <c:v>1.0683760683760684E-2</c:v>
                </c:pt>
                <c:pt idx="235">
                  <c:v>1.0570824524312896E-2</c:v>
                </c:pt>
                <c:pt idx="236">
                  <c:v>6.276150627615152E-3</c:v>
                </c:pt>
                <c:pt idx="237">
                  <c:v>1.0395010395010394E-2</c:v>
                </c:pt>
                <c:pt idx="238">
                  <c:v>8.2304526748970906E-3</c:v>
                </c:pt>
                <c:pt idx="239">
                  <c:v>6.1224489795917783E-3</c:v>
                </c:pt>
                <c:pt idx="240">
                  <c:v>1.2170385395537555E-2</c:v>
                </c:pt>
                <c:pt idx="241">
                  <c:v>1.4028056112224506E-2</c:v>
                </c:pt>
                <c:pt idx="242">
                  <c:v>7.9051383399209203E-3</c:v>
                </c:pt>
                <c:pt idx="243">
                  <c:v>9.8039215686274508E-3</c:v>
                </c:pt>
                <c:pt idx="244">
                  <c:v>7.7669902912621087E-3</c:v>
                </c:pt>
                <c:pt idx="245">
                  <c:v>7.7071290944123044E-3</c:v>
                </c:pt>
                <c:pt idx="246">
                  <c:v>5.7361376673040971E-3</c:v>
                </c:pt>
                <c:pt idx="247">
                  <c:v>3.8022813688212117E-3</c:v>
                </c:pt>
                <c:pt idx="248">
                  <c:v>3.7878787878788418E-3</c:v>
                </c:pt>
                <c:pt idx="249">
                  <c:v>1.8867924528302156E-3</c:v>
                </c:pt>
                <c:pt idx="250">
                  <c:v>7.5329566854990312E-3</c:v>
                </c:pt>
                <c:pt idx="251">
                  <c:v>9.3457943925233638E-3</c:v>
                </c:pt>
                <c:pt idx="252">
                  <c:v>3.7037037037037563E-3</c:v>
                </c:pt>
                <c:pt idx="253">
                  <c:v>7.3800738007379811E-3</c:v>
                </c:pt>
                <c:pt idx="254">
                  <c:v>5.494505494505442E-3</c:v>
                </c:pt>
                <c:pt idx="255">
                  <c:v>7.2859744990892272E-3</c:v>
                </c:pt>
                <c:pt idx="256">
                  <c:v>5.4249547920434769E-3</c:v>
                </c:pt>
                <c:pt idx="257">
                  <c:v>3.5971223021581968E-3</c:v>
                </c:pt>
                <c:pt idx="258">
                  <c:v>1.7921146953405274E-3</c:v>
                </c:pt>
                <c:pt idx="259">
                  <c:v>1.7889087656529771E-3</c:v>
                </c:pt>
                <c:pt idx="260">
                  <c:v>1.785714285714311E-3</c:v>
                </c:pt>
                <c:pt idx="261">
                  <c:v>5.3475935828876499E-3</c:v>
                </c:pt>
                <c:pt idx="262">
                  <c:v>5.3191489361702881E-3</c:v>
                </c:pt>
                <c:pt idx="263">
                  <c:v>5.2910052910052404E-3</c:v>
                </c:pt>
                <c:pt idx="264">
                  <c:v>5.2631578947367925E-3</c:v>
                </c:pt>
                <c:pt idx="265">
                  <c:v>5.2356020942409126E-3</c:v>
                </c:pt>
                <c:pt idx="266">
                  <c:v>5.2083333333332836E-3</c:v>
                </c:pt>
                <c:pt idx="267">
                  <c:v>3.4542314335060942E-3</c:v>
                </c:pt>
                <c:pt idx="268">
                  <c:v>5.1635111876075241E-3</c:v>
                </c:pt>
                <c:pt idx="269">
                  <c:v>5.1369863013699365E-3</c:v>
                </c:pt>
                <c:pt idx="270">
                  <c:v>1.022146507666089E-2</c:v>
                </c:pt>
                <c:pt idx="271">
                  <c:v>5.0590219224284022E-3</c:v>
                </c:pt>
                <c:pt idx="272">
                  <c:v>6.7114093959731299E-3</c:v>
                </c:pt>
                <c:pt idx="273">
                  <c:v>3.3333333333333808E-3</c:v>
                </c:pt>
                <c:pt idx="274">
                  <c:v>4.9833887043188897E-3</c:v>
                </c:pt>
                <c:pt idx="275">
                  <c:v>4.9586776859503658E-3</c:v>
                </c:pt>
                <c:pt idx="276">
                  <c:v>4.9342105263158595E-3</c:v>
                </c:pt>
                <c:pt idx="277">
                  <c:v>3.2733224222585228E-3</c:v>
                </c:pt>
                <c:pt idx="278">
                  <c:v>4.893964110929923E-3</c:v>
                </c:pt>
                <c:pt idx="279">
                  <c:v>6.4935064935064705E-3</c:v>
                </c:pt>
                <c:pt idx="280">
                  <c:v>4.8387096774193091E-3</c:v>
                </c:pt>
                <c:pt idx="281">
                  <c:v>6.4205457463885349E-3</c:v>
                </c:pt>
                <c:pt idx="282">
                  <c:v>4.7846889952152657E-3</c:v>
                </c:pt>
                <c:pt idx="283">
                  <c:v>6.3492063492063266E-3</c:v>
                </c:pt>
                <c:pt idx="284">
                  <c:v>7.8864353312302835E-3</c:v>
                </c:pt>
                <c:pt idx="285">
                  <c:v>9.3896713615023702E-3</c:v>
                </c:pt>
                <c:pt idx="286">
                  <c:v>7.7519379844961239E-3</c:v>
                </c:pt>
                <c:pt idx="287">
                  <c:v>7.6923076923076927E-3</c:v>
                </c:pt>
                <c:pt idx="288">
                  <c:v>6.1068702290077203E-3</c:v>
                </c:pt>
                <c:pt idx="289">
                  <c:v>9.1047040971167573E-3</c:v>
                </c:pt>
                <c:pt idx="290">
                  <c:v>9.0225563909773574E-3</c:v>
                </c:pt>
                <c:pt idx="291">
                  <c:v>5.9612518628912921E-3</c:v>
                </c:pt>
                <c:pt idx="292">
                  <c:v>5.9259259259260098E-3</c:v>
                </c:pt>
                <c:pt idx="293">
                  <c:v>8.836524300441741E-3</c:v>
                </c:pt>
                <c:pt idx="294">
                  <c:v>1.0218978102189823E-2</c:v>
                </c:pt>
                <c:pt idx="295">
                  <c:v>1.0115606936416225E-2</c:v>
                </c:pt>
                <c:pt idx="296">
                  <c:v>1.0014306151645044E-2</c:v>
                </c:pt>
                <c:pt idx="297">
                  <c:v>1.1331444759206961E-2</c:v>
                </c:pt>
                <c:pt idx="298">
                  <c:v>1.1204481792717045E-2</c:v>
                </c:pt>
                <c:pt idx="299">
                  <c:v>1.1080332409972259E-2</c:v>
                </c:pt>
                <c:pt idx="300">
                  <c:v>9.5890410958904496E-3</c:v>
                </c:pt>
                <c:pt idx="301">
                  <c:v>9.4979647218453572E-3</c:v>
                </c:pt>
                <c:pt idx="302">
                  <c:v>1.0752688172042972E-2</c:v>
                </c:pt>
                <c:pt idx="303">
                  <c:v>1.0638297872340387E-2</c:v>
                </c:pt>
                <c:pt idx="304">
                  <c:v>1.184210526315797E-2</c:v>
                </c:pt>
                <c:pt idx="305">
                  <c:v>1.4304291287386141E-2</c:v>
                </c:pt>
                <c:pt idx="306">
                  <c:v>1.282051282051282E-2</c:v>
                </c:pt>
                <c:pt idx="307">
                  <c:v>1.3924050632911321E-2</c:v>
                </c:pt>
                <c:pt idx="308">
                  <c:v>9.9875156054932759E-3</c:v>
                </c:pt>
                <c:pt idx="309">
                  <c:v>9.8887515451173934E-3</c:v>
                </c:pt>
                <c:pt idx="310">
                  <c:v>9.7919216646266474E-3</c:v>
                </c:pt>
                <c:pt idx="311">
                  <c:v>1.2121212121211432E-3</c:v>
                </c:pt>
                <c:pt idx="312">
                  <c:v>7.2639225181599099E-3</c:v>
                </c:pt>
                <c:pt idx="313">
                  <c:v>8.4134615384615728E-3</c:v>
                </c:pt>
                <c:pt idx="314">
                  <c:v>9.5351609058402509E-3</c:v>
                </c:pt>
                <c:pt idx="315">
                  <c:v>1.0625737898465069E-2</c:v>
                </c:pt>
                <c:pt idx="316">
                  <c:v>9.3457943925234974E-3</c:v>
                </c:pt>
                <c:pt idx="317">
                  <c:v>9.2592592592592258E-3</c:v>
                </c:pt>
                <c:pt idx="318">
                  <c:v>9.1743119266054721E-3</c:v>
                </c:pt>
                <c:pt idx="319">
                  <c:v>6.8181818181817537E-3</c:v>
                </c:pt>
                <c:pt idx="320">
                  <c:v>5.6433408577878106E-3</c:v>
                </c:pt>
                <c:pt idx="321">
                  <c:v>6.73400673400683E-3</c:v>
                </c:pt>
                <c:pt idx="322">
                  <c:v>8.9186176142697568E-3</c:v>
                </c:pt>
                <c:pt idx="323">
                  <c:v>1.1049723756906077E-2</c:v>
                </c:pt>
                <c:pt idx="324">
                  <c:v>7.6502732240437471E-3</c:v>
                </c:pt>
                <c:pt idx="325">
                  <c:v>9.7613882863339628E-3</c:v>
                </c:pt>
                <c:pt idx="326">
                  <c:v>3.2223415682063523E-3</c:v>
                </c:pt>
                <c:pt idx="327">
                  <c:v>4.282655246252585E-3</c:v>
                </c:pt>
                <c:pt idx="328">
                  <c:v>3.1982942430703321E-3</c:v>
                </c:pt>
                <c:pt idx="329">
                  <c:v>3.188097768331683E-3</c:v>
                </c:pt>
                <c:pt idx="330">
                  <c:v>3.1779661016948851E-3</c:v>
                </c:pt>
                <c:pt idx="331">
                  <c:v>0</c:v>
                </c:pt>
                <c:pt idx="332">
                  <c:v>3.167898627243898E-3</c:v>
                </c:pt>
                <c:pt idx="333">
                  <c:v>9.4736842105263754E-3</c:v>
                </c:pt>
                <c:pt idx="334">
                  <c:v>1.1470281543274185E-2</c:v>
                </c:pt>
                <c:pt idx="335">
                  <c:v>5.1546391752577319E-3</c:v>
                </c:pt>
                <c:pt idx="336">
                  <c:v>2.0512820512820803E-3</c:v>
                </c:pt>
                <c:pt idx="337">
                  <c:v>0</c:v>
                </c:pt>
                <c:pt idx="338">
                  <c:v>4.094165813715368E-3</c:v>
                </c:pt>
                <c:pt idx="339">
                  <c:v>-1.0193679918449982E-3</c:v>
                </c:pt>
                <c:pt idx="340">
                  <c:v>-3.0612244897958892E-3</c:v>
                </c:pt>
                <c:pt idx="341">
                  <c:v>2.0470829068577568E-3</c:v>
                </c:pt>
                <c:pt idx="342">
                  <c:v>1.0214504596526488E-3</c:v>
                </c:pt>
                <c:pt idx="343">
                  <c:v>1.0204081632652481E-3</c:v>
                </c:pt>
                <c:pt idx="344">
                  <c:v>7.1355759429154219E-3</c:v>
                </c:pt>
                <c:pt idx="345">
                  <c:v>4.0485829959514743E-3</c:v>
                </c:pt>
                <c:pt idx="346">
                  <c:v>2.0161290322580931E-3</c:v>
                </c:pt>
                <c:pt idx="347">
                  <c:v>4.0241448692152054E-3</c:v>
                </c:pt>
                <c:pt idx="348">
                  <c:v>3.006012024048068E-3</c:v>
                </c:pt>
                <c:pt idx="349">
                  <c:v>2.9970029970031106E-3</c:v>
                </c:pt>
                <c:pt idx="350">
                  <c:v>3.9840637450198352E-3</c:v>
                </c:pt>
                <c:pt idx="351">
                  <c:v>2.9761904761904483E-3</c:v>
                </c:pt>
                <c:pt idx="352">
                  <c:v>2.9673590504452163E-3</c:v>
                </c:pt>
                <c:pt idx="353">
                  <c:v>6.9033530571990988E-3</c:v>
                </c:pt>
                <c:pt idx="354">
                  <c:v>4.8971596474045058E-3</c:v>
                </c:pt>
                <c:pt idx="355">
                  <c:v>2.9239766081872454E-3</c:v>
                </c:pt>
                <c:pt idx="356">
                  <c:v>3.8872691933915593E-3</c:v>
                </c:pt>
                <c:pt idx="357">
                  <c:v>1.9361084220716636E-3</c:v>
                </c:pt>
                <c:pt idx="358">
                  <c:v>1.9323671497584816E-3</c:v>
                </c:pt>
                <c:pt idx="359">
                  <c:v>3.8572806171648165E-3</c:v>
                </c:pt>
                <c:pt idx="360">
                  <c:v>2.8818443804035677E-3</c:v>
                </c:pt>
                <c:pt idx="361">
                  <c:v>2.8735632183907772E-3</c:v>
                </c:pt>
                <c:pt idx="362">
                  <c:v>3.8204393505252288E-3</c:v>
                </c:pt>
                <c:pt idx="363">
                  <c:v>1.9029495718363735E-3</c:v>
                </c:pt>
                <c:pt idx="364">
                  <c:v>1.899335232668593E-3</c:v>
                </c:pt>
                <c:pt idx="365">
                  <c:v>1.8957345971564251E-3</c:v>
                </c:pt>
                <c:pt idx="366">
                  <c:v>5.676442762535424E-3</c:v>
                </c:pt>
                <c:pt idx="367">
                  <c:v>4.7036688617121359E-3</c:v>
                </c:pt>
                <c:pt idx="368">
                  <c:v>1.8726591760299892E-3</c:v>
                </c:pt>
                <c:pt idx="369">
                  <c:v>1.8691588785046994E-3</c:v>
                </c:pt>
                <c:pt idx="370">
                  <c:v>2.7985074626865405E-3</c:v>
                </c:pt>
                <c:pt idx="371">
                  <c:v>1.8604651162790961E-3</c:v>
                </c:pt>
                <c:pt idx="372">
                  <c:v>1.8570102135562008E-3</c:v>
                </c:pt>
                <c:pt idx="373">
                  <c:v>1.8535681186282542E-3</c:v>
                </c:pt>
                <c:pt idx="374">
                  <c:v>3.7002775208141137E-3</c:v>
                </c:pt>
                <c:pt idx="375">
                  <c:v>4.608294930875576E-3</c:v>
                </c:pt>
                <c:pt idx="376">
                  <c:v>4.5871559633027525E-3</c:v>
                </c:pt>
                <c:pt idx="377">
                  <c:v>3.6529680365297323E-3</c:v>
                </c:pt>
                <c:pt idx="378">
                  <c:v>-1.8198362147406992E-3</c:v>
                </c:pt>
                <c:pt idx="379">
                  <c:v>-5.4694621695534048E-3</c:v>
                </c:pt>
                <c:pt idx="380">
                  <c:v>-3.6663611365718744E-3</c:v>
                </c:pt>
                <c:pt idx="381">
                  <c:v>2.7598896044157971E-3</c:v>
                </c:pt>
                <c:pt idx="382">
                  <c:v>3.6697247706422541E-3</c:v>
                </c:pt>
                <c:pt idx="383">
                  <c:v>9.1407678244967373E-4</c:v>
                </c:pt>
                <c:pt idx="384">
                  <c:v>9.1324200913236813E-4</c:v>
                </c:pt>
                <c:pt idx="385">
                  <c:v>3.6496350364964023E-3</c:v>
                </c:pt>
                <c:pt idx="386">
                  <c:v>1.818181818181844E-3</c:v>
                </c:pt>
                <c:pt idx="387">
                  <c:v>1.8148820326679023E-3</c:v>
                </c:pt>
                <c:pt idx="388">
                  <c:v>3.6231884057970239E-3</c:v>
                </c:pt>
                <c:pt idx="389">
                  <c:v>5.4151624548737232E-3</c:v>
                </c:pt>
                <c:pt idx="390">
                  <c:v>3.5906642728904081E-3</c:v>
                </c:pt>
                <c:pt idx="391">
                  <c:v>3.5778175313059542E-3</c:v>
                </c:pt>
                <c:pt idx="392">
                  <c:v>4.4563279857397506E-3</c:v>
                </c:pt>
                <c:pt idx="393">
                  <c:v>2.6619343389529472E-3</c:v>
                </c:pt>
                <c:pt idx="394">
                  <c:v>4.4247787610619468E-3</c:v>
                </c:pt>
                <c:pt idx="395">
                  <c:v>2.6431718061673756E-3</c:v>
                </c:pt>
                <c:pt idx="396">
                  <c:v>4.3936731107205628E-3</c:v>
                </c:pt>
                <c:pt idx="397">
                  <c:v>3.4995625546807149E-3</c:v>
                </c:pt>
                <c:pt idx="398">
                  <c:v>2.6155187445509776E-3</c:v>
                </c:pt>
                <c:pt idx="399">
                  <c:v>3.478260869565267E-3</c:v>
                </c:pt>
                <c:pt idx="400">
                  <c:v>1.7331022530328304E-3</c:v>
                </c:pt>
                <c:pt idx="401">
                  <c:v>3.4602076124567969E-3</c:v>
                </c:pt>
                <c:pt idx="402">
                  <c:v>1.7241379310345072E-3</c:v>
                </c:pt>
                <c:pt idx="403">
                  <c:v>2.5817555938037621E-3</c:v>
                </c:pt>
                <c:pt idx="404">
                  <c:v>6.0085836909871491E-3</c:v>
                </c:pt>
                <c:pt idx="405">
                  <c:v>2.5597269624573135E-3</c:v>
                </c:pt>
                <c:pt idx="406">
                  <c:v>4.2553191489361703E-3</c:v>
                </c:pt>
                <c:pt idx="407">
                  <c:v>4.2372881355932203E-3</c:v>
                </c:pt>
                <c:pt idx="408">
                  <c:v>4.2194092827004216E-3</c:v>
                </c:pt>
                <c:pt idx="409">
                  <c:v>4.2016806722689074E-3</c:v>
                </c:pt>
                <c:pt idx="410">
                  <c:v>3.347280334728081E-3</c:v>
                </c:pt>
                <c:pt idx="411">
                  <c:v>3.3361134278564759E-3</c:v>
                </c:pt>
                <c:pt idx="412">
                  <c:v>3.325020781379931E-3</c:v>
                </c:pt>
                <c:pt idx="413">
                  <c:v>4.1425020712510356E-3</c:v>
                </c:pt>
                <c:pt idx="414">
                  <c:v>3.3003300330032301E-3</c:v>
                </c:pt>
                <c:pt idx="415">
                  <c:v>4.9342105263158595E-3</c:v>
                </c:pt>
                <c:pt idx="416">
                  <c:v>7.3649754500817628E-3</c:v>
                </c:pt>
                <c:pt idx="417">
                  <c:v>4.8740861088546594E-3</c:v>
                </c:pt>
                <c:pt idx="418">
                  <c:v>3.2336297493936253E-3</c:v>
                </c:pt>
                <c:pt idx="419">
                  <c:v>3.2232070910556462E-3</c:v>
                </c:pt>
                <c:pt idx="420">
                  <c:v>0</c:v>
                </c:pt>
                <c:pt idx="421">
                  <c:v>2.4096385542168447E-3</c:v>
                </c:pt>
                <c:pt idx="422">
                  <c:v>4.8076923076923765E-3</c:v>
                </c:pt>
                <c:pt idx="423">
                  <c:v>3.9872408293460922E-3</c:v>
                </c:pt>
                <c:pt idx="424">
                  <c:v>3.1771247021444913E-3</c:v>
                </c:pt>
                <c:pt idx="425">
                  <c:v>9.50118764845608E-3</c:v>
                </c:pt>
                <c:pt idx="426">
                  <c:v>3.9215686274509803E-3</c:v>
                </c:pt>
                <c:pt idx="427">
                  <c:v>4.6874999999999556E-3</c:v>
                </c:pt>
                <c:pt idx="428">
                  <c:v>2.3328149300156408E-3</c:v>
                </c:pt>
                <c:pt idx="429">
                  <c:v>1.5515903801395549E-3</c:v>
                </c:pt>
                <c:pt idx="430">
                  <c:v>6.1967467079783994E-3</c:v>
                </c:pt>
                <c:pt idx="431">
                  <c:v>4.6189376443417571E-3</c:v>
                </c:pt>
                <c:pt idx="432">
                  <c:v>8.4291187739463161E-3</c:v>
                </c:pt>
                <c:pt idx="433">
                  <c:v>6.8389057750760313E-3</c:v>
                </c:pt>
                <c:pt idx="434">
                  <c:v>6.7924528301887225E-3</c:v>
                </c:pt>
                <c:pt idx="435">
                  <c:v>2.2488755622187624E-3</c:v>
                </c:pt>
                <c:pt idx="436">
                  <c:v>3.7397157816005987E-3</c:v>
                </c:pt>
                <c:pt idx="437">
                  <c:v>3.7257824143070049E-3</c:v>
                </c:pt>
                <c:pt idx="438">
                  <c:v>7.4239049740180215E-4</c:v>
                </c:pt>
                <c:pt idx="439">
                  <c:v>0</c:v>
                </c:pt>
                <c:pt idx="440">
                  <c:v>2.2255192878337013E-3</c:v>
                </c:pt>
                <c:pt idx="441">
                  <c:v>3.7009622501850484E-3</c:v>
                </c:pt>
                <c:pt idx="442">
                  <c:v>2.9498525073746733E-3</c:v>
                </c:pt>
                <c:pt idx="443">
                  <c:v>1.4705882352940341E-3</c:v>
                </c:pt>
                <c:pt idx="444">
                  <c:v>2.9368575624082651E-3</c:v>
                </c:pt>
                <c:pt idx="445">
                  <c:v>2.9282576866764692E-3</c:v>
                </c:pt>
                <c:pt idx="446">
                  <c:v>1.4598540145984572E-3</c:v>
                </c:pt>
                <c:pt idx="447">
                  <c:v>4.3731778425657635E-3</c:v>
                </c:pt>
                <c:pt idx="448">
                  <c:v>2.9027576197385866E-3</c:v>
                </c:pt>
                <c:pt idx="449">
                  <c:v>7.2358900144734264E-4</c:v>
                </c:pt>
                <c:pt idx="450">
                  <c:v>2.1691973969630001E-3</c:v>
                </c:pt>
                <c:pt idx="451">
                  <c:v>3.6075036075036075E-3</c:v>
                </c:pt>
                <c:pt idx="452">
                  <c:v>2.156721782890089E-3</c:v>
                </c:pt>
                <c:pt idx="453">
                  <c:v>2.1520803443327327E-3</c:v>
                </c:pt>
                <c:pt idx="454">
                  <c:v>2.863278453829676E-3</c:v>
                </c:pt>
                <c:pt idx="455">
                  <c:v>2.8551034975018252E-3</c:v>
                </c:pt>
                <c:pt idx="456">
                  <c:v>2.1352313167260595E-3</c:v>
                </c:pt>
                <c:pt idx="457">
                  <c:v>2.130681818181697E-3</c:v>
                </c:pt>
                <c:pt idx="458">
                  <c:v>4.2523033309709024E-3</c:v>
                </c:pt>
                <c:pt idx="459">
                  <c:v>2.8228652081863496E-3</c:v>
                </c:pt>
                <c:pt idx="460">
                  <c:v>1.4074595355384734E-3</c:v>
                </c:pt>
                <c:pt idx="461">
                  <c:v>3.5137034434293743E-3</c:v>
                </c:pt>
                <c:pt idx="462">
                  <c:v>2.100840336134334E-3</c:v>
                </c:pt>
                <c:pt idx="463">
                  <c:v>1.3976240391335923E-3</c:v>
                </c:pt>
                <c:pt idx="464">
                  <c:v>3.489183531053733E-3</c:v>
                </c:pt>
                <c:pt idx="465">
                  <c:v>2.7816411682891323E-3</c:v>
                </c:pt>
                <c:pt idx="466">
                  <c:v>6.9348127600570562E-4</c:v>
                </c:pt>
                <c:pt idx="467">
                  <c:v>1.3860013860013071E-3</c:v>
                </c:pt>
                <c:pt idx="468">
                  <c:v>2.0761245674741271E-3</c:v>
                </c:pt>
                <c:pt idx="469">
                  <c:v>1.3812154696131811E-3</c:v>
                </c:pt>
                <c:pt idx="470">
                  <c:v>4.1379310344827197E-3</c:v>
                </c:pt>
                <c:pt idx="471">
                  <c:v>2.7472527472527865E-3</c:v>
                </c:pt>
                <c:pt idx="472">
                  <c:v>2.0547945205480231E-3</c:v>
                </c:pt>
                <c:pt idx="473">
                  <c:v>0</c:v>
                </c:pt>
                <c:pt idx="474">
                  <c:v>2.7341079972657365E-3</c:v>
                </c:pt>
                <c:pt idx="475">
                  <c:v>2.7266530334015388E-3</c:v>
                </c:pt>
                <c:pt idx="476">
                  <c:v>6.7980965329703818E-4</c:v>
                </c:pt>
                <c:pt idx="477">
                  <c:v>2.0380434782609471E-3</c:v>
                </c:pt>
                <c:pt idx="478">
                  <c:v>2.7118644067796994E-3</c:v>
                </c:pt>
                <c:pt idx="479">
                  <c:v>3.3806626098715348E-3</c:v>
                </c:pt>
                <c:pt idx="480">
                  <c:v>4.0431266846360798E-3</c:v>
                </c:pt>
                <c:pt idx="481">
                  <c:v>2.0134228187920224E-3</c:v>
                </c:pt>
                <c:pt idx="482">
                  <c:v>6.6979236436700814E-4</c:v>
                </c:pt>
                <c:pt idx="483">
                  <c:v>2.677376171352113E-3</c:v>
                </c:pt>
                <c:pt idx="484">
                  <c:v>2.0026702269691785E-3</c:v>
                </c:pt>
                <c:pt idx="485">
                  <c:v>2.6648900732845148E-3</c:v>
                </c:pt>
                <c:pt idx="486">
                  <c:v>2.6578073089701375E-3</c:v>
                </c:pt>
                <c:pt idx="487">
                  <c:v>1.9880715705764278E-3</c:v>
                </c:pt>
                <c:pt idx="488">
                  <c:v>3.968253968254119E-3</c:v>
                </c:pt>
                <c:pt idx="489">
                  <c:v>1.9762845849801247E-3</c:v>
                </c:pt>
                <c:pt idx="490">
                  <c:v>1.9723865877712778E-3</c:v>
                </c:pt>
                <c:pt idx="491">
                  <c:v>1.3123359580051747E-3</c:v>
                </c:pt>
                <c:pt idx="492">
                  <c:v>1.9659239842726825E-3</c:v>
                </c:pt>
                <c:pt idx="493">
                  <c:v>1.3080444735120249E-3</c:v>
                </c:pt>
                <c:pt idx="494">
                  <c:v>2.6126714565643744E-3</c:v>
                </c:pt>
                <c:pt idx="495">
                  <c:v>1.3029315960911311E-3</c:v>
                </c:pt>
                <c:pt idx="496">
                  <c:v>1.3012361743657585E-3</c:v>
                </c:pt>
                <c:pt idx="497">
                  <c:v>5.1981806367770167E-3</c:v>
                </c:pt>
                <c:pt idx="498">
                  <c:v>1.939237233354954E-3</c:v>
                </c:pt>
                <c:pt idx="499">
                  <c:v>3.2258064516129032E-3</c:v>
                </c:pt>
                <c:pt idx="500">
                  <c:v>3.8585209003215068E-3</c:v>
                </c:pt>
                <c:pt idx="501">
                  <c:v>1.9218449711723984E-3</c:v>
                </c:pt>
                <c:pt idx="502">
                  <c:v>1.918158567774827E-3</c:v>
                </c:pt>
                <c:pt idx="503">
                  <c:v>1.9144862795150695E-3</c:v>
                </c:pt>
                <c:pt idx="504">
                  <c:v>1.2738853503183988E-3</c:v>
                </c:pt>
                <c:pt idx="505">
                  <c:v>3.1806615776081427E-3</c:v>
                </c:pt>
                <c:pt idx="506">
                  <c:v>3.1705770450221942E-3</c:v>
                </c:pt>
                <c:pt idx="507">
                  <c:v>3.1605562579013909E-3</c:v>
                </c:pt>
                <c:pt idx="508">
                  <c:v>2.520478890989324E-3</c:v>
                </c:pt>
                <c:pt idx="509">
                  <c:v>1.8856065367693991E-3</c:v>
                </c:pt>
                <c:pt idx="510">
                  <c:v>1.8820577164365302E-3</c:v>
                </c:pt>
                <c:pt idx="511">
                  <c:v>6.2617407639337975E-4</c:v>
                </c:pt>
                <c:pt idx="512">
                  <c:v>6.2578222778469526E-4</c:v>
                </c:pt>
                <c:pt idx="513">
                  <c:v>0</c:v>
                </c:pt>
                <c:pt idx="514">
                  <c:v>1.8761726078798183E-3</c:v>
                </c:pt>
                <c:pt idx="515">
                  <c:v>1.2484394506867482E-3</c:v>
                </c:pt>
                <c:pt idx="516">
                  <c:v>2.4937655860349482E-3</c:v>
                </c:pt>
                <c:pt idx="517">
                  <c:v>2.4875621890545849E-3</c:v>
                </c:pt>
                <c:pt idx="518">
                  <c:v>1.8610421836228995E-3</c:v>
                </c:pt>
                <c:pt idx="519">
                  <c:v>1.2383900928791866E-3</c:v>
                </c:pt>
                <c:pt idx="520">
                  <c:v>6.1842918985790195E-4</c:v>
                </c:pt>
                <c:pt idx="521">
                  <c:v>1.2360939431396083E-3</c:v>
                </c:pt>
                <c:pt idx="522">
                  <c:v>0</c:v>
                </c:pt>
                <c:pt idx="523">
                  <c:v>0</c:v>
                </c:pt>
                <c:pt idx="524">
                  <c:v>1.2345679012344976E-3</c:v>
                </c:pt>
                <c:pt idx="525">
                  <c:v>2.4660912453761141E-3</c:v>
                </c:pt>
                <c:pt idx="526">
                  <c:v>1.2300123001231062E-3</c:v>
                </c:pt>
                <c:pt idx="527">
                  <c:v>2.4570024570023173E-3</c:v>
                </c:pt>
                <c:pt idx="528">
                  <c:v>1.2254901960785359E-3</c:v>
                </c:pt>
                <c:pt idx="529">
                  <c:v>6.1199510403913283E-4</c:v>
                </c:pt>
                <c:pt idx="530">
                  <c:v>2.4464831804281695E-3</c:v>
                </c:pt>
                <c:pt idx="531">
                  <c:v>1.2202562538132314E-3</c:v>
                </c:pt>
                <c:pt idx="532">
                  <c:v>1.8281535648995209E-3</c:v>
                </c:pt>
                <c:pt idx="533">
                  <c:v>1.8248175182480715E-3</c:v>
                </c:pt>
                <c:pt idx="534">
                  <c:v>0</c:v>
                </c:pt>
                <c:pt idx="535">
                  <c:v>6.0716454159090915E-4</c:v>
                </c:pt>
                <c:pt idx="536">
                  <c:v>6.674757281553363E-3</c:v>
                </c:pt>
                <c:pt idx="537">
                  <c:v>6.0277275467145457E-4</c:v>
                </c:pt>
                <c:pt idx="538">
                  <c:v>0</c:v>
                </c:pt>
                <c:pt idx="539">
                  <c:v>4.2168674698794496E-3</c:v>
                </c:pt>
                <c:pt idx="540">
                  <c:v>2.3995200959808379E-3</c:v>
                </c:pt>
                <c:pt idx="541">
                  <c:v>4.1891083183723341E-3</c:v>
                </c:pt>
                <c:pt idx="542">
                  <c:v>1.7878426698449518E-3</c:v>
                </c:pt>
                <c:pt idx="543">
                  <c:v>1.7846519928614597E-3</c:v>
                </c:pt>
                <c:pt idx="544">
                  <c:v>2.3752969121140478E-3</c:v>
                </c:pt>
                <c:pt idx="545">
                  <c:v>2.9620853080568718E-3</c:v>
                </c:pt>
                <c:pt idx="546">
                  <c:v>4.1346721795628384E-3</c:v>
                </c:pt>
                <c:pt idx="547">
                  <c:v>5.8823529411764705E-3</c:v>
                </c:pt>
                <c:pt idx="548">
                  <c:v>-5.8479532163739363E-4</c:v>
                </c:pt>
                <c:pt idx="549">
                  <c:v>1.7554125219425567E-3</c:v>
                </c:pt>
                <c:pt idx="550">
                  <c:v>5.8411214953271035E-3</c:v>
                </c:pt>
                <c:pt idx="551">
                  <c:v>2.9036004645760743E-3</c:v>
                </c:pt>
                <c:pt idx="552">
                  <c:v>0</c:v>
                </c:pt>
                <c:pt idx="553">
                  <c:v>5.2113491603937795E-3</c:v>
                </c:pt>
                <c:pt idx="554">
                  <c:v>1.7281105990784066E-3</c:v>
                </c:pt>
                <c:pt idx="555">
                  <c:v>1.7251293847037547E-3</c:v>
                </c:pt>
                <c:pt idx="556">
                  <c:v>2.2962112514351646E-3</c:v>
                </c:pt>
                <c:pt idx="557">
                  <c:v>5.7273768613974804E-3</c:v>
                </c:pt>
                <c:pt idx="558">
                  <c:v>2.2779043280182557E-3</c:v>
                </c:pt>
                <c:pt idx="559">
                  <c:v>5.6818181818178584E-4</c:v>
                </c:pt>
                <c:pt idx="560">
                  <c:v>1.703577512776896E-3</c:v>
                </c:pt>
                <c:pt idx="561">
                  <c:v>5.1020408163265623E-3</c:v>
                </c:pt>
                <c:pt idx="562">
                  <c:v>2.2560631697686249E-3</c:v>
                </c:pt>
                <c:pt idx="563">
                  <c:v>-1.6882386043893245E-3</c:v>
                </c:pt>
                <c:pt idx="564">
                  <c:v>0</c:v>
                </c:pt>
                <c:pt idx="565">
                  <c:v>3.9458850056369142E-3</c:v>
                </c:pt>
                <c:pt idx="566">
                  <c:v>-2.807411566535654E-3</c:v>
                </c:pt>
                <c:pt idx="567">
                  <c:v>-5.6306306306303107E-4</c:v>
                </c:pt>
                <c:pt idx="568">
                  <c:v>-5.6338028169010878E-4</c:v>
                </c:pt>
                <c:pt idx="569">
                  <c:v>1.6910935738443233E-3</c:v>
                </c:pt>
                <c:pt idx="570">
                  <c:v>1.6882386043894845E-3</c:v>
                </c:pt>
                <c:pt idx="571">
                  <c:v>2.8089887640449437E-3</c:v>
                </c:pt>
                <c:pt idx="572">
                  <c:v>4.4817927170868986E-3</c:v>
                </c:pt>
                <c:pt idx="573">
                  <c:v>1.1154489682096409E-3</c:v>
                </c:pt>
                <c:pt idx="574">
                  <c:v>5.5710306406682073E-4</c:v>
                </c:pt>
                <c:pt idx="575">
                  <c:v>2.2271714922049313E-3</c:v>
                </c:pt>
                <c:pt idx="576">
                  <c:v>2.7777777777777779E-3</c:v>
                </c:pt>
                <c:pt idx="577">
                  <c:v>1.6620498614959079E-3</c:v>
                </c:pt>
                <c:pt idx="578">
                  <c:v>2.2123893805308477E-3</c:v>
                </c:pt>
                <c:pt idx="579">
                  <c:v>1.6556291390729106E-3</c:v>
                </c:pt>
                <c:pt idx="580">
                  <c:v>1.6528925619835337E-3</c:v>
                </c:pt>
                <c:pt idx="581">
                  <c:v>4.4004400440043065E-3</c:v>
                </c:pt>
                <c:pt idx="582">
                  <c:v>5.4764512595837896E-3</c:v>
                </c:pt>
                <c:pt idx="583">
                  <c:v>1.6339869281046372E-3</c:v>
                </c:pt>
                <c:pt idx="584">
                  <c:v>-3.8064165307233116E-3</c:v>
                </c:pt>
                <c:pt idx="585">
                  <c:v>-1.6375545851527455E-3</c:v>
                </c:pt>
                <c:pt idx="586">
                  <c:v>1.0934937124110913E-3</c:v>
                </c:pt>
                <c:pt idx="587">
                  <c:v>3.2768978700163536E-3</c:v>
                </c:pt>
                <c:pt idx="588">
                  <c:v>4.3549265106151954E-3</c:v>
                </c:pt>
                <c:pt idx="589">
                  <c:v>3.2520325203251725E-3</c:v>
                </c:pt>
                <c:pt idx="590">
                  <c:v>-1.0804970286331099E-3</c:v>
                </c:pt>
                <c:pt idx="591">
                  <c:v>5.4083288263923372E-4</c:v>
                </c:pt>
                <c:pt idx="592">
                  <c:v>2.7027027027027029E-3</c:v>
                </c:pt>
                <c:pt idx="593">
                  <c:v>4.312668463611921E-3</c:v>
                </c:pt>
                <c:pt idx="594">
                  <c:v>2.1470746108426045E-3</c:v>
                </c:pt>
                <c:pt idx="595">
                  <c:v>2.1424745581146531E-3</c:v>
                </c:pt>
                <c:pt idx="596">
                  <c:v>1.6034206306788422E-3</c:v>
                </c:pt>
                <c:pt idx="597">
                  <c:v>4.2689434364993756E-3</c:v>
                </c:pt>
                <c:pt idx="598">
                  <c:v>3.7194473963869132E-3</c:v>
                </c:pt>
                <c:pt idx="599">
                  <c:v>1.058761249338214E-3</c:v>
                </c:pt>
                <c:pt idx="600">
                  <c:v>5.2882072977257705E-4</c:v>
                </c:pt>
                <c:pt idx="601">
                  <c:v>3.1712473572939894E-3</c:v>
                </c:pt>
                <c:pt idx="602">
                  <c:v>5.268703898840885E-3</c:v>
                </c:pt>
                <c:pt idx="603">
                  <c:v>4.7169811320753518E-3</c:v>
                </c:pt>
                <c:pt idx="604">
                  <c:v>0</c:v>
                </c:pt>
                <c:pt idx="605">
                  <c:v>-5.2164840897232301E-4</c:v>
                </c:pt>
                <c:pt idx="606">
                  <c:v>4.1753653444677004E-3</c:v>
                </c:pt>
                <c:pt idx="607">
                  <c:v>3.638253638253579E-3</c:v>
                </c:pt>
                <c:pt idx="608">
                  <c:v>3.107198342827521E-3</c:v>
                </c:pt>
                <c:pt idx="609">
                  <c:v>-5.1626226122867484E-4</c:v>
                </c:pt>
                <c:pt idx="610">
                  <c:v>5.1652892561980534E-4</c:v>
                </c:pt>
                <c:pt idx="611">
                  <c:v>6.1951471347445383E-3</c:v>
                </c:pt>
                <c:pt idx="612">
                  <c:v>6.1570035915853695E-3</c:v>
                </c:pt>
                <c:pt idx="613">
                  <c:v>1.3768485466598762E-2</c:v>
                </c:pt>
                <c:pt idx="614">
                  <c:v>1.5090543259556484E-3</c:v>
                </c:pt>
                <c:pt idx="615">
                  <c:v>-5.0226017076845809E-3</c:v>
                </c:pt>
                <c:pt idx="616">
                  <c:v>0</c:v>
                </c:pt>
                <c:pt idx="617">
                  <c:v>6.0575466935891831E-3</c:v>
                </c:pt>
                <c:pt idx="618">
                  <c:v>5.0175614651276623E-4</c:v>
                </c:pt>
                <c:pt idx="619">
                  <c:v>1.5045135406217801E-3</c:v>
                </c:pt>
                <c:pt idx="620">
                  <c:v>5.0075112669003509E-3</c:v>
                </c:pt>
                <c:pt idx="621">
                  <c:v>2.9895366218237306E-3</c:v>
                </c:pt>
                <c:pt idx="622">
                  <c:v>2.4838549428713363E-3</c:v>
                </c:pt>
                <c:pt idx="623">
                  <c:v>5.4509415262635986E-3</c:v>
                </c:pt>
                <c:pt idx="624">
                  <c:v>4.4356826022671544E-3</c:v>
                </c:pt>
                <c:pt idx="625">
                  <c:v>-4.9067713444553478E-3</c:v>
                </c:pt>
                <c:pt idx="626">
                  <c:v>-4.437869822485235E-3</c:v>
                </c:pt>
                <c:pt idx="627">
                  <c:v>4.9529470034667808E-4</c:v>
                </c:pt>
                <c:pt idx="628">
                  <c:v>5.4455445544554174E-3</c:v>
                </c:pt>
                <c:pt idx="629">
                  <c:v>1.6592811422945224E-3</c:v>
                </c:pt>
                <c:pt idx="630">
                  <c:v>3.8783505458691745E-3</c:v>
                </c:pt>
                <c:pt idx="631">
                  <c:v>5.2001214340975776E-3</c:v>
                </c:pt>
                <c:pt idx="632">
                  <c:v>3.0006624839249512E-3</c:v>
                </c:pt>
                <c:pt idx="633">
                  <c:v>4.1329940166291044E-3</c:v>
                </c:pt>
                <c:pt idx="634">
                  <c:v>2.3167517109623148E-3</c:v>
                </c:pt>
                <c:pt idx="635">
                  <c:v>1.7805958481716309E-3</c:v>
                </c:pt>
                <c:pt idx="636">
                  <c:v>3.0828070885292094E-4</c:v>
                </c:pt>
                <c:pt idx="637">
                  <c:v>4.2375533907650009E-3</c:v>
                </c:pt>
                <c:pt idx="638">
                  <c:v>3.0832378312802425E-3</c:v>
                </c:pt>
                <c:pt idx="639">
                  <c:v>7.8588842678904616E-3</c:v>
                </c:pt>
                <c:pt idx="640">
                  <c:v>2.8980145517325953E-3</c:v>
                </c:pt>
                <c:pt idx="641">
                  <c:v>3.4477050769704341E-3</c:v>
                </c:pt>
                <c:pt idx="642">
                  <c:v>2.4178268779398286E-3</c:v>
                </c:pt>
                <c:pt idx="643">
                  <c:v>3.5780278061188302E-3</c:v>
                </c:pt>
                <c:pt idx="644">
                  <c:v>2.3143810202016406E-3</c:v>
                </c:pt>
                <c:pt idx="645">
                  <c:v>5.9174916566171725E-3</c:v>
                </c:pt>
                <c:pt idx="646">
                  <c:v>1.0478235009850914E-2</c:v>
                </c:pt>
                <c:pt idx="647">
                  <c:v>7.141444751520936E-3</c:v>
                </c:pt>
                <c:pt idx="648">
                  <c:v>-1.4884757278006786E-3</c:v>
                </c:pt>
                <c:pt idx="649">
                  <c:v>8.5509168229005365E-4</c:v>
                </c:pt>
                <c:pt idx="650">
                  <c:v>-8.5984365648286709E-3</c:v>
                </c:pt>
                <c:pt idx="651">
                  <c:v>-1.7705477084725516E-2</c:v>
                </c:pt>
                <c:pt idx="652">
                  <c:v>-8.2335223994032241E-3</c:v>
                </c:pt>
                <c:pt idx="653">
                  <c:v>2.5307713412614907E-3</c:v>
                </c:pt>
                <c:pt idx="654">
                  <c:v>3.6426606521873413E-3</c:v>
                </c:pt>
                <c:pt idx="655">
                  <c:v>-9.8728285653843558E-4</c:v>
                </c:pt>
                <c:pt idx="656">
                  <c:v>1.0070825195886899E-3</c:v>
                </c:pt>
                <c:pt idx="657">
                  <c:v>1.4714939189220397E-3</c:v>
                </c:pt>
                <c:pt idx="658">
                  <c:v>8.2996122466224183E-3</c:v>
                </c:pt>
                <c:pt idx="659">
                  <c:v>-2.9796545463007103E-4</c:v>
                </c:pt>
                <c:pt idx="660">
                  <c:v>3.3484533777930667E-3</c:v>
                </c:pt>
                <c:pt idx="661">
                  <c:v>1.9308872334006212E-3</c:v>
                </c:pt>
                <c:pt idx="662">
                  <c:v>3.0019317987037778E-3</c:v>
                </c:pt>
                <c:pt idx="663">
                  <c:v>3.3485905897677362E-3</c:v>
                </c:pt>
                <c:pt idx="664">
                  <c:v>5.2017639964277939E-4</c:v>
                </c:pt>
                <c:pt idx="665">
                  <c:v>6.4873221162468832E-4</c:v>
                </c:pt>
                <c:pt idx="666">
                  <c:v>-9.5177664974616365E-4</c:v>
                </c:pt>
                <c:pt idx="667">
                  <c:v>3.313681361923165E-4</c:v>
                </c:pt>
                <c:pt idx="668">
                  <c:v>2.3004053314186113E-4</c:v>
                </c:pt>
                <c:pt idx="669">
                  <c:v>-5.197720362644469E-4</c:v>
                </c:pt>
                <c:pt idx="670">
                  <c:v>-4.1879515854378836E-4</c:v>
                </c:pt>
                <c:pt idx="671">
                  <c:v>1.8692535416828691E-3</c:v>
                </c:pt>
                <c:pt idx="672">
                  <c:v>1.4613634796995108E-3</c:v>
                </c:pt>
                <c:pt idx="673">
                  <c:v>1.6152494229613389E-3</c:v>
                </c:pt>
                <c:pt idx="674">
                  <c:v>3.4818462948115491E-3</c:v>
                </c:pt>
                <c:pt idx="675">
                  <c:v>2.5338416234848625E-3</c:v>
                </c:pt>
                <c:pt idx="676">
                  <c:v>4.0165763468282024E-3</c:v>
                </c:pt>
                <c:pt idx="677">
                  <c:v>3.2430422003701304E-3</c:v>
                </c:pt>
                <c:pt idx="678">
                  <c:v>3.2144746300640827E-3</c:v>
                </c:pt>
                <c:pt idx="679">
                  <c:v>5.1735482068337533E-3</c:v>
                </c:pt>
                <c:pt idx="680">
                  <c:v>4.6940989750992937E-3</c:v>
                </c:pt>
                <c:pt idx="681">
                  <c:v>3.1817147345076478E-3</c:v>
                </c:pt>
                <c:pt idx="682">
                  <c:v>0</c:v>
                </c:pt>
                <c:pt idx="683">
                  <c:v>2.6200368317571532E-3</c:v>
                </c:pt>
                <c:pt idx="684">
                  <c:v>3.1544621664188837E-3</c:v>
                </c:pt>
                <c:pt idx="685">
                  <c:v>2.1715478580843226E-3</c:v>
                </c:pt>
                <c:pt idx="686">
                  <c:v>6.7520752701929674E-4</c:v>
                </c:pt>
                <c:pt idx="687">
                  <c:v>1.8478500551268406E-3</c:v>
                </c:pt>
                <c:pt idx="688">
                  <c:v>2.377084901549157E-4</c:v>
                </c:pt>
                <c:pt idx="689">
                  <c:v>2.7241960540966351E-3</c:v>
                </c:pt>
                <c:pt idx="690">
                  <c:v>2.1374461249462117E-3</c:v>
                </c:pt>
                <c:pt idx="691">
                  <c:v>2.0934703870291562E-3</c:v>
                </c:pt>
                <c:pt idx="692">
                  <c:v>1.6607883500068788E-3</c:v>
                </c:pt>
                <c:pt idx="693">
                  <c:v>-2.0681801323810599E-3</c:v>
                </c:pt>
                <c:pt idx="694">
                  <c:v>-8.2636317131073859E-4</c:v>
                </c:pt>
                <c:pt idx="695">
                  <c:v>2.8880992806008343E-4</c:v>
                </c:pt>
                <c:pt idx="696">
                  <c:v>5.8095279758519748E-3</c:v>
                </c:pt>
                <c:pt idx="697">
                  <c:v>4.7712662775423412E-3</c:v>
                </c:pt>
                <c:pt idx="698">
                  <c:v>2.6967945804385815E-3</c:v>
                </c:pt>
                <c:pt idx="699">
                  <c:v>-1.6793444944266916E-3</c:v>
                </c:pt>
                <c:pt idx="700">
                  <c:v>-1.2108160467717304E-4</c:v>
                </c:pt>
                <c:pt idx="701">
                  <c:v>1.9807889421808505E-3</c:v>
                </c:pt>
                <c:pt idx="702">
                  <c:v>5.4299267521010098E-3</c:v>
                </c:pt>
                <c:pt idx="703">
                  <c:v>-2.8119191025899755E-3</c:v>
                </c:pt>
                <c:pt idx="704">
                  <c:v>-2.087979266581197E-3</c:v>
                </c:pt>
                <c:pt idx="705">
                  <c:v>4.1415548950160546E-4</c:v>
                </c:pt>
                <c:pt idx="706">
                  <c:v>2.3804082055085426E-3</c:v>
                </c:pt>
                <c:pt idx="707">
                  <c:v>1.9574523005442684E-3</c:v>
                </c:pt>
                <c:pt idx="708">
                  <c:v>2.3872906826963641E-3</c:v>
                </c:pt>
                <c:pt idx="709">
                  <c:v>3.7694469193347903E-4</c:v>
                </c:pt>
                <c:pt idx="710">
                  <c:v>5.3523104853903331E-4</c:v>
                </c:pt>
                <c:pt idx="711">
                  <c:v>1.8444894273522939E-3</c:v>
                </c:pt>
                <c:pt idx="712">
                  <c:v>2.6441691584792814E-3</c:v>
                </c:pt>
                <c:pt idx="713">
                  <c:v>2.6755396878821668E-3</c:v>
                </c:pt>
                <c:pt idx="714">
                  <c:v>7.4358287974770417E-4</c:v>
                </c:pt>
                <c:pt idx="715">
                  <c:v>1.8427153302026881E-3</c:v>
                </c:pt>
                <c:pt idx="716">
                  <c:v>2.1487056908915435E-3</c:v>
                </c:pt>
                <c:pt idx="717">
                  <c:v>1.7085125368450724E-3</c:v>
                </c:pt>
                <c:pt idx="718">
                  <c:v>1.3551908877133495E-3</c:v>
                </c:pt>
                <c:pt idx="719">
                  <c:v>1.2521712734203478E-3</c:v>
                </c:pt>
                <c:pt idx="720">
                  <c:v>-1.9369644398602306E-4</c:v>
                </c:pt>
                <c:pt idx="721">
                  <c:v>5.475090444284734E-5</c:v>
                </c:pt>
                <c:pt idx="722">
                  <c:v>-2.105688728667458E-5</c:v>
                </c:pt>
                <c:pt idx="723">
                  <c:v>-1.7056437857711454E-3</c:v>
                </c:pt>
                <c:pt idx="724">
                  <c:v>-3.2568068106073665E-3</c:v>
                </c:pt>
                <c:pt idx="725">
                  <c:v>-6.0693274643416322E-3</c:v>
                </c:pt>
                <c:pt idx="726">
                  <c:v>1.8651314108568879E-3</c:v>
                </c:pt>
                <c:pt idx="727">
                  <c:v>2.89874784294052E-3</c:v>
                </c:pt>
                <c:pt idx="728">
                  <c:v>8.8575836172847134E-4</c:v>
                </c:pt>
                <c:pt idx="729">
                  <c:v>3.3324158956661919E-3</c:v>
                </c:pt>
                <c:pt idx="730">
                  <c:v>2.8106958371315574E-3</c:v>
                </c:pt>
                <c:pt idx="731">
                  <c:v>1.5781632704593086E-3</c:v>
                </c:pt>
                <c:pt idx="732">
                  <c:v>-1.6807217018948785E-5</c:v>
                </c:pt>
                <c:pt idx="733">
                  <c:v>-2.1933786855694646E-3</c:v>
                </c:pt>
                <c:pt idx="734">
                  <c:v>1.2507000972766618E-3</c:v>
                </c:pt>
                <c:pt idx="735">
                  <c:v>1.2954021634898165E-3</c:v>
                </c:pt>
                <c:pt idx="736">
                  <c:v>-1.0291004402029828E-3</c:v>
                </c:pt>
                <c:pt idx="737">
                  <c:v>6.8537214025325515E-4</c:v>
                </c:pt>
                <c:pt idx="738">
                  <c:v>-1.9244506071683617E-3</c:v>
                </c:pt>
                <c:pt idx="739">
                  <c:v>2.0628799488068162E-3</c:v>
                </c:pt>
                <c:pt idx="740">
                  <c:v>3.4492609926813403E-3</c:v>
                </c:pt>
                <c:pt idx="741">
                  <c:v>2.4953630627650952E-3</c:v>
                </c:pt>
                <c:pt idx="742">
                  <c:v>2.6520324592068096E-3</c:v>
                </c:pt>
                <c:pt idx="743">
                  <c:v>-6.6646117447201919E-5</c:v>
                </c:pt>
                <c:pt idx="744">
                  <c:v>2.1286522423747413E-3</c:v>
                </c:pt>
                <c:pt idx="745">
                  <c:v>1.862251578549221E-3</c:v>
                </c:pt>
                <c:pt idx="746">
                  <c:v>2.6969051975587019E-3</c:v>
                </c:pt>
                <c:pt idx="747">
                  <c:v>1.7131010853777605E-3</c:v>
                </c:pt>
                <c:pt idx="748">
                  <c:v>2.9039866821435924E-3</c:v>
                </c:pt>
                <c:pt idx="749">
                  <c:v>5.1238961381310129E-3</c:v>
                </c:pt>
                <c:pt idx="750">
                  <c:v>3.0324389004545495E-4</c:v>
                </c:pt>
                <c:pt idx="751">
                  <c:v>-1.5772095271648365E-3</c:v>
                </c:pt>
                <c:pt idx="752">
                  <c:v>1.5181542526782133E-3</c:v>
                </c:pt>
                <c:pt idx="753">
                  <c:v>-7.2105437815200206E-4</c:v>
                </c:pt>
                <c:pt idx="754">
                  <c:v>4.9608258750121696E-4</c:v>
                </c:pt>
                <c:pt idx="755">
                  <c:v>8.359559402044785E-4</c:v>
                </c:pt>
                <c:pt idx="756">
                  <c:v>4.2008549108239999E-3</c:v>
                </c:pt>
                <c:pt idx="757">
                  <c:v>4.6073178886252069E-3</c:v>
                </c:pt>
                <c:pt idx="758">
                  <c:v>7.7518750608787017E-4</c:v>
                </c:pt>
                <c:pt idx="759">
                  <c:v>3.3578957186829708E-3</c:v>
                </c:pt>
                <c:pt idx="760">
                  <c:v>2.0168868805347994E-3</c:v>
                </c:pt>
                <c:pt idx="761">
                  <c:v>5.3850187568069375E-3</c:v>
                </c:pt>
                <c:pt idx="762">
                  <c:v>1.5005316054484351E-3</c:v>
                </c:pt>
                <c:pt idx="763">
                  <c:v>-6.2895853280403612E-4</c:v>
                </c:pt>
                <c:pt idx="764">
                  <c:v>2.2087532369660158E-3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B-463B-9CCB-A801A121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83744"/>
        <c:axId val="603177080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rgbClr val="FF0000">
                <a:alpha val="80000"/>
              </a:srgbClr>
            </a:solidFill>
            <a:ln w="22225">
              <a:solidFill>
                <a:srgbClr val="FF0000">
                  <a:alpha val="60000"/>
                </a:srgbClr>
              </a:solidFill>
            </a:ln>
          </c:spPr>
          <c:invertIfNegative val="0"/>
          <c:cat>
            <c:numRef>
              <c:f>CPIAUCSL!$A$94:$A$818</c:f>
              <c:numCache>
                <c:formatCode>yyyy\-mm\-dd</c:formatCode>
                <c:ptCount val="725"/>
                <c:pt idx="0">
                  <c:v>19968</c:v>
                </c:pt>
                <c:pt idx="1">
                  <c:v>19998</c:v>
                </c:pt>
                <c:pt idx="2">
                  <c:v>20029</c:v>
                </c:pt>
                <c:pt idx="3">
                  <c:v>20059</c:v>
                </c:pt>
                <c:pt idx="4">
                  <c:v>20090</c:v>
                </c:pt>
                <c:pt idx="5">
                  <c:v>20121</c:v>
                </c:pt>
                <c:pt idx="6">
                  <c:v>20149</c:v>
                </c:pt>
                <c:pt idx="7">
                  <c:v>20180</c:v>
                </c:pt>
                <c:pt idx="8">
                  <c:v>20210</c:v>
                </c:pt>
                <c:pt idx="9">
                  <c:v>20241</c:v>
                </c:pt>
                <c:pt idx="10">
                  <c:v>20271</c:v>
                </c:pt>
                <c:pt idx="11">
                  <c:v>20302</c:v>
                </c:pt>
                <c:pt idx="12">
                  <c:v>20333</c:v>
                </c:pt>
                <c:pt idx="13">
                  <c:v>20363</c:v>
                </c:pt>
                <c:pt idx="14">
                  <c:v>20394</c:v>
                </c:pt>
                <c:pt idx="15">
                  <c:v>20424</c:v>
                </c:pt>
                <c:pt idx="16">
                  <c:v>20455</c:v>
                </c:pt>
                <c:pt idx="17">
                  <c:v>20486</c:v>
                </c:pt>
                <c:pt idx="18">
                  <c:v>20515</c:v>
                </c:pt>
                <c:pt idx="19">
                  <c:v>20546</c:v>
                </c:pt>
                <c:pt idx="20">
                  <c:v>20576</c:v>
                </c:pt>
                <c:pt idx="21">
                  <c:v>20607</c:v>
                </c:pt>
                <c:pt idx="22">
                  <c:v>20637</c:v>
                </c:pt>
                <c:pt idx="23">
                  <c:v>20668</c:v>
                </c:pt>
                <c:pt idx="24">
                  <c:v>20699</c:v>
                </c:pt>
                <c:pt idx="25">
                  <c:v>20729</c:v>
                </c:pt>
                <c:pt idx="26">
                  <c:v>20760</c:v>
                </c:pt>
                <c:pt idx="27">
                  <c:v>20790</c:v>
                </c:pt>
                <c:pt idx="28">
                  <c:v>20821</c:v>
                </c:pt>
                <c:pt idx="29">
                  <c:v>20852</c:v>
                </c:pt>
                <c:pt idx="30">
                  <c:v>20880</c:v>
                </c:pt>
                <c:pt idx="31">
                  <c:v>20911</c:v>
                </c:pt>
                <c:pt idx="32">
                  <c:v>20941</c:v>
                </c:pt>
                <c:pt idx="33">
                  <c:v>20972</c:v>
                </c:pt>
                <c:pt idx="34">
                  <c:v>21002</c:v>
                </c:pt>
                <c:pt idx="35">
                  <c:v>21033</c:v>
                </c:pt>
                <c:pt idx="36">
                  <c:v>21064</c:v>
                </c:pt>
                <c:pt idx="37">
                  <c:v>21094</c:v>
                </c:pt>
                <c:pt idx="38">
                  <c:v>21125</c:v>
                </c:pt>
                <c:pt idx="39">
                  <c:v>21155</c:v>
                </c:pt>
                <c:pt idx="40">
                  <c:v>21186</c:v>
                </c:pt>
                <c:pt idx="41">
                  <c:v>21217</c:v>
                </c:pt>
                <c:pt idx="42">
                  <c:v>21245</c:v>
                </c:pt>
                <c:pt idx="43">
                  <c:v>21276</c:v>
                </c:pt>
                <c:pt idx="44">
                  <c:v>21306</c:v>
                </c:pt>
                <c:pt idx="45">
                  <c:v>21337</c:v>
                </c:pt>
                <c:pt idx="46">
                  <c:v>21367</c:v>
                </c:pt>
                <c:pt idx="47">
                  <c:v>21398</c:v>
                </c:pt>
                <c:pt idx="48">
                  <c:v>21429</c:v>
                </c:pt>
                <c:pt idx="49">
                  <c:v>21459</c:v>
                </c:pt>
                <c:pt idx="50">
                  <c:v>21490</c:v>
                </c:pt>
                <c:pt idx="51">
                  <c:v>21520</c:v>
                </c:pt>
                <c:pt idx="52">
                  <c:v>21551</c:v>
                </c:pt>
                <c:pt idx="53">
                  <c:v>21582</c:v>
                </c:pt>
                <c:pt idx="54">
                  <c:v>21610</c:v>
                </c:pt>
                <c:pt idx="55">
                  <c:v>21641</c:v>
                </c:pt>
                <c:pt idx="56">
                  <c:v>21671</c:v>
                </c:pt>
                <c:pt idx="57">
                  <c:v>21702</c:v>
                </c:pt>
                <c:pt idx="58">
                  <c:v>21732</c:v>
                </c:pt>
                <c:pt idx="59">
                  <c:v>21763</c:v>
                </c:pt>
                <c:pt idx="60">
                  <c:v>21794</c:v>
                </c:pt>
                <c:pt idx="61">
                  <c:v>21824</c:v>
                </c:pt>
                <c:pt idx="62">
                  <c:v>21855</c:v>
                </c:pt>
                <c:pt idx="63">
                  <c:v>21885</c:v>
                </c:pt>
                <c:pt idx="64">
                  <c:v>21916</c:v>
                </c:pt>
                <c:pt idx="65">
                  <c:v>21947</c:v>
                </c:pt>
                <c:pt idx="66">
                  <c:v>21976</c:v>
                </c:pt>
                <c:pt idx="67">
                  <c:v>22007</c:v>
                </c:pt>
                <c:pt idx="68">
                  <c:v>22037</c:v>
                </c:pt>
                <c:pt idx="69">
                  <c:v>22068</c:v>
                </c:pt>
                <c:pt idx="70">
                  <c:v>22098</c:v>
                </c:pt>
                <c:pt idx="71">
                  <c:v>22129</c:v>
                </c:pt>
                <c:pt idx="72">
                  <c:v>22160</c:v>
                </c:pt>
                <c:pt idx="73">
                  <c:v>22190</c:v>
                </c:pt>
                <c:pt idx="74">
                  <c:v>22221</c:v>
                </c:pt>
                <c:pt idx="75">
                  <c:v>22251</c:v>
                </c:pt>
                <c:pt idx="76">
                  <c:v>22282</c:v>
                </c:pt>
                <c:pt idx="77">
                  <c:v>22313</c:v>
                </c:pt>
                <c:pt idx="78">
                  <c:v>22341</c:v>
                </c:pt>
                <c:pt idx="79">
                  <c:v>22372</c:v>
                </c:pt>
                <c:pt idx="80">
                  <c:v>22402</c:v>
                </c:pt>
                <c:pt idx="81">
                  <c:v>22433</c:v>
                </c:pt>
                <c:pt idx="82">
                  <c:v>22463</c:v>
                </c:pt>
                <c:pt idx="83">
                  <c:v>22494</c:v>
                </c:pt>
                <c:pt idx="84">
                  <c:v>22525</c:v>
                </c:pt>
                <c:pt idx="85">
                  <c:v>22555</c:v>
                </c:pt>
                <c:pt idx="86">
                  <c:v>22586</c:v>
                </c:pt>
                <c:pt idx="87">
                  <c:v>22616</c:v>
                </c:pt>
                <c:pt idx="88">
                  <c:v>22647</c:v>
                </c:pt>
                <c:pt idx="89">
                  <c:v>22678</c:v>
                </c:pt>
                <c:pt idx="90">
                  <c:v>22706</c:v>
                </c:pt>
                <c:pt idx="91">
                  <c:v>22737</c:v>
                </c:pt>
                <c:pt idx="92">
                  <c:v>22767</c:v>
                </c:pt>
                <c:pt idx="93">
                  <c:v>22798</c:v>
                </c:pt>
                <c:pt idx="94">
                  <c:v>22828</c:v>
                </c:pt>
                <c:pt idx="95">
                  <c:v>22859</c:v>
                </c:pt>
                <c:pt idx="96">
                  <c:v>22890</c:v>
                </c:pt>
                <c:pt idx="97">
                  <c:v>22920</c:v>
                </c:pt>
                <c:pt idx="98">
                  <c:v>22951</c:v>
                </c:pt>
                <c:pt idx="99">
                  <c:v>22981</c:v>
                </c:pt>
                <c:pt idx="100">
                  <c:v>23012</c:v>
                </c:pt>
                <c:pt idx="101">
                  <c:v>23043</c:v>
                </c:pt>
                <c:pt idx="102">
                  <c:v>23071</c:v>
                </c:pt>
                <c:pt idx="103">
                  <c:v>23102</c:v>
                </c:pt>
                <c:pt idx="104">
                  <c:v>23132</c:v>
                </c:pt>
                <c:pt idx="105">
                  <c:v>23163</c:v>
                </c:pt>
                <c:pt idx="106">
                  <c:v>23193</c:v>
                </c:pt>
                <c:pt idx="107">
                  <c:v>23224</c:v>
                </c:pt>
                <c:pt idx="108">
                  <c:v>23255</c:v>
                </c:pt>
                <c:pt idx="109">
                  <c:v>23285</c:v>
                </c:pt>
                <c:pt idx="110">
                  <c:v>23316</c:v>
                </c:pt>
                <c:pt idx="111">
                  <c:v>23346</c:v>
                </c:pt>
                <c:pt idx="112">
                  <c:v>23377</c:v>
                </c:pt>
                <c:pt idx="113">
                  <c:v>23408</c:v>
                </c:pt>
                <c:pt idx="114">
                  <c:v>23437</c:v>
                </c:pt>
                <c:pt idx="115">
                  <c:v>23468</c:v>
                </c:pt>
                <c:pt idx="116">
                  <c:v>23498</c:v>
                </c:pt>
                <c:pt idx="117">
                  <c:v>23529</c:v>
                </c:pt>
                <c:pt idx="118">
                  <c:v>23559</c:v>
                </c:pt>
                <c:pt idx="119">
                  <c:v>23590</c:v>
                </c:pt>
                <c:pt idx="120">
                  <c:v>23621</c:v>
                </c:pt>
                <c:pt idx="121">
                  <c:v>23651</c:v>
                </c:pt>
                <c:pt idx="122">
                  <c:v>23682</c:v>
                </c:pt>
                <c:pt idx="123">
                  <c:v>23712</c:v>
                </c:pt>
                <c:pt idx="124">
                  <c:v>23743</c:v>
                </c:pt>
                <c:pt idx="125">
                  <c:v>23774</c:v>
                </c:pt>
                <c:pt idx="126">
                  <c:v>23802</c:v>
                </c:pt>
                <c:pt idx="127">
                  <c:v>23833</c:v>
                </c:pt>
                <c:pt idx="128">
                  <c:v>23863</c:v>
                </c:pt>
                <c:pt idx="129">
                  <c:v>23894</c:v>
                </c:pt>
                <c:pt idx="130">
                  <c:v>23924</c:v>
                </c:pt>
                <c:pt idx="131">
                  <c:v>23955</c:v>
                </c:pt>
                <c:pt idx="132">
                  <c:v>23986</c:v>
                </c:pt>
                <c:pt idx="133">
                  <c:v>24016</c:v>
                </c:pt>
                <c:pt idx="134">
                  <c:v>24047</c:v>
                </c:pt>
                <c:pt idx="135">
                  <c:v>24077</c:v>
                </c:pt>
                <c:pt idx="136">
                  <c:v>24108</c:v>
                </c:pt>
                <c:pt idx="137">
                  <c:v>24139</c:v>
                </c:pt>
                <c:pt idx="138">
                  <c:v>24167</c:v>
                </c:pt>
                <c:pt idx="139">
                  <c:v>24198</c:v>
                </c:pt>
                <c:pt idx="140">
                  <c:v>24228</c:v>
                </c:pt>
                <c:pt idx="141">
                  <c:v>24259</c:v>
                </c:pt>
                <c:pt idx="142">
                  <c:v>24289</c:v>
                </c:pt>
                <c:pt idx="143">
                  <c:v>24320</c:v>
                </c:pt>
                <c:pt idx="144">
                  <c:v>24351</c:v>
                </c:pt>
                <c:pt idx="145">
                  <c:v>24381</c:v>
                </c:pt>
                <c:pt idx="146">
                  <c:v>24412</c:v>
                </c:pt>
                <c:pt idx="147">
                  <c:v>24442</c:v>
                </c:pt>
                <c:pt idx="148">
                  <c:v>24473</c:v>
                </c:pt>
                <c:pt idx="149">
                  <c:v>24504</c:v>
                </c:pt>
                <c:pt idx="150">
                  <c:v>24532</c:v>
                </c:pt>
                <c:pt idx="151">
                  <c:v>24563</c:v>
                </c:pt>
                <c:pt idx="152">
                  <c:v>24593</c:v>
                </c:pt>
                <c:pt idx="153">
                  <c:v>24624</c:v>
                </c:pt>
                <c:pt idx="154">
                  <c:v>24654</c:v>
                </c:pt>
                <c:pt idx="155">
                  <c:v>24685</c:v>
                </c:pt>
                <c:pt idx="156">
                  <c:v>24716</c:v>
                </c:pt>
                <c:pt idx="157">
                  <c:v>24746</c:v>
                </c:pt>
                <c:pt idx="158">
                  <c:v>24777</c:v>
                </c:pt>
                <c:pt idx="159">
                  <c:v>24807</c:v>
                </c:pt>
                <c:pt idx="160">
                  <c:v>24838</c:v>
                </c:pt>
                <c:pt idx="161">
                  <c:v>24869</c:v>
                </c:pt>
                <c:pt idx="162">
                  <c:v>24898</c:v>
                </c:pt>
                <c:pt idx="163">
                  <c:v>24929</c:v>
                </c:pt>
                <c:pt idx="164">
                  <c:v>24959</c:v>
                </c:pt>
                <c:pt idx="165">
                  <c:v>24990</c:v>
                </c:pt>
                <c:pt idx="166">
                  <c:v>25020</c:v>
                </c:pt>
                <c:pt idx="167">
                  <c:v>25051</c:v>
                </c:pt>
                <c:pt idx="168">
                  <c:v>25082</c:v>
                </c:pt>
                <c:pt idx="169">
                  <c:v>25112</c:v>
                </c:pt>
                <c:pt idx="170">
                  <c:v>25143</c:v>
                </c:pt>
                <c:pt idx="171">
                  <c:v>25173</c:v>
                </c:pt>
                <c:pt idx="172">
                  <c:v>25204</c:v>
                </c:pt>
                <c:pt idx="173">
                  <c:v>25235</c:v>
                </c:pt>
                <c:pt idx="174">
                  <c:v>25263</c:v>
                </c:pt>
                <c:pt idx="175">
                  <c:v>25294</c:v>
                </c:pt>
                <c:pt idx="176">
                  <c:v>25324</c:v>
                </c:pt>
                <c:pt idx="177">
                  <c:v>25355</c:v>
                </c:pt>
                <c:pt idx="178">
                  <c:v>25385</c:v>
                </c:pt>
                <c:pt idx="179">
                  <c:v>25416</c:v>
                </c:pt>
                <c:pt idx="180">
                  <c:v>25447</c:v>
                </c:pt>
                <c:pt idx="181">
                  <c:v>25477</c:v>
                </c:pt>
                <c:pt idx="182">
                  <c:v>25508</c:v>
                </c:pt>
                <c:pt idx="183">
                  <c:v>25538</c:v>
                </c:pt>
                <c:pt idx="184">
                  <c:v>25569</c:v>
                </c:pt>
                <c:pt idx="185">
                  <c:v>25600</c:v>
                </c:pt>
                <c:pt idx="186">
                  <c:v>25628</c:v>
                </c:pt>
                <c:pt idx="187">
                  <c:v>25659</c:v>
                </c:pt>
                <c:pt idx="188">
                  <c:v>25689</c:v>
                </c:pt>
                <c:pt idx="189">
                  <c:v>25720</c:v>
                </c:pt>
                <c:pt idx="190">
                  <c:v>25750</c:v>
                </c:pt>
                <c:pt idx="191">
                  <c:v>25781</c:v>
                </c:pt>
                <c:pt idx="192">
                  <c:v>25812</c:v>
                </c:pt>
                <c:pt idx="193">
                  <c:v>25842</c:v>
                </c:pt>
                <c:pt idx="194">
                  <c:v>25873</c:v>
                </c:pt>
                <c:pt idx="195">
                  <c:v>25903</c:v>
                </c:pt>
                <c:pt idx="196">
                  <c:v>25934</c:v>
                </c:pt>
                <c:pt idx="197">
                  <c:v>25965</c:v>
                </c:pt>
                <c:pt idx="198">
                  <c:v>25993</c:v>
                </c:pt>
                <c:pt idx="199">
                  <c:v>26024</c:v>
                </c:pt>
                <c:pt idx="200">
                  <c:v>26054</c:v>
                </c:pt>
                <c:pt idx="201">
                  <c:v>26085</c:v>
                </c:pt>
                <c:pt idx="202">
                  <c:v>26115</c:v>
                </c:pt>
                <c:pt idx="203">
                  <c:v>26146</c:v>
                </c:pt>
                <c:pt idx="204">
                  <c:v>26177</c:v>
                </c:pt>
                <c:pt idx="205">
                  <c:v>26207</c:v>
                </c:pt>
                <c:pt idx="206">
                  <c:v>26238</c:v>
                </c:pt>
                <c:pt idx="207">
                  <c:v>26268</c:v>
                </c:pt>
                <c:pt idx="208">
                  <c:v>26299</c:v>
                </c:pt>
                <c:pt idx="209">
                  <c:v>26330</c:v>
                </c:pt>
                <c:pt idx="210">
                  <c:v>26359</c:v>
                </c:pt>
                <c:pt idx="211">
                  <c:v>26390</c:v>
                </c:pt>
                <c:pt idx="212">
                  <c:v>26420</c:v>
                </c:pt>
                <c:pt idx="213">
                  <c:v>26451</c:v>
                </c:pt>
                <c:pt idx="214">
                  <c:v>26481</c:v>
                </c:pt>
                <c:pt idx="215">
                  <c:v>26512</c:v>
                </c:pt>
                <c:pt idx="216">
                  <c:v>26543</c:v>
                </c:pt>
                <c:pt idx="217">
                  <c:v>26573</c:v>
                </c:pt>
                <c:pt idx="218">
                  <c:v>26604</c:v>
                </c:pt>
                <c:pt idx="219">
                  <c:v>26634</c:v>
                </c:pt>
                <c:pt idx="220">
                  <c:v>26665</c:v>
                </c:pt>
                <c:pt idx="221">
                  <c:v>26696</c:v>
                </c:pt>
                <c:pt idx="222">
                  <c:v>26724</c:v>
                </c:pt>
                <c:pt idx="223">
                  <c:v>26755</c:v>
                </c:pt>
                <c:pt idx="224">
                  <c:v>26785</c:v>
                </c:pt>
                <c:pt idx="225">
                  <c:v>26816</c:v>
                </c:pt>
                <c:pt idx="226">
                  <c:v>26846</c:v>
                </c:pt>
                <c:pt idx="227">
                  <c:v>26877</c:v>
                </c:pt>
                <c:pt idx="228">
                  <c:v>26908</c:v>
                </c:pt>
                <c:pt idx="229">
                  <c:v>26938</c:v>
                </c:pt>
                <c:pt idx="230">
                  <c:v>26969</c:v>
                </c:pt>
                <c:pt idx="231">
                  <c:v>26999</c:v>
                </c:pt>
                <c:pt idx="232">
                  <c:v>27030</c:v>
                </c:pt>
                <c:pt idx="233">
                  <c:v>27061</c:v>
                </c:pt>
                <c:pt idx="234">
                  <c:v>27089</c:v>
                </c:pt>
                <c:pt idx="235">
                  <c:v>27120</c:v>
                </c:pt>
                <c:pt idx="236">
                  <c:v>27150</c:v>
                </c:pt>
                <c:pt idx="237">
                  <c:v>27181</c:v>
                </c:pt>
                <c:pt idx="238">
                  <c:v>27211</c:v>
                </c:pt>
                <c:pt idx="239">
                  <c:v>27242</c:v>
                </c:pt>
                <c:pt idx="240">
                  <c:v>27273</c:v>
                </c:pt>
                <c:pt idx="241">
                  <c:v>27303</c:v>
                </c:pt>
                <c:pt idx="242">
                  <c:v>27334</c:v>
                </c:pt>
                <c:pt idx="243">
                  <c:v>27364</c:v>
                </c:pt>
                <c:pt idx="244">
                  <c:v>27395</c:v>
                </c:pt>
                <c:pt idx="245">
                  <c:v>27426</c:v>
                </c:pt>
                <c:pt idx="246">
                  <c:v>27454</c:v>
                </c:pt>
                <c:pt idx="247">
                  <c:v>27485</c:v>
                </c:pt>
                <c:pt idx="248">
                  <c:v>27515</c:v>
                </c:pt>
                <c:pt idx="249">
                  <c:v>27546</c:v>
                </c:pt>
                <c:pt idx="250">
                  <c:v>27576</c:v>
                </c:pt>
                <c:pt idx="251">
                  <c:v>27607</c:v>
                </c:pt>
                <c:pt idx="252">
                  <c:v>27638</c:v>
                </c:pt>
                <c:pt idx="253">
                  <c:v>27668</c:v>
                </c:pt>
                <c:pt idx="254">
                  <c:v>27699</c:v>
                </c:pt>
                <c:pt idx="255">
                  <c:v>27729</c:v>
                </c:pt>
                <c:pt idx="256">
                  <c:v>27760</c:v>
                </c:pt>
                <c:pt idx="257">
                  <c:v>27791</c:v>
                </c:pt>
                <c:pt idx="258">
                  <c:v>27820</c:v>
                </c:pt>
                <c:pt idx="259">
                  <c:v>27851</c:v>
                </c:pt>
                <c:pt idx="260">
                  <c:v>27881</c:v>
                </c:pt>
                <c:pt idx="261">
                  <c:v>27912</c:v>
                </c:pt>
                <c:pt idx="262">
                  <c:v>27942</c:v>
                </c:pt>
                <c:pt idx="263">
                  <c:v>27973</c:v>
                </c:pt>
                <c:pt idx="264">
                  <c:v>28004</c:v>
                </c:pt>
                <c:pt idx="265">
                  <c:v>28034</c:v>
                </c:pt>
                <c:pt idx="266">
                  <c:v>28065</c:v>
                </c:pt>
                <c:pt idx="267">
                  <c:v>28095</c:v>
                </c:pt>
                <c:pt idx="268">
                  <c:v>28126</c:v>
                </c:pt>
                <c:pt idx="269">
                  <c:v>28157</c:v>
                </c:pt>
                <c:pt idx="270">
                  <c:v>28185</c:v>
                </c:pt>
                <c:pt idx="271">
                  <c:v>28216</c:v>
                </c:pt>
                <c:pt idx="272">
                  <c:v>28246</c:v>
                </c:pt>
                <c:pt idx="273">
                  <c:v>28277</c:v>
                </c:pt>
                <c:pt idx="274">
                  <c:v>28307</c:v>
                </c:pt>
                <c:pt idx="275">
                  <c:v>28338</c:v>
                </c:pt>
                <c:pt idx="276">
                  <c:v>28369</c:v>
                </c:pt>
                <c:pt idx="277">
                  <c:v>28399</c:v>
                </c:pt>
                <c:pt idx="278">
                  <c:v>28430</c:v>
                </c:pt>
                <c:pt idx="279">
                  <c:v>28460</c:v>
                </c:pt>
                <c:pt idx="280">
                  <c:v>28491</c:v>
                </c:pt>
                <c:pt idx="281">
                  <c:v>28522</c:v>
                </c:pt>
                <c:pt idx="282">
                  <c:v>28550</c:v>
                </c:pt>
                <c:pt idx="283">
                  <c:v>28581</c:v>
                </c:pt>
                <c:pt idx="284">
                  <c:v>28611</c:v>
                </c:pt>
                <c:pt idx="285">
                  <c:v>28642</c:v>
                </c:pt>
                <c:pt idx="286">
                  <c:v>28672</c:v>
                </c:pt>
                <c:pt idx="287">
                  <c:v>28703</c:v>
                </c:pt>
                <c:pt idx="288">
                  <c:v>28734</c:v>
                </c:pt>
                <c:pt idx="289">
                  <c:v>28764</c:v>
                </c:pt>
                <c:pt idx="290">
                  <c:v>28795</c:v>
                </c:pt>
                <c:pt idx="291">
                  <c:v>28825</c:v>
                </c:pt>
                <c:pt idx="292">
                  <c:v>28856</c:v>
                </c:pt>
                <c:pt idx="293">
                  <c:v>28887</c:v>
                </c:pt>
                <c:pt idx="294">
                  <c:v>28915</c:v>
                </c:pt>
                <c:pt idx="295">
                  <c:v>28946</c:v>
                </c:pt>
                <c:pt idx="296">
                  <c:v>28976</c:v>
                </c:pt>
                <c:pt idx="297">
                  <c:v>29007</c:v>
                </c:pt>
                <c:pt idx="298">
                  <c:v>29037</c:v>
                </c:pt>
                <c:pt idx="299">
                  <c:v>29068</c:v>
                </c:pt>
                <c:pt idx="300">
                  <c:v>29099</c:v>
                </c:pt>
                <c:pt idx="301">
                  <c:v>29129</c:v>
                </c:pt>
                <c:pt idx="302">
                  <c:v>29160</c:v>
                </c:pt>
                <c:pt idx="303">
                  <c:v>29190</c:v>
                </c:pt>
                <c:pt idx="304">
                  <c:v>29221</c:v>
                </c:pt>
                <c:pt idx="305">
                  <c:v>29252</c:v>
                </c:pt>
                <c:pt idx="306">
                  <c:v>29281</c:v>
                </c:pt>
                <c:pt idx="307">
                  <c:v>29312</c:v>
                </c:pt>
                <c:pt idx="308">
                  <c:v>29342</c:v>
                </c:pt>
                <c:pt idx="309">
                  <c:v>29373</c:v>
                </c:pt>
                <c:pt idx="310">
                  <c:v>29403</c:v>
                </c:pt>
                <c:pt idx="311">
                  <c:v>29434</c:v>
                </c:pt>
                <c:pt idx="312">
                  <c:v>29465</c:v>
                </c:pt>
                <c:pt idx="313">
                  <c:v>29495</c:v>
                </c:pt>
                <c:pt idx="314">
                  <c:v>29526</c:v>
                </c:pt>
                <c:pt idx="315">
                  <c:v>29556</c:v>
                </c:pt>
                <c:pt idx="316">
                  <c:v>29587</c:v>
                </c:pt>
                <c:pt idx="317">
                  <c:v>29618</c:v>
                </c:pt>
                <c:pt idx="318">
                  <c:v>29646</c:v>
                </c:pt>
                <c:pt idx="319">
                  <c:v>29677</c:v>
                </c:pt>
                <c:pt idx="320">
                  <c:v>29707</c:v>
                </c:pt>
                <c:pt idx="321">
                  <c:v>29738</c:v>
                </c:pt>
                <c:pt idx="322">
                  <c:v>29768</c:v>
                </c:pt>
                <c:pt idx="323">
                  <c:v>29799</c:v>
                </c:pt>
                <c:pt idx="324">
                  <c:v>29830</c:v>
                </c:pt>
                <c:pt idx="325">
                  <c:v>29860</c:v>
                </c:pt>
                <c:pt idx="326">
                  <c:v>29891</c:v>
                </c:pt>
                <c:pt idx="327">
                  <c:v>29921</c:v>
                </c:pt>
                <c:pt idx="328">
                  <c:v>29952</c:v>
                </c:pt>
                <c:pt idx="329">
                  <c:v>29983</c:v>
                </c:pt>
                <c:pt idx="330">
                  <c:v>30011</c:v>
                </c:pt>
                <c:pt idx="331">
                  <c:v>30042</c:v>
                </c:pt>
                <c:pt idx="332">
                  <c:v>30072</c:v>
                </c:pt>
                <c:pt idx="333">
                  <c:v>30103</c:v>
                </c:pt>
                <c:pt idx="334">
                  <c:v>30133</c:v>
                </c:pt>
                <c:pt idx="335">
                  <c:v>30164</c:v>
                </c:pt>
                <c:pt idx="336">
                  <c:v>30195</c:v>
                </c:pt>
                <c:pt idx="337">
                  <c:v>30225</c:v>
                </c:pt>
                <c:pt idx="338">
                  <c:v>30256</c:v>
                </c:pt>
                <c:pt idx="339">
                  <c:v>30286</c:v>
                </c:pt>
                <c:pt idx="340">
                  <c:v>30317</c:v>
                </c:pt>
                <c:pt idx="341">
                  <c:v>30348</c:v>
                </c:pt>
                <c:pt idx="342">
                  <c:v>30376</c:v>
                </c:pt>
                <c:pt idx="343">
                  <c:v>30407</c:v>
                </c:pt>
                <c:pt idx="344">
                  <c:v>30437</c:v>
                </c:pt>
                <c:pt idx="345">
                  <c:v>30468</c:v>
                </c:pt>
                <c:pt idx="346">
                  <c:v>30498</c:v>
                </c:pt>
                <c:pt idx="347">
                  <c:v>30529</c:v>
                </c:pt>
                <c:pt idx="348">
                  <c:v>30560</c:v>
                </c:pt>
                <c:pt idx="349">
                  <c:v>30590</c:v>
                </c:pt>
                <c:pt idx="350">
                  <c:v>30621</c:v>
                </c:pt>
                <c:pt idx="351">
                  <c:v>30651</c:v>
                </c:pt>
                <c:pt idx="352">
                  <c:v>30682</c:v>
                </c:pt>
                <c:pt idx="353">
                  <c:v>30713</c:v>
                </c:pt>
                <c:pt idx="354">
                  <c:v>30742</c:v>
                </c:pt>
                <c:pt idx="355">
                  <c:v>30773</c:v>
                </c:pt>
                <c:pt idx="356">
                  <c:v>30803</c:v>
                </c:pt>
                <c:pt idx="357">
                  <c:v>30834</c:v>
                </c:pt>
                <c:pt idx="358">
                  <c:v>30864</c:v>
                </c:pt>
                <c:pt idx="359">
                  <c:v>30895</c:v>
                </c:pt>
                <c:pt idx="360">
                  <c:v>30926</c:v>
                </c:pt>
                <c:pt idx="361">
                  <c:v>30956</c:v>
                </c:pt>
                <c:pt idx="362">
                  <c:v>30987</c:v>
                </c:pt>
                <c:pt idx="363">
                  <c:v>31017</c:v>
                </c:pt>
                <c:pt idx="364">
                  <c:v>31048</c:v>
                </c:pt>
                <c:pt idx="365">
                  <c:v>31079</c:v>
                </c:pt>
                <c:pt idx="366">
                  <c:v>31107</c:v>
                </c:pt>
                <c:pt idx="367">
                  <c:v>31138</c:v>
                </c:pt>
                <c:pt idx="368">
                  <c:v>31168</c:v>
                </c:pt>
                <c:pt idx="369">
                  <c:v>31199</c:v>
                </c:pt>
                <c:pt idx="370">
                  <c:v>31229</c:v>
                </c:pt>
                <c:pt idx="371">
                  <c:v>31260</c:v>
                </c:pt>
                <c:pt idx="372">
                  <c:v>31291</c:v>
                </c:pt>
                <c:pt idx="373">
                  <c:v>31321</c:v>
                </c:pt>
                <c:pt idx="374">
                  <c:v>31352</c:v>
                </c:pt>
                <c:pt idx="375">
                  <c:v>31382</c:v>
                </c:pt>
                <c:pt idx="376">
                  <c:v>31413</c:v>
                </c:pt>
                <c:pt idx="377">
                  <c:v>31444</c:v>
                </c:pt>
                <c:pt idx="378">
                  <c:v>31472</c:v>
                </c:pt>
                <c:pt idx="379">
                  <c:v>31503</c:v>
                </c:pt>
                <c:pt idx="380">
                  <c:v>31533</c:v>
                </c:pt>
                <c:pt idx="381">
                  <c:v>31564</c:v>
                </c:pt>
                <c:pt idx="382">
                  <c:v>31594</c:v>
                </c:pt>
                <c:pt idx="383">
                  <c:v>31625</c:v>
                </c:pt>
                <c:pt idx="384">
                  <c:v>31656</c:v>
                </c:pt>
                <c:pt idx="385">
                  <c:v>31686</c:v>
                </c:pt>
                <c:pt idx="386">
                  <c:v>31717</c:v>
                </c:pt>
                <c:pt idx="387">
                  <c:v>31747</c:v>
                </c:pt>
                <c:pt idx="388">
                  <c:v>31778</c:v>
                </c:pt>
                <c:pt idx="389">
                  <c:v>31809</c:v>
                </c:pt>
                <c:pt idx="390">
                  <c:v>31837</c:v>
                </c:pt>
                <c:pt idx="391">
                  <c:v>31868</c:v>
                </c:pt>
                <c:pt idx="392">
                  <c:v>31898</c:v>
                </c:pt>
                <c:pt idx="393">
                  <c:v>31929</c:v>
                </c:pt>
                <c:pt idx="394">
                  <c:v>31959</c:v>
                </c:pt>
                <c:pt idx="395">
                  <c:v>31990</c:v>
                </c:pt>
                <c:pt idx="396">
                  <c:v>32021</c:v>
                </c:pt>
                <c:pt idx="397">
                  <c:v>32051</c:v>
                </c:pt>
                <c:pt idx="398">
                  <c:v>32082</c:v>
                </c:pt>
                <c:pt idx="399">
                  <c:v>32112</c:v>
                </c:pt>
                <c:pt idx="400">
                  <c:v>32143</c:v>
                </c:pt>
                <c:pt idx="401">
                  <c:v>32174</c:v>
                </c:pt>
                <c:pt idx="402">
                  <c:v>32203</c:v>
                </c:pt>
                <c:pt idx="403">
                  <c:v>32234</c:v>
                </c:pt>
                <c:pt idx="404">
                  <c:v>32264</c:v>
                </c:pt>
                <c:pt idx="405">
                  <c:v>32295</c:v>
                </c:pt>
                <c:pt idx="406">
                  <c:v>32325</c:v>
                </c:pt>
                <c:pt idx="407">
                  <c:v>32356</c:v>
                </c:pt>
                <c:pt idx="408">
                  <c:v>32387</c:v>
                </c:pt>
                <c:pt idx="409">
                  <c:v>32417</c:v>
                </c:pt>
                <c:pt idx="410">
                  <c:v>32448</c:v>
                </c:pt>
                <c:pt idx="411">
                  <c:v>32478</c:v>
                </c:pt>
                <c:pt idx="412">
                  <c:v>32509</c:v>
                </c:pt>
                <c:pt idx="413">
                  <c:v>32540</c:v>
                </c:pt>
                <c:pt idx="414">
                  <c:v>32568</c:v>
                </c:pt>
                <c:pt idx="415">
                  <c:v>32599</c:v>
                </c:pt>
                <c:pt idx="416">
                  <c:v>32629</c:v>
                </c:pt>
                <c:pt idx="417">
                  <c:v>32660</c:v>
                </c:pt>
                <c:pt idx="418">
                  <c:v>32690</c:v>
                </c:pt>
                <c:pt idx="419">
                  <c:v>32721</c:v>
                </c:pt>
                <c:pt idx="420">
                  <c:v>32752</c:v>
                </c:pt>
                <c:pt idx="421">
                  <c:v>32782</c:v>
                </c:pt>
                <c:pt idx="422">
                  <c:v>32813</c:v>
                </c:pt>
                <c:pt idx="423">
                  <c:v>32843</c:v>
                </c:pt>
                <c:pt idx="424">
                  <c:v>32874</c:v>
                </c:pt>
                <c:pt idx="425">
                  <c:v>32905</c:v>
                </c:pt>
                <c:pt idx="426">
                  <c:v>32933</c:v>
                </c:pt>
                <c:pt idx="427">
                  <c:v>32964</c:v>
                </c:pt>
                <c:pt idx="428">
                  <c:v>32994</c:v>
                </c:pt>
                <c:pt idx="429">
                  <c:v>33025</c:v>
                </c:pt>
                <c:pt idx="430">
                  <c:v>33055</c:v>
                </c:pt>
                <c:pt idx="431">
                  <c:v>33086</c:v>
                </c:pt>
                <c:pt idx="432">
                  <c:v>33117</c:v>
                </c:pt>
                <c:pt idx="433">
                  <c:v>33147</c:v>
                </c:pt>
                <c:pt idx="434">
                  <c:v>33178</c:v>
                </c:pt>
                <c:pt idx="435">
                  <c:v>33208</c:v>
                </c:pt>
                <c:pt idx="436">
                  <c:v>33239</c:v>
                </c:pt>
                <c:pt idx="437">
                  <c:v>33270</c:v>
                </c:pt>
                <c:pt idx="438">
                  <c:v>33298</c:v>
                </c:pt>
                <c:pt idx="439">
                  <c:v>33329</c:v>
                </c:pt>
                <c:pt idx="440">
                  <c:v>33359</c:v>
                </c:pt>
                <c:pt idx="441">
                  <c:v>33390</c:v>
                </c:pt>
                <c:pt idx="442">
                  <c:v>33420</c:v>
                </c:pt>
                <c:pt idx="443">
                  <c:v>33451</c:v>
                </c:pt>
                <c:pt idx="444">
                  <c:v>33482</c:v>
                </c:pt>
                <c:pt idx="445">
                  <c:v>33512</c:v>
                </c:pt>
                <c:pt idx="446">
                  <c:v>33543</c:v>
                </c:pt>
                <c:pt idx="447">
                  <c:v>33573</c:v>
                </c:pt>
                <c:pt idx="448">
                  <c:v>33604</c:v>
                </c:pt>
                <c:pt idx="449">
                  <c:v>33635</c:v>
                </c:pt>
                <c:pt idx="450">
                  <c:v>33664</c:v>
                </c:pt>
                <c:pt idx="451">
                  <c:v>33695</c:v>
                </c:pt>
                <c:pt idx="452">
                  <c:v>33725</c:v>
                </c:pt>
                <c:pt idx="453">
                  <c:v>33756</c:v>
                </c:pt>
                <c:pt idx="454">
                  <c:v>33786</c:v>
                </c:pt>
                <c:pt idx="455">
                  <c:v>33817</c:v>
                </c:pt>
                <c:pt idx="456">
                  <c:v>33848</c:v>
                </c:pt>
                <c:pt idx="457">
                  <c:v>33878</c:v>
                </c:pt>
                <c:pt idx="458">
                  <c:v>33909</c:v>
                </c:pt>
                <c:pt idx="459">
                  <c:v>33939</c:v>
                </c:pt>
                <c:pt idx="460">
                  <c:v>33970</c:v>
                </c:pt>
                <c:pt idx="461">
                  <c:v>34001</c:v>
                </c:pt>
                <c:pt idx="462">
                  <c:v>34029</c:v>
                </c:pt>
                <c:pt idx="463">
                  <c:v>34060</c:v>
                </c:pt>
                <c:pt idx="464">
                  <c:v>34090</c:v>
                </c:pt>
                <c:pt idx="465">
                  <c:v>34121</c:v>
                </c:pt>
                <c:pt idx="466">
                  <c:v>34151</c:v>
                </c:pt>
                <c:pt idx="467">
                  <c:v>34182</c:v>
                </c:pt>
                <c:pt idx="468">
                  <c:v>34213</c:v>
                </c:pt>
                <c:pt idx="469">
                  <c:v>34243</c:v>
                </c:pt>
                <c:pt idx="470">
                  <c:v>34274</c:v>
                </c:pt>
                <c:pt idx="471">
                  <c:v>34304</c:v>
                </c:pt>
                <c:pt idx="472">
                  <c:v>34335</c:v>
                </c:pt>
                <c:pt idx="473">
                  <c:v>34366</c:v>
                </c:pt>
                <c:pt idx="474">
                  <c:v>34394</c:v>
                </c:pt>
                <c:pt idx="475">
                  <c:v>34425</c:v>
                </c:pt>
                <c:pt idx="476">
                  <c:v>34455</c:v>
                </c:pt>
                <c:pt idx="477">
                  <c:v>34486</c:v>
                </c:pt>
                <c:pt idx="478">
                  <c:v>34516</c:v>
                </c:pt>
                <c:pt idx="479">
                  <c:v>34547</c:v>
                </c:pt>
                <c:pt idx="480">
                  <c:v>34578</c:v>
                </c:pt>
                <c:pt idx="481">
                  <c:v>34608</c:v>
                </c:pt>
                <c:pt idx="482">
                  <c:v>34639</c:v>
                </c:pt>
                <c:pt idx="483">
                  <c:v>34669</c:v>
                </c:pt>
                <c:pt idx="484">
                  <c:v>34700</c:v>
                </c:pt>
                <c:pt idx="485">
                  <c:v>34731</c:v>
                </c:pt>
                <c:pt idx="486">
                  <c:v>34759</c:v>
                </c:pt>
                <c:pt idx="487">
                  <c:v>34790</c:v>
                </c:pt>
                <c:pt idx="488">
                  <c:v>34820</c:v>
                </c:pt>
                <c:pt idx="489">
                  <c:v>34851</c:v>
                </c:pt>
                <c:pt idx="490">
                  <c:v>34881</c:v>
                </c:pt>
                <c:pt idx="491">
                  <c:v>34912</c:v>
                </c:pt>
                <c:pt idx="492">
                  <c:v>34943</c:v>
                </c:pt>
                <c:pt idx="493">
                  <c:v>34973</c:v>
                </c:pt>
                <c:pt idx="494">
                  <c:v>35004</c:v>
                </c:pt>
                <c:pt idx="495">
                  <c:v>35034</c:v>
                </c:pt>
                <c:pt idx="496">
                  <c:v>35065</c:v>
                </c:pt>
                <c:pt idx="497">
                  <c:v>35096</c:v>
                </c:pt>
                <c:pt idx="498">
                  <c:v>35125</c:v>
                </c:pt>
                <c:pt idx="499">
                  <c:v>35156</c:v>
                </c:pt>
                <c:pt idx="500">
                  <c:v>35186</c:v>
                </c:pt>
                <c:pt idx="501">
                  <c:v>35217</c:v>
                </c:pt>
                <c:pt idx="502">
                  <c:v>35247</c:v>
                </c:pt>
                <c:pt idx="503">
                  <c:v>35278</c:v>
                </c:pt>
                <c:pt idx="504">
                  <c:v>35309</c:v>
                </c:pt>
                <c:pt idx="505">
                  <c:v>35339</c:v>
                </c:pt>
                <c:pt idx="506">
                  <c:v>35370</c:v>
                </c:pt>
                <c:pt idx="507">
                  <c:v>35400</c:v>
                </c:pt>
                <c:pt idx="508">
                  <c:v>35431</c:v>
                </c:pt>
                <c:pt idx="509">
                  <c:v>35462</c:v>
                </c:pt>
                <c:pt idx="510">
                  <c:v>35490</c:v>
                </c:pt>
                <c:pt idx="511">
                  <c:v>35521</c:v>
                </c:pt>
                <c:pt idx="512">
                  <c:v>35551</c:v>
                </c:pt>
                <c:pt idx="513">
                  <c:v>35582</c:v>
                </c:pt>
                <c:pt idx="514">
                  <c:v>35612</c:v>
                </c:pt>
                <c:pt idx="515">
                  <c:v>35643</c:v>
                </c:pt>
                <c:pt idx="516">
                  <c:v>35674</c:v>
                </c:pt>
                <c:pt idx="517">
                  <c:v>35704</c:v>
                </c:pt>
                <c:pt idx="518">
                  <c:v>35735</c:v>
                </c:pt>
                <c:pt idx="519">
                  <c:v>35765</c:v>
                </c:pt>
                <c:pt idx="520">
                  <c:v>35796</c:v>
                </c:pt>
                <c:pt idx="521">
                  <c:v>35827</c:v>
                </c:pt>
                <c:pt idx="522">
                  <c:v>35855</c:v>
                </c:pt>
                <c:pt idx="523">
                  <c:v>35886</c:v>
                </c:pt>
                <c:pt idx="524">
                  <c:v>35916</c:v>
                </c:pt>
                <c:pt idx="525">
                  <c:v>35947</c:v>
                </c:pt>
                <c:pt idx="526">
                  <c:v>35977</c:v>
                </c:pt>
                <c:pt idx="527">
                  <c:v>36008</c:v>
                </c:pt>
                <c:pt idx="528">
                  <c:v>36039</c:v>
                </c:pt>
                <c:pt idx="529">
                  <c:v>36069</c:v>
                </c:pt>
                <c:pt idx="530">
                  <c:v>36100</c:v>
                </c:pt>
                <c:pt idx="531">
                  <c:v>36130</c:v>
                </c:pt>
                <c:pt idx="532">
                  <c:v>36161</c:v>
                </c:pt>
                <c:pt idx="533">
                  <c:v>36192</c:v>
                </c:pt>
                <c:pt idx="534">
                  <c:v>36220</c:v>
                </c:pt>
                <c:pt idx="535">
                  <c:v>36251</c:v>
                </c:pt>
                <c:pt idx="536">
                  <c:v>36281</c:v>
                </c:pt>
                <c:pt idx="537">
                  <c:v>36312</c:v>
                </c:pt>
                <c:pt idx="538">
                  <c:v>36342</c:v>
                </c:pt>
                <c:pt idx="539">
                  <c:v>36373</c:v>
                </c:pt>
                <c:pt idx="540">
                  <c:v>36404</c:v>
                </c:pt>
                <c:pt idx="541">
                  <c:v>36434</c:v>
                </c:pt>
                <c:pt idx="542">
                  <c:v>36465</c:v>
                </c:pt>
                <c:pt idx="543">
                  <c:v>36495</c:v>
                </c:pt>
                <c:pt idx="544">
                  <c:v>36526</c:v>
                </c:pt>
                <c:pt idx="545">
                  <c:v>36557</c:v>
                </c:pt>
                <c:pt idx="546">
                  <c:v>36586</c:v>
                </c:pt>
                <c:pt idx="547">
                  <c:v>36617</c:v>
                </c:pt>
                <c:pt idx="548">
                  <c:v>36647</c:v>
                </c:pt>
                <c:pt idx="549">
                  <c:v>36678</c:v>
                </c:pt>
                <c:pt idx="550">
                  <c:v>36708</c:v>
                </c:pt>
                <c:pt idx="551">
                  <c:v>36739</c:v>
                </c:pt>
                <c:pt idx="552">
                  <c:v>36770</c:v>
                </c:pt>
                <c:pt idx="553">
                  <c:v>36800</c:v>
                </c:pt>
                <c:pt idx="554">
                  <c:v>36831</c:v>
                </c:pt>
                <c:pt idx="555">
                  <c:v>36861</c:v>
                </c:pt>
                <c:pt idx="556">
                  <c:v>36892</c:v>
                </c:pt>
                <c:pt idx="557">
                  <c:v>36923</c:v>
                </c:pt>
                <c:pt idx="558">
                  <c:v>36951</c:v>
                </c:pt>
                <c:pt idx="559">
                  <c:v>36982</c:v>
                </c:pt>
                <c:pt idx="560">
                  <c:v>37012</c:v>
                </c:pt>
                <c:pt idx="561">
                  <c:v>37043</c:v>
                </c:pt>
                <c:pt idx="562">
                  <c:v>37073</c:v>
                </c:pt>
                <c:pt idx="563">
                  <c:v>37104</c:v>
                </c:pt>
                <c:pt idx="564">
                  <c:v>37135</c:v>
                </c:pt>
                <c:pt idx="565">
                  <c:v>37165</c:v>
                </c:pt>
                <c:pt idx="566">
                  <c:v>37196</c:v>
                </c:pt>
                <c:pt idx="567">
                  <c:v>37226</c:v>
                </c:pt>
                <c:pt idx="568">
                  <c:v>37257</c:v>
                </c:pt>
                <c:pt idx="569">
                  <c:v>37288</c:v>
                </c:pt>
                <c:pt idx="570">
                  <c:v>37316</c:v>
                </c:pt>
                <c:pt idx="571">
                  <c:v>37347</c:v>
                </c:pt>
                <c:pt idx="572">
                  <c:v>37377</c:v>
                </c:pt>
                <c:pt idx="573">
                  <c:v>37408</c:v>
                </c:pt>
                <c:pt idx="574">
                  <c:v>37438</c:v>
                </c:pt>
                <c:pt idx="575">
                  <c:v>37469</c:v>
                </c:pt>
                <c:pt idx="576">
                  <c:v>37500</c:v>
                </c:pt>
                <c:pt idx="577">
                  <c:v>37530</c:v>
                </c:pt>
                <c:pt idx="578">
                  <c:v>37561</c:v>
                </c:pt>
                <c:pt idx="579">
                  <c:v>37591</c:v>
                </c:pt>
                <c:pt idx="580">
                  <c:v>37622</c:v>
                </c:pt>
                <c:pt idx="581">
                  <c:v>37653</c:v>
                </c:pt>
                <c:pt idx="582">
                  <c:v>37681</c:v>
                </c:pt>
                <c:pt idx="583">
                  <c:v>37712</c:v>
                </c:pt>
                <c:pt idx="584">
                  <c:v>37742</c:v>
                </c:pt>
                <c:pt idx="585">
                  <c:v>37773</c:v>
                </c:pt>
                <c:pt idx="586">
                  <c:v>37803</c:v>
                </c:pt>
                <c:pt idx="587">
                  <c:v>37834</c:v>
                </c:pt>
                <c:pt idx="588">
                  <c:v>37865</c:v>
                </c:pt>
                <c:pt idx="589">
                  <c:v>37895</c:v>
                </c:pt>
                <c:pt idx="590">
                  <c:v>37926</c:v>
                </c:pt>
                <c:pt idx="591">
                  <c:v>37956</c:v>
                </c:pt>
                <c:pt idx="592">
                  <c:v>37987</c:v>
                </c:pt>
                <c:pt idx="593">
                  <c:v>38018</c:v>
                </c:pt>
                <c:pt idx="594">
                  <c:v>38047</c:v>
                </c:pt>
                <c:pt idx="595">
                  <c:v>38078</c:v>
                </c:pt>
                <c:pt idx="596">
                  <c:v>38108</c:v>
                </c:pt>
                <c:pt idx="597">
                  <c:v>38139</c:v>
                </c:pt>
                <c:pt idx="598">
                  <c:v>38169</c:v>
                </c:pt>
                <c:pt idx="599">
                  <c:v>38200</c:v>
                </c:pt>
                <c:pt idx="600">
                  <c:v>38231</c:v>
                </c:pt>
                <c:pt idx="601">
                  <c:v>38261</c:v>
                </c:pt>
                <c:pt idx="602">
                  <c:v>38292</c:v>
                </c:pt>
                <c:pt idx="603">
                  <c:v>38322</c:v>
                </c:pt>
                <c:pt idx="604">
                  <c:v>38353</c:v>
                </c:pt>
                <c:pt idx="605">
                  <c:v>38384</c:v>
                </c:pt>
                <c:pt idx="606">
                  <c:v>38412</c:v>
                </c:pt>
                <c:pt idx="607">
                  <c:v>38443</c:v>
                </c:pt>
                <c:pt idx="608">
                  <c:v>38473</c:v>
                </c:pt>
                <c:pt idx="609">
                  <c:v>38504</c:v>
                </c:pt>
                <c:pt idx="610">
                  <c:v>38534</c:v>
                </c:pt>
                <c:pt idx="611">
                  <c:v>38565</c:v>
                </c:pt>
                <c:pt idx="612">
                  <c:v>38596</c:v>
                </c:pt>
                <c:pt idx="613">
                  <c:v>38626</c:v>
                </c:pt>
                <c:pt idx="614">
                  <c:v>38657</c:v>
                </c:pt>
                <c:pt idx="615">
                  <c:v>38687</c:v>
                </c:pt>
                <c:pt idx="616">
                  <c:v>38718</c:v>
                </c:pt>
                <c:pt idx="617">
                  <c:v>38749</c:v>
                </c:pt>
                <c:pt idx="618">
                  <c:v>38777</c:v>
                </c:pt>
                <c:pt idx="619">
                  <c:v>38808</c:v>
                </c:pt>
                <c:pt idx="620">
                  <c:v>38838</c:v>
                </c:pt>
                <c:pt idx="621">
                  <c:v>38869</c:v>
                </c:pt>
                <c:pt idx="622">
                  <c:v>38899</c:v>
                </c:pt>
                <c:pt idx="623">
                  <c:v>38930</c:v>
                </c:pt>
                <c:pt idx="624">
                  <c:v>38961</c:v>
                </c:pt>
                <c:pt idx="625">
                  <c:v>38991</c:v>
                </c:pt>
                <c:pt idx="626">
                  <c:v>39022</c:v>
                </c:pt>
                <c:pt idx="627">
                  <c:v>39052</c:v>
                </c:pt>
                <c:pt idx="628">
                  <c:v>39083</c:v>
                </c:pt>
                <c:pt idx="629">
                  <c:v>39114</c:v>
                </c:pt>
                <c:pt idx="630">
                  <c:v>39142</c:v>
                </c:pt>
                <c:pt idx="631">
                  <c:v>39173</c:v>
                </c:pt>
                <c:pt idx="632">
                  <c:v>39203</c:v>
                </c:pt>
                <c:pt idx="633">
                  <c:v>39234</c:v>
                </c:pt>
                <c:pt idx="634">
                  <c:v>39264</c:v>
                </c:pt>
                <c:pt idx="635">
                  <c:v>39295</c:v>
                </c:pt>
                <c:pt idx="636">
                  <c:v>39326</c:v>
                </c:pt>
                <c:pt idx="637">
                  <c:v>39356</c:v>
                </c:pt>
                <c:pt idx="638">
                  <c:v>39387</c:v>
                </c:pt>
                <c:pt idx="639">
                  <c:v>39417</c:v>
                </c:pt>
                <c:pt idx="640">
                  <c:v>39448</c:v>
                </c:pt>
                <c:pt idx="641">
                  <c:v>39479</c:v>
                </c:pt>
                <c:pt idx="642">
                  <c:v>39508</c:v>
                </c:pt>
                <c:pt idx="643">
                  <c:v>39539</c:v>
                </c:pt>
                <c:pt idx="644">
                  <c:v>39569</c:v>
                </c:pt>
                <c:pt idx="645">
                  <c:v>39600</c:v>
                </c:pt>
                <c:pt idx="646">
                  <c:v>39630</c:v>
                </c:pt>
                <c:pt idx="647">
                  <c:v>39661</c:v>
                </c:pt>
                <c:pt idx="648">
                  <c:v>39692</c:v>
                </c:pt>
                <c:pt idx="649">
                  <c:v>39722</c:v>
                </c:pt>
                <c:pt idx="650">
                  <c:v>39753</c:v>
                </c:pt>
                <c:pt idx="651">
                  <c:v>39783</c:v>
                </c:pt>
                <c:pt idx="652">
                  <c:v>39814</c:v>
                </c:pt>
                <c:pt idx="653">
                  <c:v>39845</c:v>
                </c:pt>
                <c:pt idx="654">
                  <c:v>39873</c:v>
                </c:pt>
                <c:pt idx="655">
                  <c:v>39904</c:v>
                </c:pt>
                <c:pt idx="656">
                  <c:v>39934</c:v>
                </c:pt>
                <c:pt idx="657">
                  <c:v>39965</c:v>
                </c:pt>
                <c:pt idx="658">
                  <c:v>39995</c:v>
                </c:pt>
                <c:pt idx="659">
                  <c:v>40026</c:v>
                </c:pt>
                <c:pt idx="660">
                  <c:v>40057</c:v>
                </c:pt>
                <c:pt idx="661">
                  <c:v>40087</c:v>
                </c:pt>
                <c:pt idx="662">
                  <c:v>40118</c:v>
                </c:pt>
                <c:pt idx="663">
                  <c:v>40148</c:v>
                </c:pt>
                <c:pt idx="664">
                  <c:v>40179</c:v>
                </c:pt>
                <c:pt idx="665">
                  <c:v>40210</c:v>
                </c:pt>
                <c:pt idx="666">
                  <c:v>40238</c:v>
                </c:pt>
                <c:pt idx="667">
                  <c:v>40269</c:v>
                </c:pt>
                <c:pt idx="668">
                  <c:v>40299</c:v>
                </c:pt>
                <c:pt idx="669">
                  <c:v>40330</c:v>
                </c:pt>
                <c:pt idx="670">
                  <c:v>40360</c:v>
                </c:pt>
                <c:pt idx="671">
                  <c:v>40391</c:v>
                </c:pt>
                <c:pt idx="672">
                  <c:v>40422</c:v>
                </c:pt>
                <c:pt idx="673">
                  <c:v>40452</c:v>
                </c:pt>
                <c:pt idx="674">
                  <c:v>40483</c:v>
                </c:pt>
                <c:pt idx="675">
                  <c:v>40513</c:v>
                </c:pt>
                <c:pt idx="676">
                  <c:v>40544</c:v>
                </c:pt>
                <c:pt idx="677">
                  <c:v>40575</c:v>
                </c:pt>
                <c:pt idx="678">
                  <c:v>40603</c:v>
                </c:pt>
                <c:pt idx="679">
                  <c:v>40634</c:v>
                </c:pt>
                <c:pt idx="680">
                  <c:v>40664</c:v>
                </c:pt>
                <c:pt idx="681">
                  <c:v>40695</c:v>
                </c:pt>
                <c:pt idx="682">
                  <c:v>40725</c:v>
                </c:pt>
                <c:pt idx="683">
                  <c:v>40756</c:v>
                </c:pt>
                <c:pt idx="684">
                  <c:v>40787</c:v>
                </c:pt>
                <c:pt idx="685">
                  <c:v>40817</c:v>
                </c:pt>
                <c:pt idx="686">
                  <c:v>40848</c:v>
                </c:pt>
                <c:pt idx="687">
                  <c:v>40878</c:v>
                </c:pt>
                <c:pt idx="688">
                  <c:v>40909</c:v>
                </c:pt>
                <c:pt idx="689">
                  <c:v>40940</c:v>
                </c:pt>
                <c:pt idx="690">
                  <c:v>40969</c:v>
                </c:pt>
                <c:pt idx="691">
                  <c:v>41000</c:v>
                </c:pt>
                <c:pt idx="692">
                  <c:v>41030</c:v>
                </c:pt>
                <c:pt idx="693">
                  <c:v>41061</c:v>
                </c:pt>
                <c:pt idx="694">
                  <c:v>41091</c:v>
                </c:pt>
                <c:pt idx="695">
                  <c:v>41122</c:v>
                </c:pt>
                <c:pt idx="696">
                  <c:v>41153</c:v>
                </c:pt>
                <c:pt idx="697">
                  <c:v>41183</c:v>
                </c:pt>
                <c:pt idx="698">
                  <c:v>41214</c:v>
                </c:pt>
                <c:pt idx="699">
                  <c:v>41244</c:v>
                </c:pt>
                <c:pt idx="700">
                  <c:v>41275</c:v>
                </c:pt>
                <c:pt idx="701">
                  <c:v>41306</c:v>
                </c:pt>
                <c:pt idx="702">
                  <c:v>41334</c:v>
                </c:pt>
                <c:pt idx="703">
                  <c:v>41365</c:v>
                </c:pt>
                <c:pt idx="704">
                  <c:v>41395</c:v>
                </c:pt>
                <c:pt idx="705">
                  <c:v>41426</c:v>
                </c:pt>
                <c:pt idx="706">
                  <c:v>41456</c:v>
                </c:pt>
                <c:pt idx="707">
                  <c:v>41487</c:v>
                </c:pt>
                <c:pt idx="708">
                  <c:v>41518</c:v>
                </c:pt>
                <c:pt idx="709">
                  <c:v>41548</c:v>
                </c:pt>
                <c:pt idx="710">
                  <c:v>41579</c:v>
                </c:pt>
                <c:pt idx="711">
                  <c:v>41609</c:v>
                </c:pt>
                <c:pt idx="712">
                  <c:v>41640</c:v>
                </c:pt>
                <c:pt idx="713">
                  <c:v>41671</c:v>
                </c:pt>
                <c:pt idx="714">
                  <c:v>41699</c:v>
                </c:pt>
                <c:pt idx="715">
                  <c:v>41730</c:v>
                </c:pt>
                <c:pt idx="716">
                  <c:v>41760</c:v>
                </c:pt>
                <c:pt idx="717">
                  <c:v>41791</c:v>
                </c:pt>
                <c:pt idx="718">
                  <c:v>41821</c:v>
                </c:pt>
                <c:pt idx="719">
                  <c:v>41852</c:v>
                </c:pt>
                <c:pt idx="720">
                  <c:v>41883</c:v>
                </c:pt>
                <c:pt idx="721">
                  <c:v>41913</c:v>
                </c:pt>
                <c:pt idx="722">
                  <c:v>41944</c:v>
                </c:pt>
                <c:pt idx="723">
                  <c:v>41974</c:v>
                </c:pt>
                <c:pt idx="724">
                  <c:v>42005</c:v>
                </c:pt>
              </c:numCache>
            </c:numRef>
          </c:cat>
          <c:val>
            <c:numRef>
              <c:f>CPIAUCSL!$D$94:$D$857</c:f>
              <c:numCache>
                <c:formatCode>0.00%</c:formatCode>
                <c:ptCount val="764"/>
                <c:pt idx="1">
                  <c:v>0.08</c:v>
                </c:pt>
                <c:pt idx="4">
                  <c:v>0.11900000000000001</c:v>
                </c:pt>
                <c:pt idx="7">
                  <c:v>6.7000000000000004E-2</c:v>
                </c:pt>
                <c:pt idx="10">
                  <c:v>5.5E-2</c:v>
                </c:pt>
                <c:pt idx="13">
                  <c:v>2.4E-2</c:v>
                </c:pt>
                <c:pt idx="16">
                  <c:v>-1.4999999999999999E-2</c:v>
                </c:pt>
                <c:pt idx="19">
                  <c:v>3.4000000000000002E-2</c:v>
                </c:pt>
                <c:pt idx="22">
                  <c:v>-3.0000000000000001E-3</c:v>
                </c:pt>
                <c:pt idx="25">
                  <c:v>6.7000000000000004E-2</c:v>
                </c:pt>
                <c:pt idx="28">
                  <c:v>2.6000000000000002E-2</c:v>
                </c:pt>
                <c:pt idx="31">
                  <c:v>-9.0000000000000011E-3</c:v>
                </c:pt>
                <c:pt idx="34">
                  <c:v>0.04</c:v>
                </c:pt>
                <c:pt idx="37">
                  <c:v>-0.04</c:v>
                </c:pt>
                <c:pt idx="40">
                  <c:v>-0.1</c:v>
                </c:pt>
                <c:pt idx="43">
                  <c:v>2.6000000000000002E-2</c:v>
                </c:pt>
                <c:pt idx="46">
                  <c:v>9.6000000000000002E-2</c:v>
                </c:pt>
                <c:pt idx="49">
                  <c:v>9.6999999999999989E-2</c:v>
                </c:pt>
                <c:pt idx="52">
                  <c:v>7.6999999999999999E-2</c:v>
                </c:pt>
                <c:pt idx="55">
                  <c:v>0.10099999999999999</c:v>
                </c:pt>
                <c:pt idx="58">
                  <c:v>-8.0000000000000002E-3</c:v>
                </c:pt>
                <c:pt idx="61">
                  <c:v>1.6E-2</c:v>
                </c:pt>
                <c:pt idx="64">
                  <c:v>9.1999999999999998E-2</c:v>
                </c:pt>
                <c:pt idx="67">
                  <c:v>-1.4999999999999999E-2</c:v>
                </c:pt>
                <c:pt idx="70">
                  <c:v>0.01</c:v>
                </c:pt>
                <c:pt idx="73">
                  <c:v>-4.8000000000000001E-2</c:v>
                </c:pt>
                <c:pt idx="76">
                  <c:v>2.7000000000000003E-2</c:v>
                </c:pt>
                <c:pt idx="79">
                  <c:v>7.5999999999999998E-2</c:v>
                </c:pt>
                <c:pt idx="82">
                  <c:v>6.8000000000000005E-2</c:v>
                </c:pt>
                <c:pt idx="85">
                  <c:v>8.3000000000000004E-2</c:v>
                </c:pt>
                <c:pt idx="88">
                  <c:v>7.400000000000001E-2</c:v>
                </c:pt>
                <c:pt idx="91">
                  <c:v>4.4000000000000004E-2</c:v>
                </c:pt>
                <c:pt idx="94">
                  <c:v>3.9E-2</c:v>
                </c:pt>
                <c:pt idx="97">
                  <c:v>1.6E-2</c:v>
                </c:pt>
                <c:pt idx="100">
                  <c:v>4.4999999999999998E-2</c:v>
                </c:pt>
                <c:pt idx="103">
                  <c:v>5.2999999999999999E-2</c:v>
                </c:pt>
                <c:pt idx="106">
                  <c:v>0.08</c:v>
                </c:pt>
                <c:pt idx="109">
                  <c:v>2.8999999999999998E-2</c:v>
                </c:pt>
                <c:pt idx="112">
                  <c:v>8.900000000000001E-2</c:v>
                </c:pt>
                <c:pt idx="115">
                  <c:v>4.8000000000000001E-2</c:v>
                </c:pt>
                <c:pt idx="118">
                  <c:v>5.5E-2</c:v>
                </c:pt>
                <c:pt idx="121">
                  <c:v>1.3999999999999999E-2</c:v>
                </c:pt>
                <c:pt idx="124">
                  <c:v>0.10199999999999999</c:v>
                </c:pt>
                <c:pt idx="127">
                  <c:v>5.5999999999999994E-2</c:v>
                </c:pt>
                <c:pt idx="130">
                  <c:v>8.4000000000000005E-2</c:v>
                </c:pt>
                <c:pt idx="133">
                  <c:v>9.8000000000000004E-2</c:v>
                </c:pt>
                <c:pt idx="136">
                  <c:v>0.10199999999999999</c:v>
                </c:pt>
                <c:pt idx="139">
                  <c:v>1.6E-2</c:v>
                </c:pt>
                <c:pt idx="142">
                  <c:v>2.8999999999999998E-2</c:v>
                </c:pt>
                <c:pt idx="145">
                  <c:v>3.5000000000000003E-2</c:v>
                </c:pt>
                <c:pt idx="148">
                  <c:v>3.7000000000000005E-2</c:v>
                </c:pt>
                <c:pt idx="151">
                  <c:v>3.0000000000000001E-3</c:v>
                </c:pt>
                <c:pt idx="154">
                  <c:v>3.5000000000000003E-2</c:v>
                </c:pt>
                <c:pt idx="157">
                  <c:v>3.2000000000000001E-2</c:v>
                </c:pt>
                <c:pt idx="160">
                  <c:v>8.4000000000000005E-2</c:v>
                </c:pt>
                <c:pt idx="163">
                  <c:v>6.9000000000000006E-2</c:v>
                </c:pt>
                <c:pt idx="166">
                  <c:v>2.8999999999999998E-2</c:v>
                </c:pt>
                <c:pt idx="169">
                  <c:v>1.8000000000000002E-2</c:v>
                </c:pt>
                <c:pt idx="172">
                  <c:v>6.4000000000000001E-2</c:v>
                </c:pt>
                <c:pt idx="175">
                  <c:v>1.3000000000000001E-2</c:v>
                </c:pt>
                <c:pt idx="178">
                  <c:v>2.5000000000000001E-2</c:v>
                </c:pt>
                <c:pt idx="181">
                  <c:v>-1.7000000000000001E-2</c:v>
                </c:pt>
                <c:pt idx="184">
                  <c:v>-6.9999999999999993E-3</c:v>
                </c:pt>
                <c:pt idx="187">
                  <c:v>6.9999999999999993E-3</c:v>
                </c:pt>
                <c:pt idx="190">
                  <c:v>3.6000000000000004E-2</c:v>
                </c:pt>
                <c:pt idx="193">
                  <c:v>-0.04</c:v>
                </c:pt>
                <c:pt idx="196">
                  <c:v>0.111</c:v>
                </c:pt>
                <c:pt idx="199">
                  <c:v>2.3E-2</c:v>
                </c:pt>
                <c:pt idx="202">
                  <c:v>3.2000000000000001E-2</c:v>
                </c:pt>
                <c:pt idx="205">
                  <c:v>1.2E-2</c:v>
                </c:pt>
                <c:pt idx="208">
                  <c:v>7.400000000000001E-2</c:v>
                </c:pt>
                <c:pt idx="211">
                  <c:v>9.6000000000000002E-2</c:v>
                </c:pt>
                <c:pt idx="214">
                  <c:v>3.7000000000000005E-2</c:v>
                </c:pt>
                <c:pt idx="217">
                  <c:v>6.8000000000000005E-2</c:v>
                </c:pt>
                <c:pt idx="220">
                  <c:v>0.10199999999999999</c:v>
                </c:pt>
                <c:pt idx="223">
                  <c:v>4.5999999999999999E-2</c:v>
                </c:pt>
                <c:pt idx="226">
                  <c:v>-2.2000000000000002E-2</c:v>
                </c:pt>
                <c:pt idx="229">
                  <c:v>3.7999999999999999E-2</c:v>
                </c:pt>
                <c:pt idx="232">
                  <c:v>-3.3000000000000002E-2</c:v>
                </c:pt>
                <c:pt idx="235">
                  <c:v>1.1000000000000001E-2</c:v>
                </c:pt>
                <c:pt idx="238">
                  <c:v>-3.7999999999999999E-2</c:v>
                </c:pt>
                <c:pt idx="241">
                  <c:v>-1.6E-2</c:v>
                </c:pt>
                <c:pt idx="244">
                  <c:v>-4.7E-2</c:v>
                </c:pt>
                <c:pt idx="247">
                  <c:v>3.1E-2</c:v>
                </c:pt>
                <c:pt idx="250">
                  <c:v>6.8000000000000005E-2</c:v>
                </c:pt>
                <c:pt idx="253">
                  <c:v>5.5E-2</c:v>
                </c:pt>
                <c:pt idx="256">
                  <c:v>9.3000000000000013E-2</c:v>
                </c:pt>
                <c:pt idx="259">
                  <c:v>3.1E-2</c:v>
                </c:pt>
                <c:pt idx="262">
                  <c:v>2.1000000000000001E-2</c:v>
                </c:pt>
                <c:pt idx="265">
                  <c:v>0.03</c:v>
                </c:pt>
                <c:pt idx="268">
                  <c:v>4.7E-2</c:v>
                </c:pt>
                <c:pt idx="271">
                  <c:v>8.1000000000000003E-2</c:v>
                </c:pt>
                <c:pt idx="274">
                  <c:v>7.2999999999999995E-2</c:v>
                </c:pt>
                <c:pt idx="277">
                  <c:v>0</c:v>
                </c:pt>
                <c:pt idx="280">
                  <c:v>1.3999999999999999E-2</c:v>
                </c:pt>
                <c:pt idx="283">
                  <c:v>0.16500000000000001</c:v>
                </c:pt>
                <c:pt idx="286">
                  <c:v>0.04</c:v>
                </c:pt>
                <c:pt idx="289">
                  <c:v>5.5E-2</c:v>
                </c:pt>
                <c:pt idx="292">
                  <c:v>8.0000000000000002E-3</c:v>
                </c:pt>
                <c:pt idx="295">
                  <c:v>5.0000000000000001E-3</c:v>
                </c:pt>
                <c:pt idx="298">
                  <c:v>2.8999999999999998E-2</c:v>
                </c:pt>
                <c:pt idx="301">
                  <c:v>0.01</c:v>
                </c:pt>
                <c:pt idx="304">
                  <c:v>1.3000000000000001E-2</c:v>
                </c:pt>
                <c:pt idx="307">
                  <c:v>-7.9000000000000001E-2</c:v>
                </c:pt>
                <c:pt idx="310">
                  <c:v>-6.0000000000000001E-3</c:v>
                </c:pt>
                <c:pt idx="313">
                  <c:v>7.5999999999999998E-2</c:v>
                </c:pt>
                <c:pt idx="316">
                  <c:v>8.5000000000000006E-2</c:v>
                </c:pt>
                <c:pt idx="319">
                  <c:v>-2.8999999999999998E-2</c:v>
                </c:pt>
                <c:pt idx="322">
                  <c:v>4.7E-2</c:v>
                </c:pt>
                <c:pt idx="325">
                  <c:v>-4.5999999999999999E-2</c:v>
                </c:pt>
                <c:pt idx="328">
                  <c:v>-6.5000000000000002E-2</c:v>
                </c:pt>
                <c:pt idx="331">
                  <c:v>2.2000000000000002E-2</c:v>
                </c:pt>
                <c:pt idx="334">
                  <c:v>-1.3999999999999999E-2</c:v>
                </c:pt>
                <c:pt idx="337">
                  <c:v>4.0000000000000001E-3</c:v>
                </c:pt>
                <c:pt idx="340">
                  <c:v>5.2999999999999999E-2</c:v>
                </c:pt>
                <c:pt idx="343">
                  <c:v>9.4E-2</c:v>
                </c:pt>
                <c:pt idx="346">
                  <c:v>8.1000000000000003E-2</c:v>
                </c:pt>
                <c:pt idx="349">
                  <c:v>8.5000000000000006E-2</c:v>
                </c:pt>
                <c:pt idx="352">
                  <c:v>8.199999999999999E-2</c:v>
                </c:pt>
                <c:pt idx="355">
                  <c:v>7.2000000000000008E-2</c:v>
                </c:pt>
                <c:pt idx="358">
                  <c:v>0.04</c:v>
                </c:pt>
                <c:pt idx="361">
                  <c:v>3.2000000000000001E-2</c:v>
                </c:pt>
                <c:pt idx="364">
                  <c:v>0.04</c:v>
                </c:pt>
                <c:pt idx="367">
                  <c:v>3.7000000000000005E-2</c:v>
                </c:pt>
                <c:pt idx="370">
                  <c:v>6.4000000000000001E-2</c:v>
                </c:pt>
                <c:pt idx="373">
                  <c:v>0.03</c:v>
                </c:pt>
                <c:pt idx="376">
                  <c:v>3.7999999999999999E-2</c:v>
                </c:pt>
                <c:pt idx="379">
                  <c:v>1.9E-2</c:v>
                </c:pt>
                <c:pt idx="382">
                  <c:v>4.0999999999999995E-2</c:v>
                </c:pt>
                <c:pt idx="385">
                  <c:v>2.1000000000000001E-2</c:v>
                </c:pt>
                <c:pt idx="388">
                  <c:v>2.7999999999999997E-2</c:v>
                </c:pt>
                <c:pt idx="391">
                  <c:v>4.5999999999999999E-2</c:v>
                </c:pt>
                <c:pt idx="394">
                  <c:v>3.7000000000000005E-2</c:v>
                </c:pt>
                <c:pt idx="397">
                  <c:v>6.8000000000000005E-2</c:v>
                </c:pt>
                <c:pt idx="400">
                  <c:v>2.3E-2</c:v>
                </c:pt>
                <c:pt idx="403">
                  <c:v>5.4000000000000006E-2</c:v>
                </c:pt>
                <c:pt idx="406">
                  <c:v>2.3E-2</c:v>
                </c:pt>
                <c:pt idx="409">
                  <c:v>5.4000000000000006E-2</c:v>
                </c:pt>
                <c:pt idx="412">
                  <c:v>4.0999999999999995E-2</c:v>
                </c:pt>
                <c:pt idx="415">
                  <c:v>3.2000000000000001E-2</c:v>
                </c:pt>
                <c:pt idx="418">
                  <c:v>0.03</c:v>
                </c:pt>
                <c:pt idx="421">
                  <c:v>9.0000000000000011E-3</c:v>
                </c:pt>
                <c:pt idx="424">
                  <c:v>4.4999999999999998E-2</c:v>
                </c:pt>
                <c:pt idx="427">
                  <c:v>1.6E-2</c:v>
                </c:pt>
                <c:pt idx="430">
                  <c:v>1E-3</c:v>
                </c:pt>
                <c:pt idx="433">
                  <c:v>-3.4000000000000002E-2</c:v>
                </c:pt>
                <c:pt idx="436">
                  <c:v>-1.9E-2</c:v>
                </c:pt>
                <c:pt idx="439">
                  <c:v>3.1E-2</c:v>
                </c:pt>
                <c:pt idx="442">
                  <c:v>1.9E-2</c:v>
                </c:pt>
                <c:pt idx="445">
                  <c:v>1.8000000000000002E-2</c:v>
                </c:pt>
                <c:pt idx="448">
                  <c:v>4.8000000000000001E-2</c:v>
                </c:pt>
                <c:pt idx="451">
                  <c:v>4.4999999999999998E-2</c:v>
                </c:pt>
                <c:pt idx="454">
                  <c:v>3.9E-2</c:v>
                </c:pt>
                <c:pt idx="457">
                  <c:v>4.0999999999999995E-2</c:v>
                </c:pt>
                <c:pt idx="460">
                  <c:v>8.0000000000000002E-3</c:v>
                </c:pt>
                <c:pt idx="463">
                  <c:v>2.4E-2</c:v>
                </c:pt>
                <c:pt idx="466">
                  <c:v>0.02</c:v>
                </c:pt>
                <c:pt idx="469">
                  <c:v>5.4000000000000006E-2</c:v>
                </c:pt>
                <c:pt idx="472">
                  <c:v>0.04</c:v>
                </c:pt>
                <c:pt idx="475">
                  <c:v>5.5999999999999994E-2</c:v>
                </c:pt>
                <c:pt idx="478">
                  <c:v>2.4E-2</c:v>
                </c:pt>
                <c:pt idx="481">
                  <c:v>4.5999999999999999E-2</c:v>
                </c:pt>
                <c:pt idx="484">
                  <c:v>1.3999999999999999E-2</c:v>
                </c:pt>
                <c:pt idx="487">
                  <c:v>1.3999999999999999E-2</c:v>
                </c:pt>
                <c:pt idx="490">
                  <c:v>3.5000000000000003E-2</c:v>
                </c:pt>
                <c:pt idx="493">
                  <c:v>2.8999999999999998E-2</c:v>
                </c:pt>
                <c:pt idx="496">
                  <c:v>2.7000000000000003E-2</c:v>
                </c:pt>
                <c:pt idx="499">
                  <c:v>7.2000000000000008E-2</c:v>
                </c:pt>
                <c:pt idx="502">
                  <c:v>3.7000000000000005E-2</c:v>
                </c:pt>
                <c:pt idx="505">
                  <c:v>4.2999999999999997E-2</c:v>
                </c:pt>
                <c:pt idx="508">
                  <c:v>3.1E-2</c:v>
                </c:pt>
                <c:pt idx="511">
                  <c:v>6.2E-2</c:v>
                </c:pt>
                <c:pt idx="514">
                  <c:v>5.2000000000000005E-2</c:v>
                </c:pt>
                <c:pt idx="517">
                  <c:v>3.1E-2</c:v>
                </c:pt>
                <c:pt idx="520">
                  <c:v>0.04</c:v>
                </c:pt>
                <c:pt idx="523">
                  <c:v>3.9E-2</c:v>
                </c:pt>
                <c:pt idx="526">
                  <c:v>5.2999999999999999E-2</c:v>
                </c:pt>
                <c:pt idx="529">
                  <c:v>6.7000000000000004E-2</c:v>
                </c:pt>
                <c:pt idx="532">
                  <c:v>3.2000000000000001E-2</c:v>
                </c:pt>
                <c:pt idx="535">
                  <c:v>3.3000000000000002E-2</c:v>
                </c:pt>
                <c:pt idx="538">
                  <c:v>5.0999999999999997E-2</c:v>
                </c:pt>
                <c:pt idx="541">
                  <c:v>7.0999999999999994E-2</c:v>
                </c:pt>
                <c:pt idx="544">
                  <c:v>1.2E-2</c:v>
                </c:pt>
                <c:pt idx="547">
                  <c:v>7.8E-2</c:v>
                </c:pt>
                <c:pt idx="550">
                  <c:v>5.0000000000000001E-3</c:v>
                </c:pt>
                <c:pt idx="553">
                  <c:v>2.3E-2</c:v>
                </c:pt>
                <c:pt idx="556">
                  <c:v>-1.1000000000000001E-2</c:v>
                </c:pt>
                <c:pt idx="559">
                  <c:v>2.1000000000000001E-2</c:v>
                </c:pt>
                <c:pt idx="562">
                  <c:v>-1.3000000000000001E-2</c:v>
                </c:pt>
                <c:pt idx="565">
                  <c:v>1.1000000000000001E-2</c:v>
                </c:pt>
                <c:pt idx="568">
                  <c:v>3.7000000000000005E-2</c:v>
                </c:pt>
                <c:pt idx="571">
                  <c:v>2.2000000000000002E-2</c:v>
                </c:pt>
                <c:pt idx="574">
                  <c:v>0.02</c:v>
                </c:pt>
                <c:pt idx="577">
                  <c:v>3.0000000000000001E-3</c:v>
                </c:pt>
                <c:pt idx="580">
                  <c:v>2.1000000000000001E-2</c:v>
                </c:pt>
                <c:pt idx="583">
                  <c:v>3.7999999999999999E-2</c:v>
                </c:pt>
                <c:pt idx="586">
                  <c:v>6.9000000000000006E-2</c:v>
                </c:pt>
                <c:pt idx="589">
                  <c:v>4.8000000000000001E-2</c:v>
                </c:pt>
                <c:pt idx="592">
                  <c:v>2.3E-2</c:v>
                </c:pt>
                <c:pt idx="595">
                  <c:v>0.03</c:v>
                </c:pt>
                <c:pt idx="598">
                  <c:v>3.7000000000000005E-2</c:v>
                </c:pt>
                <c:pt idx="601">
                  <c:v>3.5000000000000003E-2</c:v>
                </c:pt>
                <c:pt idx="604">
                  <c:v>4.2999999999999997E-2</c:v>
                </c:pt>
                <c:pt idx="607">
                  <c:v>2.1000000000000001E-2</c:v>
                </c:pt>
                <c:pt idx="610">
                  <c:v>3.4000000000000002E-2</c:v>
                </c:pt>
                <c:pt idx="613">
                  <c:v>2.3E-2</c:v>
                </c:pt>
                <c:pt idx="616">
                  <c:v>4.9000000000000002E-2</c:v>
                </c:pt>
                <c:pt idx="619">
                  <c:v>1.2E-2</c:v>
                </c:pt>
                <c:pt idx="622">
                  <c:v>4.0000000000000001E-3</c:v>
                </c:pt>
                <c:pt idx="625">
                  <c:v>3.2000000000000001E-2</c:v>
                </c:pt>
                <c:pt idx="628">
                  <c:v>2E-3</c:v>
                </c:pt>
                <c:pt idx="631">
                  <c:v>3.1E-2</c:v>
                </c:pt>
                <c:pt idx="634">
                  <c:v>2.7000000000000003E-2</c:v>
                </c:pt>
                <c:pt idx="637">
                  <c:v>1.3999999999999999E-2</c:v>
                </c:pt>
                <c:pt idx="640">
                  <c:v>-2.7000000000000003E-2</c:v>
                </c:pt>
                <c:pt idx="643">
                  <c:v>0.02</c:v>
                </c:pt>
                <c:pt idx="646">
                  <c:v>-1.9E-2</c:v>
                </c:pt>
                <c:pt idx="649">
                  <c:v>-8.199999999999999E-2</c:v>
                </c:pt>
                <c:pt idx="652">
                  <c:v>-5.4000000000000006E-2</c:v>
                </c:pt>
                <c:pt idx="655">
                  <c:v>-5.0000000000000001E-3</c:v>
                </c:pt>
                <c:pt idx="658">
                  <c:v>1.3000000000000001E-2</c:v>
                </c:pt>
                <c:pt idx="661">
                  <c:v>3.9E-2</c:v>
                </c:pt>
                <c:pt idx="664">
                  <c:v>1.7000000000000001E-2</c:v>
                </c:pt>
                <c:pt idx="667">
                  <c:v>3.9E-2</c:v>
                </c:pt>
                <c:pt idx="670">
                  <c:v>2.7000000000000003E-2</c:v>
                </c:pt>
                <c:pt idx="673">
                  <c:v>2.5000000000000001E-2</c:v>
                </c:pt>
                <c:pt idx="676">
                  <c:v>-1.4999999999999999E-2</c:v>
                </c:pt>
                <c:pt idx="679">
                  <c:v>2.8999999999999998E-2</c:v>
                </c:pt>
                <c:pt idx="682">
                  <c:v>8.0000000000000002E-3</c:v>
                </c:pt>
                <c:pt idx="685">
                  <c:v>4.5999999999999999E-2</c:v>
                </c:pt>
                <c:pt idx="688">
                  <c:v>2.7E-2</c:v>
                </c:pt>
                <c:pt idx="691">
                  <c:v>1.9E-2</c:v>
                </c:pt>
                <c:pt idx="694">
                  <c:v>5.0000000000000001E-3</c:v>
                </c:pt>
                <c:pt idx="697">
                  <c:v>1E-3</c:v>
                </c:pt>
                <c:pt idx="700">
                  <c:v>2.8000000000000001E-2</c:v>
                </c:pt>
                <c:pt idx="703">
                  <c:v>8.0000000000000002E-3</c:v>
                </c:pt>
                <c:pt idx="706">
                  <c:v>3.1E-2</c:v>
                </c:pt>
                <c:pt idx="709">
                  <c:v>0.04</c:v>
                </c:pt>
                <c:pt idx="712">
                  <c:v>-8.9999999999999993E-3</c:v>
                </c:pt>
                <c:pt idx="715">
                  <c:v>4.5999999999999999E-2</c:v>
                </c:pt>
                <c:pt idx="718">
                  <c:v>5.1999999999999998E-2</c:v>
                </c:pt>
                <c:pt idx="721">
                  <c:v>0.02</c:v>
                </c:pt>
                <c:pt idx="724">
                  <c:v>3.2000000000000001E-2</c:v>
                </c:pt>
                <c:pt idx="727">
                  <c:v>2.7E-2</c:v>
                </c:pt>
                <c:pt idx="730">
                  <c:v>1.6E-2</c:v>
                </c:pt>
                <c:pt idx="733">
                  <c:v>5.0000000000000001E-3</c:v>
                </c:pt>
                <c:pt idx="736">
                  <c:v>6.0000000000000001E-3</c:v>
                </c:pt>
                <c:pt idx="739">
                  <c:v>2.1999999999999999E-2</c:v>
                </c:pt>
                <c:pt idx="742">
                  <c:v>2.8000000000000001E-2</c:v>
                </c:pt>
                <c:pt idx="745">
                  <c:v>1.7999999999999999E-2</c:v>
                </c:pt>
                <c:pt idx="748">
                  <c:v>1.2E-2</c:v>
                </c:pt>
                <c:pt idx="751">
                  <c:v>3.1E-2</c:v>
                </c:pt>
                <c:pt idx="754">
                  <c:v>3.2000000000000001E-2</c:v>
                </c:pt>
                <c:pt idx="757">
                  <c:v>2.9000000000000001E-2</c:v>
                </c:pt>
                <c:pt idx="76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B-463B-9CCB-A801A121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179824"/>
        <c:axId val="603177472"/>
      </c:barChart>
      <c:dateAx>
        <c:axId val="603183744"/>
        <c:scaling>
          <c:orientation val="minMax"/>
          <c:min val="38353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177080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60317708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183744"/>
        <c:crosses val="autoZero"/>
        <c:crossBetween val="between"/>
        <c:majorUnit val="1.0000000000000002E-3"/>
      </c:valAx>
      <c:valAx>
        <c:axId val="603177472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603179824"/>
        <c:crosses val="max"/>
        <c:crossBetween val="between"/>
        <c:majorUnit val="1.0000000000000002E-2"/>
      </c:valAx>
      <c:dateAx>
        <c:axId val="60317982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603177472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CPILFESL 1957 - 2015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CPILFESL!$I$8:$I$15</c:f>
              <c:strCache>
                <c:ptCount val="8"/>
                <c:pt idx="0">
                  <c:v>Less than 1.5%</c:v>
                </c:pt>
                <c:pt idx="1">
                  <c:v>-1% to -1.5%</c:v>
                </c:pt>
                <c:pt idx="2">
                  <c:v>-0.5% to -1%</c:v>
                </c:pt>
                <c:pt idx="3">
                  <c:v>0% to -0.5%</c:v>
                </c:pt>
                <c:pt idx="4">
                  <c:v>0% to 0.5%</c:v>
                </c:pt>
                <c:pt idx="5">
                  <c:v>0.5% to 1%</c:v>
                </c:pt>
                <c:pt idx="6">
                  <c:v>1% to 1.5%</c:v>
                </c:pt>
                <c:pt idx="7">
                  <c:v>Greater than 1.5%</c:v>
                </c:pt>
              </c:strCache>
            </c:strRef>
          </c:cat>
          <c:val>
            <c:numRef>
              <c:f>CPILFESL!$H$8:$H$15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493</c:v>
                </c:pt>
                <c:pt idx="5">
                  <c:v>104</c:v>
                </c:pt>
                <c:pt idx="6">
                  <c:v>19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0-4CAF-B274-2AA899A3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80608"/>
        <c:axId val="603181392"/>
      </c:barChart>
      <c:catAx>
        <c:axId val="6031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1392"/>
        <c:crosses val="autoZero"/>
        <c:auto val="1"/>
        <c:lblAlgn val="ctr"/>
        <c:lblOffset val="100"/>
        <c:noMultiLvlLbl val="0"/>
      </c:catAx>
      <c:valAx>
        <c:axId val="603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060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CPI All ex Food &amp; Energy All Urban</a:t>
            </a:r>
            <a:r>
              <a:rPr lang="en-SG" baseline="0"/>
              <a:t> Areas vs GDP Growth 1957-2018</a:t>
            </a:r>
            <a:endParaRPr lang="en-SG"/>
          </a:p>
        </c:rich>
      </c:tx>
      <c:layout>
        <c:manualLayout>
          <c:xMode val="edge"/>
          <c:yMode val="edge"/>
          <c:x val="0.26092771303116952"/>
          <c:y val="3.20624538446057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CPI</c:v>
          </c:tx>
          <c:spPr>
            <a:ln w="25400">
              <a:noFill/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CPILFESL!$A$9:$A$743</c:f>
              <c:numCache>
                <c:formatCode>yyyy\-mm\-dd</c:formatCode>
                <c:ptCount val="735"/>
                <c:pt idx="0">
                  <c:v>20852</c:v>
                </c:pt>
                <c:pt idx="1">
                  <c:v>20880</c:v>
                </c:pt>
                <c:pt idx="2">
                  <c:v>20911</c:v>
                </c:pt>
                <c:pt idx="3">
                  <c:v>20941</c:v>
                </c:pt>
                <c:pt idx="4">
                  <c:v>20972</c:v>
                </c:pt>
                <c:pt idx="5">
                  <c:v>21002</c:v>
                </c:pt>
                <c:pt idx="6">
                  <c:v>21033</c:v>
                </c:pt>
                <c:pt idx="7">
                  <c:v>21064</c:v>
                </c:pt>
                <c:pt idx="8">
                  <c:v>21094</c:v>
                </c:pt>
                <c:pt idx="9">
                  <c:v>21125</c:v>
                </c:pt>
                <c:pt idx="10">
                  <c:v>21155</c:v>
                </c:pt>
                <c:pt idx="11">
                  <c:v>21186</c:v>
                </c:pt>
                <c:pt idx="12">
                  <c:v>21217</c:v>
                </c:pt>
                <c:pt idx="13">
                  <c:v>21245</c:v>
                </c:pt>
                <c:pt idx="14">
                  <c:v>21276</c:v>
                </c:pt>
                <c:pt idx="15">
                  <c:v>21306</c:v>
                </c:pt>
                <c:pt idx="16">
                  <c:v>21337</c:v>
                </c:pt>
                <c:pt idx="17">
                  <c:v>21367</c:v>
                </c:pt>
                <c:pt idx="18">
                  <c:v>21398</c:v>
                </c:pt>
                <c:pt idx="19">
                  <c:v>21429</c:v>
                </c:pt>
                <c:pt idx="20">
                  <c:v>21459</c:v>
                </c:pt>
                <c:pt idx="21">
                  <c:v>21490</c:v>
                </c:pt>
                <c:pt idx="22">
                  <c:v>21520</c:v>
                </c:pt>
                <c:pt idx="23">
                  <c:v>21551</c:v>
                </c:pt>
                <c:pt idx="24">
                  <c:v>21582</c:v>
                </c:pt>
                <c:pt idx="25">
                  <c:v>21610</c:v>
                </c:pt>
                <c:pt idx="26">
                  <c:v>21641</c:v>
                </c:pt>
                <c:pt idx="27">
                  <c:v>21671</c:v>
                </c:pt>
                <c:pt idx="28">
                  <c:v>21702</c:v>
                </c:pt>
                <c:pt idx="29">
                  <c:v>21732</c:v>
                </c:pt>
                <c:pt idx="30">
                  <c:v>21763</c:v>
                </c:pt>
                <c:pt idx="31">
                  <c:v>21794</c:v>
                </c:pt>
                <c:pt idx="32">
                  <c:v>21824</c:v>
                </c:pt>
                <c:pt idx="33">
                  <c:v>21855</c:v>
                </c:pt>
                <c:pt idx="34">
                  <c:v>21885</c:v>
                </c:pt>
                <c:pt idx="35">
                  <c:v>21916</c:v>
                </c:pt>
                <c:pt idx="36">
                  <c:v>21947</c:v>
                </c:pt>
                <c:pt idx="37">
                  <c:v>21976</c:v>
                </c:pt>
                <c:pt idx="38">
                  <c:v>22007</c:v>
                </c:pt>
                <c:pt idx="39">
                  <c:v>22037</c:v>
                </c:pt>
                <c:pt idx="40">
                  <c:v>22068</c:v>
                </c:pt>
                <c:pt idx="41">
                  <c:v>22098</c:v>
                </c:pt>
                <c:pt idx="42">
                  <c:v>22129</c:v>
                </c:pt>
                <c:pt idx="43">
                  <c:v>22160</c:v>
                </c:pt>
                <c:pt idx="44">
                  <c:v>22190</c:v>
                </c:pt>
                <c:pt idx="45">
                  <c:v>22221</c:v>
                </c:pt>
                <c:pt idx="46">
                  <c:v>22251</c:v>
                </c:pt>
                <c:pt idx="47">
                  <c:v>22282</c:v>
                </c:pt>
                <c:pt idx="48">
                  <c:v>22313</c:v>
                </c:pt>
                <c:pt idx="49">
                  <c:v>22341</c:v>
                </c:pt>
                <c:pt idx="50">
                  <c:v>22372</c:v>
                </c:pt>
                <c:pt idx="51">
                  <c:v>22402</c:v>
                </c:pt>
                <c:pt idx="52">
                  <c:v>22433</c:v>
                </c:pt>
                <c:pt idx="53">
                  <c:v>22463</c:v>
                </c:pt>
                <c:pt idx="54">
                  <c:v>22494</c:v>
                </c:pt>
                <c:pt idx="55">
                  <c:v>22525</c:v>
                </c:pt>
                <c:pt idx="56">
                  <c:v>22555</c:v>
                </c:pt>
                <c:pt idx="57">
                  <c:v>22586</c:v>
                </c:pt>
                <c:pt idx="58">
                  <c:v>22616</c:v>
                </c:pt>
                <c:pt idx="59">
                  <c:v>22647</c:v>
                </c:pt>
                <c:pt idx="60">
                  <c:v>22678</c:v>
                </c:pt>
                <c:pt idx="61">
                  <c:v>22706</c:v>
                </c:pt>
                <c:pt idx="62">
                  <c:v>22737</c:v>
                </c:pt>
                <c:pt idx="63">
                  <c:v>22767</c:v>
                </c:pt>
                <c:pt idx="64">
                  <c:v>22798</c:v>
                </c:pt>
                <c:pt idx="65">
                  <c:v>22828</c:v>
                </c:pt>
                <c:pt idx="66">
                  <c:v>22859</c:v>
                </c:pt>
                <c:pt idx="67">
                  <c:v>22890</c:v>
                </c:pt>
                <c:pt idx="68">
                  <c:v>22920</c:v>
                </c:pt>
                <c:pt idx="69">
                  <c:v>22951</c:v>
                </c:pt>
                <c:pt idx="70">
                  <c:v>22981</c:v>
                </c:pt>
                <c:pt idx="71">
                  <c:v>23012</c:v>
                </c:pt>
                <c:pt idx="72">
                  <c:v>23043</c:v>
                </c:pt>
                <c:pt idx="73">
                  <c:v>23071</c:v>
                </c:pt>
                <c:pt idx="74">
                  <c:v>23102</c:v>
                </c:pt>
                <c:pt idx="75">
                  <c:v>23132</c:v>
                </c:pt>
                <c:pt idx="76">
                  <c:v>23163</c:v>
                </c:pt>
                <c:pt idx="77">
                  <c:v>23193</c:v>
                </c:pt>
                <c:pt idx="78">
                  <c:v>23224</c:v>
                </c:pt>
                <c:pt idx="79">
                  <c:v>23255</c:v>
                </c:pt>
                <c:pt idx="80">
                  <c:v>23285</c:v>
                </c:pt>
                <c:pt idx="81">
                  <c:v>23316</c:v>
                </c:pt>
                <c:pt idx="82">
                  <c:v>23346</c:v>
                </c:pt>
                <c:pt idx="83">
                  <c:v>23377</c:v>
                </c:pt>
                <c:pt idx="84">
                  <c:v>23408</c:v>
                </c:pt>
                <c:pt idx="85">
                  <c:v>23437</c:v>
                </c:pt>
                <c:pt idx="86">
                  <c:v>23468</c:v>
                </c:pt>
                <c:pt idx="87">
                  <c:v>23498</c:v>
                </c:pt>
                <c:pt idx="88">
                  <c:v>23529</c:v>
                </c:pt>
                <c:pt idx="89">
                  <c:v>23559</c:v>
                </c:pt>
                <c:pt idx="90">
                  <c:v>23590</c:v>
                </c:pt>
                <c:pt idx="91">
                  <c:v>23621</c:v>
                </c:pt>
                <c:pt idx="92">
                  <c:v>23651</c:v>
                </c:pt>
                <c:pt idx="93">
                  <c:v>23682</c:v>
                </c:pt>
                <c:pt idx="94">
                  <c:v>23712</c:v>
                </c:pt>
                <c:pt idx="95">
                  <c:v>23743</c:v>
                </c:pt>
                <c:pt idx="96">
                  <c:v>23774</c:v>
                </c:pt>
                <c:pt idx="97">
                  <c:v>23802</c:v>
                </c:pt>
                <c:pt idx="98">
                  <c:v>23833</c:v>
                </c:pt>
                <c:pt idx="99">
                  <c:v>23863</c:v>
                </c:pt>
                <c:pt idx="100">
                  <c:v>23894</c:v>
                </c:pt>
                <c:pt idx="101">
                  <c:v>23924</c:v>
                </c:pt>
                <c:pt idx="102">
                  <c:v>23955</c:v>
                </c:pt>
                <c:pt idx="103">
                  <c:v>23986</c:v>
                </c:pt>
                <c:pt idx="104">
                  <c:v>24016</c:v>
                </c:pt>
                <c:pt idx="105">
                  <c:v>24047</c:v>
                </c:pt>
                <c:pt idx="106">
                  <c:v>24077</c:v>
                </c:pt>
                <c:pt idx="107">
                  <c:v>24108</c:v>
                </c:pt>
                <c:pt idx="108">
                  <c:v>24139</c:v>
                </c:pt>
                <c:pt idx="109">
                  <c:v>24167</c:v>
                </c:pt>
                <c:pt idx="110">
                  <c:v>24198</c:v>
                </c:pt>
                <c:pt idx="111">
                  <c:v>24228</c:v>
                </c:pt>
                <c:pt idx="112">
                  <c:v>24259</c:v>
                </c:pt>
                <c:pt idx="113">
                  <c:v>24289</c:v>
                </c:pt>
                <c:pt idx="114">
                  <c:v>24320</c:v>
                </c:pt>
                <c:pt idx="115">
                  <c:v>24351</c:v>
                </c:pt>
                <c:pt idx="116">
                  <c:v>24381</c:v>
                </c:pt>
                <c:pt idx="117">
                  <c:v>24412</c:v>
                </c:pt>
                <c:pt idx="118">
                  <c:v>24442</c:v>
                </c:pt>
                <c:pt idx="119">
                  <c:v>24473</c:v>
                </c:pt>
                <c:pt idx="120">
                  <c:v>24504</c:v>
                </c:pt>
                <c:pt idx="121">
                  <c:v>24532</c:v>
                </c:pt>
                <c:pt idx="122">
                  <c:v>24563</c:v>
                </c:pt>
                <c:pt idx="123">
                  <c:v>24593</c:v>
                </c:pt>
                <c:pt idx="124">
                  <c:v>24624</c:v>
                </c:pt>
                <c:pt idx="125">
                  <c:v>24654</c:v>
                </c:pt>
                <c:pt idx="126">
                  <c:v>24685</c:v>
                </c:pt>
                <c:pt idx="127">
                  <c:v>24716</c:v>
                </c:pt>
                <c:pt idx="128">
                  <c:v>24746</c:v>
                </c:pt>
                <c:pt idx="129">
                  <c:v>24777</c:v>
                </c:pt>
                <c:pt idx="130">
                  <c:v>24807</c:v>
                </c:pt>
                <c:pt idx="131">
                  <c:v>24838</c:v>
                </c:pt>
                <c:pt idx="132">
                  <c:v>24869</c:v>
                </c:pt>
                <c:pt idx="133">
                  <c:v>24898</c:v>
                </c:pt>
                <c:pt idx="134">
                  <c:v>24929</c:v>
                </c:pt>
                <c:pt idx="135">
                  <c:v>24959</c:v>
                </c:pt>
                <c:pt idx="136">
                  <c:v>24990</c:v>
                </c:pt>
                <c:pt idx="137">
                  <c:v>25020</c:v>
                </c:pt>
                <c:pt idx="138">
                  <c:v>25051</c:v>
                </c:pt>
                <c:pt idx="139">
                  <c:v>25082</c:v>
                </c:pt>
                <c:pt idx="140">
                  <c:v>25112</c:v>
                </c:pt>
                <c:pt idx="141">
                  <c:v>25143</c:v>
                </c:pt>
                <c:pt idx="142">
                  <c:v>25173</c:v>
                </c:pt>
                <c:pt idx="143">
                  <c:v>25204</c:v>
                </c:pt>
                <c:pt idx="144">
                  <c:v>25235</c:v>
                </c:pt>
                <c:pt idx="145">
                  <c:v>25263</c:v>
                </c:pt>
                <c:pt idx="146">
                  <c:v>25294</c:v>
                </c:pt>
                <c:pt idx="147">
                  <c:v>25324</c:v>
                </c:pt>
                <c:pt idx="148">
                  <c:v>25355</c:v>
                </c:pt>
                <c:pt idx="149">
                  <c:v>25385</c:v>
                </c:pt>
                <c:pt idx="150">
                  <c:v>25416</c:v>
                </c:pt>
                <c:pt idx="151">
                  <c:v>25447</c:v>
                </c:pt>
                <c:pt idx="152">
                  <c:v>25477</c:v>
                </c:pt>
                <c:pt idx="153">
                  <c:v>25508</c:v>
                </c:pt>
                <c:pt idx="154">
                  <c:v>25538</c:v>
                </c:pt>
                <c:pt idx="155">
                  <c:v>25569</c:v>
                </c:pt>
                <c:pt idx="156">
                  <c:v>25600</c:v>
                </c:pt>
                <c:pt idx="157">
                  <c:v>25628</c:v>
                </c:pt>
                <c:pt idx="158">
                  <c:v>25659</c:v>
                </c:pt>
                <c:pt idx="159">
                  <c:v>25689</c:v>
                </c:pt>
                <c:pt idx="160">
                  <c:v>25720</c:v>
                </c:pt>
                <c:pt idx="161">
                  <c:v>25750</c:v>
                </c:pt>
                <c:pt idx="162">
                  <c:v>25781</c:v>
                </c:pt>
                <c:pt idx="163">
                  <c:v>25812</c:v>
                </c:pt>
                <c:pt idx="164">
                  <c:v>25842</c:v>
                </c:pt>
                <c:pt idx="165">
                  <c:v>25873</c:v>
                </c:pt>
                <c:pt idx="166">
                  <c:v>25903</c:v>
                </c:pt>
                <c:pt idx="167">
                  <c:v>25934</c:v>
                </c:pt>
                <c:pt idx="168">
                  <c:v>25965</c:v>
                </c:pt>
                <c:pt idx="169">
                  <c:v>25993</c:v>
                </c:pt>
                <c:pt idx="170">
                  <c:v>26024</c:v>
                </c:pt>
                <c:pt idx="171">
                  <c:v>26054</c:v>
                </c:pt>
                <c:pt idx="172">
                  <c:v>26085</c:v>
                </c:pt>
                <c:pt idx="173">
                  <c:v>26115</c:v>
                </c:pt>
                <c:pt idx="174">
                  <c:v>26146</c:v>
                </c:pt>
                <c:pt idx="175">
                  <c:v>26177</c:v>
                </c:pt>
                <c:pt idx="176">
                  <c:v>26207</c:v>
                </c:pt>
                <c:pt idx="177">
                  <c:v>26238</c:v>
                </c:pt>
                <c:pt idx="178">
                  <c:v>26268</c:v>
                </c:pt>
                <c:pt idx="179">
                  <c:v>26299</c:v>
                </c:pt>
                <c:pt idx="180">
                  <c:v>26330</c:v>
                </c:pt>
                <c:pt idx="181">
                  <c:v>26359</c:v>
                </c:pt>
                <c:pt idx="182">
                  <c:v>26390</c:v>
                </c:pt>
                <c:pt idx="183">
                  <c:v>26420</c:v>
                </c:pt>
                <c:pt idx="184">
                  <c:v>26451</c:v>
                </c:pt>
                <c:pt idx="185">
                  <c:v>26481</c:v>
                </c:pt>
                <c:pt idx="186">
                  <c:v>26512</c:v>
                </c:pt>
                <c:pt idx="187">
                  <c:v>26543</c:v>
                </c:pt>
                <c:pt idx="188">
                  <c:v>26573</c:v>
                </c:pt>
                <c:pt idx="189">
                  <c:v>26604</c:v>
                </c:pt>
                <c:pt idx="190">
                  <c:v>26634</c:v>
                </c:pt>
                <c:pt idx="191">
                  <c:v>26665</c:v>
                </c:pt>
                <c:pt idx="192">
                  <c:v>26696</c:v>
                </c:pt>
                <c:pt idx="193">
                  <c:v>26724</c:v>
                </c:pt>
                <c:pt idx="194">
                  <c:v>26755</c:v>
                </c:pt>
                <c:pt idx="195">
                  <c:v>26785</c:v>
                </c:pt>
                <c:pt idx="196">
                  <c:v>26816</c:v>
                </c:pt>
                <c:pt idx="197">
                  <c:v>26846</c:v>
                </c:pt>
                <c:pt idx="198">
                  <c:v>26877</c:v>
                </c:pt>
                <c:pt idx="199">
                  <c:v>26908</c:v>
                </c:pt>
                <c:pt idx="200">
                  <c:v>26938</c:v>
                </c:pt>
                <c:pt idx="201">
                  <c:v>26969</c:v>
                </c:pt>
                <c:pt idx="202">
                  <c:v>26999</c:v>
                </c:pt>
                <c:pt idx="203">
                  <c:v>27030</c:v>
                </c:pt>
                <c:pt idx="204">
                  <c:v>27061</c:v>
                </c:pt>
                <c:pt idx="205">
                  <c:v>27089</c:v>
                </c:pt>
                <c:pt idx="206">
                  <c:v>27120</c:v>
                </c:pt>
                <c:pt idx="207">
                  <c:v>27150</c:v>
                </c:pt>
                <c:pt idx="208">
                  <c:v>27181</c:v>
                </c:pt>
                <c:pt idx="209">
                  <c:v>27211</c:v>
                </c:pt>
                <c:pt idx="210">
                  <c:v>27242</c:v>
                </c:pt>
                <c:pt idx="211">
                  <c:v>27273</c:v>
                </c:pt>
                <c:pt idx="212">
                  <c:v>27303</c:v>
                </c:pt>
                <c:pt idx="213">
                  <c:v>27334</c:v>
                </c:pt>
                <c:pt idx="214">
                  <c:v>27364</c:v>
                </c:pt>
                <c:pt idx="215">
                  <c:v>27395</c:v>
                </c:pt>
                <c:pt idx="216">
                  <c:v>27426</c:v>
                </c:pt>
                <c:pt idx="217">
                  <c:v>27454</c:v>
                </c:pt>
                <c:pt idx="218">
                  <c:v>27485</c:v>
                </c:pt>
                <c:pt idx="219">
                  <c:v>27515</c:v>
                </c:pt>
                <c:pt idx="220">
                  <c:v>27546</c:v>
                </c:pt>
                <c:pt idx="221">
                  <c:v>27576</c:v>
                </c:pt>
                <c:pt idx="222">
                  <c:v>27607</c:v>
                </c:pt>
                <c:pt idx="223">
                  <c:v>27638</c:v>
                </c:pt>
                <c:pt idx="224">
                  <c:v>27668</c:v>
                </c:pt>
                <c:pt idx="225">
                  <c:v>27699</c:v>
                </c:pt>
                <c:pt idx="226">
                  <c:v>27729</c:v>
                </c:pt>
                <c:pt idx="227">
                  <c:v>27760</c:v>
                </c:pt>
                <c:pt idx="228">
                  <c:v>27791</c:v>
                </c:pt>
                <c:pt idx="229">
                  <c:v>27820</c:v>
                </c:pt>
                <c:pt idx="230">
                  <c:v>27851</c:v>
                </c:pt>
                <c:pt idx="231">
                  <c:v>27881</c:v>
                </c:pt>
                <c:pt idx="232">
                  <c:v>27912</c:v>
                </c:pt>
                <c:pt idx="233">
                  <c:v>27942</c:v>
                </c:pt>
                <c:pt idx="234">
                  <c:v>27973</c:v>
                </c:pt>
                <c:pt idx="235">
                  <c:v>28004</c:v>
                </c:pt>
                <c:pt idx="236">
                  <c:v>28034</c:v>
                </c:pt>
                <c:pt idx="237">
                  <c:v>28065</c:v>
                </c:pt>
                <c:pt idx="238">
                  <c:v>28095</c:v>
                </c:pt>
                <c:pt idx="239">
                  <c:v>28126</c:v>
                </c:pt>
                <c:pt idx="240">
                  <c:v>28157</c:v>
                </c:pt>
                <c:pt idx="241">
                  <c:v>28185</c:v>
                </c:pt>
                <c:pt idx="242">
                  <c:v>28216</c:v>
                </c:pt>
                <c:pt idx="243">
                  <c:v>28246</c:v>
                </c:pt>
                <c:pt idx="244">
                  <c:v>28277</c:v>
                </c:pt>
                <c:pt idx="245">
                  <c:v>28307</c:v>
                </c:pt>
                <c:pt idx="246">
                  <c:v>28338</c:v>
                </c:pt>
                <c:pt idx="247">
                  <c:v>28369</c:v>
                </c:pt>
                <c:pt idx="248">
                  <c:v>28399</c:v>
                </c:pt>
                <c:pt idx="249">
                  <c:v>28430</c:v>
                </c:pt>
                <c:pt idx="250">
                  <c:v>28460</c:v>
                </c:pt>
                <c:pt idx="251">
                  <c:v>28491</c:v>
                </c:pt>
                <c:pt idx="252">
                  <c:v>28522</c:v>
                </c:pt>
                <c:pt idx="253">
                  <c:v>28550</c:v>
                </c:pt>
                <c:pt idx="254">
                  <c:v>28581</c:v>
                </c:pt>
                <c:pt idx="255">
                  <c:v>28611</c:v>
                </c:pt>
                <c:pt idx="256">
                  <c:v>28642</c:v>
                </c:pt>
                <c:pt idx="257">
                  <c:v>28672</c:v>
                </c:pt>
                <c:pt idx="258">
                  <c:v>28703</c:v>
                </c:pt>
                <c:pt idx="259">
                  <c:v>28734</c:v>
                </c:pt>
                <c:pt idx="260">
                  <c:v>28764</c:v>
                </c:pt>
                <c:pt idx="261">
                  <c:v>28795</c:v>
                </c:pt>
                <c:pt idx="262">
                  <c:v>28825</c:v>
                </c:pt>
                <c:pt idx="263">
                  <c:v>28856</c:v>
                </c:pt>
                <c:pt idx="264">
                  <c:v>28887</c:v>
                </c:pt>
                <c:pt idx="265">
                  <c:v>28915</c:v>
                </c:pt>
                <c:pt idx="266">
                  <c:v>28946</c:v>
                </c:pt>
                <c:pt idx="267">
                  <c:v>28976</c:v>
                </c:pt>
                <c:pt idx="268">
                  <c:v>29007</c:v>
                </c:pt>
                <c:pt idx="269">
                  <c:v>29037</c:v>
                </c:pt>
                <c:pt idx="270">
                  <c:v>29068</c:v>
                </c:pt>
                <c:pt idx="271">
                  <c:v>29099</c:v>
                </c:pt>
                <c:pt idx="272">
                  <c:v>29129</c:v>
                </c:pt>
                <c:pt idx="273">
                  <c:v>29160</c:v>
                </c:pt>
                <c:pt idx="274">
                  <c:v>29190</c:v>
                </c:pt>
                <c:pt idx="275">
                  <c:v>29221</c:v>
                </c:pt>
                <c:pt idx="276">
                  <c:v>29252</c:v>
                </c:pt>
                <c:pt idx="277">
                  <c:v>29281</c:v>
                </c:pt>
                <c:pt idx="278">
                  <c:v>29312</c:v>
                </c:pt>
                <c:pt idx="279">
                  <c:v>29342</c:v>
                </c:pt>
                <c:pt idx="280">
                  <c:v>29373</c:v>
                </c:pt>
                <c:pt idx="281">
                  <c:v>29403</c:v>
                </c:pt>
                <c:pt idx="282">
                  <c:v>29434</c:v>
                </c:pt>
                <c:pt idx="283">
                  <c:v>29465</c:v>
                </c:pt>
                <c:pt idx="284">
                  <c:v>29495</c:v>
                </c:pt>
                <c:pt idx="285">
                  <c:v>29526</c:v>
                </c:pt>
                <c:pt idx="286">
                  <c:v>29556</c:v>
                </c:pt>
                <c:pt idx="287">
                  <c:v>29587</c:v>
                </c:pt>
                <c:pt idx="288">
                  <c:v>29618</c:v>
                </c:pt>
                <c:pt idx="289">
                  <c:v>29646</c:v>
                </c:pt>
                <c:pt idx="290">
                  <c:v>29677</c:v>
                </c:pt>
                <c:pt idx="291">
                  <c:v>29707</c:v>
                </c:pt>
                <c:pt idx="292">
                  <c:v>29738</c:v>
                </c:pt>
                <c:pt idx="293">
                  <c:v>29768</c:v>
                </c:pt>
                <c:pt idx="294">
                  <c:v>29799</c:v>
                </c:pt>
                <c:pt idx="295">
                  <c:v>29830</c:v>
                </c:pt>
                <c:pt idx="296">
                  <c:v>29860</c:v>
                </c:pt>
                <c:pt idx="297">
                  <c:v>29891</c:v>
                </c:pt>
                <c:pt idx="298">
                  <c:v>29921</c:v>
                </c:pt>
                <c:pt idx="299">
                  <c:v>29952</c:v>
                </c:pt>
                <c:pt idx="300">
                  <c:v>29983</c:v>
                </c:pt>
                <c:pt idx="301">
                  <c:v>30011</c:v>
                </c:pt>
                <c:pt idx="302">
                  <c:v>30042</c:v>
                </c:pt>
                <c:pt idx="303">
                  <c:v>30072</c:v>
                </c:pt>
                <c:pt idx="304">
                  <c:v>30103</c:v>
                </c:pt>
                <c:pt idx="305">
                  <c:v>30133</c:v>
                </c:pt>
                <c:pt idx="306">
                  <c:v>30164</c:v>
                </c:pt>
                <c:pt idx="307">
                  <c:v>30195</c:v>
                </c:pt>
                <c:pt idx="308">
                  <c:v>30225</c:v>
                </c:pt>
                <c:pt idx="309">
                  <c:v>30256</c:v>
                </c:pt>
                <c:pt idx="310">
                  <c:v>30286</c:v>
                </c:pt>
                <c:pt idx="311">
                  <c:v>30317</c:v>
                </c:pt>
                <c:pt idx="312">
                  <c:v>30348</c:v>
                </c:pt>
                <c:pt idx="313">
                  <c:v>30376</c:v>
                </c:pt>
                <c:pt idx="314">
                  <c:v>30407</c:v>
                </c:pt>
                <c:pt idx="315">
                  <c:v>30437</c:v>
                </c:pt>
                <c:pt idx="316">
                  <c:v>30468</c:v>
                </c:pt>
                <c:pt idx="317">
                  <c:v>30498</c:v>
                </c:pt>
                <c:pt idx="318">
                  <c:v>30529</c:v>
                </c:pt>
                <c:pt idx="319">
                  <c:v>30560</c:v>
                </c:pt>
                <c:pt idx="320">
                  <c:v>30590</c:v>
                </c:pt>
                <c:pt idx="321">
                  <c:v>30621</c:v>
                </c:pt>
                <c:pt idx="322">
                  <c:v>30651</c:v>
                </c:pt>
                <c:pt idx="323">
                  <c:v>30682</c:v>
                </c:pt>
                <c:pt idx="324">
                  <c:v>30713</c:v>
                </c:pt>
                <c:pt idx="325">
                  <c:v>30742</c:v>
                </c:pt>
                <c:pt idx="326">
                  <c:v>30773</c:v>
                </c:pt>
                <c:pt idx="327">
                  <c:v>30803</c:v>
                </c:pt>
                <c:pt idx="328">
                  <c:v>30834</c:v>
                </c:pt>
                <c:pt idx="329">
                  <c:v>30864</c:v>
                </c:pt>
                <c:pt idx="330">
                  <c:v>30895</c:v>
                </c:pt>
                <c:pt idx="331">
                  <c:v>30926</c:v>
                </c:pt>
                <c:pt idx="332">
                  <c:v>30956</c:v>
                </c:pt>
                <c:pt idx="333">
                  <c:v>30987</c:v>
                </c:pt>
                <c:pt idx="334">
                  <c:v>31017</c:v>
                </c:pt>
                <c:pt idx="335">
                  <c:v>31048</c:v>
                </c:pt>
                <c:pt idx="336">
                  <c:v>31079</c:v>
                </c:pt>
                <c:pt idx="337">
                  <c:v>31107</c:v>
                </c:pt>
                <c:pt idx="338">
                  <c:v>31138</c:v>
                </c:pt>
                <c:pt idx="339">
                  <c:v>31168</c:v>
                </c:pt>
                <c:pt idx="340">
                  <c:v>31199</c:v>
                </c:pt>
                <c:pt idx="341">
                  <c:v>31229</c:v>
                </c:pt>
                <c:pt idx="342">
                  <c:v>31260</c:v>
                </c:pt>
                <c:pt idx="343">
                  <c:v>31291</c:v>
                </c:pt>
                <c:pt idx="344">
                  <c:v>31321</c:v>
                </c:pt>
                <c:pt idx="345">
                  <c:v>31352</c:v>
                </c:pt>
                <c:pt idx="346">
                  <c:v>31382</c:v>
                </c:pt>
                <c:pt idx="347">
                  <c:v>31413</c:v>
                </c:pt>
                <c:pt idx="348">
                  <c:v>31444</c:v>
                </c:pt>
                <c:pt idx="349">
                  <c:v>31472</c:v>
                </c:pt>
                <c:pt idx="350">
                  <c:v>31503</c:v>
                </c:pt>
                <c:pt idx="351">
                  <c:v>31533</c:v>
                </c:pt>
                <c:pt idx="352">
                  <c:v>31564</c:v>
                </c:pt>
                <c:pt idx="353">
                  <c:v>31594</c:v>
                </c:pt>
                <c:pt idx="354">
                  <c:v>31625</c:v>
                </c:pt>
                <c:pt idx="355">
                  <c:v>31656</c:v>
                </c:pt>
                <c:pt idx="356">
                  <c:v>31686</c:v>
                </c:pt>
                <c:pt idx="357">
                  <c:v>31717</c:v>
                </c:pt>
                <c:pt idx="358">
                  <c:v>31747</c:v>
                </c:pt>
                <c:pt idx="359">
                  <c:v>31778</c:v>
                </c:pt>
                <c:pt idx="360">
                  <c:v>31809</c:v>
                </c:pt>
                <c:pt idx="361">
                  <c:v>31837</c:v>
                </c:pt>
                <c:pt idx="362">
                  <c:v>31868</c:v>
                </c:pt>
                <c:pt idx="363">
                  <c:v>31898</c:v>
                </c:pt>
                <c:pt idx="364">
                  <c:v>31929</c:v>
                </c:pt>
                <c:pt idx="365">
                  <c:v>31959</c:v>
                </c:pt>
                <c:pt idx="366">
                  <c:v>31990</c:v>
                </c:pt>
                <c:pt idx="367">
                  <c:v>32021</c:v>
                </c:pt>
                <c:pt idx="368">
                  <c:v>32051</c:v>
                </c:pt>
                <c:pt idx="369">
                  <c:v>32082</c:v>
                </c:pt>
                <c:pt idx="370">
                  <c:v>32112</c:v>
                </c:pt>
                <c:pt idx="371">
                  <c:v>32143</c:v>
                </c:pt>
                <c:pt idx="372">
                  <c:v>32174</c:v>
                </c:pt>
                <c:pt idx="373">
                  <c:v>32203</c:v>
                </c:pt>
                <c:pt idx="374">
                  <c:v>32234</c:v>
                </c:pt>
                <c:pt idx="375">
                  <c:v>32264</c:v>
                </c:pt>
                <c:pt idx="376">
                  <c:v>32295</c:v>
                </c:pt>
                <c:pt idx="377">
                  <c:v>32325</c:v>
                </c:pt>
                <c:pt idx="378">
                  <c:v>32356</c:v>
                </c:pt>
                <c:pt idx="379">
                  <c:v>32387</c:v>
                </c:pt>
                <c:pt idx="380">
                  <c:v>32417</c:v>
                </c:pt>
                <c:pt idx="381">
                  <c:v>32448</c:v>
                </c:pt>
                <c:pt idx="382">
                  <c:v>32478</c:v>
                </c:pt>
                <c:pt idx="383">
                  <c:v>32509</c:v>
                </c:pt>
                <c:pt idx="384">
                  <c:v>32540</c:v>
                </c:pt>
                <c:pt idx="385">
                  <c:v>32568</c:v>
                </c:pt>
                <c:pt idx="386">
                  <c:v>32599</c:v>
                </c:pt>
                <c:pt idx="387">
                  <c:v>32629</c:v>
                </c:pt>
                <c:pt idx="388">
                  <c:v>32660</c:v>
                </c:pt>
                <c:pt idx="389">
                  <c:v>32690</c:v>
                </c:pt>
                <c:pt idx="390">
                  <c:v>32721</c:v>
                </c:pt>
                <c:pt idx="391">
                  <c:v>32752</c:v>
                </c:pt>
                <c:pt idx="392">
                  <c:v>32782</c:v>
                </c:pt>
                <c:pt idx="393">
                  <c:v>32813</c:v>
                </c:pt>
                <c:pt idx="394">
                  <c:v>32843</c:v>
                </c:pt>
                <c:pt idx="395">
                  <c:v>32874</c:v>
                </c:pt>
                <c:pt idx="396">
                  <c:v>32905</c:v>
                </c:pt>
                <c:pt idx="397">
                  <c:v>32933</c:v>
                </c:pt>
                <c:pt idx="398">
                  <c:v>32964</c:v>
                </c:pt>
                <c:pt idx="399">
                  <c:v>32994</c:v>
                </c:pt>
                <c:pt idx="400">
                  <c:v>33025</c:v>
                </c:pt>
                <c:pt idx="401">
                  <c:v>33055</c:v>
                </c:pt>
                <c:pt idx="402">
                  <c:v>33086</c:v>
                </c:pt>
                <c:pt idx="403">
                  <c:v>33117</c:v>
                </c:pt>
                <c:pt idx="404">
                  <c:v>33147</c:v>
                </c:pt>
                <c:pt idx="405">
                  <c:v>33178</c:v>
                </c:pt>
                <c:pt idx="406">
                  <c:v>33208</c:v>
                </c:pt>
                <c:pt idx="407">
                  <c:v>33239</c:v>
                </c:pt>
                <c:pt idx="408">
                  <c:v>33270</c:v>
                </c:pt>
                <c:pt idx="409">
                  <c:v>33298</c:v>
                </c:pt>
                <c:pt idx="410">
                  <c:v>33329</c:v>
                </c:pt>
                <c:pt idx="411">
                  <c:v>33359</c:v>
                </c:pt>
                <c:pt idx="412">
                  <c:v>33390</c:v>
                </c:pt>
                <c:pt idx="413">
                  <c:v>33420</c:v>
                </c:pt>
                <c:pt idx="414">
                  <c:v>33451</c:v>
                </c:pt>
                <c:pt idx="415">
                  <c:v>33482</c:v>
                </c:pt>
                <c:pt idx="416">
                  <c:v>33512</c:v>
                </c:pt>
                <c:pt idx="417">
                  <c:v>33543</c:v>
                </c:pt>
                <c:pt idx="418">
                  <c:v>33573</c:v>
                </c:pt>
                <c:pt idx="419">
                  <c:v>33604</c:v>
                </c:pt>
                <c:pt idx="420">
                  <c:v>33635</c:v>
                </c:pt>
                <c:pt idx="421">
                  <c:v>33664</c:v>
                </c:pt>
                <c:pt idx="422">
                  <c:v>33695</c:v>
                </c:pt>
                <c:pt idx="423">
                  <c:v>33725</c:v>
                </c:pt>
                <c:pt idx="424">
                  <c:v>33756</c:v>
                </c:pt>
                <c:pt idx="425">
                  <c:v>33786</c:v>
                </c:pt>
                <c:pt idx="426">
                  <c:v>33817</c:v>
                </c:pt>
                <c:pt idx="427">
                  <c:v>33848</c:v>
                </c:pt>
                <c:pt idx="428">
                  <c:v>33878</c:v>
                </c:pt>
                <c:pt idx="429">
                  <c:v>33909</c:v>
                </c:pt>
                <c:pt idx="430">
                  <c:v>33939</c:v>
                </c:pt>
                <c:pt idx="431">
                  <c:v>33970</c:v>
                </c:pt>
                <c:pt idx="432">
                  <c:v>34001</c:v>
                </c:pt>
                <c:pt idx="433">
                  <c:v>34029</c:v>
                </c:pt>
                <c:pt idx="434">
                  <c:v>34060</c:v>
                </c:pt>
                <c:pt idx="435">
                  <c:v>34090</c:v>
                </c:pt>
                <c:pt idx="436">
                  <c:v>34121</c:v>
                </c:pt>
                <c:pt idx="437">
                  <c:v>34151</c:v>
                </c:pt>
                <c:pt idx="438">
                  <c:v>34182</c:v>
                </c:pt>
                <c:pt idx="439">
                  <c:v>34213</c:v>
                </c:pt>
                <c:pt idx="440">
                  <c:v>34243</c:v>
                </c:pt>
                <c:pt idx="441">
                  <c:v>34274</c:v>
                </c:pt>
                <c:pt idx="442">
                  <c:v>34304</c:v>
                </c:pt>
                <c:pt idx="443">
                  <c:v>34335</c:v>
                </c:pt>
                <c:pt idx="444">
                  <c:v>34366</c:v>
                </c:pt>
                <c:pt idx="445">
                  <c:v>34394</c:v>
                </c:pt>
                <c:pt idx="446">
                  <c:v>34425</c:v>
                </c:pt>
                <c:pt idx="447">
                  <c:v>34455</c:v>
                </c:pt>
                <c:pt idx="448">
                  <c:v>34486</c:v>
                </c:pt>
                <c:pt idx="449">
                  <c:v>34516</c:v>
                </c:pt>
                <c:pt idx="450">
                  <c:v>34547</c:v>
                </c:pt>
                <c:pt idx="451">
                  <c:v>34578</c:v>
                </c:pt>
                <c:pt idx="452">
                  <c:v>34608</c:v>
                </c:pt>
                <c:pt idx="453">
                  <c:v>34639</c:v>
                </c:pt>
                <c:pt idx="454">
                  <c:v>34669</c:v>
                </c:pt>
                <c:pt idx="455">
                  <c:v>34700</c:v>
                </c:pt>
                <c:pt idx="456">
                  <c:v>34731</c:v>
                </c:pt>
                <c:pt idx="457">
                  <c:v>34759</c:v>
                </c:pt>
                <c:pt idx="458">
                  <c:v>34790</c:v>
                </c:pt>
                <c:pt idx="459">
                  <c:v>34820</c:v>
                </c:pt>
                <c:pt idx="460">
                  <c:v>34851</c:v>
                </c:pt>
                <c:pt idx="461">
                  <c:v>34881</c:v>
                </c:pt>
                <c:pt idx="462">
                  <c:v>34912</c:v>
                </c:pt>
                <c:pt idx="463">
                  <c:v>34943</c:v>
                </c:pt>
                <c:pt idx="464">
                  <c:v>34973</c:v>
                </c:pt>
                <c:pt idx="465">
                  <c:v>35004</c:v>
                </c:pt>
                <c:pt idx="466">
                  <c:v>35034</c:v>
                </c:pt>
                <c:pt idx="467">
                  <c:v>35065</c:v>
                </c:pt>
                <c:pt idx="468">
                  <c:v>35096</c:v>
                </c:pt>
                <c:pt idx="469">
                  <c:v>35125</c:v>
                </c:pt>
                <c:pt idx="470">
                  <c:v>35156</c:v>
                </c:pt>
                <c:pt idx="471">
                  <c:v>35186</c:v>
                </c:pt>
                <c:pt idx="472">
                  <c:v>35217</c:v>
                </c:pt>
                <c:pt idx="473">
                  <c:v>35247</c:v>
                </c:pt>
                <c:pt idx="474">
                  <c:v>35278</c:v>
                </c:pt>
                <c:pt idx="475">
                  <c:v>35309</c:v>
                </c:pt>
                <c:pt idx="476">
                  <c:v>35339</c:v>
                </c:pt>
                <c:pt idx="477">
                  <c:v>35370</c:v>
                </c:pt>
                <c:pt idx="478">
                  <c:v>35400</c:v>
                </c:pt>
                <c:pt idx="479">
                  <c:v>35431</c:v>
                </c:pt>
                <c:pt idx="480">
                  <c:v>35462</c:v>
                </c:pt>
                <c:pt idx="481">
                  <c:v>35490</c:v>
                </c:pt>
                <c:pt idx="482">
                  <c:v>35521</c:v>
                </c:pt>
                <c:pt idx="483">
                  <c:v>35551</c:v>
                </c:pt>
                <c:pt idx="484">
                  <c:v>35582</c:v>
                </c:pt>
                <c:pt idx="485">
                  <c:v>35612</c:v>
                </c:pt>
                <c:pt idx="486">
                  <c:v>35643</c:v>
                </c:pt>
                <c:pt idx="487">
                  <c:v>35674</c:v>
                </c:pt>
                <c:pt idx="488">
                  <c:v>35704</c:v>
                </c:pt>
                <c:pt idx="489">
                  <c:v>35735</c:v>
                </c:pt>
                <c:pt idx="490">
                  <c:v>35765</c:v>
                </c:pt>
                <c:pt idx="491">
                  <c:v>35796</c:v>
                </c:pt>
                <c:pt idx="492">
                  <c:v>35827</c:v>
                </c:pt>
                <c:pt idx="493">
                  <c:v>35855</c:v>
                </c:pt>
                <c:pt idx="494">
                  <c:v>35886</c:v>
                </c:pt>
                <c:pt idx="495">
                  <c:v>35916</c:v>
                </c:pt>
                <c:pt idx="496">
                  <c:v>35947</c:v>
                </c:pt>
                <c:pt idx="497">
                  <c:v>35977</c:v>
                </c:pt>
                <c:pt idx="498">
                  <c:v>36008</c:v>
                </c:pt>
                <c:pt idx="499">
                  <c:v>36039</c:v>
                </c:pt>
                <c:pt idx="500">
                  <c:v>36069</c:v>
                </c:pt>
                <c:pt idx="501">
                  <c:v>36100</c:v>
                </c:pt>
                <c:pt idx="502">
                  <c:v>36130</c:v>
                </c:pt>
                <c:pt idx="503">
                  <c:v>36161</c:v>
                </c:pt>
                <c:pt idx="504">
                  <c:v>36192</c:v>
                </c:pt>
                <c:pt idx="505">
                  <c:v>36220</c:v>
                </c:pt>
                <c:pt idx="506">
                  <c:v>36251</c:v>
                </c:pt>
                <c:pt idx="507">
                  <c:v>36281</c:v>
                </c:pt>
                <c:pt idx="508">
                  <c:v>36312</c:v>
                </c:pt>
                <c:pt idx="509">
                  <c:v>36342</c:v>
                </c:pt>
                <c:pt idx="510">
                  <c:v>36373</c:v>
                </c:pt>
                <c:pt idx="511">
                  <c:v>36404</c:v>
                </c:pt>
                <c:pt idx="512">
                  <c:v>36434</c:v>
                </c:pt>
                <c:pt idx="513">
                  <c:v>36465</c:v>
                </c:pt>
                <c:pt idx="514">
                  <c:v>36495</c:v>
                </c:pt>
                <c:pt idx="515">
                  <c:v>36526</c:v>
                </c:pt>
                <c:pt idx="516">
                  <c:v>36557</c:v>
                </c:pt>
                <c:pt idx="517">
                  <c:v>36586</c:v>
                </c:pt>
                <c:pt idx="518">
                  <c:v>36617</c:v>
                </c:pt>
                <c:pt idx="519">
                  <c:v>36647</c:v>
                </c:pt>
                <c:pt idx="520">
                  <c:v>36678</c:v>
                </c:pt>
                <c:pt idx="521">
                  <c:v>36708</c:v>
                </c:pt>
                <c:pt idx="522">
                  <c:v>36739</c:v>
                </c:pt>
                <c:pt idx="523">
                  <c:v>36770</c:v>
                </c:pt>
                <c:pt idx="524">
                  <c:v>36800</c:v>
                </c:pt>
                <c:pt idx="525">
                  <c:v>36831</c:v>
                </c:pt>
                <c:pt idx="526">
                  <c:v>36861</c:v>
                </c:pt>
                <c:pt idx="527">
                  <c:v>36892</c:v>
                </c:pt>
                <c:pt idx="528">
                  <c:v>36923</c:v>
                </c:pt>
                <c:pt idx="529">
                  <c:v>36951</c:v>
                </c:pt>
                <c:pt idx="530">
                  <c:v>36982</c:v>
                </c:pt>
                <c:pt idx="531">
                  <c:v>37012</c:v>
                </c:pt>
                <c:pt idx="532">
                  <c:v>37043</c:v>
                </c:pt>
                <c:pt idx="533">
                  <c:v>37073</c:v>
                </c:pt>
                <c:pt idx="534">
                  <c:v>37104</c:v>
                </c:pt>
                <c:pt idx="535">
                  <c:v>37135</c:v>
                </c:pt>
                <c:pt idx="536">
                  <c:v>37165</c:v>
                </c:pt>
                <c:pt idx="537">
                  <c:v>37196</c:v>
                </c:pt>
                <c:pt idx="538">
                  <c:v>37226</c:v>
                </c:pt>
                <c:pt idx="539">
                  <c:v>37257</c:v>
                </c:pt>
                <c:pt idx="540">
                  <c:v>37288</c:v>
                </c:pt>
                <c:pt idx="541">
                  <c:v>37316</c:v>
                </c:pt>
                <c:pt idx="542">
                  <c:v>37347</c:v>
                </c:pt>
                <c:pt idx="543">
                  <c:v>37377</c:v>
                </c:pt>
                <c:pt idx="544">
                  <c:v>37408</c:v>
                </c:pt>
                <c:pt idx="545">
                  <c:v>37438</c:v>
                </c:pt>
                <c:pt idx="546">
                  <c:v>37469</c:v>
                </c:pt>
                <c:pt idx="547">
                  <c:v>37500</c:v>
                </c:pt>
                <c:pt idx="548">
                  <c:v>37530</c:v>
                </c:pt>
                <c:pt idx="549">
                  <c:v>37561</c:v>
                </c:pt>
                <c:pt idx="550">
                  <c:v>37591</c:v>
                </c:pt>
                <c:pt idx="551">
                  <c:v>37622</c:v>
                </c:pt>
                <c:pt idx="552">
                  <c:v>37653</c:v>
                </c:pt>
                <c:pt idx="553">
                  <c:v>37681</c:v>
                </c:pt>
                <c:pt idx="554">
                  <c:v>37712</c:v>
                </c:pt>
                <c:pt idx="555">
                  <c:v>37742</c:v>
                </c:pt>
                <c:pt idx="556">
                  <c:v>37773</c:v>
                </c:pt>
                <c:pt idx="557">
                  <c:v>37803</c:v>
                </c:pt>
                <c:pt idx="558">
                  <c:v>37834</c:v>
                </c:pt>
                <c:pt idx="559">
                  <c:v>37865</c:v>
                </c:pt>
                <c:pt idx="560">
                  <c:v>37895</c:v>
                </c:pt>
                <c:pt idx="561">
                  <c:v>37926</c:v>
                </c:pt>
                <c:pt idx="562">
                  <c:v>37956</c:v>
                </c:pt>
                <c:pt idx="563">
                  <c:v>37987</c:v>
                </c:pt>
                <c:pt idx="564">
                  <c:v>38018</c:v>
                </c:pt>
                <c:pt idx="565">
                  <c:v>38047</c:v>
                </c:pt>
                <c:pt idx="566">
                  <c:v>38078</c:v>
                </c:pt>
                <c:pt idx="567">
                  <c:v>38108</c:v>
                </c:pt>
                <c:pt idx="568">
                  <c:v>38139</c:v>
                </c:pt>
                <c:pt idx="569">
                  <c:v>38169</c:v>
                </c:pt>
                <c:pt idx="570">
                  <c:v>38200</c:v>
                </c:pt>
                <c:pt idx="571">
                  <c:v>38231</c:v>
                </c:pt>
                <c:pt idx="572">
                  <c:v>38261</c:v>
                </c:pt>
                <c:pt idx="573">
                  <c:v>38292</c:v>
                </c:pt>
                <c:pt idx="574">
                  <c:v>38322</c:v>
                </c:pt>
                <c:pt idx="575">
                  <c:v>38353</c:v>
                </c:pt>
                <c:pt idx="576">
                  <c:v>38384</c:v>
                </c:pt>
                <c:pt idx="577">
                  <c:v>38412</c:v>
                </c:pt>
                <c:pt idx="578">
                  <c:v>38443</c:v>
                </c:pt>
                <c:pt idx="579">
                  <c:v>38473</c:v>
                </c:pt>
                <c:pt idx="580">
                  <c:v>38504</c:v>
                </c:pt>
                <c:pt idx="581">
                  <c:v>38534</c:v>
                </c:pt>
                <c:pt idx="582">
                  <c:v>38565</c:v>
                </c:pt>
                <c:pt idx="583">
                  <c:v>38596</c:v>
                </c:pt>
                <c:pt idx="584">
                  <c:v>38626</c:v>
                </c:pt>
                <c:pt idx="585">
                  <c:v>38657</c:v>
                </c:pt>
                <c:pt idx="586">
                  <c:v>38687</c:v>
                </c:pt>
                <c:pt idx="587">
                  <c:v>38718</c:v>
                </c:pt>
                <c:pt idx="588">
                  <c:v>38749</c:v>
                </c:pt>
                <c:pt idx="589">
                  <c:v>38777</c:v>
                </c:pt>
                <c:pt idx="590">
                  <c:v>38808</c:v>
                </c:pt>
                <c:pt idx="591">
                  <c:v>38838</c:v>
                </c:pt>
                <c:pt idx="592">
                  <c:v>38869</c:v>
                </c:pt>
                <c:pt idx="593">
                  <c:v>38899</c:v>
                </c:pt>
                <c:pt idx="594">
                  <c:v>38930</c:v>
                </c:pt>
                <c:pt idx="595">
                  <c:v>38961</c:v>
                </c:pt>
                <c:pt idx="596">
                  <c:v>38991</c:v>
                </c:pt>
                <c:pt idx="597">
                  <c:v>39022</c:v>
                </c:pt>
                <c:pt idx="598">
                  <c:v>39052</c:v>
                </c:pt>
                <c:pt idx="599">
                  <c:v>39083</c:v>
                </c:pt>
                <c:pt idx="600">
                  <c:v>39114</c:v>
                </c:pt>
                <c:pt idx="601">
                  <c:v>39142</c:v>
                </c:pt>
                <c:pt idx="602">
                  <c:v>39173</c:v>
                </c:pt>
                <c:pt idx="603">
                  <c:v>39203</c:v>
                </c:pt>
                <c:pt idx="604">
                  <c:v>39234</c:v>
                </c:pt>
                <c:pt idx="605">
                  <c:v>39264</c:v>
                </c:pt>
                <c:pt idx="606">
                  <c:v>39295</c:v>
                </c:pt>
                <c:pt idx="607">
                  <c:v>39326</c:v>
                </c:pt>
                <c:pt idx="608">
                  <c:v>39356</c:v>
                </c:pt>
                <c:pt idx="609">
                  <c:v>39387</c:v>
                </c:pt>
                <c:pt idx="610">
                  <c:v>39417</c:v>
                </c:pt>
                <c:pt idx="611">
                  <c:v>39448</c:v>
                </c:pt>
                <c:pt idx="612">
                  <c:v>39479</c:v>
                </c:pt>
                <c:pt idx="613">
                  <c:v>39508</c:v>
                </c:pt>
                <c:pt idx="614">
                  <c:v>39539</c:v>
                </c:pt>
                <c:pt idx="615">
                  <c:v>39569</c:v>
                </c:pt>
                <c:pt idx="616">
                  <c:v>39600</c:v>
                </c:pt>
                <c:pt idx="617">
                  <c:v>39630</c:v>
                </c:pt>
                <c:pt idx="618">
                  <c:v>39661</c:v>
                </c:pt>
                <c:pt idx="619">
                  <c:v>39692</c:v>
                </c:pt>
                <c:pt idx="620">
                  <c:v>39722</c:v>
                </c:pt>
                <c:pt idx="621">
                  <c:v>39753</c:v>
                </c:pt>
                <c:pt idx="622">
                  <c:v>39783</c:v>
                </c:pt>
                <c:pt idx="623">
                  <c:v>39814</c:v>
                </c:pt>
                <c:pt idx="624">
                  <c:v>39845</c:v>
                </c:pt>
                <c:pt idx="625">
                  <c:v>39873</c:v>
                </c:pt>
                <c:pt idx="626">
                  <c:v>39904</c:v>
                </c:pt>
                <c:pt idx="627">
                  <c:v>39934</c:v>
                </c:pt>
                <c:pt idx="628">
                  <c:v>39965</c:v>
                </c:pt>
                <c:pt idx="629">
                  <c:v>39995</c:v>
                </c:pt>
                <c:pt idx="630">
                  <c:v>40026</c:v>
                </c:pt>
                <c:pt idx="631">
                  <c:v>40057</c:v>
                </c:pt>
                <c:pt idx="632">
                  <c:v>40087</c:v>
                </c:pt>
                <c:pt idx="633">
                  <c:v>40118</c:v>
                </c:pt>
                <c:pt idx="634">
                  <c:v>40148</c:v>
                </c:pt>
                <c:pt idx="635">
                  <c:v>40179</c:v>
                </c:pt>
                <c:pt idx="636">
                  <c:v>40210</c:v>
                </c:pt>
                <c:pt idx="637">
                  <c:v>40238</c:v>
                </c:pt>
                <c:pt idx="638">
                  <c:v>40269</c:v>
                </c:pt>
                <c:pt idx="639">
                  <c:v>40299</c:v>
                </c:pt>
                <c:pt idx="640">
                  <c:v>40330</c:v>
                </c:pt>
                <c:pt idx="641">
                  <c:v>40360</c:v>
                </c:pt>
                <c:pt idx="642">
                  <c:v>40391</c:v>
                </c:pt>
                <c:pt idx="643">
                  <c:v>40422</c:v>
                </c:pt>
                <c:pt idx="644">
                  <c:v>40452</c:v>
                </c:pt>
                <c:pt idx="645">
                  <c:v>40483</c:v>
                </c:pt>
                <c:pt idx="646">
                  <c:v>40513</c:v>
                </c:pt>
                <c:pt idx="647">
                  <c:v>40544</c:v>
                </c:pt>
                <c:pt idx="648">
                  <c:v>40575</c:v>
                </c:pt>
                <c:pt idx="649">
                  <c:v>40603</c:v>
                </c:pt>
                <c:pt idx="650">
                  <c:v>40634</c:v>
                </c:pt>
                <c:pt idx="651">
                  <c:v>40664</c:v>
                </c:pt>
                <c:pt idx="652">
                  <c:v>40695</c:v>
                </c:pt>
                <c:pt idx="653">
                  <c:v>40725</c:v>
                </c:pt>
                <c:pt idx="654">
                  <c:v>40756</c:v>
                </c:pt>
                <c:pt idx="655">
                  <c:v>40787</c:v>
                </c:pt>
                <c:pt idx="656">
                  <c:v>40817</c:v>
                </c:pt>
                <c:pt idx="657">
                  <c:v>40848</c:v>
                </c:pt>
                <c:pt idx="658">
                  <c:v>40878</c:v>
                </c:pt>
                <c:pt idx="659">
                  <c:v>40909</c:v>
                </c:pt>
                <c:pt idx="660">
                  <c:v>40940</c:v>
                </c:pt>
                <c:pt idx="661">
                  <c:v>40969</c:v>
                </c:pt>
                <c:pt idx="662">
                  <c:v>41000</c:v>
                </c:pt>
                <c:pt idx="663">
                  <c:v>41030</c:v>
                </c:pt>
                <c:pt idx="664">
                  <c:v>41061</c:v>
                </c:pt>
                <c:pt idx="665">
                  <c:v>41091</c:v>
                </c:pt>
                <c:pt idx="666">
                  <c:v>41122</c:v>
                </c:pt>
                <c:pt idx="667">
                  <c:v>41153</c:v>
                </c:pt>
                <c:pt idx="668">
                  <c:v>41183</c:v>
                </c:pt>
                <c:pt idx="669">
                  <c:v>41214</c:v>
                </c:pt>
                <c:pt idx="670">
                  <c:v>41244</c:v>
                </c:pt>
                <c:pt idx="671">
                  <c:v>41275</c:v>
                </c:pt>
                <c:pt idx="672">
                  <c:v>41306</c:v>
                </c:pt>
                <c:pt idx="673">
                  <c:v>41334</c:v>
                </c:pt>
                <c:pt idx="674">
                  <c:v>41365</c:v>
                </c:pt>
                <c:pt idx="675">
                  <c:v>41395</c:v>
                </c:pt>
                <c:pt idx="676">
                  <c:v>41426</c:v>
                </c:pt>
                <c:pt idx="677">
                  <c:v>41456</c:v>
                </c:pt>
                <c:pt idx="678">
                  <c:v>41487</c:v>
                </c:pt>
                <c:pt idx="679">
                  <c:v>41518</c:v>
                </c:pt>
                <c:pt idx="680">
                  <c:v>41548</c:v>
                </c:pt>
                <c:pt idx="681">
                  <c:v>41579</c:v>
                </c:pt>
                <c:pt idx="682">
                  <c:v>41609</c:v>
                </c:pt>
                <c:pt idx="683">
                  <c:v>41640</c:v>
                </c:pt>
                <c:pt idx="684">
                  <c:v>41671</c:v>
                </c:pt>
                <c:pt idx="685">
                  <c:v>41699</c:v>
                </c:pt>
                <c:pt idx="686">
                  <c:v>41730</c:v>
                </c:pt>
                <c:pt idx="687">
                  <c:v>41760</c:v>
                </c:pt>
                <c:pt idx="688">
                  <c:v>41791</c:v>
                </c:pt>
                <c:pt idx="689">
                  <c:v>41821</c:v>
                </c:pt>
                <c:pt idx="690">
                  <c:v>41852</c:v>
                </c:pt>
                <c:pt idx="691">
                  <c:v>41883</c:v>
                </c:pt>
                <c:pt idx="692">
                  <c:v>41913</c:v>
                </c:pt>
                <c:pt idx="693">
                  <c:v>41944</c:v>
                </c:pt>
                <c:pt idx="694">
                  <c:v>41974</c:v>
                </c:pt>
                <c:pt idx="695">
                  <c:v>42005</c:v>
                </c:pt>
                <c:pt idx="696">
                  <c:v>42036</c:v>
                </c:pt>
                <c:pt idx="697">
                  <c:v>42064</c:v>
                </c:pt>
                <c:pt idx="698">
                  <c:v>42095</c:v>
                </c:pt>
                <c:pt idx="699">
                  <c:v>42125</c:v>
                </c:pt>
                <c:pt idx="700">
                  <c:v>42156</c:v>
                </c:pt>
                <c:pt idx="701">
                  <c:v>42186</c:v>
                </c:pt>
                <c:pt idx="702">
                  <c:v>42217</c:v>
                </c:pt>
                <c:pt idx="703">
                  <c:v>42248</c:v>
                </c:pt>
                <c:pt idx="704">
                  <c:v>42278</c:v>
                </c:pt>
                <c:pt idx="705">
                  <c:v>42309</c:v>
                </c:pt>
                <c:pt idx="706">
                  <c:v>42339</c:v>
                </c:pt>
                <c:pt idx="707">
                  <c:v>42370</c:v>
                </c:pt>
                <c:pt idx="708">
                  <c:v>42401</c:v>
                </c:pt>
                <c:pt idx="709">
                  <c:v>42430</c:v>
                </c:pt>
                <c:pt idx="710">
                  <c:v>42461</c:v>
                </c:pt>
                <c:pt idx="711">
                  <c:v>42491</c:v>
                </c:pt>
                <c:pt idx="712">
                  <c:v>42522</c:v>
                </c:pt>
                <c:pt idx="713">
                  <c:v>42552</c:v>
                </c:pt>
                <c:pt idx="714">
                  <c:v>42583</c:v>
                </c:pt>
                <c:pt idx="715">
                  <c:v>42614</c:v>
                </c:pt>
                <c:pt idx="716">
                  <c:v>42644</c:v>
                </c:pt>
                <c:pt idx="717">
                  <c:v>42675</c:v>
                </c:pt>
                <c:pt idx="718">
                  <c:v>42705</c:v>
                </c:pt>
                <c:pt idx="719">
                  <c:v>42736</c:v>
                </c:pt>
                <c:pt idx="720">
                  <c:v>42767</c:v>
                </c:pt>
                <c:pt idx="721">
                  <c:v>42795</c:v>
                </c:pt>
                <c:pt idx="722">
                  <c:v>42826</c:v>
                </c:pt>
                <c:pt idx="723">
                  <c:v>42856</c:v>
                </c:pt>
                <c:pt idx="724">
                  <c:v>42887</c:v>
                </c:pt>
                <c:pt idx="725">
                  <c:v>42917</c:v>
                </c:pt>
                <c:pt idx="726">
                  <c:v>42948</c:v>
                </c:pt>
                <c:pt idx="727">
                  <c:v>42979</c:v>
                </c:pt>
                <c:pt idx="728">
                  <c:v>43009</c:v>
                </c:pt>
                <c:pt idx="729">
                  <c:v>43040</c:v>
                </c:pt>
                <c:pt idx="730">
                  <c:v>43070</c:v>
                </c:pt>
                <c:pt idx="731">
                  <c:v>43101</c:v>
                </c:pt>
                <c:pt idx="732">
                  <c:v>43132</c:v>
                </c:pt>
                <c:pt idx="733">
                  <c:v>43160</c:v>
                </c:pt>
                <c:pt idx="734">
                  <c:v>43191</c:v>
                </c:pt>
              </c:numCache>
            </c:numRef>
          </c:cat>
          <c:val>
            <c:numRef>
              <c:f>CPILFESL!$C$9:$C$743</c:f>
              <c:numCache>
                <c:formatCode>0.000000%</c:formatCode>
                <c:ptCount val="735"/>
                <c:pt idx="0">
                  <c:v>3.5087719298246113E-3</c:v>
                </c:pt>
                <c:pt idx="1">
                  <c:v>3.4965034965034219E-3</c:v>
                </c:pt>
                <c:pt idx="2">
                  <c:v>3.4843205574913386E-3</c:v>
                </c:pt>
                <c:pt idx="3">
                  <c:v>0</c:v>
                </c:pt>
                <c:pt idx="4">
                  <c:v>3.4722222222221483E-3</c:v>
                </c:pt>
                <c:pt idx="5">
                  <c:v>3.4602076124567969E-3</c:v>
                </c:pt>
                <c:pt idx="6">
                  <c:v>0</c:v>
                </c:pt>
                <c:pt idx="7">
                  <c:v>3.4482758620690145E-3</c:v>
                </c:pt>
                <c:pt idx="8">
                  <c:v>3.4364261168384146E-3</c:v>
                </c:pt>
                <c:pt idx="9">
                  <c:v>3.4246575342466242E-3</c:v>
                </c:pt>
                <c:pt idx="10">
                  <c:v>0</c:v>
                </c:pt>
                <c:pt idx="11">
                  <c:v>0</c:v>
                </c:pt>
                <c:pt idx="12">
                  <c:v>3.4129692832763777E-3</c:v>
                </c:pt>
                <c:pt idx="13">
                  <c:v>3.4013605442177355E-3</c:v>
                </c:pt>
                <c:pt idx="14">
                  <c:v>0</c:v>
                </c:pt>
                <c:pt idx="15">
                  <c:v>0</c:v>
                </c:pt>
                <c:pt idx="16">
                  <c:v>3.3898305084746243E-3</c:v>
                </c:pt>
                <c:pt idx="17">
                  <c:v>0</c:v>
                </c:pt>
                <c:pt idx="18">
                  <c:v>0</c:v>
                </c:pt>
                <c:pt idx="19">
                  <c:v>3.3783783783783061E-3</c:v>
                </c:pt>
                <c:pt idx="20">
                  <c:v>0</c:v>
                </c:pt>
                <c:pt idx="21">
                  <c:v>3.367003367003415E-3</c:v>
                </c:pt>
                <c:pt idx="22">
                  <c:v>3.3557046979865056E-3</c:v>
                </c:pt>
                <c:pt idx="23">
                  <c:v>0</c:v>
                </c:pt>
                <c:pt idx="24">
                  <c:v>0</c:v>
                </c:pt>
                <c:pt idx="25">
                  <c:v>3.3444816053512182E-3</c:v>
                </c:pt>
                <c:pt idx="26">
                  <c:v>0</c:v>
                </c:pt>
                <c:pt idx="27">
                  <c:v>3.3333333333333808E-3</c:v>
                </c:pt>
                <c:pt idx="28">
                  <c:v>3.3222591362125535E-3</c:v>
                </c:pt>
                <c:pt idx="29">
                  <c:v>0</c:v>
                </c:pt>
                <c:pt idx="30">
                  <c:v>0</c:v>
                </c:pt>
                <c:pt idx="31">
                  <c:v>3.3112582781457426E-3</c:v>
                </c:pt>
                <c:pt idx="32">
                  <c:v>3.3003300330032301E-3</c:v>
                </c:pt>
                <c:pt idx="33">
                  <c:v>0</c:v>
                </c:pt>
                <c:pt idx="34">
                  <c:v>3.2894736842105734E-3</c:v>
                </c:pt>
                <c:pt idx="35">
                  <c:v>0</c:v>
                </c:pt>
                <c:pt idx="36">
                  <c:v>3.2786885245902103E-3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3.2679738562090806E-3</c:v>
                </c:pt>
                <c:pt idx="41">
                  <c:v>-3.2573289902279438E-3</c:v>
                </c:pt>
                <c:pt idx="42">
                  <c:v>0</c:v>
                </c:pt>
                <c:pt idx="43">
                  <c:v>0</c:v>
                </c:pt>
                <c:pt idx="44">
                  <c:v>6.5359477124182774E-3</c:v>
                </c:pt>
                <c:pt idx="45">
                  <c:v>0</c:v>
                </c:pt>
                <c:pt idx="46">
                  <c:v>-3.2467532467532929E-3</c:v>
                </c:pt>
                <c:pt idx="47">
                  <c:v>3.2573289902280596E-3</c:v>
                </c:pt>
                <c:pt idx="48">
                  <c:v>0</c:v>
                </c:pt>
                <c:pt idx="49">
                  <c:v>3.2467532467531776E-3</c:v>
                </c:pt>
                <c:pt idx="50">
                  <c:v>0</c:v>
                </c:pt>
                <c:pt idx="51">
                  <c:v>0</c:v>
                </c:pt>
                <c:pt idx="52">
                  <c:v>3.2362459546926028E-3</c:v>
                </c:pt>
                <c:pt idx="53">
                  <c:v>0</c:v>
                </c:pt>
                <c:pt idx="54">
                  <c:v>3.2258064516129492E-3</c:v>
                </c:pt>
                <c:pt idx="55">
                  <c:v>0</c:v>
                </c:pt>
                <c:pt idx="56">
                  <c:v>0</c:v>
                </c:pt>
                <c:pt idx="57">
                  <c:v>3.2154340836012176E-3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3.2051282051282506E-3</c:v>
                </c:pt>
                <c:pt idx="62">
                  <c:v>0</c:v>
                </c:pt>
                <c:pt idx="63">
                  <c:v>3.1948881789136698E-3</c:v>
                </c:pt>
                <c:pt idx="64">
                  <c:v>0</c:v>
                </c:pt>
                <c:pt idx="65">
                  <c:v>0</c:v>
                </c:pt>
                <c:pt idx="66">
                  <c:v>3.1847133757962236E-3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3.1746031746032197E-3</c:v>
                </c:pt>
                <c:pt idx="71">
                  <c:v>-3.1645569620253611E-3</c:v>
                </c:pt>
                <c:pt idx="72">
                  <c:v>3.1746031746032197E-3</c:v>
                </c:pt>
                <c:pt idx="73">
                  <c:v>3.1645569620252488E-3</c:v>
                </c:pt>
                <c:pt idx="74">
                  <c:v>0</c:v>
                </c:pt>
                <c:pt idx="75">
                  <c:v>0</c:v>
                </c:pt>
                <c:pt idx="76">
                  <c:v>3.1545741324921586E-3</c:v>
                </c:pt>
                <c:pt idx="77">
                  <c:v>0</c:v>
                </c:pt>
                <c:pt idx="78">
                  <c:v>3.1446540880502474E-3</c:v>
                </c:pt>
                <c:pt idx="79">
                  <c:v>0</c:v>
                </c:pt>
                <c:pt idx="80">
                  <c:v>3.1347962382445587E-3</c:v>
                </c:pt>
                <c:pt idx="81">
                  <c:v>0</c:v>
                </c:pt>
                <c:pt idx="82">
                  <c:v>3.1250000000000444E-3</c:v>
                </c:pt>
                <c:pt idx="83">
                  <c:v>3.1152647975078323E-3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3.1055900621116245E-3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3.0959752321981868E-3</c:v>
                </c:pt>
                <c:pt idx="93">
                  <c:v>3.0864197530864638E-3</c:v>
                </c:pt>
                <c:pt idx="94">
                  <c:v>0</c:v>
                </c:pt>
                <c:pt idx="95">
                  <c:v>3.0769230769231207E-3</c:v>
                </c:pt>
                <c:pt idx="96">
                  <c:v>0</c:v>
                </c:pt>
                <c:pt idx="97">
                  <c:v>0</c:v>
                </c:pt>
                <c:pt idx="98">
                  <c:v>3.0674846625767306E-3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3.0581039755349939E-3</c:v>
                </c:pt>
                <c:pt idx="104">
                  <c:v>0</c:v>
                </c:pt>
                <c:pt idx="105">
                  <c:v>3.0487804878049215E-3</c:v>
                </c:pt>
                <c:pt idx="106">
                  <c:v>3.0395136778115935E-3</c:v>
                </c:pt>
                <c:pt idx="107">
                  <c:v>0</c:v>
                </c:pt>
                <c:pt idx="108">
                  <c:v>3.0303030303030732E-3</c:v>
                </c:pt>
                <c:pt idx="109">
                  <c:v>0</c:v>
                </c:pt>
                <c:pt idx="110">
                  <c:v>6.0422960725074236E-3</c:v>
                </c:pt>
                <c:pt idx="111">
                  <c:v>3.0030030030030459E-3</c:v>
                </c:pt>
                <c:pt idx="112">
                  <c:v>2.9940119760479469E-3</c:v>
                </c:pt>
                <c:pt idx="113">
                  <c:v>2.9850746268657142E-3</c:v>
                </c:pt>
                <c:pt idx="114">
                  <c:v>2.9761904761905185E-3</c:v>
                </c:pt>
                <c:pt idx="115">
                  <c:v>2.9673590504449348E-3</c:v>
                </c:pt>
                <c:pt idx="116">
                  <c:v>5.9171597633136943E-3</c:v>
                </c:pt>
                <c:pt idx="117">
                  <c:v>0</c:v>
                </c:pt>
                <c:pt idx="118">
                  <c:v>2.9411764705882769E-3</c:v>
                </c:pt>
                <c:pt idx="119">
                  <c:v>2.9325513196481355E-3</c:v>
                </c:pt>
                <c:pt idx="120">
                  <c:v>0</c:v>
                </c:pt>
                <c:pt idx="121">
                  <c:v>2.9239766081869682E-3</c:v>
                </c:pt>
                <c:pt idx="122">
                  <c:v>2.9154518950437734E-3</c:v>
                </c:pt>
                <c:pt idx="123">
                  <c:v>2.9069767441860881E-3</c:v>
                </c:pt>
                <c:pt idx="124">
                  <c:v>2.8985507246377224E-3</c:v>
                </c:pt>
                <c:pt idx="125">
                  <c:v>2.8901734104046653E-3</c:v>
                </c:pt>
                <c:pt idx="126">
                  <c:v>5.7636887608067929E-3</c:v>
                </c:pt>
                <c:pt idx="127">
                  <c:v>2.8653295128940235E-3</c:v>
                </c:pt>
                <c:pt idx="128">
                  <c:v>2.8571428571428979E-3</c:v>
                </c:pt>
                <c:pt idx="129">
                  <c:v>2.8490028490028895E-3</c:v>
                </c:pt>
                <c:pt idx="130">
                  <c:v>5.6818181818180605E-3</c:v>
                </c:pt>
                <c:pt idx="131">
                  <c:v>2.8248587570621872E-3</c:v>
                </c:pt>
                <c:pt idx="132">
                  <c:v>5.6338028169014885E-3</c:v>
                </c:pt>
                <c:pt idx="133">
                  <c:v>2.8011204481791121E-3</c:v>
                </c:pt>
                <c:pt idx="134">
                  <c:v>2.7932960893855148E-3</c:v>
                </c:pt>
                <c:pt idx="135">
                  <c:v>2.7855153203343017E-3</c:v>
                </c:pt>
                <c:pt idx="136">
                  <c:v>5.5555555555556347E-3</c:v>
                </c:pt>
                <c:pt idx="137">
                  <c:v>5.5248618784529205E-3</c:v>
                </c:pt>
                <c:pt idx="138">
                  <c:v>2.7472527472527865E-3</c:v>
                </c:pt>
                <c:pt idx="139">
                  <c:v>5.4794520547945987E-3</c:v>
                </c:pt>
                <c:pt idx="140">
                  <c:v>5.4495912806538345E-3</c:v>
                </c:pt>
                <c:pt idx="141">
                  <c:v>5.4200542005420826E-3</c:v>
                </c:pt>
                <c:pt idx="142">
                  <c:v>2.6954177897574507E-3</c:v>
                </c:pt>
                <c:pt idx="143">
                  <c:v>2.6881720430105998E-3</c:v>
                </c:pt>
                <c:pt idx="144">
                  <c:v>8.042895442359364E-3</c:v>
                </c:pt>
                <c:pt idx="145">
                  <c:v>5.319148936170099E-3</c:v>
                </c:pt>
                <c:pt idx="146">
                  <c:v>7.9365079365080506E-3</c:v>
                </c:pt>
                <c:pt idx="147">
                  <c:v>0</c:v>
                </c:pt>
                <c:pt idx="148">
                  <c:v>5.2493438320208854E-3</c:v>
                </c:pt>
                <c:pt idx="149">
                  <c:v>5.2219321148825812E-3</c:v>
                </c:pt>
                <c:pt idx="150">
                  <c:v>5.1948051948052685E-3</c:v>
                </c:pt>
                <c:pt idx="151">
                  <c:v>5.1679586563306385E-3</c:v>
                </c:pt>
                <c:pt idx="152">
                  <c:v>5.1413881748072713E-3</c:v>
                </c:pt>
                <c:pt idx="153">
                  <c:v>2.5575447570332843E-3</c:v>
                </c:pt>
                <c:pt idx="154">
                  <c:v>5.1020408163264218E-3</c:v>
                </c:pt>
                <c:pt idx="155">
                  <c:v>5.0761421319797679E-3</c:v>
                </c:pt>
                <c:pt idx="156">
                  <c:v>5.0505050505049425E-3</c:v>
                </c:pt>
                <c:pt idx="157">
                  <c:v>7.5376884422111625E-3</c:v>
                </c:pt>
                <c:pt idx="158">
                  <c:v>7.4812967581046668E-3</c:v>
                </c:pt>
                <c:pt idx="159">
                  <c:v>2.4752475247525104E-3</c:v>
                </c:pt>
                <c:pt idx="160">
                  <c:v>7.4074074074073374E-3</c:v>
                </c:pt>
                <c:pt idx="161">
                  <c:v>2.4509803921568978E-3</c:v>
                </c:pt>
                <c:pt idx="162">
                  <c:v>4.8899755501223188E-3</c:v>
                </c:pt>
                <c:pt idx="163">
                  <c:v>4.8661800486616965E-3</c:v>
                </c:pt>
                <c:pt idx="164">
                  <c:v>4.8426150121066063E-3</c:v>
                </c:pt>
                <c:pt idx="165">
                  <c:v>7.2289156626505341E-3</c:v>
                </c:pt>
                <c:pt idx="166">
                  <c:v>4.7846889952153793E-3</c:v>
                </c:pt>
                <c:pt idx="167">
                  <c:v>2.380952380952415E-3</c:v>
                </c:pt>
                <c:pt idx="168">
                  <c:v>2.3752969121140478E-3</c:v>
                </c:pt>
                <c:pt idx="169">
                  <c:v>0</c:v>
                </c:pt>
                <c:pt idx="170">
                  <c:v>4.7393364928908941E-3</c:v>
                </c:pt>
                <c:pt idx="171">
                  <c:v>4.7169811320755392E-3</c:v>
                </c:pt>
                <c:pt idx="172">
                  <c:v>4.6948356807510732E-3</c:v>
                </c:pt>
                <c:pt idx="173">
                  <c:v>2.3364485981308743E-3</c:v>
                </c:pt>
                <c:pt idx="174">
                  <c:v>2.3310023310023644E-3</c:v>
                </c:pt>
                <c:pt idx="175">
                  <c:v>0</c:v>
                </c:pt>
                <c:pt idx="176">
                  <c:v>2.3255813953488701E-3</c:v>
                </c:pt>
                <c:pt idx="177">
                  <c:v>2.3201856148492208E-3</c:v>
                </c:pt>
                <c:pt idx="178">
                  <c:v>2.3148148148146833E-3</c:v>
                </c:pt>
                <c:pt idx="179">
                  <c:v>4.6189376443418672E-3</c:v>
                </c:pt>
                <c:pt idx="180">
                  <c:v>2.2988505747126762E-3</c:v>
                </c:pt>
                <c:pt idx="181">
                  <c:v>0</c:v>
                </c:pt>
                <c:pt idx="182">
                  <c:v>4.5871559633026545E-3</c:v>
                </c:pt>
                <c:pt idx="183">
                  <c:v>2.2831050228310826E-3</c:v>
                </c:pt>
                <c:pt idx="184">
                  <c:v>2.2779043280182557E-3</c:v>
                </c:pt>
                <c:pt idx="185">
                  <c:v>2.2727272727273051E-3</c:v>
                </c:pt>
                <c:pt idx="186">
                  <c:v>4.5351473922901524E-3</c:v>
                </c:pt>
                <c:pt idx="187">
                  <c:v>0</c:v>
                </c:pt>
                <c:pt idx="188">
                  <c:v>2.2573363431151565E-3</c:v>
                </c:pt>
                <c:pt idx="189">
                  <c:v>0</c:v>
                </c:pt>
                <c:pt idx="190">
                  <c:v>4.5045045045045687E-3</c:v>
                </c:pt>
                <c:pt idx="191">
                  <c:v>0</c:v>
                </c:pt>
                <c:pt idx="192">
                  <c:v>4.4843049327353305E-3</c:v>
                </c:pt>
                <c:pt idx="193">
                  <c:v>4.4642857142857782E-3</c:v>
                </c:pt>
                <c:pt idx="194">
                  <c:v>2.2222222222222539E-3</c:v>
                </c:pt>
                <c:pt idx="195">
                  <c:v>4.4345898004433644E-3</c:v>
                </c:pt>
                <c:pt idx="196">
                  <c:v>2.2075055187638286E-3</c:v>
                </c:pt>
                <c:pt idx="197">
                  <c:v>2.2026431718061988E-3</c:v>
                </c:pt>
                <c:pt idx="198">
                  <c:v>4.3956043956044581E-3</c:v>
                </c:pt>
                <c:pt idx="199">
                  <c:v>6.5645514223194121E-3</c:v>
                </c:pt>
                <c:pt idx="200">
                  <c:v>6.5217391304347207E-3</c:v>
                </c:pt>
                <c:pt idx="201">
                  <c:v>4.3196544276458502E-3</c:v>
                </c:pt>
                <c:pt idx="202">
                  <c:v>4.301075268817265E-3</c:v>
                </c:pt>
                <c:pt idx="203">
                  <c:v>4.282655246252585E-3</c:v>
                </c:pt>
                <c:pt idx="204">
                  <c:v>6.3965884861408159E-3</c:v>
                </c:pt>
                <c:pt idx="205">
                  <c:v>8.4745762711864094E-3</c:v>
                </c:pt>
                <c:pt idx="206">
                  <c:v>6.3025210084033017E-3</c:v>
                </c:pt>
                <c:pt idx="207">
                  <c:v>1.2526096033402953E-2</c:v>
                </c:pt>
                <c:pt idx="208">
                  <c:v>1.0309278350515464E-2</c:v>
                </c:pt>
                <c:pt idx="209">
                  <c:v>1.020408163265306E-2</c:v>
                </c:pt>
                <c:pt idx="210">
                  <c:v>1.41414141414142E-2</c:v>
                </c:pt>
                <c:pt idx="211">
                  <c:v>9.9601593625498006E-3</c:v>
                </c:pt>
                <c:pt idx="212">
                  <c:v>9.8619329388560158E-3</c:v>
                </c:pt>
                <c:pt idx="213">
                  <c:v>7.8124999999999722E-3</c:v>
                </c:pt>
                <c:pt idx="214">
                  <c:v>7.7519379844960962E-3</c:v>
                </c:pt>
                <c:pt idx="215">
                  <c:v>5.7692307692307149E-3</c:v>
                </c:pt>
                <c:pt idx="216">
                  <c:v>9.5602294455066923E-3</c:v>
                </c:pt>
                <c:pt idx="217">
                  <c:v>3.7878787878788418E-3</c:v>
                </c:pt>
                <c:pt idx="218">
                  <c:v>5.6603773584905127E-3</c:v>
                </c:pt>
                <c:pt idx="219">
                  <c:v>3.7523452157599032E-3</c:v>
                </c:pt>
                <c:pt idx="220">
                  <c:v>5.6074766355139654E-3</c:v>
                </c:pt>
                <c:pt idx="221">
                  <c:v>3.717472118959161E-3</c:v>
                </c:pt>
                <c:pt idx="222">
                  <c:v>3.7037037037037563E-3</c:v>
                </c:pt>
                <c:pt idx="223">
                  <c:v>5.5350553505534531E-3</c:v>
                </c:pt>
                <c:pt idx="224">
                  <c:v>5.504587155963251E-3</c:v>
                </c:pt>
                <c:pt idx="225">
                  <c:v>7.2992700729928046E-3</c:v>
                </c:pt>
                <c:pt idx="226">
                  <c:v>5.4347826086956E-3</c:v>
                </c:pt>
                <c:pt idx="227">
                  <c:v>7.2072072072071813E-3</c:v>
                </c:pt>
                <c:pt idx="228">
                  <c:v>5.3667262969589319E-3</c:v>
                </c:pt>
                <c:pt idx="229">
                  <c:v>5.3380782918148956E-3</c:v>
                </c:pt>
                <c:pt idx="230">
                  <c:v>3.5398230088496078E-3</c:v>
                </c:pt>
                <c:pt idx="231">
                  <c:v>5.2910052910052404E-3</c:v>
                </c:pt>
                <c:pt idx="232">
                  <c:v>3.5087719298246113E-3</c:v>
                </c:pt>
                <c:pt idx="233">
                  <c:v>6.9930069930069678E-3</c:v>
                </c:pt>
                <c:pt idx="234">
                  <c:v>5.2083333333332836E-3</c:v>
                </c:pt>
                <c:pt idx="235">
                  <c:v>5.1813471502591413E-3</c:v>
                </c:pt>
                <c:pt idx="236">
                  <c:v>5.1546391752576833E-3</c:v>
                </c:pt>
                <c:pt idx="237">
                  <c:v>3.4188034188034674E-3</c:v>
                </c:pt>
                <c:pt idx="238">
                  <c:v>3.4071550255535899E-3</c:v>
                </c:pt>
                <c:pt idx="239">
                  <c:v>6.7911714770797719E-3</c:v>
                </c:pt>
                <c:pt idx="240">
                  <c:v>6.7453625632378699E-3</c:v>
                </c:pt>
                <c:pt idx="241">
                  <c:v>5.0251256281406559E-3</c:v>
                </c:pt>
                <c:pt idx="242">
                  <c:v>4.9999999999999524E-3</c:v>
                </c:pt>
                <c:pt idx="243">
                  <c:v>4.9751243781095238E-3</c:v>
                </c:pt>
                <c:pt idx="244">
                  <c:v>6.6006600660065773E-3</c:v>
                </c:pt>
                <c:pt idx="245">
                  <c:v>3.2786885245902103E-3</c:v>
                </c:pt>
                <c:pt idx="246">
                  <c:v>4.9019607843136786E-3</c:v>
                </c:pt>
                <c:pt idx="247">
                  <c:v>4.8780487804877589E-3</c:v>
                </c:pt>
                <c:pt idx="248">
                  <c:v>3.2362459546926028E-3</c:v>
                </c:pt>
                <c:pt idx="249">
                  <c:v>4.8387096774193091E-3</c:v>
                </c:pt>
                <c:pt idx="250">
                  <c:v>6.4205457463885349E-3</c:v>
                </c:pt>
                <c:pt idx="251">
                  <c:v>6.3795853269537246E-3</c:v>
                </c:pt>
                <c:pt idx="252">
                  <c:v>4.7543581616481326E-3</c:v>
                </c:pt>
                <c:pt idx="253">
                  <c:v>6.3091482649842053E-3</c:v>
                </c:pt>
                <c:pt idx="254">
                  <c:v>7.8369905956112863E-3</c:v>
                </c:pt>
                <c:pt idx="255">
                  <c:v>6.2208398133748941E-3</c:v>
                </c:pt>
                <c:pt idx="256">
                  <c:v>7.7279752704791345E-3</c:v>
                </c:pt>
                <c:pt idx="257">
                  <c:v>6.1349693251532434E-3</c:v>
                </c:pt>
                <c:pt idx="258">
                  <c:v>7.6219512195121958E-3</c:v>
                </c:pt>
                <c:pt idx="259">
                  <c:v>9.077155824508451E-3</c:v>
                </c:pt>
                <c:pt idx="260">
                  <c:v>7.4962518740629685E-3</c:v>
                </c:pt>
                <c:pt idx="261">
                  <c:v>5.9523809523808254E-3</c:v>
                </c:pt>
                <c:pt idx="262">
                  <c:v>5.9171597633136943E-3</c:v>
                </c:pt>
                <c:pt idx="263">
                  <c:v>7.3529411764705881E-3</c:v>
                </c:pt>
                <c:pt idx="264">
                  <c:v>1.0218978102189823E-2</c:v>
                </c:pt>
                <c:pt idx="265">
                  <c:v>8.6705202312137904E-3</c:v>
                </c:pt>
                <c:pt idx="266">
                  <c:v>7.1633237822349575E-3</c:v>
                </c:pt>
                <c:pt idx="267">
                  <c:v>7.1123755334281651E-3</c:v>
                </c:pt>
                <c:pt idx="268">
                  <c:v>7.0621468926553672E-3</c:v>
                </c:pt>
                <c:pt idx="269">
                  <c:v>8.4151472650772583E-3</c:v>
                </c:pt>
                <c:pt idx="270">
                  <c:v>1.1126564673157122E-2</c:v>
                </c:pt>
                <c:pt idx="271">
                  <c:v>8.253094910591393E-3</c:v>
                </c:pt>
                <c:pt idx="272">
                  <c:v>9.549795361528007E-3</c:v>
                </c:pt>
                <c:pt idx="273">
                  <c:v>1.0810810810810773E-2</c:v>
                </c:pt>
                <c:pt idx="274">
                  <c:v>1.2032085561497402E-2</c:v>
                </c:pt>
                <c:pt idx="275">
                  <c:v>1.3210039630118889E-2</c:v>
                </c:pt>
                <c:pt idx="276">
                  <c:v>1.0430247718383275E-2</c:v>
                </c:pt>
                <c:pt idx="277">
                  <c:v>1.41935483870967E-2</c:v>
                </c:pt>
                <c:pt idx="278">
                  <c:v>1.1450381679389386E-2</c:v>
                </c:pt>
                <c:pt idx="279">
                  <c:v>7.5471698113206828E-3</c:v>
                </c:pt>
                <c:pt idx="280">
                  <c:v>1.1235955056179848E-2</c:v>
                </c:pt>
                <c:pt idx="281">
                  <c:v>-2.4691358024691709E-3</c:v>
                </c:pt>
                <c:pt idx="282">
                  <c:v>6.1881188118811884E-3</c:v>
                </c:pt>
                <c:pt idx="283">
                  <c:v>9.8400984009839754E-3</c:v>
                </c:pt>
                <c:pt idx="284">
                  <c:v>1.0962241169305794E-2</c:v>
                </c:pt>
                <c:pt idx="285">
                  <c:v>1.0843373493975973E-2</c:v>
                </c:pt>
                <c:pt idx="286">
                  <c:v>1.1918951132300357E-2</c:v>
                </c:pt>
                <c:pt idx="287">
                  <c:v>5.8892815076560653E-3</c:v>
                </c:pt>
                <c:pt idx="288">
                  <c:v>5.8548009367681494E-3</c:v>
                </c:pt>
                <c:pt idx="289">
                  <c:v>5.8207217694994174E-3</c:v>
                </c:pt>
                <c:pt idx="290">
                  <c:v>6.9444444444443781E-3</c:v>
                </c:pt>
                <c:pt idx="291">
                  <c:v>9.1954022988505416E-3</c:v>
                </c:pt>
                <c:pt idx="292">
                  <c:v>9.1116173120728613E-3</c:v>
                </c:pt>
                <c:pt idx="293">
                  <c:v>1.3544018058690778E-2</c:v>
                </c:pt>
                <c:pt idx="294">
                  <c:v>1.0022271714922112E-2</c:v>
                </c:pt>
                <c:pt idx="295">
                  <c:v>1.2127894156560026E-2</c:v>
                </c:pt>
                <c:pt idx="296">
                  <c:v>3.2679738562091196E-3</c:v>
                </c:pt>
                <c:pt idx="297">
                  <c:v>4.3431053203040791E-3</c:v>
                </c:pt>
                <c:pt idx="298">
                  <c:v>5.4054054054054057E-3</c:v>
                </c:pt>
                <c:pt idx="299">
                  <c:v>3.2258064516128729E-3</c:v>
                </c:pt>
                <c:pt idx="300">
                  <c:v>5.3590568060021436E-3</c:v>
                </c:pt>
                <c:pt idx="301">
                  <c:v>1.066098081023545E-3</c:v>
                </c:pt>
                <c:pt idx="302">
                  <c:v>8.5197018104366043E-3</c:v>
                </c:pt>
                <c:pt idx="303">
                  <c:v>7.3917634635691952E-3</c:v>
                </c:pt>
                <c:pt idx="304">
                  <c:v>7.3375262054506145E-3</c:v>
                </c:pt>
                <c:pt idx="305">
                  <c:v>6.2434963579605469E-3</c:v>
                </c:pt>
                <c:pt idx="306">
                  <c:v>4.1365046535676471E-3</c:v>
                </c:pt>
                <c:pt idx="307">
                  <c:v>1.0298661174048252E-3</c:v>
                </c:pt>
                <c:pt idx="308">
                  <c:v>3.0864197530863905E-3</c:v>
                </c:pt>
                <c:pt idx="309">
                  <c:v>-2.0512820512820803E-3</c:v>
                </c:pt>
                <c:pt idx="310">
                  <c:v>-1.0277492291880198E-3</c:v>
                </c:pt>
                <c:pt idx="311">
                  <c:v>4.1152263374484715E-3</c:v>
                </c:pt>
                <c:pt idx="312">
                  <c:v>4.0983606557377632E-3</c:v>
                </c:pt>
                <c:pt idx="313">
                  <c:v>2.0408163265306411E-3</c:v>
                </c:pt>
                <c:pt idx="314">
                  <c:v>4.0733197556007275E-3</c:v>
                </c:pt>
                <c:pt idx="315">
                  <c:v>3.0425963488844967E-3</c:v>
                </c:pt>
                <c:pt idx="316">
                  <c:v>3.0333670374114979E-3</c:v>
                </c:pt>
                <c:pt idx="317">
                  <c:v>6.0483870967741361E-3</c:v>
                </c:pt>
                <c:pt idx="318">
                  <c:v>3.006012024048068E-3</c:v>
                </c:pt>
                <c:pt idx="319">
                  <c:v>3.9960039960040532E-3</c:v>
                </c:pt>
                <c:pt idx="320">
                  <c:v>4.9751243781094526E-3</c:v>
                </c:pt>
                <c:pt idx="321">
                  <c:v>4.9504950495049506E-3</c:v>
                </c:pt>
                <c:pt idx="322">
                  <c:v>2.9556650246305139E-3</c:v>
                </c:pt>
                <c:pt idx="323">
                  <c:v>6.8762278978389277E-3</c:v>
                </c:pt>
                <c:pt idx="324">
                  <c:v>2.9268292682926552E-3</c:v>
                </c:pt>
                <c:pt idx="325">
                  <c:v>3.8910505836576431E-3</c:v>
                </c:pt>
                <c:pt idx="326">
                  <c:v>4.8449612403100775E-3</c:v>
                </c:pt>
                <c:pt idx="327">
                  <c:v>3.8572806171648165E-3</c:v>
                </c:pt>
                <c:pt idx="328">
                  <c:v>3.8424591738713326E-3</c:v>
                </c:pt>
                <c:pt idx="329">
                  <c:v>4.7846889952153108E-3</c:v>
                </c:pt>
                <c:pt idx="330">
                  <c:v>3.8095238095238637E-3</c:v>
                </c:pt>
                <c:pt idx="331">
                  <c:v>3.7950664136621581E-3</c:v>
                </c:pt>
                <c:pt idx="332">
                  <c:v>3.7807183364839858E-3</c:v>
                </c:pt>
                <c:pt idx="333">
                  <c:v>1.8832391713747914E-3</c:v>
                </c:pt>
                <c:pt idx="334">
                  <c:v>3.7593984962405211E-3</c:v>
                </c:pt>
                <c:pt idx="335">
                  <c:v>2.8089887640449173E-3</c:v>
                </c:pt>
                <c:pt idx="336">
                  <c:v>5.6022408963586233E-3</c:v>
                </c:pt>
                <c:pt idx="337">
                  <c:v>3.7140204271122698E-3</c:v>
                </c:pt>
                <c:pt idx="338">
                  <c:v>2.7752081406106511E-3</c:v>
                </c:pt>
                <c:pt idx="339">
                  <c:v>3.6900369003689247E-3</c:v>
                </c:pt>
                <c:pt idx="340">
                  <c:v>2.7573529411764447E-3</c:v>
                </c:pt>
                <c:pt idx="341">
                  <c:v>2.7497708524290686E-3</c:v>
                </c:pt>
                <c:pt idx="342">
                  <c:v>3.656307129798825E-3</c:v>
                </c:pt>
                <c:pt idx="343">
                  <c:v>1.8214936247723393E-3</c:v>
                </c:pt>
                <c:pt idx="344">
                  <c:v>4.5454545454545452E-3</c:v>
                </c:pt>
                <c:pt idx="345">
                  <c:v>5.4298642533936138E-3</c:v>
                </c:pt>
                <c:pt idx="346">
                  <c:v>2.7002700270028026E-3</c:v>
                </c:pt>
                <c:pt idx="347">
                  <c:v>4.4883303411131061E-3</c:v>
                </c:pt>
                <c:pt idx="348">
                  <c:v>2.6809651474530576E-3</c:v>
                </c:pt>
                <c:pt idx="349">
                  <c:v>2.673796791443825E-3</c:v>
                </c:pt>
                <c:pt idx="350">
                  <c:v>3.555555555555606E-3</c:v>
                </c:pt>
                <c:pt idx="351">
                  <c:v>1.7714791851194741E-3</c:v>
                </c:pt>
                <c:pt idx="352">
                  <c:v>2.6525198938993047E-3</c:v>
                </c:pt>
                <c:pt idx="353">
                  <c:v>3.5273368606701188E-3</c:v>
                </c:pt>
                <c:pt idx="354">
                  <c:v>3.5149384885765E-3</c:v>
                </c:pt>
                <c:pt idx="355">
                  <c:v>3.5026269702275962E-3</c:v>
                </c:pt>
                <c:pt idx="356">
                  <c:v>3.4904013961606084E-3</c:v>
                </c:pt>
                <c:pt idx="357">
                  <c:v>2.6086956521738885E-3</c:v>
                </c:pt>
                <c:pt idx="358">
                  <c:v>2.6019080659149796E-3</c:v>
                </c:pt>
                <c:pt idx="359">
                  <c:v>2.5951557093426589E-3</c:v>
                </c:pt>
                <c:pt idx="360">
                  <c:v>2.588438308886947E-3</c:v>
                </c:pt>
                <c:pt idx="361">
                  <c:v>3.4423407917383085E-3</c:v>
                </c:pt>
                <c:pt idx="362">
                  <c:v>6.0034305317324434E-3</c:v>
                </c:pt>
                <c:pt idx="363">
                  <c:v>3.4100596760443793E-3</c:v>
                </c:pt>
                <c:pt idx="364">
                  <c:v>1.6992353440951813E-3</c:v>
                </c:pt>
                <c:pt idx="365">
                  <c:v>3.3927056827819462E-3</c:v>
                </c:pt>
                <c:pt idx="366">
                  <c:v>3.3812341504649676E-3</c:v>
                </c:pt>
                <c:pt idx="367">
                  <c:v>4.2122999157540014E-3</c:v>
                </c:pt>
                <c:pt idx="368">
                  <c:v>5.0335570469798177E-3</c:v>
                </c:pt>
                <c:pt idx="369">
                  <c:v>2.5041736227044841E-3</c:v>
                </c:pt>
                <c:pt idx="370">
                  <c:v>2.4979184013323181E-3</c:v>
                </c:pt>
                <c:pt idx="371">
                  <c:v>4.1528239202657802E-3</c:v>
                </c:pt>
                <c:pt idx="372">
                  <c:v>2.4813895781637483E-3</c:v>
                </c:pt>
                <c:pt idx="373">
                  <c:v>4.125412541254125E-3</c:v>
                </c:pt>
                <c:pt idx="374">
                  <c:v>4.9301561216104706E-3</c:v>
                </c:pt>
                <c:pt idx="375">
                  <c:v>3.2706459525756802E-3</c:v>
                </c:pt>
                <c:pt idx="376">
                  <c:v>4.0749796251018742E-3</c:v>
                </c:pt>
                <c:pt idx="377">
                  <c:v>3.2467532467531776E-3</c:v>
                </c:pt>
                <c:pt idx="378">
                  <c:v>3.2362459546926028E-3</c:v>
                </c:pt>
                <c:pt idx="379">
                  <c:v>5.6451612903226037E-3</c:v>
                </c:pt>
                <c:pt idx="380">
                  <c:v>4.0096230954290296E-3</c:v>
                </c:pt>
                <c:pt idx="381">
                  <c:v>3.1948881789136698E-3</c:v>
                </c:pt>
                <c:pt idx="382">
                  <c:v>3.1847133757962236E-3</c:v>
                </c:pt>
                <c:pt idx="383">
                  <c:v>3.968253968253968E-3</c:v>
                </c:pt>
                <c:pt idx="384">
                  <c:v>3.1620553359684245E-3</c:v>
                </c:pt>
                <c:pt idx="385">
                  <c:v>3.9401103230890461E-3</c:v>
                </c:pt>
                <c:pt idx="386">
                  <c:v>3.1397174254316441E-3</c:v>
                </c:pt>
                <c:pt idx="387">
                  <c:v>3.9123630672927559E-3</c:v>
                </c:pt>
                <c:pt idx="388">
                  <c:v>3.8971161340607945E-3</c:v>
                </c:pt>
                <c:pt idx="389">
                  <c:v>3.1055900621116245E-3</c:v>
                </c:pt>
                <c:pt idx="390">
                  <c:v>2.3219814241486952E-3</c:v>
                </c:pt>
                <c:pt idx="391">
                  <c:v>3.0888030888031326E-3</c:v>
                </c:pt>
                <c:pt idx="392">
                  <c:v>5.3887605850653471E-3</c:v>
                </c:pt>
                <c:pt idx="393">
                  <c:v>3.8284839203675345E-3</c:v>
                </c:pt>
                <c:pt idx="394">
                  <c:v>3.8138825324180018E-3</c:v>
                </c:pt>
                <c:pt idx="395">
                  <c:v>3.7993920972644378E-3</c:v>
                </c:pt>
                <c:pt idx="396">
                  <c:v>4.5420136260408356E-3</c:v>
                </c:pt>
                <c:pt idx="397">
                  <c:v>6.028636021100312E-3</c:v>
                </c:pt>
                <c:pt idx="398">
                  <c:v>3.7453183520599251E-3</c:v>
                </c:pt>
                <c:pt idx="399">
                  <c:v>2.9850746268657142E-3</c:v>
                </c:pt>
                <c:pt idx="400">
                  <c:v>5.2083333333332489E-3</c:v>
                </c:pt>
                <c:pt idx="401">
                  <c:v>5.1813471502591942E-3</c:v>
                </c:pt>
                <c:pt idx="402">
                  <c:v>5.8910162002944249E-3</c:v>
                </c:pt>
                <c:pt idx="403">
                  <c:v>3.6603221083455345E-3</c:v>
                </c:pt>
                <c:pt idx="404">
                  <c:v>3.6469730123997084E-3</c:v>
                </c:pt>
                <c:pt idx="405">
                  <c:v>2.9069767441860881E-3</c:v>
                </c:pt>
                <c:pt idx="406">
                  <c:v>4.3478260869564802E-3</c:v>
                </c:pt>
                <c:pt idx="407">
                  <c:v>6.4935064935065347E-3</c:v>
                </c:pt>
                <c:pt idx="408">
                  <c:v>5.0179211469533235E-3</c:v>
                </c:pt>
                <c:pt idx="409">
                  <c:v>2.1398002853067859E-3</c:v>
                </c:pt>
                <c:pt idx="410">
                  <c:v>2.8469750889680121E-3</c:v>
                </c:pt>
                <c:pt idx="411">
                  <c:v>2.8388928317956402E-3</c:v>
                </c:pt>
                <c:pt idx="412">
                  <c:v>3.5385704175513091E-3</c:v>
                </c:pt>
                <c:pt idx="413">
                  <c:v>3.5260930888575456E-3</c:v>
                </c:pt>
                <c:pt idx="414">
                  <c:v>4.2164441321152091E-3</c:v>
                </c:pt>
                <c:pt idx="415">
                  <c:v>3.4989503149055281E-3</c:v>
                </c:pt>
                <c:pt idx="416">
                  <c:v>2.0920502092049019E-3</c:v>
                </c:pt>
                <c:pt idx="417">
                  <c:v>3.4794711203897009E-3</c:v>
                </c:pt>
                <c:pt idx="418">
                  <c:v>3.4674063800277394E-3</c:v>
                </c:pt>
                <c:pt idx="419">
                  <c:v>2.7643400138217394E-3</c:v>
                </c:pt>
                <c:pt idx="420">
                  <c:v>2.0675396278429454E-3</c:v>
                </c:pt>
                <c:pt idx="421">
                  <c:v>3.4387895460797797E-3</c:v>
                </c:pt>
                <c:pt idx="422">
                  <c:v>2.7416038382454123E-3</c:v>
                </c:pt>
                <c:pt idx="423">
                  <c:v>3.4176349965823649E-3</c:v>
                </c:pt>
                <c:pt idx="424">
                  <c:v>2.0435967302451152E-3</c:v>
                </c:pt>
                <c:pt idx="425">
                  <c:v>3.3990482664853841E-3</c:v>
                </c:pt>
                <c:pt idx="426">
                  <c:v>2.032520325203329E-3</c:v>
                </c:pt>
                <c:pt idx="427">
                  <c:v>1.3522650439485369E-3</c:v>
                </c:pt>
                <c:pt idx="428">
                  <c:v>4.7265361242404937E-3</c:v>
                </c:pt>
                <c:pt idx="429">
                  <c:v>2.6881720430105998E-3</c:v>
                </c:pt>
                <c:pt idx="430">
                  <c:v>2.6809651474531213E-3</c:v>
                </c:pt>
                <c:pt idx="431">
                  <c:v>3.3422459893048127E-3</c:v>
                </c:pt>
                <c:pt idx="432">
                  <c:v>3.3311125916055963E-3</c:v>
                </c:pt>
                <c:pt idx="433">
                  <c:v>1.3280212483400868E-3</c:v>
                </c:pt>
                <c:pt idx="434">
                  <c:v>3.9787798408487682E-3</c:v>
                </c:pt>
                <c:pt idx="435">
                  <c:v>2.6420079260238154E-3</c:v>
                </c:pt>
                <c:pt idx="436">
                  <c:v>1.9762845849801247E-3</c:v>
                </c:pt>
                <c:pt idx="437">
                  <c:v>1.3149243918475809E-3</c:v>
                </c:pt>
                <c:pt idx="438">
                  <c:v>3.2829940906106366E-3</c:v>
                </c:pt>
                <c:pt idx="439">
                  <c:v>6.5445026178006746E-4</c:v>
                </c:pt>
                <c:pt idx="440">
                  <c:v>3.2701111837802484E-3</c:v>
                </c:pt>
                <c:pt idx="441">
                  <c:v>3.2594524119947846E-3</c:v>
                </c:pt>
                <c:pt idx="442">
                  <c:v>2.5990903183886007E-3</c:v>
                </c:pt>
                <c:pt idx="443">
                  <c:v>1.2961762799740028E-3</c:v>
                </c:pt>
                <c:pt idx="444">
                  <c:v>1.9417475728156076E-3</c:v>
                </c:pt>
                <c:pt idx="445">
                  <c:v>3.2299741602067182E-3</c:v>
                </c:pt>
                <c:pt idx="446">
                  <c:v>1.2878300064390767E-3</c:v>
                </c:pt>
                <c:pt idx="447">
                  <c:v>2.5723472668810654E-3</c:v>
                </c:pt>
                <c:pt idx="448">
                  <c:v>3.2071840923669015E-3</c:v>
                </c:pt>
                <c:pt idx="449">
                  <c:v>1.918158567774827E-3</c:v>
                </c:pt>
                <c:pt idx="450">
                  <c:v>2.552648372686699E-3</c:v>
                </c:pt>
                <c:pt idx="451">
                  <c:v>2.5461489497135945E-3</c:v>
                </c:pt>
                <c:pt idx="452">
                  <c:v>1.904761904761977E-3</c:v>
                </c:pt>
                <c:pt idx="453">
                  <c:v>2.5348542458807177E-3</c:v>
                </c:pt>
                <c:pt idx="454">
                  <c:v>6.3211125158042195E-4</c:v>
                </c:pt>
                <c:pt idx="455">
                  <c:v>4.421983575489505E-3</c:v>
                </c:pt>
                <c:pt idx="456">
                  <c:v>2.5157232704402874E-3</c:v>
                </c:pt>
                <c:pt idx="457">
                  <c:v>3.1367628607277291E-3</c:v>
                </c:pt>
                <c:pt idx="458">
                  <c:v>3.1269543464665416E-3</c:v>
                </c:pt>
                <c:pt idx="459">
                  <c:v>1.8703241895260782E-3</c:v>
                </c:pt>
                <c:pt idx="460">
                  <c:v>2.4891101431238688E-3</c:v>
                </c:pt>
                <c:pt idx="461">
                  <c:v>1.8621973929237206E-3</c:v>
                </c:pt>
                <c:pt idx="462">
                  <c:v>2.4783147459727737E-3</c:v>
                </c:pt>
                <c:pt idx="463">
                  <c:v>2.4721878862792165E-3</c:v>
                </c:pt>
                <c:pt idx="464">
                  <c:v>3.0826140567200987E-3</c:v>
                </c:pt>
                <c:pt idx="465">
                  <c:v>1.8438844499078758E-3</c:v>
                </c:pt>
                <c:pt idx="466">
                  <c:v>6.1349693251530255E-4</c:v>
                </c:pt>
                <c:pt idx="467">
                  <c:v>3.6787247087675923E-3</c:v>
                </c:pt>
                <c:pt idx="468">
                  <c:v>1.8326206475260318E-3</c:v>
                </c:pt>
                <c:pt idx="469">
                  <c:v>2.4390243902439371E-3</c:v>
                </c:pt>
                <c:pt idx="470">
                  <c:v>1.216545012165381E-3</c:v>
                </c:pt>
                <c:pt idx="471">
                  <c:v>2.4301336573511888E-3</c:v>
                </c:pt>
                <c:pt idx="472">
                  <c:v>2.4242424242424585E-3</c:v>
                </c:pt>
                <c:pt idx="473">
                  <c:v>1.8137847642078775E-3</c:v>
                </c:pt>
                <c:pt idx="474">
                  <c:v>1.8105009052505213E-3</c:v>
                </c:pt>
                <c:pt idx="475">
                  <c:v>3.0120481927710845E-3</c:v>
                </c:pt>
                <c:pt idx="476">
                  <c:v>1.8018018018018701E-3</c:v>
                </c:pt>
                <c:pt idx="477">
                  <c:v>2.3980815347720459E-3</c:v>
                </c:pt>
                <c:pt idx="478">
                  <c:v>1.1961722488039298E-3</c:v>
                </c:pt>
                <c:pt idx="479">
                  <c:v>2.3894862604540361E-3</c:v>
                </c:pt>
                <c:pt idx="480">
                  <c:v>1.7878426698449518E-3</c:v>
                </c:pt>
                <c:pt idx="481">
                  <c:v>1.7846519928614597E-3</c:v>
                </c:pt>
                <c:pt idx="482">
                  <c:v>2.9691211401425177E-3</c:v>
                </c:pt>
                <c:pt idx="483">
                  <c:v>1.7761989342805385E-3</c:v>
                </c:pt>
                <c:pt idx="484">
                  <c:v>1.1820330969268148E-3</c:v>
                </c:pt>
                <c:pt idx="485">
                  <c:v>1.7709563164107611E-3</c:v>
                </c:pt>
                <c:pt idx="486">
                  <c:v>5.8927519151457124E-4</c:v>
                </c:pt>
                <c:pt idx="487">
                  <c:v>2.3557126030622922E-3</c:v>
                </c:pt>
                <c:pt idx="488">
                  <c:v>2.3501762632197752E-3</c:v>
                </c:pt>
                <c:pt idx="489">
                  <c:v>1.1723329425557859E-3</c:v>
                </c:pt>
                <c:pt idx="490">
                  <c:v>2.3419203747071268E-3</c:v>
                </c:pt>
                <c:pt idx="491">
                  <c:v>2.3364485981308743E-3</c:v>
                </c:pt>
                <c:pt idx="492">
                  <c:v>1.7482517482518146E-3</c:v>
                </c:pt>
                <c:pt idx="493">
                  <c:v>1.74520069808018E-3</c:v>
                </c:pt>
                <c:pt idx="494">
                  <c:v>1.7421602787457107E-3</c:v>
                </c:pt>
                <c:pt idx="495">
                  <c:v>2.3188405797101778E-3</c:v>
                </c:pt>
                <c:pt idx="496">
                  <c:v>1.7351069982647943E-3</c:v>
                </c:pt>
                <c:pt idx="497">
                  <c:v>1.7321016166282413E-3</c:v>
                </c:pt>
                <c:pt idx="498">
                  <c:v>2.881844380403458E-3</c:v>
                </c:pt>
                <c:pt idx="499">
                  <c:v>1.1494252873562566E-3</c:v>
                </c:pt>
                <c:pt idx="500">
                  <c:v>1.1481056257176641E-3</c:v>
                </c:pt>
                <c:pt idx="501">
                  <c:v>2.2935779816514088E-3</c:v>
                </c:pt>
                <c:pt idx="502">
                  <c:v>3.4324942791761686E-3</c:v>
                </c:pt>
                <c:pt idx="503">
                  <c:v>1.1402508551880766E-3</c:v>
                </c:pt>
                <c:pt idx="504">
                  <c:v>0</c:v>
                </c:pt>
                <c:pt idx="505">
                  <c:v>5.6947608200452347E-4</c:v>
                </c:pt>
                <c:pt idx="506">
                  <c:v>3.4149117814457758E-3</c:v>
                </c:pt>
                <c:pt idx="507">
                  <c:v>1.1344299489505878E-3</c:v>
                </c:pt>
                <c:pt idx="508">
                  <c:v>5.665722379603077E-4</c:v>
                </c:pt>
                <c:pt idx="509">
                  <c:v>2.8312570781426957E-3</c:v>
                </c:pt>
                <c:pt idx="510">
                  <c:v>1.1293054771316605E-3</c:v>
                </c:pt>
                <c:pt idx="511">
                  <c:v>2.8200789622109417E-3</c:v>
                </c:pt>
                <c:pt idx="512">
                  <c:v>1.6872890888637959E-3</c:v>
                </c:pt>
                <c:pt idx="513">
                  <c:v>1.6844469399214565E-3</c:v>
                </c:pt>
                <c:pt idx="514">
                  <c:v>1.6816143497756892E-3</c:v>
                </c:pt>
                <c:pt idx="515">
                  <c:v>3.3575825405709166E-3</c:v>
                </c:pt>
                <c:pt idx="516">
                  <c:v>5.5772448410482047E-4</c:v>
                </c:pt>
                <c:pt idx="517">
                  <c:v>3.3444816053511389E-3</c:v>
                </c:pt>
                <c:pt idx="518">
                  <c:v>1.6666666666667299E-3</c:v>
                </c:pt>
                <c:pt idx="519">
                  <c:v>2.2185246810869507E-3</c:v>
                </c:pt>
                <c:pt idx="520">
                  <c:v>2.2136137244051228E-3</c:v>
                </c:pt>
                <c:pt idx="521">
                  <c:v>2.2087244616234439E-3</c:v>
                </c:pt>
                <c:pt idx="522">
                  <c:v>2.2038567493113262E-3</c:v>
                </c:pt>
                <c:pt idx="523">
                  <c:v>2.1990104452996465E-3</c:v>
                </c:pt>
                <c:pt idx="524">
                  <c:v>1.6456390565001806E-3</c:v>
                </c:pt>
                <c:pt idx="525">
                  <c:v>2.7382256297918948E-3</c:v>
                </c:pt>
                <c:pt idx="526">
                  <c:v>1.0922992900055546E-3</c:v>
                </c:pt>
                <c:pt idx="527">
                  <c:v>3.2733224222585614E-3</c:v>
                </c:pt>
                <c:pt idx="528">
                  <c:v>2.7188689505165849E-3</c:v>
                </c:pt>
                <c:pt idx="529">
                  <c:v>1.6268980477222503E-3</c:v>
                </c:pt>
                <c:pt idx="530">
                  <c:v>2.1656740660530899E-3</c:v>
                </c:pt>
                <c:pt idx="531">
                  <c:v>1.0804970286332634E-3</c:v>
                </c:pt>
                <c:pt idx="532">
                  <c:v>3.7776578521316168E-3</c:v>
                </c:pt>
                <c:pt idx="533">
                  <c:v>2.1505376344086325E-3</c:v>
                </c:pt>
                <c:pt idx="534">
                  <c:v>1.6094420600857454E-3</c:v>
                </c:pt>
                <c:pt idx="535">
                  <c:v>2.1424745581146531E-3</c:v>
                </c:pt>
                <c:pt idx="536">
                  <c:v>1.6034206306788422E-3</c:v>
                </c:pt>
                <c:pt idx="537">
                  <c:v>3.7353255069369723E-3</c:v>
                </c:pt>
                <c:pt idx="538">
                  <c:v>1.5948963317384975E-3</c:v>
                </c:pt>
                <c:pt idx="539">
                  <c:v>1.5923566878979986E-3</c:v>
                </c:pt>
                <c:pt idx="540">
                  <c:v>2.1197668256492086E-3</c:v>
                </c:pt>
                <c:pt idx="541">
                  <c:v>5.2882072977257705E-4</c:v>
                </c:pt>
                <c:pt idx="542">
                  <c:v>2.6427061310782241E-3</c:v>
                </c:pt>
                <c:pt idx="543">
                  <c:v>1.5814443858724902E-3</c:v>
                </c:pt>
                <c:pt idx="544">
                  <c:v>1.0526315789473085E-3</c:v>
                </c:pt>
                <c:pt idx="545">
                  <c:v>1.5772870662461166E-3</c:v>
                </c:pt>
                <c:pt idx="546">
                  <c:v>3.1496062992125685E-3</c:v>
                </c:pt>
                <c:pt idx="547">
                  <c:v>1.0465724751439929E-3</c:v>
                </c:pt>
                <c:pt idx="548">
                  <c:v>1.0454783063250843E-3</c:v>
                </c:pt>
                <c:pt idx="549">
                  <c:v>2.0887728459530325E-3</c:v>
                </c:pt>
                <c:pt idx="550">
                  <c:v>1.0422094841062461E-3</c:v>
                </c:pt>
                <c:pt idx="551">
                  <c:v>1.5616866215513346E-3</c:v>
                </c:pt>
                <c:pt idx="552">
                  <c:v>5.1975051975049018E-4</c:v>
                </c:pt>
                <c:pt idx="553">
                  <c:v>0</c:v>
                </c:pt>
                <c:pt idx="554">
                  <c:v>0</c:v>
                </c:pt>
                <c:pt idx="555">
                  <c:v>2.0779220779221074E-3</c:v>
                </c:pt>
                <c:pt idx="556">
                  <c:v>5.1840331778120431E-4</c:v>
                </c:pt>
                <c:pt idx="557">
                  <c:v>2.0725388601036563E-3</c:v>
                </c:pt>
                <c:pt idx="558">
                  <c:v>1.0341261633918749E-3</c:v>
                </c:pt>
                <c:pt idx="559">
                  <c:v>5.1652892561980534E-4</c:v>
                </c:pt>
                <c:pt idx="560">
                  <c:v>1.5487867836861714E-3</c:v>
                </c:pt>
                <c:pt idx="561">
                  <c:v>0</c:v>
                </c:pt>
                <c:pt idx="562">
                  <c:v>1.0309278350514879E-3</c:v>
                </c:pt>
                <c:pt idx="563">
                  <c:v>2.0597322348095042E-3</c:v>
                </c:pt>
                <c:pt idx="564">
                  <c:v>1.5416238437821756E-3</c:v>
                </c:pt>
                <c:pt idx="565">
                  <c:v>3.0785017957926848E-3</c:v>
                </c:pt>
                <c:pt idx="566">
                  <c:v>2.0460358056266273E-3</c:v>
                </c:pt>
                <c:pt idx="567">
                  <c:v>1.5313935681469267E-3</c:v>
                </c:pt>
                <c:pt idx="568">
                  <c:v>2.0387359836901413E-3</c:v>
                </c:pt>
                <c:pt idx="569">
                  <c:v>1.0172939979654987E-3</c:v>
                </c:pt>
                <c:pt idx="570">
                  <c:v>5.0813008130078411E-4</c:v>
                </c:pt>
                <c:pt idx="571">
                  <c:v>3.0472320975113982E-3</c:v>
                </c:pt>
                <c:pt idx="572">
                  <c:v>2.0253164556962313E-3</c:v>
                </c:pt>
                <c:pt idx="573">
                  <c:v>2.0212228398181187E-3</c:v>
                </c:pt>
                <c:pt idx="574">
                  <c:v>1.5128593040846341E-3</c:v>
                </c:pt>
                <c:pt idx="575">
                  <c:v>2.0140986908358796E-3</c:v>
                </c:pt>
                <c:pt idx="576">
                  <c:v>2.0100502512563098E-3</c:v>
                </c:pt>
                <c:pt idx="577">
                  <c:v>3.5105315947842959E-3</c:v>
                </c:pt>
                <c:pt idx="578">
                  <c:v>4.9975012493750281E-4</c:v>
                </c:pt>
                <c:pt idx="579">
                  <c:v>1.4985014985015553E-3</c:v>
                </c:pt>
                <c:pt idx="580">
                  <c:v>4.9875311720695421E-4</c:v>
                </c:pt>
                <c:pt idx="581">
                  <c:v>1.4955134596211933E-3</c:v>
                </c:pt>
                <c:pt idx="582">
                  <c:v>9.9552015928316886E-4</c:v>
                </c:pt>
                <c:pt idx="583">
                  <c:v>9.945300845351421E-4</c:v>
                </c:pt>
                <c:pt idx="584">
                  <c:v>3.477396920019814E-3</c:v>
                </c:pt>
                <c:pt idx="585">
                  <c:v>2.4752475247524753E-3</c:v>
                </c:pt>
                <c:pt idx="586">
                  <c:v>1.4814814814815376E-3</c:v>
                </c:pt>
                <c:pt idx="587">
                  <c:v>1.9723865877710909E-3</c:v>
                </c:pt>
                <c:pt idx="588">
                  <c:v>1.9685039370079022E-3</c:v>
                </c:pt>
                <c:pt idx="589">
                  <c:v>3.4381139489195337E-3</c:v>
                </c:pt>
                <c:pt idx="590">
                  <c:v>2.4473813020068525E-3</c:v>
                </c:pt>
                <c:pt idx="591">
                  <c:v>2.9296874999999722E-3</c:v>
                </c:pt>
                <c:pt idx="592">
                  <c:v>2.4342745861733201E-3</c:v>
                </c:pt>
                <c:pt idx="593">
                  <c:v>1.9426906265177545E-3</c:v>
                </c:pt>
                <c:pt idx="594">
                  <c:v>2.4236548715462916E-3</c:v>
                </c:pt>
                <c:pt idx="595">
                  <c:v>1.9342359767890581E-3</c:v>
                </c:pt>
                <c:pt idx="596">
                  <c:v>1.9305019305019581E-3</c:v>
                </c:pt>
                <c:pt idx="597">
                  <c:v>9.633911368016236E-4</c:v>
                </c:pt>
                <c:pt idx="598">
                  <c:v>1.4436958614051153E-3</c:v>
                </c:pt>
                <c:pt idx="599">
                  <c:v>2.4026910139356081E-3</c:v>
                </c:pt>
                <c:pt idx="600">
                  <c:v>2.564717162032582E-3</c:v>
                </c:pt>
                <c:pt idx="601">
                  <c:v>1.3531929136682786E-3</c:v>
                </c:pt>
                <c:pt idx="602">
                  <c:v>1.5710206381495751E-3</c:v>
                </c:pt>
                <c:pt idx="603">
                  <c:v>1.4827387280865929E-3</c:v>
                </c:pt>
                <c:pt idx="604">
                  <c:v>1.5900370373896884E-3</c:v>
                </c:pt>
                <c:pt idx="605">
                  <c:v>1.8109053576181615E-3</c:v>
                </c:pt>
                <c:pt idx="606">
                  <c:v>1.6415764827563475E-3</c:v>
                </c:pt>
                <c:pt idx="607">
                  <c:v>2.0604493200517353E-3</c:v>
                </c:pt>
                <c:pt idx="608">
                  <c:v>2.4721820433553426E-3</c:v>
                </c:pt>
                <c:pt idx="609">
                  <c:v>2.7490015418927954E-3</c:v>
                </c:pt>
                <c:pt idx="610">
                  <c:v>2.3887896172294261E-3</c:v>
                </c:pt>
                <c:pt idx="611">
                  <c:v>2.82875478495825E-3</c:v>
                </c:pt>
                <c:pt idx="612">
                  <c:v>7.8588770226086034E-4</c:v>
                </c:pt>
                <c:pt idx="613">
                  <c:v>2.2483044232234168E-3</c:v>
                </c:pt>
                <c:pt idx="614">
                  <c:v>6.529241675217554E-4</c:v>
                </c:pt>
                <c:pt idx="615">
                  <c:v>1.7524235645041237E-3</c:v>
                </c:pt>
                <c:pt idx="616">
                  <c:v>2.270443294748202E-3</c:v>
                </c:pt>
                <c:pt idx="617">
                  <c:v>2.5113265002970737E-3</c:v>
                </c:pt>
                <c:pt idx="618">
                  <c:v>1.9818026069038839E-3</c:v>
                </c:pt>
                <c:pt idx="619">
                  <c:v>1.4787909035874228E-3</c:v>
                </c:pt>
                <c:pt idx="620">
                  <c:v>3.4607983831157825E-4</c:v>
                </c:pt>
                <c:pt idx="621">
                  <c:v>7.334354300053131E-4</c:v>
                </c:pt>
                <c:pt idx="622">
                  <c:v>-1.0140725615007978E-4</c:v>
                </c:pt>
                <c:pt idx="623">
                  <c:v>1.9407629364987542E-3</c:v>
                </c:pt>
                <c:pt idx="624">
                  <c:v>2.0520276425607001E-3</c:v>
                </c:pt>
                <c:pt idx="625">
                  <c:v>2.1166985013222907E-3</c:v>
                </c:pt>
                <c:pt idx="626">
                  <c:v>2.0755728443595414E-3</c:v>
                </c:pt>
                <c:pt idx="627">
                  <c:v>9.053249567913432E-4</c:v>
                </c:pt>
                <c:pt idx="628">
                  <c:v>9.5018821035704421E-4</c:v>
                </c:pt>
                <c:pt idx="629">
                  <c:v>6.8914527730115399E-4</c:v>
                </c:pt>
                <c:pt idx="630">
                  <c:v>1.0626507892348644E-3</c:v>
                </c:pt>
                <c:pt idx="631">
                  <c:v>1.931698071946542E-3</c:v>
                </c:pt>
                <c:pt idx="632">
                  <c:v>2.6418697708258335E-3</c:v>
                </c:pt>
                <c:pt idx="633">
                  <c:v>7.4829592609553712E-4</c:v>
                </c:pt>
                <c:pt idx="634">
                  <c:v>9.7432318526643623E-4</c:v>
                </c:pt>
                <c:pt idx="635">
                  <c:v>-1.1227765176723685E-3</c:v>
                </c:pt>
                <c:pt idx="636">
                  <c:v>4.4417652844309219E-4</c:v>
                </c:pt>
                <c:pt idx="637">
                  <c:v>2.3558086539721425E-4</c:v>
                </c:pt>
                <c:pt idx="638">
                  <c:v>1.766440350933527E-4</c:v>
                </c:pt>
                <c:pt idx="639">
                  <c:v>6.3399480124256798E-4</c:v>
                </c:pt>
                <c:pt idx="640">
                  <c:v>1.0499542907830275E-3</c:v>
                </c:pt>
                <c:pt idx="641">
                  <c:v>7.6403519082801142E-4</c:v>
                </c:pt>
                <c:pt idx="642">
                  <c:v>6.5955015065745674E-4</c:v>
                </c:pt>
                <c:pt idx="643">
                  <c:v>9.1192682915830329E-4</c:v>
                </c:pt>
                <c:pt idx="644">
                  <c:v>5.3673475831149452E-4</c:v>
                </c:pt>
                <c:pt idx="645">
                  <c:v>1.4380381373123039E-3</c:v>
                </c:pt>
                <c:pt idx="646">
                  <c:v>8.7328774831301696E-4</c:v>
                </c:pt>
                <c:pt idx="647">
                  <c:v>2.0688755661298444E-3</c:v>
                </c:pt>
                <c:pt idx="648">
                  <c:v>1.840190661705617E-3</c:v>
                </c:pt>
                <c:pt idx="649">
                  <c:v>1.0796862189926836E-3</c:v>
                </c:pt>
                <c:pt idx="650">
                  <c:v>1.2217279619071313E-3</c:v>
                </c:pt>
                <c:pt idx="651">
                  <c:v>2.0024404743281209E-3</c:v>
                </c:pt>
                <c:pt idx="652">
                  <c:v>2.3285379725660371E-3</c:v>
                </c:pt>
                <c:pt idx="653">
                  <c:v>2.3186780419853694E-3</c:v>
                </c:pt>
                <c:pt idx="654">
                  <c:v>2.8594517312115616E-3</c:v>
                </c:pt>
                <c:pt idx="655">
                  <c:v>1.1334354605909813E-3</c:v>
                </c:pt>
                <c:pt idx="656">
                  <c:v>1.715918237380506E-3</c:v>
                </c:pt>
                <c:pt idx="657">
                  <c:v>1.7350533760695111E-3</c:v>
                </c:pt>
                <c:pt idx="658">
                  <c:v>2.230067122376036E-3</c:v>
                </c:pt>
                <c:pt idx="659">
                  <c:v>2.0755920054528632E-3</c:v>
                </c:pt>
                <c:pt idx="660">
                  <c:v>6.8896817142573524E-4</c:v>
                </c:pt>
                <c:pt idx="661">
                  <c:v>1.9470780673058266E-3</c:v>
                </c:pt>
                <c:pt idx="662">
                  <c:v>1.8688889083412516E-3</c:v>
                </c:pt>
                <c:pt idx="663">
                  <c:v>1.3935912278018759E-3</c:v>
                </c:pt>
                <c:pt idx="664">
                  <c:v>1.7406554287509202E-3</c:v>
                </c:pt>
                <c:pt idx="665">
                  <c:v>1.5111726612752573E-3</c:v>
                </c:pt>
                <c:pt idx="666">
                  <c:v>1.1436274296647616E-3</c:v>
                </c:pt>
                <c:pt idx="667">
                  <c:v>1.8502994792231684E-3</c:v>
                </c:pt>
                <c:pt idx="668">
                  <c:v>1.5824225371652921E-3</c:v>
                </c:pt>
                <c:pt idx="669">
                  <c:v>1.3245377103678043E-3</c:v>
                </c:pt>
                <c:pt idx="670">
                  <c:v>1.7075173993860795E-3</c:v>
                </c:pt>
                <c:pt idx="671">
                  <c:v>2.1749919085123277E-3</c:v>
                </c:pt>
                <c:pt idx="672">
                  <c:v>1.4640721012447841E-3</c:v>
                </c:pt>
                <c:pt idx="673">
                  <c:v>9.6745481986001036E-4</c:v>
                </c:pt>
                <c:pt idx="674">
                  <c:v>1.6323444762314531E-4</c:v>
                </c:pt>
                <c:pt idx="675">
                  <c:v>7.0437053326010042E-4</c:v>
                </c:pt>
                <c:pt idx="676">
                  <c:v>1.5193393878005844E-3</c:v>
                </c:pt>
                <c:pt idx="677">
                  <c:v>2.2712663381187106E-3</c:v>
                </c:pt>
                <c:pt idx="678">
                  <c:v>1.9497178040021263E-3</c:v>
                </c:pt>
                <c:pt idx="679">
                  <c:v>1.5533251399698546E-3</c:v>
                </c:pt>
                <c:pt idx="680">
                  <c:v>9.416276097145447E-4</c:v>
                </c:pt>
                <c:pt idx="681">
                  <c:v>1.8644565619932514E-3</c:v>
                </c:pt>
                <c:pt idx="682">
                  <c:v>1.6995313542289747E-3</c:v>
                </c:pt>
                <c:pt idx="683">
                  <c:v>9.5012279488807623E-4</c:v>
                </c:pt>
                <c:pt idx="684">
                  <c:v>8.0090514994721207E-4</c:v>
                </c:pt>
                <c:pt idx="685">
                  <c:v>1.9053909862304468E-3</c:v>
                </c:pt>
                <c:pt idx="686">
                  <c:v>1.8933150763664371E-3</c:v>
                </c:pt>
                <c:pt idx="687">
                  <c:v>1.9867549668874328E-3</c:v>
                </c:pt>
                <c:pt idx="688">
                  <c:v>1.2292614748611885E-3</c:v>
                </c:pt>
                <c:pt idx="689">
                  <c:v>1.6776477612442382E-3</c:v>
                </c:pt>
                <c:pt idx="690">
                  <c:v>7.2618288055341775E-4</c:v>
                </c:pt>
                <c:pt idx="691">
                  <c:v>1.5603699586836924E-3</c:v>
                </c:pt>
                <c:pt idx="692">
                  <c:v>1.7212713117260095E-3</c:v>
                </c:pt>
                <c:pt idx="693">
                  <c:v>9.365018311956201E-4</c:v>
                </c:pt>
                <c:pt idx="694">
                  <c:v>6.6830401149481475E-4</c:v>
                </c:pt>
                <c:pt idx="695">
                  <c:v>1.1395321656954742E-3</c:v>
                </c:pt>
                <c:pt idx="696">
                  <c:v>1.2132835789780767E-3</c:v>
                </c:pt>
                <c:pt idx="697">
                  <c:v>2.5527201252623496E-3</c:v>
                </c:pt>
                <c:pt idx="698">
                  <c:v>2.479761078966095E-3</c:v>
                </c:pt>
                <c:pt idx="699">
                  <c:v>1.2347418229430023E-3</c:v>
                </c:pt>
                <c:pt idx="700">
                  <c:v>1.6346360762112108E-3</c:v>
                </c:pt>
                <c:pt idx="701">
                  <c:v>2.0823090493681559E-3</c:v>
                </c:pt>
                <c:pt idx="702">
                  <c:v>1.0101301624866705E-3</c:v>
                </c:pt>
                <c:pt idx="703">
                  <c:v>2.1335486103102323E-3</c:v>
                </c:pt>
                <c:pt idx="704">
                  <c:v>1.8865132795737661E-3</c:v>
                </c:pt>
                <c:pt idx="705">
                  <c:v>2.079872007876459E-3</c:v>
                </c:pt>
                <c:pt idx="706">
                  <c:v>1.301827471015966E-3</c:v>
                </c:pt>
                <c:pt idx="707">
                  <c:v>2.224130177030879E-3</c:v>
                </c:pt>
                <c:pt idx="708">
                  <c:v>2.2640678159700687E-3</c:v>
                </c:pt>
                <c:pt idx="709">
                  <c:v>1.2821086821143712E-3</c:v>
                </c:pt>
                <c:pt idx="710">
                  <c:v>1.9633827092242571E-3</c:v>
                </c:pt>
                <c:pt idx="711">
                  <c:v>2.2070129459160572E-3</c:v>
                </c:pt>
                <c:pt idx="712">
                  <c:v>1.6394703498751214E-3</c:v>
                </c:pt>
                <c:pt idx="713">
                  <c:v>1.5195848623482629E-3</c:v>
                </c:pt>
                <c:pt idx="714">
                  <c:v>2.3727664519877724E-3</c:v>
                </c:pt>
                <c:pt idx="715">
                  <c:v>1.2721417069243256E-3</c:v>
                </c:pt>
                <c:pt idx="716">
                  <c:v>1.3991862204280575E-3</c:v>
                </c:pt>
                <c:pt idx="717">
                  <c:v>1.82683968779114E-3</c:v>
                </c:pt>
                <c:pt idx="718">
                  <c:v>1.9116780686040096E-3</c:v>
                </c:pt>
                <c:pt idx="719">
                  <c:v>2.6600425606809388E-3</c:v>
                </c:pt>
                <c:pt idx="720">
                  <c:v>1.7034959566904803E-3</c:v>
                </c:pt>
                <c:pt idx="721">
                  <c:v>-7.3281080736633175E-4</c:v>
                </c:pt>
                <c:pt idx="722">
                  <c:v>8.8081497305743882E-4</c:v>
                </c:pt>
                <c:pt idx="723">
                  <c:v>8.2030861124933344E-4</c:v>
                </c:pt>
                <c:pt idx="724">
                  <c:v>1.4283952238283732E-3</c:v>
                </c:pt>
                <c:pt idx="725">
                  <c:v>1.430330962692255E-3</c:v>
                </c:pt>
                <c:pt idx="726">
                  <c:v>2.2217813925808462E-3</c:v>
                </c:pt>
                <c:pt idx="727">
                  <c:v>1.3182375994616143E-3</c:v>
                </c:pt>
                <c:pt idx="728">
                  <c:v>2.138821789889409E-3</c:v>
                </c:pt>
                <c:pt idx="729">
                  <c:v>1.211121806504505E-3</c:v>
                </c:pt>
                <c:pt idx="730">
                  <c:v>2.3917317792987117E-3</c:v>
                </c:pt>
                <c:pt idx="731">
                  <c:v>3.494524328021486E-3</c:v>
                </c:pt>
                <c:pt idx="732">
                  <c:v>1.8175621947063448E-3</c:v>
                </c:pt>
                <c:pt idx="733">
                  <c:v>1.7556138587922778E-3</c:v>
                </c:pt>
                <c:pt idx="734">
                  <c:v>9.7580015612802498E-4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C-4A1A-A8ED-F29A6759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67776"/>
        <c:axId val="440668168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rgbClr val="FF0000">
                <a:alpha val="80000"/>
              </a:srgbClr>
            </a:solidFill>
            <a:ln w="22225">
              <a:solidFill>
                <a:srgbClr val="FF0000">
                  <a:alpha val="20000"/>
                </a:srgbClr>
              </a:solidFill>
            </a:ln>
          </c:spPr>
          <c:invertIfNegative val="0"/>
          <c:cat>
            <c:numRef>
              <c:f>CPILFESL!$A$9:$A$704</c:f>
              <c:numCache>
                <c:formatCode>yyyy\-mm\-dd</c:formatCode>
                <c:ptCount val="696"/>
                <c:pt idx="0">
                  <c:v>20852</c:v>
                </c:pt>
                <c:pt idx="1">
                  <c:v>20880</c:v>
                </c:pt>
                <c:pt idx="2">
                  <c:v>20911</c:v>
                </c:pt>
                <c:pt idx="3">
                  <c:v>20941</c:v>
                </c:pt>
                <c:pt idx="4">
                  <c:v>20972</c:v>
                </c:pt>
                <c:pt idx="5">
                  <c:v>21002</c:v>
                </c:pt>
                <c:pt idx="6">
                  <c:v>21033</c:v>
                </c:pt>
                <c:pt idx="7">
                  <c:v>21064</c:v>
                </c:pt>
                <c:pt idx="8">
                  <c:v>21094</c:v>
                </c:pt>
                <c:pt idx="9">
                  <c:v>21125</c:v>
                </c:pt>
                <c:pt idx="10">
                  <c:v>21155</c:v>
                </c:pt>
                <c:pt idx="11">
                  <c:v>21186</c:v>
                </c:pt>
                <c:pt idx="12">
                  <c:v>21217</c:v>
                </c:pt>
                <c:pt idx="13">
                  <c:v>21245</c:v>
                </c:pt>
                <c:pt idx="14">
                  <c:v>21276</c:v>
                </c:pt>
                <c:pt idx="15">
                  <c:v>21306</c:v>
                </c:pt>
                <c:pt idx="16">
                  <c:v>21337</c:v>
                </c:pt>
                <c:pt idx="17">
                  <c:v>21367</c:v>
                </c:pt>
                <c:pt idx="18">
                  <c:v>21398</c:v>
                </c:pt>
                <c:pt idx="19">
                  <c:v>21429</c:v>
                </c:pt>
                <c:pt idx="20">
                  <c:v>21459</c:v>
                </c:pt>
                <c:pt idx="21">
                  <c:v>21490</c:v>
                </c:pt>
                <c:pt idx="22">
                  <c:v>21520</c:v>
                </c:pt>
                <c:pt idx="23">
                  <c:v>21551</c:v>
                </c:pt>
                <c:pt idx="24">
                  <c:v>21582</c:v>
                </c:pt>
                <c:pt idx="25">
                  <c:v>21610</c:v>
                </c:pt>
                <c:pt idx="26">
                  <c:v>21641</c:v>
                </c:pt>
                <c:pt idx="27">
                  <c:v>21671</c:v>
                </c:pt>
                <c:pt idx="28">
                  <c:v>21702</c:v>
                </c:pt>
                <c:pt idx="29">
                  <c:v>21732</c:v>
                </c:pt>
                <c:pt idx="30">
                  <c:v>21763</c:v>
                </c:pt>
                <c:pt idx="31">
                  <c:v>21794</c:v>
                </c:pt>
                <c:pt idx="32">
                  <c:v>21824</c:v>
                </c:pt>
                <c:pt idx="33">
                  <c:v>21855</c:v>
                </c:pt>
                <c:pt idx="34">
                  <c:v>21885</c:v>
                </c:pt>
                <c:pt idx="35">
                  <c:v>21916</c:v>
                </c:pt>
                <c:pt idx="36">
                  <c:v>21947</c:v>
                </c:pt>
                <c:pt idx="37">
                  <c:v>21976</c:v>
                </c:pt>
                <c:pt idx="38">
                  <c:v>22007</c:v>
                </c:pt>
                <c:pt idx="39">
                  <c:v>22037</c:v>
                </c:pt>
                <c:pt idx="40">
                  <c:v>22068</c:v>
                </c:pt>
                <c:pt idx="41">
                  <c:v>22098</c:v>
                </c:pt>
                <c:pt idx="42">
                  <c:v>22129</c:v>
                </c:pt>
                <c:pt idx="43">
                  <c:v>22160</c:v>
                </c:pt>
                <c:pt idx="44">
                  <c:v>22190</c:v>
                </c:pt>
                <c:pt idx="45">
                  <c:v>22221</c:v>
                </c:pt>
                <c:pt idx="46">
                  <c:v>22251</c:v>
                </c:pt>
                <c:pt idx="47">
                  <c:v>22282</c:v>
                </c:pt>
                <c:pt idx="48">
                  <c:v>22313</c:v>
                </c:pt>
                <c:pt idx="49">
                  <c:v>22341</c:v>
                </c:pt>
                <c:pt idx="50">
                  <c:v>22372</c:v>
                </c:pt>
                <c:pt idx="51">
                  <c:v>22402</c:v>
                </c:pt>
                <c:pt idx="52">
                  <c:v>22433</c:v>
                </c:pt>
                <c:pt idx="53">
                  <c:v>22463</c:v>
                </c:pt>
                <c:pt idx="54">
                  <c:v>22494</c:v>
                </c:pt>
                <c:pt idx="55">
                  <c:v>22525</c:v>
                </c:pt>
                <c:pt idx="56">
                  <c:v>22555</c:v>
                </c:pt>
                <c:pt idx="57">
                  <c:v>22586</c:v>
                </c:pt>
                <c:pt idx="58">
                  <c:v>22616</c:v>
                </c:pt>
                <c:pt idx="59">
                  <c:v>22647</c:v>
                </c:pt>
                <c:pt idx="60">
                  <c:v>22678</c:v>
                </c:pt>
                <c:pt idx="61">
                  <c:v>22706</c:v>
                </c:pt>
                <c:pt idx="62">
                  <c:v>22737</c:v>
                </c:pt>
                <c:pt idx="63">
                  <c:v>22767</c:v>
                </c:pt>
                <c:pt idx="64">
                  <c:v>22798</c:v>
                </c:pt>
                <c:pt idx="65">
                  <c:v>22828</c:v>
                </c:pt>
                <c:pt idx="66">
                  <c:v>22859</c:v>
                </c:pt>
                <c:pt idx="67">
                  <c:v>22890</c:v>
                </c:pt>
                <c:pt idx="68">
                  <c:v>22920</c:v>
                </c:pt>
                <c:pt idx="69">
                  <c:v>22951</c:v>
                </c:pt>
                <c:pt idx="70">
                  <c:v>22981</c:v>
                </c:pt>
                <c:pt idx="71">
                  <c:v>23012</c:v>
                </c:pt>
                <c:pt idx="72">
                  <c:v>23043</c:v>
                </c:pt>
                <c:pt idx="73">
                  <c:v>23071</c:v>
                </c:pt>
                <c:pt idx="74">
                  <c:v>23102</c:v>
                </c:pt>
                <c:pt idx="75">
                  <c:v>23132</c:v>
                </c:pt>
                <c:pt idx="76">
                  <c:v>23163</c:v>
                </c:pt>
                <c:pt idx="77">
                  <c:v>23193</c:v>
                </c:pt>
                <c:pt idx="78">
                  <c:v>23224</c:v>
                </c:pt>
                <c:pt idx="79">
                  <c:v>23255</c:v>
                </c:pt>
                <c:pt idx="80">
                  <c:v>23285</c:v>
                </c:pt>
                <c:pt idx="81">
                  <c:v>23316</c:v>
                </c:pt>
                <c:pt idx="82">
                  <c:v>23346</c:v>
                </c:pt>
                <c:pt idx="83">
                  <c:v>23377</c:v>
                </c:pt>
                <c:pt idx="84">
                  <c:v>23408</c:v>
                </c:pt>
                <c:pt idx="85">
                  <c:v>23437</c:v>
                </c:pt>
                <c:pt idx="86">
                  <c:v>23468</c:v>
                </c:pt>
                <c:pt idx="87">
                  <c:v>23498</c:v>
                </c:pt>
                <c:pt idx="88">
                  <c:v>23529</c:v>
                </c:pt>
                <c:pt idx="89">
                  <c:v>23559</c:v>
                </c:pt>
                <c:pt idx="90">
                  <c:v>23590</c:v>
                </c:pt>
                <c:pt idx="91">
                  <c:v>23621</c:v>
                </c:pt>
                <c:pt idx="92">
                  <c:v>23651</c:v>
                </c:pt>
                <c:pt idx="93">
                  <c:v>23682</c:v>
                </c:pt>
                <c:pt idx="94">
                  <c:v>23712</c:v>
                </c:pt>
                <c:pt idx="95">
                  <c:v>23743</c:v>
                </c:pt>
                <c:pt idx="96">
                  <c:v>23774</c:v>
                </c:pt>
                <c:pt idx="97">
                  <c:v>23802</c:v>
                </c:pt>
                <c:pt idx="98">
                  <c:v>23833</c:v>
                </c:pt>
                <c:pt idx="99">
                  <c:v>23863</c:v>
                </c:pt>
                <c:pt idx="100">
                  <c:v>23894</c:v>
                </c:pt>
                <c:pt idx="101">
                  <c:v>23924</c:v>
                </c:pt>
                <c:pt idx="102">
                  <c:v>23955</c:v>
                </c:pt>
                <c:pt idx="103">
                  <c:v>23986</c:v>
                </c:pt>
                <c:pt idx="104">
                  <c:v>24016</c:v>
                </c:pt>
                <c:pt idx="105">
                  <c:v>24047</c:v>
                </c:pt>
                <c:pt idx="106">
                  <c:v>24077</c:v>
                </c:pt>
                <c:pt idx="107">
                  <c:v>24108</c:v>
                </c:pt>
                <c:pt idx="108">
                  <c:v>24139</c:v>
                </c:pt>
                <c:pt idx="109">
                  <c:v>24167</c:v>
                </c:pt>
                <c:pt idx="110">
                  <c:v>24198</c:v>
                </c:pt>
                <c:pt idx="111">
                  <c:v>24228</c:v>
                </c:pt>
                <c:pt idx="112">
                  <c:v>24259</c:v>
                </c:pt>
                <c:pt idx="113">
                  <c:v>24289</c:v>
                </c:pt>
                <c:pt idx="114">
                  <c:v>24320</c:v>
                </c:pt>
                <c:pt idx="115">
                  <c:v>24351</c:v>
                </c:pt>
                <c:pt idx="116">
                  <c:v>24381</c:v>
                </c:pt>
                <c:pt idx="117">
                  <c:v>24412</c:v>
                </c:pt>
                <c:pt idx="118">
                  <c:v>24442</c:v>
                </c:pt>
                <c:pt idx="119">
                  <c:v>24473</c:v>
                </c:pt>
                <c:pt idx="120">
                  <c:v>24504</c:v>
                </c:pt>
                <c:pt idx="121">
                  <c:v>24532</c:v>
                </c:pt>
                <c:pt idx="122">
                  <c:v>24563</c:v>
                </c:pt>
                <c:pt idx="123">
                  <c:v>24593</c:v>
                </c:pt>
                <c:pt idx="124">
                  <c:v>24624</c:v>
                </c:pt>
                <c:pt idx="125">
                  <c:v>24654</c:v>
                </c:pt>
                <c:pt idx="126">
                  <c:v>24685</c:v>
                </c:pt>
                <c:pt idx="127">
                  <c:v>24716</c:v>
                </c:pt>
                <c:pt idx="128">
                  <c:v>24746</c:v>
                </c:pt>
                <c:pt idx="129">
                  <c:v>24777</c:v>
                </c:pt>
                <c:pt idx="130">
                  <c:v>24807</c:v>
                </c:pt>
                <c:pt idx="131">
                  <c:v>24838</c:v>
                </c:pt>
                <c:pt idx="132">
                  <c:v>24869</c:v>
                </c:pt>
                <c:pt idx="133">
                  <c:v>24898</c:v>
                </c:pt>
                <c:pt idx="134">
                  <c:v>24929</c:v>
                </c:pt>
                <c:pt idx="135">
                  <c:v>24959</c:v>
                </c:pt>
                <c:pt idx="136">
                  <c:v>24990</c:v>
                </c:pt>
                <c:pt idx="137">
                  <c:v>25020</c:v>
                </c:pt>
                <c:pt idx="138">
                  <c:v>25051</c:v>
                </c:pt>
                <c:pt idx="139">
                  <c:v>25082</c:v>
                </c:pt>
                <c:pt idx="140">
                  <c:v>25112</c:v>
                </c:pt>
                <c:pt idx="141">
                  <c:v>25143</c:v>
                </c:pt>
                <c:pt idx="142">
                  <c:v>25173</c:v>
                </c:pt>
                <c:pt idx="143">
                  <c:v>25204</c:v>
                </c:pt>
                <c:pt idx="144">
                  <c:v>25235</c:v>
                </c:pt>
                <c:pt idx="145">
                  <c:v>25263</c:v>
                </c:pt>
                <c:pt idx="146">
                  <c:v>25294</c:v>
                </c:pt>
                <c:pt idx="147">
                  <c:v>25324</c:v>
                </c:pt>
                <c:pt idx="148">
                  <c:v>25355</c:v>
                </c:pt>
                <c:pt idx="149">
                  <c:v>25385</c:v>
                </c:pt>
                <c:pt idx="150">
                  <c:v>25416</c:v>
                </c:pt>
                <c:pt idx="151">
                  <c:v>25447</c:v>
                </c:pt>
                <c:pt idx="152">
                  <c:v>25477</c:v>
                </c:pt>
                <c:pt idx="153">
                  <c:v>25508</c:v>
                </c:pt>
                <c:pt idx="154">
                  <c:v>25538</c:v>
                </c:pt>
                <c:pt idx="155">
                  <c:v>25569</c:v>
                </c:pt>
                <c:pt idx="156">
                  <c:v>25600</c:v>
                </c:pt>
                <c:pt idx="157">
                  <c:v>25628</c:v>
                </c:pt>
                <c:pt idx="158">
                  <c:v>25659</c:v>
                </c:pt>
                <c:pt idx="159">
                  <c:v>25689</c:v>
                </c:pt>
                <c:pt idx="160">
                  <c:v>25720</c:v>
                </c:pt>
                <c:pt idx="161">
                  <c:v>25750</c:v>
                </c:pt>
                <c:pt idx="162">
                  <c:v>25781</c:v>
                </c:pt>
                <c:pt idx="163">
                  <c:v>25812</c:v>
                </c:pt>
                <c:pt idx="164">
                  <c:v>25842</c:v>
                </c:pt>
                <c:pt idx="165">
                  <c:v>25873</c:v>
                </c:pt>
                <c:pt idx="166">
                  <c:v>25903</c:v>
                </c:pt>
                <c:pt idx="167">
                  <c:v>25934</c:v>
                </c:pt>
                <c:pt idx="168">
                  <c:v>25965</c:v>
                </c:pt>
                <c:pt idx="169">
                  <c:v>25993</c:v>
                </c:pt>
                <c:pt idx="170">
                  <c:v>26024</c:v>
                </c:pt>
                <c:pt idx="171">
                  <c:v>26054</c:v>
                </c:pt>
                <c:pt idx="172">
                  <c:v>26085</c:v>
                </c:pt>
                <c:pt idx="173">
                  <c:v>26115</c:v>
                </c:pt>
                <c:pt idx="174">
                  <c:v>26146</c:v>
                </c:pt>
                <c:pt idx="175">
                  <c:v>26177</c:v>
                </c:pt>
                <c:pt idx="176">
                  <c:v>26207</c:v>
                </c:pt>
                <c:pt idx="177">
                  <c:v>26238</c:v>
                </c:pt>
                <c:pt idx="178">
                  <c:v>26268</c:v>
                </c:pt>
                <c:pt idx="179">
                  <c:v>26299</c:v>
                </c:pt>
                <c:pt idx="180">
                  <c:v>26330</c:v>
                </c:pt>
                <c:pt idx="181">
                  <c:v>26359</c:v>
                </c:pt>
                <c:pt idx="182">
                  <c:v>26390</c:v>
                </c:pt>
                <c:pt idx="183">
                  <c:v>26420</c:v>
                </c:pt>
                <c:pt idx="184">
                  <c:v>26451</c:v>
                </c:pt>
                <c:pt idx="185">
                  <c:v>26481</c:v>
                </c:pt>
                <c:pt idx="186">
                  <c:v>26512</c:v>
                </c:pt>
                <c:pt idx="187">
                  <c:v>26543</c:v>
                </c:pt>
                <c:pt idx="188">
                  <c:v>26573</c:v>
                </c:pt>
                <c:pt idx="189">
                  <c:v>26604</c:v>
                </c:pt>
                <c:pt idx="190">
                  <c:v>26634</c:v>
                </c:pt>
                <c:pt idx="191">
                  <c:v>26665</c:v>
                </c:pt>
                <c:pt idx="192">
                  <c:v>26696</c:v>
                </c:pt>
                <c:pt idx="193">
                  <c:v>26724</c:v>
                </c:pt>
                <c:pt idx="194">
                  <c:v>26755</c:v>
                </c:pt>
                <c:pt idx="195">
                  <c:v>26785</c:v>
                </c:pt>
                <c:pt idx="196">
                  <c:v>26816</c:v>
                </c:pt>
                <c:pt idx="197">
                  <c:v>26846</c:v>
                </c:pt>
                <c:pt idx="198">
                  <c:v>26877</c:v>
                </c:pt>
                <c:pt idx="199">
                  <c:v>26908</c:v>
                </c:pt>
                <c:pt idx="200">
                  <c:v>26938</c:v>
                </c:pt>
                <c:pt idx="201">
                  <c:v>26969</c:v>
                </c:pt>
                <c:pt idx="202">
                  <c:v>26999</c:v>
                </c:pt>
                <c:pt idx="203">
                  <c:v>27030</c:v>
                </c:pt>
                <c:pt idx="204">
                  <c:v>27061</c:v>
                </c:pt>
                <c:pt idx="205">
                  <c:v>27089</c:v>
                </c:pt>
                <c:pt idx="206">
                  <c:v>27120</c:v>
                </c:pt>
                <c:pt idx="207">
                  <c:v>27150</c:v>
                </c:pt>
                <c:pt idx="208">
                  <c:v>27181</c:v>
                </c:pt>
                <c:pt idx="209">
                  <c:v>27211</c:v>
                </c:pt>
                <c:pt idx="210">
                  <c:v>27242</c:v>
                </c:pt>
                <c:pt idx="211">
                  <c:v>27273</c:v>
                </c:pt>
                <c:pt idx="212">
                  <c:v>27303</c:v>
                </c:pt>
                <c:pt idx="213">
                  <c:v>27334</c:v>
                </c:pt>
                <c:pt idx="214">
                  <c:v>27364</c:v>
                </c:pt>
                <c:pt idx="215">
                  <c:v>27395</c:v>
                </c:pt>
                <c:pt idx="216">
                  <c:v>27426</c:v>
                </c:pt>
                <c:pt idx="217">
                  <c:v>27454</c:v>
                </c:pt>
                <c:pt idx="218">
                  <c:v>27485</c:v>
                </c:pt>
                <c:pt idx="219">
                  <c:v>27515</c:v>
                </c:pt>
                <c:pt idx="220">
                  <c:v>27546</c:v>
                </c:pt>
                <c:pt idx="221">
                  <c:v>27576</c:v>
                </c:pt>
                <c:pt idx="222">
                  <c:v>27607</c:v>
                </c:pt>
                <c:pt idx="223">
                  <c:v>27638</c:v>
                </c:pt>
                <c:pt idx="224">
                  <c:v>27668</c:v>
                </c:pt>
                <c:pt idx="225">
                  <c:v>27699</c:v>
                </c:pt>
                <c:pt idx="226">
                  <c:v>27729</c:v>
                </c:pt>
                <c:pt idx="227">
                  <c:v>27760</c:v>
                </c:pt>
                <c:pt idx="228">
                  <c:v>27791</c:v>
                </c:pt>
                <c:pt idx="229">
                  <c:v>27820</c:v>
                </c:pt>
                <c:pt idx="230">
                  <c:v>27851</c:v>
                </c:pt>
                <c:pt idx="231">
                  <c:v>27881</c:v>
                </c:pt>
                <c:pt idx="232">
                  <c:v>27912</c:v>
                </c:pt>
                <c:pt idx="233">
                  <c:v>27942</c:v>
                </c:pt>
                <c:pt idx="234">
                  <c:v>27973</c:v>
                </c:pt>
                <c:pt idx="235">
                  <c:v>28004</c:v>
                </c:pt>
                <c:pt idx="236">
                  <c:v>28034</c:v>
                </c:pt>
                <c:pt idx="237">
                  <c:v>28065</c:v>
                </c:pt>
                <c:pt idx="238">
                  <c:v>28095</c:v>
                </c:pt>
                <c:pt idx="239">
                  <c:v>28126</c:v>
                </c:pt>
                <c:pt idx="240">
                  <c:v>28157</c:v>
                </c:pt>
                <c:pt idx="241">
                  <c:v>28185</c:v>
                </c:pt>
                <c:pt idx="242">
                  <c:v>28216</c:v>
                </c:pt>
                <c:pt idx="243">
                  <c:v>28246</c:v>
                </c:pt>
                <c:pt idx="244">
                  <c:v>28277</c:v>
                </c:pt>
                <c:pt idx="245">
                  <c:v>28307</c:v>
                </c:pt>
                <c:pt idx="246">
                  <c:v>28338</c:v>
                </c:pt>
                <c:pt idx="247">
                  <c:v>28369</c:v>
                </c:pt>
                <c:pt idx="248">
                  <c:v>28399</c:v>
                </c:pt>
                <c:pt idx="249">
                  <c:v>28430</c:v>
                </c:pt>
                <c:pt idx="250">
                  <c:v>28460</c:v>
                </c:pt>
                <c:pt idx="251">
                  <c:v>28491</c:v>
                </c:pt>
                <c:pt idx="252">
                  <c:v>28522</c:v>
                </c:pt>
                <c:pt idx="253">
                  <c:v>28550</c:v>
                </c:pt>
                <c:pt idx="254">
                  <c:v>28581</c:v>
                </c:pt>
                <c:pt idx="255">
                  <c:v>28611</c:v>
                </c:pt>
                <c:pt idx="256">
                  <c:v>28642</c:v>
                </c:pt>
                <c:pt idx="257">
                  <c:v>28672</c:v>
                </c:pt>
                <c:pt idx="258">
                  <c:v>28703</c:v>
                </c:pt>
                <c:pt idx="259">
                  <c:v>28734</c:v>
                </c:pt>
                <c:pt idx="260">
                  <c:v>28764</c:v>
                </c:pt>
                <c:pt idx="261">
                  <c:v>28795</c:v>
                </c:pt>
                <c:pt idx="262">
                  <c:v>28825</c:v>
                </c:pt>
                <c:pt idx="263">
                  <c:v>28856</c:v>
                </c:pt>
                <c:pt idx="264">
                  <c:v>28887</c:v>
                </c:pt>
                <c:pt idx="265">
                  <c:v>28915</c:v>
                </c:pt>
                <c:pt idx="266">
                  <c:v>28946</c:v>
                </c:pt>
                <c:pt idx="267">
                  <c:v>28976</c:v>
                </c:pt>
                <c:pt idx="268">
                  <c:v>29007</c:v>
                </c:pt>
                <c:pt idx="269">
                  <c:v>29037</c:v>
                </c:pt>
                <c:pt idx="270">
                  <c:v>29068</c:v>
                </c:pt>
                <c:pt idx="271">
                  <c:v>29099</c:v>
                </c:pt>
                <c:pt idx="272">
                  <c:v>29129</c:v>
                </c:pt>
                <c:pt idx="273">
                  <c:v>29160</c:v>
                </c:pt>
                <c:pt idx="274">
                  <c:v>29190</c:v>
                </c:pt>
                <c:pt idx="275">
                  <c:v>29221</c:v>
                </c:pt>
                <c:pt idx="276">
                  <c:v>29252</c:v>
                </c:pt>
                <c:pt idx="277">
                  <c:v>29281</c:v>
                </c:pt>
                <c:pt idx="278">
                  <c:v>29312</c:v>
                </c:pt>
                <c:pt idx="279">
                  <c:v>29342</c:v>
                </c:pt>
                <c:pt idx="280">
                  <c:v>29373</c:v>
                </c:pt>
                <c:pt idx="281">
                  <c:v>29403</c:v>
                </c:pt>
                <c:pt idx="282">
                  <c:v>29434</c:v>
                </c:pt>
                <c:pt idx="283">
                  <c:v>29465</c:v>
                </c:pt>
                <c:pt idx="284">
                  <c:v>29495</c:v>
                </c:pt>
                <c:pt idx="285">
                  <c:v>29526</c:v>
                </c:pt>
                <c:pt idx="286">
                  <c:v>29556</c:v>
                </c:pt>
                <c:pt idx="287">
                  <c:v>29587</c:v>
                </c:pt>
                <c:pt idx="288">
                  <c:v>29618</c:v>
                </c:pt>
                <c:pt idx="289">
                  <c:v>29646</c:v>
                </c:pt>
                <c:pt idx="290">
                  <c:v>29677</c:v>
                </c:pt>
                <c:pt idx="291">
                  <c:v>29707</c:v>
                </c:pt>
                <c:pt idx="292">
                  <c:v>29738</c:v>
                </c:pt>
                <c:pt idx="293">
                  <c:v>29768</c:v>
                </c:pt>
                <c:pt idx="294">
                  <c:v>29799</c:v>
                </c:pt>
                <c:pt idx="295">
                  <c:v>29830</c:v>
                </c:pt>
                <c:pt idx="296">
                  <c:v>29860</c:v>
                </c:pt>
                <c:pt idx="297">
                  <c:v>29891</c:v>
                </c:pt>
                <c:pt idx="298">
                  <c:v>29921</c:v>
                </c:pt>
                <c:pt idx="299">
                  <c:v>29952</c:v>
                </c:pt>
                <c:pt idx="300">
                  <c:v>29983</c:v>
                </c:pt>
                <c:pt idx="301">
                  <c:v>30011</c:v>
                </c:pt>
                <c:pt idx="302">
                  <c:v>30042</c:v>
                </c:pt>
                <c:pt idx="303">
                  <c:v>30072</c:v>
                </c:pt>
                <c:pt idx="304">
                  <c:v>30103</c:v>
                </c:pt>
                <c:pt idx="305">
                  <c:v>30133</c:v>
                </c:pt>
                <c:pt idx="306">
                  <c:v>30164</c:v>
                </c:pt>
                <c:pt idx="307">
                  <c:v>30195</c:v>
                </c:pt>
                <c:pt idx="308">
                  <c:v>30225</c:v>
                </c:pt>
                <c:pt idx="309">
                  <c:v>30256</c:v>
                </c:pt>
                <c:pt idx="310">
                  <c:v>30286</c:v>
                </c:pt>
                <c:pt idx="311">
                  <c:v>30317</c:v>
                </c:pt>
                <c:pt idx="312">
                  <c:v>30348</c:v>
                </c:pt>
                <c:pt idx="313">
                  <c:v>30376</c:v>
                </c:pt>
                <c:pt idx="314">
                  <c:v>30407</c:v>
                </c:pt>
                <c:pt idx="315">
                  <c:v>30437</c:v>
                </c:pt>
                <c:pt idx="316">
                  <c:v>30468</c:v>
                </c:pt>
                <c:pt idx="317">
                  <c:v>30498</c:v>
                </c:pt>
                <c:pt idx="318">
                  <c:v>30529</c:v>
                </c:pt>
                <c:pt idx="319">
                  <c:v>30560</c:v>
                </c:pt>
                <c:pt idx="320">
                  <c:v>30590</c:v>
                </c:pt>
                <c:pt idx="321">
                  <c:v>30621</c:v>
                </c:pt>
                <c:pt idx="322">
                  <c:v>30651</c:v>
                </c:pt>
                <c:pt idx="323">
                  <c:v>30682</c:v>
                </c:pt>
                <c:pt idx="324">
                  <c:v>30713</c:v>
                </c:pt>
                <c:pt idx="325">
                  <c:v>30742</c:v>
                </c:pt>
                <c:pt idx="326">
                  <c:v>30773</c:v>
                </c:pt>
                <c:pt idx="327">
                  <c:v>30803</c:v>
                </c:pt>
                <c:pt idx="328">
                  <c:v>30834</c:v>
                </c:pt>
                <c:pt idx="329">
                  <c:v>30864</c:v>
                </c:pt>
                <c:pt idx="330">
                  <c:v>30895</c:v>
                </c:pt>
                <c:pt idx="331">
                  <c:v>30926</c:v>
                </c:pt>
                <c:pt idx="332">
                  <c:v>30956</c:v>
                </c:pt>
                <c:pt idx="333">
                  <c:v>30987</c:v>
                </c:pt>
                <c:pt idx="334">
                  <c:v>31017</c:v>
                </c:pt>
                <c:pt idx="335">
                  <c:v>31048</c:v>
                </c:pt>
                <c:pt idx="336">
                  <c:v>31079</c:v>
                </c:pt>
                <c:pt idx="337">
                  <c:v>31107</c:v>
                </c:pt>
                <c:pt idx="338">
                  <c:v>31138</c:v>
                </c:pt>
                <c:pt idx="339">
                  <c:v>31168</c:v>
                </c:pt>
                <c:pt idx="340">
                  <c:v>31199</c:v>
                </c:pt>
                <c:pt idx="341">
                  <c:v>31229</c:v>
                </c:pt>
                <c:pt idx="342">
                  <c:v>31260</c:v>
                </c:pt>
                <c:pt idx="343">
                  <c:v>31291</c:v>
                </c:pt>
                <c:pt idx="344">
                  <c:v>31321</c:v>
                </c:pt>
                <c:pt idx="345">
                  <c:v>31352</c:v>
                </c:pt>
                <c:pt idx="346">
                  <c:v>31382</c:v>
                </c:pt>
                <c:pt idx="347">
                  <c:v>31413</c:v>
                </c:pt>
                <c:pt idx="348">
                  <c:v>31444</c:v>
                </c:pt>
                <c:pt idx="349">
                  <c:v>31472</c:v>
                </c:pt>
                <c:pt idx="350">
                  <c:v>31503</c:v>
                </c:pt>
                <c:pt idx="351">
                  <c:v>31533</c:v>
                </c:pt>
                <c:pt idx="352">
                  <c:v>31564</c:v>
                </c:pt>
                <c:pt idx="353">
                  <c:v>31594</c:v>
                </c:pt>
                <c:pt idx="354">
                  <c:v>31625</c:v>
                </c:pt>
                <c:pt idx="355">
                  <c:v>31656</c:v>
                </c:pt>
                <c:pt idx="356">
                  <c:v>31686</c:v>
                </c:pt>
                <c:pt idx="357">
                  <c:v>31717</c:v>
                </c:pt>
                <c:pt idx="358">
                  <c:v>31747</c:v>
                </c:pt>
                <c:pt idx="359">
                  <c:v>31778</c:v>
                </c:pt>
                <c:pt idx="360">
                  <c:v>31809</c:v>
                </c:pt>
                <c:pt idx="361">
                  <c:v>31837</c:v>
                </c:pt>
                <c:pt idx="362">
                  <c:v>31868</c:v>
                </c:pt>
                <c:pt idx="363">
                  <c:v>31898</c:v>
                </c:pt>
                <c:pt idx="364">
                  <c:v>31929</c:v>
                </c:pt>
                <c:pt idx="365">
                  <c:v>31959</c:v>
                </c:pt>
                <c:pt idx="366">
                  <c:v>31990</c:v>
                </c:pt>
                <c:pt idx="367">
                  <c:v>32021</c:v>
                </c:pt>
                <c:pt idx="368">
                  <c:v>32051</c:v>
                </c:pt>
                <c:pt idx="369">
                  <c:v>32082</c:v>
                </c:pt>
                <c:pt idx="370">
                  <c:v>32112</c:v>
                </c:pt>
                <c:pt idx="371">
                  <c:v>32143</c:v>
                </c:pt>
                <c:pt idx="372">
                  <c:v>32174</c:v>
                </c:pt>
                <c:pt idx="373">
                  <c:v>32203</c:v>
                </c:pt>
                <c:pt idx="374">
                  <c:v>32234</c:v>
                </c:pt>
                <c:pt idx="375">
                  <c:v>32264</c:v>
                </c:pt>
                <c:pt idx="376">
                  <c:v>32295</c:v>
                </c:pt>
                <c:pt idx="377">
                  <c:v>32325</c:v>
                </c:pt>
                <c:pt idx="378">
                  <c:v>32356</c:v>
                </c:pt>
                <c:pt idx="379">
                  <c:v>32387</c:v>
                </c:pt>
                <c:pt idx="380">
                  <c:v>32417</c:v>
                </c:pt>
                <c:pt idx="381">
                  <c:v>32448</c:v>
                </c:pt>
                <c:pt idx="382">
                  <c:v>32478</c:v>
                </c:pt>
                <c:pt idx="383">
                  <c:v>32509</c:v>
                </c:pt>
                <c:pt idx="384">
                  <c:v>32540</c:v>
                </c:pt>
                <c:pt idx="385">
                  <c:v>32568</c:v>
                </c:pt>
                <c:pt idx="386">
                  <c:v>32599</c:v>
                </c:pt>
                <c:pt idx="387">
                  <c:v>32629</c:v>
                </c:pt>
                <c:pt idx="388">
                  <c:v>32660</c:v>
                </c:pt>
                <c:pt idx="389">
                  <c:v>32690</c:v>
                </c:pt>
                <c:pt idx="390">
                  <c:v>32721</c:v>
                </c:pt>
                <c:pt idx="391">
                  <c:v>32752</c:v>
                </c:pt>
                <c:pt idx="392">
                  <c:v>32782</c:v>
                </c:pt>
                <c:pt idx="393">
                  <c:v>32813</c:v>
                </c:pt>
                <c:pt idx="394">
                  <c:v>32843</c:v>
                </c:pt>
                <c:pt idx="395">
                  <c:v>32874</c:v>
                </c:pt>
                <c:pt idx="396">
                  <c:v>32905</c:v>
                </c:pt>
                <c:pt idx="397">
                  <c:v>32933</c:v>
                </c:pt>
                <c:pt idx="398">
                  <c:v>32964</c:v>
                </c:pt>
                <c:pt idx="399">
                  <c:v>32994</c:v>
                </c:pt>
                <c:pt idx="400">
                  <c:v>33025</c:v>
                </c:pt>
                <c:pt idx="401">
                  <c:v>33055</c:v>
                </c:pt>
                <c:pt idx="402">
                  <c:v>33086</c:v>
                </c:pt>
                <c:pt idx="403">
                  <c:v>33117</c:v>
                </c:pt>
                <c:pt idx="404">
                  <c:v>33147</c:v>
                </c:pt>
                <c:pt idx="405">
                  <c:v>33178</c:v>
                </c:pt>
                <c:pt idx="406">
                  <c:v>33208</c:v>
                </c:pt>
                <c:pt idx="407">
                  <c:v>33239</c:v>
                </c:pt>
                <c:pt idx="408">
                  <c:v>33270</c:v>
                </c:pt>
                <c:pt idx="409">
                  <c:v>33298</c:v>
                </c:pt>
                <c:pt idx="410">
                  <c:v>33329</c:v>
                </c:pt>
                <c:pt idx="411">
                  <c:v>33359</c:v>
                </c:pt>
                <c:pt idx="412">
                  <c:v>33390</c:v>
                </c:pt>
                <c:pt idx="413">
                  <c:v>33420</c:v>
                </c:pt>
                <c:pt idx="414">
                  <c:v>33451</c:v>
                </c:pt>
                <c:pt idx="415">
                  <c:v>33482</c:v>
                </c:pt>
                <c:pt idx="416">
                  <c:v>33512</c:v>
                </c:pt>
                <c:pt idx="417">
                  <c:v>33543</c:v>
                </c:pt>
                <c:pt idx="418">
                  <c:v>33573</c:v>
                </c:pt>
                <c:pt idx="419">
                  <c:v>33604</c:v>
                </c:pt>
                <c:pt idx="420">
                  <c:v>33635</c:v>
                </c:pt>
                <c:pt idx="421">
                  <c:v>33664</c:v>
                </c:pt>
                <c:pt idx="422">
                  <c:v>33695</c:v>
                </c:pt>
                <c:pt idx="423">
                  <c:v>33725</c:v>
                </c:pt>
                <c:pt idx="424">
                  <c:v>33756</c:v>
                </c:pt>
                <c:pt idx="425">
                  <c:v>33786</c:v>
                </c:pt>
                <c:pt idx="426">
                  <c:v>33817</c:v>
                </c:pt>
                <c:pt idx="427">
                  <c:v>33848</c:v>
                </c:pt>
                <c:pt idx="428">
                  <c:v>33878</c:v>
                </c:pt>
                <c:pt idx="429">
                  <c:v>33909</c:v>
                </c:pt>
                <c:pt idx="430">
                  <c:v>33939</c:v>
                </c:pt>
                <c:pt idx="431">
                  <c:v>33970</c:v>
                </c:pt>
                <c:pt idx="432">
                  <c:v>34001</c:v>
                </c:pt>
                <c:pt idx="433">
                  <c:v>34029</c:v>
                </c:pt>
                <c:pt idx="434">
                  <c:v>34060</c:v>
                </c:pt>
                <c:pt idx="435">
                  <c:v>34090</c:v>
                </c:pt>
                <c:pt idx="436">
                  <c:v>34121</c:v>
                </c:pt>
                <c:pt idx="437">
                  <c:v>34151</c:v>
                </c:pt>
                <c:pt idx="438">
                  <c:v>34182</c:v>
                </c:pt>
                <c:pt idx="439">
                  <c:v>34213</c:v>
                </c:pt>
                <c:pt idx="440">
                  <c:v>34243</c:v>
                </c:pt>
                <c:pt idx="441">
                  <c:v>34274</c:v>
                </c:pt>
                <c:pt idx="442">
                  <c:v>34304</c:v>
                </c:pt>
                <c:pt idx="443">
                  <c:v>34335</c:v>
                </c:pt>
                <c:pt idx="444">
                  <c:v>34366</c:v>
                </c:pt>
                <c:pt idx="445">
                  <c:v>34394</c:v>
                </c:pt>
                <c:pt idx="446">
                  <c:v>34425</c:v>
                </c:pt>
                <c:pt idx="447">
                  <c:v>34455</c:v>
                </c:pt>
                <c:pt idx="448">
                  <c:v>34486</c:v>
                </c:pt>
                <c:pt idx="449">
                  <c:v>34516</c:v>
                </c:pt>
                <c:pt idx="450">
                  <c:v>34547</c:v>
                </c:pt>
                <c:pt idx="451">
                  <c:v>34578</c:v>
                </c:pt>
                <c:pt idx="452">
                  <c:v>34608</c:v>
                </c:pt>
                <c:pt idx="453">
                  <c:v>34639</c:v>
                </c:pt>
                <c:pt idx="454">
                  <c:v>34669</c:v>
                </c:pt>
                <c:pt idx="455">
                  <c:v>34700</c:v>
                </c:pt>
                <c:pt idx="456">
                  <c:v>34731</c:v>
                </c:pt>
                <c:pt idx="457">
                  <c:v>34759</c:v>
                </c:pt>
                <c:pt idx="458">
                  <c:v>34790</c:v>
                </c:pt>
                <c:pt idx="459">
                  <c:v>34820</c:v>
                </c:pt>
                <c:pt idx="460">
                  <c:v>34851</c:v>
                </c:pt>
                <c:pt idx="461">
                  <c:v>34881</c:v>
                </c:pt>
                <c:pt idx="462">
                  <c:v>34912</c:v>
                </c:pt>
                <c:pt idx="463">
                  <c:v>34943</c:v>
                </c:pt>
                <c:pt idx="464">
                  <c:v>34973</c:v>
                </c:pt>
                <c:pt idx="465">
                  <c:v>35004</c:v>
                </c:pt>
                <c:pt idx="466">
                  <c:v>35034</c:v>
                </c:pt>
                <c:pt idx="467">
                  <c:v>35065</c:v>
                </c:pt>
                <c:pt idx="468">
                  <c:v>35096</c:v>
                </c:pt>
                <c:pt idx="469">
                  <c:v>35125</c:v>
                </c:pt>
                <c:pt idx="470">
                  <c:v>35156</c:v>
                </c:pt>
                <c:pt idx="471">
                  <c:v>35186</c:v>
                </c:pt>
                <c:pt idx="472">
                  <c:v>35217</c:v>
                </c:pt>
                <c:pt idx="473">
                  <c:v>35247</c:v>
                </c:pt>
                <c:pt idx="474">
                  <c:v>35278</c:v>
                </c:pt>
                <c:pt idx="475">
                  <c:v>35309</c:v>
                </c:pt>
                <c:pt idx="476">
                  <c:v>35339</c:v>
                </c:pt>
                <c:pt idx="477">
                  <c:v>35370</c:v>
                </c:pt>
                <c:pt idx="478">
                  <c:v>35400</c:v>
                </c:pt>
                <c:pt idx="479">
                  <c:v>35431</c:v>
                </c:pt>
                <c:pt idx="480">
                  <c:v>35462</c:v>
                </c:pt>
                <c:pt idx="481">
                  <c:v>35490</c:v>
                </c:pt>
                <c:pt idx="482">
                  <c:v>35521</c:v>
                </c:pt>
                <c:pt idx="483">
                  <c:v>35551</c:v>
                </c:pt>
                <c:pt idx="484">
                  <c:v>35582</c:v>
                </c:pt>
                <c:pt idx="485">
                  <c:v>35612</c:v>
                </c:pt>
                <c:pt idx="486">
                  <c:v>35643</c:v>
                </c:pt>
                <c:pt idx="487">
                  <c:v>35674</c:v>
                </c:pt>
                <c:pt idx="488">
                  <c:v>35704</c:v>
                </c:pt>
                <c:pt idx="489">
                  <c:v>35735</c:v>
                </c:pt>
                <c:pt idx="490">
                  <c:v>35765</c:v>
                </c:pt>
                <c:pt idx="491">
                  <c:v>35796</c:v>
                </c:pt>
                <c:pt idx="492">
                  <c:v>35827</c:v>
                </c:pt>
                <c:pt idx="493">
                  <c:v>35855</c:v>
                </c:pt>
                <c:pt idx="494">
                  <c:v>35886</c:v>
                </c:pt>
                <c:pt idx="495">
                  <c:v>35916</c:v>
                </c:pt>
                <c:pt idx="496">
                  <c:v>35947</c:v>
                </c:pt>
                <c:pt idx="497">
                  <c:v>35977</c:v>
                </c:pt>
                <c:pt idx="498">
                  <c:v>36008</c:v>
                </c:pt>
                <c:pt idx="499">
                  <c:v>36039</c:v>
                </c:pt>
                <c:pt idx="500">
                  <c:v>36069</c:v>
                </c:pt>
                <c:pt idx="501">
                  <c:v>36100</c:v>
                </c:pt>
                <c:pt idx="502">
                  <c:v>36130</c:v>
                </c:pt>
                <c:pt idx="503">
                  <c:v>36161</c:v>
                </c:pt>
                <c:pt idx="504">
                  <c:v>36192</c:v>
                </c:pt>
                <c:pt idx="505">
                  <c:v>36220</c:v>
                </c:pt>
                <c:pt idx="506">
                  <c:v>36251</c:v>
                </c:pt>
                <c:pt idx="507">
                  <c:v>36281</c:v>
                </c:pt>
                <c:pt idx="508">
                  <c:v>36312</c:v>
                </c:pt>
                <c:pt idx="509">
                  <c:v>36342</c:v>
                </c:pt>
                <c:pt idx="510">
                  <c:v>36373</c:v>
                </c:pt>
                <c:pt idx="511">
                  <c:v>36404</c:v>
                </c:pt>
                <c:pt idx="512">
                  <c:v>36434</c:v>
                </c:pt>
                <c:pt idx="513">
                  <c:v>36465</c:v>
                </c:pt>
                <c:pt idx="514">
                  <c:v>36495</c:v>
                </c:pt>
                <c:pt idx="515">
                  <c:v>36526</c:v>
                </c:pt>
                <c:pt idx="516">
                  <c:v>36557</c:v>
                </c:pt>
                <c:pt idx="517">
                  <c:v>36586</c:v>
                </c:pt>
                <c:pt idx="518">
                  <c:v>36617</c:v>
                </c:pt>
                <c:pt idx="519">
                  <c:v>36647</c:v>
                </c:pt>
                <c:pt idx="520">
                  <c:v>36678</c:v>
                </c:pt>
                <c:pt idx="521">
                  <c:v>36708</c:v>
                </c:pt>
                <c:pt idx="522">
                  <c:v>36739</c:v>
                </c:pt>
                <c:pt idx="523">
                  <c:v>36770</c:v>
                </c:pt>
                <c:pt idx="524">
                  <c:v>36800</c:v>
                </c:pt>
                <c:pt idx="525">
                  <c:v>36831</c:v>
                </c:pt>
                <c:pt idx="526">
                  <c:v>36861</c:v>
                </c:pt>
                <c:pt idx="527">
                  <c:v>36892</c:v>
                </c:pt>
                <c:pt idx="528">
                  <c:v>36923</c:v>
                </c:pt>
                <c:pt idx="529">
                  <c:v>36951</c:v>
                </c:pt>
                <c:pt idx="530">
                  <c:v>36982</c:v>
                </c:pt>
                <c:pt idx="531">
                  <c:v>37012</c:v>
                </c:pt>
                <c:pt idx="532">
                  <c:v>37043</c:v>
                </c:pt>
                <c:pt idx="533">
                  <c:v>37073</c:v>
                </c:pt>
                <c:pt idx="534">
                  <c:v>37104</c:v>
                </c:pt>
                <c:pt idx="535">
                  <c:v>37135</c:v>
                </c:pt>
                <c:pt idx="536">
                  <c:v>37165</c:v>
                </c:pt>
                <c:pt idx="537">
                  <c:v>37196</c:v>
                </c:pt>
                <c:pt idx="538">
                  <c:v>37226</c:v>
                </c:pt>
                <c:pt idx="539">
                  <c:v>37257</c:v>
                </c:pt>
                <c:pt idx="540">
                  <c:v>37288</c:v>
                </c:pt>
                <c:pt idx="541">
                  <c:v>37316</c:v>
                </c:pt>
                <c:pt idx="542">
                  <c:v>37347</c:v>
                </c:pt>
                <c:pt idx="543">
                  <c:v>37377</c:v>
                </c:pt>
                <c:pt idx="544">
                  <c:v>37408</c:v>
                </c:pt>
                <c:pt idx="545">
                  <c:v>37438</c:v>
                </c:pt>
                <c:pt idx="546">
                  <c:v>37469</c:v>
                </c:pt>
                <c:pt idx="547">
                  <c:v>37500</c:v>
                </c:pt>
                <c:pt idx="548">
                  <c:v>37530</c:v>
                </c:pt>
                <c:pt idx="549">
                  <c:v>37561</c:v>
                </c:pt>
                <c:pt idx="550">
                  <c:v>37591</c:v>
                </c:pt>
                <c:pt idx="551">
                  <c:v>37622</c:v>
                </c:pt>
                <c:pt idx="552">
                  <c:v>37653</c:v>
                </c:pt>
                <c:pt idx="553">
                  <c:v>37681</c:v>
                </c:pt>
                <c:pt idx="554">
                  <c:v>37712</c:v>
                </c:pt>
                <c:pt idx="555">
                  <c:v>37742</c:v>
                </c:pt>
                <c:pt idx="556">
                  <c:v>37773</c:v>
                </c:pt>
                <c:pt idx="557">
                  <c:v>37803</c:v>
                </c:pt>
                <c:pt idx="558">
                  <c:v>37834</c:v>
                </c:pt>
                <c:pt idx="559">
                  <c:v>37865</c:v>
                </c:pt>
                <c:pt idx="560">
                  <c:v>37895</c:v>
                </c:pt>
                <c:pt idx="561">
                  <c:v>37926</c:v>
                </c:pt>
                <c:pt idx="562">
                  <c:v>37956</c:v>
                </c:pt>
                <c:pt idx="563">
                  <c:v>37987</c:v>
                </c:pt>
                <c:pt idx="564">
                  <c:v>38018</c:v>
                </c:pt>
                <c:pt idx="565">
                  <c:v>38047</c:v>
                </c:pt>
                <c:pt idx="566">
                  <c:v>38078</c:v>
                </c:pt>
                <c:pt idx="567">
                  <c:v>38108</c:v>
                </c:pt>
                <c:pt idx="568">
                  <c:v>38139</c:v>
                </c:pt>
                <c:pt idx="569">
                  <c:v>38169</c:v>
                </c:pt>
                <c:pt idx="570">
                  <c:v>38200</c:v>
                </c:pt>
                <c:pt idx="571">
                  <c:v>38231</c:v>
                </c:pt>
                <c:pt idx="572">
                  <c:v>38261</c:v>
                </c:pt>
                <c:pt idx="573">
                  <c:v>38292</c:v>
                </c:pt>
                <c:pt idx="574">
                  <c:v>38322</c:v>
                </c:pt>
                <c:pt idx="575">
                  <c:v>38353</c:v>
                </c:pt>
                <c:pt idx="576">
                  <c:v>38384</c:v>
                </c:pt>
                <c:pt idx="577">
                  <c:v>38412</c:v>
                </c:pt>
                <c:pt idx="578">
                  <c:v>38443</c:v>
                </c:pt>
                <c:pt idx="579">
                  <c:v>38473</c:v>
                </c:pt>
                <c:pt idx="580">
                  <c:v>38504</c:v>
                </c:pt>
                <c:pt idx="581">
                  <c:v>38534</c:v>
                </c:pt>
                <c:pt idx="582">
                  <c:v>38565</c:v>
                </c:pt>
                <c:pt idx="583">
                  <c:v>38596</c:v>
                </c:pt>
                <c:pt idx="584">
                  <c:v>38626</c:v>
                </c:pt>
                <c:pt idx="585">
                  <c:v>38657</c:v>
                </c:pt>
                <c:pt idx="586">
                  <c:v>38687</c:v>
                </c:pt>
                <c:pt idx="587">
                  <c:v>38718</c:v>
                </c:pt>
                <c:pt idx="588">
                  <c:v>38749</c:v>
                </c:pt>
                <c:pt idx="589">
                  <c:v>38777</c:v>
                </c:pt>
                <c:pt idx="590">
                  <c:v>38808</c:v>
                </c:pt>
                <c:pt idx="591">
                  <c:v>38838</c:v>
                </c:pt>
                <c:pt idx="592">
                  <c:v>38869</c:v>
                </c:pt>
                <c:pt idx="593">
                  <c:v>38899</c:v>
                </c:pt>
                <c:pt idx="594">
                  <c:v>38930</c:v>
                </c:pt>
                <c:pt idx="595">
                  <c:v>38961</c:v>
                </c:pt>
                <c:pt idx="596">
                  <c:v>38991</c:v>
                </c:pt>
                <c:pt idx="597">
                  <c:v>39022</c:v>
                </c:pt>
                <c:pt idx="598">
                  <c:v>39052</c:v>
                </c:pt>
                <c:pt idx="599">
                  <c:v>39083</c:v>
                </c:pt>
                <c:pt idx="600">
                  <c:v>39114</c:v>
                </c:pt>
                <c:pt idx="601">
                  <c:v>39142</c:v>
                </c:pt>
                <c:pt idx="602">
                  <c:v>39173</c:v>
                </c:pt>
                <c:pt idx="603">
                  <c:v>39203</c:v>
                </c:pt>
                <c:pt idx="604">
                  <c:v>39234</c:v>
                </c:pt>
                <c:pt idx="605">
                  <c:v>39264</c:v>
                </c:pt>
                <c:pt idx="606">
                  <c:v>39295</c:v>
                </c:pt>
                <c:pt idx="607">
                  <c:v>39326</c:v>
                </c:pt>
                <c:pt idx="608">
                  <c:v>39356</c:v>
                </c:pt>
                <c:pt idx="609">
                  <c:v>39387</c:v>
                </c:pt>
                <c:pt idx="610">
                  <c:v>39417</c:v>
                </c:pt>
                <c:pt idx="611">
                  <c:v>39448</c:v>
                </c:pt>
                <c:pt idx="612">
                  <c:v>39479</c:v>
                </c:pt>
                <c:pt idx="613">
                  <c:v>39508</c:v>
                </c:pt>
                <c:pt idx="614">
                  <c:v>39539</c:v>
                </c:pt>
                <c:pt idx="615">
                  <c:v>39569</c:v>
                </c:pt>
                <c:pt idx="616">
                  <c:v>39600</c:v>
                </c:pt>
                <c:pt idx="617">
                  <c:v>39630</c:v>
                </c:pt>
                <c:pt idx="618">
                  <c:v>39661</c:v>
                </c:pt>
                <c:pt idx="619">
                  <c:v>39692</c:v>
                </c:pt>
                <c:pt idx="620">
                  <c:v>39722</c:v>
                </c:pt>
                <c:pt idx="621">
                  <c:v>39753</c:v>
                </c:pt>
                <c:pt idx="622">
                  <c:v>39783</c:v>
                </c:pt>
                <c:pt idx="623">
                  <c:v>39814</c:v>
                </c:pt>
                <c:pt idx="624">
                  <c:v>39845</c:v>
                </c:pt>
                <c:pt idx="625">
                  <c:v>39873</c:v>
                </c:pt>
                <c:pt idx="626">
                  <c:v>39904</c:v>
                </c:pt>
                <c:pt idx="627">
                  <c:v>39934</c:v>
                </c:pt>
                <c:pt idx="628">
                  <c:v>39965</c:v>
                </c:pt>
                <c:pt idx="629">
                  <c:v>39995</c:v>
                </c:pt>
                <c:pt idx="630">
                  <c:v>40026</c:v>
                </c:pt>
                <c:pt idx="631">
                  <c:v>40057</c:v>
                </c:pt>
                <c:pt idx="632">
                  <c:v>40087</c:v>
                </c:pt>
                <c:pt idx="633">
                  <c:v>40118</c:v>
                </c:pt>
                <c:pt idx="634">
                  <c:v>40148</c:v>
                </c:pt>
                <c:pt idx="635">
                  <c:v>40179</c:v>
                </c:pt>
                <c:pt idx="636">
                  <c:v>40210</c:v>
                </c:pt>
                <c:pt idx="637">
                  <c:v>40238</c:v>
                </c:pt>
                <c:pt idx="638">
                  <c:v>40269</c:v>
                </c:pt>
                <c:pt idx="639">
                  <c:v>40299</c:v>
                </c:pt>
                <c:pt idx="640">
                  <c:v>40330</c:v>
                </c:pt>
                <c:pt idx="641">
                  <c:v>40360</c:v>
                </c:pt>
                <c:pt idx="642">
                  <c:v>40391</c:v>
                </c:pt>
                <c:pt idx="643">
                  <c:v>40422</c:v>
                </c:pt>
                <c:pt idx="644">
                  <c:v>40452</c:v>
                </c:pt>
                <c:pt idx="645">
                  <c:v>40483</c:v>
                </c:pt>
                <c:pt idx="646">
                  <c:v>40513</c:v>
                </c:pt>
                <c:pt idx="647">
                  <c:v>40544</c:v>
                </c:pt>
                <c:pt idx="648">
                  <c:v>40575</c:v>
                </c:pt>
                <c:pt idx="649">
                  <c:v>40603</c:v>
                </c:pt>
                <c:pt idx="650">
                  <c:v>40634</c:v>
                </c:pt>
                <c:pt idx="651">
                  <c:v>40664</c:v>
                </c:pt>
                <c:pt idx="652">
                  <c:v>40695</c:v>
                </c:pt>
                <c:pt idx="653">
                  <c:v>40725</c:v>
                </c:pt>
                <c:pt idx="654">
                  <c:v>40756</c:v>
                </c:pt>
                <c:pt idx="655">
                  <c:v>40787</c:v>
                </c:pt>
                <c:pt idx="656">
                  <c:v>40817</c:v>
                </c:pt>
                <c:pt idx="657">
                  <c:v>40848</c:v>
                </c:pt>
                <c:pt idx="658">
                  <c:v>40878</c:v>
                </c:pt>
                <c:pt idx="659">
                  <c:v>40909</c:v>
                </c:pt>
                <c:pt idx="660">
                  <c:v>40940</c:v>
                </c:pt>
                <c:pt idx="661">
                  <c:v>40969</c:v>
                </c:pt>
                <c:pt idx="662">
                  <c:v>41000</c:v>
                </c:pt>
                <c:pt idx="663">
                  <c:v>41030</c:v>
                </c:pt>
                <c:pt idx="664">
                  <c:v>41061</c:v>
                </c:pt>
                <c:pt idx="665">
                  <c:v>41091</c:v>
                </c:pt>
                <c:pt idx="666">
                  <c:v>41122</c:v>
                </c:pt>
                <c:pt idx="667">
                  <c:v>41153</c:v>
                </c:pt>
                <c:pt idx="668">
                  <c:v>41183</c:v>
                </c:pt>
                <c:pt idx="669">
                  <c:v>41214</c:v>
                </c:pt>
                <c:pt idx="670">
                  <c:v>41244</c:v>
                </c:pt>
                <c:pt idx="671">
                  <c:v>41275</c:v>
                </c:pt>
                <c:pt idx="672">
                  <c:v>41306</c:v>
                </c:pt>
                <c:pt idx="673">
                  <c:v>41334</c:v>
                </c:pt>
                <c:pt idx="674">
                  <c:v>41365</c:v>
                </c:pt>
                <c:pt idx="675">
                  <c:v>41395</c:v>
                </c:pt>
                <c:pt idx="676">
                  <c:v>41426</c:v>
                </c:pt>
                <c:pt idx="677">
                  <c:v>41456</c:v>
                </c:pt>
                <c:pt idx="678">
                  <c:v>41487</c:v>
                </c:pt>
                <c:pt idx="679">
                  <c:v>41518</c:v>
                </c:pt>
                <c:pt idx="680">
                  <c:v>41548</c:v>
                </c:pt>
                <c:pt idx="681">
                  <c:v>41579</c:v>
                </c:pt>
                <c:pt idx="682">
                  <c:v>41609</c:v>
                </c:pt>
                <c:pt idx="683">
                  <c:v>41640</c:v>
                </c:pt>
                <c:pt idx="684">
                  <c:v>41671</c:v>
                </c:pt>
                <c:pt idx="685">
                  <c:v>41699</c:v>
                </c:pt>
                <c:pt idx="686">
                  <c:v>41730</c:v>
                </c:pt>
                <c:pt idx="687">
                  <c:v>41760</c:v>
                </c:pt>
                <c:pt idx="688">
                  <c:v>41791</c:v>
                </c:pt>
                <c:pt idx="689">
                  <c:v>41821</c:v>
                </c:pt>
                <c:pt idx="690">
                  <c:v>41852</c:v>
                </c:pt>
                <c:pt idx="691">
                  <c:v>41883</c:v>
                </c:pt>
                <c:pt idx="692">
                  <c:v>41913</c:v>
                </c:pt>
                <c:pt idx="693">
                  <c:v>41944</c:v>
                </c:pt>
                <c:pt idx="694">
                  <c:v>41974</c:v>
                </c:pt>
                <c:pt idx="695">
                  <c:v>42005</c:v>
                </c:pt>
              </c:numCache>
            </c:numRef>
          </c:cat>
          <c:val>
            <c:numRef>
              <c:f>CPILFESL!$D$9:$D$743</c:f>
              <c:numCache>
                <c:formatCode>0.00%</c:formatCode>
                <c:ptCount val="735"/>
                <c:pt idx="2">
                  <c:v>-9.0000000000000011E-3</c:v>
                </c:pt>
                <c:pt idx="5">
                  <c:v>0.04</c:v>
                </c:pt>
                <c:pt idx="8">
                  <c:v>-0.04</c:v>
                </c:pt>
                <c:pt idx="11">
                  <c:v>-0.1</c:v>
                </c:pt>
                <c:pt idx="14">
                  <c:v>2.6000000000000002E-2</c:v>
                </c:pt>
                <c:pt idx="17">
                  <c:v>9.6000000000000002E-2</c:v>
                </c:pt>
                <c:pt idx="20">
                  <c:v>9.6999999999999989E-2</c:v>
                </c:pt>
                <c:pt idx="23">
                  <c:v>7.6999999999999999E-2</c:v>
                </c:pt>
                <c:pt idx="26">
                  <c:v>0.10099999999999999</c:v>
                </c:pt>
                <c:pt idx="29">
                  <c:v>-8.0000000000000002E-3</c:v>
                </c:pt>
                <c:pt idx="32">
                  <c:v>1.6E-2</c:v>
                </c:pt>
                <c:pt idx="35">
                  <c:v>9.1999999999999998E-2</c:v>
                </c:pt>
                <c:pt idx="38">
                  <c:v>-1.4999999999999999E-2</c:v>
                </c:pt>
                <c:pt idx="41">
                  <c:v>0.01</c:v>
                </c:pt>
                <c:pt idx="44">
                  <c:v>-4.8000000000000001E-2</c:v>
                </c:pt>
                <c:pt idx="47">
                  <c:v>2.7000000000000003E-2</c:v>
                </c:pt>
                <c:pt idx="50">
                  <c:v>7.5999999999999998E-2</c:v>
                </c:pt>
                <c:pt idx="53">
                  <c:v>6.8000000000000005E-2</c:v>
                </c:pt>
                <c:pt idx="56">
                  <c:v>8.3000000000000004E-2</c:v>
                </c:pt>
                <c:pt idx="59">
                  <c:v>7.400000000000001E-2</c:v>
                </c:pt>
                <c:pt idx="62">
                  <c:v>4.4000000000000004E-2</c:v>
                </c:pt>
                <c:pt idx="65">
                  <c:v>3.9E-2</c:v>
                </c:pt>
                <c:pt idx="68">
                  <c:v>1.6E-2</c:v>
                </c:pt>
                <c:pt idx="71">
                  <c:v>4.4999999999999998E-2</c:v>
                </c:pt>
                <c:pt idx="74">
                  <c:v>5.2999999999999999E-2</c:v>
                </c:pt>
                <c:pt idx="77">
                  <c:v>0.08</c:v>
                </c:pt>
                <c:pt idx="80">
                  <c:v>2.8999999999999998E-2</c:v>
                </c:pt>
                <c:pt idx="83">
                  <c:v>8.900000000000001E-2</c:v>
                </c:pt>
                <c:pt idx="86">
                  <c:v>4.8000000000000001E-2</c:v>
                </c:pt>
                <c:pt idx="89">
                  <c:v>5.5E-2</c:v>
                </c:pt>
                <c:pt idx="92">
                  <c:v>1.3999999999999999E-2</c:v>
                </c:pt>
                <c:pt idx="95">
                  <c:v>0.10199999999999999</c:v>
                </c:pt>
                <c:pt idx="98">
                  <c:v>5.5999999999999994E-2</c:v>
                </c:pt>
                <c:pt idx="101">
                  <c:v>8.4000000000000005E-2</c:v>
                </c:pt>
                <c:pt idx="104">
                  <c:v>9.8000000000000004E-2</c:v>
                </c:pt>
                <c:pt idx="107">
                  <c:v>0.10199999999999999</c:v>
                </c:pt>
                <c:pt idx="110">
                  <c:v>1.6E-2</c:v>
                </c:pt>
                <c:pt idx="113">
                  <c:v>2.8999999999999998E-2</c:v>
                </c:pt>
                <c:pt idx="116">
                  <c:v>3.5000000000000003E-2</c:v>
                </c:pt>
                <c:pt idx="119">
                  <c:v>3.7000000000000005E-2</c:v>
                </c:pt>
                <c:pt idx="122">
                  <c:v>3.0000000000000001E-3</c:v>
                </c:pt>
                <c:pt idx="125">
                  <c:v>3.5000000000000003E-2</c:v>
                </c:pt>
                <c:pt idx="128">
                  <c:v>3.2000000000000001E-2</c:v>
                </c:pt>
                <c:pt idx="131">
                  <c:v>8.4000000000000005E-2</c:v>
                </c:pt>
                <c:pt idx="134">
                  <c:v>6.9000000000000006E-2</c:v>
                </c:pt>
                <c:pt idx="137">
                  <c:v>2.8999999999999998E-2</c:v>
                </c:pt>
                <c:pt idx="140">
                  <c:v>1.8000000000000002E-2</c:v>
                </c:pt>
                <c:pt idx="143">
                  <c:v>6.4000000000000001E-2</c:v>
                </c:pt>
                <c:pt idx="146">
                  <c:v>1.3000000000000001E-2</c:v>
                </c:pt>
                <c:pt idx="149">
                  <c:v>2.5000000000000001E-2</c:v>
                </c:pt>
                <c:pt idx="152">
                  <c:v>-1.7000000000000001E-2</c:v>
                </c:pt>
                <c:pt idx="155">
                  <c:v>-6.9999999999999993E-3</c:v>
                </c:pt>
                <c:pt idx="158">
                  <c:v>6.9999999999999993E-3</c:v>
                </c:pt>
                <c:pt idx="161">
                  <c:v>3.6000000000000004E-2</c:v>
                </c:pt>
                <c:pt idx="164">
                  <c:v>-0.04</c:v>
                </c:pt>
                <c:pt idx="167">
                  <c:v>0.111</c:v>
                </c:pt>
                <c:pt idx="170">
                  <c:v>2.3E-2</c:v>
                </c:pt>
                <c:pt idx="173">
                  <c:v>3.2000000000000001E-2</c:v>
                </c:pt>
                <c:pt idx="176">
                  <c:v>1.2E-2</c:v>
                </c:pt>
                <c:pt idx="179">
                  <c:v>7.400000000000001E-2</c:v>
                </c:pt>
                <c:pt idx="182">
                  <c:v>9.6000000000000002E-2</c:v>
                </c:pt>
                <c:pt idx="185">
                  <c:v>3.7000000000000005E-2</c:v>
                </c:pt>
                <c:pt idx="188">
                  <c:v>6.8000000000000005E-2</c:v>
                </c:pt>
                <c:pt idx="191">
                  <c:v>0.10199999999999999</c:v>
                </c:pt>
                <c:pt idx="194">
                  <c:v>4.5999999999999999E-2</c:v>
                </c:pt>
                <c:pt idx="197">
                  <c:v>-2.2000000000000002E-2</c:v>
                </c:pt>
                <c:pt idx="200">
                  <c:v>3.7999999999999999E-2</c:v>
                </c:pt>
                <c:pt idx="203">
                  <c:v>-3.3000000000000002E-2</c:v>
                </c:pt>
                <c:pt idx="206">
                  <c:v>1.1000000000000001E-2</c:v>
                </c:pt>
                <c:pt idx="209">
                  <c:v>-3.7999999999999999E-2</c:v>
                </c:pt>
                <c:pt idx="212">
                  <c:v>-1.6E-2</c:v>
                </c:pt>
                <c:pt idx="215">
                  <c:v>-4.7E-2</c:v>
                </c:pt>
                <c:pt idx="218">
                  <c:v>3.1E-2</c:v>
                </c:pt>
                <c:pt idx="221">
                  <c:v>6.8000000000000005E-2</c:v>
                </c:pt>
                <c:pt idx="224">
                  <c:v>5.5E-2</c:v>
                </c:pt>
                <c:pt idx="227">
                  <c:v>9.3000000000000013E-2</c:v>
                </c:pt>
                <c:pt idx="230">
                  <c:v>3.1E-2</c:v>
                </c:pt>
                <c:pt idx="233">
                  <c:v>2.1000000000000001E-2</c:v>
                </c:pt>
                <c:pt idx="236">
                  <c:v>0.03</c:v>
                </c:pt>
                <c:pt idx="239">
                  <c:v>4.7E-2</c:v>
                </c:pt>
                <c:pt idx="242">
                  <c:v>8.1000000000000003E-2</c:v>
                </c:pt>
                <c:pt idx="245">
                  <c:v>7.2999999999999995E-2</c:v>
                </c:pt>
                <c:pt idx="248">
                  <c:v>0</c:v>
                </c:pt>
                <c:pt idx="251">
                  <c:v>1.3999999999999999E-2</c:v>
                </c:pt>
                <c:pt idx="254">
                  <c:v>0.16500000000000001</c:v>
                </c:pt>
                <c:pt idx="257">
                  <c:v>0.04</c:v>
                </c:pt>
                <c:pt idx="260">
                  <c:v>5.5E-2</c:v>
                </c:pt>
                <c:pt idx="263">
                  <c:v>8.0000000000000002E-3</c:v>
                </c:pt>
                <c:pt idx="266">
                  <c:v>5.0000000000000001E-3</c:v>
                </c:pt>
                <c:pt idx="269">
                  <c:v>2.8999999999999998E-2</c:v>
                </c:pt>
                <c:pt idx="272">
                  <c:v>0.01</c:v>
                </c:pt>
                <c:pt idx="275">
                  <c:v>1.3000000000000001E-2</c:v>
                </c:pt>
                <c:pt idx="278">
                  <c:v>-7.9000000000000001E-2</c:v>
                </c:pt>
                <c:pt idx="281">
                  <c:v>-6.0000000000000001E-3</c:v>
                </c:pt>
                <c:pt idx="284">
                  <c:v>7.5999999999999998E-2</c:v>
                </c:pt>
                <c:pt idx="287">
                  <c:v>8.5000000000000006E-2</c:v>
                </c:pt>
                <c:pt idx="290">
                  <c:v>-2.8999999999999998E-2</c:v>
                </c:pt>
                <c:pt idx="293">
                  <c:v>4.7E-2</c:v>
                </c:pt>
                <c:pt idx="296">
                  <c:v>-4.5999999999999999E-2</c:v>
                </c:pt>
                <c:pt idx="299">
                  <c:v>-6.5000000000000002E-2</c:v>
                </c:pt>
                <c:pt idx="302">
                  <c:v>2.2000000000000002E-2</c:v>
                </c:pt>
                <c:pt idx="305">
                  <c:v>-1.3999999999999999E-2</c:v>
                </c:pt>
                <c:pt idx="308">
                  <c:v>4.0000000000000001E-3</c:v>
                </c:pt>
                <c:pt idx="311">
                  <c:v>5.2999999999999999E-2</c:v>
                </c:pt>
                <c:pt idx="314">
                  <c:v>9.4E-2</c:v>
                </c:pt>
                <c:pt idx="317">
                  <c:v>8.1000000000000003E-2</c:v>
                </c:pt>
                <c:pt idx="320">
                  <c:v>8.5000000000000006E-2</c:v>
                </c:pt>
                <c:pt idx="323">
                  <c:v>8.199999999999999E-2</c:v>
                </c:pt>
                <c:pt idx="326">
                  <c:v>7.2000000000000008E-2</c:v>
                </c:pt>
                <c:pt idx="329">
                  <c:v>0.04</c:v>
                </c:pt>
                <c:pt idx="332">
                  <c:v>3.2000000000000001E-2</c:v>
                </c:pt>
                <c:pt idx="335">
                  <c:v>0.04</c:v>
                </c:pt>
                <c:pt idx="338">
                  <c:v>3.7000000000000005E-2</c:v>
                </c:pt>
                <c:pt idx="341">
                  <c:v>6.4000000000000001E-2</c:v>
                </c:pt>
                <c:pt idx="344">
                  <c:v>0.03</c:v>
                </c:pt>
                <c:pt idx="347">
                  <c:v>3.7999999999999999E-2</c:v>
                </c:pt>
                <c:pt idx="350">
                  <c:v>1.9E-2</c:v>
                </c:pt>
                <c:pt idx="353">
                  <c:v>4.0999999999999995E-2</c:v>
                </c:pt>
                <c:pt idx="356">
                  <c:v>2.1000000000000001E-2</c:v>
                </c:pt>
                <c:pt idx="359">
                  <c:v>2.7999999999999997E-2</c:v>
                </c:pt>
                <c:pt idx="362">
                  <c:v>4.5999999999999999E-2</c:v>
                </c:pt>
                <c:pt idx="365">
                  <c:v>3.7000000000000005E-2</c:v>
                </c:pt>
                <c:pt idx="368">
                  <c:v>6.8000000000000005E-2</c:v>
                </c:pt>
                <c:pt idx="371">
                  <c:v>2.3E-2</c:v>
                </c:pt>
                <c:pt idx="374">
                  <c:v>5.4000000000000006E-2</c:v>
                </c:pt>
                <c:pt idx="377">
                  <c:v>2.3E-2</c:v>
                </c:pt>
                <c:pt idx="380">
                  <c:v>5.4000000000000006E-2</c:v>
                </c:pt>
                <c:pt idx="383">
                  <c:v>4.0999999999999995E-2</c:v>
                </c:pt>
                <c:pt idx="386">
                  <c:v>3.2000000000000001E-2</c:v>
                </c:pt>
                <c:pt idx="389">
                  <c:v>0.03</c:v>
                </c:pt>
                <c:pt idx="392">
                  <c:v>9.0000000000000011E-3</c:v>
                </c:pt>
                <c:pt idx="395">
                  <c:v>4.4999999999999998E-2</c:v>
                </c:pt>
                <c:pt idx="398">
                  <c:v>1.6E-2</c:v>
                </c:pt>
                <c:pt idx="401">
                  <c:v>1E-3</c:v>
                </c:pt>
                <c:pt idx="404">
                  <c:v>-3.4000000000000002E-2</c:v>
                </c:pt>
                <c:pt idx="407">
                  <c:v>-1.9E-2</c:v>
                </c:pt>
                <c:pt idx="410">
                  <c:v>3.1E-2</c:v>
                </c:pt>
                <c:pt idx="413">
                  <c:v>1.9E-2</c:v>
                </c:pt>
                <c:pt idx="416">
                  <c:v>1.8000000000000002E-2</c:v>
                </c:pt>
                <c:pt idx="419">
                  <c:v>4.8000000000000001E-2</c:v>
                </c:pt>
                <c:pt idx="422">
                  <c:v>4.4999999999999998E-2</c:v>
                </c:pt>
                <c:pt idx="425">
                  <c:v>3.9E-2</c:v>
                </c:pt>
                <c:pt idx="428">
                  <c:v>4.0999999999999995E-2</c:v>
                </c:pt>
                <c:pt idx="431">
                  <c:v>8.0000000000000002E-3</c:v>
                </c:pt>
                <c:pt idx="434">
                  <c:v>2.4E-2</c:v>
                </c:pt>
                <c:pt idx="437">
                  <c:v>0.02</c:v>
                </c:pt>
                <c:pt idx="440">
                  <c:v>5.4000000000000006E-2</c:v>
                </c:pt>
                <c:pt idx="443">
                  <c:v>0.04</c:v>
                </c:pt>
                <c:pt idx="446">
                  <c:v>5.5999999999999994E-2</c:v>
                </c:pt>
                <c:pt idx="449">
                  <c:v>2.4E-2</c:v>
                </c:pt>
                <c:pt idx="452">
                  <c:v>4.5999999999999999E-2</c:v>
                </c:pt>
                <c:pt idx="455">
                  <c:v>1.3999999999999999E-2</c:v>
                </c:pt>
                <c:pt idx="458">
                  <c:v>1.3999999999999999E-2</c:v>
                </c:pt>
                <c:pt idx="461">
                  <c:v>3.5000000000000003E-2</c:v>
                </c:pt>
                <c:pt idx="464">
                  <c:v>2.8999999999999998E-2</c:v>
                </c:pt>
                <c:pt idx="467">
                  <c:v>2.7000000000000003E-2</c:v>
                </c:pt>
                <c:pt idx="470">
                  <c:v>7.2000000000000008E-2</c:v>
                </c:pt>
                <c:pt idx="473">
                  <c:v>3.7000000000000005E-2</c:v>
                </c:pt>
                <c:pt idx="476">
                  <c:v>4.2999999999999997E-2</c:v>
                </c:pt>
                <c:pt idx="479">
                  <c:v>3.1E-2</c:v>
                </c:pt>
                <c:pt idx="482">
                  <c:v>6.2E-2</c:v>
                </c:pt>
                <c:pt idx="485">
                  <c:v>5.2000000000000005E-2</c:v>
                </c:pt>
                <c:pt idx="488">
                  <c:v>3.1E-2</c:v>
                </c:pt>
                <c:pt idx="491">
                  <c:v>0.04</c:v>
                </c:pt>
                <c:pt idx="494">
                  <c:v>3.9E-2</c:v>
                </c:pt>
                <c:pt idx="497">
                  <c:v>5.2999999999999999E-2</c:v>
                </c:pt>
                <c:pt idx="500">
                  <c:v>6.7000000000000004E-2</c:v>
                </c:pt>
                <c:pt idx="503">
                  <c:v>3.2000000000000001E-2</c:v>
                </c:pt>
                <c:pt idx="506">
                  <c:v>3.3000000000000002E-2</c:v>
                </c:pt>
                <c:pt idx="509">
                  <c:v>5.0999999999999997E-2</c:v>
                </c:pt>
                <c:pt idx="512">
                  <c:v>7.0999999999999994E-2</c:v>
                </c:pt>
                <c:pt idx="515">
                  <c:v>1.2E-2</c:v>
                </c:pt>
                <c:pt idx="518">
                  <c:v>7.8E-2</c:v>
                </c:pt>
                <c:pt idx="521">
                  <c:v>5.0000000000000001E-3</c:v>
                </c:pt>
                <c:pt idx="524">
                  <c:v>2.3E-2</c:v>
                </c:pt>
                <c:pt idx="527">
                  <c:v>-1.1000000000000001E-2</c:v>
                </c:pt>
                <c:pt idx="530">
                  <c:v>2.1000000000000001E-2</c:v>
                </c:pt>
                <c:pt idx="533">
                  <c:v>-1.3000000000000001E-2</c:v>
                </c:pt>
                <c:pt idx="536">
                  <c:v>1.1000000000000001E-2</c:v>
                </c:pt>
                <c:pt idx="539">
                  <c:v>3.7000000000000005E-2</c:v>
                </c:pt>
                <c:pt idx="542">
                  <c:v>2.2000000000000002E-2</c:v>
                </c:pt>
                <c:pt idx="545">
                  <c:v>0.02</c:v>
                </c:pt>
                <c:pt idx="548">
                  <c:v>3.0000000000000001E-3</c:v>
                </c:pt>
                <c:pt idx="551">
                  <c:v>2.1000000000000001E-2</c:v>
                </c:pt>
                <c:pt idx="554">
                  <c:v>3.7999999999999999E-2</c:v>
                </c:pt>
                <c:pt idx="557">
                  <c:v>6.9000000000000006E-2</c:v>
                </c:pt>
                <c:pt idx="560">
                  <c:v>4.8000000000000001E-2</c:v>
                </c:pt>
                <c:pt idx="563">
                  <c:v>2.3E-2</c:v>
                </c:pt>
                <c:pt idx="566">
                  <c:v>0.03</c:v>
                </c:pt>
                <c:pt idx="569">
                  <c:v>3.7000000000000005E-2</c:v>
                </c:pt>
                <c:pt idx="572">
                  <c:v>3.5000000000000003E-2</c:v>
                </c:pt>
                <c:pt idx="575">
                  <c:v>4.2999999999999997E-2</c:v>
                </c:pt>
                <c:pt idx="578">
                  <c:v>2.1000000000000001E-2</c:v>
                </c:pt>
                <c:pt idx="581">
                  <c:v>3.4000000000000002E-2</c:v>
                </c:pt>
                <c:pt idx="584">
                  <c:v>2.3E-2</c:v>
                </c:pt>
                <c:pt idx="587">
                  <c:v>4.9000000000000002E-2</c:v>
                </c:pt>
                <c:pt idx="590">
                  <c:v>1.2E-2</c:v>
                </c:pt>
                <c:pt idx="593">
                  <c:v>4.0000000000000001E-3</c:v>
                </c:pt>
                <c:pt idx="596">
                  <c:v>3.2000000000000001E-2</c:v>
                </c:pt>
                <c:pt idx="599">
                  <c:v>2E-3</c:v>
                </c:pt>
                <c:pt idx="602">
                  <c:v>3.1E-2</c:v>
                </c:pt>
                <c:pt idx="605">
                  <c:v>2.7000000000000003E-2</c:v>
                </c:pt>
                <c:pt idx="608">
                  <c:v>1.3999999999999999E-2</c:v>
                </c:pt>
                <c:pt idx="611">
                  <c:v>-2.7000000000000003E-2</c:v>
                </c:pt>
                <c:pt idx="614">
                  <c:v>0.02</c:v>
                </c:pt>
                <c:pt idx="617">
                  <c:v>-1.9E-2</c:v>
                </c:pt>
                <c:pt idx="620">
                  <c:v>-8.199999999999999E-2</c:v>
                </c:pt>
                <c:pt idx="623">
                  <c:v>-5.4000000000000006E-2</c:v>
                </c:pt>
                <c:pt idx="626">
                  <c:v>-5.0000000000000001E-3</c:v>
                </c:pt>
                <c:pt idx="629">
                  <c:v>1.3000000000000001E-2</c:v>
                </c:pt>
                <c:pt idx="632">
                  <c:v>3.9E-2</c:v>
                </c:pt>
                <c:pt idx="635">
                  <c:v>1.7000000000000001E-2</c:v>
                </c:pt>
                <c:pt idx="638">
                  <c:v>3.9E-2</c:v>
                </c:pt>
                <c:pt idx="641">
                  <c:v>2.7000000000000003E-2</c:v>
                </c:pt>
                <c:pt idx="644">
                  <c:v>2.5000000000000001E-2</c:v>
                </c:pt>
                <c:pt idx="647">
                  <c:v>-1.4999999999999999E-2</c:v>
                </c:pt>
                <c:pt idx="650">
                  <c:v>2.8999999999999998E-2</c:v>
                </c:pt>
                <c:pt idx="653">
                  <c:v>8.0000000000000002E-3</c:v>
                </c:pt>
                <c:pt idx="656">
                  <c:v>4.5999999999999999E-2</c:v>
                </c:pt>
                <c:pt idx="659">
                  <c:v>2.7E-2</c:v>
                </c:pt>
                <c:pt idx="662">
                  <c:v>1.9E-2</c:v>
                </c:pt>
                <c:pt idx="665">
                  <c:v>5.0000000000000001E-3</c:v>
                </c:pt>
                <c:pt idx="668">
                  <c:v>1E-3</c:v>
                </c:pt>
                <c:pt idx="671">
                  <c:v>2.8000000000000001E-2</c:v>
                </c:pt>
                <c:pt idx="674">
                  <c:v>8.0000000000000002E-3</c:v>
                </c:pt>
                <c:pt idx="677">
                  <c:v>3.1E-2</c:v>
                </c:pt>
                <c:pt idx="680">
                  <c:v>0.04</c:v>
                </c:pt>
                <c:pt idx="683">
                  <c:v>-8.9999999999999993E-3</c:v>
                </c:pt>
                <c:pt idx="686">
                  <c:v>4.5999999999999999E-2</c:v>
                </c:pt>
                <c:pt idx="689">
                  <c:v>5.1999999999999998E-2</c:v>
                </c:pt>
                <c:pt idx="692">
                  <c:v>0.02</c:v>
                </c:pt>
                <c:pt idx="695">
                  <c:v>3.2000000000000001E-2</c:v>
                </c:pt>
                <c:pt idx="698">
                  <c:v>2.7E-2</c:v>
                </c:pt>
                <c:pt idx="701">
                  <c:v>1.6E-2</c:v>
                </c:pt>
                <c:pt idx="704">
                  <c:v>5.0000000000000001E-3</c:v>
                </c:pt>
                <c:pt idx="707">
                  <c:v>6.0000000000000001E-3</c:v>
                </c:pt>
                <c:pt idx="710">
                  <c:v>2.1999999999999999E-2</c:v>
                </c:pt>
                <c:pt idx="713">
                  <c:v>2.8000000000000001E-2</c:v>
                </c:pt>
                <c:pt idx="716">
                  <c:v>1.7999999999999999E-2</c:v>
                </c:pt>
                <c:pt idx="719">
                  <c:v>1.2E-2</c:v>
                </c:pt>
                <c:pt idx="722">
                  <c:v>3.1E-2</c:v>
                </c:pt>
                <c:pt idx="725">
                  <c:v>3.2000000000000001E-2</c:v>
                </c:pt>
                <c:pt idx="728">
                  <c:v>2.9000000000000001E-2</c:v>
                </c:pt>
                <c:pt idx="731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C-4A1A-A8ED-F29A6759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666208"/>
        <c:axId val="440664640"/>
      </c:barChart>
      <c:dateAx>
        <c:axId val="440667776"/>
        <c:scaling>
          <c:orientation val="minMax"/>
          <c:min val="20852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0668168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0668168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0667776"/>
        <c:crosses val="autoZero"/>
        <c:crossBetween val="between"/>
        <c:majorUnit val="1.0000000000000002E-3"/>
      </c:valAx>
      <c:valAx>
        <c:axId val="440664640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0666208"/>
        <c:crosses val="max"/>
        <c:crossBetween val="between"/>
        <c:majorUnit val="1.0000000000000002E-2"/>
      </c:valAx>
      <c:dateAx>
        <c:axId val="440666208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40664640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CPI All ex Food &amp; Energy All Urban</a:t>
            </a:r>
            <a:r>
              <a:rPr lang="en-SG" baseline="0"/>
              <a:t> Areas vs GDP Growth 2005-2018</a:t>
            </a:r>
            <a:endParaRPr lang="en-SG"/>
          </a:p>
        </c:rich>
      </c:tx>
      <c:layout>
        <c:manualLayout>
          <c:xMode val="edge"/>
          <c:yMode val="edge"/>
          <c:x val="0.26787396544594938"/>
          <c:y val="3.20624538446057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CPI</c:v>
          </c:tx>
          <c:spPr>
            <a:ln w="25400">
              <a:noFill/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CPILFESL!$A$9:$A$743</c:f>
              <c:numCache>
                <c:formatCode>yyyy\-mm\-dd</c:formatCode>
                <c:ptCount val="735"/>
                <c:pt idx="0">
                  <c:v>20852</c:v>
                </c:pt>
                <c:pt idx="1">
                  <c:v>20880</c:v>
                </c:pt>
                <c:pt idx="2">
                  <c:v>20911</c:v>
                </c:pt>
                <c:pt idx="3">
                  <c:v>20941</c:v>
                </c:pt>
                <c:pt idx="4">
                  <c:v>20972</c:v>
                </c:pt>
                <c:pt idx="5">
                  <c:v>21002</c:v>
                </c:pt>
                <c:pt idx="6">
                  <c:v>21033</c:v>
                </c:pt>
                <c:pt idx="7">
                  <c:v>21064</c:v>
                </c:pt>
                <c:pt idx="8">
                  <c:v>21094</c:v>
                </c:pt>
                <c:pt idx="9">
                  <c:v>21125</c:v>
                </c:pt>
                <c:pt idx="10">
                  <c:v>21155</c:v>
                </c:pt>
                <c:pt idx="11">
                  <c:v>21186</c:v>
                </c:pt>
                <c:pt idx="12">
                  <c:v>21217</c:v>
                </c:pt>
                <c:pt idx="13">
                  <c:v>21245</c:v>
                </c:pt>
                <c:pt idx="14">
                  <c:v>21276</c:v>
                </c:pt>
                <c:pt idx="15">
                  <c:v>21306</c:v>
                </c:pt>
                <c:pt idx="16">
                  <c:v>21337</c:v>
                </c:pt>
                <c:pt idx="17">
                  <c:v>21367</c:v>
                </c:pt>
                <c:pt idx="18">
                  <c:v>21398</c:v>
                </c:pt>
                <c:pt idx="19">
                  <c:v>21429</c:v>
                </c:pt>
                <c:pt idx="20">
                  <c:v>21459</c:v>
                </c:pt>
                <c:pt idx="21">
                  <c:v>21490</c:v>
                </c:pt>
                <c:pt idx="22">
                  <c:v>21520</c:v>
                </c:pt>
                <c:pt idx="23">
                  <c:v>21551</c:v>
                </c:pt>
                <c:pt idx="24">
                  <c:v>21582</c:v>
                </c:pt>
                <c:pt idx="25">
                  <c:v>21610</c:v>
                </c:pt>
                <c:pt idx="26">
                  <c:v>21641</c:v>
                </c:pt>
                <c:pt idx="27">
                  <c:v>21671</c:v>
                </c:pt>
                <c:pt idx="28">
                  <c:v>21702</c:v>
                </c:pt>
                <c:pt idx="29">
                  <c:v>21732</c:v>
                </c:pt>
                <c:pt idx="30">
                  <c:v>21763</c:v>
                </c:pt>
                <c:pt idx="31">
                  <c:v>21794</c:v>
                </c:pt>
                <c:pt idx="32">
                  <c:v>21824</c:v>
                </c:pt>
                <c:pt idx="33">
                  <c:v>21855</c:v>
                </c:pt>
                <c:pt idx="34">
                  <c:v>21885</c:v>
                </c:pt>
                <c:pt idx="35">
                  <c:v>21916</c:v>
                </c:pt>
                <c:pt idx="36">
                  <c:v>21947</c:v>
                </c:pt>
                <c:pt idx="37">
                  <c:v>21976</c:v>
                </c:pt>
                <c:pt idx="38">
                  <c:v>22007</c:v>
                </c:pt>
                <c:pt idx="39">
                  <c:v>22037</c:v>
                </c:pt>
                <c:pt idx="40">
                  <c:v>22068</c:v>
                </c:pt>
                <c:pt idx="41">
                  <c:v>22098</c:v>
                </c:pt>
                <c:pt idx="42">
                  <c:v>22129</c:v>
                </c:pt>
                <c:pt idx="43">
                  <c:v>22160</c:v>
                </c:pt>
                <c:pt idx="44">
                  <c:v>22190</c:v>
                </c:pt>
                <c:pt idx="45">
                  <c:v>22221</c:v>
                </c:pt>
                <c:pt idx="46">
                  <c:v>22251</c:v>
                </c:pt>
                <c:pt idx="47">
                  <c:v>22282</c:v>
                </c:pt>
                <c:pt idx="48">
                  <c:v>22313</c:v>
                </c:pt>
                <c:pt idx="49">
                  <c:v>22341</c:v>
                </c:pt>
                <c:pt idx="50">
                  <c:v>22372</c:v>
                </c:pt>
                <c:pt idx="51">
                  <c:v>22402</c:v>
                </c:pt>
                <c:pt idx="52">
                  <c:v>22433</c:v>
                </c:pt>
                <c:pt idx="53">
                  <c:v>22463</c:v>
                </c:pt>
                <c:pt idx="54">
                  <c:v>22494</c:v>
                </c:pt>
                <c:pt idx="55">
                  <c:v>22525</c:v>
                </c:pt>
                <c:pt idx="56">
                  <c:v>22555</c:v>
                </c:pt>
                <c:pt idx="57">
                  <c:v>22586</c:v>
                </c:pt>
                <c:pt idx="58">
                  <c:v>22616</c:v>
                </c:pt>
                <c:pt idx="59">
                  <c:v>22647</c:v>
                </c:pt>
                <c:pt idx="60">
                  <c:v>22678</c:v>
                </c:pt>
                <c:pt idx="61">
                  <c:v>22706</c:v>
                </c:pt>
                <c:pt idx="62">
                  <c:v>22737</c:v>
                </c:pt>
                <c:pt idx="63">
                  <c:v>22767</c:v>
                </c:pt>
                <c:pt idx="64">
                  <c:v>22798</c:v>
                </c:pt>
                <c:pt idx="65">
                  <c:v>22828</c:v>
                </c:pt>
                <c:pt idx="66">
                  <c:v>22859</c:v>
                </c:pt>
                <c:pt idx="67">
                  <c:v>22890</c:v>
                </c:pt>
                <c:pt idx="68">
                  <c:v>22920</c:v>
                </c:pt>
                <c:pt idx="69">
                  <c:v>22951</c:v>
                </c:pt>
                <c:pt idx="70">
                  <c:v>22981</c:v>
                </c:pt>
                <c:pt idx="71">
                  <c:v>23012</c:v>
                </c:pt>
                <c:pt idx="72">
                  <c:v>23043</c:v>
                </c:pt>
                <c:pt idx="73">
                  <c:v>23071</c:v>
                </c:pt>
                <c:pt idx="74">
                  <c:v>23102</c:v>
                </c:pt>
                <c:pt idx="75">
                  <c:v>23132</c:v>
                </c:pt>
                <c:pt idx="76">
                  <c:v>23163</c:v>
                </c:pt>
                <c:pt idx="77">
                  <c:v>23193</c:v>
                </c:pt>
                <c:pt idx="78">
                  <c:v>23224</c:v>
                </c:pt>
                <c:pt idx="79">
                  <c:v>23255</c:v>
                </c:pt>
                <c:pt idx="80">
                  <c:v>23285</c:v>
                </c:pt>
                <c:pt idx="81">
                  <c:v>23316</c:v>
                </c:pt>
                <c:pt idx="82">
                  <c:v>23346</c:v>
                </c:pt>
                <c:pt idx="83">
                  <c:v>23377</c:v>
                </c:pt>
                <c:pt idx="84">
                  <c:v>23408</c:v>
                </c:pt>
                <c:pt idx="85">
                  <c:v>23437</c:v>
                </c:pt>
                <c:pt idx="86">
                  <c:v>23468</c:v>
                </c:pt>
                <c:pt idx="87">
                  <c:v>23498</c:v>
                </c:pt>
                <c:pt idx="88">
                  <c:v>23529</c:v>
                </c:pt>
                <c:pt idx="89">
                  <c:v>23559</c:v>
                </c:pt>
                <c:pt idx="90">
                  <c:v>23590</c:v>
                </c:pt>
                <c:pt idx="91">
                  <c:v>23621</c:v>
                </c:pt>
                <c:pt idx="92">
                  <c:v>23651</c:v>
                </c:pt>
                <c:pt idx="93">
                  <c:v>23682</c:v>
                </c:pt>
                <c:pt idx="94">
                  <c:v>23712</c:v>
                </c:pt>
                <c:pt idx="95">
                  <c:v>23743</c:v>
                </c:pt>
                <c:pt idx="96">
                  <c:v>23774</c:v>
                </c:pt>
                <c:pt idx="97">
                  <c:v>23802</c:v>
                </c:pt>
                <c:pt idx="98">
                  <c:v>23833</c:v>
                </c:pt>
                <c:pt idx="99">
                  <c:v>23863</c:v>
                </c:pt>
                <c:pt idx="100">
                  <c:v>23894</c:v>
                </c:pt>
                <c:pt idx="101">
                  <c:v>23924</c:v>
                </c:pt>
                <c:pt idx="102">
                  <c:v>23955</c:v>
                </c:pt>
                <c:pt idx="103">
                  <c:v>23986</c:v>
                </c:pt>
                <c:pt idx="104">
                  <c:v>24016</c:v>
                </c:pt>
                <c:pt idx="105">
                  <c:v>24047</c:v>
                </c:pt>
                <c:pt idx="106">
                  <c:v>24077</c:v>
                </c:pt>
                <c:pt idx="107">
                  <c:v>24108</c:v>
                </c:pt>
                <c:pt idx="108">
                  <c:v>24139</c:v>
                </c:pt>
                <c:pt idx="109">
                  <c:v>24167</c:v>
                </c:pt>
                <c:pt idx="110">
                  <c:v>24198</c:v>
                </c:pt>
                <c:pt idx="111">
                  <c:v>24228</c:v>
                </c:pt>
                <c:pt idx="112">
                  <c:v>24259</c:v>
                </c:pt>
                <c:pt idx="113">
                  <c:v>24289</c:v>
                </c:pt>
                <c:pt idx="114">
                  <c:v>24320</c:v>
                </c:pt>
                <c:pt idx="115">
                  <c:v>24351</c:v>
                </c:pt>
                <c:pt idx="116">
                  <c:v>24381</c:v>
                </c:pt>
                <c:pt idx="117">
                  <c:v>24412</c:v>
                </c:pt>
                <c:pt idx="118">
                  <c:v>24442</c:v>
                </c:pt>
                <c:pt idx="119">
                  <c:v>24473</c:v>
                </c:pt>
                <c:pt idx="120">
                  <c:v>24504</c:v>
                </c:pt>
                <c:pt idx="121">
                  <c:v>24532</c:v>
                </c:pt>
                <c:pt idx="122">
                  <c:v>24563</c:v>
                </c:pt>
                <c:pt idx="123">
                  <c:v>24593</c:v>
                </c:pt>
                <c:pt idx="124">
                  <c:v>24624</c:v>
                </c:pt>
                <c:pt idx="125">
                  <c:v>24654</c:v>
                </c:pt>
                <c:pt idx="126">
                  <c:v>24685</c:v>
                </c:pt>
                <c:pt idx="127">
                  <c:v>24716</c:v>
                </c:pt>
                <c:pt idx="128">
                  <c:v>24746</c:v>
                </c:pt>
                <c:pt idx="129">
                  <c:v>24777</c:v>
                </c:pt>
                <c:pt idx="130">
                  <c:v>24807</c:v>
                </c:pt>
                <c:pt idx="131">
                  <c:v>24838</c:v>
                </c:pt>
                <c:pt idx="132">
                  <c:v>24869</c:v>
                </c:pt>
                <c:pt idx="133">
                  <c:v>24898</c:v>
                </c:pt>
                <c:pt idx="134">
                  <c:v>24929</c:v>
                </c:pt>
                <c:pt idx="135">
                  <c:v>24959</c:v>
                </c:pt>
                <c:pt idx="136">
                  <c:v>24990</c:v>
                </c:pt>
                <c:pt idx="137">
                  <c:v>25020</c:v>
                </c:pt>
                <c:pt idx="138">
                  <c:v>25051</c:v>
                </c:pt>
                <c:pt idx="139">
                  <c:v>25082</c:v>
                </c:pt>
                <c:pt idx="140">
                  <c:v>25112</c:v>
                </c:pt>
                <c:pt idx="141">
                  <c:v>25143</c:v>
                </c:pt>
                <c:pt idx="142">
                  <c:v>25173</c:v>
                </c:pt>
                <c:pt idx="143">
                  <c:v>25204</c:v>
                </c:pt>
                <c:pt idx="144">
                  <c:v>25235</c:v>
                </c:pt>
                <c:pt idx="145">
                  <c:v>25263</c:v>
                </c:pt>
                <c:pt idx="146">
                  <c:v>25294</c:v>
                </c:pt>
                <c:pt idx="147">
                  <c:v>25324</c:v>
                </c:pt>
                <c:pt idx="148">
                  <c:v>25355</c:v>
                </c:pt>
                <c:pt idx="149">
                  <c:v>25385</c:v>
                </c:pt>
                <c:pt idx="150">
                  <c:v>25416</c:v>
                </c:pt>
                <c:pt idx="151">
                  <c:v>25447</c:v>
                </c:pt>
                <c:pt idx="152">
                  <c:v>25477</c:v>
                </c:pt>
                <c:pt idx="153">
                  <c:v>25508</c:v>
                </c:pt>
                <c:pt idx="154">
                  <c:v>25538</c:v>
                </c:pt>
                <c:pt idx="155">
                  <c:v>25569</c:v>
                </c:pt>
                <c:pt idx="156">
                  <c:v>25600</c:v>
                </c:pt>
                <c:pt idx="157">
                  <c:v>25628</c:v>
                </c:pt>
                <c:pt idx="158">
                  <c:v>25659</c:v>
                </c:pt>
                <c:pt idx="159">
                  <c:v>25689</c:v>
                </c:pt>
                <c:pt idx="160">
                  <c:v>25720</c:v>
                </c:pt>
                <c:pt idx="161">
                  <c:v>25750</c:v>
                </c:pt>
                <c:pt idx="162">
                  <c:v>25781</c:v>
                </c:pt>
                <c:pt idx="163">
                  <c:v>25812</c:v>
                </c:pt>
                <c:pt idx="164">
                  <c:v>25842</c:v>
                </c:pt>
                <c:pt idx="165">
                  <c:v>25873</c:v>
                </c:pt>
                <c:pt idx="166">
                  <c:v>25903</c:v>
                </c:pt>
                <c:pt idx="167">
                  <c:v>25934</c:v>
                </c:pt>
                <c:pt idx="168">
                  <c:v>25965</c:v>
                </c:pt>
                <c:pt idx="169">
                  <c:v>25993</c:v>
                </c:pt>
                <c:pt idx="170">
                  <c:v>26024</c:v>
                </c:pt>
                <c:pt idx="171">
                  <c:v>26054</c:v>
                </c:pt>
                <c:pt idx="172">
                  <c:v>26085</c:v>
                </c:pt>
                <c:pt idx="173">
                  <c:v>26115</c:v>
                </c:pt>
                <c:pt idx="174">
                  <c:v>26146</c:v>
                </c:pt>
                <c:pt idx="175">
                  <c:v>26177</c:v>
                </c:pt>
                <c:pt idx="176">
                  <c:v>26207</c:v>
                </c:pt>
                <c:pt idx="177">
                  <c:v>26238</c:v>
                </c:pt>
                <c:pt idx="178">
                  <c:v>26268</c:v>
                </c:pt>
                <c:pt idx="179">
                  <c:v>26299</c:v>
                </c:pt>
                <c:pt idx="180">
                  <c:v>26330</c:v>
                </c:pt>
                <c:pt idx="181">
                  <c:v>26359</c:v>
                </c:pt>
                <c:pt idx="182">
                  <c:v>26390</c:v>
                </c:pt>
                <c:pt idx="183">
                  <c:v>26420</c:v>
                </c:pt>
                <c:pt idx="184">
                  <c:v>26451</c:v>
                </c:pt>
                <c:pt idx="185">
                  <c:v>26481</c:v>
                </c:pt>
                <c:pt idx="186">
                  <c:v>26512</c:v>
                </c:pt>
                <c:pt idx="187">
                  <c:v>26543</c:v>
                </c:pt>
                <c:pt idx="188">
                  <c:v>26573</c:v>
                </c:pt>
                <c:pt idx="189">
                  <c:v>26604</c:v>
                </c:pt>
                <c:pt idx="190">
                  <c:v>26634</c:v>
                </c:pt>
                <c:pt idx="191">
                  <c:v>26665</c:v>
                </c:pt>
                <c:pt idx="192">
                  <c:v>26696</c:v>
                </c:pt>
                <c:pt idx="193">
                  <c:v>26724</c:v>
                </c:pt>
                <c:pt idx="194">
                  <c:v>26755</c:v>
                </c:pt>
                <c:pt idx="195">
                  <c:v>26785</c:v>
                </c:pt>
                <c:pt idx="196">
                  <c:v>26816</c:v>
                </c:pt>
                <c:pt idx="197">
                  <c:v>26846</c:v>
                </c:pt>
                <c:pt idx="198">
                  <c:v>26877</c:v>
                </c:pt>
                <c:pt idx="199">
                  <c:v>26908</c:v>
                </c:pt>
                <c:pt idx="200">
                  <c:v>26938</c:v>
                </c:pt>
                <c:pt idx="201">
                  <c:v>26969</c:v>
                </c:pt>
                <c:pt idx="202">
                  <c:v>26999</c:v>
                </c:pt>
                <c:pt idx="203">
                  <c:v>27030</c:v>
                </c:pt>
                <c:pt idx="204">
                  <c:v>27061</c:v>
                </c:pt>
                <c:pt idx="205">
                  <c:v>27089</c:v>
                </c:pt>
                <c:pt idx="206">
                  <c:v>27120</c:v>
                </c:pt>
                <c:pt idx="207">
                  <c:v>27150</c:v>
                </c:pt>
                <c:pt idx="208">
                  <c:v>27181</c:v>
                </c:pt>
                <c:pt idx="209">
                  <c:v>27211</c:v>
                </c:pt>
                <c:pt idx="210">
                  <c:v>27242</c:v>
                </c:pt>
                <c:pt idx="211">
                  <c:v>27273</c:v>
                </c:pt>
                <c:pt idx="212">
                  <c:v>27303</c:v>
                </c:pt>
                <c:pt idx="213">
                  <c:v>27334</c:v>
                </c:pt>
                <c:pt idx="214">
                  <c:v>27364</c:v>
                </c:pt>
                <c:pt idx="215">
                  <c:v>27395</c:v>
                </c:pt>
                <c:pt idx="216">
                  <c:v>27426</c:v>
                </c:pt>
                <c:pt idx="217">
                  <c:v>27454</c:v>
                </c:pt>
                <c:pt idx="218">
                  <c:v>27485</c:v>
                </c:pt>
                <c:pt idx="219">
                  <c:v>27515</c:v>
                </c:pt>
                <c:pt idx="220">
                  <c:v>27546</c:v>
                </c:pt>
                <c:pt idx="221">
                  <c:v>27576</c:v>
                </c:pt>
                <c:pt idx="222">
                  <c:v>27607</c:v>
                </c:pt>
                <c:pt idx="223">
                  <c:v>27638</c:v>
                </c:pt>
                <c:pt idx="224">
                  <c:v>27668</c:v>
                </c:pt>
                <c:pt idx="225">
                  <c:v>27699</c:v>
                </c:pt>
                <c:pt idx="226">
                  <c:v>27729</c:v>
                </c:pt>
                <c:pt idx="227">
                  <c:v>27760</c:v>
                </c:pt>
                <c:pt idx="228">
                  <c:v>27791</c:v>
                </c:pt>
                <c:pt idx="229">
                  <c:v>27820</c:v>
                </c:pt>
                <c:pt idx="230">
                  <c:v>27851</c:v>
                </c:pt>
                <c:pt idx="231">
                  <c:v>27881</c:v>
                </c:pt>
                <c:pt idx="232">
                  <c:v>27912</c:v>
                </c:pt>
                <c:pt idx="233">
                  <c:v>27942</c:v>
                </c:pt>
                <c:pt idx="234">
                  <c:v>27973</c:v>
                </c:pt>
                <c:pt idx="235">
                  <c:v>28004</c:v>
                </c:pt>
                <c:pt idx="236">
                  <c:v>28034</c:v>
                </c:pt>
                <c:pt idx="237">
                  <c:v>28065</c:v>
                </c:pt>
                <c:pt idx="238">
                  <c:v>28095</c:v>
                </c:pt>
                <c:pt idx="239">
                  <c:v>28126</c:v>
                </c:pt>
                <c:pt idx="240">
                  <c:v>28157</c:v>
                </c:pt>
                <c:pt idx="241">
                  <c:v>28185</c:v>
                </c:pt>
                <c:pt idx="242">
                  <c:v>28216</c:v>
                </c:pt>
                <c:pt idx="243">
                  <c:v>28246</c:v>
                </c:pt>
                <c:pt idx="244">
                  <c:v>28277</c:v>
                </c:pt>
                <c:pt idx="245">
                  <c:v>28307</c:v>
                </c:pt>
                <c:pt idx="246">
                  <c:v>28338</c:v>
                </c:pt>
                <c:pt idx="247">
                  <c:v>28369</c:v>
                </c:pt>
                <c:pt idx="248">
                  <c:v>28399</c:v>
                </c:pt>
                <c:pt idx="249">
                  <c:v>28430</c:v>
                </c:pt>
                <c:pt idx="250">
                  <c:v>28460</c:v>
                </c:pt>
                <c:pt idx="251">
                  <c:v>28491</c:v>
                </c:pt>
                <c:pt idx="252">
                  <c:v>28522</c:v>
                </c:pt>
                <c:pt idx="253">
                  <c:v>28550</c:v>
                </c:pt>
                <c:pt idx="254">
                  <c:v>28581</c:v>
                </c:pt>
                <c:pt idx="255">
                  <c:v>28611</c:v>
                </c:pt>
                <c:pt idx="256">
                  <c:v>28642</c:v>
                </c:pt>
                <c:pt idx="257">
                  <c:v>28672</c:v>
                </c:pt>
                <c:pt idx="258">
                  <c:v>28703</c:v>
                </c:pt>
                <c:pt idx="259">
                  <c:v>28734</c:v>
                </c:pt>
                <c:pt idx="260">
                  <c:v>28764</c:v>
                </c:pt>
                <c:pt idx="261">
                  <c:v>28795</c:v>
                </c:pt>
                <c:pt idx="262">
                  <c:v>28825</c:v>
                </c:pt>
                <c:pt idx="263">
                  <c:v>28856</c:v>
                </c:pt>
                <c:pt idx="264">
                  <c:v>28887</c:v>
                </c:pt>
                <c:pt idx="265">
                  <c:v>28915</c:v>
                </c:pt>
                <c:pt idx="266">
                  <c:v>28946</c:v>
                </c:pt>
                <c:pt idx="267">
                  <c:v>28976</c:v>
                </c:pt>
                <c:pt idx="268">
                  <c:v>29007</c:v>
                </c:pt>
                <c:pt idx="269">
                  <c:v>29037</c:v>
                </c:pt>
                <c:pt idx="270">
                  <c:v>29068</c:v>
                </c:pt>
                <c:pt idx="271">
                  <c:v>29099</c:v>
                </c:pt>
                <c:pt idx="272">
                  <c:v>29129</c:v>
                </c:pt>
                <c:pt idx="273">
                  <c:v>29160</c:v>
                </c:pt>
                <c:pt idx="274">
                  <c:v>29190</c:v>
                </c:pt>
                <c:pt idx="275">
                  <c:v>29221</c:v>
                </c:pt>
                <c:pt idx="276">
                  <c:v>29252</c:v>
                </c:pt>
                <c:pt idx="277">
                  <c:v>29281</c:v>
                </c:pt>
                <c:pt idx="278">
                  <c:v>29312</c:v>
                </c:pt>
                <c:pt idx="279">
                  <c:v>29342</c:v>
                </c:pt>
                <c:pt idx="280">
                  <c:v>29373</c:v>
                </c:pt>
                <c:pt idx="281">
                  <c:v>29403</c:v>
                </c:pt>
                <c:pt idx="282">
                  <c:v>29434</c:v>
                </c:pt>
                <c:pt idx="283">
                  <c:v>29465</c:v>
                </c:pt>
                <c:pt idx="284">
                  <c:v>29495</c:v>
                </c:pt>
                <c:pt idx="285">
                  <c:v>29526</c:v>
                </c:pt>
                <c:pt idx="286">
                  <c:v>29556</c:v>
                </c:pt>
                <c:pt idx="287">
                  <c:v>29587</c:v>
                </c:pt>
                <c:pt idx="288">
                  <c:v>29618</c:v>
                </c:pt>
                <c:pt idx="289">
                  <c:v>29646</c:v>
                </c:pt>
                <c:pt idx="290">
                  <c:v>29677</c:v>
                </c:pt>
                <c:pt idx="291">
                  <c:v>29707</c:v>
                </c:pt>
                <c:pt idx="292">
                  <c:v>29738</c:v>
                </c:pt>
                <c:pt idx="293">
                  <c:v>29768</c:v>
                </c:pt>
                <c:pt idx="294">
                  <c:v>29799</c:v>
                </c:pt>
                <c:pt idx="295">
                  <c:v>29830</c:v>
                </c:pt>
                <c:pt idx="296">
                  <c:v>29860</c:v>
                </c:pt>
                <c:pt idx="297">
                  <c:v>29891</c:v>
                </c:pt>
                <c:pt idx="298">
                  <c:v>29921</c:v>
                </c:pt>
                <c:pt idx="299">
                  <c:v>29952</c:v>
                </c:pt>
                <c:pt idx="300">
                  <c:v>29983</c:v>
                </c:pt>
                <c:pt idx="301">
                  <c:v>30011</c:v>
                </c:pt>
                <c:pt idx="302">
                  <c:v>30042</c:v>
                </c:pt>
                <c:pt idx="303">
                  <c:v>30072</c:v>
                </c:pt>
                <c:pt idx="304">
                  <c:v>30103</c:v>
                </c:pt>
                <c:pt idx="305">
                  <c:v>30133</c:v>
                </c:pt>
                <c:pt idx="306">
                  <c:v>30164</c:v>
                </c:pt>
                <c:pt idx="307">
                  <c:v>30195</c:v>
                </c:pt>
                <c:pt idx="308">
                  <c:v>30225</c:v>
                </c:pt>
                <c:pt idx="309">
                  <c:v>30256</c:v>
                </c:pt>
                <c:pt idx="310">
                  <c:v>30286</c:v>
                </c:pt>
                <c:pt idx="311">
                  <c:v>30317</c:v>
                </c:pt>
                <c:pt idx="312">
                  <c:v>30348</c:v>
                </c:pt>
                <c:pt idx="313">
                  <c:v>30376</c:v>
                </c:pt>
                <c:pt idx="314">
                  <c:v>30407</c:v>
                </c:pt>
                <c:pt idx="315">
                  <c:v>30437</c:v>
                </c:pt>
                <c:pt idx="316">
                  <c:v>30468</c:v>
                </c:pt>
                <c:pt idx="317">
                  <c:v>30498</c:v>
                </c:pt>
                <c:pt idx="318">
                  <c:v>30529</c:v>
                </c:pt>
                <c:pt idx="319">
                  <c:v>30560</c:v>
                </c:pt>
                <c:pt idx="320">
                  <c:v>30590</c:v>
                </c:pt>
                <c:pt idx="321">
                  <c:v>30621</c:v>
                </c:pt>
                <c:pt idx="322">
                  <c:v>30651</c:v>
                </c:pt>
                <c:pt idx="323">
                  <c:v>30682</c:v>
                </c:pt>
                <c:pt idx="324">
                  <c:v>30713</c:v>
                </c:pt>
                <c:pt idx="325">
                  <c:v>30742</c:v>
                </c:pt>
                <c:pt idx="326">
                  <c:v>30773</c:v>
                </c:pt>
                <c:pt idx="327">
                  <c:v>30803</c:v>
                </c:pt>
                <c:pt idx="328">
                  <c:v>30834</c:v>
                </c:pt>
                <c:pt idx="329">
                  <c:v>30864</c:v>
                </c:pt>
                <c:pt idx="330">
                  <c:v>30895</c:v>
                </c:pt>
                <c:pt idx="331">
                  <c:v>30926</c:v>
                </c:pt>
                <c:pt idx="332">
                  <c:v>30956</c:v>
                </c:pt>
                <c:pt idx="333">
                  <c:v>30987</c:v>
                </c:pt>
                <c:pt idx="334">
                  <c:v>31017</c:v>
                </c:pt>
                <c:pt idx="335">
                  <c:v>31048</c:v>
                </c:pt>
                <c:pt idx="336">
                  <c:v>31079</c:v>
                </c:pt>
                <c:pt idx="337">
                  <c:v>31107</c:v>
                </c:pt>
                <c:pt idx="338">
                  <c:v>31138</c:v>
                </c:pt>
                <c:pt idx="339">
                  <c:v>31168</c:v>
                </c:pt>
                <c:pt idx="340">
                  <c:v>31199</c:v>
                </c:pt>
                <c:pt idx="341">
                  <c:v>31229</c:v>
                </c:pt>
                <c:pt idx="342">
                  <c:v>31260</c:v>
                </c:pt>
                <c:pt idx="343">
                  <c:v>31291</c:v>
                </c:pt>
                <c:pt idx="344">
                  <c:v>31321</c:v>
                </c:pt>
                <c:pt idx="345">
                  <c:v>31352</c:v>
                </c:pt>
                <c:pt idx="346">
                  <c:v>31382</c:v>
                </c:pt>
                <c:pt idx="347">
                  <c:v>31413</c:v>
                </c:pt>
                <c:pt idx="348">
                  <c:v>31444</c:v>
                </c:pt>
                <c:pt idx="349">
                  <c:v>31472</c:v>
                </c:pt>
                <c:pt idx="350">
                  <c:v>31503</c:v>
                </c:pt>
                <c:pt idx="351">
                  <c:v>31533</c:v>
                </c:pt>
                <c:pt idx="352">
                  <c:v>31564</c:v>
                </c:pt>
                <c:pt idx="353">
                  <c:v>31594</c:v>
                </c:pt>
                <c:pt idx="354">
                  <c:v>31625</c:v>
                </c:pt>
                <c:pt idx="355">
                  <c:v>31656</c:v>
                </c:pt>
                <c:pt idx="356">
                  <c:v>31686</c:v>
                </c:pt>
                <c:pt idx="357">
                  <c:v>31717</c:v>
                </c:pt>
                <c:pt idx="358">
                  <c:v>31747</c:v>
                </c:pt>
                <c:pt idx="359">
                  <c:v>31778</c:v>
                </c:pt>
                <c:pt idx="360">
                  <c:v>31809</c:v>
                </c:pt>
                <c:pt idx="361">
                  <c:v>31837</c:v>
                </c:pt>
                <c:pt idx="362">
                  <c:v>31868</c:v>
                </c:pt>
                <c:pt idx="363">
                  <c:v>31898</c:v>
                </c:pt>
                <c:pt idx="364">
                  <c:v>31929</c:v>
                </c:pt>
                <c:pt idx="365">
                  <c:v>31959</c:v>
                </c:pt>
                <c:pt idx="366">
                  <c:v>31990</c:v>
                </c:pt>
                <c:pt idx="367">
                  <c:v>32021</c:v>
                </c:pt>
                <c:pt idx="368">
                  <c:v>32051</c:v>
                </c:pt>
                <c:pt idx="369">
                  <c:v>32082</c:v>
                </c:pt>
                <c:pt idx="370">
                  <c:v>32112</c:v>
                </c:pt>
                <c:pt idx="371">
                  <c:v>32143</c:v>
                </c:pt>
                <c:pt idx="372">
                  <c:v>32174</c:v>
                </c:pt>
                <c:pt idx="373">
                  <c:v>32203</c:v>
                </c:pt>
                <c:pt idx="374">
                  <c:v>32234</c:v>
                </c:pt>
                <c:pt idx="375">
                  <c:v>32264</c:v>
                </c:pt>
                <c:pt idx="376">
                  <c:v>32295</c:v>
                </c:pt>
                <c:pt idx="377">
                  <c:v>32325</c:v>
                </c:pt>
                <c:pt idx="378">
                  <c:v>32356</c:v>
                </c:pt>
                <c:pt idx="379">
                  <c:v>32387</c:v>
                </c:pt>
                <c:pt idx="380">
                  <c:v>32417</c:v>
                </c:pt>
                <c:pt idx="381">
                  <c:v>32448</c:v>
                </c:pt>
                <c:pt idx="382">
                  <c:v>32478</c:v>
                </c:pt>
                <c:pt idx="383">
                  <c:v>32509</c:v>
                </c:pt>
                <c:pt idx="384">
                  <c:v>32540</c:v>
                </c:pt>
                <c:pt idx="385">
                  <c:v>32568</c:v>
                </c:pt>
                <c:pt idx="386">
                  <c:v>32599</c:v>
                </c:pt>
                <c:pt idx="387">
                  <c:v>32629</c:v>
                </c:pt>
                <c:pt idx="388">
                  <c:v>32660</c:v>
                </c:pt>
                <c:pt idx="389">
                  <c:v>32690</c:v>
                </c:pt>
                <c:pt idx="390">
                  <c:v>32721</c:v>
                </c:pt>
                <c:pt idx="391">
                  <c:v>32752</c:v>
                </c:pt>
                <c:pt idx="392">
                  <c:v>32782</c:v>
                </c:pt>
                <c:pt idx="393">
                  <c:v>32813</c:v>
                </c:pt>
                <c:pt idx="394">
                  <c:v>32843</c:v>
                </c:pt>
                <c:pt idx="395">
                  <c:v>32874</c:v>
                </c:pt>
                <c:pt idx="396">
                  <c:v>32905</c:v>
                </c:pt>
                <c:pt idx="397">
                  <c:v>32933</c:v>
                </c:pt>
                <c:pt idx="398">
                  <c:v>32964</c:v>
                </c:pt>
                <c:pt idx="399">
                  <c:v>32994</c:v>
                </c:pt>
                <c:pt idx="400">
                  <c:v>33025</c:v>
                </c:pt>
                <c:pt idx="401">
                  <c:v>33055</c:v>
                </c:pt>
                <c:pt idx="402">
                  <c:v>33086</c:v>
                </c:pt>
                <c:pt idx="403">
                  <c:v>33117</c:v>
                </c:pt>
                <c:pt idx="404">
                  <c:v>33147</c:v>
                </c:pt>
                <c:pt idx="405">
                  <c:v>33178</c:v>
                </c:pt>
                <c:pt idx="406">
                  <c:v>33208</c:v>
                </c:pt>
                <c:pt idx="407">
                  <c:v>33239</c:v>
                </c:pt>
                <c:pt idx="408">
                  <c:v>33270</c:v>
                </c:pt>
                <c:pt idx="409">
                  <c:v>33298</c:v>
                </c:pt>
                <c:pt idx="410">
                  <c:v>33329</c:v>
                </c:pt>
                <c:pt idx="411">
                  <c:v>33359</c:v>
                </c:pt>
                <c:pt idx="412">
                  <c:v>33390</c:v>
                </c:pt>
                <c:pt idx="413">
                  <c:v>33420</c:v>
                </c:pt>
                <c:pt idx="414">
                  <c:v>33451</c:v>
                </c:pt>
                <c:pt idx="415">
                  <c:v>33482</c:v>
                </c:pt>
                <c:pt idx="416">
                  <c:v>33512</c:v>
                </c:pt>
                <c:pt idx="417">
                  <c:v>33543</c:v>
                </c:pt>
                <c:pt idx="418">
                  <c:v>33573</c:v>
                </c:pt>
                <c:pt idx="419">
                  <c:v>33604</c:v>
                </c:pt>
                <c:pt idx="420">
                  <c:v>33635</c:v>
                </c:pt>
                <c:pt idx="421">
                  <c:v>33664</c:v>
                </c:pt>
                <c:pt idx="422">
                  <c:v>33695</c:v>
                </c:pt>
                <c:pt idx="423">
                  <c:v>33725</c:v>
                </c:pt>
                <c:pt idx="424">
                  <c:v>33756</c:v>
                </c:pt>
                <c:pt idx="425">
                  <c:v>33786</c:v>
                </c:pt>
                <c:pt idx="426">
                  <c:v>33817</c:v>
                </c:pt>
                <c:pt idx="427">
                  <c:v>33848</c:v>
                </c:pt>
                <c:pt idx="428">
                  <c:v>33878</c:v>
                </c:pt>
                <c:pt idx="429">
                  <c:v>33909</c:v>
                </c:pt>
                <c:pt idx="430">
                  <c:v>33939</c:v>
                </c:pt>
                <c:pt idx="431">
                  <c:v>33970</c:v>
                </c:pt>
                <c:pt idx="432">
                  <c:v>34001</c:v>
                </c:pt>
                <c:pt idx="433">
                  <c:v>34029</c:v>
                </c:pt>
                <c:pt idx="434">
                  <c:v>34060</c:v>
                </c:pt>
                <c:pt idx="435">
                  <c:v>34090</c:v>
                </c:pt>
                <c:pt idx="436">
                  <c:v>34121</c:v>
                </c:pt>
                <c:pt idx="437">
                  <c:v>34151</c:v>
                </c:pt>
                <c:pt idx="438">
                  <c:v>34182</c:v>
                </c:pt>
                <c:pt idx="439">
                  <c:v>34213</c:v>
                </c:pt>
                <c:pt idx="440">
                  <c:v>34243</c:v>
                </c:pt>
                <c:pt idx="441">
                  <c:v>34274</c:v>
                </c:pt>
                <c:pt idx="442">
                  <c:v>34304</c:v>
                </c:pt>
                <c:pt idx="443">
                  <c:v>34335</c:v>
                </c:pt>
                <c:pt idx="444">
                  <c:v>34366</c:v>
                </c:pt>
                <c:pt idx="445">
                  <c:v>34394</c:v>
                </c:pt>
                <c:pt idx="446">
                  <c:v>34425</c:v>
                </c:pt>
                <c:pt idx="447">
                  <c:v>34455</c:v>
                </c:pt>
                <c:pt idx="448">
                  <c:v>34486</c:v>
                </c:pt>
                <c:pt idx="449">
                  <c:v>34516</c:v>
                </c:pt>
                <c:pt idx="450">
                  <c:v>34547</c:v>
                </c:pt>
                <c:pt idx="451">
                  <c:v>34578</c:v>
                </c:pt>
                <c:pt idx="452">
                  <c:v>34608</c:v>
                </c:pt>
                <c:pt idx="453">
                  <c:v>34639</c:v>
                </c:pt>
                <c:pt idx="454">
                  <c:v>34669</c:v>
                </c:pt>
                <c:pt idx="455">
                  <c:v>34700</c:v>
                </c:pt>
                <c:pt idx="456">
                  <c:v>34731</c:v>
                </c:pt>
                <c:pt idx="457">
                  <c:v>34759</c:v>
                </c:pt>
                <c:pt idx="458">
                  <c:v>34790</c:v>
                </c:pt>
                <c:pt idx="459">
                  <c:v>34820</c:v>
                </c:pt>
                <c:pt idx="460">
                  <c:v>34851</c:v>
                </c:pt>
                <c:pt idx="461">
                  <c:v>34881</c:v>
                </c:pt>
                <c:pt idx="462">
                  <c:v>34912</c:v>
                </c:pt>
                <c:pt idx="463">
                  <c:v>34943</c:v>
                </c:pt>
                <c:pt idx="464">
                  <c:v>34973</c:v>
                </c:pt>
                <c:pt idx="465">
                  <c:v>35004</c:v>
                </c:pt>
                <c:pt idx="466">
                  <c:v>35034</c:v>
                </c:pt>
                <c:pt idx="467">
                  <c:v>35065</c:v>
                </c:pt>
                <c:pt idx="468">
                  <c:v>35096</c:v>
                </c:pt>
                <c:pt idx="469">
                  <c:v>35125</c:v>
                </c:pt>
                <c:pt idx="470">
                  <c:v>35156</c:v>
                </c:pt>
                <c:pt idx="471">
                  <c:v>35186</c:v>
                </c:pt>
                <c:pt idx="472">
                  <c:v>35217</c:v>
                </c:pt>
                <c:pt idx="473">
                  <c:v>35247</c:v>
                </c:pt>
                <c:pt idx="474">
                  <c:v>35278</c:v>
                </c:pt>
                <c:pt idx="475">
                  <c:v>35309</c:v>
                </c:pt>
                <c:pt idx="476">
                  <c:v>35339</c:v>
                </c:pt>
                <c:pt idx="477">
                  <c:v>35370</c:v>
                </c:pt>
                <c:pt idx="478">
                  <c:v>35400</c:v>
                </c:pt>
                <c:pt idx="479">
                  <c:v>35431</c:v>
                </c:pt>
                <c:pt idx="480">
                  <c:v>35462</c:v>
                </c:pt>
                <c:pt idx="481">
                  <c:v>35490</c:v>
                </c:pt>
                <c:pt idx="482">
                  <c:v>35521</c:v>
                </c:pt>
                <c:pt idx="483">
                  <c:v>35551</c:v>
                </c:pt>
                <c:pt idx="484">
                  <c:v>35582</c:v>
                </c:pt>
                <c:pt idx="485">
                  <c:v>35612</c:v>
                </c:pt>
                <c:pt idx="486">
                  <c:v>35643</c:v>
                </c:pt>
                <c:pt idx="487">
                  <c:v>35674</c:v>
                </c:pt>
                <c:pt idx="488">
                  <c:v>35704</c:v>
                </c:pt>
                <c:pt idx="489">
                  <c:v>35735</c:v>
                </c:pt>
                <c:pt idx="490">
                  <c:v>35765</c:v>
                </c:pt>
                <c:pt idx="491">
                  <c:v>35796</c:v>
                </c:pt>
                <c:pt idx="492">
                  <c:v>35827</c:v>
                </c:pt>
                <c:pt idx="493">
                  <c:v>35855</c:v>
                </c:pt>
                <c:pt idx="494">
                  <c:v>35886</c:v>
                </c:pt>
                <c:pt idx="495">
                  <c:v>35916</c:v>
                </c:pt>
                <c:pt idx="496">
                  <c:v>35947</c:v>
                </c:pt>
                <c:pt idx="497">
                  <c:v>35977</c:v>
                </c:pt>
                <c:pt idx="498">
                  <c:v>36008</c:v>
                </c:pt>
                <c:pt idx="499">
                  <c:v>36039</c:v>
                </c:pt>
                <c:pt idx="500">
                  <c:v>36069</c:v>
                </c:pt>
                <c:pt idx="501">
                  <c:v>36100</c:v>
                </c:pt>
                <c:pt idx="502">
                  <c:v>36130</c:v>
                </c:pt>
                <c:pt idx="503">
                  <c:v>36161</c:v>
                </c:pt>
                <c:pt idx="504">
                  <c:v>36192</c:v>
                </c:pt>
                <c:pt idx="505">
                  <c:v>36220</c:v>
                </c:pt>
                <c:pt idx="506">
                  <c:v>36251</c:v>
                </c:pt>
                <c:pt idx="507">
                  <c:v>36281</c:v>
                </c:pt>
                <c:pt idx="508">
                  <c:v>36312</c:v>
                </c:pt>
                <c:pt idx="509">
                  <c:v>36342</c:v>
                </c:pt>
                <c:pt idx="510">
                  <c:v>36373</c:v>
                </c:pt>
                <c:pt idx="511">
                  <c:v>36404</c:v>
                </c:pt>
                <c:pt idx="512">
                  <c:v>36434</c:v>
                </c:pt>
                <c:pt idx="513">
                  <c:v>36465</c:v>
                </c:pt>
                <c:pt idx="514">
                  <c:v>36495</c:v>
                </c:pt>
                <c:pt idx="515">
                  <c:v>36526</c:v>
                </c:pt>
                <c:pt idx="516">
                  <c:v>36557</c:v>
                </c:pt>
                <c:pt idx="517">
                  <c:v>36586</c:v>
                </c:pt>
                <c:pt idx="518">
                  <c:v>36617</c:v>
                </c:pt>
                <c:pt idx="519">
                  <c:v>36647</c:v>
                </c:pt>
                <c:pt idx="520">
                  <c:v>36678</c:v>
                </c:pt>
                <c:pt idx="521">
                  <c:v>36708</c:v>
                </c:pt>
                <c:pt idx="522">
                  <c:v>36739</c:v>
                </c:pt>
                <c:pt idx="523">
                  <c:v>36770</c:v>
                </c:pt>
                <c:pt idx="524">
                  <c:v>36800</c:v>
                </c:pt>
                <c:pt idx="525">
                  <c:v>36831</c:v>
                </c:pt>
                <c:pt idx="526">
                  <c:v>36861</c:v>
                </c:pt>
                <c:pt idx="527">
                  <c:v>36892</c:v>
                </c:pt>
                <c:pt idx="528">
                  <c:v>36923</c:v>
                </c:pt>
                <c:pt idx="529">
                  <c:v>36951</c:v>
                </c:pt>
                <c:pt idx="530">
                  <c:v>36982</c:v>
                </c:pt>
                <c:pt idx="531">
                  <c:v>37012</c:v>
                </c:pt>
                <c:pt idx="532">
                  <c:v>37043</c:v>
                </c:pt>
                <c:pt idx="533">
                  <c:v>37073</c:v>
                </c:pt>
                <c:pt idx="534">
                  <c:v>37104</c:v>
                </c:pt>
                <c:pt idx="535">
                  <c:v>37135</c:v>
                </c:pt>
                <c:pt idx="536">
                  <c:v>37165</c:v>
                </c:pt>
                <c:pt idx="537">
                  <c:v>37196</c:v>
                </c:pt>
                <c:pt idx="538">
                  <c:v>37226</c:v>
                </c:pt>
                <c:pt idx="539">
                  <c:v>37257</c:v>
                </c:pt>
                <c:pt idx="540">
                  <c:v>37288</c:v>
                </c:pt>
                <c:pt idx="541">
                  <c:v>37316</c:v>
                </c:pt>
                <c:pt idx="542">
                  <c:v>37347</c:v>
                </c:pt>
                <c:pt idx="543">
                  <c:v>37377</c:v>
                </c:pt>
                <c:pt idx="544">
                  <c:v>37408</c:v>
                </c:pt>
                <c:pt idx="545">
                  <c:v>37438</c:v>
                </c:pt>
                <c:pt idx="546">
                  <c:v>37469</c:v>
                </c:pt>
                <c:pt idx="547">
                  <c:v>37500</c:v>
                </c:pt>
                <c:pt idx="548">
                  <c:v>37530</c:v>
                </c:pt>
                <c:pt idx="549">
                  <c:v>37561</c:v>
                </c:pt>
                <c:pt idx="550">
                  <c:v>37591</c:v>
                </c:pt>
                <c:pt idx="551">
                  <c:v>37622</c:v>
                </c:pt>
                <c:pt idx="552">
                  <c:v>37653</c:v>
                </c:pt>
                <c:pt idx="553">
                  <c:v>37681</c:v>
                </c:pt>
                <c:pt idx="554">
                  <c:v>37712</c:v>
                </c:pt>
                <c:pt idx="555">
                  <c:v>37742</c:v>
                </c:pt>
                <c:pt idx="556">
                  <c:v>37773</c:v>
                </c:pt>
                <c:pt idx="557">
                  <c:v>37803</c:v>
                </c:pt>
                <c:pt idx="558">
                  <c:v>37834</c:v>
                </c:pt>
                <c:pt idx="559">
                  <c:v>37865</c:v>
                </c:pt>
                <c:pt idx="560">
                  <c:v>37895</c:v>
                </c:pt>
                <c:pt idx="561">
                  <c:v>37926</c:v>
                </c:pt>
                <c:pt idx="562">
                  <c:v>37956</c:v>
                </c:pt>
                <c:pt idx="563">
                  <c:v>37987</c:v>
                </c:pt>
                <c:pt idx="564">
                  <c:v>38018</c:v>
                </c:pt>
                <c:pt idx="565">
                  <c:v>38047</c:v>
                </c:pt>
                <c:pt idx="566">
                  <c:v>38078</c:v>
                </c:pt>
                <c:pt idx="567">
                  <c:v>38108</c:v>
                </c:pt>
                <c:pt idx="568">
                  <c:v>38139</c:v>
                </c:pt>
                <c:pt idx="569">
                  <c:v>38169</c:v>
                </c:pt>
                <c:pt idx="570">
                  <c:v>38200</c:v>
                </c:pt>
                <c:pt idx="571">
                  <c:v>38231</c:v>
                </c:pt>
                <c:pt idx="572">
                  <c:v>38261</c:v>
                </c:pt>
                <c:pt idx="573">
                  <c:v>38292</c:v>
                </c:pt>
                <c:pt idx="574">
                  <c:v>38322</c:v>
                </c:pt>
                <c:pt idx="575">
                  <c:v>38353</c:v>
                </c:pt>
                <c:pt idx="576">
                  <c:v>38384</c:v>
                </c:pt>
                <c:pt idx="577">
                  <c:v>38412</c:v>
                </c:pt>
                <c:pt idx="578">
                  <c:v>38443</c:v>
                </c:pt>
                <c:pt idx="579">
                  <c:v>38473</c:v>
                </c:pt>
                <c:pt idx="580">
                  <c:v>38504</c:v>
                </c:pt>
                <c:pt idx="581">
                  <c:v>38534</c:v>
                </c:pt>
                <c:pt idx="582">
                  <c:v>38565</c:v>
                </c:pt>
                <c:pt idx="583">
                  <c:v>38596</c:v>
                </c:pt>
                <c:pt idx="584">
                  <c:v>38626</c:v>
                </c:pt>
                <c:pt idx="585">
                  <c:v>38657</c:v>
                </c:pt>
                <c:pt idx="586">
                  <c:v>38687</c:v>
                </c:pt>
                <c:pt idx="587">
                  <c:v>38718</c:v>
                </c:pt>
                <c:pt idx="588">
                  <c:v>38749</c:v>
                </c:pt>
                <c:pt idx="589">
                  <c:v>38777</c:v>
                </c:pt>
                <c:pt idx="590">
                  <c:v>38808</c:v>
                </c:pt>
                <c:pt idx="591">
                  <c:v>38838</c:v>
                </c:pt>
                <c:pt idx="592">
                  <c:v>38869</c:v>
                </c:pt>
                <c:pt idx="593">
                  <c:v>38899</c:v>
                </c:pt>
                <c:pt idx="594">
                  <c:v>38930</c:v>
                </c:pt>
                <c:pt idx="595">
                  <c:v>38961</c:v>
                </c:pt>
                <c:pt idx="596">
                  <c:v>38991</c:v>
                </c:pt>
                <c:pt idx="597">
                  <c:v>39022</c:v>
                </c:pt>
                <c:pt idx="598">
                  <c:v>39052</c:v>
                </c:pt>
                <c:pt idx="599">
                  <c:v>39083</c:v>
                </c:pt>
                <c:pt idx="600">
                  <c:v>39114</c:v>
                </c:pt>
                <c:pt idx="601">
                  <c:v>39142</c:v>
                </c:pt>
                <c:pt idx="602">
                  <c:v>39173</c:v>
                </c:pt>
                <c:pt idx="603">
                  <c:v>39203</c:v>
                </c:pt>
                <c:pt idx="604">
                  <c:v>39234</c:v>
                </c:pt>
                <c:pt idx="605">
                  <c:v>39264</c:v>
                </c:pt>
                <c:pt idx="606">
                  <c:v>39295</c:v>
                </c:pt>
                <c:pt idx="607">
                  <c:v>39326</c:v>
                </c:pt>
                <c:pt idx="608">
                  <c:v>39356</c:v>
                </c:pt>
                <c:pt idx="609">
                  <c:v>39387</c:v>
                </c:pt>
                <c:pt idx="610">
                  <c:v>39417</c:v>
                </c:pt>
                <c:pt idx="611">
                  <c:v>39448</c:v>
                </c:pt>
                <c:pt idx="612">
                  <c:v>39479</c:v>
                </c:pt>
                <c:pt idx="613">
                  <c:v>39508</c:v>
                </c:pt>
                <c:pt idx="614">
                  <c:v>39539</c:v>
                </c:pt>
                <c:pt idx="615">
                  <c:v>39569</c:v>
                </c:pt>
                <c:pt idx="616">
                  <c:v>39600</c:v>
                </c:pt>
                <c:pt idx="617">
                  <c:v>39630</c:v>
                </c:pt>
                <c:pt idx="618">
                  <c:v>39661</c:v>
                </c:pt>
                <c:pt idx="619">
                  <c:v>39692</c:v>
                </c:pt>
                <c:pt idx="620">
                  <c:v>39722</c:v>
                </c:pt>
                <c:pt idx="621">
                  <c:v>39753</c:v>
                </c:pt>
                <c:pt idx="622">
                  <c:v>39783</c:v>
                </c:pt>
                <c:pt idx="623">
                  <c:v>39814</c:v>
                </c:pt>
                <c:pt idx="624">
                  <c:v>39845</c:v>
                </c:pt>
                <c:pt idx="625">
                  <c:v>39873</c:v>
                </c:pt>
                <c:pt idx="626">
                  <c:v>39904</c:v>
                </c:pt>
                <c:pt idx="627">
                  <c:v>39934</c:v>
                </c:pt>
                <c:pt idx="628">
                  <c:v>39965</c:v>
                </c:pt>
                <c:pt idx="629">
                  <c:v>39995</c:v>
                </c:pt>
                <c:pt idx="630">
                  <c:v>40026</c:v>
                </c:pt>
                <c:pt idx="631">
                  <c:v>40057</c:v>
                </c:pt>
                <c:pt idx="632">
                  <c:v>40087</c:v>
                </c:pt>
                <c:pt idx="633">
                  <c:v>40118</c:v>
                </c:pt>
                <c:pt idx="634">
                  <c:v>40148</c:v>
                </c:pt>
                <c:pt idx="635">
                  <c:v>40179</c:v>
                </c:pt>
                <c:pt idx="636">
                  <c:v>40210</c:v>
                </c:pt>
                <c:pt idx="637">
                  <c:v>40238</c:v>
                </c:pt>
                <c:pt idx="638">
                  <c:v>40269</c:v>
                </c:pt>
                <c:pt idx="639">
                  <c:v>40299</c:v>
                </c:pt>
                <c:pt idx="640">
                  <c:v>40330</c:v>
                </c:pt>
                <c:pt idx="641">
                  <c:v>40360</c:v>
                </c:pt>
                <c:pt idx="642">
                  <c:v>40391</c:v>
                </c:pt>
                <c:pt idx="643">
                  <c:v>40422</c:v>
                </c:pt>
                <c:pt idx="644">
                  <c:v>40452</c:v>
                </c:pt>
                <c:pt idx="645">
                  <c:v>40483</c:v>
                </c:pt>
                <c:pt idx="646">
                  <c:v>40513</c:v>
                </c:pt>
                <c:pt idx="647">
                  <c:v>40544</c:v>
                </c:pt>
                <c:pt idx="648">
                  <c:v>40575</c:v>
                </c:pt>
                <c:pt idx="649">
                  <c:v>40603</c:v>
                </c:pt>
                <c:pt idx="650">
                  <c:v>40634</c:v>
                </c:pt>
                <c:pt idx="651">
                  <c:v>40664</c:v>
                </c:pt>
                <c:pt idx="652">
                  <c:v>40695</c:v>
                </c:pt>
                <c:pt idx="653">
                  <c:v>40725</c:v>
                </c:pt>
                <c:pt idx="654">
                  <c:v>40756</c:v>
                </c:pt>
                <c:pt idx="655">
                  <c:v>40787</c:v>
                </c:pt>
                <c:pt idx="656">
                  <c:v>40817</c:v>
                </c:pt>
                <c:pt idx="657">
                  <c:v>40848</c:v>
                </c:pt>
                <c:pt idx="658">
                  <c:v>40878</c:v>
                </c:pt>
                <c:pt idx="659">
                  <c:v>40909</c:v>
                </c:pt>
                <c:pt idx="660">
                  <c:v>40940</c:v>
                </c:pt>
                <c:pt idx="661">
                  <c:v>40969</c:v>
                </c:pt>
                <c:pt idx="662">
                  <c:v>41000</c:v>
                </c:pt>
                <c:pt idx="663">
                  <c:v>41030</c:v>
                </c:pt>
                <c:pt idx="664">
                  <c:v>41061</c:v>
                </c:pt>
                <c:pt idx="665">
                  <c:v>41091</c:v>
                </c:pt>
                <c:pt idx="666">
                  <c:v>41122</c:v>
                </c:pt>
                <c:pt idx="667">
                  <c:v>41153</c:v>
                </c:pt>
                <c:pt idx="668">
                  <c:v>41183</c:v>
                </c:pt>
                <c:pt idx="669">
                  <c:v>41214</c:v>
                </c:pt>
                <c:pt idx="670">
                  <c:v>41244</c:v>
                </c:pt>
                <c:pt idx="671">
                  <c:v>41275</c:v>
                </c:pt>
                <c:pt idx="672">
                  <c:v>41306</c:v>
                </c:pt>
                <c:pt idx="673">
                  <c:v>41334</c:v>
                </c:pt>
                <c:pt idx="674">
                  <c:v>41365</c:v>
                </c:pt>
                <c:pt idx="675">
                  <c:v>41395</c:v>
                </c:pt>
                <c:pt idx="676">
                  <c:v>41426</c:v>
                </c:pt>
                <c:pt idx="677">
                  <c:v>41456</c:v>
                </c:pt>
                <c:pt idx="678">
                  <c:v>41487</c:v>
                </c:pt>
                <c:pt idx="679">
                  <c:v>41518</c:v>
                </c:pt>
                <c:pt idx="680">
                  <c:v>41548</c:v>
                </c:pt>
                <c:pt idx="681">
                  <c:v>41579</c:v>
                </c:pt>
                <c:pt idx="682">
                  <c:v>41609</c:v>
                </c:pt>
                <c:pt idx="683">
                  <c:v>41640</c:v>
                </c:pt>
                <c:pt idx="684">
                  <c:v>41671</c:v>
                </c:pt>
                <c:pt idx="685">
                  <c:v>41699</c:v>
                </c:pt>
                <c:pt idx="686">
                  <c:v>41730</c:v>
                </c:pt>
                <c:pt idx="687">
                  <c:v>41760</c:v>
                </c:pt>
                <c:pt idx="688">
                  <c:v>41791</c:v>
                </c:pt>
                <c:pt idx="689">
                  <c:v>41821</c:v>
                </c:pt>
                <c:pt idx="690">
                  <c:v>41852</c:v>
                </c:pt>
                <c:pt idx="691">
                  <c:v>41883</c:v>
                </c:pt>
                <c:pt idx="692">
                  <c:v>41913</c:v>
                </c:pt>
                <c:pt idx="693">
                  <c:v>41944</c:v>
                </c:pt>
                <c:pt idx="694">
                  <c:v>41974</c:v>
                </c:pt>
                <c:pt idx="695">
                  <c:v>42005</c:v>
                </c:pt>
                <c:pt idx="696">
                  <c:v>42036</c:v>
                </c:pt>
                <c:pt idx="697">
                  <c:v>42064</c:v>
                </c:pt>
                <c:pt idx="698">
                  <c:v>42095</c:v>
                </c:pt>
                <c:pt idx="699">
                  <c:v>42125</c:v>
                </c:pt>
                <c:pt idx="700">
                  <c:v>42156</c:v>
                </c:pt>
                <c:pt idx="701">
                  <c:v>42186</c:v>
                </c:pt>
                <c:pt idx="702">
                  <c:v>42217</c:v>
                </c:pt>
                <c:pt idx="703">
                  <c:v>42248</c:v>
                </c:pt>
                <c:pt idx="704">
                  <c:v>42278</c:v>
                </c:pt>
                <c:pt idx="705">
                  <c:v>42309</c:v>
                </c:pt>
                <c:pt idx="706">
                  <c:v>42339</c:v>
                </c:pt>
                <c:pt idx="707">
                  <c:v>42370</c:v>
                </c:pt>
                <c:pt idx="708">
                  <c:v>42401</c:v>
                </c:pt>
                <c:pt idx="709">
                  <c:v>42430</c:v>
                </c:pt>
                <c:pt idx="710">
                  <c:v>42461</c:v>
                </c:pt>
                <c:pt idx="711">
                  <c:v>42491</c:v>
                </c:pt>
                <c:pt idx="712">
                  <c:v>42522</c:v>
                </c:pt>
                <c:pt idx="713">
                  <c:v>42552</c:v>
                </c:pt>
                <c:pt idx="714">
                  <c:v>42583</c:v>
                </c:pt>
                <c:pt idx="715">
                  <c:v>42614</c:v>
                </c:pt>
                <c:pt idx="716">
                  <c:v>42644</c:v>
                </c:pt>
                <c:pt idx="717">
                  <c:v>42675</c:v>
                </c:pt>
                <c:pt idx="718">
                  <c:v>42705</c:v>
                </c:pt>
                <c:pt idx="719">
                  <c:v>42736</c:v>
                </c:pt>
                <c:pt idx="720">
                  <c:v>42767</c:v>
                </c:pt>
                <c:pt idx="721">
                  <c:v>42795</c:v>
                </c:pt>
                <c:pt idx="722">
                  <c:v>42826</c:v>
                </c:pt>
                <c:pt idx="723">
                  <c:v>42856</c:v>
                </c:pt>
                <c:pt idx="724">
                  <c:v>42887</c:v>
                </c:pt>
                <c:pt idx="725">
                  <c:v>42917</c:v>
                </c:pt>
                <c:pt idx="726">
                  <c:v>42948</c:v>
                </c:pt>
                <c:pt idx="727">
                  <c:v>42979</c:v>
                </c:pt>
                <c:pt idx="728">
                  <c:v>43009</c:v>
                </c:pt>
                <c:pt idx="729">
                  <c:v>43040</c:v>
                </c:pt>
                <c:pt idx="730">
                  <c:v>43070</c:v>
                </c:pt>
                <c:pt idx="731">
                  <c:v>43101</c:v>
                </c:pt>
                <c:pt idx="732">
                  <c:v>43132</c:v>
                </c:pt>
                <c:pt idx="733">
                  <c:v>43160</c:v>
                </c:pt>
                <c:pt idx="734">
                  <c:v>43191</c:v>
                </c:pt>
              </c:numCache>
            </c:numRef>
          </c:cat>
          <c:val>
            <c:numRef>
              <c:f>CPILFESL!$C$9:$C$743</c:f>
              <c:numCache>
                <c:formatCode>0.000000%</c:formatCode>
                <c:ptCount val="735"/>
                <c:pt idx="0">
                  <c:v>3.5087719298246113E-3</c:v>
                </c:pt>
                <c:pt idx="1">
                  <c:v>3.4965034965034219E-3</c:v>
                </c:pt>
                <c:pt idx="2">
                  <c:v>3.4843205574913386E-3</c:v>
                </c:pt>
                <c:pt idx="3">
                  <c:v>0</c:v>
                </c:pt>
                <c:pt idx="4">
                  <c:v>3.4722222222221483E-3</c:v>
                </c:pt>
                <c:pt idx="5">
                  <c:v>3.4602076124567969E-3</c:v>
                </c:pt>
                <c:pt idx="6">
                  <c:v>0</c:v>
                </c:pt>
                <c:pt idx="7">
                  <c:v>3.4482758620690145E-3</c:v>
                </c:pt>
                <c:pt idx="8">
                  <c:v>3.4364261168384146E-3</c:v>
                </c:pt>
                <c:pt idx="9">
                  <c:v>3.4246575342466242E-3</c:v>
                </c:pt>
                <c:pt idx="10">
                  <c:v>0</c:v>
                </c:pt>
                <c:pt idx="11">
                  <c:v>0</c:v>
                </c:pt>
                <c:pt idx="12">
                  <c:v>3.4129692832763777E-3</c:v>
                </c:pt>
                <c:pt idx="13">
                  <c:v>3.4013605442177355E-3</c:v>
                </c:pt>
                <c:pt idx="14">
                  <c:v>0</c:v>
                </c:pt>
                <c:pt idx="15">
                  <c:v>0</c:v>
                </c:pt>
                <c:pt idx="16">
                  <c:v>3.3898305084746243E-3</c:v>
                </c:pt>
                <c:pt idx="17">
                  <c:v>0</c:v>
                </c:pt>
                <c:pt idx="18">
                  <c:v>0</c:v>
                </c:pt>
                <c:pt idx="19">
                  <c:v>3.3783783783783061E-3</c:v>
                </c:pt>
                <c:pt idx="20">
                  <c:v>0</c:v>
                </c:pt>
                <c:pt idx="21">
                  <c:v>3.367003367003415E-3</c:v>
                </c:pt>
                <c:pt idx="22">
                  <c:v>3.3557046979865056E-3</c:v>
                </c:pt>
                <c:pt idx="23">
                  <c:v>0</c:v>
                </c:pt>
                <c:pt idx="24">
                  <c:v>0</c:v>
                </c:pt>
                <c:pt idx="25">
                  <c:v>3.3444816053512182E-3</c:v>
                </c:pt>
                <c:pt idx="26">
                  <c:v>0</c:v>
                </c:pt>
                <c:pt idx="27">
                  <c:v>3.3333333333333808E-3</c:v>
                </c:pt>
                <c:pt idx="28">
                  <c:v>3.3222591362125535E-3</c:v>
                </c:pt>
                <c:pt idx="29">
                  <c:v>0</c:v>
                </c:pt>
                <c:pt idx="30">
                  <c:v>0</c:v>
                </c:pt>
                <c:pt idx="31">
                  <c:v>3.3112582781457426E-3</c:v>
                </c:pt>
                <c:pt idx="32">
                  <c:v>3.3003300330032301E-3</c:v>
                </c:pt>
                <c:pt idx="33">
                  <c:v>0</c:v>
                </c:pt>
                <c:pt idx="34">
                  <c:v>3.2894736842105734E-3</c:v>
                </c:pt>
                <c:pt idx="35">
                  <c:v>0</c:v>
                </c:pt>
                <c:pt idx="36">
                  <c:v>3.2786885245902103E-3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3.2679738562090806E-3</c:v>
                </c:pt>
                <c:pt idx="41">
                  <c:v>-3.2573289902279438E-3</c:v>
                </c:pt>
                <c:pt idx="42">
                  <c:v>0</c:v>
                </c:pt>
                <c:pt idx="43">
                  <c:v>0</c:v>
                </c:pt>
                <c:pt idx="44">
                  <c:v>6.5359477124182774E-3</c:v>
                </c:pt>
                <c:pt idx="45">
                  <c:v>0</c:v>
                </c:pt>
                <c:pt idx="46">
                  <c:v>-3.2467532467532929E-3</c:v>
                </c:pt>
                <c:pt idx="47">
                  <c:v>3.2573289902280596E-3</c:v>
                </c:pt>
                <c:pt idx="48">
                  <c:v>0</c:v>
                </c:pt>
                <c:pt idx="49">
                  <c:v>3.2467532467531776E-3</c:v>
                </c:pt>
                <c:pt idx="50">
                  <c:v>0</c:v>
                </c:pt>
                <c:pt idx="51">
                  <c:v>0</c:v>
                </c:pt>
                <c:pt idx="52">
                  <c:v>3.2362459546926028E-3</c:v>
                </c:pt>
                <c:pt idx="53">
                  <c:v>0</c:v>
                </c:pt>
                <c:pt idx="54">
                  <c:v>3.2258064516129492E-3</c:v>
                </c:pt>
                <c:pt idx="55">
                  <c:v>0</c:v>
                </c:pt>
                <c:pt idx="56">
                  <c:v>0</c:v>
                </c:pt>
                <c:pt idx="57">
                  <c:v>3.2154340836012176E-3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3.2051282051282506E-3</c:v>
                </c:pt>
                <c:pt idx="62">
                  <c:v>0</c:v>
                </c:pt>
                <c:pt idx="63">
                  <c:v>3.1948881789136698E-3</c:v>
                </c:pt>
                <c:pt idx="64">
                  <c:v>0</c:v>
                </c:pt>
                <c:pt idx="65">
                  <c:v>0</c:v>
                </c:pt>
                <c:pt idx="66">
                  <c:v>3.1847133757962236E-3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3.1746031746032197E-3</c:v>
                </c:pt>
                <c:pt idx="71">
                  <c:v>-3.1645569620253611E-3</c:v>
                </c:pt>
                <c:pt idx="72">
                  <c:v>3.1746031746032197E-3</c:v>
                </c:pt>
                <c:pt idx="73">
                  <c:v>3.1645569620252488E-3</c:v>
                </c:pt>
                <c:pt idx="74">
                  <c:v>0</c:v>
                </c:pt>
                <c:pt idx="75">
                  <c:v>0</c:v>
                </c:pt>
                <c:pt idx="76">
                  <c:v>3.1545741324921586E-3</c:v>
                </c:pt>
                <c:pt idx="77">
                  <c:v>0</c:v>
                </c:pt>
                <c:pt idx="78">
                  <c:v>3.1446540880502474E-3</c:v>
                </c:pt>
                <c:pt idx="79">
                  <c:v>0</c:v>
                </c:pt>
                <c:pt idx="80">
                  <c:v>3.1347962382445587E-3</c:v>
                </c:pt>
                <c:pt idx="81">
                  <c:v>0</c:v>
                </c:pt>
                <c:pt idx="82">
                  <c:v>3.1250000000000444E-3</c:v>
                </c:pt>
                <c:pt idx="83">
                  <c:v>3.1152647975078323E-3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3.1055900621116245E-3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3.0959752321981868E-3</c:v>
                </c:pt>
                <c:pt idx="93">
                  <c:v>3.0864197530864638E-3</c:v>
                </c:pt>
                <c:pt idx="94">
                  <c:v>0</c:v>
                </c:pt>
                <c:pt idx="95">
                  <c:v>3.0769230769231207E-3</c:v>
                </c:pt>
                <c:pt idx="96">
                  <c:v>0</c:v>
                </c:pt>
                <c:pt idx="97">
                  <c:v>0</c:v>
                </c:pt>
                <c:pt idx="98">
                  <c:v>3.0674846625767306E-3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3.0581039755349939E-3</c:v>
                </c:pt>
                <c:pt idx="104">
                  <c:v>0</c:v>
                </c:pt>
                <c:pt idx="105">
                  <c:v>3.0487804878049215E-3</c:v>
                </c:pt>
                <c:pt idx="106">
                  <c:v>3.0395136778115935E-3</c:v>
                </c:pt>
                <c:pt idx="107">
                  <c:v>0</c:v>
                </c:pt>
                <c:pt idx="108">
                  <c:v>3.0303030303030732E-3</c:v>
                </c:pt>
                <c:pt idx="109">
                  <c:v>0</c:v>
                </c:pt>
                <c:pt idx="110">
                  <c:v>6.0422960725074236E-3</c:v>
                </c:pt>
                <c:pt idx="111">
                  <c:v>3.0030030030030459E-3</c:v>
                </c:pt>
                <c:pt idx="112">
                  <c:v>2.9940119760479469E-3</c:v>
                </c:pt>
                <c:pt idx="113">
                  <c:v>2.9850746268657142E-3</c:v>
                </c:pt>
                <c:pt idx="114">
                  <c:v>2.9761904761905185E-3</c:v>
                </c:pt>
                <c:pt idx="115">
                  <c:v>2.9673590504449348E-3</c:v>
                </c:pt>
                <c:pt idx="116">
                  <c:v>5.9171597633136943E-3</c:v>
                </c:pt>
                <c:pt idx="117">
                  <c:v>0</c:v>
                </c:pt>
                <c:pt idx="118">
                  <c:v>2.9411764705882769E-3</c:v>
                </c:pt>
                <c:pt idx="119">
                  <c:v>2.9325513196481355E-3</c:v>
                </c:pt>
                <c:pt idx="120">
                  <c:v>0</c:v>
                </c:pt>
                <c:pt idx="121">
                  <c:v>2.9239766081869682E-3</c:v>
                </c:pt>
                <c:pt idx="122">
                  <c:v>2.9154518950437734E-3</c:v>
                </c:pt>
                <c:pt idx="123">
                  <c:v>2.9069767441860881E-3</c:v>
                </c:pt>
                <c:pt idx="124">
                  <c:v>2.8985507246377224E-3</c:v>
                </c:pt>
                <c:pt idx="125">
                  <c:v>2.8901734104046653E-3</c:v>
                </c:pt>
                <c:pt idx="126">
                  <c:v>5.7636887608067929E-3</c:v>
                </c:pt>
                <c:pt idx="127">
                  <c:v>2.8653295128940235E-3</c:v>
                </c:pt>
                <c:pt idx="128">
                  <c:v>2.8571428571428979E-3</c:v>
                </c:pt>
                <c:pt idx="129">
                  <c:v>2.8490028490028895E-3</c:v>
                </c:pt>
                <c:pt idx="130">
                  <c:v>5.6818181818180605E-3</c:v>
                </c:pt>
                <c:pt idx="131">
                  <c:v>2.8248587570621872E-3</c:v>
                </c:pt>
                <c:pt idx="132">
                  <c:v>5.6338028169014885E-3</c:v>
                </c:pt>
                <c:pt idx="133">
                  <c:v>2.8011204481791121E-3</c:v>
                </c:pt>
                <c:pt idx="134">
                  <c:v>2.7932960893855148E-3</c:v>
                </c:pt>
                <c:pt idx="135">
                  <c:v>2.7855153203343017E-3</c:v>
                </c:pt>
                <c:pt idx="136">
                  <c:v>5.5555555555556347E-3</c:v>
                </c:pt>
                <c:pt idx="137">
                  <c:v>5.5248618784529205E-3</c:v>
                </c:pt>
                <c:pt idx="138">
                  <c:v>2.7472527472527865E-3</c:v>
                </c:pt>
                <c:pt idx="139">
                  <c:v>5.4794520547945987E-3</c:v>
                </c:pt>
                <c:pt idx="140">
                  <c:v>5.4495912806538345E-3</c:v>
                </c:pt>
                <c:pt idx="141">
                  <c:v>5.4200542005420826E-3</c:v>
                </c:pt>
                <c:pt idx="142">
                  <c:v>2.6954177897574507E-3</c:v>
                </c:pt>
                <c:pt idx="143">
                  <c:v>2.6881720430105998E-3</c:v>
                </c:pt>
                <c:pt idx="144">
                  <c:v>8.042895442359364E-3</c:v>
                </c:pt>
                <c:pt idx="145">
                  <c:v>5.319148936170099E-3</c:v>
                </c:pt>
                <c:pt idx="146">
                  <c:v>7.9365079365080506E-3</c:v>
                </c:pt>
                <c:pt idx="147">
                  <c:v>0</c:v>
                </c:pt>
                <c:pt idx="148">
                  <c:v>5.2493438320208854E-3</c:v>
                </c:pt>
                <c:pt idx="149">
                  <c:v>5.2219321148825812E-3</c:v>
                </c:pt>
                <c:pt idx="150">
                  <c:v>5.1948051948052685E-3</c:v>
                </c:pt>
                <c:pt idx="151">
                  <c:v>5.1679586563306385E-3</c:v>
                </c:pt>
                <c:pt idx="152">
                  <c:v>5.1413881748072713E-3</c:v>
                </c:pt>
                <c:pt idx="153">
                  <c:v>2.5575447570332843E-3</c:v>
                </c:pt>
                <c:pt idx="154">
                  <c:v>5.1020408163264218E-3</c:v>
                </c:pt>
                <c:pt idx="155">
                  <c:v>5.0761421319797679E-3</c:v>
                </c:pt>
                <c:pt idx="156">
                  <c:v>5.0505050505049425E-3</c:v>
                </c:pt>
                <c:pt idx="157">
                  <c:v>7.5376884422111625E-3</c:v>
                </c:pt>
                <c:pt idx="158">
                  <c:v>7.4812967581046668E-3</c:v>
                </c:pt>
                <c:pt idx="159">
                  <c:v>2.4752475247525104E-3</c:v>
                </c:pt>
                <c:pt idx="160">
                  <c:v>7.4074074074073374E-3</c:v>
                </c:pt>
                <c:pt idx="161">
                  <c:v>2.4509803921568978E-3</c:v>
                </c:pt>
                <c:pt idx="162">
                  <c:v>4.8899755501223188E-3</c:v>
                </c:pt>
                <c:pt idx="163">
                  <c:v>4.8661800486616965E-3</c:v>
                </c:pt>
                <c:pt idx="164">
                  <c:v>4.8426150121066063E-3</c:v>
                </c:pt>
                <c:pt idx="165">
                  <c:v>7.2289156626505341E-3</c:v>
                </c:pt>
                <c:pt idx="166">
                  <c:v>4.7846889952153793E-3</c:v>
                </c:pt>
                <c:pt idx="167">
                  <c:v>2.380952380952415E-3</c:v>
                </c:pt>
                <c:pt idx="168">
                  <c:v>2.3752969121140478E-3</c:v>
                </c:pt>
                <c:pt idx="169">
                  <c:v>0</c:v>
                </c:pt>
                <c:pt idx="170">
                  <c:v>4.7393364928908941E-3</c:v>
                </c:pt>
                <c:pt idx="171">
                  <c:v>4.7169811320755392E-3</c:v>
                </c:pt>
                <c:pt idx="172">
                  <c:v>4.6948356807510732E-3</c:v>
                </c:pt>
                <c:pt idx="173">
                  <c:v>2.3364485981308743E-3</c:v>
                </c:pt>
                <c:pt idx="174">
                  <c:v>2.3310023310023644E-3</c:v>
                </c:pt>
                <c:pt idx="175">
                  <c:v>0</c:v>
                </c:pt>
                <c:pt idx="176">
                  <c:v>2.3255813953488701E-3</c:v>
                </c:pt>
                <c:pt idx="177">
                  <c:v>2.3201856148492208E-3</c:v>
                </c:pt>
                <c:pt idx="178">
                  <c:v>2.3148148148146833E-3</c:v>
                </c:pt>
                <c:pt idx="179">
                  <c:v>4.6189376443418672E-3</c:v>
                </c:pt>
                <c:pt idx="180">
                  <c:v>2.2988505747126762E-3</c:v>
                </c:pt>
                <c:pt idx="181">
                  <c:v>0</c:v>
                </c:pt>
                <c:pt idx="182">
                  <c:v>4.5871559633026545E-3</c:v>
                </c:pt>
                <c:pt idx="183">
                  <c:v>2.2831050228310826E-3</c:v>
                </c:pt>
                <c:pt idx="184">
                  <c:v>2.2779043280182557E-3</c:v>
                </c:pt>
                <c:pt idx="185">
                  <c:v>2.2727272727273051E-3</c:v>
                </c:pt>
                <c:pt idx="186">
                  <c:v>4.5351473922901524E-3</c:v>
                </c:pt>
                <c:pt idx="187">
                  <c:v>0</c:v>
                </c:pt>
                <c:pt idx="188">
                  <c:v>2.2573363431151565E-3</c:v>
                </c:pt>
                <c:pt idx="189">
                  <c:v>0</c:v>
                </c:pt>
                <c:pt idx="190">
                  <c:v>4.5045045045045687E-3</c:v>
                </c:pt>
                <c:pt idx="191">
                  <c:v>0</c:v>
                </c:pt>
                <c:pt idx="192">
                  <c:v>4.4843049327353305E-3</c:v>
                </c:pt>
                <c:pt idx="193">
                  <c:v>4.4642857142857782E-3</c:v>
                </c:pt>
                <c:pt idx="194">
                  <c:v>2.2222222222222539E-3</c:v>
                </c:pt>
                <c:pt idx="195">
                  <c:v>4.4345898004433644E-3</c:v>
                </c:pt>
                <c:pt idx="196">
                  <c:v>2.2075055187638286E-3</c:v>
                </c:pt>
                <c:pt idx="197">
                  <c:v>2.2026431718061988E-3</c:v>
                </c:pt>
                <c:pt idx="198">
                  <c:v>4.3956043956044581E-3</c:v>
                </c:pt>
                <c:pt idx="199">
                  <c:v>6.5645514223194121E-3</c:v>
                </c:pt>
                <c:pt idx="200">
                  <c:v>6.5217391304347207E-3</c:v>
                </c:pt>
                <c:pt idx="201">
                  <c:v>4.3196544276458502E-3</c:v>
                </c:pt>
                <c:pt idx="202">
                  <c:v>4.301075268817265E-3</c:v>
                </c:pt>
                <c:pt idx="203">
                  <c:v>4.282655246252585E-3</c:v>
                </c:pt>
                <c:pt idx="204">
                  <c:v>6.3965884861408159E-3</c:v>
                </c:pt>
                <c:pt idx="205">
                  <c:v>8.4745762711864094E-3</c:v>
                </c:pt>
                <c:pt idx="206">
                  <c:v>6.3025210084033017E-3</c:v>
                </c:pt>
                <c:pt idx="207">
                  <c:v>1.2526096033402953E-2</c:v>
                </c:pt>
                <c:pt idx="208">
                  <c:v>1.0309278350515464E-2</c:v>
                </c:pt>
                <c:pt idx="209">
                  <c:v>1.020408163265306E-2</c:v>
                </c:pt>
                <c:pt idx="210">
                  <c:v>1.41414141414142E-2</c:v>
                </c:pt>
                <c:pt idx="211">
                  <c:v>9.9601593625498006E-3</c:v>
                </c:pt>
                <c:pt idx="212">
                  <c:v>9.8619329388560158E-3</c:v>
                </c:pt>
                <c:pt idx="213">
                  <c:v>7.8124999999999722E-3</c:v>
                </c:pt>
                <c:pt idx="214">
                  <c:v>7.7519379844960962E-3</c:v>
                </c:pt>
                <c:pt idx="215">
                  <c:v>5.7692307692307149E-3</c:v>
                </c:pt>
                <c:pt idx="216">
                  <c:v>9.5602294455066923E-3</c:v>
                </c:pt>
                <c:pt idx="217">
                  <c:v>3.7878787878788418E-3</c:v>
                </c:pt>
                <c:pt idx="218">
                  <c:v>5.6603773584905127E-3</c:v>
                </c:pt>
                <c:pt idx="219">
                  <c:v>3.7523452157599032E-3</c:v>
                </c:pt>
                <c:pt idx="220">
                  <c:v>5.6074766355139654E-3</c:v>
                </c:pt>
                <c:pt idx="221">
                  <c:v>3.717472118959161E-3</c:v>
                </c:pt>
                <c:pt idx="222">
                  <c:v>3.7037037037037563E-3</c:v>
                </c:pt>
                <c:pt idx="223">
                  <c:v>5.5350553505534531E-3</c:v>
                </c:pt>
                <c:pt idx="224">
                  <c:v>5.504587155963251E-3</c:v>
                </c:pt>
                <c:pt idx="225">
                  <c:v>7.2992700729928046E-3</c:v>
                </c:pt>
                <c:pt idx="226">
                  <c:v>5.4347826086956E-3</c:v>
                </c:pt>
                <c:pt idx="227">
                  <c:v>7.2072072072071813E-3</c:v>
                </c:pt>
                <c:pt idx="228">
                  <c:v>5.3667262969589319E-3</c:v>
                </c:pt>
                <c:pt idx="229">
                  <c:v>5.3380782918148956E-3</c:v>
                </c:pt>
                <c:pt idx="230">
                  <c:v>3.5398230088496078E-3</c:v>
                </c:pt>
                <c:pt idx="231">
                  <c:v>5.2910052910052404E-3</c:v>
                </c:pt>
                <c:pt idx="232">
                  <c:v>3.5087719298246113E-3</c:v>
                </c:pt>
                <c:pt idx="233">
                  <c:v>6.9930069930069678E-3</c:v>
                </c:pt>
                <c:pt idx="234">
                  <c:v>5.2083333333332836E-3</c:v>
                </c:pt>
                <c:pt idx="235">
                  <c:v>5.1813471502591413E-3</c:v>
                </c:pt>
                <c:pt idx="236">
                  <c:v>5.1546391752576833E-3</c:v>
                </c:pt>
                <c:pt idx="237">
                  <c:v>3.4188034188034674E-3</c:v>
                </c:pt>
                <c:pt idx="238">
                  <c:v>3.4071550255535899E-3</c:v>
                </c:pt>
                <c:pt idx="239">
                  <c:v>6.7911714770797719E-3</c:v>
                </c:pt>
                <c:pt idx="240">
                  <c:v>6.7453625632378699E-3</c:v>
                </c:pt>
                <c:pt idx="241">
                  <c:v>5.0251256281406559E-3</c:v>
                </c:pt>
                <c:pt idx="242">
                  <c:v>4.9999999999999524E-3</c:v>
                </c:pt>
                <c:pt idx="243">
                  <c:v>4.9751243781095238E-3</c:v>
                </c:pt>
                <c:pt idx="244">
                  <c:v>6.6006600660065773E-3</c:v>
                </c:pt>
                <c:pt idx="245">
                  <c:v>3.2786885245902103E-3</c:v>
                </c:pt>
                <c:pt idx="246">
                  <c:v>4.9019607843136786E-3</c:v>
                </c:pt>
                <c:pt idx="247">
                  <c:v>4.8780487804877589E-3</c:v>
                </c:pt>
                <c:pt idx="248">
                  <c:v>3.2362459546926028E-3</c:v>
                </c:pt>
                <c:pt idx="249">
                  <c:v>4.8387096774193091E-3</c:v>
                </c:pt>
                <c:pt idx="250">
                  <c:v>6.4205457463885349E-3</c:v>
                </c:pt>
                <c:pt idx="251">
                  <c:v>6.3795853269537246E-3</c:v>
                </c:pt>
                <c:pt idx="252">
                  <c:v>4.7543581616481326E-3</c:v>
                </c:pt>
                <c:pt idx="253">
                  <c:v>6.3091482649842053E-3</c:v>
                </c:pt>
                <c:pt idx="254">
                  <c:v>7.8369905956112863E-3</c:v>
                </c:pt>
                <c:pt idx="255">
                  <c:v>6.2208398133748941E-3</c:v>
                </c:pt>
                <c:pt idx="256">
                  <c:v>7.7279752704791345E-3</c:v>
                </c:pt>
                <c:pt idx="257">
                  <c:v>6.1349693251532434E-3</c:v>
                </c:pt>
                <c:pt idx="258">
                  <c:v>7.6219512195121958E-3</c:v>
                </c:pt>
                <c:pt idx="259">
                  <c:v>9.077155824508451E-3</c:v>
                </c:pt>
                <c:pt idx="260">
                  <c:v>7.4962518740629685E-3</c:v>
                </c:pt>
                <c:pt idx="261">
                  <c:v>5.9523809523808254E-3</c:v>
                </c:pt>
                <c:pt idx="262">
                  <c:v>5.9171597633136943E-3</c:v>
                </c:pt>
                <c:pt idx="263">
                  <c:v>7.3529411764705881E-3</c:v>
                </c:pt>
                <c:pt idx="264">
                  <c:v>1.0218978102189823E-2</c:v>
                </c:pt>
                <c:pt idx="265">
                  <c:v>8.6705202312137904E-3</c:v>
                </c:pt>
                <c:pt idx="266">
                  <c:v>7.1633237822349575E-3</c:v>
                </c:pt>
                <c:pt idx="267">
                  <c:v>7.1123755334281651E-3</c:v>
                </c:pt>
                <c:pt idx="268">
                  <c:v>7.0621468926553672E-3</c:v>
                </c:pt>
                <c:pt idx="269">
                  <c:v>8.4151472650772583E-3</c:v>
                </c:pt>
                <c:pt idx="270">
                  <c:v>1.1126564673157122E-2</c:v>
                </c:pt>
                <c:pt idx="271">
                  <c:v>8.253094910591393E-3</c:v>
                </c:pt>
                <c:pt idx="272">
                  <c:v>9.549795361528007E-3</c:v>
                </c:pt>
                <c:pt idx="273">
                  <c:v>1.0810810810810773E-2</c:v>
                </c:pt>
                <c:pt idx="274">
                  <c:v>1.2032085561497402E-2</c:v>
                </c:pt>
                <c:pt idx="275">
                  <c:v>1.3210039630118889E-2</c:v>
                </c:pt>
                <c:pt idx="276">
                  <c:v>1.0430247718383275E-2</c:v>
                </c:pt>
                <c:pt idx="277">
                  <c:v>1.41935483870967E-2</c:v>
                </c:pt>
                <c:pt idx="278">
                  <c:v>1.1450381679389386E-2</c:v>
                </c:pt>
                <c:pt idx="279">
                  <c:v>7.5471698113206828E-3</c:v>
                </c:pt>
                <c:pt idx="280">
                  <c:v>1.1235955056179848E-2</c:v>
                </c:pt>
                <c:pt idx="281">
                  <c:v>-2.4691358024691709E-3</c:v>
                </c:pt>
                <c:pt idx="282">
                  <c:v>6.1881188118811884E-3</c:v>
                </c:pt>
                <c:pt idx="283">
                  <c:v>9.8400984009839754E-3</c:v>
                </c:pt>
                <c:pt idx="284">
                  <c:v>1.0962241169305794E-2</c:v>
                </c:pt>
                <c:pt idx="285">
                  <c:v>1.0843373493975973E-2</c:v>
                </c:pt>
                <c:pt idx="286">
                  <c:v>1.1918951132300357E-2</c:v>
                </c:pt>
                <c:pt idx="287">
                  <c:v>5.8892815076560653E-3</c:v>
                </c:pt>
                <c:pt idx="288">
                  <c:v>5.8548009367681494E-3</c:v>
                </c:pt>
                <c:pt idx="289">
                  <c:v>5.8207217694994174E-3</c:v>
                </c:pt>
                <c:pt idx="290">
                  <c:v>6.9444444444443781E-3</c:v>
                </c:pt>
                <c:pt idx="291">
                  <c:v>9.1954022988505416E-3</c:v>
                </c:pt>
                <c:pt idx="292">
                  <c:v>9.1116173120728613E-3</c:v>
                </c:pt>
                <c:pt idx="293">
                  <c:v>1.3544018058690778E-2</c:v>
                </c:pt>
                <c:pt idx="294">
                  <c:v>1.0022271714922112E-2</c:v>
                </c:pt>
                <c:pt idx="295">
                  <c:v>1.2127894156560026E-2</c:v>
                </c:pt>
                <c:pt idx="296">
                  <c:v>3.2679738562091196E-3</c:v>
                </c:pt>
                <c:pt idx="297">
                  <c:v>4.3431053203040791E-3</c:v>
                </c:pt>
                <c:pt idx="298">
                  <c:v>5.4054054054054057E-3</c:v>
                </c:pt>
                <c:pt idx="299">
                  <c:v>3.2258064516128729E-3</c:v>
                </c:pt>
                <c:pt idx="300">
                  <c:v>5.3590568060021436E-3</c:v>
                </c:pt>
                <c:pt idx="301">
                  <c:v>1.066098081023545E-3</c:v>
                </c:pt>
                <c:pt idx="302">
                  <c:v>8.5197018104366043E-3</c:v>
                </c:pt>
                <c:pt idx="303">
                  <c:v>7.3917634635691952E-3</c:v>
                </c:pt>
                <c:pt idx="304">
                  <c:v>7.3375262054506145E-3</c:v>
                </c:pt>
                <c:pt idx="305">
                  <c:v>6.2434963579605469E-3</c:v>
                </c:pt>
                <c:pt idx="306">
                  <c:v>4.1365046535676471E-3</c:v>
                </c:pt>
                <c:pt idx="307">
                  <c:v>1.0298661174048252E-3</c:v>
                </c:pt>
                <c:pt idx="308">
                  <c:v>3.0864197530863905E-3</c:v>
                </c:pt>
                <c:pt idx="309">
                  <c:v>-2.0512820512820803E-3</c:v>
                </c:pt>
                <c:pt idx="310">
                  <c:v>-1.0277492291880198E-3</c:v>
                </c:pt>
                <c:pt idx="311">
                  <c:v>4.1152263374484715E-3</c:v>
                </c:pt>
                <c:pt idx="312">
                  <c:v>4.0983606557377632E-3</c:v>
                </c:pt>
                <c:pt idx="313">
                  <c:v>2.0408163265306411E-3</c:v>
                </c:pt>
                <c:pt idx="314">
                  <c:v>4.0733197556007275E-3</c:v>
                </c:pt>
                <c:pt idx="315">
                  <c:v>3.0425963488844967E-3</c:v>
                </c:pt>
                <c:pt idx="316">
                  <c:v>3.0333670374114979E-3</c:v>
                </c:pt>
                <c:pt idx="317">
                  <c:v>6.0483870967741361E-3</c:v>
                </c:pt>
                <c:pt idx="318">
                  <c:v>3.006012024048068E-3</c:v>
                </c:pt>
                <c:pt idx="319">
                  <c:v>3.9960039960040532E-3</c:v>
                </c:pt>
                <c:pt idx="320">
                  <c:v>4.9751243781094526E-3</c:v>
                </c:pt>
                <c:pt idx="321">
                  <c:v>4.9504950495049506E-3</c:v>
                </c:pt>
                <c:pt idx="322">
                  <c:v>2.9556650246305139E-3</c:v>
                </c:pt>
                <c:pt idx="323">
                  <c:v>6.8762278978389277E-3</c:v>
                </c:pt>
                <c:pt idx="324">
                  <c:v>2.9268292682926552E-3</c:v>
                </c:pt>
                <c:pt idx="325">
                  <c:v>3.8910505836576431E-3</c:v>
                </c:pt>
                <c:pt idx="326">
                  <c:v>4.8449612403100775E-3</c:v>
                </c:pt>
                <c:pt idx="327">
                  <c:v>3.8572806171648165E-3</c:v>
                </c:pt>
                <c:pt idx="328">
                  <c:v>3.8424591738713326E-3</c:v>
                </c:pt>
                <c:pt idx="329">
                  <c:v>4.7846889952153108E-3</c:v>
                </c:pt>
                <c:pt idx="330">
                  <c:v>3.8095238095238637E-3</c:v>
                </c:pt>
                <c:pt idx="331">
                  <c:v>3.7950664136621581E-3</c:v>
                </c:pt>
                <c:pt idx="332">
                  <c:v>3.7807183364839858E-3</c:v>
                </c:pt>
                <c:pt idx="333">
                  <c:v>1.8832391713747914E-3</c:v>
                </c:pt>
                <c:pt idx="334">
                  <c:v>3.7593984962405211E-3</c:v>
                </c:pt>
                <c:pt idx="335">
                  <c:v>2.8089887640449173E-3</c:v>
                </c:pt>
                <c:pt idx="336">
                  <c:v>5.6022408963586233E-3</c:v>
                </c:pt>
                <c:pt idx="337">
                  <c:v>3.7140204271122698E-3</c:v>
                </c:pt>
                <c:pt idx="338">
                  <c:v>2.7752081406106511E-3</c:v>
                </c:pt>
                <c:pt idx="339">
                  <c:v>3.6900369003689247E-3</c:v>
                </c:pt>
                <c:pt idx="340">
                  <c:v>2.7573529411764447E-3</c:v>
                </c:pt>
                <c:pt idx="341">
                  <c:v>2.7497708524290686E-3</c:v>
                </c:pt>
                <c:pt idx="342">
                  <c:v>3.656307129798825E-3</c:v>
                </c:pt>
                <c:pt idx="343">
                  <c:v>1.8214936247723393E-3</c:v>
                </c:pt>
                <c:pt idx="344">
                  <c:v>4.5454545454545452E-3</c:v>
                </c:pt>
                <c:pt idx="345">
                  <c:v>5.4298642533936138E-3</c:v>
                </c:pt>
                <c:pt idx="346">
                  <c:v>2.7002700270028026E-3</c:v>
                </c:pt>
                <c:pt idx="347">
                  <c:v>4.4883303411131061E-3</c:v>
                </c:pt>
                <c:pt idx="348">
                  <c:v>2.6809651474530576E-3</c:v>
                </c:pt>
                <c:pt idx="349">
                  <c:v>2.673796791443825E-3</c:v>
                </c:pt>
                <c:pt idx="350">
                  <c:v>3.555555555555606E-3</c:v>
                </c:pt>
                <c:pt idx="351">
                  <c:v>1.7714791851194741E-3</c:v>
                </c:pt>
                <c:pt idx="352">
                  <c:v>2.6525198938993047E-3</c:v>
                </c:pt>
                <c:pt idx="353">
                  <c:v>3.5273368606701188E-3</c:v>
                </c:pt>
                <c:pt idx="354">
                  <c:v>3.5149384885765E-3</c:v>
                </c:pt>
                <c:pt idx="355">
                  <c:v>3.5026269702275962E-3</c:v>
                </c:pt>
                <c:pt idx="356">
                  <c:v>3.4904013961606084E-3</c:v>
                </c:pt>
                <c:pt idx="357">
                  <c:v>2.6086956521738885E-3</c:v>
                </c:pt>
                <c:pt idx="358">
                  <c:v>2.6019080659149796E-3</c:v>
                </c:pt>
                <c:pt idx="359">
                  <c:v>2.5951557093426589E-3</c:v>
                </c:pt>
                <c:pt idx="360">
                  <c:v>2.588438308886947E-3</c:v>
                </c:pt>
                <c:pt idx="361">
                  <c:v>3.4423407917383085E-3</c:v>
                </c:pt>
                <c:pt idx="362">
                  <c:v>6.0034305317324434E-3</c:v>
                </c:pt>
                <c:pt idx="363">
                  <c:v>3.4100596760443793E-3</c:v>
                </c:pt>
                <c:pt idx="364">
                  <c:v>1.6992353440951813E-3</c:v>
                </c:pt>
                <c:pt idx="365">
                  <c:v>3.3927056827819462E-3</c:v>
                </c:pt>
                <c:pt idx="366">
                  <c:v>3.3812341504649676E-3</c:v>
                </c:pt>
                <c:pt idx="367">
                  <c:v>4.2122999157540014E-3</c:v>
                </c:pt>
                <c:pt idx="368">
                  <c:v>5.0335570469798177E-3</c:v>
                </c:pt>
                <c:pt idx="369">
                  <c:v>2.5041736227044841E-3</c:v>
                </c:pt>
                <c:pt idx="370">
                  <c:v>2.4979184013323181E-3</c:v>
                </c:pt>
                <c:pt idx="371">
                  <c:v>4.1528239202657802E-3</c:v>
                </c:pt>
                <c:pt idx="372">
                  <c:v>2.4813895781637483E-3</c:v>
                </c:pt>
                <c:pt idx="373">
                  <c:v>4.125412541254125E-3</c:v>
                </c:pt>
                <c:pt idx="374">
                  <c:v>4.9301561216104706E-3</c:v>
                </c:pt>
                <c:pt idx="375">
                  <c:v>3.2706459525756802E-3</c:v>
                </c:pt>
                <c:pt idx="376">
                  <c:v>4.0749796251018742E-3</c:v>
                </c:pt>
                <c:pt idx="377">
                  <c:v>3.2467532467531776E-3</c:v>
                </c:pt>
                <c:pt idx="378">
                  <c:v>3.2362459546926028E-3</c:v>
                </c:pt>
                <c:pt idx="379">
                  <c:v>5.6451612903226037E-3</c:v>
                </c:pt>
                <c:pt idx="380">
                  <c:v>4.0096230954290296E-3</c:v>
                </c:pt>
                <c:pt idx="381">
                  <c:v>3.1948881789136698E-3</c:v>
                </c:pt>
                <c:pt idx="382">
                  <c:v>3.1847133757962236E-3</c:v>
                </c:pt>
                <c:pt idx="383">
                  <c:v>3.968253968253968E-3</c:v>
                </c:pt>
                <c:pt idx="384">
                  <c:v>3.1620553359684245E-3</c:v>
                </c:pt>
                <c:pt idx="385">
                  <c:v>3.9401103230890461E-3</c:v>
                </c:pt>
                <c:pt idx="386">
                  <c:v>3.1397174254316441E-3</c:v>
                </c:pt>
                <c:pt idx="387">
                  <c:v>3.9123630672927559E-3</c:v>
                </c:pt>
                <c:pt idx="388">
                  <c:v>3.8971161340607945E-3</c:v>
                </c:pt>
                <c:pt idx="389">
                  <c:v>3.1055900621116245E-3</c:v>
                </c:pt>
                <c:pt idx="390">
                  <c:v>2.3219814241486952E-3</c:v>
                </c:pt>
                <c:pt idx="391">
                  <c:v>3.0888030888031326E-3</c:v>
                </c:pt>
                <c:pt idx="392">
                  <c:v>5.3887605850653471E-3</c:v>
                </c:pt>
                <c:pt idx="393">
                  <c:v>3.8284839203675345E-3</c:v>
                </c:pt>
                <c:pt idx="394">
                  <c:v>3.8138825324180018E-3</c:v>
                </c:pt>
                <c:pt idx="395">
                  <c:v>3.7993920972644378E-3</c:v>
                </c:pt>
                <c:pt idx="396">
                  <c:v>4.5420136260408356E-3</c:v>
                </c:pt>
                <c:pt idx="397">
                  <c:v>6.028636021100312E-3</c:v>
                </c:pt>
                <c:pt idx="398">
                  <c:v>3.7453183520599251E-3</c:v>
                </c:pt>
                <c:pt idx="399">
                  <c:v>2.9850746268657142E-3</c:v>
                </c:pt>
                <c:pt idx="400">
                  <c:v>5.2083333333332489E-3</c:v>
                </c:pt>
                <c:pt idx="401">
                  <c:v>5.1813471502591942E-3</c:v>
                </c:pt>
                <c:pt idx="402">
                  <c:v>5.8910162002944249E-3</c:v>
                </c:pt>
                <c:pt idx="403">
                  <c:v>3.6603221083455345E-3</c:v>
                </c:pt>
                <c:pt idx="404">
                  <c:v>3.6469730123997084E-3</c:v>
                </c:pt>
                <c:pt idx="405">
                  <c:v>2.9069767441860881E-3</c:v>
                </c:pt>
                <c:pt idx="406">
                  <c:v>4.3478260869564802E-3</c:v>
                </c:pt>
                <c:pt idx="407">
                  <c:v>6.4935064935065347E-3</c:v>
                </c:pt>
                <c:pt idx="408">
                  <c:v>5.0179211469533235E-3</c:v>
                </c:pt>
                <c:pt idx="409">
                  <c:v>2.1398002853067859E-3</c:v>
                </c:pt>
                <c:pt idx="410">
                  <c:v>2.8469750889680121E-3</c:v>
                </c:pt>
                <c:pt idx="411">
                  <c:v>2.8388928317956402E-3</c:v>
                </c:pt>
                <c:pt idx="412">
                  <c:v>3.5385704175513091E-3</c:v>
                </c:pt>
                <c:pt idx="413">
                  <c:v>3.5260930888575456E-3</c:v>
                </c:pt>
                <c:pt idx="414">
                  <c:v>4.2164441321152091E-3</c:v>
                </c:pt>
                <c:pt idx="415">
                  <c:v>3.4989503149055281E-3</c:v>
                </c:pt>
                <c:pt idx="416">
                  <c:v>2.0920502092049019E-3</c:v>
                </c:pt>
                <c:pt idx="417">
                  <c:v>3.4794711203897009E-3</c:v>
                </c:pt>
                <c:pt idx="418">
                  <c:v>3.4674063800277394E-3</c:v>
                </c:pt>
                <c:pt idx="419">
                  <c:v>2.7643400138217394E-3</c:v>
                </c:pt>
                <c:pt idx="420">
                  <c:v>2.0675396278429454E-3</c:v>
                </c:pt>
                <c:pt idx="421">
                  <c:v>3.4387895460797797E-3</c:v>
                </c:pt>
                <c:pt idx="422">
                  <c:v>2.7416038382454123E-3</c:v>
                </c:pt>
                <c:pt idx="423">
                  <c:v>3.4176349965823649E-3</c:v>
                </c:pt>
                <c:pt idx="424">
                  <c:v>2.0435967302451152E-3</c:v>
                </c:pt>
                <c:pt idx="425">
                  <c:v>3.3990482664853841E-3</c:v>
                </c:pt>
                <c:pt idx="426">
                  <c:v>2.032520325203329E-3</c:v>
                </c:pt>
                <c:pt idx="427">
                  <c:v>1.3522650439485369E-3</c:v>
                </c:pt>
                <c:pt idx="428">
                  <c:v>4.7265361242404937E-3</c:v>
                </c:pt>
                <c:pt idx="429">
                  <c:v>2.6881720430105998E-3</c:v>
                </c:pt>
                <c:pt idx="430">
                  <c:v>2.6809651474531213E-3</c:v>
                </c:pt>
                <c:pt idx="431">
                  <c:v>3.3422459893048127E-3</c:v>
                </c:pt>
                <c:pt idx="432">
                  <c:v>3.3311125916055963E-3</c:v>
                </c:pt>
                <c:pt idx="433">
                  <c:v>1.3280212483400868E-3</c:v>
                </c:pt>
                <c:pt idx="434">
                  <c:v>3.9787798408487682E-3</c:v>
                </c:pt>
                <c:pt idx="435">
                  <c:v>2.6420079260238154E-3</c:v>
                </c:pt>
                <c:pt idx="436">
                  <c:v>1.9762845849801247E-3</c:v>
                </c:pt>
                <c:pt idx="437">
                  <c:v>1.3149243918475809E-3</c:v>
                </c:pt>
                <c:pt idx="438">
                  <c:v>3.2829940906106366E-3</c:v>
                </c:pt>
                <c:pt idx="439">
                  <c:v>6.5445026178006746E-4</c:v>
                </c:pt>
                <c:pt idx="440">
                  <c:v>3.2701111837802484E-3</c:v>
                </c:pt>
                <c:pt idx="441">
                  <c:v>3.2594524119947846E-3</c:v>
                </c:pt>
                <c:pt idx="442">
                  <c:v>2.5990903183886007E-3</c:v>
                </c:pt>
                <c:pt idx="443">
                  <c:v>1.2961762799740028E-3</c:v>
                </c:pt>
                <c:pt idx="444">
                  <c:v>1.9417475728156076E-3</c:v>
                </c:pt>
                <c:pt idx="445">
                  <c:v>3.2299741602067182E-3</c:v>
                </c:pt>
                <c:pt idx="446">
                  <c:v>1.2878300064390767E-3</c:v>
                </c:pt>
                <c:pt idx="447">
                  <c:v>2.5723472668810654E-3</c:v>
                </c:pt>
                <c:pt idx="448">
                  <c:v>3.2071840923669015E-3</c:v>
                </c:pt>
                <c:pt idx="449">
                  <c:v>1.918158567774827E-3</c:v>
                </c:pt>
                <c:pt idx="450">
                  <c:v>2.552648372686699E-3</c:v>
                </c:pt>
                <c:pt idx="451">
                  <c:v>2.5461489497135945E-3</c:v>
                </c:pt>
                <c:pt idx="452">
                  <c:v>1.904761904761977E-3</c:v>
                </c:pt>
                <c:pt idx="453">
                  <c:v>2.5348542458807177E-3</c:v>
                </c:pt>
                <c:pt idx="454">
                  <c:v>6.3211125158042195E-4</c:v>
                </c:pt>
                <c:pt idx="455">
                  <c:v>4.421983575489505E-3</c:v>
                </c:pt>
                <c:pt idx="456">
                  <c:v>2.5157232704402874E-3</c:v>
                </c:pt>
                <c:pt idx="457">
                  <c:v>3.1367628607277291E-3</c:v>
                </c:pt>
                <c:pt idx="458">
                  <c:v>3.1269543464665416E-3</c:v>
                </c:pt>
                <c:pt idx="459">
                  <c:v>1.8703241895260782E-3</c:v>
                </c:pt>
                <c:pt idx="460">
                  <c:v>2.4891101431238688E-3</c:v>
                </c:pt>
                <c:pt idx="461">
                  <c:v>1.8621973929237206E-3</c:v>
                </c:pt>
                <c:pt idx="462">
                  <c:v>2.4783147459727737E-3</c:v>
                </c:pt>
                <c:pt idx="463">
                  <c:v>2.4721878862792165E-3</c:v>
                </c:pt>
                <c:pt idx="464">
                  <c:v>3.0826140567200987E-3</c:v>
                </c:pt>
                <c:pt idx="465">
                  <c:v>1.8438844499078758E-3</c:v>
                </c:pt>
                <c:pt idx="466">
                  <c:v>6.1349693251530255E-4</c:v>
                </c:pt>
                <c:pt idx="467">
                  <c:v>3.6787247087675923E-3</c:v>
                </c:pt>
                <c:pt idx="468">
                  <c:v>1.8326206475260318E-3</c:v>
                </c:pt>
                <c:pt idx="469">
                  <c:v>2.4390243902439371E-3</c:v>
                </c:pt>
                <c:pt idx="470">
                  <c:v>1.216545012165381E-3</c:v>
                </c:pt>
                <c:pt idx="471">
                  <c:v>2.4301336573511888E-3</c:v>
                </c:pt>
                <c:pt idx="472">
                  <c:v>2.4242424242424585E-3</c:v>
                </c:pt>
                <c:pt idx="473">
                  <c:v>1.8137847642078775E-3</c:v>
                </c:pt>
                <c:pt idx="474">
                  <c:v>1.8105009052505213E-3</c:v>
                </c:pt>
                <c:pt idx="475">
                  <c:v>3.0120481927710845E-3</c:v>
                </c:pt>
                <c:pt idx="476">
                  <c:v>1.8018018018018701E-3</c:v>
                </c:pt>
                <c:pt idx="477">
                  <c:v>2.3980815347720459E-3</c:v>
                </c:pt>
                <c:pt idx="478">
                  <c:v>1.1961722488039298E-3</c:v>
                </c:pt>
                <c:pt idx="479">
                  <c:v>2.3894862604540361E-3</c:v>
                </c:pt>
                <c:pt idx="480">
                  <c:v>1.7878426698449518E-3</c:v>
                </c:pt>
                <c:pt idx="481">
                  <c:v>1.7846519928614597E-3</c:v>
                </c:pt>
                <c:pt idx="482">
                  <c:v>2.9691211401425177E-3</c:v>
                </c:pt>
                <c:pt idx="483">
                  <c:v>1.7761989342805385E-3</c:v>
                </c:pt>
                <c:pt idx="484">
                  <c:v>1.1820330969268148E-3</c:v>
                </c:pt>
                <c:pt idx="485">
                  <c:v>1.7709563164107611E-3</c:v>
                </c:pt>
                <c:pt idx="486">
                  <c:v>5.8927519151457124E-4</c:v>
                </c:pt>
                <c:pt idx="487">
                  <c:v>2.3557126030622922E-3</c:v>
                </c:pt>
                <c:pt idx="488">
                  <c:v>2.3501762632197752E-3</c:v>
                </c:pt>
                <c:pt idx="489">
                  <c:v>1.1723329425557859E-3</c:v>
                </c:pt>
                <c:pt idx="490">
                  <c:v>2.3419203747071268E-3</c:v>
                </c:pt>
                <c:pt idx="491">
                  <c:v>2.3364485981308743E-3</c:v>
                </c:pt>
                <c:pt idx="492">
                  <c:v>1.7482517482518146E-3</c:v>
                </c:pt>
                <c:pt idx="493">
                  <c:v>1.74520069808018E-3</c:v>
                </c:pt>
                <c:pt idx="494">
                  <c:v>1.7421602787457107E-3</c:v>
                </c:pt>
                <c:pt idx="495">
                  <c:v>2.3188405797101778E-3</c:v>
                </c:pt>
                <c:pt idx="496">
                  <c:v>1.7351069982647943E-3</c:v>
                </c:pt>
                <c:pt idx="497">
                  <c:v>1.7321016166282413E-3</c:v>
                </c:pt>
                <c:pt idx="498">
                  <c:v>2.881844380403458E-3</c:v>
                </c:pt>
                <c:pt idx="499">
                  <c:v>1.1494252873562566E-3</c:v>
                </c:pt>
                <c:pt idx="500">
                  <c:v>1.1481056257176641E-3</c:v>
                </c:pt>
                <c:pt idx="501">
                  <c:v>2.2935779816514088E-3</c:v>
                </c:pt>
                <c:pt idx="502">
                  <c:v>3.4324942791761686E-3</c:v>
                </c:pt>
                <c:pt idx="503">
                  <c:v>1.1402508551880766E-3</c:v>
                </c:pt>
                <c:pt idx="504">
                  <c:v>0</c:v>
                </c:pt>
                <c:pt idx="505">
                  <c:v>5.6947608200452347E-4</c:v>
                </c:pt>
                <c:pt idx="506">
                  <c:v>3.4149117814457758E-3</c:v>
                </c:pt>
                <c:pt idx="507">
                  <c:v>1.1344299489505878E-3</c:v>
                </c:pt>
                <c:pt idx="508">
                  <c:v>5.665722379603077E-4</c:v>
                </c:pt>
                <c:pt idx="509">
                  <c:v>2.8312570781426957E-3</c:v>
                </c:pt>
                <c:pt idx="510">
                  <c:v>1.1293054771316605E-3</c:v>
                </c:pt>
                <c:pt idx="511">
                  <c:v>2.8200789622109417E-3</c:v>
                </c:pt>
                <c:pt idx="512">
                  <c:v>1.6872890888637959E-3</c:v>
                </c:pt>
                <c:pt idx="513">
                  <c:v>1.6844469399214565E-3</c:v>
                </c:pt>
                <c:pt idx="514">
                  <c:v>1.6816143497756892E-3</c:v>
                </c:pt>
                <c:pt idx="515">
                  <c:v>3.3575825405709166E-3</c:v>
                </c:pt>
                <c:pt idx="516">
                  <c:v>5.5772448410482047E-4</c:v>
                </c:pt>
                <c:pt idx="517">
                  <c:v>3.3444816053511389E-3</c:v>
                </c:pt>
                <c:pt idx="518">
                  <c:v>1.6666666666667299E-3</c:v>
                </c:pt>
                <c:pt idx="519">
                  <c:v>2.2185246810869507E-3</c:v>
                </c:pt>
                <c:pt idx="520">
                  <c:v>2.2136137244051228E-3</c:v>
                </c:pt>
                <c:pt idx="521">
                  <c:v>2.2087244616234439E-3</c:v>
                </c:pt>
                <c:pt idx="522">
                  <c:v>2.2038567493113262E-3</c:v>
                </c:pt>
                <c:pt idx="523">
                  <c:v>2.1990104452996465E-3</c:v>
                </c:pt>
                <c:pt idx="524">
                  <c:v>1.6456390565001806E-3</c:v>
                </c:pt>
                <c:pt idx="525">
                  <c:v>2.7382256297918948E-3</c:v>
                </c:pt>
                <c:pt idx="526">
                  <c:v>1.0922992900055546E-3</c:v>
                </c:pt>
                <c:pt idx="527">
                  <c:v>3.2733224222585614E-3</c:v>
                </c:pt>
                <c:pt idx="528">
                  <c:v>2.7188689505165849E-3</c:v>
                </c:pt>
                <c:pt idx="529">
                  <c:v>1.6268980477222503E-3</c:v>
                </c:pt>
                <c:pt idx="530">
                  <c:v>2.1656740660530899E-3</c:v>
                </c:pt>
                <c:pt idx="531">
                  <c:v>1.0804970286332634E-3</c:v>
                </c:pt>
                <c:pt idx="532">
                  <c:v>3.7776578521316168E-3</c:v>
                </c:pt>
                <c:pt idx="533">
                  <c:v>2.1505376344086325E-3</c:v>
                </c:pt>
                <c:pt idx="534">
                  <c:v>1.6094420600857454E-3</c:v>
                </c:pt>
                <c:pt idx="535">
                  <c:v>2.1424745581146531E-3</c:v>
                </c:pt>
                <c:pt idx="536">
                  <c:v>1.6034206306788422E-3</c:v>
                </c:pt>
                <c:pt idx="537">
                  <c:v>3.7353255069369723E-3</c:v>
                </c:pt>
                <c:pt idx="538">
                  <c:v>1.5948963317384975E-3</c:v>
                </c:pt>
                <c:pt idx="539">
                  <c:v>1.5923566878979986E-3</c:v>
                </c:pt>
                <c:pt idx="540">
                  <c:v>2.1197668256492086E-3</c:v>
                </c:pt>
                <c:pt idx="541">
                  <c:v>5.2882072977257705E-4</c:v>
                </c:pt>
                <c:pt idx="542">
                  <c:v>2.6427061310782241E-3</c:v>
                </c:pt>
                <c:pt idx="543">
                  <c:v>1.5814443858724902E-3</c:v>
                </c:pt>
                <c:pt idx="544">
                  <c:v>1.0526315789473085E-3</c:v>
                </c:pt>
                <c:pt idx="545">
                  <c:v>1.5772870662461166E-3</c:v>
                </c:pt>
                <c:pt idx="546">
                  <c:v>3.1496062992125685E-3</c:v>
                </c:pt>
                <c:pt idx="547">
                  <c:v>1.0465724751439929E-3</c:v>
                </c:pt>
                <c:pt idx="548">
                  <c:v>1.0454783063250843E-3</c:v>
                </c:pt>
                <c:pt idx="549">
                  <c:v>2.0887728459530325E-3</c:v>
                </c:pt>
                <c:pt idx="550">
                  <c:v>1.0422094841062461E-3</c:v>
                </c:pt>
                <c:pt idx="551">
                  <c:v>1.5616866215513346E-3</c:v>
                </c:pt>
                <c:pt idx="552">
                  <c:v>5.1975051975049018E-4</c:v>
                </c:pt>
                <c:pt idx="553">
                  <c:v>0</c:v>
                </c:pt>
                <c:pt idx="554">
                  <c:v>0</c:v>
                </c:pt>
                <c:pt idx="555">
                  <c:v>2.0779220779221074E-3</c:v>
                </c:pt>
                <c:pt idx="556">
                  <c:v>5.1840331778120431E-4</c:v>
                </c:pt>
                <c:pt idx="557">
                  <c:v>2.0725388601036563E-3</c:v>
                </c:pt>
                <c:pt idx="558">
                  <c:v>1.0341261633918749E-3</c:v>
                </c:pt>
                <c:pt idx="559">
                  <c:v>5.1652892561980534E-4</c:v>
                </c:pt>
                <c:pt idx="560">
                  <c:v>1.5487867836861714E-3</c:v>
                </c:pt>
                <c:pt idx="561">
                  <c:v>0</c:v>
                </c:pt>
                <c:pt idx="562">
                  <c:v>1.0309278350514879E-3</c:v>
                </c:pt>
                <c:pt idx="563">
                  <c:v>2.0597322348095042E-3</c:v>
                </c:pt>
                <c:pt idx="564">
                  <c:v>1.5416238437821756E-3</c:v>
                </c:pt>
                <c:pt idx="565">
                  <c:v>3.0785017957926848E-3</c:v>
                </c:pt>
                <c:pt idx="566">
                  <c:v>2.0460358056266273E-3</c:v>
                </c:pt>
                <c:pt idx="567">
                  <c:v>1.5313935681469267E-3</c:v>
                </c:pt>
                <c:pt idx="568">
                  <c:v>2.0387359836901413E-3</c:v>
                </c:pt>
                <c:pt idx="569">
                  <c:v>1.0172939979654987E-3</c:v>
                </c:pt>
                <c:pt idx="570">
                  <c:v>5.0813008130078411E-4</c:v>
                </c:pt>
                <c:pt idx="571">
                  <c:v>3.0472320975113982E-3</c:v>
                </c:pt>
                <c:pt idx="572">
                  <c:v>2.0253164556962313E-3</c:v>
                </c:pt>
                <c:pt idx="573">
                  <c:v>2.0212228398181187E-3</c:v>
                </c:pt>
                <c:pt idx="574">
                  <c:v>1.5128593040846341E-3</c:v>
                </c:pt>
                <c:pt idx="575">
                  <c:v>2.0140986908358796E-3</c:v>
                </c:pt>
                <c:pt idx="576">
                  <c:v>2.0100502512563098E-3</c:v>
                </c:pt>
                <c:pt idx="577">
                  <c:v>3.5105315947842959E-3</c:v>
                </c:pt>
                <c:pt idx="578">
                  <c:v>4.9975012493750281E-4</c:v>
                </c:pt>
                <c:pt idx="579">
                  <c:v>1.4985014985015553E-3</c:v>
                </c:pt>
                <c:pt idx="580">
                  <c:v>4.9875311720695421E-4</c:v>
                </c:pt>
                <c:pt idx="581">
                  <c:v>1.4955134596211933E-3</c:v>
                </c:pt>
                <c:pt idx="582">
                  <c:v>9.9552015928316886E-4</c:v>
                </c:pt>
                <c:pt idx="583">
                  <c:v>9.945300845351421E-4</c:v>
                </c:pt>
                <c:pt idx="584">
                  <c:v>3.477396920019814E-3</c:v>
                </c:pt>
                <c:pt idx="585">
                  <c:v>2.4752475247524753E-3</c:v>
                </c:pt>
                <c:pt idx="586">
                  <c:v>1.4814814814815376E-3</c:v>
                </c:pt>
                <c:pt idx="587">
                  <c:v>1.9723865877710909E-3</c:v>
                </c:pt>
                <c:pt idx="588">
                  <c:v>1.9685039370079022E-3</c:v>
                </c:pt>
                <c:pt idx="589">
                  <c:v>3.4381139489195337E-3</c:v>
                </c:pt>
                <c:pt idx="590">
                  <c:v>2.4473813020068525E-3</c:v>
                </c:pt>
                <c:pt idx="591">
                  <c:v>2.9296874999999722E-3</c:v>
                </c:pt>
                <c:pt idx="592">
                  <c:v>2.4342745861733201E-3</c:v>
                </c:pt>
                <c:pt idx="593">
                  <c:v>1.9426906265177545E-3</c:v>
                </c:pt>
                <c:pt idx="594">
                  <c:v>2.4236548715462916E-3</c:v>
                </c:pt>
                <c:pt idx="595">
                  <c:v>1.9342359767890581E-3</c:v>
                </c:pt>
                <c:pt idx="596">
                  <c:v>1.9305019305019581E-3</c:v>
                </c:pt>
                <c:pt idx="597">
                  <c:v>9.633911368016236E-4</c:v>
                </c:pt>
                <c:pt idx="598">
                  <c:v>1.4436958614051153E-3</c:v>
                </c:pt>
                <c:pt idx="599">
                  <c:v>2.4026910139356081E-3</c:v>
                </c:pt>
                <c:pt idx="600">
                  <c:v>2.564717162032582E-3</c:v>
                </c:pt>
                <c:pt idx="601">
                  <c:v>1.3531929136682786E-3</c:v>
                </c:pt>
                <c:pt idx="602">
                  <c:v>1.5710206381495751E-3</c:v>
                </c:pt>
                <c:pt idx="603">
                  <c:v>1.4827387280865929E-3</c:v>
                </c:pt>
                <c:pt idx="604">
                  <c:v>1.5900370373896884E-3</c:v>
                </c:pt>
                <c:pt idx="605">
                  <c:v>1.8109053576181615E-3</c:v>
                </c:pt>
                <c:pt idx="606">
                  <c:v>1.6415764827563475E-3</c:v>
                </c:pt>
                <c:pt idx="607">
                  <c:v>2.0604493200517353E-3</c:v>
                </c:pt>
                <c:pt idx="608">
                  <c:v>2.4721820433553426E-3</c:v>
                </c:pt>
                <c:pt idx="609">
                  <c:v>2.7490015418927954E-3</c:v>
                </c:pt>
                <c:pt idx="610">
                  <c:v>2.3887896172294261E-3</c:v>
                </c:pt>
                <c:pt idx="611">
                  <c:v>2.82875478495825E-3</c:v>
                </c:pt>
                <c:pt idx="612">
                  <c:v>7.8588770226086034E-4</c:v>
                </c:pt>
                <c:pt idx="613">
                  <c:v>2.2483044232234168E-3</c:v>
                </c:pt>
                <c:pt idx="614">
                  <c:v>6.529241675217554E-4</c:v>
                </c:pt>
                <c:pt idx="615">
                  <c:v>1.7524235645041237E-3</c:v>
                </c:pt>
                <c:pt idx="616">
                  <c:v>2.270443294748202E-3</c:v>
                </c:pt>
                <c:pt idx="617">
                  <c:v>2.5113265002970737E-3</c:v>
                </c:pt>
                <c:pt idx="618">
                  <c:v>1.9818026069038839E-3</c:v>
                </c:pt>
                <c:pt idx="619">
                  <c:v>1.4787909035874228E-3</c:v>
                </c:pt>
                <c:pt idx="620">
                  <c:v>3.4607983831157825E-4</c:v>
                </c:pt>
                <c:pt idx="621">
                  <c:v>7.334354300053131E-4</c:v>
                </c:pt>
                <c:pt idx="622">
                  <c:v>-1.0140725615007978E-4</c:v>
                </c:pt>
                <c:pt idx="623">
                  <c:v>1.9407629364987542E-3</c:v>
                </c:pt>
                <c:pt idx="624">
                  <c:v>2.0520276425607001E-3</c:v>
                </c:pt>
                <c:pt idx="625">
                  <c:v>2.1166985013222907E-3</c:v>
                </c:pt>
                <c:pt idx="626">
                  <c:v>2.0755728443595414E-3</c:v>
                </c:pt>
                <c:pt idx="627">
                  <c:v>9.053249567913432E-4</c:v>
                </c:pt>
                <c:pt idx="628">
                  <c:v>9.5018821035704421E-4</c:v>
                </c:pt>
                <c:pt idx="629">
                  <c:v>6.8914527730115399E-4</c:v>
                </c:pt>
                <c:pt idx="630">
                  <c:v>1.0626507892348644E-3</c:v>
                </c:pt>
                <c:pt idx="631">
                  <c:v>1.931698071946542E-3</c:v>
                </c:pt>
                <c:pt idx="632">
                  <c:v>2.6418697708258335E-3</c:v>
                </c:pt>
                <c:pt idx="633">
                  <c:v>7.4829592609553712E-4</c:v>
                </c:pt>
                <c:pt idx="634">
                  <c:v>9.7432318526643623E-4</c:v>
                </c:pt>
                <c:pt idx="635">
                  <c:v>-1.1227765176723685E-3</c:v>
                </c:pt>
                <c:pt idx="636">
                  <c:v>4.4417652844309219E-4</c:v>
                </c:pt>
                <c:pt idx="637">
                  <c:v>2.3558086539721425E-4</c:v>
                </c:pt>
                <c:pt idx="638">
                  <c:v>1.766440350933527E-4</c:v>
                </c:pt>
                <c:pt idx="639">
                  <c:v>6.3399480124256798E-4</c:v>
                </c:pt>
                <c:pt idx="640">
                  <c:v>1.0499542907830275E-3</c:v>
                </c:pt>
                <c:pt idx="641">
                  <c:v>7.6403519082801142E-4</c:v>
                </c:pt>
                <c:pt idx="642">
                  <c:v>6.5955015065745674E-4</c:v>
                </c:pt>
                <c:pt idx="643">
                  <c:v>9.1192682915830329E-4</c:v>
                </c:pt>
                <c:pt idx="644">
                  <c:v>5.3673475831149452E-4</c:v>
                </c:pt>
                <c:pt idx="645">
                  <c:v>1.4380381373123039E-3</c:v>
                </c:pt>
                <c:pt idx="646">
                  <c:v>8.7328774831301696E-4</c:v>
                </c:pt>
                <c:pt idx="647">
                  <c:v>2.0688755661298444E-3</c:v>
                </c:pt>
                <c:pt idx="648">
                  <c:v>1.840190661705617E-3</c:v>
                </c:pt>
                <c:pt idx="649">
                  <c:v>1.0796862189926836E-3</c:v>
                </c:pt>
                <c:pt idx="650">
                  <c:v>1.2217279619071313E-3</c:v>
                </c:pt>
                <c:pt idx="651">
                  <c:v>2.0024404743281209E-3</c:v>
                </c:pt>
                <c:pt idx="652">
                  <c:v>2.3285379725660371E-3</c:v>
                </c:pt>
                <c:pt idx="653">
                  <c:v>2.3186780419853694E-3</c:v>
                </c:pt>
                <c:pt idx="654">
                  <c:v>2.8594517312115616E-3</c:v>
                </c:pt>
                <c:pt idx="655">
                  <c:v>1.1334354605909813E-3</c:v>
                </c:pt>
                <c:pt idx="656">
                  <c:v>1.715918237380506E-3</c:v>
                </c:pt>
                <c:pt idx="657">
                  <c:v>1.7350533760695111E-3</c:v>
                </c:pt>
                <c:pt idx="658">
                  <c:v>2.230067122376036E-3</c:v>
                </c:pt>
                <c:pt idx="659">
                  <c:v>2.0755920054528632E-3</c:v>
                </c:pt>
                <c:pt idx="660">
                  <c:v>6.8896817142573524E-4</c:v>
                </c:pt>
                <c:pt idx="661">
                  <c:v>1.9470780673058266E-3</c:v>
                </c:pt>
                <c:pt idx="662">
                  <c:v>1.8688889083412516E-3</c:v>
                </c:pt>
                <c:pt idx="663">
                  <c:v>1.3935912278018759E-3</c:v>
                </c:pt>
                <c:pt idx="664">
                  <c:v>1.7406554287509202E-3</c:v>
                </c:pt>
                <c:pt idx="665">
                  <c:v>1.5111726612752573E-3</c:v>
                </c:pt>
                <c:pt idx="666">
                  <c:v>1.1436274296647616E-3</c:v>
                </c:pt>
                <c:pt idx="667">
                  <c:v>1.8502994792231684E-3</c:v>
                </c:pt>
                <c:pt idx="668">
                  <c:v>1.5824225371652921E-3</c:v>
                </c:pt>
                <c:pt idx="669">
                  <c:v>1.3245377103678043E-3</c:v>
                </c:pt>
                <c:pt idx="670">
                  <c:v>1.7075173993860795E-3</c:v>
                </c:pt>
                <c:pt idx="671">
                  <c:v>2.1749919085123277E-3</c:v>
                </c:pt>
                <c:pt idx="672">
                  <c:v>1.4640721012447841E-3</c:v>
                </c:pt>
                <c:pt idx="673">
                  <c:v>9.6745481986001036E-4</c:v>
                </c:pt>
                <c:pt idx="674">
                  <c:v>1.6323444762314531E-4</c:v>
                </c:pt>
                <c:pt idx="675">
                  <c:v>7.0437053326010042E-4</c:v>
                </c:pt>
                <c:pt idx="676">
                  <c:v>1.5193393878005844E-3</c:v>
                </c:pt>
                <c:pt idx="677">
                  <c:v>2.2712663381187106E-3</c:v>
                </c:pt>
                <c:pt idx="678">
                  <c:v>1.9497178040021263E-3</c:v>
                </c:pt>
                <c:pt idx="679">
                  <c:v>1.5533251399698546E-3</c:v>
                </c:pt>
                <c:pt idx="680">
                  <c:v>9.416276097145447E-4</c:v>
                </c:pt>
                <c:pt idx="681">
                  <c:v>1.8644565619932514E-3</c:v>
                </c:pt>
                <c:pt idx="682">
                  <c:v>1.6995313542289747E-3</c:v>
                </c:pt>
                <c:pt idx="683">
                  <c:v>9.5012279488807623E-4</c:v>
                </c:pt>
                <c:pt idx="684">
                  <c:v>8.0090514994721207E-4</c:v>
                </c:pt>
                <c:pt idx="685">
                  <c:v>1.9053909862304468E-3</c:v>
                </c:pt>
                <c:pt idx="686">
                  <c:v>1.8933150763664371E-3</c:v>
                </c:pt>
                <c:pt idx="687">
                  <c:v>1.9867549668874328E-3</c:v>
                </c:pt>
                <c:pt idx="688">
                  <c:v>1.2292614748611885E-3</c:v>
                </c:pt>
                <c:pt idx="689">
                  <c:v>1.6776477612442382E-3</c:v>
                </c:pt>
                <c:pt idx="690">
                  <c:v>7.2618288055341775E-4</c:v>
                </c:pt>
                <c:pt idx="691">
                  <c:v>1.5603699586836924E-3</c:v>
                </c:pt>
                <c:pt idx="692">
                  <c:v>1.7212713117260095E-3</c:v>
                </c:pt>
                <c:pt idx="693">
                  <c:v>9.365018311956201E-4</c:v>
                </c:pt>
                <c:pt idx="694">
                  <c:v>6.6830401149481475E-4</c:v>
                </c:pt>
                <c:pt idx="695">
                  <c:v>1.1395321656954742E-3</c:v>
                </c:pt>
                <c:pt idx="696">
                  <c:v>1.2132835789780767E-3</c:v>
                </c:pt>
                <c:pt idx="697">
                  <c:v>2.5527201252623496E-3</c:v>
                </c:pt>
                <c:pt idx="698">
                  <c:v>2.479761078966095E-3</c:v>
                </c:pt>
                <c:pt idx="699">
                  <c:v>1.2347418229430023E-3</c:v>
                </c:pt>
                <c:pt idx="700">
                  <c:v>1.6346360762112108E-3</c:v>
                </c:pt>
                <c:pt idx="701">
                  <c:v>2.0823090493681559E-3</c:v>
                </c:pt>
                <c:pt idx="702">
                  <c:v>1.0101301624866705E-3</c:v>
                </c:pt>
                <c:pt idx="703">
                  <c:v>2.1335486103102323E-3</c:v>
                </c:pt>
                <c:pt idx="704">
                  <c:v>1.8865132795737661E-3</c:v>
                </c:pt>
                <c:pt idx="705">
                  <c:v>2.079872007876459E-3</c:v>
                </c:pt>
                <c:pt idx="706">
                  <c:v>1.301827471015966E-3</c:v>
                </c:pt>
                <c:pt idx="707">
                  <c:v>2.224130177030879E-3</c:v>
                </c:pt>
                <c:pt idx="708">
                  <c:v>2.2640678159700687E-3</c:v>
                </c:pt>
                <c:pt idx="709">
                  <c:v>1.2821086821143712E-3</c:v>
                </c:pt>
                <c:pt idx="710">
                  <c:v>1.9633827092242571E-3</c:v>
                </c:pt>
                <c:pt idx="711">
                  <c:v>2.2070129459160572E-3</c:v>
                </c:pt>
                <c:pt idx="712">
                  <c:v>1.6394703498751214E-3</c:v>
                </c:pt>
                <c:pt idx="713">
                  <c:v>1.5195848623482629E-3</c:v>
                </c:pt>
                <c:pt idx="714">
                  <c:v>2.3727664519877724E-3</c:v>
                </c:pt>
                <c:pt idx="715">
                  <c:v>1.2721417069243256E-3</c:v>
                </c:pt>
                <c:pt idx="716">
                  <c:v>1.3991862204280575E-3</c:v>
                </c:pt>
                <c:pt idx="717">
                  <c:v>1.82683968779114E-3</c:v>
                </c:pt>
                <c:pt idx="718">
                  <c:v>1.9116780686040096E-3</c:v>
                </c:pt>
                <c:pt idx="719">
                  <c:v>2.6600425606809388E-3</c:v>
                </c:pt>
                <c:pt idx="720">
                  <c:v>1.7034959566904803E-3</c:v>
                </c:pt>
                <c:pt idx="721">
                  <c:v>-7.3281080736633175E-4</c:v>
                </c:pt>
                <c:pt idx="722">
                  <c:v>8.8081497305743882E-4</c:v>
                </c:pt>
                <c:pt idx="723">
                  <c:v>8.2030861124933344E-4</c:v>
                </c:pt>
                <c:pt idx="724">
                  <c:v>1.4283952238283732E-3</c:v>
                </c:pt>
                <c:pt idx="725">
                  <c:v>1.430330962692255E-3</c:v>
                </c:pt>
                <c:pt idx="726">
                  <c:v>2.2217813925808462E-3</c:v>
                </c:pt>
                <c:pt idx="727">
                  <c:v>1.3182375994616143E-3</c:v>
                </c:pt>
                <c:pt idx="728">
                  <c:v>2.138821789889409E-3</c:v>
                </c:pt>
                <c:pt idx="729">
                  <c:v>1.211121806504505E-3</c:v>
                </c:pt>
                <c:pt idx="730">
                  <c:v>2.3917317792987117E-3</c:v>
                </c:pt>
                <c:pt idx="731">
                  <c:v>3.494524328021486E-3</c:v>
                </c:pt>
                <c:pt idx="732">
                  <c:v>1.8175621947063448E-3</c:v>
                </c:pt>
                <c:pt idx="733">
                  <c:v>1.7556138587922778E-3</c:v>
                </c:pt>
                <c:pt idx="734">
                  <c:v>9.7580015612802498E-4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9-455A-B753-22DC4F06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40480"/>
        <c:axId val="592543224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rgbClr val="FF0000">
                <a:alpha val="80000"/>
              </a:srgbClr>
            </a:solidFill>
            <a:ln w="22225">
              <a:solidFill>
                <a:srgbClr val="FF0000">
                  <a:alpha val="20000"/>
                </a:srgbClr>
              </a:solidFill>
            </a:ln>
          </c:spPr>
          <c:invertIfNegative val="0"/>
          <c:cat>
            <c:numRef>
              <c:f>CPILFESL!$A$9:$A$704</c:f>
              <c:numCache>
                <c:formatCode>yyyy\-mm\-dd</c:formatCode>
                <c:ptCount val="696"/>
                <c:pt idx="0">
                  <c:v>20852</c:v>
                </c:pt>
                <c:pt idx="1">
                  <c:v>20880</c:v>
                </c:pt>
                <c:pt idx="2">
                  <c:v>20911</c:v>
                </c:pt>
                <c:pt idx="3">
                  <c:v>20941</c:v>
                </c:pt>
                <c:pt idx="4">
                  <c:v>20972</c:v>
                </c:pt>
                <c:pt idx="5">
                  <c:v>21002</c:v>
                </c:pt>
                <c:pt idx="6">
                  <c:v>21033</c:v>
                </c:pt>
                <c:pt idx="7">
                  <c:v>21064</c:v>
                </c:pt>
                <c:pt idx="8">
                  <c:v>21094</c:v>
                </c:pt>
                <c:pt idx="9">
                  <c:v>21125</c:v>
                </c:pt>
                <c:pt idx="10">
                  <c:v>21155</c:v>
                </c:pt>
                <c:pt idx="11">
                  <c:v>21186</c:v>
                </c:pt>
                <c:pt idx="12">
                  <c:v>21217</c:v>
                </c:pt>
                <c:pt idx="13">
                  <c:v>21245</c:v>
                </c:pt>
                <c:pt idx="14">
                  <c:v>21276</c:v>
                </c:pt>
                <c:pt idx="15">
                  <c:v>21306</c:v>
                </c:pt>
                <c:pt idx="16">
                  <c:v>21337</c:v>
                </c:pt>
                <c:pt idx="17">
                  <c:v>21367</c:v>
                </c:pt>
                <c:pt idx="18">
                  <c:v>21398</c:v>
                </c:pt>
                <c:pt idx="19">
                  <c:v>21429</c:v>
                </c:pt>
                <c:pt idx="20">
                  <c:v>21459</c:v>
                </c:pt>
                <c:pt idx="21">
                  <c:v>21490</c:v>
                </c:pt>
                <c:pt idx="22">
                  <c:v>21520</c:v>
                </c:pt>
                <c:pt idx="23">
                  <c:v>21551</c:v>
                </c:pt>
                <c:pt idx="24">
                  <c:v>21582</c:v>
                </c:pt>
                <c:pt idx="25">
                  <c:v>21610</c:v>
                </c:pt>
                <c:pt idx="26">
                  <c:v>21641</c:v>
                </c:pt>
                <c:pt idx="27">
                  <c:v>21671</c:v>
                </c:pt>
                <c:pt idx="28">
                  <c:v>21702</c:v>
                </c:pt>
                <c:pt idx="29">
                  <c:v>21732</c:v>
                </c:pt>
                <c:pt idx="30">
                  <c:v>21763</c:v>
                </c:pt>
                <c:pt idx="31">
                  <c:v>21794</c:v>
                </c:pt>
                <c:pt idx="32">
                  <c:v>21824</c:v>
                </c:pt>
                <c:pt idx="33">
                  <c:v>21855</c:v>
                </c:pt>
                <c:pt idx="34">
                  <c:v>21885</c:v>
                </c:pt>
                <c:pt idx="35">
                  <c:v>21916</c:v>
                </c:pt>
                <c:pt idx="36">
                  <c:v>21947</c:v>
                </c:pt>
                <c:pt idx="37">
                  <c:v>21976</c:v>
                </c:pt>
                <c:pt idx="38">
                  <c:v>22007</c:v>
                </c:pt>
                <c:pt idx="39">
                  <c:v>22037</c:v>
                </c:pt>
                <c:pt idx="40">
                  <c:v>22068</c:v>
                </c:pt>
                <c:pt idx="41">
                  <c:v>22098</c:v>
                </c:pt>
                <c:pt idx="42">
                  <c:v>22129</c:v>
                </c:pt>
                <c:pt idx="43">
                  <c:v>22160</c:v>
                </c:pt>
                <c:pt idx="44">
                  <c:v>22190</c:v>
                </c:pt>
                <c:pt idx="45">
                  <c:v>22221</c:v>
                </c:pt>
                <c:pt idx="46">
                  <c:v>22251</c:v>
                </c:pt>
                <c:pt idx="47">
                  <c:v>22282</c:v>
                </c:pt>
                <c:pt idx="48">
                  <c:v>22313</c:v>
                </c:pt>
                <c:pt idx="49">
                  <c:v>22341</c:v>
                </c:pt>
                <c:pt idx="50">
                  <c:v>22372</c:v>
                </c:pt>
                <c:pt idx="51">
                  <c:v>22402</c:v>
                </c:pt>
                <c:pt idx="52">
                  <c:v>22433</c:v>
                </c:pt>
                <c:pt idx="53">
                  <c:v>22463</c:v>
                </c:pt>
                <c:pt idx="54">
                  <c:v>22494</c:v>
                </c:pt>
                <c:pt idx="55">
                  <c:v>22525</c:v>
                </c:pt>
                <c:pt idx="56">
                  <c:v>22555</c:v>
                </c:pt>
                <c:pt idx="57">
                  <c:v>22586</c:v>
                </c:pt>
                <c:pt idx="58">
                  <c:v>22616</c:v>
                </c:pt>
                <c:pt idx="59">
                  <c:v>22647</c:v>
                </c:pt>
                <c:pt idx="60">
                  <c:v>22678</c:v>
                </c:pt>
                <c:pt idx="61">
                  <c:v>22706</c:v>
                </c:pt>
                <c:pt idx="62">
                  <c:v>22737</c:v>
                </c:pt>
                <c:pt idx="63">
                  <c:v>22767</c:v>
                </c:pt>
                <c:pt idx="64">
                  <c:v>22798</c:v>
                </c:pt>
                <c:pt idx="65">
                  <c:v>22828</c:v>
                </c:pt>
                <c:pt idx="66">
                  <c:v>22859</c:v>
                </c:pt>
                <c:pt idx="67">
                  <c:v>22890</c:v>
                </c:pt>
                <c:pt idx="68">
                  <c:v>22920</c:v>
                </c:pt>
                <c:pt idx="69">
                  <c:v>22951</c:v>
                </c:pt>
                <c:pt idx="70">
                  <c:v>22981</c:v>
                </c:pt>
                <c:pt idx="71">
                  <c:v>23012</c:v>
                </c:pt>
                <c:pt idx="72">
                  <c:v>23043</c:v>
                </c:pt>
                <c:pt idx="73">
                  <c:v>23071</c:v>
                </c:pt>
                <c:pt idx="74">
                  <c:v>23102</c:v>
                </c:pt>
                <c:pt idx="75">
                  <c:v>23132</c:v>
                </c:pt>
                <c:pt idx="76">
                  <c:v>23163</c:v>
                </c:pt>
                <c:pt idx="77">
                  <c:v>23193</c:v>
                </c:pt>
                <c:pt idx="78">
                  <c:v>23224</c:v>
                </c:pt>
                <c:pt idx="79">
                  <c:v>23255</c:v>
                </c:pt>
                <c:pt idx="80">
                  <c:v>23285</c:v>
                </c:pt>
                <c:pt idx="81">
                  <c:v>23316</c:v>
                </c:pt>
                <c:pt idx="82">
                  <c:v>23346</c:v>
                </c:pt>
                <c:pt idx="83">
                  <c:v>23377</c:v>
                </c:pt>
                <c:pt idx="84">
                  <c:v>23408</c:v>
                </c:pt>
                <c:pt idx="85">
                  <c:v>23437</c:v>
                </c:pt>
                <c:pt idx="86">
                  <c:v>23468</c:v>
                </c:pt>
                <c:pt idx="87">
                  <c:v>23498</c:v>
                </c:pt>
                <c:pt idx="88">
                  <c:v>23529</c:v>
                </c:pt>
                <c:pt idx="89">
                  <c:v>23559</c:v>
                </c:pt>
                <c:pt idx="90">
                  <c:v>23590</c:v>
                </c:pt>
                <c:pt idx="91">
                  <c:v>23621</c:v>
                </c:pt>
                <c:pt idx="92">
                  <c:v>23651</c:v>
                </c:pt>
                <c:pt idx="93">
                  <c:v>23682</c:v>
                </c:pt>
                <c:pt idx="94">
                  <c:v>23712</c:v>
                </c:pt>
                <c:pt idx="95">
                  <c:v>23743</c:v>
                </c:pt>
                <c:pt idx="96">
                  <c:v>23774</c:v>
                </c:pt>
                <c:pt idx="97">
                  <c:v>23802</c:v>
                </c:pt>
                <c:pt idx="98">
                  <c:v>23833</c:v>
                </c:pt>
                <c:pt idx="99">
                  <c:v>23863</c:v>
                </c:pt>
                <c:pt idx="100">
                  <c:v>23894</c:v>
                </c:pt>
                <c:pt idx="101">
                  <c:v>23924</c:v>
                </c:pt>
                <c:pt idx="102">
                  <c:v>23955</c:v>
                </c:pt>
                <c:pt idx="103">
                  <c:v>23986</c:v>
                </c:pt>
                <c:pt idx="104">
                  <c:v>24016</c:v>
                </c:pt>
                <c:pt idx="105">
                  <c:v>24047</c:v>
                </c:pt>
                <c:pt idx="106">
                  <c:v>24077</c:v>
                </c:pt>
                <c:pt idx="107">
                  <c:v>24108</c:v>
                </c:pt>
                <c:pt idx="108">
                  <c:v>24139</c:v>
                </c:pt>
                <c:pt idx="109">
                  <c:v>24167</c:v>
                </c:pt>
                <c:pt idx="110">
                  <c:v>24198</c:v>
                </c:pt>
                <c:pt idx="111">
                  <c:v>24228</c:v>
                </c:pt>
                <c:pt idx="112">
                  <c:v>24259</c:v>
                </c:pt>
                <c:pt idx="113">
                  <c:v>24289</c:v>
                </c:pt>
                <c:pt idx="114">
                  <c:v>24320</c:v>
                </c:pt>
                <c:pt idx="115">
                  <c:v>24351</c:v>
                </c:pt>
                <c:pt idx="116">
                  <c:v>24381</c:v>
                </c:pt>
                <c:pt idx="117">
                  <c:v>24412</c:v>
                </c:pt>
                <c:pt idx="118">
                  <c:v>24442</c:v>
                </c:pt>
                <c:pt idx="119">
                  <c:v>24473</c:v>
                </c:pt>
                <c:pt idx="120">
                  <c:v>24504</c:v>
                </c:pt>
                <c:pt idx="121">
                  <c:v>24532</c:v>
                </c:pt>
                <c:pt idx="122">
                  <c:v>24563</c:v>
                </c:pt>
                <c:pt idx="123">
                  <c:v>24593</c:v>
                </c:pt>
                <c:pt idx="124">
                  <c:v>24624</c:v>
                </c:pt>
                <c:pt idx="125">
                  <c:v>24654</c:v>
                </c:pt>
                <c:pt idx="126">
                  <c:v>24685</c:v>
                </c:pt>
                <c:pt idx="127">
                  <c:v>24716</c:v>
                </c:pt>
                <c:pt idx="128">
                  <c:v>24746</c:v>
                </c:pt>
                <c:pt idx="129">
                  <c:v>24777</c:v>
                </c:pt>
                <c:pt idx="130">
                  <c:v>24807</c:v>
                </c:pt>
                <c:pt idx="131">
                  <c:v>24838</c:v>
                </c:pt>
                <c:pt idx="132">
                  <c:v>24869</c:v>
                </c:pt>
                <c:pt idx="133">
                  <c:v>24898</c:v>
                </c:pt>
                <c:pt idx="134">
                  <c:v>24929</c:v>
                </c:pt>
                <c:pt idx="135">
                  <c:v>24959</c:v>
                </c:pt>
                <c:pt idx="136">
                  <c:v>24990</c:v>
                </c:pt>
                <c:pt idx="137">
                  <c:v>25020</c:v>
                </c:pt>
                <c:pt idx="138">
                  <c:v>25051</c:v>
                </c:pt>
                <c:pt idx="139">
                  <c:v>25082</c:v>
                </c:pt>
                <c:pt idx="140">
                  <c:v>25112</c:v>
                </c:pt>
                <c:pt idx="141">
                  <c:v>25143</c:v>
                </c:pt>
                <c:pt idx="142">
                  <c:v>25173</c:v>
                </c:pt>
                <c:pt idx="143">
                  <c:v>25204</c:v>
                </c:pt>
                <c:pt idx="144">
                  <c:v>25235</c:v>
                </c:pt>
                <c:pt idx="145">
                  <c:v>25263</c:v>
                </c:pt>
                <c:pt idx="146">
                  <c:v>25294</c:v>
                </c:pt>
                <c:pt idx="147">
                  <c:v>25324</c:v>
                </c:pt>
                <c:pt idx="148">
                  <c:v>25355</c:v>
                </c:pt>
                <c:pt idx="149">
                  <c:v>25385</c:v>
                </c:pt>
                <c:pt idx="150">
                  <c:v>25416</c:v>
                </c:pt>
                <c:pt idx="151">
                  <c:v>25447</c:v>
                </c:pt>
                <c:pt idx="152">
                  <c:v>25477</c:v>
                </c:pt>
                <c:pt idx="153">
                  <c:v>25508</c:v>
                </c:pt>
                <c:pt idx="154">
                  <c:v>25538</c:v>
                </c:pt>
                <c:pt idx="155">
                  <c:v>25569</c:v>
                </c:pt>
                <c:pt idx="156">
                  <c:v>25600</c:v>
                </c:pt>
                <c:pt idx="157">
                  <c:v>25628</c:v>
                </c:pt>
                <c:pt idx="158">
                  <c:v>25659</c:v>
                </c:pt>
                <c:pt idx="159">
                  <c:v>25689</c:v>
                </c:pt>
                <c:pt idx="160">
                  <c:v>25720</c:v>
                </c:pt>
                <c:pt idx="161">
                  <c:v>25750</c:v>
                </c:pt>
                <c:pt idx="162">
                  <c:v>25781</c:v>
                </c:pt>
                <c:pt idx="163">
                  <c:v>25812</c:v>
                </c:pt>
                <c:pt idx="164">
                  <c:v>25842</c:v>
                </c:pt>
                <c:pt idx="165">
                  <c:v>25873</c:v>
                </c:pt>
                <c:pt idx="166">
                  <c:v>25903</c:v>
                </c:pt>
                <c:pt idx="167">
                  <c:v>25934</c:v>
                </c:pt>
                <c:pt idx="168">
                  <c:v>25965</c:v>
                </c:pt>
                <c:pt idx="169">
                  <c:v>25993</c:v>
                </c:pt>
                <c:pt idx="170">
                  <c:v>26024</c:v>
                </c:pt>
                <c:pt idx="171">
                  <c:v>26054</c:v>
                </c:pt>
                <c:pt idx="172">
                  <c:v>26085</c:v>
                </c:pt>
                <c:pt idx="173">
                  <c:v>26115</c:v>
                </c:pt>
                <c:pt idx="174">
                  <c:v>26146</c:v>
                </c:pt>
                <c:pt idx="175">
                  <c:v>26177</c:v>
                </c:pt>
                <c:pt idx="176">
                  <c:v>26207</c:v>
                </c:pt>
                <c:pt idx="177">
                  <c:v>26238</c:v>
                </c:pt>
                <c:pt idx="178">
                  <c:v>26268</c:v>
                </c:pt>
                <c:pt idx="179">
                  <c:v>26299</c:v>
                </c:pt>
                <c:pt idx="180">
                  <c:v>26330</c:v>
                </c:pt>
                <c:pt idx="181">
                  <c:v>26359</c:v>
                </c:pt>
                <c:pt idx="182">
                  <c:v>26390</c:v>
                </c:pt>
                <c:pt idx="183">
                  <c:v>26420</c:v>
                </c:pt>
                <c:pt idx="184">
                  <c:v>26451</c:v>
                </c:pt>
                <c:pt idx="185">
                  <c:v>26481</c:v>
                </c:pt>
                <c:pt idx="186">
                  <c:v>26512</c:v>
                </c:pt>
                <c:pt idx="187">
                  <c:v>26543</c:v>
                </c:pt>
                <c:pt idx="188">
                  <c:v>26573</c:v>
                </c:pt>
                <c:pt idx="189">
                  <c:v>26604</c:v>
                </c:pt>
                <c:pt idx="190">
                  <c:v>26634</c:v>
                </c:pt>
                <c:pt idx="191">
                  <c:v>26665</c:v>
                </c:pt>
                <c:pt idx="192">
                  <c:v>26696</c:v>
                </c:pt>
                <c:pt idx="193">
                  <c:v>26724</c:v>
                </c:pt>
                <c:pt idx="194">
                  <c:v>26755</c:v>
                </c:pt>
                <c:pt idx="195">
                  <c:v>26785</c:v>
                </c:pt>
                <c:pt idx="196">
                  <c:v>26816</c:v>
                </c:pt>
                <c:pt idx="197">
                  <c:v>26846</c:v>
                </c:pt>
                <c:pt idx="198">
                  <c:v>26877</c:v>
                </c:pt>
                <c:pt idx="199">
                  <c:v>26908</c:v>
                </c:pt>
                <c:pt idx="200">
                  <c:v>26938</c:v>
                </c:pt>
                <c:pt idx="201">
                  <c:v>26969</c:v>
                </c:pt>
                <c:pt idx="202">
                  <c:v>26999</c:v>
                </c:pt>
                <c:pt idx="203">
                  <c:v>27030</c:v>
                </c:pt>
                <c:pt idx="204">
                  <c:v>27061</c:v>
                </c:pt>
                <c:pt idx="205">
                  <c:v>27089</c:v>
                </c:pt>
                <c:pt idx="206">
                  <c:v>27120</c:v>
                </c:pt>
                <c:pt idx="207">
                  <c:v>27150</c:v>
                </c:pt>
                <c:pt idx="208">
                  <c:v>27181</c:v>
                </c:pt>
                <c:pt idx="209">
                  <c:v>27211</c:v>
                </c:pt>
                <c:pt idx="210">
                  <c:v>27242</c:v>
                </c:pt>
                <c:pt idx="211">
                  <c:v>27273</c:v>
                </c:pt>
                <c:pt idx="212">
                  <c:v>27303</c:v>
                </c:pt>
                <c:pt idx="213">
                  <c:v>27334</c:v>
                </c:pt>
                <c:pt idx="214">
                  <c:v>27364</c:v>
                </c:pt>
                <c:pt idx="215">
                  <c:v>27395</c:v>
                </c:pt>
                <c:pt idx="216">
                  <c:v>27426</c:v>
                </c:pt>
                <c:pt idx="217">
                  <c:v>27454</c:v>
                </c:pt>
                <c:pt idx="218">
                  <c:v>27485</c:v>
                </c:pt>
                <c:pt idx="219">
                  <c:v>27515</c:v>
                </c:pt>
                <c:pt idx="220">
                  <c:v>27546</c:v>
                </c:pt>
                <c:pt idx="221">
                  <c:v>27576</c:v>
                </c:pt>
                <c:pt idx="222">
                  <c:v>27607</c:v>
                </c:pt>
                <c:pt idx="223">
                  <c:v>27638</c:v>
                </c:pt>
                <c:pt idx="224">
                  <c:v>27668</c:v>
                </c:pt>
                <c:pt idx="225">
                  <c:v>27699</c:v>
                </c:pt>
                <c:pt idx="226">
                  <c:v>27729</c:v>
                </c:pt>
                <c:pt idx="227">
                  <c:v>27760</c:v>
                </c:pt>
                <c:pt idx="228">
                  <c:v>27791</c:v>
                </c:pt>
                <c:pt idx="229">
                  <c:v>27820</c:v>
                </c:pt>
                <c:pt idx="230">
                  <c:v>27851</c:v>
                </c:pt>
                <c:pt idx="231">
                  <c:v>27881</c:v>
                </c:pt>
                <c:pt idx="232">
                  <c:v>27912</c:v>
                </c:pt>
                <c:pt idx="233">
                  <c:v>27942</c:v>
                </c:pt>
                <c:pt idx="234">
                  <c:v>27973</c:v>
                </c:pt>
                <c:pt idx="235">
                  <c:v>28004</c:v>
                </c:pt>
                <c:pt idx="236">
                  <c:v>28034</c:v>
                </c:pt>
                <c:pt idx="237">
                  <c:v>28065</c:v>
                </c:pt>
                <c:pt idx="238">
                  <c:v>28095</c:v>
                </c:pt>
                <c:pt idx="239">
                  <c:v>28126</c:v>
                </c:pt>
                <c:pt idx="240">
                  <c:v>28157</c:v>
                </c:pt>
                <c:pt idx="241">
                  <c:v>28185</c:v>
                </c:pt>
                <c:pt idx="242">
                  <c:v>28216</c:v>
                </c:pt>
                <c:pt idx="243">
                  <c:v>28246</c:v>
                </c:pt>
                <c:pt idx="244">
                  <c:v>28277</c:v>
                </c:pt>
                <c:pt idx="245">
                  <c:v>28307</c:v>
                </c:pt>
                <c:pt idx="246">
                  <c:v>28338</c:v>
                </c:pt>
                <c:pt idx="247">
                  <c:v>28369</c:v>
                </c:pt>
                <c:pt idx="248">
                  <c:v>28399</c:v>
                </c:pt>
                <c:pt idx="249">
                  <c:v>28430</c:v>
                </c:pt>
                <c:pt idx="250">
                  <c:v>28460</c:v>
                </c:pt>
                <c:pt idx="251">
                  <c:v>28491</c:v>
                </c:pt>
                <c:pt idx="252">
                  <c:v>28522</c:v>
                </c:pt>
                <c:pt idx="253">
                  <c:v>28550</c:v>
                </c:pt>
                <c:pt idx="254">
                  <c:v>28581</c:v>
                </c:pt>
                <c:pt idx="255">
                  <c:v>28611</c:v>
                </c:pt>
                <c:pt idx="256">
                  <c:v>28642</c:v>
                </c:pt>
                <c:pt idx="257">
                  <c:v>28672</c:v>
                </c:pt>
                <c:pt idx="258">
                  <c:v>28703</c:v>
                </c:pt>
                <c:pt idx="259">
                  <c:v>28734</c:v>
                </c:pt>
                <c:pt idx="260">
                  <c:v>28764</c:v>
                </c:pt>
                <c:pt idx="261">
                  <c:v>28795</c:v>
                </c:pt>
                <c:pt idx="262">
                  <c:v>28825</c:v>
                </c:pt>
                <c:pt idx="263">
                  <c:v>28856</c:v>
                </c:pt>
                <c:pt idx="264">
                  <c:v>28887</c:v>
                </c:pt>
                <c:pt idx="265">
                  <c:v>28915</c:v>
                </c:pt>
                <c:pt idx="266">
                  <c:v>28946</c:v>
                </c:pt>
                <c:pt idx="267">
                  <c:v>28976</c:v>
                </c:pt>
                <c:pt idx="268">
                  <c:v>29007</c:v>
                </c:pt>
                <c:pt idx="269">
                  <c:v>29037</c:v>
                </c:pt>
                <c:pt idx="270">
                  <c:v>29068</c:v>
                </c:pt>
                <c:pt idx="271">
                  <c:v>29099</c:v>
                </c:pt>
                <c:pt idx="272">
                  <c:v>29129</c:v>
                </c:pt>
                <c:pt idx="273">
                  <c:v>29160</c:v>
                </c:pt>
                <c:pt idx="274">
                  <c:v>29190</c:v>
                </c:pt>
                <c:pt idx="275">
                  <c:v>29221</c:v>
                </c:pt>
                <c:pt idx="276">
                  <c:v>29252</c:v>
                </c:pt>
                <c:pt idx="277">
                  <c:v>29281</c:v>
                </c:pt>
                <c:pt idx="278">
                  <c:v>29312</c:v>
                </c:pt>
                <c:pt idx="279">
                  <c:v>29342</c:v>
                </c:pt>
                <c:pt idx="280">
                  <c:v>29373</c:v>
                </c:pt>
                <c:pt idx="281">
                  <c:v>29403</c:v>
                </c:pt>
                <c:pt idx="282">
                  <c:v>29434</c:v>
                </c:pt>
                <c:pt idx="283">
                  <c:v>29465</c:v>
                </c:pt>
                <c:pt idx="284">
                  <c:v>29495</c:v>
                </c:pt>
                <c:pt idx="285">
                  <c:v>29526</c:v>
                </c:pt>
                <c:pt idx="286">
                  <c:v>29556</c:v>
                </c:pt>
                <c:pt idx="287">
                  <c:v>29587</c:v>
                </c:pt>
                <c:pt idx="288">
                  <c:v>29618</c:v>
                </c:pt>
                <c:pt idx="289">
                  <c:v>29646</c:v>
                </c:pt>
                <c:pt idx="290">
                  <c:v>29677</c:v>
                </c:pt>
                <c:pt idx="291">
                  <c:v>29707</c:v>
                </c:pt>
                <c:pt idx="292">
                  <c:v>29738</c:v>
                </c:pt>
                <c:pt idx="293">
                  <c:v>29768</c:v>
                </c:pt>
                <c:pt idx="294">
                  <c:v>29799</c:v>
                </c:pt>
                <c:pt idx="295">
                  <c:v>29830</c:v>
                </c:pt>
                <c:pt idx="296">
                  <c:v>29860</c:v>
                </c:pt>
                <c:pt idx="297">
                  <c:v>29891</c:v>
                </c:pt>
                <c:pt idx="298">
                  <c:v>29921</c:v>
                </c:pt>
                <c:pt idx="299">
                  <c:v>29952</c:v>
                </c:pt>
                <c:pt idx="300">
                  <c:v>29983</c:v>
                </c:pt>
                <c:pt idx="301">
                  <c:v>30011</c:v>
                </c:pt>
                <c:pt idx="302">
                  <c:v>30042</c:v>
                </c:pt>
                <c:pt idx="303">
                  <c:v>30072</c:v>
                </c:pt>
                <c:pt idx="304">
                  <c:v>30103</c:v>
                </c:pt>
                <c:pt idx="305">
                  <c:v>30133</c:v>
                </c:pt>
                <c:pt idx="306">
                  <c:v>30164</c:v>
                </c:pt>
                <c:pt idx="307">
                  <c:v>30195</c:v>
                </c:pt>
                <c:pt idx="308">
                  <c:v>30225</c:v>
                </c:pt>
                <c:pt idx="309">
                  <c:v>30256</c:v>
                </c:pt>
                <c:pt idx="310">
                  <c:v>30286</c:v>
                </c:pt>
                <c:pt idx="311">
                  <c:v>30317</c:v>
                </c:pt>
                <c:pt idx="312">
                  <c:v>30348</c:v>
                </c:pt>
                <c:pt idx="313">
                  <c:v>30376</c:v>
                </c:pt>
                <c:pt idx="314">
                  <c:v>30407</c:v>
                </c:pt>
                <c:pt idx="315">
                  <c:v>30437</c:v>
                </c:pt>
                <c:pt idx="316">
                  <c:v>30468</c:v>
                </c:pt>
                <c:pt idx="317">
                  <c:v>30498</c:v>
                </c:pt>
                <c:pt idx="318">
                  <c:v>30529</c:v>
                </c:pt>
                <c:pt idx="319">
                  <c:v>30560</c:v>
                </c:pt>
                <c:pt idx="320">
                  <c:v>30590</c:v>
                </c:pt>
                <c:pt idx="321">
                  <c:v>30621</c:v>
                </c:pt>
                <c:pt idx="322">
                  <c:v>30651</c:v>
                </c:pt>
                <c:pt idx="323">
                  <c:v>30682</c:v>
                </c:pt>
                <c:pt idx="324">
                  <c:v>30713</c:v>
                </c:pt>
                <c:pt idx="325">
                  <c:v>30742</c:v>
                </c:pt>
                <c:pt idx="326">
                  <c:v>30773</c:v>
                </c:pt>
                <c:pt idx="327">
                  <c:v>30803</c:v>
                </c:pt>
                <c:pt idx="328">
                  <c:v>30834</c:v>
                </c:pt>
                <c:pt idx="329">
                  <c:v>30864</c:v>
                </c:pt>
                <c:pt idx="330">
                  <c:v>30895</c:v>
                </c:pt>
                <c:pt idx="331">
                  <c:v>30926</c:v>
                </c:pt>
                <c:pt idx="332">
                  <c:v>30956</c:v>
                </c:pt>
                <c:pt idx="333">
                  <c:v>30987</c:v>
                </c:pt>
                <c:pt idx="334">
                  <c:v>31017</c:v>
                </c:pt>
                <c:pt idx="335">
                  <c:v>31048</c:v>
                </c:pt>
                <c:pt idx="336">
                  <c:v>31079</c:v>
                </c:pt>
                <c:pt idx="337">
                  <c:v>31107</c:v>
                </c:pt>
                <c:pt idx="338">
                  <c:v>31138</c:v>
                </c:pt>
                <c:pt idx="339">
                  <c:v>31168</c:v>
                </c:pt>
                <c:pt idx="340">
                  <c:v>31199</c:v>
                </c:pt>
                <c:pt idx="341">
                  <c:v>31229</c:v>
                </c:pt>
                <c:pt idx="342">
                  <c:v>31260</c:v>
                </c:pt>
                <c:pt idx="343">
                  <c:v>31291</c:v>
                </c:pt>
                <c:pt idx="344">
                  <c:v>31321</c:v>
                </c:pt>
                <c:pt idx="345">
                  <c:v>31352</c:v>
                </c:pt>
                <c:pt idx="346">
                  <c:v>31382</c:v>
                </c:pt>
                <c:pt idx="347">
                  <c:v>31413</c:v>
                </c:pt>
                <c:pt idx="348">
                  <c:v>31444</c:v>
                </c:pt>
                <c:pt idx="349">
                  <c:v>31472</c:v>
                </c:pt>
                <c:pt idx="350">
                  <c:v>31503</c:v>
                </c:pt>
                <c:pt idx="351">
                  <c:v>31533</c:v>
                </c:pt>
                <c:pt idx="352">
                  <c:v>31564</c:v>
                </c:pt>
                <c:pt idx="353">
                  <c:v>31594</c:v>
                </c:pt>
                <c:pt idx="354">
                  <c:v>31625</c:v>
                </c:pt>
                <c:pt idx="355">
                  <c:v>31656</c:v>
                </c:pt>
                <c:pt idx="356">
                  <c:v>31686</c:v>
                </c:pt>
                <c:pt idx="357">
                  <c:v>31717</c:v>
                </c:pt>
                <c:pt idx="358">
                  <c:v>31747</c:v>
                </c:pt>
                <c:pt idx="359">
                  <c:v>31778</c:v>
                </c:pt>
                <c:pt idx="360">
                  <c:v>31809</c:v>
                </c:pt>
                <c:pt idx="361">
                  <c:v>31837</c:v>
                </c:pt>
                <c:pt idx="362">
                  <c:v>31868</c:v>
                </c:pt>
                <c:pt idx="363">
                  <c:v>31898</c:v>
                </c:pt>
                <c:pt idx="364">
                  <c:v>31929</c:v>
                </c:pt>
                <c:pt idx="365">
                  <c:v>31959</c:v>
                </c:pt>
                <c:pt idx="366">
                  <c:v>31990</c:v>
                </c:pt>
                <c:pt idx="367">
                  <c:v>32021</c:v>
                </c:pt>
                <c:pt idx="368">
                  <c:v>32051</c:v>
                </c:pt>
                <c:pt idx="369">
                  <c:v>32082</c:v>
                </c:pt>
                <c:pt idx="370">
                  <c:v>32112</c:v>
                </c:pt>
                <c:pt idx="371">
                  <c:v>32143</c:v>
                </c:pt>
                <c:pt idx="372">
                  <c:v>32174</c:v>
                </c:pt>
                <c:pt idx="373">
                  <c:v>32203</c:v>
                </c:pt>
                <c:pt idx="374">
                  <c:v>32234</c:v>
                </c:pt>
                <c:pt idx="375">
                  <c:v>32264</c:v>
                </c:pt>
                <c:pt idx="376">
                  <c:v>32295</c:v>
                </c:pt>
                <c:pt idx="377">
                  <c:v>32325</c:v>
                </c:pt>
                <c:pt idx="378">
                  <c:v>32356</c:v>
                </c:pt>
                <c:pt idx="379">
                  <c:v>32387</c:v>
                </c:pt>
                <c:pt idx="380">
                  <c:v>32417</c:v>
                </c:pt>
                <c:pt idx="381">
                  <c:v>32448</c:v>
                </c:pt>
                <c:pt idx="382">
                  <c:v>32478</c:v>
                </c:pt>
                <c:pt idx="383">
                  <c:v>32509</c:v>
                </c:pt>
                <c:pt idx="384">
                  <c:v>32540</c:v>
                </c:pt>
                <c:pt idx="385">
                  <c:v>32568</c:v>
                </c:pt>
                <c:pt idx="386">
                  <c:v>32599</c:v>
                </c:pt>
                <c:pt idx="387">
                  <c:v>32629</c:v>
                </c:pt>
                <c:pt idx="388">
                  <c:v>32660</c:v>
                </c:pt>
                <c:pt idx="389">
                  <c:v>32690</c:v>
                </c:pt>
                <c:pt idx="390">
                  <c:v>32721</c:v>
                </c:pt>
                <c:pt idx="391">
                  <c:v>32752</c:v>
                </c:pt>
                <c:pt idx="392">
                  <c:v>32782</c:v>
                </c:pt>
                <c:pt idx="393">
                  <c:v>32813</c:v>
                </c:pt>
                <c:pt idx="394">
                  <c:v>32843</c:v>
                </c:pt>
                <c:pt idx="395">
                  <c:v>32874</c:v>
                </c:pt>
                <c:pt idx="396">
                  <c:v>32905</c:v>
                </c:pt>
                <c:pt idx="397">
                  <c:v>32933</c:v>
                </c:pt>
                <c:pt idx="398">
                  <c:v>32964</c:v>
                </c:pt>
                <c:pt idx="399">
                  <c:v>32994</c:v>
                </c:pt>
                <c:pt idx="400">
                  <c:v>33025</c:v>
                </c:pt>
                <c:pt idx="401">
                  <c:v>33055</c:v>
                </c:pt>
                <c:pt idx="402">
                  <c:v>33086</c:v>
                </c:pt>
                <c:pt idx="403">
                  <c:v>33117</c:v>
                </c:pt>
                <c:pt idx="404">
                  <c:v>33147</c:v>
                </c:pt>
                <c:pt idx="405">
                  <c:v>33178</c:v>
                </c:pt>
                <c:pt idx="406">
                  <c:v>33208</c:v>
                </c:pt>
                <c:pt idx="407">
                  <c:v>33239</c:v>
                </c:pt>
                <c:pt idx="408">
                  <c:v>33270</c:v>
                </c:pt>
                <c:pt idx="409">
                  <c:v>33298</c:v>
                </c:pt>
                <c:pt idx="410">
                  <c:v>33329</c:v>
                </c:pt>
                <c:pt idx="411">
                  <c:v>33359</c:v>
                </c:pt>
                <c:pt idx="412">
                  <c:v>33390</c:v>
                </c:pt>
                <c:pt idx="413">
                  <c:v>33420</c:v>
                </c:pt>
                <c:pt idx="414">
                  <c:v>33451</c:v>
                </c:pt>
                <c:pt idx="415">
                  <c:v>33482</c:v>
                </c:pt>
                <c:pt idx="416">
                  <c:v>33512</c:v>
                </c:pt>
                <c:pt idx="417">
                  <c:v>33543</c:v>
                </c:pt>
                <c:pt idx="418">
                  <c:v>33573</c:v>
                </c:pt>
                <c:pt idx="419">
                  <c:v>33604</c:v>
                </c:pt>
                <c:pt idx="420">
                  <c:v>33635</c:v>
                </c:pt>
                <c:pt idx="421">
                  <c:v>33664</c:v>
                </c:pt>
                <c:pt idx="422">
                  <c:v>33695</c:v>
                </c:pt>
                <c:pt idx="423">
                  <c:v>33725</c:v>
                </c:pt>
                <c:pt idx="424">
                  <c:v>33756</c:v>
                </c:pt>
                <c:pt idx="425">
                  <c:v>33786</c:v>
                </c:pt>
                <c:pt idx="426">
                  <c:v>33817</c:v>
                </c:pt>
                <c:pt idx="427">
                  <c:v>33848</c:v>
                </c:pt>
                <c:pt idx="428">
                  <c:v>33878</c:v>
                </c:pt>
                <c:pt idx="429">
                  <c:v>33909</c:v>
                </c:pt>
                <c:pt idx="430">
                  <c:v>33939</c:v>
                </c:pt>
                <c:pt idx="431">
                  <c:v>33970</c:v>
                </c:pt>
                <c:pt idx="432">
                  <c:v>34001</c:v>
                </c:pt>
                <c:pt idx="433">
                  <c:v>34029</c:v>
                </c:pt>
                <c:pt idx="434">
                  <c:v>34060</c:v>
                </c:pt>
                <c:pt idx="435">
                  <c:v>34090</c:v>
                </c:pt>
                <c:pt idx="436">
                  <c:v>34121</c:v>
                </c:pt>
                <c:pt idx="437">
                  <c:v>34151</c:v>
                </c:pt>
                <c:pt idx="438">
                  <c:v>34182</c:v>
                </c:pt>
                <c:pt idx="439">
                  <c:v>34213</c:v>
                </c:pt>
                <c:pt idx="440">
                  <c:v>34243</c:v>
                </c:pt>
                <c:pt idx="441">
                  <c:v>34274</c:v>
                </c:pt>
                <c:pt idx="442">
                  <c:v>34304</c:v>
                </c:pt>
                <c:pt idx="443">
                  <c:v>34335</c:v>
                </c:pt>
                <c:pt idx="444">
                  <c:v>34366</c:v>
                </c:pt>
                <c:pt idx="445">
                  <c:v>34394</c:v>
                </c:pt>
                <c:pt idx="446">
                  <c:v>34425</c:v>
                </c:pt>
                <c:pt idx="447">
                  <c:v>34455</c:v>
                </c:pt>
                <c:pt idx="448">
                  <c:v>34486</c:v>
                </c:pt>
                <c:pt idx="449">
                  <c:v>34516</c:v>
                </c:pt>
                <c:pt idx="450">
                  <c:v>34547</c:v>
                </c:pt>
                <c:pt idx="451">
                  <c:v>34578</c:v>
                </c:pt>
                <c:pt idx="452">
                  <c:v>34608</c:v>
                </c:pt>
                <c:pt idx="453">
                  <c:v>34639</c:v>
                </c:pt>
                <c:pt idx="454">
                  <c:v>34669</c:v>
                </c:pt>
                <c:pt idx="455">
                  <c:v>34700</c:v>
                </c:pt>
                <c:pt idx="456">
                  <c:v>34731</c:v>
                </c:pt>
                <c:pt idx="457">
                  <c:v>34759</c:v>
                </c:pt>
                <c:pt idx="458">
                  <c:v>34790</c:v>
                </c:pt>
                <c:pt idx="459">
                  <c:v>34820</c:v>
                </c:pt>
                <c:pt idx="460">
                  <c:v>34851</c:v>
                </c:pt>
                <c:pt idx="461">
                  <c:v>34881</c:v>
                </c:pt>
                <c:pt idx="462">
                  <c:v>34912</c:v>
                </c:pt>
                <c:pt idx="463">
                  <c:v>34943</c:v>
                </c:pt>
                <c:pt idx="464">
                  <c:v>34973</c:v>
                </c:pt>
                <c:pt idx="465">
                  <c:v>35004</c:v>
                </c:pt>
                <c:pt idx="466">
                  <c:v>35034</c:v>
                </c:pt>
                <c:pt idx="467">
                  <c:v>35065</c:v>
                </c:pt>
                <c:pt idx="468">
                  <c:v>35096</c:v>
                </c:pt>
                <c:pt idx="469">
                  <c:v>35125</c:v>
                </c:pt>
                <c:pt idx="470">
                  <c:v>35156</c:v>
                </c:pt>
                <c:pt idx="471">
                  <c:v>35186</c:v>
                </c:pt>
                <c:pt idx="472">
                  <c:v>35217</c:v>
                </c:pt>
                <c:pt idx="473">
                  <c:v>35247</c:v>
                </c:pt>
                <c:pt idx="474">
                  <c:v>35278</c:v>
                </c:pt>
                <c:pt idx="475">
                  <c:v>35309</c:v>
                </c:pt>
                <c:pt idx="476">
                  <c:v>35339</c:v>
                </c:pt>
                <c:pt idx="477">
                  <c:v>35370</c:v>
                </c:pt>
                <c:pt idx="478">
                  <c:v>35400</c:v>
                </c:pt>
                <c:pt idx="479">
                  <c:v>35431</c:v>
                </c:pt>
                <c:pt idx="480">
                  <c:v>35462</c:v>
                </c:pt>
                <c:pt idx="481">
                  <c:v>35490</c:v>
                </c:pt>
                <c:pt idx="482">
                  <c:v>35521</c:v>
                </c:pt>
                <c:pt idx="483">
                  <c:v>35551</c:v>
                </c:pt>
                <c:pt idx="484">
                  <c:v>35582</c:v>
                </c:pt>
                <c:pt idx="485">
                  <c:v>35612</c:v>
                </c:pt>
                <c:pt idx="486">
                  <c:v>35643</c:v>
                </c:pt>
                <c:pt idx="487">
                  <c:v>35674</c:v>
                </c:pt>
                <c:pt idx="488">
                  <c:v>35704</c:v>
                </c:pt>
                <c:pt idx="489">
                  <c:v>35735</c:v>
                </c:pt>
                <c:pt idx="490">
                  <c:v>35765</c:v>
                </c:pt>
                <c:pt idx="491">
                  <c:v>35796</c:v>
                </c:pt>
                <c:pt idx="492">
                  <c:v>35827</c:v>
                </c:pt>
                <c:pt idx="493">
                  <c:v>35855</c:v>
                </c:pt>
                <c:pt idx="494">
                  <c:v>35886</c:v>
                </c:pt>
                <c:pt idx="495">
                  <c:v>35916</c:v>
                </c:pt>
                <c:pt idx="496">
                  <c:v>35947</c:v>
                </c:pt>
                <c:pt idx="497">
                  <c:v>35977</c:v>
                </c:pt>
                <c:pt idx="498">
                  <c:v>36008</c:v>
                </c:pt>
                <c:pt idx="499">
                  <c:v>36039</c:v>
                </c:pt>
                <c:pt idx="500">
                  <c:v>36069</c:v>
                </c:pt>
                <c:pt idx="501">
                  <c:v>36100</c:v>
                </c:pt>
                <c:pt idx="502">
                  <c:v>36130</c:v>
                </c:pt>
                <c:pt idx="503">
                  <c:v>36161</c:v>
                </c:pt>
                <c:pt idx="504">
                  <c:v>36192</c:v>
                </c:pt>
                <c:pt idx="505">
                  <c:v>36220</c:v>
                </c:pt>
                <c:pt idx="506">
                  <c:v>36251</c:v>
                </c:pt>
                <c:pt idx="507">
                  <c:v>36281</c:v>
                </c:pt>
                <c:pt idx="508">
                  <c:v>36312</c:v>
                </c:pt>
                <c:pt idx="509">
                  <c:v>36342</c:v>
                </c:pt>
                <c:pt idx="510">
                  <c:v>36373</c:v>
                </c:pt>
                <c:pt idx="511">
                  <c:v>36404</c:v>
                </c:pt>
                <c:pt idx="512">
                  <c:v>36434</c:v>
                </c:pt>
                <c:pt idx="513">
                  <c:v>36465</c:v>
                </c:pt>
                <c:pt idx="514">
                  <c:v>36495</c:v>
                </c:pt>
                <c:pt idx="515">
                  <c:v>36526</c:v>
                </c:pt>
                <c:pt idx="516">
                  <c:v>36557</c:v>
                </c:pt>
                <c:pt idx="517">
                  <c:v>36586</c:v>
                </c:pt>
                <c:pt idx="518">
                  <c:v>36617</c:v>
                </c:pt>
                <c:pt idx="519">
                  <c:v>36647</c:v>
                </c:pt>
                <c:pt idx="520">
                  <c:v>36678</c:v>
                </c:pt>
                <c:pt idx="521">
                  <c:v>36708</c:v>
                </c:pt>
                <c:pt idx="522">
                  <c:v>36739</c:v>
                </c:pt>
                <c:pt idx="523">
                  <c:v>36770</c:v>
                </c:pt>
                <c:pt idx="524">
                  <c:v>36800</c:v>
                </c:pt>
                <c:pt idx="525">
                  <c:v>36831</c:v>
                </c:pt>
                <c:pt idx="526">
                  <c:v>36861</c:v>
                </c:pt>
                <c:pt idx="527">
                  <c:v>36892</c:v>
                </c:pt>
                <c:pt idx="528">
                  <c:v>36923</c:v>
                </c:pt>
                <c:pt idx="529">
                  <c:v>36951</c:v>
                </c:pt>
                <c:pt idx="530">
                  <c:v>36982</c:v>
                </c:pt>
                <c:pt idx="531">
                  <c:v>37012</c:v>
                </c:pt>
                <c:pt idx="532">
                  <c:v>37043</c:v>
                </c:pt>
                <c:pt idx="533">
                  <c:v>37073</c:v>
                </c:pt>
                <c:pt idx="534">
                  <c:v>37104</c:v>
                </c:pt>
                <c:pt idx="535">
                  <c:v>37135</c:v>
                </c:pt>
                <c:pt idx="536">
                  <c:v>37165</c:v>
                </c:pt>
                <c:pt idx="537">
                  <c:v>37196</c:v>
                </c:pt>
                <c:pt idx="538">
                  <c:v>37226</c:v>
                </c:pt>
                <c:pt idx="539">
                  <c:v>37257</c:v>
                </c:pt>
                <c:pt idx="540">
                  <c:v>37288</c:v>
                </c:pt>
                <c:pt idx="541">
                  <c:v>37316</c:v>
                </c:pt>
                <c:pt idx="542">
                  <c:v>37347</c:v>
                </c:pt>
                <c:pt idx="543">
                  <c:v>37377</c:v>
                </c:pt>
                <c:pt idx="544">
                  <c:v>37408</c:v>
                </c:pt>
                <c:pt idx="545">
                  <c:v>37438</c:v>
                </c:pt>
                <c:pt idx="546">
                  <c:v>37469</c:v>
                </c:pt>
                <c:pt idx="547">
                  <c:v>37500</c:v>
                </c:pt>
                <c:pt idx="548">
                  <c:v>37530</c:v>
                </c:pt>
                <c:pt idx="549">
                  <c:v>37561</c:v>
                </c:pt>
                <c:pt idx="550">
                  <c:v>37591</c:v>
                </c:pt>
                <c:pt idx="551">
                  <c:v>37622</c:v>
                </c:pt>
                <c:pt idx="552">
                  <c:v>37653</c:v>
                </c:pt>
                <c:pt idx="553">
                  <c:v>37681</c:v>
                </c:pt>
                <c:pt idx="554">
                  <c:v>37712</c:v>
                </c:pt>
                <c:pt idx="555">
                  <c:v>37742</c:v>
                </c:pt>
                <c:pt idx="556">
                  <c:v>37773</c:v>
                </c:pt>
                <c:pt idx="557">
                  <c:v>37803</c:v>
                </c:pt>
                <c:pt idx="558">
                  <c:v>37834</c:v>
                </c:pt>
                <c:pt idx="559">
                  <c:v>37865</c:v>
                </c:pt>
                <c:pt idx="560">
                  <c:v>37895</c:v>
                </c:pt>
                <c:pt idx="561">
                  <c:v>37926</c:v>
                </c:pt>
                <c:pt idx="562">
                  <c:v>37956</c:v>
                </c:pt>
                <c:pt idx="563">
                  <c:v>37987</c:v>
                </c:pt>
                <c:pt idx="564">
                  <c:v>38018</c:v>
                </c:pt>
                <c:pt idx="565">
                  <c:v>38047</c:v>
                </c:pt>
                <c:pt idx="566">
                  <c:v>38078</c:v>
                </c:pt>
                <c:pt idx="567">
                  <c:v>38108</c:v>
                </c:pt>
                <c:pt idx="568">
                  <c:v>38139</c:v>
                </c:pt>
                <c:pt idx="569">
                  <c:v>38169</c:v>
                </c:pt>
                <c:pt idx="570">
                  <c:v>38200</c:v>
                </c:pt>
                <c:pt idx="571">
                  <c:v>38231</c:v>
                </c:pt>
                <c:pt idx="572">
                  <c:v>38261</c:v>
                </c:pt>
                <c:pt idx="573">
                  <c:v>38292</c:v>
                </c:pt>
                <c:pt idx="574">
                  <c:v>38322</c:v>
                </c:pt>
                <c:pt idx="575">
                  <c:v>38353</c:v>
                </c:pt>
                <c:pt idx="576">
                  <c:v>38384</c:v>
                </c:pt>
                <c:pt idx="577">
                  <c:v>38412</c:v>
                </c:pt>
                <c:pt idx="578">
                  <c:v>38443</c:v>
                </c:pt>
                <c:pt idx="579">
                  <c:v>38473</c:v>
                </c:pt>
                <c:pt idx="580">
                  <c:v>38504</c:v>
                </c:pt>
                <c:pt idx="581">
                  <c:v>38534</c:v>
                </c:pt>
                <c:pt idx="582">
                  <c:v>38565</c:v>
                </c:pt>
                <c:pt idx="583">
                  <c:v>38596</c:v>
                </c:pt>
                <c:pt idx="584">
                  <c:v>38626</c:v>
                </c:pt>
                <c:pt idx="585">
                  <c:v>38657</c:v>
                </c:pt>
                <c:pt idx="586">
                  <c:v>38687</c:v>
                </c:pt>
                <c:pt idx="587">
                  <c:v>38718</c:v>
                </c:pt>
                <c:pt idx="588">
                  <c:v>38749</c:v>
                </c:pt>
                <c:pt idx="589">
                  <c:v>38777</c:v>
                </c:pt>
                <c:pt idx="590">
                  <c:v>38808</c:v>
                </c:pt>
                <c:pt idx="591">
                  <c:v>38838</c:v>
                </c:pt>
                <c:pt idx="592">
                  <c:v>38869</c:v>
                </c:pt>
                <c:pt idx="593">
                  <c:v>38899</c:v>
                </c:pt>
                <c:pt idx="594">
                  <c:v>38930</c:v>
                </c:pt>
                <c:pt idx="595">
                  <c:v>38961</c:v>
                </c:pt>
                <c:pt idx="596">
                  <c:v>38991</c:v>
                </c:pt>
                <c:pt idx="597">
                  <c:v>39022</c:v>
                </c:pt>
                <c:pt idx="598">
                  <c:v>39052</c:v>
                </c:pt>
                <c:pt idx="599">
                  <c:v>39083</c:v>
                </c:pt>
                <c:pt idx="600">
                  <c:v>39114</c:v>
                </c:pt>
                <c:pt idx="601">
                  <c:v>39142</c:v>
                </c:pt>
                <c:pt idx="602">
                  <c:v>39173</c:v>
                </c:pt>
                <c:pt idx="603">
                  <c:v>39203</c:v>
                </c:pt>
                <c:pt idx="604">
                  <c:v>39234</c:v>
                </c:pt>
                <c:pt idx="605">
                  <c:v>39264</c:v>
                </c:pt>
                <c:pt idx="606">
                  <c:v>39295</c:v>
                </c:pt>
                <c:pt idx="607">
                  <c:v>39326</c:v>
                </c:pt>
                <c:pt idx="608">
                  <c:v>39356</c:v>
                </c:pt>
                <c:pt idx="609">
                  <c:v>39387</c:v>
                </c:pt>
                <c:pt idx="610">
                  <c:v>39417</c:v>
                </c:pt>
                <c:pt idx="611">
                  <c:v>39448</c:v>
                </c:pt>
                <c:pt idx="612">
                  <c:v>39479</c:v>
                </c:pt>
                <c:pt idx="613">
                  <c:v>39508</c:v>
                </c:pt>
                <c:pt idx="614">
                  <c:v>39539</c:v>
                </c:pt>
                <c:pt idx="615">
                  <c:v>39569</c:v>
                </c:pt>
                <c:pt idx="616">
                  <c:v>39600</c:v>
                </c:pt>
                <c:pt idx="617">
                  <c:v>39630</c:v>
                </c:pt>
                <c:pt idx="618">
                  <c:v>39661</c:v>
                </c:pt>
                <c:pt idx="619">
                  <c:v>39692</c:v>
                </c:pt>
                <c:pt idx="620">
                  <c:v>39722</c:v>
                </c:pt>
                <c:pt idx="621">
                  <c:v>39753</c:v>
                </c:pt>
                <c:pt idx="622">
                  <c:v>39783</c:v>
                </c:pt>
                <c:pt idx="623">
                  <c:v>39814</c:v>
                </c:pt>
                <c:pt idx="624">
                  <c:v>39845</c:v>
                </c:pt>
                <c:pt idx="625">
                  <c:v>39873</c:v>
                </c:pt>
                <c:pt idx="626">
                  <c:v>39904</c:v>
                </c:pt>
                <c:pt idx="627">
                  <c:v>39934</c:v>
                </c:pt>
                <c:pt idx="628">
                  <c:v>39965</c:v>
                </c:pt>
                <c:pt idx="629">
                  <c:v>39995</c:v>
                </c:pt>
                <c:pt idx="630">
                  <c:v>40026</c:v>
                </c:pt>
                <c:pt idx="631">
                  <c:v>40057</c:v>
                </c:pt>
                <c:pt idx="632">
                  <c:v>40087</c:v>
                </c:pt>
                <c:pt idx="633">
                  <c:v>40118</c:v>
                </c:pt>
                <c:pt idx="634">
                  <c:v>40148</c:v>
                </c:pt>
                <c:pt idx="635">
                  <c:v>40179</c:v>
                </c:pt>
                <c:pt idx="636">
                  <c:v>40210</c:v>
                </c:pt>
                <c:pt idx="637">
                  <c:v>40238</c:v>
                </c:pt>
                <c:pt idx="638">
                  <c:v>40269</c:v>
                </c:pt>
                <c:pt idx="639">
                  <c:v>40299</c:v>
                </c:pt>
                <c:pt idx="640">
                  <c:v>40330</c:v>
                </c:pt>
                <c:pt idx="641">
                  <c:v>40360</c:v>
                </c:pt>
                <c:pt idx="642">
                  <c:v>40391</c:v>
                </c:pt>
                <c:pt idx="643">
                  <c:v>40422</c:v>
                </c:pt>
                <c:pt idx="644">
                  <c:v>40452</c:v>
                </c:pt>
                <c:pt idx="645">
                  <c:v>40483</c:v>
                </c:pt>
                <c:pt idx="646">
                  <c:v>40513</c:v>
                </c:pt>
                <c:pt idx="647">
                  <c:v>40544</c:v>
                </c:pt>
                <c:pt idx="648">
                  <c:v>40575</c:v>
                </c:pt>
                <c:pt idx="649">
                  <c:v>40603</c:v>
                </c:pt>
                <c:pt idx="650">
                  <c:v>40634</c:v>
                </c:pt>
                <c:pt idx="651">
                  <c:v>40664</c:v>
                </c:pt>
                <c:pt idx="652">
                  <c:v>40695</c:v>
                </c:pt>
                <c:pt idx="653">
                  <c:v>40725</c:v>
                </c:pt>
                <c:pt idx="654">
                  <c:v>40756</c:v>
                </c:pt>
                <c:pt idx="655">
                  <c:v>40787</c:v>
                </c:pt>
                <c:pt idx="656">
                  <c:v>40817</c:v>
                </c:pt>
                <c:pt idx="657">
                  <c:v>40848</c:v>
                </c:pt>
                <c:pt idx="658">
                  <c:v>40878</c:v>
                </c:pt>
                <c:pt idx="659">
                  <c:v>40909</c:v>
                </c:pt>
                <c:pt idx="660">
                  <c:v>40940</c:v>
                </c:pt>
                <c:pt idx="661">
                  <c:v>40969</c:v>
                </c:pt>
                <c:pt idx="662">
                  <c:v>41000</c:v>
                </c:pt>
                <c:pt idx="663">
                  <c:v>41030</c:v>
                </c:pt>
                <c:pt idx="664">
                  <c:v>41061</c:v>
                </c:pt>
                <c:pt idx="665">
                  <c:v>41091</c:v>
                </c:pt>
                <c:pt idx="666">
                  <c:v>41122</c:v>
                </c:pt>
                <c:pt idx="667">
                  <c:v>41153</c:v>
                </c:pt>
                <c:pt idx="668">
                  <c:v>41183</c:v>
                </c:pt>
                <c:pt idx="669">
                  <c:v>41214</c:v>
                </c:pt>
                <c:pt idx="670">
                  <c:v>41244</c:v>
                </c:pt>
                <c:pt idx="671">
                  <c:v>41275</c:v>
                </c:pt>
                <c:pt idx="672">
                  <c:v>41306</c:v>
                </c:pt>
                <c:pt idx="673">
                  <c:v>41334</c:v>
                </c:pt>
                <c:pt idx="674">
                  <c:v>41365</c:v>
                </c:pt>
                <c:pt idx="675">
                  <c:v>41395</c:v>
                </c:pt>
                <c:pt idx="676">
                  <c:v>41426</c:v>
                </c:pt>
                <c:pt idx="677">
                  <c:v>41456</c:v>
                </c:pt>
                <c:pt idx="678">
                  <c:v>41487</c:v>
                </c:pt>
                <c:pt idx="679">
                  <c:v>41518</c:v>
                </c:pt>
                <c:pt idx="680">
                  <c:v>41548</c:v>
                </c:pt>
                <c:pt idx="681">
                  <c:v>41579</c:v>
                </c:pt>
                <c:pt idx="682">
                  <c:v>41609</c:v>
                </c:pt>
                <c:pt idx="683">
                  <c:v>41640</c:v>
                </c:pt>
                <c:pt idx="684">
                  <c:v>41671</c:v>
                </c:pt>
                <c:pt idx="685">
                  <c:v>41699</c:v>
                </c:pt>
                <c:pt idx="686">
                  <c:v>41730</c:v>
                </c:pt>
                <c:pt idx="687">
                  <c:v>41760</c:v>
                </c:pt>
                <c:pt idx="688">
                  <c:v>41791</c:v>
                </c:pt>
                <c:pt idx="689">
                  <c:v>41821</c:v>
                </c:pt>
                <c:pt idx="690">
                  <c:v>41852</c:v>
                </c:pt>
                <c:pt idx="691">
                  <c:v>41883</c:v>
                </c:pt>
                <c:pt idx="692">
                  <c:v>41913</c:v>
                </c:pt>
                <c:pt idx="693">
                  <c:v>41944</c:v>
                </c:pt>
                <c:pt idx="694">
                  <c:v>41974</c:v>
                </c:pt>
                <c:pt idx="695">
                  <c:v>42005</c:v>
                </c:pt>
              </c:numCache>
            </c:numRef>
          </c:cat>
          <c:val>
            <c:numRef>
              <c:f>CPILFESL!$D$9:$D$743</c:f>
              <c:numCache>
                <c:formatCode>0.00%</c:formatCode>
                <c:ptCount val="735"/>
                <c:pt idx="2">
                  <c:v>-9.0000000000000011E-3</c:v>
                </c:pt>
                <c:pt idx="5">
                  <c:v>0.04</c:v>
                </c:pt>
                <c:pt idx="8">
                  <c:v>-0.04</c:v>
                </c:pt>
                <c:pt idx="11">
                  <c:v>-0.1</c:v>
                </c:pt>
                <c:pt idx="14">
                  <c:v>2.6000000000000002E-2</c:v>
                </c:pt>
                <c:pt idx="17">
                  <c:v>9.6000000000000002E-2</c:v>
                </c:pt>
                <c:pt idx="20">
                  <c:v>9.6999999999999989E-2</c:v>
                </c:pt>
                <c:pt idx="23">
                  <c:v>7.6999999999999999E-2</c:v>
                </c:pt>
                <c:pt idx="26">
                  <c:v>0.10099999999999999</c:v>
                </c:pt>
                <c:pt idx="29">
                  <c:v>-8.0000000000000002E-3</c:v>
                </c:pt>
                <c:pt idx="32">
                  <c:v>1.6E-2</c:v>
                </c:pt>
                <c:pt idx="35">
                  <c:v>9.1999999999999998E-2</c:v>
                </c:pt>
                <c:pt idx="38">
                  <c:v>-1.4999999999999999E-2</c:v>
                </c:pt>
                <c:pt idx="41">
                  <c:v>0.01</c:v>
                </c:pt>
                <c:pt idx="44">
                  <c:v>-4.8000000000000001E-2</c:v>
                </c:pt>
                <c:pt idx="47">
                  <c:v>2.7000000000000003E-2</c:v>
                </c:pt>
                <c:pt idx="50">
                  <c:v>7.5999999999999998E-2</c:v>
                </c:pt>
                <c:pt idx="53">
                  <c:v>6.8000000000000005E-2</c:v>
                </c:pt>
                <c:pt idx="56">
                  <c:v>8.3000000000000004E-2</c:v>
                </c:pt>
                <c:pt idx="59">
                  <c:v>7.400000000000001E-2</c:v>
                </c:pt>
                <c:pt idx="62">
                  <c:v>4.4000000000000004E-2</c:v>
                </c:pt>
                <c:pt idx="65">
                  <c:v>3.9E-2</c:v>
                </c:pt>
                <c:pt idx="68">
                  <c:v>1.6E-2</c:v>
                </c:pt>
                <c:pt idx="71">
                  <c:v>4.4999999999999998E-2</c:v>
                </c:pt>
                <c:pt idx="74">
                  <c:v>5.2999999999999999E-2</c:v>
                </c:pt>
                <c:pt idx="77">
                  <c:v>0.08</c:v>
                </c:pt>
                <c:pt idx="80">
                  <c:v>2.8999999999999998E-2</c:v>
                </c:pt>
                <c:pt idx="83">
                  <c:v>8.900000000000001E-2</c:v>
                </c:pt>
                <c:pt idx="86">
                  <c:v>4.8000000000000001E-2</c:v>
                </c:pt>
                <c:pt idx="89">
                  <c:v>5.5E-2</c:v>
                </c:pt>
                <c:pt idx="92">
                  <c:v>1.3999999999999999E-2</c:v>
                </c:pt>
                <c:pt idx="95">
                  <c:v>0.10199999999999999</c:v>
                </c:pt>
                <c:pt idx="98">
                  <c:v>5.5999999999999994E-2</c:v>
                </c:pt>
                <c:pt idx="101">
                  <c:v>8.4000000000000005E-2</c:v>
                </c:pt>
                <c:pt idx="104">
                  <c:v>9.8000000000000004E-2</c:v>
                </c:pt>
                <c:pt idx="107">
                  <c:v>0.10199999999999999</c:v>
                </c:pt>
                <c:pt idx="110">
                  <c:v>1.6E-2</c:v>
                </c:pt>
                <c:pt idx="113">
                  <c:v>2.8999999999999998E-2</c:v>
                </c:pt>
                <c:pt idx="116">
                  <c:v>3.5000000000000003E-2</c:v>
                </c:pt>
                <c:pt idx="119">
                  <c:v>3.7000000000000005E-2</c:v>
                </c:pt>
                <c:pt idx="122">
                  <c:v>3.0000000000000001E-3</c:v>
                </c:pt>
                <c:pt idx="125">
                  <c:v>3.5000000000000003E-2</c:v>
                </c:pt>
                <c:pt idx="128">
                  <c:v>3.2000000000000001E-2</c:v>
                </c:pt>
                <c:pt idx="131">
                  <c:v>8.4000000000000005E-2</c:v>
                </c:pt>
                <c:pt idx="134">
                  <c:v>6.9000000000000006E-2</c:v>
                </c:pt>
                <c:pt idx="137">
                  <c:v>2.8999999999999998E-2</c:v>
                </c:pt>
                <c:pt idx="140">
                  <c:v>1.8000000000000002E-2</c:v>
                </c:pt>
                <c:pt idx="143">
                  <c:v>6.4000000000000001E-2</c:v>
                </c:pt>
                <c:pt idx="146">
                  <c:v>1.3000000000000001E-2</c:v>
                </c:pt>
                <c:pt idx="149">
                  <c:v>2.5000000000000001E-2</c:v>
                </c:pt>
                <c:pt idx="152">
                  <c:v>-1.7000000000000001E-2</c:v>
                </c:pt>
                <c:pt idx="155">
                  <c:v>-6.9999999999999993E-3</c:v>
                </c:pt>
                <c:pt idx="158">
                  <c:v>6.9999999999999993E-3</c:v>
                </c:pt>
                <c:pt idx="161">
                  <c:v>3.6000000000000004E-2</c:v>
                </c:pt>
                <c:pt idx="164">
                  <c:v>-0.04</c:v>
                </c:pt>
                <c:pt idx="167">
                  <c:v>0.111</c:v>
                </c:pt>
                <c:pt idx="170">
                  <c:v>2.3E-2</c:v>
                </c:pt>
                <c:pt idx="173">
                  <c:v>3.2000000000000001E-2</c:v>
                </c:pt>
                <c:pt idx="176">
                  <c:v>1.2E-2</c:v>
                </c:pt>
                <c:pt idx="179">
                  <c:v>7.400000000000001E-2</c:v>
                </c:pt>
                <c:pt idx="182">
                  <c:v>9.6000000000000002E-2</c:v>
                </c:pt>
                <c:pt idx="185">
                  <c:v>3.7000000000000005E-2</c:v>
                </c:pt>
                <c:pt idx="188">
                  <c:v>6.8000000000000005E-2</c:v>
                </c:pt>
                <c:pt idx="191">
                  <c:v>0.10199999999999999</c:v>
                </c:pt>
                <c:pt idx="194">
                  <c:v>4.5999999999999999E-2</c:v>
                </c:pt>
                <c:pt idx="197">
                  <c:v>-2.2000000000000002E-2</c:v>
                </c:pt>
                <c:pt idx="200">
                  <c:v>3.7999999999999999E-2</c:v>
                </c:pt>
                <c:pt idx="203">
                  <c:v>-3.3000000000000002E-2</c:v>
                </c:pt>
                <c:pt idx="206">
                  <c:v>1.1000000000000001E-2</c:v>
                </c:pt>
                <c:pt idx="209">
                  <c:v>-3.7999999999999999E-2</c:v>
                </c:pt>
                <c:pt idx="212">
                  <c:v>-1.6E-2</c:v>
                </c:pt>
                <c:pt idx="215">
                  <c:v>-4.7E-2</c:v>
                </c:pt>
                <c:pt idx="218">
                  <c:v>3.1E-2</c:v>
                </c:pt>
                <c:pt idx="221">
                  <c:v>6.8000000000000005E-2</c:v>
                </c:pt>
                <c:pt idx="224">
                  <c:v>5.5E-2</c:v>
                </c:pt>
                <c:pt idx="227">
                  <c:v>9.3000000000000013E-2</c:v>
                </c:pt>
                <c:pt idx="230">
                  <c:v>3.1E-2</c:v>
                </c:pt>
                <c:pt idx="233">
                  <c:v>2.1000000000000001E-2</c:v>
                </c:pt>
                <c:pt idx="236">
                  <c:v>0.03</c:v>
                </c:pt>
                <c:pt idx="239">
                  <c:v>4.7E-2</c:v>
                </c:pt>
                <c:pt idx="242">
                  <c:v>8.1000000000000003E-2</c:v>
                </c:pt>
                <c:pt idx="245">
                  <c:v>7.2999999999999995E-2</c:v>
                </c:pt>
                <c:pt idx="248">
                  <c:v>0</c:v>
                </c:pt>
                <c:pt idx="251">
                  <c:v>1.3999999999999999E-2</c:v>
                </c:pt>
                <c:pt idx="254">
                  <c:v>0.16500000000000001</c:v>
                </c:pt>
                <c:pt idx="257">
                  <c:v>0.04</c:v>
                </c:pt>
                <c:pt idx="260">
                  <c:v>5.5E-2</c:v>
                </c:pt>
                <c:pt idx="263">
                  <c:v>8.0000000000000002E-3</c:v>
                </c:pt>
                <c:pt idx="266">
                  <c:v>5.0000000000000001E-3</c:v>
                </c:pt>
                <c:pt idx="269">
                  <c:v>2.8999999999999998E-2</c:v>
                </c:pt>
                <c:pt idx="272">
                  <c:v>0.01</c:v>
                </c:pt>
                <c:pt idx="275">
                  <c:v>1.3000000000000001E-2</c:v>
                </c:pt>
                <c:pt idx="278">
                  <c:v>-7.9000000000000001E-2</c:v>
                </c:pt>
                <c:pt idx="281">
                  <c:v>-6.0000000000000001E-3</c:v>
                </c:pt>
                <c:pt idx="284">
                  <c:v>7.5999999999999998E-2</c:v>
                </c:pt>
                <c:pt idx="287">
                  <c:v>8.5000000000000006E-2</c:v>
                </c:pt>
                <c:pt idx="290">
                  <c:v>-2.8999999999999998E-2</c:v>
                </c:pt>
                <c:pt idx="293">
                  <c:v>4.7E-2</c:v>
                </c:pt>
                <c:pt idx="296">
                  <c:v>-4.5999999999999999E-2</c:v>
                </c:pt>
                <c:pt idx="299">
                  <c:v>-6.5000000000000002E-2</c:v>
                </c:pt>
                <c:pt idx="302">
                  <c:v>2.2000000000000002E-2</c:v>
                </c:pt>
                <c:pt idx="305">
                  <c:v>-1.3999999999999999E-2</c:v>
                </c:pt>
                <c:pt idx="308">
                  <c:v>4.0000000000000001E-3</c:v>
                </c:pt>
                <c:pt idx="311">
                  <c:v>5.2999999999999999E-2</c:v>
                </c:pt>
                <c:pt idx="314">
                  <c:v>9.4E-2</c:v>
                </c:pt>
                <c:pt idx="317">
                  <c:v>8.1000000000000003E-2</c:v>
                </c:pt>
                <c:pt idx="320">
                  <c:v>8.5000000000000006E-2</c:v>
                </c:pt>
                <c:pt idx="323">
                  <c:v>8.199999999999999E-2</c:v>
                </c:pt>
                <c:pt idx="326">
                  <c:v>7.2000000000000008E-2</c:v>
                </c:pt>
                <c:pt idx="329">
                  <c:v>0.04</c:v>
                </c:pt>
                <c:pt idx="332">
                  <c:v>3.2000000000000001E-2</c:v>
                </c:pt>
                <c:pt idx="335">
                  <c:v>0.04</c:v>
                </c:pt>
                <c:pt idx="338">
                  <c:v>3.7000000000000005E-2</c:v>
                </c:pt>
                <c:pt idx="341">
                  <c:v>6.4000000000000001E-2</c:v>
                </c:pt>
                <c:pt idx="344">
                  <c:v>0.03</c:v>
                </c:pt>
                <c:pt idx="347">
                  <c:v>3.7999999999999999E-2</c:v>
                </c:pt>
                <c:pt idx="350">
                  <c:v>1.9E-2</c:v>
                </c:pt>
                <c:pt idx="353">
                  <c:v>4.0999999999999995E-2</c:v>
                </c:pt>
                <c:pt idx="356">
                  <c:v>2.1000000000000001E-2</c:v>
                </c:pt>
                <c:pt idx="359">
                  <c:v>2.7999999999999997E-2</c:v>
                </c:pt>
                <c:pt idx="362">
                  <c:v>4.5999999999999999E-2</c:v>
                </c:pt>
                <c:pt idx="365">
                  <c:v>3.7000000000000005E-2</c:v>
                </c:pt>
                <c:pt idx="368">
                  <c:v>6.8000000000000005E-2</c:v>
                </c:pt>
                <c:pt idx="371">
                  <c:v>2.3E-2</c:v>
                </c:pt>
                <c:pt idx="374">
                  <c:v>5.4000000000000006E-2</c:v>
                </c:pt>
                <c:pt idx="377">
                  <c:v>2.3E-2</c:v>
                </c:pt>
                <c:pt idx="380">
                  <c:v>5.4000000000000006E-2</c:v>
                </c:pt>
                <c:pt idx="383">
                  <c:v>4.0999999999999995E-2</c:v>
                </c:pt>
                <c:pt idx="386">
                  <c:v>3.2000000000000001E-2</c:v>
                </c:pt>
                <c:pt idx="389">
                  <c:v>0.03</c:v>
                </c:pt>
                <c:pt idx="392">
                  <c:v>9.0000000000000011E-3</c:v>
                </c:pt>
                <c:pt idx="395">
                  <c:v>4.4999999999999998E-2</c:v>
                </c:pt>
                <c:pt idx="398">
                  <c:v>1.6E-2</c:v>
                </c:pt>
                <c:pt idx="401">
                  <c:v>1E-3</c:v>
                </c:pt>
                <c:pt idx="404">
                  <c:v>-3.4000000000000002E-2</c:v>
                </c:pt>
                <c:pt idx="407">
                  <c:v>-1.9E-2</c:v>
                </c:pt>
                <c:pt idx="410">
                  <c:v>3.1E-2</c:v>
                </c:pt>
                <c:pt idx="413">
                  <c:v>1.9E-2</c:v>
                </c:pt>
                <c:pt idx="416">
                  <c:v>1.8000000000000002E-2</c:v>
                </c:pt>
                <c:pt idx="419">
                  <c:v>4.8000000000000001E-2</c:v>
                </c:pt>
                <c:pt idx="422">
                  <c:v>4.4999999999999998E-2</c:v>
                </c:pt>
                <c:pt idx="425">
                  <c:v>3.9E-2</c:v>
                </c:pt>
                <c:pt idx="428">
                  <c:v>4.0999999999999995E-2</c:v>
                </c:pt>
                <c:pt idx="431">
                  <c:v>8.0000000000000002E-3</c:v>
                </c:pt>
                <c:pt idx="434">
                  <c:v>2.4E-2</c:v>
                </c:pt>
                <c:pt idx="437">
                  <c:v>0.02</c:v>
                </c:pt>
                <c:pt idx="440">
                  <c:v>5.4000000000000006E-2</c:v>
                </c:pt>
                <c:pt idx="443">
                  <c:v>0.04</c:v>
                </c:pt>
                <c:pt idx="446">
                  <c:v>5.5999999999999994E-2</c:v>
                </c:pt>
                <c:pt idx="449">
                  <c:v>2.4E-2</c:v>
                </c:pt>
                <c:pt idx="452">
                  <c:v>4.5999999999999999E-2</c:v>
                </c:pt>
                <c:pt idx="455">
                  <c:v>1.3999999999999999E-2</c:v>
                </c:pt>
                <c:pt idx="458">
                  <c:v>1.3999999999999999E-2</c:v>
                </c:pt>
                <c:pt idx="461">
                  <c:v>3.5000000000000003E-2</c:v>
                </c:pt>
                <c:pt idx="464">
                  <c:v>2.8999999999999998E-2</c:v>
                </c:pt>
                <c:pt idx="467">
                  <c:v>2.7000000000000003E-2</c:v>
                </c:pt>
                <c:pt idx="470">
                  <c:v>7.2000000000000008E-2</c:v>
                </c:pt>
                <c:pt idx="473">
                  <c:v>3.7000000000000005E-2</c:v>
                </c:pt>
                <c:pt idx="476">
                  <c:v>4.2999999999999997E-2</c:v>
                </c:pt>
                <c:pt idx="479">
                  <c:v>3.1E-2</c:v>
                </c:pt>
                <c:pt idx="482">
                  <c:v>6.2E-2</c:v>
                </c:pt>
                <c:pt idx="485">
                  <c:v>5.2000000000000005E-2</c:v>
                </c:pt>
                <c:pt idx="488">
                  <c:v>3.1E-2</c:v>
                </c:pt>
                <c:pt idx="491">
                  <c:v>0.04</c:v>
                </c:pt>
                <c:pt idx="494">
                  <c:v>3.9E-2</c:v>
                </c:pt>
                <c:pt idx="497">
                  <c:v>5.2999999999999999E-2</c:v>
                </c:pt>
                <c:pt idx="500">
                  <c:v>6.7000000000000004E-2</c:v>
                </c:pt>
                <c:pt idx="503">
                  <c:v>3.2000000000000001E-2</c:v>
                </c:pt>
                <c:pt idx="506">
                  <c:v>3.3000000000000002E-2</c:v>
                </c:pt>
                <c:pt idx="509">
                  <c:v>5.0999999999999997E-2</c:v>
                </c:pt>
                <c:pt idx="512">
                  <c:v>7.0999999999999994E-2</c:v>
                </c:pt>
                <c:pt idx="515">
                  <c:v>1.2E-2</c:v>
                </c:pt>
                <c:pt idx="518">
                  <c:v>7.8E-2</c:v>
                </c:pt>
                <c:pt idx="521">
                  <c:v>5.0000000000000001E-3</c:v>
                </c:pt>
                <c:pt idx="524">
                  <c:v>2.3E-2</c:v>
                </c:pt>
                <c:pt idx="527">
                  <c:v>-1.1000000000000001E-2</c:v>
                </c:pt>
                <c:pt idx="530">
                  <c:v>2.1000000000000001E-2</c:v>
                </c:pt>
                <c:pt idx="533">
                  <c:v>-1.3000000000000001E-2</c:v>
                </c:pt>
                <c:pt idx="536">
                  <c:v>1.1000000000000001E-2</c:v>
                </c:pt>
                <c:pt idx="539">
                  <c:v>3.7000000000000005E-2</c:v>
                </c:pt>
                <c:pt idx="542">
                  <c:v>2.2000000000000002E-2</c:v>
                </c:pt>
                <c:pt idx="545">
                  <c:v>0.02</c:v>
                </c:pt>
                <c:pt idx="548">
                  <c:v>3.0000000000000001E-3</c:v>
                </c:pt>
                <c:pt idx="551">
                  <c:v>2.1000000000000001E-2</c:v>
                </c:pt>
                <c:pt idx="554">
                  <c:v>3.7999999999999999E-2</c:v>
                </c:pt>
                <c:pt idx="557">
                  <c:v>6.9000000000000006E-2</c:v>
                </c:pt>
                <c:pt idx="560">
                  <c:v>4.8000000000000001E-2</c:v>
                </c:pt>
                <c:pt idx="563">
                  <c:v>2.3E-2</c:v>
                </c:pt>
                <c:pt idx="566">
                  <c:v>0.03</c:v>
                </c:pt>
                <c:pt idx="569">
                  <c:v>3.7000000000000005E-2</c:v>
                </c:pt>
                <c:pt idx="572">
                  <c:v>3.5000000000000003E-2</c:v>
                </c:pt>
                <c:pt idx="575">
                  <c:v>4.2999999999999997E-2</c:v>
                </c:pt>
                <c:pt idx="578">
                  <c:v>2.1000000000000001E-2</c:v>
                </c:pt>
                <c:pt idx="581">
                  <c:v>3.4000000000000002E-2</c:v>
                </c:pt>
                <c:pt idx="584">
                  <c:v>2.3E-2</c:v>
                </c:pt>
                <c:pt idx="587">
                  <c:v>4.9000000000000002E-2</c:v>
                </c:pt>
                <c:pt idx="590">
                  <c:v>1.2E-2</c:v>
                </c:pt>
                <c:pt idx="593">
                  <c:v>4.0000000000000001E-3</c:v>
                </c:pt>
                <c:pt idx="596">
                  <c:v>3.2000000000000001E-2</c:v>
                </c:pt>
                <c:pt idx="599">
                  <c:v>2E-3</c:v>
                </c:pt>
                <c:pt idx="602">
                  <c:v>3.1E-2</c:v>
                </c:pt>
                <c:pt idx="605">
                  <c:v>2.7000000000000003E-2</c:v>
                </c:pt>
                <c:pt idx="608">
                  <c:v>1.3999999999999999E-2</c:v>
                </c:pt>
                <c:pt idx="611">
                  <c:v>-2.7000000000000003E-2</c:v>
                </c:pt>
                <c:pt idx="614">
                  <c:v>0.02</c:v>
                </c:pt>
                <c:pt idx="617">
                  <c:v>-1.9E-2</c:v>
                </c:pt>
                <c:pt idx="620">
                  <c:v>-8.199999999999999E-2</c:v>
                </c:pt>
                <c:pt idx="623">
                  <c:v>-5.4000000000000006E-2</c:v>
                </c:pt>
                <c:pt idx="626">
                  <c:v>-5.0000000000000001E-3</c:v>
                </c:pt>
                <c:pt idx="629">
                  <c:v>1.3000000000000001E-2</c:v>
                </c:pt>
                <c:pt idx="632">
                  <c:v>3.9E-2</c:v>
                </c:pt>
                <c:pt idx="635">
                  <c:v>1.7000000000000001E-2</c:v>
                </c:pt>
                <c:pt idx="638">
                  <c:v>3.9E-2</c:v>
                </c:pt>
                <c:pt idx="641">
                  <c:v>2.7000000000000003E-2</c:v>
                </c:pt>
                <c:pt idx="644">
                  <c:v>2.5000000000000001E-2</c:v>
                </c:pt>
                <c:pt idx="647">
                  <c:v>-1.4999999999999999E-2</c:v>
                </c:pt>
                <c:pt idx="650">
                  <c:v>2.8999999999999998E-2</c:v>
                </c:pt>
                <c:pt idx="653">
                  <c:v>8.0000000000000002E-3</c:v>
                </c:pt>
                <c:pt idx="656">
                  <c:v>4.5999999999999999E-2</c:v>
                </c:pt>
                <c:pt idx="659">
                  <c:v>2.7E-2</c:v>
                </c:pt>
                <c:pt idx="662">
                  <c:v>1.9E-2</c:v>
                </c:pt>
                <c:pt idx="665">
                  <c:v>5.0000000000000001E-3</c:v>
                </c:pt>
                <c:pt idx="668">
                  <c:v>1E-3</c:v>
                </c:pt>
                <c:pt idx="671">
                  <c:v>2.8000000000000001E-2</c:v>
                </c:pt>
                <c:pt idx="674">
                  <c:v>8.0000000000000002E-3</c:v>
                </c:pt>
                <c:pt idx="677">
                  <c:v>3.1E-2</c:v>
                </c:pt>
                <c:pt idx="680">
                  <c:v>0.04</c:v>
                </c:pt>
                <c:pt idx="683">
                  <c:v>-8.9999999999999993E-3</c:v>
                </c:pt>
                <c:pt idx="686">
                  <c:v>4.5999999999999999E-2</c:v>
                </c:pt>
                <c:pt idx="689">
                  <c:v>5.1999999999999998E-2</c:v>
                </c:pt>
                <c:pt idx="692">
                  <c:v>0.02</c:v>
                </c:pt>
                <c:pt idx="695">
                  <c:v>3.2000000000000001E-2</c:v>
                </c:pt>
                <c:pt idx="698">
                  <c:v>2.7E-2</c:v>
                </c:pt>
                <c:pt idx="701">
                  <c:v>1.6E-2</c:v>
                </c:pt>
                <c:pt idx="704">
                  <c:v>5.0000000000000001E-3</c:v>
                </c:pt>
                <c:pt idx="707">
                  <c:v>6.0000000000000001E-3</c:v>
                </c:pt>
                <c:pt idx="710">
                  <c:v>2.1999999999999999E-2</c:v>
                </c:pt>
                <c:pt idx="713">
                  <c:v>2.8000000000000001E-2</c:v>
                </c:pt>
                <c:pt idx="716">
                  <c:v>1.7999999999999999E-2</c:v>
                </c:pt>
                <c:pt idx="719">
                  <c:v>1.2E-2</c:v>
                </c:pt>
                <c:pt idx="722">
                  <c:v>3.1E-2</c:v>
                </c:pt>
                <c:pt idx="725">
                  <c:v>3.2000000000000001E-2</c:v>
                </c:pt>
                <c:pt idx="728">
                  <c:v>2.9000000000000001E-2</c:v>
                </c:pt>
                <c:pt idx="731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9-455A-B753-22DC4F06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42048"/>
        <c:axId val="592539696"/>
      </c:barChart>
      <c:dateAx>
        <c:axId val="592540480"/>
        <c:scaling>
          <c:orientation val="minMax"/>
          <c:min val="38353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543224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592543224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540480"/>
        <c:crosses val="autoZero"/>
        <c:crossBetween val="between"/>
        <c:majorUnit val="1.0000000000000002E-3"/>
      </c:valAx>
      <c:valAx>
        <c:axId val="592539696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92542048"/>
        <c:crosses val="max"/>
        <c:crossBetween val="between"/>
        <c:majorUnit val="1.0000000000000002E-2"/>
      </c:valAx>
      <c:dateAx>
        <c:axId val="592542048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592539696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ISM Non-Manufacturing Index:</a:t>
            </a:r>
            <a:r>
              <a:rPr lang="en-US" baseline="0"/>
              <a:t> </a:t>
            </a:r>
            <a:r>
              <a:rPr lang="en-US"/>
              <a:t>2008-2018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cat>
            <c:numRef>
              <c:f>NMI!$A$2:$A$133</c:f>
              <c:numCache>
                <c:formatCode>mmm\-yy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NMI!$B$2:$B$133</c:f>
              <c:numCache>
                <c:formatCode>0.0</c:formatCode>
                <c:ptCount val="132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54.3</c:v>
                </c:pt>
                <c:pt idx="73">
                  <c:v>52.5</c:v>
                </c:pt>
                <c:pt idx="74">
                  <c:v>53.7</c:v>
                </c:pt>
                <c:pt idx="75">
                  <c:v>55.2</c:v>
                </c:pt>
                <c:pt idx="76">
                  <c:v>56.1</c:v>
                </c:pt>
                <c:pt idx="77">
                  <c:v>56.3</c:v>
                </c:pt>
                <c:pt idx="78">
                  <c:v>57.9</c:v>
                </c:pt>
                <c:pt idx="79">
                  <c:v>58.6</c:v>
                </c:pt>
                <c:pt idx="80">
                  <c:v>58.1</c:v>
                </c:pt>
                <c:pt idx="81">
                  <c:v>56.9</c:v>
                </c:pt>
                <c:pt idx="82">
                  <c:v>58.8</c:v>
                </c:pt>
                <c:pt idx="83">
                  <c:v>56.5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53.4</c:v>
                </c:pt>
                <c:pt idx="98">
                  <c:v>54.5</c:v>
                </c:pt>
                <c:pt idx="99">
                  <c:v>55.7</c:v>
                </c:pt>
                <c:pt idx="100">
                  <c:v>52.9</c:v>
                </c:pt>
                <c:pt idx="101">
                  <c:v>56.5</c:v>
                </c:pt>
                <c:pt idx="102">
                  <c:v>55.5</c:v>
                </c:pt>
                <c:pt idx="103">
                  <c:v>51.4</c:v>
                </c:pt>
                <c:pt idx="104">
                  <c:v>57.1</c:v>
                </c:pt>
                <c:pt idx="105">
                  <c:v>54.8</c:v>
                </c:pt>
                <c:pt idx="106">
                  <c:v>57.2</c:v>
                </c:pt>
                <c:pt idx="107">
                  <c:v>56.6</c:v>
                </c:pt>
                <c:pt idx="108">
                  <c:v>56.5</c:v>
                </c:pt>
                <c:pt idx="109">
                  <c:v>57.6</c:v>
                </c:pt>
                <c:pt idx="110">
                  <c:v>55.2</c:v>
                </c:pt>
                <c:pt idx="111">
                  <c:v>57.5</c:v>
                </c:pt>
                <c:pt idx="112">
                  <c:v>56.9</c:v>
                </c:pt>
                <c:pt idx="113">
                  <c:v>57.4</c:v>
                </c:pt>
                <c:pt idx="114">
                  <c:v>53.9</c:v>
                </c:pt>
                <c:pt idx="115">
                  <c:v>55.3</c:v>
                </c:pt>
                <c:pt idx="116">
                  <c:v>59.8</c:v>
                </c:pt>
                <c:pt idx="117">
                  <c:v>60.1</c:v>
                </c:pt>
                <c:pt idx="118">
                  <c:v>57.4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F-4ADA-B28D-74702E75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57720"/>
        <c:axId val="442953800"/>
      </c:areaChart>
      <c:lineChart>
        <c:grouping val="standard"/>
        <c:varyColors val="0"/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numRef>
              <c:f>NMI!$A$2:$A$88</c:f>
              <c:numCache>
                <c:formatCode>mmm\-yy</c:formatCode>
                <c:ptCount val="87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</c:numCache>
            </c:numRef>
          </c:cat>
          <c:val>
            <c:numRef>
              <c:f>NMI!$B$2:$B$133</c:f>
              <c:numCache>
                <c:formatCode>0.0</c:formatCode>
                <c:ptCount val="132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54.3</c:v>
                </c:pt>
                <c:pt idx="73">
                  <c:v>52.5</c:v>
                </c:pt>
                <c:pt idx="74">
                  <c:v>53.7</c:v>
                </c:pt>
                <c:pt idx="75">
                  <c:v>55.2</c:v>
                </c:pt>
                <c:pt idx="76">
                  <c:v>56.1</c:v>
                </c:pt>
                <c:pt idx="77">
                  <c:v>56.3</c:v>
                </c:pt>
                <c:pt idx="78">
                  <c:v>57.9</c:v>
                </c:pt>
                <c:pt idx="79">
                  <c:v>58.6</c:v>
                </c:pt>
                <c:pt idx="80">
                  <c:v>58.1</c:v>
                </c:pt>
                <c:pt idx="81">
                  <c:v>56.9</c:v>
                </c:pt>
                <c:pt idx="82">
                  <c:v>58.8</c:v>
                </c:pt>
                <c:pt idx="83">
                  <c:v>56.5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53.4</c:v>
                </c:pt>
                <c:pt idx="98">
                  <c:v>54.5</c:v>
                </c:pt>
                <c:pt idx="99">
                  <c:v>55.7</c:v>
                </c:pt>
                <c:pt idx="100">
                  <c:v>52.9</c:v>
                </c:pt>
                <c:pt idx="101">
                  <c:v>56.5</c:v>
                </c:pt>
                <c:pt idx="102">
                  <c:v>55.5</c:v>
                </c:pt>
                <c:pt idx="103">
                  <c:v>51.4</c:v>
                </c:pt>
                <c:pt idx="104">
                  <c:v>57.1</c:v>
                </c:pt>
                <c:pt idx="105">
                  <c:v>54.8</c:v>
                </c:pt>
                <c:pt idx="106">
                  <c:v>57.2</c:v>
                </c:pt>
                <c:pt idx="107">
                  <c:v>56.6</c:v>
                </c:pt>
                <c:pt idx="108">
                  <c:v>56.5</c:v>
                </c:pt>
                <c:pt idx="109">
                  <c:v>57.6</c:v>
                </c:pt>
                <c:pt idx="110">
                  <c:v>55.2</c:v>
                </c:pt>
                <c:pt idx="111">
                  <c:v>57.5</c:v>
                </c:pt>
                <c:pt idx="112">
                  <c:v>56.9</c:v>
                </c:pt>
                <c:pt idx="113">
                  <c:v>57.4</c:v>
                </c:pt>
                <c:pt idx="114">
                  <c:v>53.9</c:v>
                </c:pt>
                <c:pt idx="115">
                  <c:v>55.3</c:v>
                </c:pt>
                <c:pt idx="116">
                  <c:v>59.8</c:v>
                </c:pt>
                <c:pt idx="117">
                  <c:v>60.1</c:v>
                </c:pt>
                <c:pt idx="118">
                  <c:v>57.4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F-4ADA-B28D-74702E75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57720"/>
        <c:axId val="442953800"/>
      </c:lineChart>
      <c:dateAx>
        <c:axId val="442957720"/>
        <c:scaling>
          <c:orientation val="minMax"/>
        </c:scaling>
        <c:delete val="0"/>
        <c:axPos val="b"/>
        <c:numFmt formatCode="m/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53800"/>
        <c:crossesAt val="50"/>
        <c:auto val="0"/>
        <c:lblOffset val="100"/>
        <c:baseTimeUnit val="months"/>
        <c:majorUnit val="1"/>
        <c:majorTimeUnit val="months"/>
      </c:dateAx>
      <c:valAx>
        <c:axId val="442953800"/>
        <c:scaling>
          <c:orientation val="minMax"/>
          <c:max val="62"/>
          <c:min val="3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57720"/>
        <c:crosses val="autoZero"/>
        <c:crossBetween val="between"/>
        <c:majorUnit val="1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PPIFGS 1947-2015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PPIFGS!$J$12:$J$19</c:f>
              <c:strCache>
                <c:ptCount val="8"/>
                <c:pt idx="0">
                  <c:v>Less than 1.5%</c:v>
                </c:pt>
                <c:pt idx="1">
                  <c:v>-1% to -1.5%</c:v>
                </c:pt>
                <c:pt idx="2">
                  <c:v>-0.5% to -1%</c:v>
                </c:pt>
                <c:pt idx="3">
                  <c:v>0% to -0.5%</c:v>
                </c:pt>
                <c:pt idx="4">
                  <c:v>0% to 0.5%</c:v>
                </c:pt>
                <c:pt idx="5">
                  <c:v>0.5% to 1%</c:v>
                </c:pt>
                <c:pt idx="6">
                  <c:v>1% to 1.5%</c:v>
                </c:pt>
                <c:pt idx="7">
                  <c:v>Greater than 1.5%</c:v>
                </c:pt>
              </c:strCache>
            </c:strRef>
          </c:cat>
          <c:val>
            <c:numRef>
              <c:f>PPIFGS!$I$12:$I$19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267</c:v>
                </c:pt>
                <c:pt idx="4">
                  <c:v>284</c:v>
                </c:pt>
                <c:pt idx="5">
                  <c:v>152</c:v>
                </c:pt>
                <c:pt idx="6">
                  <c:v>45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1-43A8-8B01-2918F3D2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660264"/>
        <c:axId val="275661440"/>
      </c:barChart>
      <c:catAx>
        <c:axId val="27566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61440"/>
        <c:crosses val="autoZero"/>
        <c:auto val="1"/>
        <c:lblAlgn val="ctr"/>
        <c:lblOffset val="100"/>
        <c:noMultiLvlLbl val="0"/>
      </c:catAx>
      <c:valAx>
        <c:axId val="2756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6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PPI Finished Goods Seasonally Adjusted</a:t>
            </a:r>
            <a:r>
              <a:rPr lang="en-SG" baseline="0"/>
              <a:t>  Vs GDP Growth 1957-2018</a:t>
            </a:r>
            <a:endParaRPr lang="en-SG"/>
          </a:p>
        </c:rich>
      </c:tx>
      <c:layout>
        <c:manualLayout>
          <c:xMode val="edge"/>
          <c:yMode val="edge"/>
          <c:x val="0.29010197317324499"/>
          <c:y val="3.20624538446057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PPIFGS</c:v>
          </c:tx>
          <c:spPr>
            <a:solidFill>
              <a:schemeClr val="accent1">
                <a:lumMod val="75000"/>
              </a:schemeClr>
            </a:solidFill>
            <a:ln w="22225">
              <a:noFill/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PPIFGS!$A$99:$A$862</c:f>
              <c:numCache>
                <c:formatCode>yyyy\-mm\-dd</c:formatCode>
                <c:ptCount val="764"/>
                <c:pt idx="0">
                  <c:v>19968</c:v>
                </c:pt>
                <c:pt idx="1">
                  <c:v>19998</c:v>
                </c:pt>
                <c:pt idx="2">
                  <c:v>20029</c:v>
                </c:pt>
                <c:pt idx="3">
                  <c:v>20059</c:v>
                </c:pt>
                <c:pt idx="4">
                  <c:v>20090</c:v>
                </c:pt>
                <c:pt idx="5">
                  <c:v>20121</c:v>
                </c:pt>
                <c:pt idx="6">
                  <c:v>20149</c:v>
                </c:pt>
                <c:pt idx="7">
                  <c:v>20180</c:v>
                </c:pt>
                <c:pt idx="8">
                  <c:v>20210</c:v>
                </c:pt>
                <c:pt idx="9">
                  <c:v>20241</c:v>
                </c:pt>
                <c:pt idx="10">
                  <c:v>20271</c:v>
                </c:pt>
                <c:pt idx="11">
                  <c:v>20302</c:v>
                </c:pt>
                <c:pt idx="12">
                  <c:v>20333</c:v>
                </c:pt>
                <c:pt idx="13">
                  <c:v>20363</c:v>
                </c:pt>
                <c:pt idx="14">
                  <c:v>20394</c:v>
                </c:pt>
                <c:pt idx="15">
                  <c:v>20424</c:v>
                </c:pt>
                <c:pt idx="16">
                  <c:v>20455</c:v>
                </c:pt>
                <c:pt idx="17">
                  <c:v>20486</c:v>
                </c:pt>
                <c:pt idx="18">
                  <c:v>20515</c:v>
                </c:pt>
                <c:pt idx="19">
                  <c:v>20546</c:v>
                </c:pt>
                <c:pt idx="20">
                  <c:v>20576</c:v>
                </c:pt>
                <c:pt idx="21">
                  <c:v>20607</c:v>
                </c:pt>
                <c:pt idx="22">
                  <c:v>20637</c:v>
                </c:pt>
                <c:pt idx="23">
                  <c:v>20668</c:v>
                </c:pt>
                <c:pt idx="24">
                  <c:v>20699</c:v>
                </c:pt>
                <c:pt idx="25">
                  <c:v>20729</c:v>
                </c:pt>
                <c:pt idx="26">
                  <c:v>20760</c:v>
                </c:pt>
                <c:pt idx="27">
                  <c:v>20790</c:v>
                </c:pt>
                <c:pt idx="28">
                  <c:v>20821</c:v>
                </c:pt>
                <c:pt idx="29">
                  <c:v>20852</c:v>
                </c:pt>
                <c:pt idx="30">
                  <c:v>20880</c:v>
                </c:pt>
                <c:pt idx="31">
                  <c:v>20911</c:v>
                </c:pt>
                <c:pt idx="32">
                  <c:v>20941</c:v>
                </c:pt>
                <c:pt idx="33">
                  <c:v>20972</c:v>
                </c:pt>
                <c:pt idx="34">
                  <c:v>21002</c:v>
                </c:pt>
                <c:pt idx="35">
                  <c:v>21033</c:v>
                </c:pt>
                <c:pt idx="36">
                  <c:v>21064</c:v>
                </c:pt>
                <c:pt idx="37">
                  <c:v>21094</c:v>
                </c:pt>
                <c:pt idx="38">
                  <c:v>21125</c:v>
                </c:pt>
                <c:pt idx="39">
                  <c:v>21155</c:v>
                </c:pt>
                <c:pt idx="40">
                  <c:v>21186</c:v>
                </c:pt>
                <c:pt idx="41">
                  <c:v>21217</c:v>
                </c:pt>
                <c:pt idx="42">
                  <c:v>21245</c:v>
                </c:pt>
                <c:pt idx="43">
                  <c:v>21276</c:v>
                </c:pt>
                <c:pt idx="44">
                  <c:v>21306</c:v>
                </c:pt>
                <c:pt idx="45">
                  <c:v>21337</c:v>
                </c:pt>
                <c:pt idx="46">
                  <c:v>21367</c:v>
                </c:pt>
                <c:pt idx="47">
                  <c:v>21398</c:v>
                </c:pt>
                <c:pt idx="48">
                  <c:v>21429</c:v>
                </c:pt>
                <c:pt idx="49">
                  <c:v>21459</c:v>
                </c:pt>
                <c:pt idx="50">
                  <c:v>21490</c:v>
                </c:pt>
                <c:pt idx="51">
                  <c:v>21520</c:v>
                </c:pt>
                <c:pt idx="52">
                  <c:v>21551</c:v>
                </c:pt>
                <c:pt idx="53">
                  <c:v>21582</c:v>
                </c:pt>
                <c:pt idx="54">
                  <c:v>21610</c:v>
                </c:pt>
                <c:pt idx="55">
                  <c:v>21641</c:v>
                </c:pt>
                <c:pt idx="56">
                  <c:v>21671</c:v>
                </c:pt>
                <c:pt idx="57">
                  <c:v>21702</c:v>
                </c:pt>
                <c:pt idx="58">
                  <c:v>21732</c:v>
                </c:pt>
                <c:pt idx="59">
                  <c:v>21763</c:v>
                </c:pt>
                <c:pt idx="60">
                  <c:v>21794</c:v>
                </c:pt>
                <c:pt idx="61">
                  <c:v>21824</c:v>
                </c:pt>
                <c:pt idx="62">
                  <c:v>21855</c:v>
                </c:pt>
                <c:pt idx="63">
                  <c:v>21885</c:v>
                </c:pt>
                <c:pt idx="64">
                  <c:v>21916</c:v>
                </c:pt>
                <c:pt idx="65">
                  <c:v>21947</c:v>
                </c:pt>
                <c:pt idx="66">
                  <c:v>21976</c:v>
                </c:pt>
                <c:pt idx="67">
                  <c:v>22007</c:v>
                </c:pt>
                <c:pt idx="68">
                  <c:v>22037</c:v>
                </c:pt>
                <c:pt idx="69">
                  <c:v>22068</c:v>
                </c:pt>
                <c:pt idx="70">
                  <c:v>22098</c:v>
                </c:pt>
                <c:pt idx="71">
                  <c:v>22129</c:v>
                </c:pt>
                <c:pt idx="72">
                  <c:v>22160</c:v>
                </c:pt>
                <c:pt idx="73">
                  <c:v>22190</c:v>
                </c:pt>
                <c:pt idx="74">
                  <c:v>22221</c:v>
                </c:pt>
                <c:pt idx="75">
                  <c:v>22251</c:v>
                </c:pt>
                <c:pt idx="76">
                  <c:v>22282</c:v>
                </c:pt>
                <c:pt idx="77">
                  <c:v>22313</c:v>
                </c:pt>
                <c:pt idx="78">
                  <c:v>22341</c:v>
                </c:pt>
                <c:pt idx="79">
                  <c:v>22372</c:v>
                </c:pt>
                <c:pt idx="80">
                  <c:v>22402</c:v>
                </c:pt>
                <c:pt idx="81">
                  <c:v>22433</c:v>
                </c:pt>
                <c:pt idx="82">
                  <c:v>22463</c:v>
                </c:pt>
                <c:pt idx="83">
                  <c:v>22494</c:v>
                </c:pt>
                <c:pt idx="84">
                  <c:v>22525</c:v>
                </c:pt>
                <c:pt idx="85">
                  <c:v>22555</c:v>
                </c:pt>
                <c:pt idx="86">
                  <c:v>22586</c:v>
                </c:pt>
                <c:pt idx="87">
                  <c:v>22616</c:v>
                </c:pt>
                <c:pt idx="88">
                  <c:v>22647</c:v>
                </c:pt>
                <c:pt idx="89">
                  <c:v>22678</c:v>
                </c:pt>
                <c:pt idx="90">
                  <c:v>22706</c:v>
                </c:pt>
                <c:pt idx="91">
                  <c:v>22737</c:v>
                </c:pt>
                <c:pt idx="92">
                  <c:v>22767</c:v>
                </c:pt>
                <c:pt idx="93">
                  <c:v>22798</c:v>
                </c:pt>
                <c:pt idx="94">
                  <c:v>22828</c:v>
                </c:pt>
                <c:pt idx="95">
                  <c:v>22859</c:v>
                </c:pt>
                <c:pt idx="96">
                  <c:v>22890</c:v>
                </c:pt>
                <c:pt idx="97">
                  <c:v>22920</c:v>
                </c:pt>
                <c:pt idx="98">
                  <c:v>22951</c:v>
                </c:pt>
                <c:pt idx="99">
                  <c:v>22981</c:v>
                </c:pt>
                <c:pt idx="100">
                  <c:v>23012</c:v>
                </c:pt>
                <c:pt idx="101">
                  <c:v>23043</c:v>
                </c:pt>
                <c:pt idx="102">
                  <c:v>23071</c:v>
                </c:pt>
                <c:pt idx="103">
                  <c:v>23102</c:v>
                </c:pt>
                <c:pt idx="104">
                  <c:v>23132</c:v>
                </c:pt>
                <c:pt idx="105">
                  <c:v>23163</c:v>
                </c:pt>
                <c:pt idx="106">
                  <c:v>23193</c:v>
                </c:pt>
                <c:pt idx="107">
                  <c:v>23224</c:v>
                </c:pt>
                <c:pt idx="108">
                  <c:v>23255</c:v>
                </c:pt>
                <c:pt idx="109">
                  <c:v>23285</c:v>
                </c:pt>
                <c:pt idx="110">
                  <c:v>23316</c:v>
                </c:pt>
                <c:pt idx="111">
                  <c:v>23346</c:v>
                </c:pt>
                <c:pt idx="112">
                  <c:v>23377</c:v>
                </c:pt>
                <c:pt idx="113">
                  <c:v>23408</c:v>
                </c:pt>
                <c:pt idx="114">
                  <c:v>23437</c:v>
                </c:pt>
                <c:pt idx="115">
                  <c:v>23468</c:v>
                </c:pt>
                <c:pt idx="116">
                  <c:v>23498</c:v>
                </c:pt>
                <c:pt idx="117">
                  <c:v>23529</c:v>
                </c:pt>
                <c:pt idx="118">
                  <c:v>23559</c:v>
                </c:pt>
                <c:pt idx="119">
                  <c:v>23590</c:v>
                </c:pt>
                <c:pt idx="120">
                  <c:v>23621</c:v>
                </c:pt>
                <c:pt idx="121">
                  <c:v>23651</c:v>
                </c:pt>
                <c:pt idx="122">
                  <c:v>23682</c:v>
                </c:pt>
                <c:pt idx="123">
                  <c:v>23712</c:v>
                </c:pt>
                <c:pt idx="124">
                  <c:v>23743</c:v>
                </c:pt>
                <c:pt idx="125">
                  <c:v>23774</c:v>
                </c:pt>
                <c:pt idx="126">
                  <c:v>23802</c:v>
                </c:pt>
                <c:pt idx="127">
                  <c:v>23833</c:v>
                </c:pt>
                <c:pt idx="128">
                  <c:v>23863</c:v>
                </c:pt>
                <c:pt idx="129">
                  <c:v>23894</c:v>
                </c:pt>
                <c:pt idx="130">
                  <c:v>23924</c:v>
                </c:pt>
                <c:pt idx="131">
                  <c:v>23955</c:v>
                </c:pt>
                <c:pt idx="132">
                  <c:v>23986</c:v>
                </c:pt>
                <c:pt idx="133">
                  <c:v>24016</c:v>
                </c:pt>
                <c:pt idx="134">
                  <c:v>24047</c:v>
                </c:pt>
                <c:pt idx="135">
                  <c:v>24077</c:v>
                </c:pt>
                <c:pt idx="136">
                  <c:v>24108</c:v>
                </c:pt>
                <c:pt idx="137">
                  <c:v>24139</c:v>
                </c:pt>
                <c:pt idx="138">
                  <c:v>24167</c:v>
                </c:pt>
                <c:pt idx="139">
                  <c:v>24198</c:v>
                </c:pt>
                <c:pt idx="140">
                  <c:v>24228</c:v>
                </c:pt>
                <c:pt idx="141">
                  <c:v>24259</c:v>
                </c:pt>
                <c:pt idx="142">
                  <c:v>24289</c:v>
                </c:pt>
                <c:pt idx="143">
                  <c:v>24320</c:v>
                </c:pt>
                <c:pt idx="144">
                  <c:v>24351</c:v>
                </c:pt>
                <c:pt idx="145">
                  <c:v>24381</c:v>
                </c:pt>
                <c:pt idx="146">
                  <c:v>24412</c:v>
                </c:pt>
                <c:pt idx="147">
                  <c:v>24442</c:v>
                </c:pt>
                <c:pt idx="148">
                  <c:v>24473</c:v>
                </c:pt>
                <c:pt idx="149">
                  <c:v>24504</c:v>
                </c:pt>
                <c:pt idx="150">
                  <c:v>24532</c:v>
                </c:pt>
                <c:pt idx="151">
                  <c:v>24563</c:v>
                </c:pt>
                <c:pt idx="152">
                  <c:v>24593</c:v>
                </c:pt>
                <c:pt idx="153">
                  <c:v>24624</c:v>
                </c:pt>
                <c:pt idx="154">
                  <c:v>24654</c:v>
                </c:pt>
                <c:pt idx="155">
                  <c:v>24685</c:v>
                </c:pt>
                <c:pt idx="156">
                  <c:v>24716</c:v>
                </c:pt>
                <c:pt idx="157">
                  <c:v>24746</c:v>
                </c:pt>
                <c:pt idx="158">
                  <c:v>24777</c:v>
                </c:pt>
                <c:pt idx="159">
                  <c:v>24807</c:v>
                </c:pt>
                <c:pt idx="160">
                  <c:v>24838</c:v>
                </c:pt>
                <c:pt idx="161">
                  <c:v>24869</c:v>
                </c:pt>
                <c:pt idx="162">
                  <c:v>24898</c:v>
                </c:pt>
                <c:pt idx="163">
                  <c:v>24929</c:v>
                </c:pt>
                <c:pt idx="164">
                  <c:v>24959</c:v>
                </c:pt>
                <c:pt idx="165">
                  <c:v>24990</c:v>
                </c:pt>
                <c:pt idx="166">
                  <c:v>25020</c:v>
                </c:pt>
                <c:pt idx="167">
                  <c:v>25051</c:v>
                </c:pt>
                <c:pt idx="168">
                  <c:v>25082</c:v>
                </c:pt>
                <c:pt idx="169">
                  <c:v>25112</c:v>
                </c:pt>
                <c:pt idx="170">
                  <c:v>25143</c:v>
                </c:pt>
                <c:pt idx="171">
                  <c:v>25173</c:v>
                </c:pt>
                <c:pt idx="172">
                  <c:v>25204</c:v>
                </c:pt>
                <c:pt idx="173">
                  <c:v>25235</c:v>
                </c:pt>
                <c:pt idx="174">
                  <c:v>25263</c:v>
                </c:pt>
                <c:pt idx="175">
                  <c:v>25294</c:v>
                </c:pt>
                <c:pt idx="176">
                  <c:v>25324</c:v>
                </c:pt>
                <c:pt idx="177">
                  <c:v>25355</c:v>
                </c:pt>
                <c:pt idx="178">
                  <c:v>25385</c:v>
                </c:pt>
                <c:pt idx="179">
                  <c:v>25416</c:v>
                </c:pt>
                <c:pt idx="180">
                  <c:v>25447</c:v>
                </c:pt>
                <c:pt idx="181">
                  <c:v>25477</c:v>
                </c:pt>
                <c:pt idx="182">
                  <c:v>25508</c:v>
                </c:pt>
                <c:pt idx="183">
                  <c:v>25538</c:v>
                </c:pt>
                <c:pt idx="184">
                  <c:v>25569</c:v>
                </c:pt>
                <c:pt idx="185">
                  <c:v>25600</c:v>
                </c:pt>
                <c:pt idx="186">
                  <c:v>25628</c:v>
                </c:pt>
                <c:pt idx="187">
                  <c:v>25659</c:v>
                </c:pt>
                <c:pt idx="188">
                  <c:v>25689</c:v>
                </c:pt>
                <c:pt idx="189">
                  <c:v>25720</c:v>
                </c:pt>
                <c:pt idx="190">
                  <c:v>25750</c:v>
                </c:pt>
                <c:pt idx="191">
                  <c:v>25781</c:v>
                </c:pt>
                <c:pt idx="192">
                  <c:v>25812</c:v>
                </c:pt>
                <c:pt idx="193">
                  <c:v>25842</c:v>
                </c:pt>
                <c:pt idx="194">
                  <c:v>25873</c:v>
                </c:pt>
                <c:pt idx="195">
                  <c:v>25903</c:v>
                </c:pt>
                <c:pt idx="196">
                  <c:v>25934</c:v>
                </c:pt>
                <c:pt idx="197">
                  <c:v>25965</c:v>
                </c:pt>
                <c:pt idx="198">
                  <c:v>25993</c:v>
                </c:pt>
                <c:pt idx="199">
                  <c:v>26024</c:v>
                </c:pt>
                <c:pt idx="200">
                  <c:v>26054</c:v>
                </c:pt>
                <c:pt idx="201">
                  <c:v>26085</c:v>
                </c:pt>
                <c:pt idx="202">
                  <c:v>26115</c:v>
                </c:pt>
                <c:pt idx="203">
                  <c:v>26146</c:v>
                </c:pt>
                <c:pt idx="204">
                  <c:v>26177</c:v>
                </c:pt>
                <c:pt idx="205">
                  <c:v>26207</c:v>
                </c:pt>
                <c:pt idx="206">
                  <c:v>26238</c:v>
                </c:pt>
                <c:pt idx="207">
                  <c:v>26268</c:v>
                </c:pt>
                <c:pt idx="208">
                  <c:v>26299</c:v>
                </c:pt>
                <c:pt idx="209">
                  <c:v>26330</c:v>
                </c:pt>
                <c:pt idx="210">
                  <c:v>26359</c:v>
                </c:pt>
                <c:pt idx="211">
                  <c:v>26390</c:v>
                </c:pt>
                <c:pt idx="212">
                  <c:v>26420</c:v>
                </c:pt>
                <c:pt idx="213">
                  <c:v>26451</c:v>
                </c:pt>
                <c:pt idx="214">
                  <c:v>26481</c:v>
                </c:pt>
                <c:pt idx="215">
                  <c:v>26512</c:v>
                </c:pt>
                <c:pt idx="216">
                  <c:v>26543</c:v>
                </c:pt>
                <c:pt idx="217">
                  <c:v>26573</c:v>
                </c:pt>
                <c:pt idx="218">
                  <c:v>26604</c:v>
                </c:pt>
                <c:pt idx="219">
                  <c:v>26634</c:v>
                </c:pt>
                <c:pt idx="220">
                  <c:v>26665</c:v>
                </c:pt>
                <c:pt idx="221">
                  <c:v>26696</c:v>
                </c:pt>
                <c:pt idx="222">
                  <c:v>26724</c:v>
                </c:pt>
                <c:pt idx="223">
                  <c:v>26755</c:v>
                </c:pt>
                <c:pt idx="224">
                  <c:v>26785</c:v>
                </c:pt>
                <c:pt idx="225">
                  <c:v>26816</c:v>
                </c:pt>
                <c:pt idx="226">
                  <c:v>26846</c:v>
                </c:pt>
                <c:pt idx="227">
                  <c:v>26877</c:v>
                </c:pt>
                <c:pt idx="228">
                  <c:v>26908</c:v>
                </c:pt>
                <c:pt idx="229">
                  <c:v>26938</c:v>
                </c:pt>
                <c:pt idx="230">
                  <c:v>26969</c:v>
                </c:pt>
                <c:pt idx="231">
                  <c:v>26999</c:v>
                </c:pt>
                <c:pt idx="232">
                  <c:v>27030</c:v>
                </c:pt>
                <c:pt idx="233">
                  <c:v>27061</c:v>
                </c:pt>
                <c:pt idx="234">
                  <c:v>27089</c:v>
                </c:pt>
                <c:pt idx="235">
                  <c:v>27120</c:v>
                </c:pt>
                <c:pt idx="236">
                  <c:v>27150</c:v>
                </c:pt>
                <c:pt idx="237">
                  <c:v>27181</c:v>
                </c:pt>
                <c:pt idx="238">
                  <c:v>27211</c:v>
                </c:pt>
                <c:pt idx="239">
                  <c:v>27242</c:v>
                </c:pt>
                <c:pt idx="240">
                  <c:v>27273</c:v>
                </c:pt>
                <c:pt idx="241">
                  <c:v>27303</c:v>
                </c:pt>
                <c:pt idx="242">
                  <c:v>27334</c:v>
                </c:pt>
                <c:pt idx="243">
                  <c:v>27364</c:v>
                </c:pt>
                <c:pt idx="244">
                  <c:v>27395</c:v>
                </c:pt>
                <c:pt idx="245">
                  <c:v>27426</c:v>
                </c:pt>
                <c:pt idx="246">
                  <c:v>27454</c:v>
                </c:pt>
                <c:pt idx="247">
                  <c:v>27485</c:v>
                </c:pt>
                <c:pt idx="248">
                  <c:v>27515</c:v>
                </c:pt>
                <c:pt idx="249">
                  <c:v>27546</c:v>
                </c:pt>
                <c:pt idx="250">
                  <c:v>27576</c:v>
                </c:pt>
                <c:pt idx="251">
                  <c:v>27607</c:v>
                </c:pt>
                <c:pt idx="252">
                  <c:v>27638</c:v>
                </c:pt>
                <c:pt idx="253">
                  <c:v>27668</c:v>
                </c:pt>
                <c:pt idx="254">
                  <c:v>27699</c:v>
                </c:pt>
                <c:pt idx="255">
                  <c:v>27729</c:v>
                </c:pt>
                <c:pt idx="256">
                  <c:v>27760</c:v>
                </c:pt>
                <c:pt idx="257">
                  <c:v>27791</c:v>
                </c:pt>
                <c:pt idx="258">
                  <c:v>27820</c:v>
                </c:pt>
                <c:pt idx="259">
                  <c:v>27851</c:v>
                </c:pt>
                <c:pt idx="260">
                  <c:v>27881</c:v>
                </c:pt>
                <c:pt idx="261">
                  <c:v>27912</c:v>
                </c:pt>
                <c:pt idx="262">
                  <c:v>27942</c:v>
                </c:pt>
                <c:pt idx="263">
                  <c:v>27973</c:v>
                </c:pt>
                <c:pt idx="264">
                  <c:v>28004</c:v>
                </c:pt>
                <c:pt idx="265">
                  <c:v>28034</c:v>
                </c:pt>
                <c:pt idx="266">
                  <c:v>28065</c:v>
                </c:pt>
                <c:pt idx="267">
                  <c:v>28095</c:v>
                </c:pt>
                <c:pt idx="268">
                  <c:v>28126</c:v>
                </c:pt>
                <c:pt idx="269">
                  <c:v>28157</c:v>
                </c:pt>
                <c:pt idx="270">
                  <c:v>28185</c:v>
                </c:pt>
                <c:pt idx="271">
                  <c:v>28216</c:v>
                </c:pt>
                <c:pt idx="272">
                  <c:v>28246</c:v>
                </c:pt>
                <c:pt idx="273">
                  <c:v>28277</c:v>
                </c:pt>
                <c:pt idx="274">
                  <c:v>28307</c:v>
                </c:pt>
                <c:pt idx="275">
                  <c:v>28338</c:v>
                </c:pt>
                <c:pt idx="276">
                  <c:v>28369</c:v>
                </c:pt>
                <c:pt idx="277">
                  <c:v>28399</c:v>
                </c:pt>
                <c:pt idx="278">
                  <c:v>28430</c:v>
                </c:pt>
                <c:pt idx="279">
                  <c:v>28460</c:v>
                </c:pt>
                <c:pt idx="280">
                  <c:v>28491</c:v>
                </c:pt>
                <c:pt idx="281">
                  <c:v>28522</c:v>
                </c:pt>
                <c:pt idx="282">
                  <c:v>28550</c:v>
                </c:pt>
                <c:pt idx="283">
                  <c:v>28581</c:v>
                </c:pt>
                <c:pt idx="284">
                  <c:v>28611</c:v>
                </c:pt>
                <c:pt idx="285">
                  <c:v>28642</c:v>
                </c:pt>
                <c:pt idx="286">
                  <c:v>28672</c:v>
                </c:pt>
                <c:pt idx="287">
                  <c:v>28703</c:v>
                </c:pt>
                <c:pt idx="288">
                  <c:v>28734</c:v>
                </c:pt>
                <c:pt idx="289">
                  <c:v>28764</c:v>
                </c:pt>
                <c:pt idx="290">
                  <c:v>28795</c:v>
                </c:pt>
                <c:pt idx="291">
                  <c:v>28825</c:v>
                </c:pt>
                <c:pt idx="292">
                  <c:v>28856</c:v>
                </c:pt>
                <c:pt idx="293">
                  <c:v>28887</c:v>
                </c:pt>
                <c:pt idx="294">
                  <c:v>28915</c:v>
                </c:pt>
                <c:pt idx="295">
                  <c:v>28946</c:v>
                </c:pt>
                <c:pt idx="296">
                  <c:v>28976</c:v>
                </c:pt>
                <c:pt idx="297">
                  <c:v>29007</c:v>
                </c:pt>
                <c:pt idx="298">
                  <c:v>29037</c:v>
                </c:pt>
                <c:pt idx="299">
                  <c:v>29068</c:v>
                </c:pt>
                <c:pt idx="300">
                  <c:v>29099</c:v>
                </c:pt>
                <c:pt idx="301">
                  <c:v>29129</c:v>
                </c:pt>
                <c:pt idx="302">
                  <c:v>29160</c:v>
                </c:pt>
                <c:pt idx="303">
                  <c:v>29190</c:v>
                </c:pt>
                <c:pt idx="304">
                  <c:v>29221</c:v>
                </c:pt>
                <c:pt idx="305">
                  <c:v>29252</c:v>
                </c:pt>
                <c:pt idx="306">
                  <c:v>29281</c:v>
                </c:pt>
                <c:pt idx="307">
                  <c:v>29312</c:v>
                </c:pt>
                <c:pt idx="308">
                  <c:v>29342</c:v>
                </c:pt>
                <c:pt idx="309">
                  <c:v>29373</c:v>
                </c:pt>
                <c:pt idx="310">
                  <c:v>29403</c:v>
                </c:pt>
                <c:pt idx="311">
                  <c:v>29434</c:v>
                </c:pt>
                <c:pt idx="312">
                  <c:v>29465</c:v>
                </c:pt>
                <c:pt idx="313">
                  <c:v>29495</c:v>
                </c:pt>
                <c:pt idx="314">
                  <c:v>29526</c:v>
                </c:pt>
                <c:pt idx="315">
                  <c:v>29556</c:v>
                </c:pt>
                <c:pt idx="316">
                  <c:v>29587</c:v>
                </c:pt>
                <c:pt idx="317">
                  <c:v>29618</c:v>
                </c:pt>
                <c:pt idx="318">
                  <c:v>29646</c:v>
                </c:pt>
                <c:pt idx="319">
                  <c:v>29677</c:v>
                </c:pt>
                <c:pt idx="320">
                  <c:v>29707</c:v>
                </c:pt>
                <c:pt idx="321">
                  <c:v>29738</c:v>
                </c:pt>
                <c:pt idx="322">
                  <c:v>29768</c:v>
                </c:pt>
                <c:pt idx="323">
                  <c:v>29799</c:v>
                </c:pt>
                <c:pt idx="324">
                  <c:v>29830</c:v>
                </c:pt>
                <c:pt idx="325">
                  <c:v>29860</c:v>
                </c:pt>
                <c:pt idx="326">
                  <c:v>29891</c:v>
                </c:pt>
                <c:pt idx="327">
                  <c:v>29921</c:v>
                </c:pt>
                <c:pt idx="328">
                  <c:v>29952</c:v>
                </c:pt>
                <c:pt idx="329">
                  <c:v>29983</c:v>
                </c:pt>
                <c:pt idx="330">
                  <c:v>30011</c:v>
                </c:pt>
                <c:pt idx="331">
                  <c:v>30042</c:v>
                </c:pt>
                <c:pt idx="332">
                  <c:v>30072</c:v>
                </c:pt>
                <c:pt idx="333">
                  <c:v>30103</c:v>
                </c:pt>
                <c:pt idx="334">
                  <c:v>30133</c:v>
                </c:pt>
                <c:pt idx="335">
                  <c:v>30164</c:v>
                </c:pt>
                <c:pt idx="336">
                  <c:v>30195</c:v>
                </c:pt>
                <c:pt idx="337">
                  <c:v>30225</c:v>
                </c:pt>
                <c:pt idx="338">
                  <c:v>30256</c:v>
                </c:pt>
                <c:pt idx="339">
                  <c:v>30286</c:v>
                </c:pt>
                <c:pt idx="340">
                  <c:v>30317</c:v>
                </c:pt>
                <c:pt idx="341">
                  <c:v>30348</c:v>
                </c:pt>
                <c:pt idx="342">
                  <c:v>30376</c:v>
                </c:pt>
                <c:pt idx="343">
                  <c:v>30407</c:v>
                </c:pt>
                <c:pt idx="344">
                  <c:v>30437</c:v>
                </c:pt>
                <c:pt idx="345">
                  <c:v>30468</c:v>
                </c:pt>
                <c:pt idx="346">
                  <c:v>30498</c:v>
                </c:pt>
                <c:pt idx="347">
                  <c:v>30529</c:v>
                </c:pt>
                <c:pt idx="348">
                  <c:v>30560</c:v>
                </c:pt>
                <c:pt idx="349">
                  <c:v>30590</c:v>
                </c:pt>
                <c:pt idx="350">
                  <c:v>30621</c:v>
                </c:pt>
                <c:pt idx="351">
                  <c:v>30651</c:v>
                </c:pt>
                <c:pt idx="352">
                  <c:v>30682</c:v>
                </c:pt>
                <c:pt idx="353">
                  <c:v>30713</c:v>
                </c:pt>
                <c:pt idx="354">
                  <c:v>30742</c:v>
                </c:pt>
                <c:pt idx="355">
                  <c:v>30773</c:v>
                </c:pt>
                <c:pt idx="356">
                  <c:v>30803</c:v>
                </c:pt>
                <c:pt idx="357">
                  <c:v>30834</c:v>
                </c:pt>
                <c:pt idx="358">
                  <c:v>30864</c:v>
                </c:pt>
                <c:pt idx="359">
                  <c:v>30895</c:v>
                </c:pt>
                <c:pt idx="360">
                  <c:v>30926</c:v>
                </c:pt>
                <c:pt idx="361">
                  <c:v>30956</c:v>
                </c:pt>
                <c:pt idx="362">
                  <c:v>30987</c:v>
                </c:pt>
                <c:pt idx="363">
                  <c:v>31017</c:v>
                </c:pt>
                <c:pt idx="364">
                  <c:v>31048</c:v>
                </c:pt>
                <c:pt idx="365">
                  <c:v>31079</c:v>
                </c:pt>
                <c:pt idx="366">
                  <c:v>31107</c:v>
                </c:pt>
                <c:pt idx="367">
                  <c:v>31138</c:v>
                </c:pt>
                <c:pt idx="368">
                  <c:v>31168</c:v>
                </c:pt>
                <c:pt idx="369">
                  <c:v>31199</c:v>
                </c:pt>
                <c:pt idx="370">
                  <c:v>31229</c:v>
                </c:pt>
                <c:pt idx="371">
                  <c:v>31260</c:v>
                </c:pt>
                <c:pt idx="372">
                  <c:v>31291</c:v>
                </c:pt>
                <c:pt idx="373">
                  <c:v>31321</c:v>
                </c:pt>
                <c:pt idx="374">
                  <c:v>31352</c:v>
                </c:pt>
                <c:pt idx="375">
                  <c:v>31382</c:v>
                </c:pt>
                <c:pt idx="376">
                  <c:v>31413</c:v>
                </c:pt>
                <c:pt idx="377">
                  <c:v>31444</c:v>
                </c:pt>
                <c:pt idx="378">
                  <c:v>31472</c:v>
                </c:pt>
                <c:pt idx="379">
                  <c:v>31503</c:v>
                </c:pt>
                <c:pt idx="380">
                  <c:v>31533</c:v>
                </c:pt>
                <c:pt idx="381">
                  <c:v>31564</c:v>
                </c:pt>
                <c:pt idx="382">
                  <c:v>31594</c:v>
                </c:pt>
                <c:pt idx="383">
                  <c:v>31625</c:v>
                </c:pt>
                <c:pt idx="384">
                  <c:v>31656</c:v>
                </c:pt>
                <c:pt idx="385">
                  <c:v>31686</c:v>
                </c:pt>
                <c:pt idx="386">
                  <c:v>31717</c:v>
                </c:pt>
                <c:pt idx="387">
                  <c:v>31747</c:v>
                </c:pt>
                <c:pt idx="388">
                  <c:v>31778</c:v>
                </c:pt>
                <c:pt idx="389">
                  <c:v>31809</c:v>
                </c:pt>
                <c:pt idx="390">
                  <c:v>31837</c:v>
                </c:pt>
                <c:pt idx="391">
                  <c:v>31868</c:v>
                </c:pt>
                <c:pt idx="392">
                  <c:v>31898</c:v>
                </c:pt>
                <c:pt idx="393">
                  <c:v>31929</c:v>
                </c:pt>
                <c:pt idx="394">
                  <c:v>31959</c:v>
                </c:pt>
                <c:pt idx="395">
                  <c:v>31990</c:v>
                </c:pt>
                <c:pt idx="396">
                  <c:v>32021</c:v>
                </c:pt>
                <c:pt idx="397">
                  <c:v>32051</c:v>
                </c:pt>
                <c:pt idx="398">
                  <c:v>32082</c:v>
                </c:pt>
                <c:pt idx="399">
                  <c:v>32112</c:v>
                </c:pt>
                <c:pt idx="400">
                  <c:v>32143</c:v>
                </c:pt>
                <c:pt idx="401">
                  <c:v>32174</c:v>
                </c:pt>
                <c:pt idx="402">
                  <c:v>32203</c:v>
                </c:pt>
                <c:pt idx="403">
                  <c:v>32234</c:v>
                </c:pt>
                <c:pt idx="404">
                  <c:v>32264</c:v>
                </c:pt>
                <c:pt idx="405">
                  <c:v>32295</c:v>
                </c:pt>
                <c:pt idx="406">
                  <c:v>32325</c:v>
                </c:pt>
                <c:pt idx="407">
                  <c:v>32356</c:v>
                </c:pt>
                <c:pt idx="408">
                  <c:v>32387</c:v>
                </c:pt>
                <c:pt idx="409">
                  <c:v>32417</c:v>
                </c:pt>
                <c:pt idx="410">
                  <c:v>32448</c:v>
                </c:pt>
                <c:pt idx="411">
                  <c:v>32478</c:v>
                </c:pt>
                <c:pt idx="412">
                  <c:v>32509</c:v>
                </c:pt>
                <c:pt idx="413">
                  <c:v>32540</c:v>
                </c:pt>
                <c:pt idx="414">
                  <c:v>32568</c:v>
                </c:pt>
                <c:pt idx="415">
                  <c:v>32599</c:v>
                </c:pt>
                <c:pt idx="416">
                  <c:v>32629</c:v>
                </c:pt>
                <c:pt idx="417">
                  <c:v>32660</c:v>
                </c:pt>
                <c:pt idx="418">
                  <c:v>32690</c:v>
                </c:pt>
                <c:pt idx="419">
                  <c:v>32721</c:v>
                </c:pt>
                <c:pt idx="420">
                  <c:v>32752</c:v>
                </c:pt>
                <c:pt idx="421">
                  <c:v>32782</c:v>
                </c:pt>
                <c:pt idx="422">
                  <c:v>32813</c:v>
                </c:pt>
                <c:pt idx="423">
                  <c:v>32843</c:v>
                </c:pt>
                <c:pt idx="424">
                  <c:v>32874</c:v>
                </c:pt>
                <c:pt idx="425">
                  <c:v>32905</c:v>
                </c:pt>
                <c:pt idx="426">
                  <c:v>32933</c:v>
                </c:pt>
                <c:pt idx="427">
                  <c:v>32964</c:v>
                </c:pt>
                <c:pt idx="428">
                  <c:v>32994</c:v>
                </c:pt>
                <c:pt idx="429">
                  <c:v>33025</c:v>
                </c:pt>
                <c:pt idx="430">
                  <c:v>33055</c:v>
                </c:pt>
                <c:pt idx="431">
                  <c:v>33086</c:v>
                </c:pt>
                <c:pt idx="432">
                  <c:v>33117</c:v>
                </c:pt>
                <c:pt idx="433">
                  <c:v>33147</c:v>
                </c:pt>
                <c:pt idx="434">
                  <c:v>33178</c:v>
                </c:pt>
                <c:pt idx="435">
                  <c:v>33208</c:v>
                </c:pt>
                <c:pt idx="436">
                  <c:v>33239</c:v>
                </c:pt>
                <c:pt idx="437">
                  <c:v>33270</c:v>
                </c:pt>
                <c:pt idx="438">
                  <c:v>33298</c:v>
                </c:pt>
                <c:pt idx="439">
                  <c:v>33329</c:v>
                </c:pt>
                <c:pt idx="440">
                  <c:v>33359</c:v>
                </c:pt>
                <c:pt idx="441">
                  <c:v>33390</c:v>
                </c:pt>
                <c:pt idx="442">
                  <c:v>33420</c:v>
                </c:pt>
                <c:pt idx="443">
                  <c:v>33451</c:v>
                </c:pt>
                <c:pt idx="444">
                  <c:v>33482</c:v>
                </c:pt>
                <c:pt idx="445">
                  <c:v>33512</c:v>
                </c:pt>
                <c:pt idx="446">
                  <c:v>33543</c:v>
                </c:pt>
                <c:pt idx="447">
                  <c:v>33573</c:v>
                </c:pt>
                <c:pt idx="448">
                  <c:v>33604</c:v>
                </c:pt>
                <c:pt idx="449">
                  <c:v>33635</c:v>
                </c:pt>
                <c:pt idx="450">
                  <c:v>33664</c:v>
                </c:pt>
                <c:pt idx="451">
                  <c:v>33695</c:v>
                </c:pt>
                <c:pt idx="452">
                  <c:v>33725</c:v>
                </c:pt>
                <c:pt idx="453">
                  <c:v>33756</c:v>
                </c:pt>
                <c:pt idx="454">
                  <c:v>33786</c:v>
                </c:pt>
                <c:pt idx="455">
                  <c:v>33817</c:v>
                </c:pt>
                <c:pt idx="456">
                  <c:v>33848</c:v>
                </c:pt>
                <c:pt idx="457">
                  <c:v>33878</c:v>
                </c:pt>
                <c:pt idx="458">
                  <c:v>33909</c:v>
                </c:pt>
                <c:pt idx="459">
                  <c:v>33939</c:v>
                </c:pt>
                <c:pt idx="460">
                  <c:v>33970</c:v>
                </c:pt>
                <c:pt idx="461">
                  <c:v>34001</c:v>
                </c:pt>
                <c:pt idx="462">
                  <c:v>34029</c:v>
                </c:pt>
                <c:pt idx="463">
                  <c:v>34060</c:v>
                </c:pt>
                <c:pt idx="464">
                  <c:v>34090</c:v>
                </c:pt>
                <c:pt idx="465">
                  <c:v>34121</c:v>
                </c:pt>
                <c:pt idx="466">
                  <c:v>34151</c:v>
                </c:pt>
                <c:pt idx="467">
                  <c:v>34182</c:v>
                </c:pt>
                <c:pt idx="468">
                  <c:v>34213</c:v>
                </c:pt>
                <c:pt idx="469">
                  <c:v>34243</c:v>
                </c:pt>
                <c:pt idx="470">
                  <c:v>34274</c:v>
                </c:pt>
                <c:pt idx="471">
                  <c:v>34304</c:v>
                </c:pt>
                <c:pt idx="472">
                  <c:v>34335</c:v>
                </c:pt>
                <c:pt idx="473">
                  <c:v>34366</c:v>
                </c:pt>
                <c:pt idx="474">
                  <c:v>34394</c:v>
                </c:pt>
                <c:pt idx="475">
                  <c:v>34425</c:v>
                </c:pt>
                <c:pt idx="476">
                  <c:v>34455</c:v>
                </c:pt>
                <c:pt idx="477">
                  <c:v>34486</c:v>
                </c:pt>
                <c:pt idx="478">
                  <c:v>34516</c:v>
                </c:pt>
                <c:pt idx="479">
                  <c:v>34547</c:v>
                </c:pt>
                <c:pt idx="480">
                  <c:v>34578</c:v>
                </c:pt>
                <c:pt idx="481">
                  <c:v>34608</c:v>
                </c:pt>
                <c:pt idx="482">
                  <c:v>34639</c:v>
                </c:pt>
                <c:pt idx="483">
                  <c:v>34669</c:v>
                </c:pt>
                <c:pt idx="484">
                  <c:v>34700</c:v>
                </c:pt>
                <c:pt idx="485">
                  <c:v>34731</c:v>
                </c:pt>
                <c:pt idx="486">
                  <c:v>34759</c:v>
                </c:pt>
                <c:pt idx="487">
                  <c:v>34790</c:v>
                </c:pt>
                <c:pt idx="488">
                  <c:v>34820</c:v>
                </c:pt>
                <c:pt idx="489">
                  <c:v>34851</c:v>
                </c:pt>
                <c:pt idx="490">
                  <c:v>34881</c:v>
                </c:pt>
                <c:pt idx="491">
                  <c:v>34912</c:v>
                </c:pt>
                <c:pt idx="492">
                  <c:v>34943</c:v>
                </c:pt>
                <c:pt idx="493">
                  <c:v>34973</c:v>
                </c:pt>
                <c:pt idx="494">
                  <c:v>35004</c:v>
                </c:pt>
                <c:pt idx="495">
                  <c:v>35034</c:v>
                </c:pt>
                <c:pt idx="496">
                  <c:v>35065</c:v>
                </c:pt>
                <c:pt idx="497">
                  <c:v>35096</c:v>
                </c:pt>
                <c:pt idx="498">
                  <c:v>35125</c:v>
                </c:pt>
                <c:pt idx="499">
                  <c:v>35156</c:v>
                </c:pt>
                <c:pt idx="500">
                  <c:v>35186</c:v>
                </c:pt>
                <c:pt idx="501">
                  <c:v>35217</c:v>
                </c:pt>
                <c:pt idx="502">
                  <c:v>35247</c:v>
                </c:pt>
                <c:pt idx="503">
                  <c:v>35278</c:v>
                </c:pt>
                <c:pt idx="504">
                  <c:v>35309</c:v>
                </c:pt>
                <c:pt idx="505">
                  <c:v>35339</c:v>
                </c:pt>
                <c:pt idx="506">
                  <c:v>35370</c:v>
                </c:pt>
                <c:pt idx="507">
                  <c:v>35400</c:v>
                </c:pt>
                <c:pt idx="508">
                  <c:v>35431</c:v>
                </c:pt>
                <c:pt idx="509">
                  <c:v>35462</c:v>
                </c:pt>
                <c:pt idx="510">
                  <c:v>35490</c:v>
                </c:pt>
                <c:pt idx="511">
                  <c:v>35521</c:v>
                </c:pt>
                <c:pt idx="512">
                  <c:v>35551</c:v>
                </c:pt>
                <c:pt idx="513">
                  <c:v>35582</c:v>
                </c:pt>
                <c:pt idx="514">
                  <c:v>35612</c:v>
                </c:pt>
                <c:pt idx="515">
                  <c:v>35643</c:v>
                </c:pt>
                <c:pt idx="516">
                  <c:v>35674</c:v>
                </c:pt>
                <c:pt idx="517">
                  <c:v>35704</c:v>
                </c:pt>
                <c:pt idx="518">
                  <c:v>35735</c:v>
                </c:pt>
                <c:pt idx="519">
                  <c:v>35765</c:v>
                </c:pt>
                <c:pt idx="520">
                  <c:v>35796</c:v>
                </c:pt>
                <c:pt idx="521">
                  <c:v>35827</c:v>
                </c:pt>
                <c:pt idx="522">
                  <c:v>35855</c:v>
                </c:pt>
                <c:pt idx="523">
                  <c:v>35886</c:v>
                </c:pt>
                <c:pt idx="524">
                  <c:v>35916</c:v>
                </c:pt>
                <c:pt idx="525">
                  <c:v>35947</c:v>
                </c:pt>
                <c:pt idx="526">
                  <c:v>35977</c:v>
                </c:pt>
                <c:pt idx="527">
                  <c:v>36008</c:v>
                </c:pt>
                <c:pt idx="528">
                  <c:v>36039</c:v>
                </c:pt>
                <c:pt idx="529">
                  <c:v>36069</c:v>
                </c:pt>
                <c:pt idx="530">
                  <c:v>36100</c:v>
                </c:pt>
                <c:pt idx="531">
                  <c:v>36130</c:v>
                </c:pt>
                <c:pt idx="532">
                  <c:v>36161</c:v>
                </c:pt>
                <c:pt idx="533">
                  <c:v>36192</c:v>
                </c:pt>
                <c:pt idx="534">
                  <c:v>36220</c:v>
                </c:pt>
                <c:pt idx="535">
                  <c:v>36251</c:v>
                </c:pt>
                <c:pt idx="536">
                  <c:v>36281</c:v>
                </c:pt>
                <c:pt idx="537">
                  <c:v>36312</c:v>
                </c:pt>
                <c:pt idx="538">
                  <c:v>36342</c:v>
                </c:pt>
                <c:pt idx="539">
                  <c:v>36373</c:v>
                </c:pt>
                <c:pt idx="540">
                  <c:v>36404</c:v>
                </c:pt>
                <c:pt idx="541">
                  <c:v>36434</c:v>
                </c:pt>
                <c:pt idx="542">
                  <c:v>36465</c:v>
                </c:pt>
                <c:pt idx="543">
                  <c:v>36495</c:v>
                </c:pt>
                <c:pt idx="544">
                  <c:v>36526</c:v>
                </c:pt>
                <c:pt idx="545">
                  <c:v>36557</c:v>
                </c:pt>
                <c:pt idx="546">
                  <c:v>36586</c:v>
                </c:pt>
                <c:pt idx="547">
                  <c:v>36617</c:v>
                </c:pt>
                <c:pt idx="548">
                  <c:v>36647</c:v>
                </c:pt>
                <c:pt idx="549">
                  <c:v>36678</c:v>
                </c:pt>
                <c:pt idx="550">
                  <c:v>36708</c:v>
                </c:pt>
                <c:pt idx="551">
                  <c:v>36739</c:v>
                </c:pt>
                <c:pt idx="552">
                  <c:v>36770</c:v>
                </c:pt>
                <c:pt idx="553">
                  <c:v>36800</c:v>
                </c:pt>
                <c:pt idx="554">
                  <c:v>36831</c:v>
                </c:pt>
                <c:pt idx="555">
                  <c:v>36861</c:v>
                </c:pt>
                <c:pt idx="556">
                  <c:v>36892</c:v>
                </c:pt>
                <c:pt idx="557">
                  <c:v>36923</c:v>
                </c:pt>
                <c:pt idx="558">
                  <c:v>36951</c:v>
                </c:pt>
                <c:pt idx="559">
                  <c:v>36982</c:v>
                </c:pt>
                <c:pt idx="560">
                  <c:v>37012</c:v>
                </c:pt>
                <c:pt idx="561">
                  <c:v>37043</c:v>
                </c:pt>
                <c:pt idx="562">
                  <c:v>37073</c:v>
                </c:pt>
                <c:pt idx="563">
                  <c:v>37104</c:v>
                </c:pt>
                <c:pt idx="564">
                  <c:v>37135</c:v>
                </c:pt>
                <c:pt idx="565">
                  <c:v>37165</c:v>
                </c:pt>
                <c:pt idx="566">
                  <c:v>37196</c:v>
                </c:pt>
                <c:pt idx="567">
                  <c:v>37226</c:v>
                </c:pt>
                <c:pt idx="568">
                  <c:v>37257</c:v>
                </c:pt>
                <c:pt idx="569">
                  <c:v>37288</c:v>
                </c:pt>
                <c:pt idx="570">
                  <c:v>37316</c:v>
                </c:pt>
                <c:pt idx="571">
                  <c:v>37347</c:v>
                </c:pt>
                <c:pt idx="572">
                  <c:v>37377</c:v>
                </c:pt>
                <c:pt idx="573">
                  <c:v>37408</c:v>
                </c:pt>
                <c:pt idx="574">
                  <c:v>37438</c:v>
                </c:pt>
                <c:pt idx="575">
                  <c:v>37469</c:v>
                </c:pt>
                <c:pt idx="576">
                  <c:v>37500</c:v>
                </c:pt>
                <c:pt idx="577">
                  <c:v>37530</c:v>
                </c:pt>
                <c:pt idx="578">
                  <c:v>37561</c:v>
                </c:pt>
                <c:pt idx="579">
                  <c:v>37591</c:v>
                </c:pt>
                <c:pt idx="580">
                  <c:v>37622</c:v>
                </c:pt>
                <c:pt idx="581">
                  <c:v>37653</c:v>
                </c:pt>
                <c:pt idx="582">
                  <c:v>37681</c:v>
                </c:pt>
                <c:pt idx="583">
                  <c:v>37712</c:v>
                </c:pt>
                <c:pt idx="584">
                  <c:v>37742</c:v>
                </c:pt>
                <c:pt idx="585">
                  <c:v>37773</c:v>
                </c:pt>
                <c:pt idx="586">
                  <c:v>37803</c:v>
                </c:pt>
                <c:pt idx="587">
                  <c:v>37834</c:v>
                </c:pt>
                <c:pt idx="588">
                  <c:v>37865</c:v>
                </c:pt>
                <c:pt idx="589">
                  <c:v>37895</c:v>
                </c:pt>
                <c:pt idx="590">
                  <c:v>37926</c:v>
                </c:pt>
                <c:pt idx="591">
                  <c:v>37956</c:v>
                </c:pt>
                <c:pt idx="592">
                  <c:v>37987</c:v>
                </c:pt>
                <c:pt idx="593">
                  <c:v>38018</c:v>
                </c:pt>
                <c:pt idx="594">
                  <c:v>38047</c:v>
                </c:pt>
                <c:pt idx="595">
                  <c:v>38078</c:v>
                </c:pt>
                <c:pt idx="596">
                  <c:v>38108</c:v>
                </c:pt>
                <c:pt idx="597">
                  <c:v>38139</c:v>
                </c:pt>
                <c:pt idx="598">
                  <c:v>38169</c:v>
                </c:pt>
                <c:pt idx="599">
                  <c:v>38200</c:v>
                </c:pt>
                <c:pt idx="600">
                  <c:v>38231</c:v>
                </c:pt>
                <c:pt idx="601">
                  <c:v>38261</c:v>
                </c:pt>
                <c:pt idx="602">
                  <c:v>38292</c:v>
                </c:pt>
                <c:pt idx="603">
                  <c:v>38322</c:v>
                </c:pt>
                <c:pt idx="604">
                  <c:v>38353</c:v>
                </c:pt>
                <c:pt idx="605">
                  <c:v>38384</c:v>
                </c:pt>
                <c:pt idx="606">
                  <c:v>38412</c:v>
                </c:pt>
                <c:pt idx="607">
                  <c:v>38443</c:v>
                </c:pt>
                <c:pt idx="608">
                  <c:v>38473</c:v>
                </c:pt>
                <c:pt idx="609">
                  <c:v>38504</c:v>
                </c:pt>
                <c:pt idx="610">
                  <c:v>38534</c:v>
                </c:pt>
                <c:pt idx="611">
                  <c:v>38565</c:v>
                </c:pt>
                <c:pt idx="612">
                  <c:v>38596</c:v>
                </c:pt>
                <c:pt idx="613">
                  <c:v>38626</c:v>
                </c:pt>
                <c:pt idx="614">
                  <c:v>38657</c:v>
                </c:pt>
                <c:pt idx="615">
                  <c:v>38687</c:v>
                </c:pt>
                <c:pt idx="616">
                  <c:v>38718</c:v>
                </c:pt>
                <c:pt idx="617">
                  <c:v>38749</c:v>
                </c:pt>
                <c:pt idx="618">
                  <c:v>38777</c:v>
                </c:pt>
                <c:pt idx="619">
                  <c:v>38808</c:v>
                </c:pt>
                <c:pt idx="620">
                  <c:v>38838</c:v>
                </c:pt>
                <c:pt idx="621">
                  <c:v>38869</c:v>
                </c:pt>
                <c:pt idx="622">
                  <c:v>38899</c:v>
                </c:pt>
                <c:pt idx="623">
                  <c:v>38930</c:v>
                </c:pt>
                <c:pt idx="624">
                  <c:v>38961</c:v>
                </c:pt>
                <c:pt idx="625">
                  <c:v>38991</c:v>
                </c:pt>
                <c:pt idx="626">
                  <c:v>39022</c:v>
                </c:pt>
                <c:pt idx="627">
                  <c:v>39052</c:v>
                </c:pt>
                <c:pt idx="628">
                  <c:v>39083</c:v>
                </c:pt>
                <c:pt idx="629">
                  <c:v>39114</c:v>
                </c:pt>
                <c:pt idx="630">
                  <c:v>39142</c:v>
                </c:pt>
                <c:pt idx="631">
                  <c:v>39173</c:v>
                </c:pt>
                <c:pt idx="632">
                  <c:v>39203</c:v>
                </c:pt>
                <c:pt idx="633">
                  <c:v>39234</c:v>
                </c:pt>
                <c:pt idx="634">
                  <c:v>39264</c:v>
                </c:pt>
                <c:pt idx="635">
                  <c:v>39295</c:v>
                </c:pt>
                <c:pt idx="636">
                  <c:v>39326</c:v>
                </c:pt>
                <c:pt idx="637">
                  <c:v>39356</c:v>
                </c:pt>
                <c:pt idx="638">
                  <c:v>39387</c:v>
                </c:pt>
                <c:pt idx="639">
                  <c:v>39417</c:v>
                </c:pt>
                <c:pt idx="640">
                  <c:v>39448</c:v>
                </c:pt>
                <c:pt idx="641">
                  <c:v>39479</c:v>
                </c:pt>
                <c:pt idx="642">
                  <c:v>39508</c:v>
                </c:pt>
                <c:pt idx="643">
                  <c:v>39539</c:v>
                </c:pt>
                <c:pt idx="644">
                  <c:v>39569</c:v>
                </c:pt>
                <c:pt idx="645">
                  <c:v>39600</c:v>
                </c:pt>
                <c:pt idx="646">
                  <c:v>39630</c:v>
                </c:pt>
                <c:pt idx="647">
                  <c:v>39661</c:v>
                </c:pt>
                <c:pt idx="648">
                  <c:v>39692</c:v>
                </c:pt>
                <c:pt idx="649">
                  <c:v>39722</c:v>
                </c:pt>
                <c:pt idx="650">
                  <c:v>39753</c:v>
                </c:pt>
                <c:pt idx="651">
                  <c:v>39783</c:v>
                </c:pt>
                <c:pt idx="652">
                  <c:v>39814</c:v>
                </c:pt>
                <c:pt idx="653">
                  <c:v>39845</c:v>
                </c:pt>
                <c:pt idx="654">
                  <c:v>39873</c:v>
                </c:pt>
                <c:pt idx="655">
                  <c:v>39904</c:v>
                </c:pt>
                <c:pt idx="656">
                  <c:v>39934</c:v>
                </c:pt>
                <c:pt idx="657">
                  <c:v>39965</c:v>
                </c:pt>
                <c:pt idx="658">
                  <c:v>39995</c:v>
                </c:pt>
                <c:pt idx="659">
                  <c:v>40026</c:v>
                </c:pt>
                <c:pt idx="660">
                  <c:v>40057</c:v>
                </c:pt>
                <c:pt idx="661">
                  <c:v>40087</c:v>
                </c:pt>
                <c:pt idx="662">
                  <c:v>40118</c:v>
                </c:pt>
                <c:pt idx="663">
                  <c:v>40148</c:v>
                </c:pt>
                <c:pt idx="664">
                  <c:v>40179</c:v>
                </c:pt>
                <c:pt idx="665">
                  <c:v>40210</c:v>
                </c:pt>
                <c:pt idx="666">
                  <c:v>40238</c:v>
                </c:pt>
                <c:pt idx="667">
                  <c:v>40269</c:v>
                </c:pt>
                <c:pt idx="668">
                  <c:v>40299</c:v>
                </c:pt>
                <c:pt idx="669">
                  <c:v>40330</c:v>
                </c:pt>
                <c:pt idx="670">
                  <c:v>40360</c:v>
                </c:pt>
                <c:pt idx="671">
                  <c:v>40391</c:v>
                </c:pt>
                <c:pt idx="672">
                  <c:v>40422</c:v>
                </c:pt>
                <c:pt idx="673">
                  <c:v>40452</c:v>
                </c:pt>
                <c:pt idx="674">
                  <c:v>40483</c:v>
                </c:pt>
                <c:pt idx="675">
                  <c:v>40513</c:v>
                </c:pt>
                <c:pt idx="676">
                  <c:v>40544</c:v>
                </c:pt>
                <c:pt idx="677">
                  <c:v>40575</c:v>
                </c:pt>
                <c:pt idx="678">
                  <c:v>40603</c:v>
                </c:pt>
                <c:pt idx="679">
                  <c:v>40634</c:v>
                </c:pt>
                <c:pt idx="680">
                  <c:v>40664</c:v>
                </c:pt>
                <c:pt idx="681">
                  <c:v>40695</c:v>
                </c:pt>
                <c:pt idx="682">
                  <c:v>40725</c:v>
                </c:pt>
                <c:pt idx="683">
                  <c:v>40756</c:v>
                </c:pt>
                <c:pt idx="684">
                  <c:v>40787</c:v>
                </c:pt>
                <c:pt idx="685">
                  <c:v>40817</c:v>
                </c:pt>
                <c:pt idx="686">
                  <c:v>40848</c:v>
                </c:pt>
                <c:pt idx="687">
                  <c:v>40878</c:v>
                </c:pt>
                <c:pt idx="688">
                  <c:v>40909</c:v>
                </c:pt>
                <c:pt idx="689">
                  <c:v>40940</c:v>
                </c:pt>
                <c:pt idx="690">
                  <c:v>40969</c:v>
                </c:pt>
                <c:pt idx="691">
                  <c:v>41000</c:v>
                </c:pt>
                <c:pt idx="692">
                  <c:v>41030</c:v>
                </c:pt>
                <c:pt idx="693">
                  <c:v>41061</c:v>
                </c:pt>
                <c:pt idx="694">
                  <c:v>41091</c:v>
                </c:pt>
                <c:pt idx="695">
                  <c:v>41122</c:v>
                </c:pt>
                <c:pt idx="696">
                  <c:v>41153</c:v>
                </c:pt>
                <c:pt idx="697">
                  <c:v>41183</c:v>
                </c:pt>
                <c:pt idx="698">
                  <c:v>41214</c:v>
                </c:pt>
                <c:pt idx="699">
                  <c:v>41244</c:v>
                </c:pt>
                <c:pt idx="700">
                  <c:v>41275</c:v>
                </c:pt>
                <c:pt idx="701">
                  <c:v>41306</c:v>
                </c:pt>
                <c:pt idx="702">
                  <c:v>41334</c:v>
                </c:pt>
                <c:pt idx="703">
                  <c:v>41365</c:v>
                </c:pt>
                <c:pt idx="704">
                  <c:v>41395</c:v>
                </c:pt>
                <c:pt idx="705">
                  <c:v>41426</c:v>
                </c:pt>
                <c:pt idx="706">
                  <c:v>41456</c:v>
                </c:pt>
                <c:pt idx="707">
                  <c:v>41487</c:v>
                </c:pt>
                <c:pt idx="708">
                  <c:v>41518</c:v>
                </c:pt>
                <c:pt idx="709">
                  <c:v>41548</c:v>
                </c:pt>
                <c:pt idx="710">
                  <c:v>41579</c:v>
                </c:pt>
                <c:pt idx="711">
                  <c:v>41609</c:v>
                </c:pt>
                <c:pt idx="712">
                  <c:v>41640</c:v>
                </c:pt>
                <c:pt idx="713">
                  <c:v>41671</c:v>
                </c:pt>
                <c:pt idx="714">
                  <c:v>41699</c:v>
                </c:pt>
                <c:pt idx="715">
                  <c:v>41730</c:v>
                </c:pt>
                <c:pt idx="716">
                  <c:v>41760</c:v>
                </c:pt>
                <c:pt idx="717">
                  <c:v>41791</c:v>
                </c:pt>
                <c:pt idx="718">
                  <c:v>41821</c:v>
                </c:pt>
                <c:pt idx="719">
                  <c:v>41852</c:v>
                </c:pt>
                <c:pt idx="720">
                  <c:v>41883</c:v>
                </c:pt>
                <c:pt idx="721">
                  <c:v>41913</c:v>
                </c:pt>
                <c:pt idx="722">
                  <c:v>41944</c:v>
                </c:pt>
                <c:pt idx="723">
                  <c:v>41974</c:v>
                </c:pt>
                <c:pt idx="724">
                  <c:v>42005</c:v>
                </c:pt>
                <c:pt idx="725">
                  <c:v>42036</c:v>
                </c:pt>
                <c:pt idx="726">
                  <c:v>42064</c:v>
                </c:pt>
                <c:pt idx="727">
                  <c:v>42095</c:v>
                </c:pt>
                <c:pt idx="728">
                  <c:v>42125</c:v>
                </c:pt>
                <c:pt idx="729">
                  <c:v>42156</c:v>
                </c:pt>
                <c:pt idx="730">
                  <c:v>42186</c:v>
                </c:pt>
                <c:pt idx="731">
                  <c:v>42217</c:v>
                </c:pt>
                <c:pt idx="732">
                  <c:v>42248</c:v>
                </c:pt>
                <c:pt idx="733">
                  <c:v>42278</c:v>
                </c:pt>
                <c:pt idx="734">
                  <c:v>42309</c:v>
                </c:pt>
                <c:pt idx="735">
                  <c:v>42339</c:v>
                </c:pt>
                <c:pt idx="736">
                  <c:v>42370</c:v>
                </c:pt>
                <c:pt idx="737">
                  <c:v>42401</c:v>
                </c:pt>
                <c:pt idx="738">
                  <c:v>42430</c:v>
                </c:pt>
                <c:pt idx="739">
                  <c:v>42461</c:v>
                </c:pt>
                <c:pt idx="740">
                  <c:v>42491</c:v>
                </c:pt>
                <c:pt idx="741">
                  <c:v>42522</c:v>
                </c:pt>
                <c:pt idx="742">
                  <c:v>42552</c:v>
                </c:pt>
                <c:pt idx="743">
                  <c:v>42583</c:v>
                </c:pt>
                <c:pt idx="744">
                  <c:v>42614</c:v>
                </c:pt>
                <c:pt idx="745">
                  <c:v>42644</c:v>
                </c:pt>
                <c:pt idx="746">
                  <c:v>42675</c:v>
                </c:pt>
                <c:pt idx="747">
                  <c:v>42705</c:v>
                </c:pt>
                <c:pt idx="748">
                  <c:v>42736</c:v>
                </c:pt>
                <c:pt idx="749">
                  <c:v>42767</c:v>
                </c:pt>
                <c:pt idx="750">
                  <c:v>42795</c:v>
                </c:pt>
                <c:pt idx="751">
                  <c:v>42826</c:v>
                </c:pt>
                <c:pt idx="752">
                  <c:v>42856</c:v>
                </c:pt>
                <c:pt idx="753">
                  <c:v>42887</c:v>
                </c:pt>
                <c:pt idx="754">
                  <c:v>42917</c:v>
                </c:pt>
                <c:pt idx="755">
                  <c:v>42948</c:v>
                </c:pt>
                <c:pt idx="756">
                  <c:v>42979</c:v>
                </c:pt>
                <c:pt idx="757">
                  <c:v>43009</c:v>
                </c:pt>
                <c:pt idx="758">
                  <c:v>43040</c:v>
                </c:pt>
                <c:pt idx="759">
                  <c:v>43070</c:v>
                </c:pt>
                <c:pt idx="760">
                  <c:v>43101</c:v>
                </c:pt>
                <c:pt idx="761">
                  <c:v>43132</c:v>
                </c:pt>
                <c:pt idx="762">
                  <c:v>43160</c:v>
                </c:pt>
                <c:pt idx="763">
                  <c:v>43191</c:v>
                </c:pt>
              </c:numCache>
            </c:numRef>
          </c:cat>
          <c:val>
            <c:numRef>
              <c:f>PPIFGS!$D$11:$D$862</c:f>
              <c:numCache>
                <c:formatCode>0.0000</c:formatCode>
                <c:ptCount val="852"/>
                <c:pt idx="0">
                  <c:v>3.846153846153901E-3</c:v>
                </c:pt>
                <c:pt idx="1">
                  <c:v>3.8314176245209911E-3</c:v>
                </c:pt>
                <c:pt idx="2">
                  <c:v>0</c:v>
                </c:pt>
                <c:pt idx="3">
                  <c:v>3.8167938931298255E-3</c:v>
                </c:pt>
                <c:pt idx="4">
                  <c:v>1.5209125475285117E-2</c:v>
                </c:pt>
                <c:pt idx="5">
                  <c:v>3.7453183520599785E-3</c:v>
                </c:pt>
                <c:pt idx="6">
                  <c:v>1.1194029850746294E-2</c:v>
                </c:pt>
                <c:pt idx="7">
                  <c:v>2.2140221402213941E-2</c:v>
                </c:pt>
                <c:pt idx="8">
                  <c:v>1.4440433212996467E-2</c:v>
                </c:pt>
                <c:pt idx="9">
                  <c:v>-7.1174377224200299E-3</c:v>
                </c:pt>
                <c:pt idx="10">
                  <c:v>3.5842293906810548E-3</c:v>
                </c:pt>
                <c:pt idx="11">
                  <c:v>3.5714285714286221E-3</c:v>
                </c:pt>
                <c:pt idx="12">
                  <c:v>1.0676156583629791E-2</c:v>
                </c:pt>
                <c:pt idx="13">
                  <c:v>7.0422535211268613E-3</c:v>
                </c:pt>
                <c:pt idx="14">
                  <c:v>6.9930069930069678E-3</c:v>
                </c:pt>
                <c:pt idx="15">
                  <c:v>3.4722222222221483E-3</c:v>
                </c:pt>
                <c:pt idx="16">
                  <c:v>-3.4602076124566738E-3</c:v>
                </c:pt>
                <c:pt idx="17">
                  <c:v>-3.4722222222222715E-3</c:v>
                </c:pt>
                <c:pt idx="18">
                  <c:v>-6.9686411149825541E-3</c:v>
                </c:pt>
                <c:pt idx="19">
                  <c:v>0</c:v>
                </c:pt>
                <c:pt idx="20">
                  <c:v>-7.0175438596490978E-3</c:v>
                </c:pt>
                <c:pt idx="21">
                  <c:v>-1.0600706713780944E-2</c:v>
                </c:pt>
                <c:pt idx="22">
                  <c:v>0</c:v>
                </c:pt>
                <c:pt idx="23">
                  <c:v>-3.5714285714286221E-3</c:v>
                </c:pt>
                <c:pt idx="24">
                  <c:v>-3.5842293906809273E-3</c:v>
                </c:pt>
                <c:pt idx="25">
                  <c:v>-3.5971223021583243E-3</c:v>
                </c:pt>
                <c:pt idx="26">
                  <c:v>-7.2202166064981692E-3</c:v>
                </c:pt>
                <c:pt idx="27">
                  <c:v>-3.636363636363688E-3</c:v>
                </c:pt>
                <c:pt idx="28">
                  <c:v>0</c:v>
                </c:pt>
                <c:pt idx="29">
                  <c:v>-3.6496350364962726E-3</c:v>
                </c:pt>
                <c:pt idx="30">
                  <c:v>-3.663003663003715E-3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3.6764705882353465E-3</c:v>
                </c:pt>
                <c:pt idx="35">
                  <c:v>0</c:v>
                </c:pt>
                <c:pt idx="36">
                  <c:v>7.3260073260073E-3</c:v>
                </c:pt>
                <c:pt idx="37">
                  <c:v>3.636363636363688E-3</c:v>
                </c:pt>
                <c:pt idx="38">
                  <c:v>1.4492753623188354E-2</c:v>
                </c:pt>
                <c:pt idx="39">
                  <c:v>2.1428571428571481E-2</c:v>
                </c:pt>
                <c:pt idx="40">
                  <c:v>1.0489510489510389E-2</c:v>
                </c:pt>
                <c:pt idx="41">
                  <c:v>3.4602076124567969E-3</c:v>
                </c:pt>
                <c:pt idx="42">
                  <c:v>1.3793103448275813E-2</c:v>
                </c:pt>
                <c:pt idx="43">
                  <c:v>2.0408163265306173E-2</c:v>
                </c:pt>
                <c:pt idx="44">
                  <c:v>1.6666666666666666E-2</c:v>
                </c:pt>
                <c:pt idx="45">
                  <c:v>9.8360655737705152E-3</c:v>
                </c:pt>
                <c:pt idx="46">
                  <c:v>3.2467532467531776E-3</c:v>
                </c:pt>
                <c:pt idx="47">
                  <c:v>0</c:v>
                </c:pt>
                <c:pt idx="48">
                  <c:v>6.4724919093852055E-3</c:v>
                </c:pt>
                <c:pt idx="49">
                  <c:v>-3.2154340836013317E-3</c:v>
                </c:pt>
                <c:pt idx="50">
                  <c:v>-6.4516129032257839E-3</c:v>
                </c:pt>
                <c:pt idx="51">
                  <c:v>-3.2467532467532929E-3</c:v>
                </c:pt>
                <c:pt idx="52">
                  <c:v>-3.2573289902279438E-3</c:v>
                </c:pt>
                <c:pt idx="53">
                  <c:v>6.5359477124182774E-3</c:v>
                </c:pt>
                <c:pt idx="54">
                  <c:v>3.2467532467531776E-3</c:v>
                </c:pt>
                <c:pt idx="55">
                  <c:v>0</c:v>
                </c:pt>
                <c:pt idx="56">
                  <c:v>-3.2362459546924878E-3</c:v>
                </c:pt>
                <c:pt idx="57">
                  <c:v>-3.2467532467532929E-3</c:v>
                </c:pt>
                <c:pt idx="58">
                  <c:v>6.5146579804560029E-3</c:v>
                </c:pt>
                <c:pt idx="59">
                  <c:v>-6.4724919093850902E-3</c:v>
                </c:pt>
                <c:pt idx="60">
                  <c:v>0</c:v>
                </c:pt>
                <c:pt idx="61">
                  <c:v>0</c:v>
                </c:pt>
                <c:pt idx="62">
                  <c:v>3.2573289902280596E-3</c:v>
                </c:pt>
                <c:pt idx="63">
                  <c:v>-3.2467532467532929E-3</c:v>
                </c:pt>
                <c:pt idx="64">
                  <c:v>-3.2573289902279438E-3</c:v>
                </c:pt>
                <c:pt idx="65">
                  <c:v>-3.2679738562091968E-3</c:v>
                </c:pt>
                <c:pt idx="66">
                  <c:v>-3.2786885245902103E-3</c:v>
                </c:pt>
                <c:pt idx="67">
                  <c:v>-6.5789473684210297E-3</c:v>
                </c:pt>
                <c:pt idx="68">
                  <c:v>3.3112582781457426E-3</c:v>
                </c:pt>
                <c:pt idx="69">
                  <c:v>-3.3003300330033472E-3</c:v>
                </c:pt>
                <c:pt idx="70">
                  <c:v>3.3112582781457426E-3</c:v>
                </c:pt>
                <c:pt idx="71">
                  <c:v>-3.3003300330033472E-3</c:v>
                </c:pt>
                <c:pt idx="72">
                  <c:v>3.3112582781457426E-3</c:v>
                </c:pt>
                <c:pt idx="73">
                  <c:v>3.3003300330032301E-3</c:v>
                </c:pt>
                <c:pt idx="74">
                  <c:v>3.2894736842105734E-3</c:v>
                </c:pt>
                <c:pt idx="75">
                  <c:v>-3.2786885245902103E-3</c:v>
                </c:pt>
                <c:pt idx="76">
                  <c:v>0</c:v>
                </c:pt>
                <c:pt idx="77">
                  <c:v>0</c:v>
                </c:pt>
                <c:pt idx="78">
                  <c:v>-3.2894736842104563E-3</c:v>
                </c:pt>
                <c:pt idx="79">
                  <c:v>3.3003300330032301E-3</c:v>
                </c:pt>
                <c:pt idx="80">
                  <c:v>3.2894736842105734E-3</c:v>
                </c:pt>
                <c:pt idx="81">
                  <c:v>-3.2786885245902103E-3</c:v>
                </c:pt>
                <c:pt idx="82">
                  <c:v>0</c:v>
                </c:pt>
                <c:pt idx="83">
                  <c:v>6.5789473684211468E-3</c:v>
                </c:pt>
                <c:pt idx="84">
                  <c:v>0</c:v>
                </c:pt>
                <c:pt idx="85">
                  <c:v>-6.5359477124183937E-3</c:v>
                </c:pt>
                <c:pt idx="86">
                  <c:v>3.2894736842105734E-3</c:v>
                </c:pt>
                <c:pt idx="87">
                  <c:v>-3.2786885245902103E-3</c:v>
                </c:pt>
                <c:pt idx="88">
                  <c:v>-3.2894736842104563E-3</c:v>
                </c:pt>
                <c:pt idx="89">
                  <c:v>-3.3003300330033472E-3</c:v>
                </c:pt>
                <c:pt idx="90">
                  <c:v>3.3112582781457426E-3</c:v>
                </c:pt>
                <c:pt idx="91">
                  <c:v>0</c:v>
                </c:pt>
                <c:pt idx="92">
                  <c:v>3.3003300330032301E-3</c:v>
                </c:pt>
                <c:pt idx="93">
                  <c:v>3.2894736842105734E-3</c:v>
                </c:pt>
                <c:pt idx="94">
                  <c:v>-6.5573770491803044E-3</c:v>
                </c:pt>
                <c:pt idx="95">
                  <c:v>3.3003300330032301E-3</c:v>
                </c:pt>
                <c:pt idx="96">
                  <c:v>0</c:v>
                </c:pt>
                <c:pt idx="97">
                  <c:v>3.2894736842105734E-3</c:v>
                </c:pt>
                <c:pt idx="98">
                  <c:v>-3.2786885245902103E-3</c:v>
                </c:pt>
                <c:pt idx="99">
                  <c:v>0</c:v>
                </c:pt>
                <c:pt idx="100">
                  <c:v>3.2894736842105734E-3</c:v>
                </c:pt>
                <c:pt idx="101">
                  <c:v>3.2786885245902103E-3</c:v>
                </c:pt>
                <c:pt idx="102">
                  <c:v>0</c:v>
                </c:pt>
                <c:pt idx="103">
                  <c:v>3.2679738562090806E-3</c:v>
                </c:pt>
                <c:pt idx="104">
                  <c:v>0</c:v>
                </c:pt>
                <c:pt idx="105">
                  <c:v>3.2573289902280596E-3</c:v>
                </c:pt>
                <c:pt idx="106">
                  <c:v>3.2467532467531776E-3</c:v>
                </c:pt>
                <c:pt idx="107">
                  <c:v>3.2362459546926028E-3</c:v>
                </c:pt>
                <c:pt idx="108">
                  <c:v>6.4516129032257839E-3</c:v>
                </c:pt>
                <c:pt idx="109">
                  <c:v>6.4102564102563875E-3</c:v>
                </c:pt>
                <c:pt idx="110">
                  <c:v>-3.1847133757961104E-3</c:v>
                </c:pt>
                <c:pt idx="111">
                  <c:v>3.1948881789136698E-3</c:v>
                </c:pt>
                <c:pt idx="112">
                  <c:v>6.3694267515924472E-3</c:v>
                </c:pt>
                <c:pt idx="113">
                  <c:v>6.3291139240506103E-3</c:v>
                </c:pt>
                <c:pt idx="114">
                  <c:v>3.1446540880502474E-3</c:v>
                </c:pt>
                <c:pt idx="115">
                  <c:v>0</c:v>
                </c:pt>
                <c:pt idx="116">
                  <c:v>6.2695924764891173E-3</c:v>
                </c:pt>
                <c:pt idx="117">
                  <c:v>3.1152647975078323E-3</c:v>
                </c:pt>
                <c:pt idx="118">
                  <c:v>-3.1055900621118453E-3</c:v>
                </c:pt>
                <c:pt idx="119">
                  <c:v>6.2305295950154434E-3</c:v>
                </c:pt>
                <c:pt idx="120">
                  <c:v>0</c:v>
                </c:pt>
                <c:pt idx="121">
                  <c:v>6.1919504643963737E-3</c:v>
                </c:pt>
                <c:pt idx="122">
                  <c:v>3.0769230769231207E-3</c:v>
                </c:pt>
                <c:pt idx="123">
                  <c:v>0</c:v>
                </c:pt>
                <c:pt idx="124">
                  <c:v>0</c:v>
                </c:pt>
                <c:pt idx="125">
                  <c:v>3.0674846625767306E-3</c:v>
                </c:pt>
                <c:pt idx="126">
                  <c:v>6.1162079510702055E-3</c:v>
                </c:pt>
                <c:pt idx="127">
                  <c:v>3.0395136778115935E-3</c:v>
                </c:pt>
                <c:pt idx="128">
                  <c:v>6.0606060606061465E-3</c:v>
                </c:pt>
                <c:pt idx="129">
                  <c:v>0</c:v>
                </c:pt>
                <c:pt idx="130">
                  <c:v>6.0240963855420398E-3</c:v>
                </c:pt>
                <c:pt idx="131">
                  <c:v>-5.9880239520956812E-3</c:v>
                </c:pt>
                <c:pt idx="132">
                  <c:v>0</c:v>
                </c:pt>
                <c:pt idx="133">
                  <c:v>3.0120481927709128E-3</c:v>
                </c:pt>
                <c:pt idx="134">
                  <c:v>-3.0030030030028325E-3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-3.012048192771127E-3</c:v>
                </c:pt>
                <c:pt idx="140">
                  <c:v>0</c:v>
                </c:pt>
                <c:pt idx="141">
                  <c:v>3.0211480362538194E-3</c:v>
                </c:pt>
                <c:pt idx="142">
                  <c:v>0</c:v>
                </c:pt>
                <c:pt idx="143">
                  <c:v>0</c:v>
                </c:pt>
                <c:pt idx="144">
                  <c:v>3.0120481927709128E-3</c:v>
                </c:pt>
                <c:pt idx="145">
                  <c:v>-3.0030030030028325E-3</c:v>
                </c:pt>
                <c:pt idx="146">
                  <c:v>-3.012048192771127E-3</c:v>
                </c:pt>
                <c:pt idx="147">
                  <c:v>-3.0211480362538194E-3</c:v>
                </c:pt>
                <c:pt idx="148">
                  <c:v>1.2121212121212078E-2</c:v>
                </c:pt>
                <c:pt idx="149">
                  <c:v>-8.9820359281436273E-3</c:v>
                </c:pt>
                <c:pt idx="150">
                  <c:v>-3.0211480362538194E-3</c:v>
                </c:pt>
                <c:pt idx="151">
                  <c:v>0</c:v>
                </c:pt>
                <c:pt idx="152">
                  <c:v>3.0303030303030732E-3</c:v>
                </c:pt>
                <c:pt idx="153">
                  <c:v>0</c:v>
                </c:pt>
                <c:pt idx="154">
                  <c:v>9.0634441087612434E-3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2.9940119760479469E-3</c:v>
                </c:pt>
                <c:pt idx="159">
                  <c:v>-2.9850746268657142E-3</c:v>
                </c:pt>
                <c:pt idx="160">
                  <c:v>0</c:v>
                </c:pt>
                <c:pt idx="161">
                  <c:v>8.9820359281438406E-3</c:v>
                </c:pt>
                <c:pt idx="162">
                  <c:v>0</c:v>
                </c:pt>
                <c:pt idx="163">
                  <c:v>-2.9673590504451456E-3</c:v>
                </c:pt>
                <c:pt idx="164">
                  <c:v>0</c:v>
                </c:pt>
                <c:pt idx="165">
                  <c:v>2.9761904761905185E-3</c:v>
                </c:pt>
                <c:pt idx="166">
                  <c:v>-2.9673590504451456E-3</c:v>
                </c:pt>
                <c:pt idx="167">
                  <c:v>-5.9523809523810371E-3</c:v>
                </c:pt>
                <c:pt idx="168">
                  <c:v>-2.9940119760479469E-3</c:v>
                </c:pt>
                <c:pt idx="169">
                  <c:v>0</c:v>
                </c:pt>
                <c:pt idx="170">
                  <c:v>0</c:v>
                </c:pt>
                <c:pt idx="171">
                  <c:v>3.0030030030030459E-3</c:v>
                </c:pt>
                <c:pt idx="172">
                  <c:v>-2.9940119760479469E-3</c:v>
                </c:pt>
                <c:pt idx="173">
                  <c:v>0</c:v>
                </c:pt>
                <c:pt idx="174">
                  <c:v>3.0030030030030459E-3</c:v>
                </c:pt>
                <c:pt idx="175">
                  <c:v>0</c:v>
                </c:pt>
                <c:pt idx="176">
                  <c:v>2.9940119760479469E-3</c:v>
                </c:pt>
                <c:pt idx="177">
                  <c:v>2.9850746268657142E-3</c:v>
                </c:pt>
                <c:pt idx="178">
                  <c:v>-2.9761904761905185E-3</c:v>
                </c:pt>
                <c:pt idx="179">
                  <c:v>0</c:v>
                </c:pt>
                <c:pt idx="180">
                  <c:v>-2.9850746268657142E-3</c:v>
                </c:pt>
                <c:pt idx="181">
                  <c:v>0</c:v>
                </c:pt>
                <c:pt idx="182">
                  <c:v>0</c:v>
                </c:pt>
                <c:pt idx="183">
                  <c:v>2.9940119760479469E-3</c:v>
                </c:pt>
                <c:pt idx="184">
                  <c:v>8.9552238805969304E-3</c:v>
                </c:pt>
                <c:pt idx="185">
                  <c:v>-5.9171597633134836E-3</c:v>
                </c:pt>
                <c:pt idx="186">
                  <c:v>0</c:v>
                </c:pt>
                <c:pt idx="187">
                  <c:v>-2.9761904761905185E-3</c:v>
                </c:pt>
                <c:pt idx="188">
                  <c:v>-2.9850746268657142E-3</c:v>
                </c:pt>
                <c:pt idx="189">
                  <c:v>0</c:v>
                </c:pt>
                <c:pt idx="190">
                  <c:v>-2.9940119760479469E-3</c:v>
                </c:pt>
                <c:pt idx="191">
                  <c:v>0</c:v>
                </c:pt>
                <c:pt idx="192">
                  <c:v>3.0030030030030459E-3</c:v>
                </c:pt>
                <c:pt idx="193">
                  <c:v>2.9940119760479469E-3</c:v>
                </c:pt>
                <c:pt idx="194">
                  <c:v>-2.9850746268657142E-3</c:v>
                </c:pt>
                <c:pt idx="195">
                  <c:v>0</c:v>
                </c:pt>
                <c:pt idx="196">
                  <c:v>0</c:v>
                </c:pt>
                <c:pt idx="197">
                  <c:v>2.9940119760479469E-3</c:v>
                </c:pt>
                <c:pt idx="198">
                  <c:v>0</c:v>
                </c:pt>
                <c:pt idx="199">
                  <c:v>-2.9850746268657142E-3</c:v>
                </c:pt>
                <c:pt idx="200">
                  <c:v>2.9940119760479469E-3</c:v>
                </c:pt>
                <c:pt idx="201">
                  <c:v>0</c:v>
                </c:pt>
                <c:pt idx="202">
                  <c:v>-2.9850746268657142E-3</c:v>
                </c:pt>
                <c:pt idx="203">
                  <c:v>2.9940119760479469E-3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2.9850746268657142E-3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2.9761904761905185E-3</c:v>
                </c:pt>
                <c:pt idx="214">
                  <c:v>0</c:v>
                </c:pt>
                <c:pt idx="215">
                  <c:v>8.9020771513352269E-3</c:v>
                </c:pt>
                <c:pt idx="216">
                  <c:v>2.9411764705882769E-3</c:v>
                </c:pt>
                <c:pt idx="217">
                  <c:v>2.9325513196481355E-3</c:v>
                </c:pt>
                <c:pt idx="218">
                  <c:v>-2.923976608187176E-3</c:v>
                </c:pt>
                <c:pt idx="219">
                  <c:v>2.9325513196481355E-3</c:v>
                </c:pt>
                <c:pt idx="220">
                  <c:v>2.9239766081869682E-3</c:v>
                </c:pt>
                <c:pt idx="221">
                  <c:v>2.9154518950437734E-3</c:v>
                </c:pt>
                <c:pt idx="222">
                  <c:v>2.9069767441860881E-3</c:v>
                </c:pt>
                <c:pt idx="223">
                  <c:v>5.7971014492754448E-3</c:v>
                </c:pt>
                <c:pt idx="224">
                  <c:v>0</c:v>
                </c:pt>
                <c:pt idx="225">
                  <c:v>8.6455331412102921E-3</c:v>
                </c:pt>
                <c:pt idx="226">
                  <c:v>0</c:v>
                </c:pt>
                <c:pt idx="227">
                  <c:v>2.8571428571428979E-3</c:v>
                </c:pt>
                <c:pt idx="228">
                  <c:v>0</c:v>
                </c:pt>
                <c:pt idx="229">
                  <c:v>-5.698005698005779E-3</c:v>
                </c:pt>
                <c:pt idx="230">
                  <c:v>5.730659025788047E-3</c:v>
                </c:pt>
                <c:pt idx="231">
                  <c:v>8.5470085470084663E-3</c:v>
                </c:pt>
                <c:pt idx="232">
                  <c:v>5.6497175141243744E-3</c:v>
                </c:pt>
                <c:pt idx="233">
                  <c:v>-2.8089887640449836E-3</c:v>
                </c:pt>
                <c:pt idx="234">
                  <c:v>0</c:v>
                </c:pt>
                <c:pt idx="235">
                  <c:v>-2.8169014084507443E-3</c:v>
                </c:pt>
                <c:pt idx="236">
                  <c:v>0</c:v>
                </c:pt>
                <c:pt idx="237">
                  <c:v>-2.8248587570621872E-3</c:v>
                </c:pt>
                <c:pt idx="238">
                  <c:v>0</c:v>
                </c:pt>
                <c:pt idx="239">
                  <c:v>0</c:v>
                </c:pt>
                <c:pt idx="240">
                  <c:v>2.8328611898017402E-3</c:v>
                </c:pt>
                <c:pt idx="241">
                  <c:v>8.4745762711865621E-3</c:v>
                </c:pt>
                <c:pt idx="242">
                  <c:v>0</c:v>
                </c:pt>
                <c:pt idx="243">
                  <c:v>2.8011204481791121E-3</c:v>
                </c:pt>
                <c:pt idx="244">
                  <c:v>0</c:v>
                </c:pt>
                <c:pt idx="245">
                  <c:v>2.7932960893855148E-3</c:v>
                </c:pt>
                <c:pt idx="246">
                  <c:v>0</c:v>
                </c:pt>
                <c:pt idx="247">
                  <c:v>2.7855153203343017E-3</c:v>
                </c:pt>
                <c:pt idx="248">
                  <c:v>2.7777777777778173E-3</c:v>
                </c:pt>
                <c:pt idx="249">
                  <c:v>2.7700831024931143E-3</c:v>
                </c:pt>
                <c:pt idx="250">
                  <c:v>2.7624309392263622E-3</c:v>
                </c:pt>
                <c:pt idx="251">
                  <c:v>5.509641873278316E-3</c:v>
                </c:pt>
                <c:pt idx="252">
                  <c:v>0</c:v>
                </c:pt>
                <c:pt idx="253">
                  <c:v>2.7397260273972993E-3</c:v>
                </c:pt>
                <c:pt idx="254">
                  <c:v>2.7322404371585085E-3</c:v>
                </c:pt>
                <c:pt idx="255">
                  <c:v>2.7247956403268206E-3</c:v>
                </c:pt>
                <c:pt idx="256">
                  <c:v>5.4347826086957301E-3</c:v>
                </c:pt>
                <c:pt idx="257">
                  <c:v>0</c:v>
                </c:pt>
                <c:pt idx="258">
                  <c:v>2.702702702702741E-3</c:v>
                </c:pt>
                <c:pt idx="259">
                  <c:v>0</c:v>
                </c:pt>
                <c:pt idx="260">
                  <c:v>2.6954177897574507E-3</c:v>
                </c:pt>
                <c:pt idx="261">
                  <c:v>0</c:v>
                </c:pt>
                <c:pt idx="262">
                  <c:v>5.3763440860213904E-3</c:v>
                </c:pt>
                <c:pt idx="263">
                  <c:v>5.3475935828877766E-3</c:v>
                </c:pt>
                <c:pt idx="264">
                  <c:v>5.319148936170099E-3</c:v>
                </c:pt>
                <c:pt idx="265">
                  <c:v>5.2910052910053662E-3</c:v>
                </c:pt>
                <c:pt idx="266">
                  <c:v>2.6315789473684583E-3</c:v>
                </c:pt>
                <c:pt idx="267">
                  <c:v>2.6246719160105359E-3</c:v>
                </c:pt>
                <c:pt idx="268">
                  <c:v>2.6178010471202698E-3</c:v>
                </c:pt>
                <c:pt idx="269">
                  <c:v>5.2219321148825812E-3</c:v>
                </c:pt>
                <c:pt idx="270">
                  <c:v>7.7922077922077185E-3</c:v>
                </c:pt>
                <c:pt idx="271">
                  <c:v>2.5773195876289028E-3</c:v>
                </c:pt>
                <c:pt idx="272">
                  <c:v>5.1413881748072713E-3</c:v>
                </c:pt>
                <c:pt idx="273">
                  <c:v>-2.5575447570332843E-3</c:v>
                </c:pt>
                <c:pt idx="274">
                  <c:v>2.5641025641026005E-3</c:v>
                </c:pt>
                <c:pt idx="275">
                  <c:v>0</c:v>
                </c:pt>
                <c:pt idx="276">
                  <c:v>0</c:v>
                </c:pt>
                <c:pt idx="277">
                  <c:v>2.5575447570332843E-3</c:v>
                </c:pt>
                <c:pt idx="278">
                  <c:v>0</c:v>
                </c:pt>
                <c:pt idx="279">
                  <c:v>0</c:v>
                </c:pt>
                <c:pt idx="280">
                  <c:v>1.0204081632653024E-2</c:v>
                </c:pt>
                <c:pt idx="281">
                  <c:v>0</c:v>
                </c:pt>
                <c:pt idx="282">
                  <c:v>5.0505050505049425E-3</c:v>
                </c:pt>
                <c:pt idx="283">
                  <c:v>0</c:v>
                </c:pt>
                <c:pt idx="284">
                  <c:v>2.5125628140703878E-3</c:v>
                </c:pt>
                <c:pt idx="285">
                  <c:v>5.0125313283208737E-3</c:v>
                </c:pt>
                <c:pt idx="286">
                  <c:v>2.4937655860349482E-3</c:v>
                </c:pt>
                <c:pt idx="287">
                  <c:v>2.4875621890545849E-3</c:v>
                </c:pt>
                <c:pt idx="288">
                  <c:v>4.9627791563276145E-3</c:v>
                </c:pt>
                <c:pt idx="289">
                  <c:v>2.4691358024691709E-3</c:v>
                </c:pt>
                <c:pt idx="290">
                  <c:v>-4.9261083743843059E-3</c:v>
                </c:pt>
                <c:pt idx="291">
                  <c:v>7.4257425742575312E-3</c:v>
                </c:pt>
                <c:pt idx="292">
                  <c:v>0</c:v>
                </c:pt>
                <c:pt idx="293">
                  <c:v>0</c:v>
                </c:pt>
                <c:pt idx="294">
                  <c:v>2.4570024570023173E-3</c:v>
                </c:pt>
                <c:pt idx="295">
                  <c:v>7.3529411764706931E-3</c:v>
                </c:pt>
                <c:pt idx="296">
                  <c:v>-2.4330900243309346E-3</c:v>
                </c:pt>
                <c:pt idx="297">
                  <c:v>7.3170731707316384E-3</c:v>
                </c:pt>
                <c:pt idx="298">
                  <c:v>0</c:v>
                </c:pt>
                <c:pt idx="299">
                  <c:v>0</c:v>
                </c:pt>
                <c:pt idx="300">
                  <c:v>4.8426150121066063E-3</c:v>
                </c:pt>
                <c:pt idx="301">
                  <c:v>4.819277108433803E-3</c:v>
                </c:pt>
                <c:pt idx="302">
                  <c:v>2.3980815347720459E-3</c:v>
                </c:pt>
                <c:pt idx="303">
                  <c:v>4.7846889952153793E-3</c:v>
                </c:pt>
                <c:pt idx="304">
                  <c:v>4.76190476190483E-3</c:v>
                </c:pt>
                <c:pt idx="305">
                  <c:v>-4.7393364928910624E-3</c:v>
                </c:pt>
                <c:pt idx="306">
                  <c:v>7.142857142857075E-3</c:v>
                </c:pt>
                <c:pt idx="307">
                  <c:v>9.4562647754138467E-3</c:v>
                </c:pt>
                <c:pt idx="308">
                  <c:v>7.0257611241217131E-3</c:v>
                </c:pt>
                <c:pt idx="309">
                  <c:v>1.1627906976744186E-2</c:v>
                </c:pt>
                <c:pt idx="310">
                  <c:v>2.0689655172413762E-2</c:v>
                </c:pt>
                <c:pt idx="311">
                  <c:v>6.7567567567568534E-3</c:v>
                </c:pt>
                <c:pt idx="312">
                  <c:v>6.71140939597309E-3</c:v>
                </c:pt>
                <c:pt idx="313">
                  <c:v>1.1111111111111112E-2</c:v>
                </c:pt>
                <c:pt idx="314">
                  <c:v>-2.197802197802229E-3</c:v>
                </c:pt>
                <c:pt idx="315">
                  <c:v>3.5242290748898709E-2</c:v>
                </c:pt>
                <c:pt idx="316">
                  <c:v>-2.1276595744681155E-3</c:v>
                </c:pt>
                <c:pt idx="317">
                  <c:v>-2.1321961620469386E-3</c:v>
                </c:pt>
                <c:pt idx="318">
                  <c:v>8.5470085470086693E-3</c:v>
                </c:pt>
                <c:pt idx="319">
                  <c:v>8.4745762711864094E-3</c:v>
                </c:pt>
                <c:pt idx="320">
                  <c:v>2.5210084033613356E-2</c:v>
                </c:pt>
                <c:pt idx="321">
                  <c:v>1.844262295081979E-2</c:v>
                </c:pt>
                <c:pt idx="322">
                  <c:v>1.0060362173038229E-2</c:v>
                </c:pt>
                <c:pt idx="323">
                  <c:v>9.9601593625498006E-3</c:v>
                </c:pt>
                <c:pt idx="324">
                  <c:v>1.1834319526627106E-2</c:v>
                </c:pt>
                <c:pt idx="325">
                  <c:v>0</c:v>
                </c:pt>
                <c:pt idx="326">
                  <c:v>2.7290448343080035E-2</c:v>
                </c:pt>
                <c:pt idx="327">
                  <c:v>1.8975332068311195E-2</c:v>
                </c:pt>
                <c:pt idx="328">
                  <c:v>1.1173184357541792E-2</c:v>
                </c:pt>
                <c:pt idx="329">
                  <c:v>1.841620626151013E-2</c:v>
                </c:pt>
                <c:pt idx="330">
                  <c:v>1.989150090415916E-2</c:v>
                </c:pt>
                <c:pt idx="331">
                  <c:v>0</c:v>
                </c:pt>
                <c:pt idx="332">
                  <c:v>5.3191489361702881E-3</c:v>
                </c:pt>
                <c:pt idx="333">
                  <c:v>-1.7636684303351221E-3</c:v>
                </c:pt>
                <c:pt idx="334">
                  <c:v>0</c:v>
                </c:pt>
                <c:pt idx="335">
                  <c:v>8.8339222614840993E-3</c:v>
                </c:pt>
                <c:pt idx="336">
                  <c:v>5.2539404553414559E-3</c:v>
                </c:pt>
                <c:pt idx="337">
                  <c:v>8.7108013937282226E-3</c:v>
                </c:pt>
                <c:pt idx="338">
                  <c:v>8.6355785837651123E-3</c:v>
                </c:pt>
                <c:pt idx="339">
                  <c:v>8.5616438356164379E-3</c:v>
                </c:pt>
                <c:pt idx="340">
                  <c:v>6.7911714770797719E-3</c:v>
                </c:pt>
                <c:pt idx="341">
                  <c:v>8.4317032040472171E-3</c:v>
                </c:pt>
                <c:pt idx="342">
                  <c:v>3.3444816053512182E-3</c:v>
                </c:pt>
                <c:pt idx="343">
                  <c:v>1.6666666666666904E-3</c:v>
                </c:pt>
                <c:pt idx="344">
                  <c:v>-1.6638935108153315E-3</c:v>
                </c:pt>
                <c:pt idx="345">
                  <c:v>-1.6666666666666904E-3</c:v>
                </c:pt>
                <c:pt idx="346">
                  <c:v>1.6694490818030287E-3</c:v>
                </c:pt>
                <c:pt idx="347">
                  <c:v>4.9999999999999524E-3</c:v>
                </c:pt>
                <c:pt idx="348">
                  <c:v>1.6583747927031746E-3</c:v>
                </c:pt>
                <c:pt idx="349">
                  <c:v>1.6556291390728713E-3</c:v>
                </c:pt>
                <c:pt idx="350">
                  <c:v>3.3057851239669893E-3</c:v>
                </c:pt>
                <c:pt idx="351">
                  <c:v>3.2948929159801604E-3</c:v>
                </c:pt>
                <c:pt idx="352">
                  <c:v>3.2840722495895377E-3</c:v>
                </c:pt>
                <c:pt idx="353">
                  <c:v>4.9099836333878419E-3</c:v>
                </c:pt>
                <c:pt idx="354">
                  <c:v>8.1433224755700327E-3</c:v>
                </c:pt>
                <c:pt idx="355">
                  <c:v>8.0775444264943458E-3</c:v>
                </c:pt>
                <c:pt idx="356">
                  <c:v>1.6025641025641253E-3</c:v>
                </c:pt>
                <c:pt idx="357">
                  <c:v>1.1200000000000045E-2</c:v>
                </c:pt>
                <c:pt idx="358">
                  <c:v>7.9113924050632899E-3</c:v>
                </c:pt>
                <c:pt idx="359">
                  <c:v>4.7095761381475221E-3</c:v>
                </c:pt>
                <c:pt idx="360">
                  <c:v>6.2500000000000888E-3</c:v>
                </c:pt>
                <c:pt idx="361">
                  <c:v>3.1055900621116245E-3</c:v>
                </c:pt>
                <c:pt idx="362">
                  <c:v>3.0959752321981868E-3</c:v>
                </c:pt>
                <c:pt idx="363">
                  <c:v>6.1728395061729276E-3</c:v>
                </c:pt>
                <c:pt idx="364">
                  <c:v>4.6012269938649868E-3</c:v>
                </c:pt>
                <c:pt idx="365">
                  <c:v>6.1068702290077203E-3</c:v>
                </c:pt>
                <c:pt idx="366">
                  <c:v>7.5872534142640358E-3</c:v>
                </c:pt>
                <c:pt idx="367">
                  <c:v>4.5180722891565829E-3</c:v>
                </c:pt>
                <c:pt idx="368">
                  <c:v>4.4977511244377382E-3</c:v>
                </c:pt>
                <c:pt idx="369">
                  <c:v>7.462686567164179E-3</c:v>
                </c:pt>
                <c:pt idx="370">
                  <c:v>4.4444444444444019E-3</c:v>
                </c:pt>
                <c:pt idx="371">
                  <c:v>1.1799410029498483E-2</c:v>
                </c:pt>
                <c:pt idx="372">
                  <c:v>7.28862973760933E-3</c:v>
                </c:pt>
                <c:pt idx="373">
                  <c:v>8.6830680173662599E-3</c:v>
                </c:pt>
                <c:pt idx="374">
                  <c:v>8.6083213773313384E-3</c:v>
                </c:pt>
                <c:pt idx="375">
                  <c:v>1.4224751066857543E-3</c:v>
                </c:pt>
                <c:pt idx="376">
                  <c:v>9.9431818181816567E-3</c:v>
                </c:pt>
                <c:pt idx="377">
                  <c:v>4.219409282700582E-3</c:v>
                </c:pt>
                <c:pt idx="378">
                  <c:v>8.403361344537735E-3</c:v>
                </c:pt>
                <c:pt idx="379">
                  <c:v>1.1111111111111072E-2</c:v>
                </c:pt>
                <c:pt idx="380">
                  <c:v>1.2362637362637442E-2</c:v>
                </c:pt>
                <c:pt idx="381">
                  <c:v>9.4979647218453572E-3</c:v>
                </c:pt>
                <c:pt idx="382">
                  <c:v>8.0645161290321815E-3</c:v>
                </c:pt>
                <c:pt idx="383">
                  <c:v>1.0666666666666628E-2</c:v>
                </c:pt>
                <c:pt idx="384">
                  <c:v>5.2770448548813418E-3</c:v>
                </c:pt>
                <c:pt idx="385">
                  <c:v>5.2493438320208854E-3</c:v>
                </c:pt>
                <c:pt idx="386">
                  <c:v>1.0443864229765162E-2</c:v>
                </c:pt>
                <c:pt idx="387">
                  <c:v>1.0335917312661461E-2</c:v>
                </c:pt>
                <c:pt idx="388">
                  <c:v>1.6624040920716076E-2</c:v>
                </c:pt>
                <c:pt idx="389">
                  <c:v>1.1320754716981204E-2</c:v>
                </c:pt>
                <c:pt idx="390">
                  <c:v>1.2437810945273631E-2</c:v>
                </c:pt>
                <c:pt idx="391">
                  <c:v>9.8280098280097931E-3</c:v>
                </c:pt>
                <c:pt idx="392">
                  <c:v>1.4598540145985436E-2</c:v>
                </c:pt>
                <c:pt idx="393">
                  <c:v>1.4388489208632955E-2</c:v>
                </c:pt>
                <c:pt idx="394">
                  <c:v>1.0638297872340493E-2</c:v>
                </c:pt>
                <c:pt idx="395">
                  <c:v>8.1871345029240102E-3</c:v>
                </c:pt>
                <c:pt idx="396">
                  <c:v>4.6403712296982768E-3</c:v>
                </c:pt>
                <c:pt idx="397">
                  <c:v>8.0831408775981859E-3</c:v>
                </c:pt>
                <c:pt idx="398">
                  <c:v>1.6036655211913008E-2</c:v>
                </c:pt>
                <c:pt idx="399">
                  <c:v>1.1273957158962795E-2</c:v>
                </c:pt>
                <c:pt idx="400">
                  <c:v>4.4593088071347986E-3</c:v>
                </c:pt>
                <c:pt idx="401">
                  <c:v>7.7691453940066917E-3</c:v>
                </c:pt>
                <c:pt idx="402">
                  <c:v>6.6079295154185961E-3</c:v>
                </c:pt>
                <c:pt idx="403">
                  <c:v>4.3763676148795561E-3</c:v>
                </c:pt>
                <c:pt idx="404">
                  <c:v>1.0893246187363835E-2</c:v>
                </c:pt>
                <c:pt idx="405">
                  <c:v>8.6206896551723842E-3</c:v>
                </c:pt>
                <c:pt idx="406">
                  <c:v>1.1752136752136844E-2</c:v>
                </c:pt>
                <c:pt idx="407">
                  <c:v>1.0559662090813094E-2</c:v>
                </c:pt>
                <c:pt idx="408">
                  <c:v>3.1347962382444845E-3</c:v>
                </c:pt>
                <c:pt idx="409">
                  <c:v>5.208333333333333E-3</c:v>
                </c:pt>
                <c:pt idx="410">
                  <c:v>2.0725388601036563E-3</c:v>
                </c:pt>
                <c:pt idx="411">
                  <c:v>1.0341261633918749E-3</c:v>
                </c:pt>
                <c:pt idx="412">
                  <c:v>4.1322314049587368E-3</c:v>
                </c:pt>
                <c:pt idx="413">
                  <c:v>4.1152263374484715E-3</c:v>
                </c:pt>
                <c:pt idx="414">
                  <c:v>3.0737704918033953E-3</c:v>
                </c:pt>
                <c:pt idx="415">
                  <c:v>4.0858018386107399E-3</c:v>
                </c:pt>
                <c:pt idx="416">
                  <c:v>6.1037639877925586E-3</c:v>
                </c:pt>
                <c:pt idx="417">
                  <c:v>-1.0111223458039284E-3</c:v>
                </c:pt>
                <c:pt idx="418">
                  <c:v>0</c:v>
                </c:pt>
                <c:pt idx="419">
                  <c:v>2.0242914979757371E-3</c:v>
                </c:pt>
                <c:pt idx="420">
                  <c:v>0</c:v>
                </c:pt>
                <c:pt idx="421">
                  <c:v>8.0808080808080513E-3</c:v>
                </c:pt>
                <c:pt idx="422">
                  <c:v>4.0080160320641852E-3</c:v>
                </c:pt>
                <c:pt idx="423">
                  <c:v>3.9920159680637869E-3</c:v>
                </c:pt>
                <c:pt idx="424">
                  <c:v>9.9403578528835528E-4</c:v>
                </c:pt>
                <c:pt idx="425">
                  <c:v>2.979145978152901E-3</c:v>
                </c:pt>
                <c:pt idx="426">
                  <c:v>3.9603960396040168E-3</c:v>
                </c:pt>
                <c:pt idx="427">
                  <c:v>3.9447731755423224E-3</c:v>
                </c:pt>
                <c:pt idx="428">
                  <c:v>-7.8585461689587143E-3</c:v>
                </c:pt>
                <c:pt idx="429">
                  <c:v>9.9009900990093373E-4</c:v>
                </c:pt>
                <c:pt idx="430">
                  <c:v>-9.8911968348164509E-4</c:v>
                </c:pt>
                <c:pt idx="431">
                  <c:v>9.9009900990093373E-4</c:v>
                </c:pt>
                <c:pt idx="432">
                  <c:v>2.9673590504452163E-3</c:v>
                </c:pt>
                <c:pt idx="433">
                  <c:v>1.9723865877710909E-3</c:v>
                </c:pt>
                <c:pt idx="434">
                  <c:v>0</c:v>
                </c:pt>
                <c:pt idx="435">
                  <c:v>2.9527559055119229E-3</c:v>
                </c:pt>
                <c:pt idx="436">
                  <c:v>2.9440628066731808E-3</c:v>
                </c:pt>
                <c:pt idx="437">
                  <c:v>0</c:v>
                </c:pt>
                <c:pt idx="438">
                  <c:v>-1.9569471624266421E-3</c:v>
                </c:pt>
                <c:pt idx="439">
                  <c:v>2.9411764705882075E-3</c:v>
                </c:pt>
                <c:pt idx="440">
                  <c:v>6.84261974584558E-3</c:v>
                </c:pt>
                <c:pt idx="441">
                  <c:v>3.8834951456311233E-3</c:v>
                </c:pt>
                <c:pt idx="442">
                  <c:v>3.8684719535782537E-3</c:v>
                </c:pt>
                <c:pt idx="443">
                  <c:v>9.633911368016236E-4</c:v>
                </c:pt>
                <c:pt idx="444">
                  <c:v>-9.6246390760354689E-4</c:v>
                </c:pt>
                <c:pt idx="445">
                  <c:v>0</c:v>
                </c:pt>
                <c:pt idx="446">
                  <c:v>1.9267822736031104E-3</c:v>
                </c:pt>
                <c:pt idx="447">
                  <c:v>-1.9230769230769505E-3</c:v>
                </c:pt>
                <c:pt idx="448">
                  <c:v>0</c:v>
                </c:pt>
                <c:pt idx="449">
                  <c:v>-1.9267822736031104E-3</c:v>
                </c:pt>
                <c:pt idx="450">
                  <c:v>3.8610038610039162E-3</c:v>
                </c:pt>
                <c:pt idx="451">
                  <c:v>0</c:v>
                </c:pt>
                <c:pt idx="452">
                  <c:v>0</c:v>
                </c:pt>
                <c:pt idx="453">
                  <c:v>9.6153846153840684E-4</c:v>
                </c:pt>
                <c:pt idx="454">
                  <c:v>0</c:v>
                </c:pt>
                <c:pt idx="455">
                  <c:v>4.8030739673390974E-3</c:v>
                </c:pt>
                <c:pt idx="456">
                  <c:v>2.8680688336521166E-3</c:v>
                </c:pt>
                <c:pt idx="457">
                  <c:v>-2.8598665395615955E-3</c:v>
                </c:pt>
                <c:pt idx="458">
                  <c:v>9.5602294455075082E-4</c:v>
                </c:pt>
                <c:pt idx="459">
                  <c:v>-1.9102196752626823E-3</c:v>
                </c:pt>
                <c:pt idx="460">
                  <c:v>-6.6985645933014624E-3</c:v>
                </c:pt>
                <c:pt idx="461">
                  <c:v>1.0597302504817038E-2</c:v>
                </c:pt>
                <c:pt idx="462">
                  <c:v>5.7197330791229194E-3</c:v>
                </c:pt>
                <c:pt idx="463">
                  <c:v>4.7393364928909956E-3</c:v>
                </c:pt>
                <c:pt idx="464">
                  <c:v>-4.7169811320754715E-3</c:v>
                </c:pt>
                <c:pt idx="465">
                  <c:v>-1.327014218009484E-2</c:v>
                </c:pt>
                <c:pt idx="466">
                  <c:v>-1.2487992315081626E-2</c:v>
                </c:pt>
                <c:pt idx="467">
                  <c:v>-4.8638132295719845E-3</c:v>
                </c:pt>
                <c:pt idx="468">
                  <c:v>4.8875855327468231E-3</c:v>
                </c:pt>
                <c:pt idx="469">
                  <c:v>2.9182879377431629E-3</c:v>
                </c:pt>
                <c:pt idx="470">
                  <c:v>-7.7594568380213117E-3</c:v>
                </c:pt>
                <c:pt idx="471">
                  <c:v>3.910068426197514E-3</c:v>
                </c:pt>
                <c:pt idx="472">
                  <c:v>1.9474196689386839E-3</c:v>
                </c:pt>
                <c:pt idx="473">
                  <c:v>5.830903790087408E-3</c:v>
                </c:pt>
                <c:pt idx="474">
                  <c:v>-9.6618357487917217E-4</c:v>
                </c:pt>
                <c:pt idx="475">
                  <c:v>1.9342359767890581E-3</c:v>
                </c:pt>
                <c:pt idx="476">
                  <c:v>4.8262548262548262E-3</c:v>
                </c:pt>
                <c:pt idx="477">
                  <c:v>2.8818443804035677E-3</c:v>
                </c:pt>
                <c:pt idx="478">
                  <c:v>9.5785440613021372E-4</c:v>
                </c:pt>
                <c:pt idx="479">
                  <c:v>5.7416267942583185E-3</c:v>
                </c:pt>
                <c:pt idx="480">
                  <c:v>9.5147478591825431E-4</c:v>
                </c:pt>
                <c:pt idx="481">
                  <c:v>2.8517110266159424E-3</c:v>
                </c:pt>
                <c:pt idx="482">
                  <c:v>1.8957345971564251E-3</c:v>
                </c:pt>
                <c:pt idx="483">
                  <c:v>1.8921475875118528E-3</c:v>
                </c:pt>
                <c:pt idx="484">
                  <c:v>2.8328611898016725E-3</c:v>
                </c:pt>
                <c:pt idx="485">
                  <c:v>-1.8832391713747914E-3</c:v>
                </c:pt>
                <c:pt idx="486">
                  <c:v>0</c:v>
                </c:pt>
                <c:pt idx="487">
                  <c:v>-1.8867924528302156E-3</c:v>
                </c:pt>
                <c:pt idx="488">
                  <c:v>5.671077504725979E-3</c:v>
                </c:pt>
                <c:pt idx="489">
                  <c:v>-9.3984962406023045E-4</c:v>
                </c:pt>
                <c:pt idx="490">
                  <c:v>2.8222013170272546E-3</c:v>
                </c:pt>
                <c:pt idx="491">
                  <c:v>3.7523452157599032E-3</c:v>
                </c:pt>
                <c:pt idx="492">
                  <c:v>1.8691588785046994E-3</c:v>
                </c:pt>
                <c:pt idx="493">
                  <c:v>2.7985074626865405E-3</c:v>
                </c:pt>
                <c:pt idx="494">
                  <c:v>8.3720930232558666E-3</c:v>
                </c:pt>
                <c:pt idx="495">
                  <c:v>3.6900369003689247E-3</c:v>
                </c:pt>
                <c:pt idx="496">
                  <c:v>1.8382352941176733E-3</c:v>
                </c:pt>
                <c:pt idx="497">
                  <c:v>1.834862385321127E-3</c:v>
                </c:pt>
                <c:pt idx="498">
                  <c:v>3.6630036630035849E-3</c:v>
                </c:pt>
                <c:pt idx="499">
                  <c:v>3.6496350364964023E-3</c:v>
                </c:pt>
                <c:pt idx="500">
                  <c:v>9.9999999999999482E-3</c:v>
                </c:pt>
                <c:pt idx="501">
                  <c:v>7.2007200720073036E-3</c:v>
                </c:pt>
                <c:pt idx="502">
                  <c:v>3.5746201966040344E-3</c:v>
                </c:pt>
                <c:pt idx="503">
                  <c:v>7.123775601068541E-3</c:v>
                </c:pt>
                <c:pt idx="504">
                  <c:v>7.9575596816976631E-3</c:v>
                </c:pt>
                <c:pt idx="505">
                  <c:v>0</c:v>
                </c:pt>
                <c:pt idx="506">
                  <c:v>-1.7543859649123057E-3</c:v>
                </c:pt>
                <c:pt idx="507">
                  <c:v>-3.5149384885763751E-3</c:v>
                </c:pt>
                <c:pt idx="508">
                  <c:v>5.2910052910052404E-3</c:v>
                </c:pt>
                <c:pt idx="509">
                  <c:v>5.2631578947367925E-3</c:v>
                </c:pt>
                <c:pt idx="510">
                  <c:v>1.7452006980803042E-3</c:v>
                </c:pt>
                <c:pt idx="511">
                  <c:v>6.0975609756097806E-3</c:v>
                </c:pt>
                <c:pt idx="512">
                  <c:v>1.9047619047619074E-2</c:v>
                </c:pt>
                <c:pt idx="513">
                  <c:v>-8.4961767204765103E-4</c:v>
                </c:pt>
                <c:pt idx="514">
                  <c:v>-8.5034013605437349E-4</c:v>
                </c:pt>
                <c:pt idx="515">
                  <c:v>-8.5106382978718568E-4</c:v>
                </c:pt>
                <c:pt idx="516">
                  <c:v>8.5178875638836722E-4</c:v>
                </c:pt>
                <c:pt idx="517">
                  <c:v>8.5106382978718568E-4</c:v>
                </c:pt>
                <c:pt idx="518">
                  <c:v>2.5510204081633622E-3</c:v>
                </c:pt>
                <c:pt idx="519">
                  <c:v>1.1026293469041536E-2</c:v>
                </c:pt>
                <c:pt idx="520">
                  <c:v>1.2583892617449664E-2</c:v>
                </c:pt>
                <c:pt idx="521">
                  <c:v>9.9420049710025084E-3</c:v>
                </c:pt>
                <c:pt idx="522">
                  <c:v>5.7424118129613504E-3</c:v>
                </c:pt>
                <c:pt idx="523">
                  <c:v>-4.8939641109298068E-3</c:v>
                </c:pt>
                <c:pt idx="524">
                  <c:v>4.9180327868851995E-3</c:v>
                </c:pt>
                <c:pt idx="525">
                  <c:v>-6.5252854812397811E-3</c:v>
                </c:pt>
                <c:pt idx="526">
                  <c:v>-4.1050903119868639E-3</c:v>
                </c:pt>
                <c:pt idx="527">
                  <c:v>0</c:v>
                </c:pt>
                <c:pt idx="528">
                  <c:v>2.4732069249793665E-3</c:v>
                </c:pt>
                <c:pt idx="529">
                  <c:v>-1.6447368421051698E-3</c:v>
                </c:pt>
                <c:pt idx="530">
                  <c:v>-2.4711696869852665E-3</c:v>
                </c:pt>
                <c:pt idx="531">
                  <c:v>1.6515276630883803E-3</c:v>
                </c:pt>
                <c:pt idx="532">
                  <c:v>1.6488046166529501E-3</c:v>
                </c:pt>
                <c:pt idx="533">
                  <c:v>3.2921810699588945E-3</c:v>
                </c:pt>
                <c:pt idx="534">
                  <c:v>4.1017227235438884E-3</c:v>
                </c:pt>
                <c:pt idx="535">
                  <c:v>-8.1699346405235721E-4</c:v>
                </c:pt>
                <c:pt idx="536">
                  <c:v>-2.4529844644317019E-3</c:v>
                </c:pt>
                <c:pt idx="537">
                  <c:v>2.4590163934425997E-3</c:v>
                </c:pt>
                <c:pt idx="538">
                  <c:v>8.1766148814397816E-4</c:v>
                </c:pt>
                <c:pt idx="539">
                  <c:v>8.1699346405224109E-4</c:v>
                </c:pt>
                <c:pt idx="540">
                  <c:v>3.2653061224490261E-3</c:v>
                </c:pt>
                <c:pt idx="541">
                  <c:v>4.0683482506102524E-3</c:v>
                </c:pt>
                <c:pt idx="542">
                  <c:v>-8.1037277147494747E-4</c:v>
                </c:pt>
                <c:pt idx="543">
                  <c:v>8.1103000811036927E-4</c:v>
                </c:pt>
                <c:pt idx="544">
                  <c:v>2.4311183144246121E-3</c:v>
                </c:pt>
                <c:pt idx="545">
                  <c:v>4.0420371867421184E-3</c:v>
                </c:pt>
                <c:pt idx="546">
                  <c:v>-8.0515297906609117E-4</c:v>
                </c:pt>
                <c:pt idx="547">
                  <c:v>8.0580177276396879E-4</c:v>
                </c:pt>
                <c:pt idx="548">
                  <c:v>1.6103059581320679E-3</c:v>
                </c:pt>
                <c:pt idx="549">
                  <c:v>2.4115755627009418E-3</c:v>
                </c:pt>
                <c:pt idx="550">
                  <c:v>2.4057738572573948E-3</c:v>
                </c:pt>
                <c:pt idx="551">
                  <c:v>5.6000000000000225E-3</c:v>
                </c:pt>
                <c:pt idx="552">
                  <c:v>0</c:v>
                </c:pt>
                <c:pt idx="553">
                  <c:v>-3.977724741447892E-3</c:v>
                </c:pt>
                <c:pt idx="554">
                  <c:v>-7.9872204472850256E-4</c:v>
                </c:pt>
                <c:pt idx="555">
                  <c:v>-9.5923261390886382E-3</c:v>
                </c:pt>
                <c:pt idx="556">
                  <c:v>1.6142050040354207E-3</c:v>
                </c:pt>
                <c:pt idx="557">
                  <c:v>8.0580177276396879E-4</c:v>
                </c:pt>
                <c:pt idx="558">
                  <c:v>1.6103059581320679E-3</c:v>
                </c:pt>
                <c:pt idx="559">
                  <c:v>0</c:v>
                </c:pt>
                <c:pt idx="560">
                  <c:v>3.2154340836012176E-3</c:v>
                </c:pt>
                <c:pt idx="561">
                  <c:v>1.6025641025641253E-3</c:v>
                </c:pt>
                <c:pt idx="562">
                  <c:v>7.999999999999545E-4</c:v>
                </c:pt>
                <c:pt idx="563">
                  <c:v>0</c:v>
                </c:pt>
                <c:pt idx="564">
                  <c:v>0</c:v>
                </c:pt>
                <c:pt idx="565">
                  <c:v>7.993605115907956E-4</c:v>
                </c:pt>
                <c:pt idx="566">
                  <c:v>3.9936102236421724E-3</c:v>
                </c:pt>
                <c:pt idx="567">
                  <c:v>3.977724741447892E-3</c:v>
                </c:pt>
                <c:pt idx="568">
                  <c:v>-2.3771790808240663E-3</c:v>
                </c:pt>
                <c:pt idx="569">
                  <c:v>-3.1771247021446041E-3</c:v>
                </c:pt>
                <c:pt idx="570">
                  <c:v>4.780876494023859E-3</c:v>
                </c:pt>
                <c:pt idx="571">
                  <c:v>3.9651070578905628E-3</c:v>
                </c:pt>
                <c:pt idx="572">
                  <c:v>2.3696682464455876E-3</c:v>
                </c:pt>
                <c:pt idx="573">
                  <c:v>2.3640661938534053E-3</c:v>
                </c:pt>
                <c:pt idx="574">
                  <c:v>1.5723270440251794E-3</c:v>
                </c:pt>
                <c:pt idx="575">
                  <c:v>2.3547880690737611E-3</c:v>
                </c:pt>
                <c:pt idx="576">
                  <c:v>7.8308535630379256E-4</c:v>
                </c:pt>
                <c:pt idx="577">
                  <c:v>0</c:v>
                </c:pt>
                <c:pt idx="578">
                  <c:v>1.5649452269170803E-3</c:v>
                </c:pt>
                <c:pt idx="579">
                  <c:v>-7.8124999999995559E-4</c:v>
                </c:pt>
                <c:pt idx="580">
                  <c:v>1.5637216575448681E-3</c:v>
                </c:pt>
                <c:pt idx="581">
                  <c:v>2.3419203747073489E-3</c:v>
                </c:pt>
                <c:pt idx="582">
                  <c:v>2.3364485981307082E-3</c:v>
                </c:pt>
                <c:pt idx="583">
                  <c:v>4.6620046620048389E-3</c:v>
                </c:pt>
                <c:pt idx="584">
                  <c:v>3.0935808197987413E-3</c:v>
                </c:pt>
                <c:pt idx="585">
                  <c:v>0</c:v>
                </c:pt>
                <c:pt idx="586">
                  <c:v>6.1680801850424937E-3</c:v>
                </c:pt>
                <c:pt idx="587">
                  <c:v>3.0651340996169017E-3</c:v>
                </c:pt>
                <c:pt idx="588">
                  <c:v>0</c:v>
                </c:pt>
                <c:pt idx="589">
                  <c:v>3.0557677616501579E-3</c:v>
                </c:pt>
                <c:pt idx="590">
                  <c:v>-7.6161462300093467E-4</c:v>
                </c:pt>
                <c:pt idx="591">
                  <c:v>3.0487804878049215E-3</c:v>
                </c:pt>
                <c:pt idx="592">
                  <c:v>7.5987841945284438E-4</c:v>
                </c:pt>
                <c:pt idx="593">
                  <c:v>5.3151100987093173E-3</c:v>
                </c:pt>
                <c:pt idx="594">
                  <c:v>7.5528700906340117E-4</c:v>
                </c:pt>
                <c:pt idx="595">
                  <c:v>3.0188679245283447E-3</c:v>
                </c:pt>
                <c:pt idx="596">
                  <c:v>7.5244544770499853E-4</c:v>
                </c:pt>
                <c:pt idx="597">
                  <c:v>-2.2556390977444465E-3</c:v>
                </c:pt>
                <c:pt idx="598">
                  <c:v>-7.5357950263748544E-4</c:v>
                </c:pt>
                <c:pt idx="599">
                  <c:v>-6.0331825037706109E-3</c:v>
                </c:pt>
                <c:pt idx="600">
                  <c:v>-2.2761760242792969E-3</c:v>
                </c:pt>
                <c:pt idx="601">
                  <c:v>-1.5209125475284307E-3</c:v>
                </c:pt>
                <c:pt idx="602">
                  <c:v>-3.0464584920030895E-3</c:v>
                </c:pt>
                <c:pt idx="603">
                  <c:v>3.819709702062643E-3</c:v>
                </c:pt>
                <c:pt idx="604">
                  <c:v>1.5220700152206135E-3</c:v>
                </c:pt>
                <c:pt idx="605">
                  <c:v>2.2796352583587492E-3</c:v>
                </c:pt>
                <c:pt idx="606">
                  <c:v>-2.2744503411676375E-3</c:v>
                </c:pt>
                <c:pt idx="607">
                  <c:v>-1.5197568389056888E-3</c:v>
                </c:pt>
                <c:pt idx="608">
                  <c:v>-5.3272450532725803E-3</c:v>
                </c:pt>
                <c:pt idx="609">
                  <c:v>-7.6511094108641414E-4</c:v>
                </c:pt>
                <c:pt idx="610">
                  <c:v>-7.6569678407346345E-4</c:v>
                </c:pt>
                <c:pt idx="611">
                  <c:v>1.532567049808342E-3</c:v>
                </c:pt>
                <c:pt idx="612">
                  <c:v>-1.5302218821728283E-3</c:v>
                </c:pt>
                <c:pt idx="613">
                  <c:v>-7.66283524904171E-4</c:v>
                </c:pt>
                <c:pt idx="614">
                  <c:v>2.3006134969323845E-3</c:v>
                </c:pt>
                <c:pt idx="615">
                  <c:v>-2.2953328232592422E-3</c:v>
                </c:pt>
                <c:pt idx="616">
                  <c:v>0</c:v>
                </c:pt>
                <c:pt idx="617">
                  <c:v>3.8343558282208589E-3</c:v>
                </c:pt>
                <c:pt idx="618">
                  <c:v>-7.6394194041248516E-4</c:v>
                </c:pt>
                <c:pt idx="619">
                  <c:v>3.8226299694189597E-3</c:v>
                </c:pt>
                <c:pt idx="620">
                  <c:v>3.0464584920028731E-3</c:v>
                </c:pt>
                <c:pt idx="621">
                  <c:v>-3.7965072133637058E-3</c:v>
                </c:pt>
                <c:pt idx="622">
                  <c:v>2.2865853658537456E-3</c:v>
                </c:pt>
                <c:pt idx="623">
                  <c:v>4.5627376425855081E-3</c:v>
                </c:pt>
                <c:pt idx="624">
                  <c:v>1.5140045420137553E-3</c:v>
                </c:pt>
                <c:pt idx="625">
                  <c:v>7.5585789871499855E-4</c:v>
                </c:pt>
                <c:pt idx="626">
                  <c:v>2.2658610271902033E-3</c:v>
                </c:pt>
                <c:pt idx="627">
                  <c:v>6.028636021100312E-3</c:v>
                </c:pt>
                <c:pt idx="628">
                  <c:v>7.4906367041198503E-3</c:v>
                </c:pt>
                <c:pt idx="629">
                  <c:v>-7.4349442379177926E-4</c:v>
                </c:pt>
                <c:pt idx="630">
                  <c:v>3.720238095238095E-3</c:v>
                </c:pt>
                <c:pt idx="631">
                  <c:v>2.2238695329872714E-3</c:v>
                </c:pt>
                <c:pt idx="632">
                  <c:v>0</c:v>
                </c:pt>
                <c:pt idx="633">
                  <c:v>1.0355029585798859E-2</c:v>
                </c:pt>
                <c:pt idx="634">
                  <c:v>5.1244509516838732E-3</c:v>
                </c:pt>
                <c:pt idx="635">
                  <c:v>-2.9133284777859117E-3</c:v>
                </c:pt>
                <c:pt idx="636">
                  <c:v>7.3046018991960787E-4</c:v>
                </c:pt>
                <c:pt idx="637">
                  <c:v>8.0291970802919294E-3</c:v>
                </c:pt>
                <c:pt idx="638">
                  <c:v>7.2411296162197189E-4</c:v>
                </c:pt>
                <c:pt idx="639">
                  <c:v>-2.170767004341411E-3</c:v>
                </c:pt>
                <c:pt idx="640">
                  <c:v>7.9767947788251942E-3</c:v>
                </c:pt>
                <c:pt idx="641">
                  <c:v>3.5971223021582736E-3</c:v>
                </c:pt>
                <c:pt idx="642">
                  <c:v>5.0179211469533235E-3</c:v>
                </c:pt>
                <c:pt idx="643">
                  <c:v>2.1398002853067859E-3</c:v>
                </c:pt>
                <c:pt idx="644">
                  <c:v>8.5409252669038337E-3</c:v>
                </c:pt>
                <c:pt idx="645">
                  <c:v>1.411432604093275E-3</c:v>
                </c:pt>
                <c:pt idx="646">
                  <c:v>-4.933051444679472E-3</c:v>
                </c:pt>
                <c:pt idx="647">
                  <c:v>5.6657223796034804E-3</c:v>
                </c:pt>
                <c:pt idx="648">
                  <c:v>2.1126760563381082E-3</c:v>
                </c:pt>
                <c:pt idx="649">
                  <c:v>-3.5137034434293743E-3</c:v>
                </c:pt>
                <c:pt idx="650">
                  <c:v>-1.1988716502115776E-2</c:v>
                </c:pt>
                <c:pt idx="651">
                  <c:v>4.2826552462526361E-3</c:v>
                </c:pt>
                <c:pt idx="652">
                  <c:v>4.2643923240939787E-3</c:v>
                </c:pt>
                <c:pt idx="653">
                  <c:v>-1.6277423920736101E-2</c:v>
                </c:pt>
                <c:pt idx="654">
                  <c:v>-3.5971223021582736E-3</c:v>
                </c:pt>
                <c:pt idx="655">
                  <c:v>-3.6101083032490976E-3</c:v>
                </c:pt>
                <c:pt idx="656">
                  <c:v>-2.1739130434783433E-3</c:v>
                </c:pt>
                <c:pt idx="657">
                  <c:v>2.1786492374728495E-3</c:v>
                </c:pt>
                <c:pt idx="658">
                  <c:v>5.7971014492754448E-3</c:v>
                </c:pt>
                <c:pt idx="659">
                  <c:v>-7.2046109510102833E-4</c:v>
                </c:pt>
                <c:pt idx="660">
                  <c:v>-2.1629416005766616E-3</c:v>
                </c:pt>
                <c:pt idx="661">
                  <c:v>2.8901734104046653E-3</c:v>
                </c:pt>
                <c:pt idx="662">
                  <c:v>-1.4409221902018517E-3</c:v>
                </c:pt>
                <c:pt idx="663">
                  <c:v>7.2150072150068052E-4</c:v>
                </c:pt>
                <c:pt idx="664">
                  <c:v>3.6049026676279743E-3</c:v>
                </c:pt>
                <c:pt idx="665">
                  <c:v>5.7471264367816915E-3</c:v>
                </c:pt>
                <c:pt idx="666">
                  <c:v>0</c:v>
                </c:pt>
                <c:pt idx="667">
                  <c:v>-2.1428571428572241E-3</c:v>
                </c:pt>
                <c:pt idx="668">
                  <c:v>1.0021474588403764E-2</c:v>
                </c:pt>
                <c:pt idx="669">
                  <c:v>1.1339475549255807E-2</c:v>
                </c:pt>
                <c:pt idx="670">
                  <c:v>9.1100210231255183E-3</c:v>
                </c:pt>
                <c:pt idx="671">
                  <c:v>-1.2500000000000079E-2</c:v>
                </c:pt>
                <c:pt idx="672">
                  <c:v>-2.1097046413500911E-3</c:v>
                </c:pt>
                <c:pt idx="673">
                  <c:v>5.6377730796334244E-3</c:v>
                </c:pt>
                <c:pt idx="674">
                  <c:v>7.0077084793288534E-4</c:v>
                </c:pt>
                <c:pt idx="675">
                  <c:v>6.3025210084032019E-3</c:v>
                </c:pt>
                <c:pt idx="676">
                  <c:v>2.0876826722338996E-3</c:v>
                </c:pt>
                <c:pt idx="677">
                  <c:v>5.5555555555556347E-3</c:v>
                </c:pt>
                <c:pt idx="678">
                  <c:v>-1.3812154696133774E-3</c:v>
                </c:pt>
                <c:pt idx="679">
                  <c:v>3.4578146611341635E-3</c:v>
                </c:pt>
                <c:pt idx="680">
                  <c:v>5.5134390075810575E-3</c:v>
                </c:pt>
                <c:pt idx="681">
                  <c:v>-6.854009595613044E-4</c:v>
                </c:pt>
                <c:pt idx="682">
                  <c:v>2.7434842249655501E-3</c:v>
                </c:pt>
                <c:pt idx="683">
                  <c:v>6.8399452804377573E-3</c:v>
                </c:pt>
                <c:pt idx="684">
                  <c:v>8.1521739130435943E-3</c:v>
                </c:pt>
                <c:pt idx="685">
                  <c:v>0</c:v>
                </c:pt>
                <c:pt idx="686">
                  <c:v>-1.347708894878821E-3</c:v>
                </c:pt>
                <c:pt idx="687">
                  <c:v>2.6990553306343165E-3</c:v>
                </c:pt>
                <c:pt idx="688">
                  <c:v>1.34589502018854E-3</c:v>
                </c:pt>
                <c:pt idx="689">
                  <c:v>1.6129032258064363E-2</c:v>
                </c:pt>
                <c:pt idx="690">
                  <c:v>5.9523809523809902E-3</c:v>
                </c:pt>
                <c:pt idx="691">
                  <c:v>-4.6022353714660659E-3</c:v>
                </c:pt>
                <c:pt idx="692">
                  <c:v>3.3025099075297223E-3</c:v>
                </c:pt>
                <c:pt idx="693">
                  <c:v>5.2666227781434033E-3</c:v>
                </c:pt>
                <c:pt idx="694">
                  <c:v>6.5487884741322862E-3</c:v>
                </c:pt>
                <c:pt idx="695">
                  <c:v>3.2530904359141188E-3</c:v>
                </c:pt>
                <c:pt idx="696">
                  <c:v>-1.9455252918286834E-3</c:v>
                </c:pt>
                <c:pt idx="697">
                  <c:v>0</c:v>
                </c:pt>
                <c:pt idx="698">
                  <c:v>7.1474983755685142E-3</c:v>
                </c:pt>
                <c:pt idx="699">
                  <c:v>8.3870967741936225E-3</c:v>
                </c:pt>
                <c:pt idx="700">
                  <c:v>1.599488163787588E-2</c:v>
                </c:pt>
                <c:pt idx="701">
                  <c:v>1.0705289672544008E-2</c:v>
                </c:pt>
                <c:pt idx="702">
                  <c:v>-1.1214953271028108E-2</c:v>
                </c:pt>
                <c:pt idx="703">
                  <c:v>5.6710775047259339E-3</c:v>
                </c:pt>
                <c:pt idx="704">
                  <c:v>5.6390977443609384E-3</c:v>
                </c:pt>
                <c:pt idx="705">
                  <c:v>-1.1214953271028108E-2</c:v>
                </c:pt>
                <c:pt idx="706">
                  <c:v>3.7807183364840756E-3</c:v>
                </c:pt>
                <c:pt idx="707">
                  <c:v>8.1607030759572059E-3</c:v>
                </c:pt>
                <c:pt idx="708">
                  <c:v>0</c:v>
                </c:pt>
                <c:pt idx="709">
                  <c:v>4.9813200498132716E-3</c:v>
                </c:pt>
                <c:pt idx="710">
                  <c:v>-2.4783147459727737E-3</c:v>
                </c:pt>
                <c:pt idx="711">
                  <c:v>6.8322981366459277E-3</c:v>
                </c:pt>
                <c:pt idx="712">
                  <c:v>-1.1721159777914903E-2</c:v>
                </c:pt>
                <c:pt idx="713">
                  <c:v>-9.3632958801498131E-3</c:v>
                </c:pt>
                <c:pt idx="714">
                  <c:v>8.1915563957152583E-3</c:v>
                </c:pt>
                <c:pt idx="715">
                  <c:v>6.8749999999999645E-3</c:v>
                </c:pt>
                <c:pt idx="716">
                  <c:v>-1.2414649286156961E-3</c:v>
                </c:pt>
                <c:pt idx="717">
                  <c:v>1.1187072715972548E-2</c:v>
                </c:pt>
                <c:pt idx="718">
                  <c:v>8.6047940995697958E-3</c:v>
                </c:pt>
                <c:pt idx="719">
                  <c:v>7.3126142595979103E-3</c:v>
                </c:pt>
                <c:pt idx="720">
                  <c:v>4.2347247428916428E-3</c:v>
                </c:pt>
                <c:pt idx="721">
                  <c:v>6.0240963855418266E-4</c:v>
                </c:pt>
                <c:pt idx="722">
                  <c:v>6.6225165562913569E-3</c:v>
                </c:pt>
                <c:pt idx="723">
                  <c:v>-7.177033492822899E-3</c:v>
                </c:pt>
                <c:pt idx="724">
                  <c:v>9.638554216867436E-3</c:v>
                </c:pt>
                <c:pt idx="725">
                  <c:v>1.0143198090692225E-2</c:v>
                </c:pt>
                <c:pt idx="726">
                  <c:v>1.8310691080921405E-2</c:v>
                </c:pt>
                <c:pt idx="727">
                  <c:v>-4.0603248259861776E-3</c:v>
                </c:pt>
                <c:pt idx="728">
                  <c:v>9.3185789167153348E-3</c:v>
                </c:pt>
                <c:pt idx="729">
                  <c:v>3.4622042700519001E-3</c:v>
                </c:pt>
                <c:pt idx="730">
                  <c:v>8.6256469235192635E-3</c:v>
                </c:pt>
                <c:pt idx="731">
                  <c:v>2.8506271379703536E-3</c:v>
                </c:pt>
                <c:pt idx="732">
                  <c:v>1.4212620807276862E-2</c:v>
                </c:pt>
                <c:pt idx="733">
                  <c:v>1.5695067264573894E-2</c:v>
                </c:pt>
                <c:pt idx="734">
                  <c:v>1.2141280353200978E-2</c:v>
                </c:pt>
                <c:pt idx="735">
                  <c:v>-7.6335877862595729E-3</c:v>
                </c:pt>
                <c:pt idx="736">
                  <c:v>3.8461538461537835E-3</c:v>
                </c:pt>
                <c:pt idx="737">
                  <c:v>-2.4083196496989479E-2</c:v>
                </c:pt>
                <c:pt idx="738">
                  <c:v>-3.028603477285477E-2</c:v>
                </c:pt>
                <c:pt idx="739">
                  <c:v>-1.8507807981492291E-2</c:v>
                </c:pt>
                <c:pt idx="740">
                  <c:v>6.4820271066589443E-3</c:v>
                </c:pt>
                <c:pt idx="741">
                  <c:v>-1.1709601873537297E-3</c:v>
                </c:pt>
                <c:pt idx="742">
                  <c:v>-8.7924970691676436E-3</c:v>
                </c:pt>
                <c:pt idx="743">
                  <c:v>5.3222945002957172E-3</c:v>
                </c:pt>
                <c:pt idx="744">
                  <c:v>1.764705882353008E-3</c:v>
                </c:pt>
                <c:pt idx="745">
                  <c:v>1.8790369935408037E-2</c:v>
                </c:pt>
                <c:pt idx="746">
                  <c:v>-1.1527377521613832E-2</c:v>
                </c:pt>
                <c:pt idx="747">
                  <c:v>1.3994169096209945E-2</c:v>
                </c:pt>
                <c:pt idx="748">
                  <c:v>-2.3001725129385029E-3</c:v>
                </c:pt>
                <c:pt idx="749">
                  <c:v>4.6109510086455984E-3</c:v>
                </c:pt>
                <c:pt idx="750">
                  <c:v>1.31956397016637E-2</c:v>
                </c:pt>
                <c:pt idx="751">
                  <c:v>2.8312570781426957E-3</c:v>
                </c:pt>
                <c:pt idx="752">
                  <c:v>1.0163749294184142E-2</c:v>
                </c:pt>
                <c:pt idx="753">
                  <c:v>-6.7076579094467129E-3</c:v>
                </c:pt>
                <c:pt idx="754">
                  <c:v>6.7529544175577777E-3</c:v>
                </c:pt>
                <c:pt idx="755">
                  <c:v>0</c:v>
                </c:pt>
                <c:pt idx="756">
                  <c:v>0</c:v>
                </c:pt>
                <c:pt idx="757">
                  <c:v>-3.3538289547232771E-3</c:v>
                </c:pt>
                <c:pt idx="758">
                  <c:v>1.1217049915871488E-3</c:v>
                </c:pt>
                <c:pt idx="759">
                  <c:v>5.6022408963585435E-3</c:v>
                </c:pt>
                <c:pt idx="760">
                  <c:v>3.3426183844010825E-3</c:v>
                </c:pt>
                <c:pt idx="761">
                  <c:v>8.3287062742920595E-3</c:v>
                </c:pt>
                <c:pt idx="762">
                  <c:v>4.4052863436123977E-3</c:v>
                </c:pt>
                <c:pt idx="763">
                  <c:v>8.7719298245613718E-3</c:v>
                </c:pt>
                <c:pt idx="764">
                  <c:v>7.6086956521739437E-3</c:v>
                </c:pt>
                <c:pt idx="765">
                  <c:v>1.0787486515641855E-2</c:v>
                </c:pt>
                <c:pt idx="766">
                  <c:v>7.4706510138740963E-3</c:v>
                </c:pt>
                <c:pt idx="767">
                  <c:v>9.0042372881355328E-3</c:v>
                </c:pt>
                <c:pt idx="768">
                  <c:v>5.2493438320209973E-3</c:v>
                </c:pt>
                <c:pt idx="769">
                  <c:v>-3.6553524804176954E-3</c:v>
                </c:pt>
                <c:pt idx="770">
                  <c:v>4.1928721174003293E-3</c:v>
                </c:pt>
                <c:pt idx="771">
                  <c:v>-2.6096033402922755E-3</c:v>
                </c:pt>
                <c:pt idx="772">
                  <c:v>8.8958660387232717E-3</c:v>
                </c:pt>
                <c:pt idx="773">
                  <c:v>-2.0746887966805274E-3</c:v>
                </c:pt>
                <c:pt idx="774">
                  <c:v>2.5987525987525985E-3</c:v>
                </c:pt>
                <c:pt idx="775">
                  <c:v>-1.0368066355625561E-3</c:v>
                </c:pt>
                <c:pt idx="776">
                  <c:v>3.6325895173846242E-3</c:v>
                </c:pt>
                <c:pt idx="777">
                  <c:v>2.5853154084798345E-3</c:v>
                </c:pt>
                <c:pt idx="778">
                  <c:v>1.0314595152139691E-3</c:v>
                </c:pt>
                <c:pt idx="779">
                  <c:v>-5.1519835136524638E-4</c:v>
                </c:pt>
                <c:pt idx="780">
                  <c:v>-5.6701030927834755E-3</c:v>
                </c:pt>
                <c:pt idx="781">
                  <c:v>-4.1472265422499294E-3</c:v>
                </c:pt>
                <c:pt idx="782">
                  <c:v>1.5616866215513346E-3</c:v>
                </c:pt>
                <c:pt idx="783">
                  <c:v>1.1954261954261865E-2</c:v>
                </c:pt>
                <c:pt idx="784">
                  <c:v>9.2449922958398132E-3</c:v>
                </c:pt>
                <c:pt idx="785">
                  <c:v>1.0178117048345477E-3</c:v>
                </c:pt>
                <c:pt idx="786">
                  <c:v>-5.0838840874428068E-3</c:v>
                </c:pt>
                <c:pt idx="787">
                  <c:v>-2.0439448134899198E-3</c:v>
                </c:pt>
                <c:pt idx="788">
                  <c:v>5.632360471070119E-3</c:v>
                </c:pt>
                <c:pt idx="789">
                  <c:v>6.1099796334011637E-3</c:v>
                </c:pt>
                <c:pt idx="790">
                  <c:v>-5.5668016194331694E-3</c:v>
                </c:pt>
                <c:pt idx="791">
                  <c:v>-6.1068702290075754E-3</c:v>
                </c:pt>
                <c:pt idx="792">
                  <c:v>4.0962621607782022E-3</c:v>
                </c:pt>
                <c:pt idx="793">
                  <c:v>5.0994390617029224E-4</c:v>
                </c:pt>
                <c:pt idx="794">
                  <c:v>-1.0193679918449982E-3</c:v>
                </c:pt>
                <c:pt idx="795">
                  <c:v>5.1020408163265302E-3</c:v>
                </c:pt>
                <c:pt idx="796">
                  <c:v>-2.5380710659898475E-3</c:v>
                </c:pt>
                <c:pt idx="797">
                  <c:v>2.0356234096692402E-3</c:v>
                </c:pt>
                <c:pt idx="798">
                  <c:v>3.0472320975113982E-3</c:v>
                </c:pt>
                <c:pt idx="799">
                  <c:v>4.0506329113924626E-3</c:v>
                </c:pt>
                <c:pt idx="800">
                  <c:v>7.5642965204235999E-3</c:v>
                </c:pt>
                <c:pt idx="801">
                  <c:v>1.001001001000944E-3</c:v>
                </c:pt>
                <c:pt idx="802">
                  <c:v>2.5000000000000001E-3</c:v>
                </c:pt>
                <c:pt idx="803">
                  <c:v>4.9875311720698253E-3</c:v>
                </c:pt>
                <c:pt idx="804">
                  <c:v>-2.4813895781637717E-3</c:v>
                </c:pt>
                <c:pt idx="805">
                  <c:v>2.4875621890547263E-3</c:v>
                </c:pt>
                <c:pt idx="806">
                  <c:v>0</c:v>
                </c:pt>
                <c:pt idx="807">
                  <c:v>0</c:v>
                </c:pt>
                <c:pt idx="808">
                  <c:v>-2.9776674937964979E-3</c:v>
                </c:pt>
                <c:pt idx="809">
                  <c:v>-2.986560477849648E-3</c:v>
                </c:pt>
                <c:pt idx="810">
                  <c:v>-3.9940089865202763E-3</c:v>
                </c:pt>
                <c:pt idx="811">
                  <c:v>-1.3533834586466108E-2</c:v>
                </c:pt>
                <c:pt idx="812">
                  <c:v>-1.7784552845528455E-2</c:v>
                </c:pt>
                <c:pt idx="813">
                  <c:v>5.1733057423690801E-4</c:v>
                </c:pt>
                <c:pt idx="814">
                  <c:v>2.5853154084798345E-3</c:v>
                </c:pt>
                <c:pt idx="815">
                  <c:v>-5.6730273336771239E-3</c:v>
                </c:pt>
                <c:pt idx="816">
                  <c:v>1.2966804979253111E-2</c:v>
                </c:pt>
                <c:pt idx="817">
                  <c:v>5.632360471070119E-3</c:v>
                </c:pt>
                <c:pt idx="818">
                  <c:v>-1.5274949083503634E-3</c:v>
                </c:pt>
                <c:pt idx="819">
                  <c:v>-3.0596634370218985E-3</c:v>
                </c:pt>
                <c:pt idx="820">
                  <c:v>-1.3299232736572861E-2</c:v>
                </c:pt>
                <c:pt idx="821">
                  <c:v>-3.1104199066873733E-3</c:v>
                </c:pt>
                <c:pt idx="822">
                  <c:v>1.560062402496011E-3</c:v>
                </c:pt>
                <c:pt idx="823">
                  <c:v>-7.2689511941848688E-3</c:v>
                </c:pt>
                <c:pt idx="824">
                  <c:v>-2.6150627615062765E-3</c:v>
                </c:pt>
                <c:pt idx="825">
                  <c:v>-7.8657577346617734E-3</c:v>
                </c:pt>
                <c:pt idx="826">
                  <c:v>1.5856236786469947E-3</c:v>
                </c:pt>
                <c:pt idx="827">
                  <c:v>3.1662269129287299E-3</c:v>
                </c:pt>
                <c:pt idx="828">
                  <c:v>6.31246712256716E-3</c:v>
                </c:pt>
                <c:pt idx="829">
                  <c:v>7.3183481442758869E-3</c:v>
                </c:pt>
                <c:pt idx="830">
                  <c:v>-1.0378827192526654E-3</c:v>
                </c:pt>
                <c:pt idx="831">
                  <c:v>-2.5974025974025974E-3</c:v>
                </c:pt>
                <c:pt idx="832">
                  <c:v>3.645833333333274E-3</c:v>
                </c:pt>
                <c:pt idx="833">
                  <c:v>5.1894135962636222E-3</c:v>
                </c:pt>
                <c:pt idx="834">
                  <c:v>-2.5813113061435209E-3</c:v>
                </c:pt>
                <c:pt idx="835">
                  <c:v>8.2815734989649219E-3</c:v>
                </c:pt>
                <c:pt idx="836">
                  <c:v>8.7268993839835149E-3</c:v>
                </c:pt>
                <c:pt idx="837">
                  <c:v>5.0890585241727385E-4</c:v>
                </c:pt>
                <c:pt idx="838">
                  <c:v>5.0864699898267715E-4</c:v>
                </c:pt>
                <c:pt idx="839">
                  <c:v>5.592272496187203E-3</c:v>
                </c:pt>
                <c:pt idx="840">
                  <c:v>-6.0667340748231397E-3</c:v>
                </c:pt>
                <c:pt idx="841">
                  <c:v>1.0172939979654987E-3</c:v>
                </c:pt>
                <c:pt idx="842">
                  <c:v>-5.0813008130092853E-4</c:v>
                </c:pt>
                <c:pt idx="843">
                  <c:v>5.592272496187203E-3</c:v>
                </c:pt>
                <c:pt idx="844">
                  <c:v>6.0667340748229957E-3</c:v>
                </c:pt>
                <c:pt idx="845">
                  <c:v>2.0100502512563098E-3</c:v>
                </c:pt>
                <c:pt idx="846">
                  <c:v>9.5285857572718433E-3</c:v>
                </c:pt>
                <c:pt idx="847">
                  <c:v>-9.9354197714861909E-4</c:v>
                </c:pt>
                <c:pt idx="848">
                  <c:v>7.9562406762804291E-3</c:v>
                </c:pt>
                <c:pt idx="849">
                  <c:v>-2.960039467192868E-3</c:v>
                </c:pt>
                <c:pt idx="850">
                  <c:v>1.9792182088075494E-3</c:v>
                </c:pt>
                <c:pt idx="851">
                  <c:v>-9.8765432098759818E-4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7-429A-9629-137A389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72224"/>
        <c:axId val="537976144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rgbClr val="FF0000">
                <a:alpha val="80000"/>
              </a:srgbClr>
            </a:solidFill>
            <a:ln w="25400">
              <a:noFill/>
            </a:ln>
          </c:spPr>
          <c:invertIfNegative val="0"/>
          <c:cat>
            <c:numRef>
              <c:f>PPIFGS!$A$99:$A$824</c:f>
              <c:numCache>
                <c:formatCode>yyyy\-mm\-dd</c:formatCode>
                <c:ptCount val="726"/>
                <c:pt idx="0">
                  <c:v>19968</c:v>
                </c:pt>
                <c:pt idx="1">
                  <c:v>19998</c:v>
                </c:pt>
                <c:pt idx="2">
                  <c:v>20029</c:v>
                </c:pt>
                <c:pt idx="3">
                  <c:v>20059</c:v>
                </c:pt>
                <c:pt idx="4">
                  <c:v>20090</c:v>
                </c:pt>
                <c:pt idx="5">
                  <c:v>20121</c:v>
                </c:pt>
                <c:pt idx="6">
                  <c:v>20149</c:v>
                </c:pt>
                <c:pt idx="7">
                  <c:v>20180</c:v>
                </c:pt>
                <c:pt idx="8">
                  <c:v>20210</c:v>
                </c:pt>
                <c:pt idx="9">
                  <c:v>20241</c:v>
                </c:pt>
                <c:pt idx="10">
                  <c:v>20271</c:v>
                </c:pt>
                <c:pt idx="11">
                  <c:v>20302</c:v>
                </c:pt>
                <c:pt idx="12">
                  <c:v>20333</c:v>
                </c:pt>
                <c:pt idx="13">
                  <c:v>20363</c:v>
                </c:pt>
                <c:pt idx="14">
                  <c:v>20394</c:v>
                </c:pt>
                <c:pt idx="15">
                  <c:v>20424</c:v>
                </c:pt>
                <c:pt idx="16">
                  <c:v>20455</c:v>
                </c:pt>
                <c:pt idx="17">
                  <c:v>20486</c:v>
                </c:pt>
                <c:pt idx="18">
                  <c:v>20515</c:v>
                </c:pt>
                <c:pt idx="19">
                  <c:v>20546</c:v>
                </c:pt>
                <c:pt idx="20">
                  <c:v>20576</c:v>
                </c:pt>
                <c:pt idx="21">
                  <c:v>20607</c:v>
                </c:pt>
                <c:pt idx="22">
                  <c:v>20637</c:v>
                </c:pt>
                <c:pt idx="23">
                  <c:v>20668</c:v>
                </c:pt>
                <c:pt idx="24">
                  <c:v>20699</c:v>
                </c:pt>
                <c:pt idx="25">
                  <c:v>20729</c:v>
                </c:pt>
                <c:pt idx="26">
                  <c:v>20760</c:v>
                </c:pt>
                <c:pt idx="27">
                  <c:v>20790</c:v>
                </c:pt>
                <c:pt idx="28">
                  <c:v>20821</c:v>
                </c:pt>
                <c:pt idx="29">
                  <c:v>20852</c:v>
                </c:pt>
                <c:pt idx="30">
                  <c:v>20880</c:v>
                </c:pt>
                <c:pt idx="31">
                  <c:v>20911</c:v>
                </c:pt>
                <c:pt idx="32">
                  <c:v>20941</c:v>
                </c:pt>
                <c:pt idx="33">
                  <c:v>20972</c:v>
                </c:pt>
                <c:pt idx="34">
                  <c:v>21002</c:v>
                </c:pt>
                <c:pt idx="35">
                  <c:v>21033</c:v>
                </c:pt>
                <c:pt idx="36">
                  <c:v>21064</c:v>
                </c:pt>
                <c:pt idx="37">
                  <c:v>21094</c:v>
                </c:pt>
                <c:pt idx="38">
                  <c:v>21125</c:v>
                </c:pt>
                <c:pt idx="39">
                  <c:v>21155</c:v>
                </c:pt>
                <c:pt idx="40">
                  <c:v>21186</c:v>
                </c:pt>
                <c:pt idx="41">
                  <c:v>21217</c:v>
                </c:pt>
                <c:pt idx="42">
                  <c:v>21245</c:v>
                </c:pt>
                <c:pt idx="43">
                  <c:v>21276</c:v>
                </c:pt>
                <c:pt idx="44">
                  <c:v>21306</c:v>
                </c:pt>
                <c:pt idx="45">
                  <c:v>21337</c:v>
                </c:pt>
                <c:pt idx="46">
                  <c:v>21367</c:v>
                </c:pt>
                <c:pt idx="47">
                  <c:v>21398</c:v>
                </c:pt>
                <c:pt idx="48">
                  <c:v>21429</c:v>
                </c:pt>
                <c:pt idx="49">
                  <c:v>21459</c:v>
                </c:pt>
                <c:pt idx="50">
                  <c:v>21490</c:v>
                </c:pt>
                <c:pt idx="51">
                  <c:v>21520</c:v>
                </c:pt>
                <c:pt idx="52">
                  <c:v>21551</c:v>
                </c:pt>
                <c:pt idx="53">
                  <c:v>21582</c:v>
                </c:pt>
                <c:pt idx="54">
                  <c:v>21610</c:v>
                </c:pt>
                <c:pt idx="55">
                  <c:v>21641</c:v>
                </c:pt>
                <c:pt idx="56">
                  <c:v>21671</c:v>
                </c:pt>
                <c:pt idx="57">
                  <c:v>21702</c:v>
                </c:pt>
                <c:pt idx="58">
                  <c:v>21732</c:v>
                </c:pt>
                <c:pt idx="59">
                  <c:v>21763</c:v>
                </c:pt>
                <c:pt idx="60">
                  <c:v>21794</c:v>
                </c:pt>
                <c:pt idx="61">
                  <c:v>21824</c:v>
                </c:pt>
                <c:pt idx="62">
                  <c:v>21855</c:v>
                </c:pt>
                <c:pt idx="63">
                  <c:v>21885</c:v>
                </c:pt>
                <c:pt idx="64">
                  <c:v>21916</c:v>
                </c:pt>
                <c:pt idx="65">
                  <c:v>21947</c:v>
                </c:pt>
                <c:pt idx="66">
                  <c:v>21976</c:v>
                </c:pt>
                <c:pt idx="67">
                  <c:v>22007</c:v>
                </c:pt>
                <c:pt idx="68">
                  <c:v>22037</c:v>
                </c:pt>
                <c:pt idx="69">
                  <c:v>22068</c:v>
                </c:pt>
                <c:pt idx="70">
                  <c:v>22098</c:v>
                </c:pt>
                <c:pt idx="71">
                  <c:v>22129</c:v>
                </c:pt>
                <c:pt idx="72">
                  <c:v>22160</c:v>
                </c:pt>
                <c:pt idx="73">
                  <c:v>22190</c:v>
                </c:pt>
                <c:pt idx="74">
                  <c:v>22221</c:v>
                </c:pt>
                <c:pt idx="75">
                  <c:v>22251</c:v>
                </c:pt>
                <c:pt idx="76">
                  <c:v>22282</c:v>
                </c:pt>
                <c:pt idx="77">
                  <c:v>22313</c:v>
                </c:pt>
                <c:pt idx="78">
                  <c:v>22341</c:v>
                </c:pt>
                <c:pt idx="79">
                  <c:v>22372</c:v>
                </c:pt>
                <c:pt idx="80">
                  <c:v>22402</c:v>
                </c:pt>
                <c:pt idx="81">
                  <c:v>22433</c:v>
                </c:pt>
                <c:pt idx="82">
                  <c:v>22463</c:v>
                </c:pt>
                <c:pt idx="83">
                  <c:v>22494</c:v>
                </c:pt>
                <c:pt idx="84">
                  <c:v>22525</c:v>
                </c:pt>
                <c:pt idx="85">
                  <c:v>22555</c:v>
                </c:pt>
                <c:pt idx="86">
                  <c:v>22586</c:v>
                </c:pt>
                <c:pt idx="87">
                  <c:v>22616</c:v>
                </c:pt>
                <c:pt idx="88">
                  <c:v>22647</c:v>
                </c:pt>
                <c:pt idx="89">
                  <c:v>22678</c:v>
                </c:pt>
                <c:pt idx="90">
                  <c:v>22706</c:v>
                </c:pt>
                <c:pt idx="91">
                  <c:v>22737</c:v>
                </c:pt>
                <c:pt idx="92">
                  <c:v>22767</c:v>
                </c:pt>
                <c:pt idx="93">
                  <c:v>22798</c:v>
                </c:pt>
                <c:pt idx="94">
                  <c:v>22828</c:v>
                </c:pt>
                <c:pt idx="95">
                  <c:v>22859</c:v>
                </c:pt>
                <c:pt idx="96">
                  <c:v>22890</c:v>
                </c:pt>
                <c:pt idx="97">
                  <c:v>22920</c:v>
                </c:pt>
                <c:pt idx="98">
                  <c:v>22951</c:v>
                </c:pt>
                <c:pt idx="99">
                  <c:v>22981</c:v>
                </c:pt>
                <c:pt idx="100">
                  <c:v>23012</c:v>
                </c:pt>
                <c:pt idx="101">
                  <c:v>23043</c:v>
                </c:pt>
                <c:pt idx="102">
                  <c:v>23071</c:v>
                </c:pt>
                <c:pt idx="103">
                  <c:v>23102</c:v>
                </c:pt>
                <c:pt idx="104">
                  <c:v>23132</c:v>
                </c:pt>
                <c:pt idx="105">
                  <c:v>23163</c:v>
                </c:pt>
                <c:pt idx="106">
                  <c:v>23193</c:v>
                </c:pt>
                <c:pt idx="107">
                  <c:v>23224</c:v>
                </c:pt>
                <c:pt idx="108">
                  <c:v>23255</c:v>
                </c:pt>
                <c:pt idx="109">
                  <c:v>23285</c:v>
                </c:pt>
                <c:pt idx="110">
                  <c:v>23316</c:v>
                </c:pt>
                <c:pt idx="111">
                  <c:v>23346</c:v>
                </c:pt>
                <c:pt idx="112">
                  <c:v>23377</c:v>
                </c:pt>
                <c:pt idx="113">
                  <c:v>23408</c:v>
                </c:pt>
                <c:pt idx="114">
                  <c:v>23437</c:v>
                </c:pt>
                <c:pt idx="115">
                  <c:v>23468</c:v>
                </c:pt>
                <c:pt idx="116">
                  <c:v>23498</c:v>
                </c:pt>
                <c:pt idx="117">
                  <c:v>23529</c:v>
                </c:pt>
                <c:pt idx="118">
                  <c:v>23559</c:v>
                </c:pt>
                <c:pt idx="119">
                  <c:v>23590</c:v>
                </c:pt>
                <c:pt idx="120">
                  <c:v>23621</c:v>
                </c:pt>
                <c:pt idx="121">
                  <c:v>23651</c:v>
                </c:pt>
                <c:pt idx="122">
                  <c:v>23682</c:v>
                </c:pt>
                <c:pt idx="123">
                  <c:v>23712</c:v>
                </c:pt>
                <c:pt idx="124">
                  <c:v>23743</c:v>
                </c:pt>
                <c:pt idx="125">
                  <c:v>23774</c:v>
                </c:pt>
                <c:pt idx="126">
                  <c:v>23802</c:v>
                </c:pt>
                <c:pt idx="127">
                  <c:v>23833</c:v>
                </c:pt>
                <c:pt idx="128">
                  <c:v>23863</c:v>
                </c:pt>
                <c:pt idx="129">
                  <c:v>23894</c:v>
                </c:pt>
                <c:pt idx="130">
                  <c:v>23924</c:v>
                </c:pt>
                <c:pt idx="131">
                  <c:v>23955</c:v>
                </c:pt>
                <c:pt idx="132">
                  <c:v>23986</c:v>
                </c:pt>
                <c:pt idx="133">
                  <c:v>24016</c:v>
                </c:pt>
                <c:pt idx="134">
                  <c:v>24047</c:v>
                </c:pt>
                <c:pt idx="135">
                  <c:v>24077</c:v>
                </c:pt>
                <c:pt idx="136">
                  <c:v>24108</c:v>
                </c:pt>
                <c:pt idx="137">
                  <c:v>24139</c:v>
                </c:pt>
                <c:pt idx="138">
                  <c:v>24167</c:v>
                </c:pt>
                <c:pt idx="139">
                  <c:v>24198</c:v>
                </c:pt>
                <c:pt idx="140">
                  <c:v>24228</c:v>
                </c:pt>
                <c:pt idx="141">
                  <c:v>24259</c:v>
                </c:pt>
                <c:pt idx="142">
                  <c:v>24289</c:v>
                </c:pt>
                <c:pt idx="143">
                  <c:v>24320</c:v>
                </c:pt>
                <c:pt idx="144">
                  <c:v>24351</c:v>
                </c:pt>
                <c:pt idx="145">
                  <c:v>24381</c:v>
                </c:pt>
                <c:pt idx="146">
                  <c:v>24412</c:v>
                </c:pt>
                <c:pt idx="147">
                  <c:v>24442</c:v>
                </c:pt>
                <c:pt idx="148">
                  <c:v>24473</c:v>
                </c:pt>
                <c:pt idx="149">
                  <c:v>24504</c:v>
                </c:pt>
                <c:pt idx="150">
                  <c:v>24532</c:v>
                </c:pt>
                <c:pt idx="151">
                  <c:v>24563</c:v>
                </c:pt>
                <c:pt idx="152">
                  <c:v>24593</c:v>
                </c:pt>
                <c:pt idx="153">
                  <c:v>24624</c:v>
                </c:pt>
                <c:pt idx="154">
                  <c:v>24654</c:v>
                </c:pt>
                <c:pt idx="155">
                  <c:v>24685</c:v>
                </c:pt>
                <c:pt idx="156">
                  <c:v>24716</c:v>
                </c:pt>
                <c:pt idx="157">
                  <c:v>24746</c:v>
                </c:pt>
                <c:pt idx="158">
                  <c:v>24777</c:v>
                </c:pt>
                <c:pt idx="159">
                  <c:v>24807</c:v>
                </c:pt>
                <c:pt idx="160">
                  <c:v>24838</c:v>
                </c:pt>
                <c:pt idx="161">
                  <c:v>24869</c:v>
                </c:pt>
                <c:pt idx="162">
                  <c:v>24898</c:v>
                </c:pt>
                <c:pt idx="163">
                  <c:v>24929</c:v>
                </c:pt>
                <c:pt idx="164">
                  <c:v>24959</c:v>
                </c:pt>
                <c:pt idx="165">
                  <c:v>24990</c:v>
                </c:pt>
                <c:pt idx="166">
                  <c:v>25020</c:v>
                </c:pt>
                <c:pt idx="167">
                  <c:v>25051</c:v>
                </c:pt>
                <c:pt idx="168">
                  <c:v>25082</c:v>
                </c:pt>
                <c:pt idx="169">
                  <c:v>25112</c:v>
                </c:pt>
                <c:pt idx="170">
                  <c:v>25143</c:v>
                </c:pt>
                <c:pt idx="171">
                  <c:v>25173</c:v>
                </c:pt>
                <c:pt idx="172">
                  <c:v>25204</c:v>
                </c:pt>
                <c:pt idx="173">
                  <c:v>25235</c:v>
                </c:pt>
                <c:pt idx="174">
                  <c:v>25263</c:v>
                </c:pt>
                <c:pt idx="175">
                  <c:v>25294</c:v>
                </c:pt>
                <c:pt idx="176">
                  <c:v>25324</c:v>
                </c:pt>
                <c:pt idx="177">
                  <c:v>25355</c:v>
                </c:pt>
                <c:pt idx="178">
                  <c:v>25385</c:v>
                </c:pt>
                <c:pt idx="179">
                  <c:v>25416</c:v>
                </c:pt>
                <c:pt idx="180">
                  <c:v>25447</c:v>
                </c:pt>
                <c:pt idx="181">
                  <c:v>25477</c:v>
                </c:pt>
                <c:pt idx="182">
                  <c:v>25508</c:v>
                </c:pt>
                <c:pt idx="183">
                  <c:v>25538</c:v>
                </c:pt>
                <c:pt idx="184">
                  <c:v>25569</c:v>
                </c:pt>
                <c:pt idx="185">
                  <c:v>25600</c:v>
                </c:pt>
                <c:pt idx="186">
                  <c:v>25628</c:v>
                </c:pt>
                <c:pt idx="187">
                  <c:v>25659</c:v>
                </c:pt>
                <c:pt idx="188">
                  <c:v>25689</c:v>
                </c:pt>
                <c:pt idx="189">
                  <c:v>25720</c:v>
                </c:pt>
                <c:pt idx="190">
                  <c:v>25750</c:v>
                </c:pt>
                <c:pt idx="191">
                  <c:v>25781</c:v>
                </c:pt>
                <c:pt idx="192">
                  <c:v>25812</c:v>
                </c:pt>
                <c:pt idx="193">
                  <c:v>25842</c:v>
                </c:pt>
                <c:pt idx="194">
                  <c:v>25873</c:v>
                </c:pt>
                <c:pt idx="195">
                  <c:v>25903</c:v>
                </c:pt>
                <c:pt idx="196">
                  <c:v>25934</c:v>
                </c:pt>
                <c:pt idx="197">
                  <c:v>25965</c:v>
                </c:pt>
                <c:pt idx="198">
                  <c:v>25993</c:v>
                </c:pt>
                <c:pt idx="199">
                  <c:v>26024</c:v>
                </c:pt>
                <c:pt idx="200">
                  <c:v>26054</c:v>
                </c:pt>
                <c:pt idx="201">
                  <c:v>26085</c:v>
                </c:pt>
                <c:pt idx="202">
                  <c:v>26115</c:v>
                </c:pt>
                <c:pt idx="203">
                  <c:v>26146</c:v>
                </c:pt>
                <c:pt idx="204">
                  <c:v>26177</c:v>
                </c:pt>
                <c:pt idx="205">
                  <c:v>26207</c:v>
                </c:pt>
                <c:pt idx="206">
                  <c:v>26238</c:v>
                </c:pt>
                <c:pt idx="207">
                  <c:v>26268</c:v>
                </c:pt>
                <c:pt idx="208">
                  <c:v>26299</c:v>
                </c:pt>
                <c:pt idx="209">
                  <c:v>26330</c:v>
                </c:pt>
                <c:pt idx="210">
                  <c:v>26359</c:v>
                </c:pt>
                <c:pt idx="211">
                  <c:v>26390</c:v>
                </c:pt>
                <c:pt idx="212">
                  <c:v>26420</c:v>
                </c:pt>
                <c:pt idx="213">
                  <c:v>26451</c:v>
                </c:pt>
                <c:pt idx="214">
                  <c:v>26481</c:v>
                </c:pt>
                <c:pt idx="215">
                  <c:v>26512</c:v>
                </c:pt>
                <c:pt idx="216">
                  <c:v>26543</c:v>
                </c:pt>
                <c:pt idx="217">
                  <c:v>26573</c:v>
                </c:pt>
                <c:pt idx="218">
                  <c:v>26604</c:v>
                </c:pt>
                <c:pt idx="219">
                  <c:v>26634</c:v>
                </c:pt>
                <c:pt idx="220">
                  <c:v>26665</c:v>
                </c:pt>
                <c:pt idx="221">
                  <c:v>26696</c:v>
                </c:pt>
                <c:pt idx="222">
                  <c:v>26724</c:v>
                </c:pt>
                <c:pt idx="223">
                  <c:v>26755</c:v>
                </c:pt>
                <c:pt idx="224">
                  <c:v>26785</c:v>
                </c:pt>
                <c:pt idx="225">
                  <c:v>26816</c:v>
                </c:pt>
                <c:pt idx="226">
                  <c:v>26846</c:v>
                </c:pt>
                <c:pt idx="227">
                  <c:v>26877</c:v>
                </c:pt>
                <c:pt idx="228">
                  <c:v>26908</c:v>
                </c:pt>
                <c:pt idx="229">
                  <c:v>26938</c:v>
                </c:pt>
                <c:pt idx="230">
                  <c:v>26969</c:v>
                </c:pt>
                <c:pt idx="231">
                  <c:v>26999</c:v>
                </c:pt>
                <c:pt idx="232">
                  <c:v>27030</c:v>
                </c:pt>
                <c:pt idx="233">
                  <c:v>27061</c:v>
                </c:pt>
                <c:pt idx="234">
                  <c:v>27089</c:v>
                </c:pt>
                <c:pt idx="235">
                  <c:v>27120</c:v>
                </c:pt>
                <c:pt idx="236">
                  <c:v>27150</c:v>
                </c:pt>
                <c:pt idx="237">
                  <c:v>27181</c:v>
                </c:pt>
                <c:pt idx="238">
                  <c:v>27211</c:v>
                </c:pt>
                <c:pt idx="239">
                  <c:v>27242</c:v>
                </c:pt>
                <c:pt idx="240">
                  <c:v>27273</c:v>
                </c:pt>
                <c:pt idx="241">
                  <c:v>27303</c:v>
                </c:pt>
                <c:pt idx="242">
                  <c:v>27334</c:v>
                </c:pt>
                <c:pt idx="243">
                  <c:v>27364</c:v>
                </c:pt>
                <c:pt idx="244">
                  <c:v>27395</c:v>
                </c:pt>
                <c:pt idx="245">
                  <c:v>27426</c:v>
                </c:pt>
                <c:pt idx="246">
                  <c:v>27454</c:v>
                </c:pt>
                <c:pt idx="247">
                  <c:v>27485</c:v>
                </c:pt>
                <c:pt idx="248">
                  <c:v>27515</c:v>
                </c:pt>
                <c:pt idx="249">
                  <c:v>27546</c:v>
                </c:pt>
                <c:pt idx="250">
                  <c:v>27576</c:v>
                </c:pt>
                <c:pt idx="251">
                  <c:v>27607</c:v>
                </c:pt>
                <c:pt idx="252">
                  <c:v>27638</c:v>
                </c:pt>
                <c:pt idx="253">
                  <c:v>27668</c:v>
                </c:pt>
                <c:pt idx="254">
                  <c:v>27699</c:v>
                </c:pt>
                <c:pt idx="255">
                  <c:v>27729</c:v>
                </c:pt>
                <c:pt idx="256">
                  <c:v>27760</c:v>
                </c:pt>
                <c:pt idx="257">
                  <c:v>27791</c:v>
                </c:pt>
                <c:pt idx="258">
                  <c:v>27820</c:v>
                </c:pt>
                <c:pt idx="259">
                  <c:v>27851</c:v>
                </c:pt>
                <c:pt idx="260">
                  <c:v>27881</c:v>
                </c:pt>
                <c:pt idx="261">
                  <c:v>27912</c:v>
                </c:pt>
                <c:pt idx="262">
                  <c:v>27942</c:v>
                </c:pt>
                <c:pt idx="263">
                  <c:v>27973</c:v>
                </c:pt>
                <c:pt idx="264">
                  <c:v>28004</c:v>
                </c:pt>
                <c:pt idx="265">
                  <c:v>28034</c:v>
                </c:pt>
                <c:pt idx="266">
                  <c:v>28065</c:v>
                </c:pt>
                <c:pt idx="267">
                  <c:v>28095</c:v>
                </c:pt>
                <c:pt idx="268">
                  <c:v>28126</c:v>
                </c:pt>
                <c:pt idx="269">
                  <c:v>28157</c:v>
                </c:pt>
                <c:pt idx="270">
                  <c:v>28185</c:v>
                </c:pt>
                <c:pt idx="271">
                  <c:v>28216</c:v>
                </c:pt>
                <c:pt idx="272">
                  <c:v>28246</c:v>
                </c:pt>
                <c:pt idx="273">
                  <c:v>28277</c:v>
                </c:pt>
                <c:pt idx="274">
                  <c:v>28307</c:v>
                </c:pt>
                <c:pt idx="275">
                  <c:v>28338</c:v>
                </c:pt>
                <c:pt idx="276">
                  <c:v>28369</c:v>
                </c:pt>
                <c:pt idx="277">
                  <c:v>28399</c:v>
                </c:pt>
                <c:pt idx="278">
                  <c:v>28430</c:v>
                </c:pt>
                <c:pt idx="279">
                  <c:v>28460</c:v>
                </c:pt>
                <c:pt idx="280">
                  <c:v>28491</c:v>
                </c:pt>
                <c:pt idx="281">
                  <c:v>28522</c:v>
                </c:pt>
                <c:pt idx="282">
                  <c:v>28550</c:v>
                </c:pt>
                <c:pt idx="283">
                  <c:v>28581</c:v>
                </c:pt>
                <c:pt idx="284">
                  <c:v>28611</c:v>
                </c:pt>
                <c:pt idx="285">
                  <c:v>28642</c:v>
                </c:pt>
                <c:pt idx="286">
                  <c:v>28672</c:v>
                </c:pt>
                <c:pt idx="287">
                  <c:v>28703</c:v>
                </c:pt>
                <c:pt idx="288">
                  <c:v>28734</c:v>
                </c:pt>
                <c:pt idx="289">
                  <c:v>28764</c:v>
                </c:pt>
                <c:pt idx="290">
                  <c:v>28795</c:v>
                </c:pt>
                <c:pt idx="291">
                  <c:v>28825</c:v>
                </c:pt>
                <c:pt idx="292">
                  <c:v>28856</c:v>
                </c:pt>
                <c:pt idx="293">
                  <c:v>28887</c:v>
                </c:pt>
                <c:pt idx="294">
                  <c:v>28915</c:v>
                </c:pt>
                <c:pt idx="295">
                  <c:v>28946</c:v>
                </c:pt>
                <c:pt idx="296">
                  <c:v>28976</c:v>
                </c:pt>
                <c:pt idx="297">
                  <c:v>29007</c:v>
                </c:pt>
                <c:pt idx="298">
                  <c:v>29037</c:v>
                </c:pt>
                <c:pt idx="299">
                  <c:v>29068</c:v>
                </c:pt>
                <c:pt idx="300">
                  <c:v>29099</c:v>
                </c:pt>
                <c:pt idx="301">
                  <c:v>29129</c:v>
                </c:pt>
                <c:pt idx="302">
                  <c:v>29160</c:v>
                </c:pt>
                <c:pt idx="303">
                  <c:v>29190</c:v>
                </c:pt>
                <c:pt idx="304">
                  <c:v>29221</c:v>
                </c:pt>
                <c:pt idx="305">
                  <c:v>29252</c:v>
                </c:pt>
                <c:pt idx="306">
                  <c:v>29281</c:v>
                </c:pt>
                <c:pt idx="307">
                  <c:v>29312</c:v>
                </c:pt>
                <c:pt idx="308">
                  <c:v>29342</c:v>
                </c:pt>
                <c:pt idx="309">
                  <c:v>29373</c:v>
                </c:pt>
                <c:pt idx="310">
                  <c:v>29403</c:v>
                </c:pt>
                <c:pt idx="311">
                  <c:v>29434</c:v>
                </c:pt>
                <c:pt idx="312">
                  <c:v>29465</c:v>
                </c:pt>
                <c:pt idx="313">
                  <c:v>29495</c:v>
                </c:pt>
                <c:pt idx="314">
                  <c:v>29526</c:v>
                </c:pt>
                <c:pt idx="315">
                  <c:v>29556</c:v>
                </c:pt>
                <c:pt idx="316">
                  <c:v>29587</c:v>
                </c:pt>
                <c:pt idx="317">
                  <c:v>29618</c:v>
                </c:pt>
                <c:pt idx="318">
                  <c:v>29646</c:v>
                </c:pt>
                <c:pt idx="319">
                  <c:v>29677</c:v>
                </c:pt>
                <c:pt idx="320">
                  <c:v>29707</c:v>
                </c:pt>
                <c:pt idx="321">
                  <c:v>29738</c:v>
                </c:pt>
                <c:pt idx="322">
                  <c:v>29768</c:v>
                </c:pt>
                <c:pt idx="323">
                  <c:v>29799</c:v>
                </c:pt>
                <c:pt idx="324">
                  <c:v>29830</c:v>
                </c:pt>
                <c:pt idx="325">
                  <c:v>29860</c:v>
                </c:pt>
                <c:pt idx="326">
                  <c:v>29891</c:v>
                </c:pt>
                <c:pt idx="327">
                  <c:v>29921</c:v>
                </c:pt>
                <c:pt idx="328">
                  <c:v>29952</c:v>
                </c:pt>
                <c:pt idx="329">
                  <c:v>29983</c:v>
                </c:pt>
                <c:pt idx="330">
                  <c:v>30011</c:v>
                </c:pt>
                <c:pt idx="331">
                  <c:v>30042</c:v>
                </c:pt>
                <c:pt idx="332">
                  <c:v>30072</c:v>
                </c:pt>
                <c:pt idx="333">
                  <c:v>30103</c:v>
                </c:pt>
                <c:pt idx="334">
                  <c:v>30133</c:v>
                </c:pt>
                <c:pt idx="335">
                  <c:v>30164</c:v>
                </c:pt>
                <c:pt idx="336">
                  <c:v>30195</c:v>
                </c:pt>
                <c:pt idx="337">
                  <c:v>30225</c:v>
                </c:pt>
                <c:pt idx="338">
                  <c:v>30256</c:v>
                </c:pt>
                <c:pt idx="339">
                  <c:v>30286</c:v>
                </c:pt>
                <c:pt idx="340">
                  <c:v>30317</c:v>
                </c:pt>
                <c:pt idx="341">
                  <c:v>30348</c:v>
                </c:pt>
                <c:pt idx="342">
                  <c:v>30376</c:v>
                </c:pt>
                <c:pt idx="343">
                  <c:v>30407</c:v>
                </c:pt>
                <c:pt idx="344">
                  <c:v>30437</c:v>
                </c:pt>
                <c:pt idx="345">
                  <c:v>30468</c:v>
                </c:pt>
                <c:pt idx="346">
                  <c:v>30498</c:v>
                </c:pt>
                <c:pt idx="347">
                  <c:v>30529</c:v>
                </c:pt>
                <c:pt idx="348">
                  <c:v>30560</c:v>
                </c:pt>
                <c:pt idx="349">
                  <c:v>30590</c:v>
                </c:pt>
                <c:pt idx="350">
                  <c:v>30621</c:v>
                </c:pt>
                <c:pt idx="351">
                  <c:v>30651</c:v>
                </c:pt>
                <c:pt idx="352">
                  <c:v>30682</c:v>
                </c:pt>
                <c:pt idx="353">
                  <c:v>30713</c:v>
                </c:pt>
                <c:pt idx="354">
                  <c:v>30742</c:v>
                </c:pt>
                <c:pt idx="355">
                  <c:v>30773</c:v>
                </c:pt>
                <c:pt idx="356">
                  <c:v>30803</c:v>
                </c:pt>
                <c:pt idx="357">
                  <c:v>30834</c:v>
                </c:pt>
                <c:pt idx="358">
                  <c:v>30864</c:v>
                </c:pt>
                <c:pt idx="359">
                  <c:v>30895</c:v>
                </c:pt>
                <c:pt idx="360">
                  <c:v>30926</c:v>
                </c:pt>
                <c:pt idx="361">
                  <c:v>30956</c:v>
                </c:pt>
                <c:pt idx="362">
                  <c:v>30987</c:v>
                </c:pt>
                <c:pt idx="363">
                  <c:v>31017</c:v>
                </c:pt>
                <c:pt idx="364">
                  <c:v>31048</c:v>
                </c:pt>
                <c:pt idx="365">
                  <c:v>31079</c:v>
                </c:pt>
                <c:pt idx="366">
                  <c:v>31107</c:v>
                </c:pt>
                <c:pt idx="367">
                  <c:v>31138</c:v>
                </c:pt>
                <c:pt idx="368">
                  <c:v>31168</c:v>
                </c:pt>
                <c:pt idx="369">
                  <c:v>31199</c:v>
                </c:pt>
                <c:pt idx="370">
                  <c:v>31229</c:v>
                </c:pt>
                <c:pt idx="371">
                  <c:v>31260</c:v>
                </c:pt>
                <c:pt idx="372">
                  <c:v>31291</c:v>
                </c:pt>
                <c:pt idx="373">
                  <c:v>31321</c:v>
                </c:pt>
                <c:pt idx="374">
                  <c:v>31352</c:v>
                </c:pt>
                <c:pt idx="375">
                  <c:v>31382</c:v>
                </c:pt>
                <c:pt idx="376">
                  <c:v>31413</c:v>
                </c:pt>
                <c:pt idx="377">
                  <c:v>31444</c:v>
                </c:pt>
                <c:pt idx="378">
                  <c:v>31472</c:v>
                </c:pt>
                <c:pt idx="379">
                  <c:v>31503</c:v>
                </c:pt>
                <c:pt idx="380">
                  <c:v>31533</c:v>
                </c:pt>
                <c:pt idx="381">
                  <c:v>31564</c:v>
                </c:pt>
                <c:pt idx="382">
                  <c:v>31594</c:v>
                </c:pt>
                <c:pt idx="383">
                  <c:v>31625</c:v>
                </c:pt>
                <c:pt idx="384">
                  <c:v>31656</c:v>
                </c:pt>
                <c:pt idx="385">
                  <c:v>31686</c:v>
                </c:pt>
                <c:pt idx="386">
                  <c:v>31717</c:v>
                </c:pt>
                <c:pt idx="387">
                  <c:v>31747</c:v>
                </c:pt>
                <c:pt idx="388">
                  <c:v>31778</c:v>
                </c:pt>
                <c:pt idx="389">
                  <c:v>31809</c:v>
                </c:pt>
                <c:pt idx="390">
                  <c:v>31837</c:v>
                </c:pt>
                <c:pt idx="391">
                  <c:v>31868</c:v>
                </c:pt>
                <c:pt idx="392">
                  <c:v>31898</c:v>
                </c:pt>
                <c:pt idx="393">
                  <c:v>31929</c:v>
                </c:pt>
                <c:pt idx="394">
                  <c:v>31959</c:v>
                </c:pt>
                <c:pt idx="395">
                  <c:v>31990</c:v>
                </c:pt>
                <c:pt idx="396">
                  <c:v>32021</c:v>
                </c:pt>
                <c:pt idx="397">
                  <c:v>32051</c:v>
                </c:pt>
                <c:pt idx="398">
                  <c:v>32082</c:v>
                </c:pt>
                <c:pt idx="399">
                  <c:v>32112</c:v>
                </c:pt>
                <c:pt idx="400">
                  <c:v>32143</c:v>
                </c:pt>
                <c:pt idx="401">
                  <c:v>32174</c:v>
                </c:pt>
                <c:pt idx="402">
                  <c:v>32203</c:v>
                </c:pt>
                <c:pt idx="403">
                  <c:v>32234</c:v>
                </c:pt>
                <c:pt idx="404">
                  <c:v>32264</c:v>
                </c:pt>
                <c:pt idx="405">
                  <c:v>32295</c:v>
                </c:pt>
                <c:pt idx="406">
                  <c:v>32325</c:v>
                </c:pt>
                <c:pt idx="407">
                  <c:v>32356</c:v>
                </c:pt>
                <c:pt idx="408">
                  <c:v>32387</c:v>
                </c:pt>
                <c:pt idx="409">
                  <c:v>32417</c:v>
                </c:pt>
                <c:pt idx="410">
                  <c:v>32448</c:v>
                </c:pt>
                <c:pt idx="411">
                  <c:v>32478</c:v>
                </c:pt>
                <c:pt idx="412">
                  <c:v>32509</c:v>
                </c:pt>
                <c:pt idx="413">
                  <c:v>32540</c:v>
                </c:pt>
                <c:pt idx="414">
                  <c:v>32568</c:v>
                </c:pt>
                <c:pt idx="415">
                  <c:v>32599</c:v>
                </c:pt>
                <c:pt idx="416">
                  <c:v>32629</c:v>
                </c:pt>
                <c:pt idx="417">
                  <c:v>32660</c:v>
                </c:pt>
                <c:pt idx="418">
                  <c:v>32690</c:v>
                </c:pt>
                <c:pt idx="419">
                  <c:v>32721</c:v>
                </c:pt>
                <c:pt idx="420">
                  <c:v>32752</c:v>
                </c:pt>
                <c:pt idx="421">
                  <c:v>32782</c:v>
                </c:pt>
                <c:pt idx="422">
                  <c:v>32813</c:v>
                </c:pt>
                <c:pt idx="423">
                  <c:v>32843</c:v>
                </c:pt>
                <c:pt idx="424">
                  <c:v>32874</c:v>
                </c:pt>
                <c:pt idx="425">
                  <c:v>32905</c:v>
                </c:pt>
                <c:pt idx="426">
                  <c:v>32933</c:v>
                </c:pt>
                <c:pt idx="427">
                  <c:v>32964</c:v>
                </c:pt>
                <c:pt idx="428">
                  <c:v>32994</c:v>
                </c:pt>
                <c:pt idx="429">
                  <c:v>33025</c:v>
                </c:pt>
                <c:pt idx="430">
                  <c:v>33055</c:v>
                </c:pt>
                <c:pt idx="431">
                  <c:v>33086</c:v>
                </c:pt>
                <c:pt idx="432">
                  <c:v>33117</c:v>
                </c:pt>
                <c:pt idx="433">
                  <c:v>33147</c:v>
                </c:pt>
                <c:pt idx="434">
                  <c:v>33178</c:v>
                </c:pt>
                <c:pt idx="435">
                  <c:v>33208</c:v>
                </c:pt>
                <c:pt idx="436">
                  <c:v>33239</c:v>
                </c:pt>
                <c:pt idx="437">
                  <c:v>33270</c:v>
                </c:pt>
                <c:pt idx="438">
                  <c:v>33298</c:v>
                </c:pt>
                <c:pt idx="439">
                  <c:v>33329</c:v>
                </c:pt>
                <c:pt idx="440">
                  <c:v>33359</c:v>
                </c:pt>
                <c:pt idx="441">
                  <c:v>33390</c:v>
                </c:pt>
                <c:pt idx="442">
                  <c:v>33420</c:v>
                </c:pt>
                <c:pt idx="443">
                  <c:v>33451</c:v>
                </c:pt>
                <c:pt idx="444">
                  <c:v>33482</c:v>
                </c:pt>
                <c:pt idx="445">
                  <c:v>33512</c:v>
                </c:pt>
                <c:pt idx="446">
                  <c:v>33543</c:v>
                </c:pt>
                <c:pt idx="447">
                  <c:v>33573</c:v>
                </c:pt>
                <c:pt idx="448">
                  <c:v>33604</c:v>
                </c:pt>
                <c:pt idx="449">
                  <c:v>33635</c:v>
                </c:pt>
                <c:pt idx="450">
                  <c:v>33664</c:v>
                </c:pt>
                <c:pt idx="451">
                  <c:v>33695</c:v>
                </c:pt>
                <c:pt idx="452">
                  <c:v>33725</c:v>
                </c:pt>
                <c:pt idx="453">
                  <c:v>33756</c:v>
                </c:pt>
                <c:pt idx="454">
                  <c:v>33786</c:v>
                </c:pt>
                <c:pt idx="455">
                  <c:v>33817</c:v>
                </c:pt>
                <c:pt idx="456">
                  <c:v>33848</c:v>
                </c:pt>
                <c:pt idx="457">
                  <c:v>33878</c:v>
                </c:pt>
                <c:pt idx="458">
                  <c:v>33909</c:v>
                </c:pt>
                <c:pt idx="459">
                  <c:v>33939</c:v>
                </c:pt>
                <c:pt idx="460">
                  <c:v>33970</c:v>
                </c:pt>
                <c:pt idx="461">
                  <c:v>34001</c:v>
                </c:pt>
                <c:pt idx="462">
                  <c:v>34029</c:v>
                </c:pt>
                <c:pt idx="463">
                  <c:v>34060</c:v>
                </c:pt>
                <c:pt idx="464">
                  <c:v>34090</c:v>
                </c:pt>
                <c:pt idx="465">
                  <c:v>34121</c:v>
                </c:pt>
                <c:pt idx="466">
                  <c:v>34151</c:v>
                </c:pt>
                <c:pt idx="467">
                  <c:v>34182</c:v>
                </c:pt>
                <c:pt idx="468">
                  <c:v>34213</c:v>
                </c:pt>
                <c:pt idx="469">
                  <c:v>34243</c:v>
                </c:pt>
                <c:pt idx="470">
                  <c:v>34274</c:v>
                </c:pt>
                <c:pt idx="471">
                  <c:v>34304</c:v>
                </c:pt>
                <c:pt idx="472">
                  <c:v>34335</c:v>
                </c:pt>
                <c:pt idx="473">
                  <c:v>34366</c:v>
                </c:pt>
                <c:pt idx="474">
                  <c:v>34394</c:v>
                </c:pt>
                <c:pt idx="475">
                  <c:v>34425</c:v>
                </c:pt>
                <c:pt idx="476">
                  <c:v>34455</c:v>
                </c:pt>
                <c:pt idx="477">
                  <c:v>34486</c:v>
                </c:pt>
                <c:pt idx="478">
                  <c:v>34516</c:v>
                </c:pt>
                <c:pt idx="479">
                  <c:v>34547</c:v>
                </c:pt>
                <c:pt idx="480">
                  <c:v>34578</c:v>
                </c:pt>
                <c:pt idx="481">
                  <c:v>34608</c:v>
                </c:pt>
                <c:pt idx="482">
                  <c:v>34639</c:v>
                </c:pt>
                <c:pt idx="483">
                  <c:v>34669</c:v>
                </c:pt>
                <c:pt idx="484">
                  <c:v>34700</c:v>
                </c:pt>
                <c:pt idx="485">
                  <c:v>34731</c:v>
                </c:pt>
                <c:pt idx="486">
                  <c:v>34759</c:v>
                </c:pt>
                <c:pt idx="487">
                  <c:v>34790</c:v>
                </c:pt>
                <c:pt idx="488">
                  <c:v>34820</c:v>
                </c:pt>
                <c:pt idx="489">
                  <c:v>34851</c:v>
                </c:pt>
                <c:pt idx="490">
                  <c:v>34881</c:v>
                </c:pt>
                <c:pt idx="491">
                  <c:v>34912</c:v>
                </c:pt>
                <c:pt idx="492">
                  <c:v>34943</c:v>
                </c:pt>
                <c:pt idx="493">
                  <c:v>34973</c:v>
                </c:pt>
                <c:pt idx="494">
                  <c:v>35004</c:v>
                </c:pt>
                <c:pt idx="495">
                  <c:v>35034</c:v>
                </c:pt>
                <c:pt idx="496">
                  <c:v>35065</c:v>
                </c:pt>
                <c:pt idx="497">
                  <c:v>35096</c:v>
                </c:pt>
                <c:pt idx="498">
                  <c:v>35125</c:v>
                </c:pt>
                <c:pt idx="499">
                  <c:v>35156</c:v>
                </c:pt>
                <c:pt idx="500">
                  <c:v>35186</c:v>
                </c:pt>
                <c:pt idx="501">
                  <c:v>35217</c:v>
                </c:pt>
                <c:pt idx="502">
                  <c:v>35247</c:v>
                </c:pt>
                <c:pt idx="503">
                  <c:v>35278</c:v>
                </c:pt>
                <c:pt idx="504">
                  <c:v>35309</c:v>
                </c:pt>
                <c:pt idx="505">
                  <c:v>35339</c:v>
                </c:pt>
                <c:pt idx="506">
                  <c:v>35370</c:v>
                </c:pt>
                <c:pt idx="507">
                  <c:v>35400</c:v>
                </c:pt>
                <c:pt idx="508">
                  <c:v>35431</c:v>
                </c:pt>
                <c:pt idx="509">
                  <c:v>35462</c:v>
                </c:pt>
                <c:pt idx="510">
                  <c:v>35490</c:v>
                </c:pt>
                <c:pt idx="511">
                  <c:v>35521</c:v>
                </c:pt>
                <c:pt idx="512">
                  <c:v>35551</c:v>
                </c:pt>
                <c:pt idx="513">
                  <c:v>35582</c:v>
                </c:pt>
                <c:pt idx="514">
                  <c:v>35612</c:v>
                </c:pt>
                <c:pt idx="515">
                  <c:v>35643</c:v>
                </c:pt>
                <c:pt idx="516">
                  <c:v>35674</c:v>
                </c:pt>
                <c:pt idx="517">
                  <c:v>35704</c:v>
                </c:pt>
                <c:pt idx="518">
                  <c:v>35735</c:v>
                </c:pt>
                <c:pt idx="519">
                  <c:v>35765</c:v>
                </c:pt>
                <c:pt idx="520">
                  <c:v>35796</c:v>
                </c:pt>
                <c:pt idx="521">
                  <c:v>35827</c:v>
                </c:pt>
                <c:pt idx="522">
                  <c:v>35855</c:v>
                </c:pt>
                <c:pt idx="523">
                  <c:v>35886</c:v>
                </c:pt>
                <c:pt idx="524">
                  <c:v>35916</c:v>
                </c:pt>
                <c:pt idx="525">
                  <c:v>35947</c:v>
                </c:pt>
                <c:pt idx="526">
                  <c:v>35977</c:v>
                </c:pt>
                <c:pt idx="527">
                  <c:v>36008</c:v>
                </c:pt>
                <c:pt idx="528">
                  <c:v>36039</c:v>
                </c:pt>
                <c:pt idx="529">
                  <c:v>36069</c:v>
                </c:pt>
                <c:pt idx="530">
                  <c:v>36100</c:v>
                </c:pt>
                <c:pt idx="531">
                  <c:v>36130</c:v>
                </c:pt>
                <c:pt idx="532">
                  <c:v>36161</c:v>
                </c:pt>
                <c:pt idx="533">
                  <c:v>36192</c:v>
                </c:pt>
                <c:pt idx="534">
                  <c:v>36220</c:v>
                </c:pt>
                <c:pt idx="535">
                  <c:v>36251</c:v>
                </c:pt>
                <c:pt idx="536">
                  <c:v>36281</c:v>
                </c:pt>
                <c:pt idx="537">
                  <c:v>36312</c:v>
                </c:pt>
                <c:pt idx="538">
                  <c:v>36342</c:v>
                </c:pt>
                <c:pt idx="539">
                  <c:v>36373</c:v>
                </c:pt>
                <c:pt idx="540">
                  <c:v>36404</c:v>
                </c:pt>
                <c:pt idx="541">
                  <c:v>36434</c:v>
                </c:pt>
                <c:pt idx="542">
                  <c:v>36465</c:v>
                </c:pt>
                <c:pt idx="543">
                  <c:v>36495</c:v>
                </c:pt>
                <c:pt idx="544">
                  <c:v>36526</c:v>
                </c:pt>
                <c:pt idx="545">
                  <c:v>36557</c:v>
                </c:pt>
                <c:pt idx="546">
                  <c:v>36586</c:v>
                </c:pt>
                <c:pt idx="547">
                  <c:v>36617</c:v>
                </c:pt>
                <c:pt idx="548">
                  <c:v>36647</c:v>
                </c:pt>
                <c:pt idx="549">
                  <c:v>36678</c:v>
                </c:pt>
                <c:pt idx="550">
                  <c:v>36708</c:v>
                </c:pt>
                <c:pt idx="551">
                  <c:v>36739</c:v>
                </c:pt>
                <c:pt idx="552">
                  <c:v>36770</c:v>
                </c:pt>
                <c:pt idx="553">
                  <c:v>36800</c:v>
                </c:pt>
                <c:pt idx="554">
                  <c:v>36831</c:v>
                </c:pt>
                <c:pt idx="555">
                  <c:v>36861</c:v>
                </c:pt>
                <c:pt idx="556">
                  <c:v>36892</c:v>
                </c:pt>
                <c:pt idx="557">
                  <c:v>36923</c:v>
                </c:pt>
                <c:pt idx="558">
                  <c:v>36951</c:v>
                </c:pt>
                <c:pt idx="559">
                  <c:v>36982</c:v>
                </c:pt>
                <c:pt idx="560">
                  <c:v>37012</c:v>
                </c:pt>
                <c:pt idx="561">
                  <c:v>37043</c:v>
                </c:pt>
                <c:pt idx="562">
                  <c:v>37073</c:v>
                </c:pt>
                <c:pt idx="563">
                  <c:v>37104</c:v>
                </c:pt>
                <c:pt idx="564">
                  <c:v>37135</c:v>
                </c:pt>
                <c:pt idx="565">
                  <c:v>37165</c:v>
                </c:pt>
                <c:pt idx="566">
                  <c:v>37196</c:v>
                </c:pt>
                <c:pt idx="567">
                  <c:v>37226</c:v>
                </c:pt>
                <c:pt idx="568">
                  <c:v>37257</c:v>
                </c:pt>
                <c:pt idx="569">
                  <c:v>37288</c:v>
                </c:pt>
                <c:pt idx="570">
                  <c:v>37316</c:v>
                </c:pt>
                <c:pt idx="571">
                  <c:v>37347</c:v>
                </c:pt>
                <c:pt idx="572">
                  <c:v>37377</c:v>
                </c:pt>
                <c:pt idx="573">
                  <c:v>37408</c:v>
                </c:pt>
                <c:pt idx="574">
                  <c:v>37438</c:v>
                </c:pt>
                <c:pt idx="575">
                  <c:v>37469</c:v>
                </c:pt>
                <c:pt idx="576">
                  <c:v>37500</c:v>
                </c:pt>
                <c:pt idx="577">
                  <c:v>37530</c:v>
                </c:pt>
                <c:pt idx="578">
                  <c:v>37561</c:v>
                </c:pt>
                <c:pt idx="579">
                  <c:v>37591</c:v>
                </c:pt>
                <c:pt idx="580">
                  <c:v>37622</c:v>
                </c:pt>
                <c:pt idx="581">
                  <c:v>37653</c:v>
                </c:pt>
                <c:pt idx="582">
                  <c:v>37681</c:v>
                </c:pt>
                <c:pt idx="583">
                  <c:v>37712</c:v>
                </c:pt>
                <c:pt idx="584">
                  <c:v>37742</c:v>
                </c:pt>
                <c:pt idx="585">
                  <c:v>37773</c:v>
                </c:pt>
                <c:pt idx="586">
                  <c:v>37803</c:v>
                </c:pt>
                <c:pt idx="587">
                  <c:v>37834</c:v>
                </c:pt>
                <c:pt idx="588">
                  <c:v>37865</c:v>
                </c:pt>
                <c:pt idx="589">
                  <c:v>37895</c:v>
                </c:pt>
                <c:pt idx="590">
                  <c:v>37926</c:v>
                </c:pt>
                <c:pt idx="591">
                  <c:v>37956</c:v>
                </c:pt>
                <c:pt idx="592">
                  <c:v>37987</c:v>
                </c:pt>
                <c:pt idx="593">
                  <c:v>38018</c:v>
                </c:pt>
                <c:pt idx="594">
                  <c:v>38047</c:v>
                </c:pt>
                <c:pt idx="595">
                  <c:v>38078</c:v>
                </c:pt>
                <c:pt idx="596">
                  <c:v>38108</c:v>
                </c:pt>
                <c:pt idx="597">
                  <c:v>38139</c:v>
                </c:pt>
                <c:pt idx="598">
                  <c:v>38169</c:v>
                </c:pt>
                <c:pt idx="599">
                  <c:v>38200</c:v>
                </c:pt>
                <c:pt idx="600">
                  <c:v>38231</c:v>
                </c:pt>
                <c:pt idx="601">
                  <c:v>38261</c:v>
                </c:pt>
                <c:pt idx="602">
                  <c:v>38292</c:v>
                </c:pt>
                <c:pt idx="603">
                  <c:v>38322</c:v>
                </c:pt>
                <c:pt idx="604">
                  <c:v>38353</c:v>
                </c:pt>
                <c:pt idx="605">
                  <c:v>38384</c:v>
                </c:pt>
                <c:pt idx="606">
                  <c:v>38412</c:v>
                </c:pt>
                <c:pt idx="607">
                  <c:v>38443</c:v>
                </c:pt>
                <c:pt idx="608">
                  <c:v>38473</c:v>
                </c:pt>
                <c:pt idx="609">
                  <c:v>38504</c:v>
                </c:pt>
                <c:pt idx="610">
                  <c:v>38534</c:v>
                </c:pt>
                <c:pt idx="611">
                  <c:v>38565</c:v>
                </c:pt>
                <c:pt idx="612">
                  <c:v>38596</c:v>
                </c:pt>
                <c:pt idx="613">
                  <c:v>38626</c:v>
                </c:pt>
                <c:pt idx="614">
                  <c:v>38657</c:v>
                </c:pt>
                <c:pt idx="615">
                  <c:v>38687</c:v>
                </c:pt>
                <c:pt idx="616">
                  <c:v>38718</c:v>
                </c:pt>
                <c:pt idx="617">
                  <c:v>38749</c:v>
                </c:pt>
                <c:pt idx="618">
                  <c:v>38777</c:v>
                </c:pt>
                <c:pt idx="619">
                  <c:v>38808</c:v>
                </c:pt>
                <c:pt idx="620">
                  <c:v>38838</c:v>
                </c:pt>
                <c:pt idx="621">
                  <c:v>38869</c:v>
                </c:pt>
                <c:pt idx="622">
                  <c:v>38899</c:v>
                </c:pt>
                <c:pt idx="623">
                  <c:v>38930</c:v>
                </c:pt>
                <c:pt idx="624">
                  <c:v>38961</c:v>
                </c:pt>
                <c:pt idx="625">
                  <c:v>38991</c:v>
                </c:pt>
                <c:pt idx="626">
                  <c:v>39022</c:v>
                </c:pt>
                <c:pt idx="627">
                  <c:v>39052</c:v>
                </c:pt>
                <c:pt idx="628">
                  <c:v>39083</c:v>
                </c:pt>
                <c:pt idx="629">
                  <c:v>39114</c:v>
                </c:pt>
                <c:pt idx="630">
                  <c:v>39142</c:v>
                </c:pt>
                <c:pt idx="631">
                  <c:v>39173</c:v>
                </c:pt>
                <c:pt idx="632">
                  <c:v>39203</c:v>
                </c:pt>
                <c:pt idx="633">
                  <c:v>39234</c:v>
                </c:pt>
                <c:pt idx="634">
                  <c:v>39264</c:v>
                </c:pt>
                <c:pt idx="635">
                  <c:v>39295</c:v>
                </c:pt>
                <c:pt idx="636">
                  <c:v>39326</c:v>
                </c:pt>
                <c:pt idx="637">
                  <c:v>39356</c:v>
                </c:pt>
                <c:pt idx="638">
                  <c:v>39387</c:v>
                </c:pt>
                <c:pt idx="639">
                  <c:v>39417</c:v>
                </c:pt>
                <c:pt idx="640">
                  <c:v>39448</c:v>
                </c:pt>
                <c:pt idx="641">
                  <c:v>39479</c:v>
                </c:pt>
                <c:pt idx="642">
                  <c:v>39508</c:v>
                </c:pt>
                <c:pt idx="643">
                  <c:v>39539</c:v>
                </c:pt>
                <c:pt idx="644">
                  <c:v>39569</c:v>
                </c:pt>
                <c:pt idx="645">
                  <c:v>39600</c:v>
                </c:pt>
                <c:pt idx="646">
                  <c:v>39630</c:v>
                </c:pt>
                <c:pt idx="647">
                  <c:v>39661</c:v>
                </c:pt>
                <c:pt idx="648">
                  <c:v>39692</c:v>
                </c:pt>
                <c:pt idx="649">
                  <c:v>39722</c:v>
                </c:pt>
                <c:pt idx="650">
                  <c:v>39753</c:v>
                </c:pt>
                <c:pt idx="651">
                  <c:v>39783</c:v>
                </c:pt>
                <c:pt idx="652">
                  <c:v>39814</c:v>
                </c:pt>
                <c:pt idx="653">
                  <c:v>39845</c:v>
                </c:pt>
                <c:pt idx="654">
                  <c:v>39873</c:v>
                </c:pt>
                <c:pt idx="655">
                  <c:v>39904</c:v>
                </c:pt>
                <c:pt idx="656">
                  <c:v>39934</c:v>
                </c:pt>
                <c:pt idx="657">
                  <c:v>39965</c:v>
                </c:pt>
                <c:pt idx="658">
                  <c:v>39995</c:v>
                </c:pt>
                <c:pt idx="659">
                  <c:v>40026</c:v>
                </c:pt>
                <c:pt idx="660">
                  <c:v>40057</c:v>
                </c:pt>
                <c:pt idx="661">
                  <c:v>40087</c:v>
                </c:pt>
                <c:pt idx="662">
                  <c:v>40118</c:v>
                </c:pt>
                <c:pt idx="663">
                  <c:v>40148</c:v>
                </c:pt>
                <c:pt idx="664">
                  <c:v>40179</c:v>
                </c:pt>
                <c:pt idx="665">
                  <c:v>40210</c:v>
                </c:pt>
                <c:pt idx="666">
                  <c:v>40238</c:v>
                </c:pt>
                <c:pt idx="667">
                  <c:v>40269</c:v>
                </c:pt>
                <c:pt idx="668">
                  <c:v>40299</c:v>
                </c:pt>
                <c:pt idx="669">
                  <c:v>40330</c:v>
                </c:pt>
                <c:pt idx="670">
                  <c:v>40360</c:v>
                </c:pt>
                <c:pt idx="671">
                  <c:v>40391</c:v>
                </c:pt>
                <c:pt idx="672">
                  <c:v>40422</c:v>
                </c:pt>
                <c:pt idx="673">
                  <c:v>40452</c:v>
                </c:pt>
                <c:pt idx="674">
                  <c:v>40483</c:v>
                </c:pt>
                <c:pt idx="675">
                  <c:v>40513</c:v>
                </c:pt>
                <c:pt idx="676">
                  <c:v>40544</c:v>
                </c:pt>
                <c:pt idx="677">
                  <c:v>40575</c:v>
                </c:pt>
                <c:pt idx="678">
                  <c:v>40603</c:v>
                </c:pt>
                <c:pt idx="679">
                  <c:v>40634</c:v>
                </c:pt>
                <c:pt idx="680">
                  <c:v>40664</c:v>
                </c:pt>
                <c:pt idx="681">
                  <c:v>40695</c:v>
                </c:pt>
                <c:pt idx="682">
                  <c:v>40725</c:v>
                </c:pt>
                <c:pt idx="683">
                  <c:v>40756</c:v>
                </c:pt>
                <c:pt idx="684">
                  <c:v>40787</c:v>
                </c:pt>
                <c:pt idx="685">
                  <c:v>40817</c:v>
                </c:pt>
                <c:pt idx="686">
                  <c:v>40848</c:v>
                </c:pt>
                <c:pt idx="687">
                  <c:v>40878</c:v>
                </c:pt>
                <c:pt idx="688">
                  <c:v>40909</c:v>
                </c:pt>
                <c:pt idx="689">
                  <c:v>40940</c:v>
                </c:pt>
                <c:pt idx="690">
                  <c:v>40969</c:v>
                </c:pt>
                <c:pt idx="691">
                  <c:v>41000</c:v>
                </c:pt>
                <c:pt idx="692">
                  <c:v>41030</c:v>
                </c:pt>
                <c:pt idx="693">
                  <c:v>41061</c:v>
                </c:pt>
                <c:pt idx="694">
                  <c:v>41091</c:v>
                </c:pt>
                <c:pt idx="695">
                  <c:v>41122</c:v>
                </c:pt>
                <c:pt idx="696">
                  <c:v>41153</c:v>
                </c:pt>
                <c:pt idx="697">
                  <c:v>41183</c:v>
                </c:pt>
                <c:pt idx="698">
                  <c:v>41214</c:v>
                </c:pt>
                <c:pt idx="699">
                  <c:v>41244</c:v>
                </c:pt>
                <c:pt idx="700">
                  <c:v>41275</c:v>
                </c:pt>
                <c:pt idx="701">
                  <c:v>41306</c:v>
                </c:pt>
                <c:pt idx="702">
                  <c:v>41334</c:v>
                </c:pt>
                <c:pt idx="703">
                  <c:v>41365</c:v>
                </c:pt>
                <c:pt idx="704">
                  <c:v>41395</c:v>
                </c:pt>
                <c:pt idx="705">
                  <c:v>41426</c:v>
                </c:pt>
                <c:pt idx="706">
                  <c:v>41456</c:v>
                </c:pt>
                <c:pt idx="707">
                  <c:v>41487</c:v>
                </c:pt>
                <c:pt idx="708">
                  <c:v>41518</c:v>
                </c:pt>
                <c:pt idx="709">
                  <c:v>41548</c:v>
                </c:pt>
                <c:pt idx="710">
                  <c:v>41579</c:v>
                </c:pt>
                <c:pt idx="711">
                  <c:v>41609</c:v>
                </c:pt>
                <c:pt idx="712">
                  <c:v>41640</c:v>
                </c:pt>
                <c:pt idx="713">
                  <c:v>41671</c:v>
                </c:pt>
                <c:pt idx="714">
                  <c:v>41699</c:v>
                </c:pt>
                <c:pt idx="715">
                  <c:v>41730</c:v>
                </c:pt>
                <c:pt idx="716">
                  <c:v>41760</c:v>
                </c:pt>
                <c:pt idx="717">
                  <c:v>41791</c:v>
                </c:pt>
                <c:pt idx="718">
                  <c:v>41821</c:v>
                </c:pt>
                <c:pt idx="719">
                  <c:v>41852</c:v>
                </c:pt>
                <c:pt idx="720">
                  <c:v>41883</c:v>
                </c:pt>
                <c:pt idx="721">
                  <c:v>41913</c:v>
                </c:pt>
                <c:pt idx="722">
                  <c:v>41944</c:v>
                </c:pt>
                <c:pt idx="723">
                  <c:v>41974</c:v>
                </c:pt>
                <c:pt idx="724">
                  <c:v>42005</c:v>
                </c:pt>
                <c:pt idx="725">
                  <c:v>42036</c:v>
                </c:pt>
              </c:numCache>
            </c:numRef>
          </c:cat>
          <c:val>
            <c:numRef>
              <c:f>PPIFGS!$C$99:$C$862</c:f>
              <c:numCache>
                <c:formatCode>0.00%</c:formatCode>
                <c:ptCount val="764"/>
                <c:pt idx="1">
                  <c:v>0.08</c:v>
                </c:pt>
                <c:pt idx="4">
                  <c:v>0.11900000000000001</c:v>
                </c:pt>
                <c:pt idx="7">
                  <c:v>6.7000000000000004E-2</c:v>
                </c:pt>
                <c:pt idx="10">
                  <c:v>5.5E-2</c:v>
                </c:pt>
                <c:pt idx="13">
                  <c:v>2.4E-2</c:v>
                </c:pt>
                <c:pt idx="16">
                  <c:v>-1.4999999999999999E-2</c:v>
                </c:pt>
                <c:pt idx="19">
                  <c:v>3.4000000000000002E-2</c:v>
                </c:pt>
                <c:pt idx="22">
                  <c:v>-3.0000000000000001E-3</c:v>
                </c:pt>
                <c:pt idx="25">
                  <c:v>6.7000000000000004E-2</c:v>
                </c:pt>
                <c:pt idx="28">
                  <c:v>2.6000000000000002E-2</c:v>
                </c:pt>
                <c:pt idx="31">
                  <c:v>-9.0000000000000011E-3</c:v>
                </c:pt>
                <c:pt idx="34">
                  <c:v>0.04</c:v>
                </c:pt>
                <c:pt idx="37">
                  <c:v>-0.04</c:v>
                </c:pt>
                <c:pt idx="40">
                  <c:v>-0.1</c:v>
                </c:pt>
                <c:pt idx="43">
                  <c:v>2.6000000000000002E-2</c:v>
                </c:pt>
                <c:pt idx="46">
                  <c:v>9.6000000000000002E-2</c:v>
                </c:pt>
                <c:pt idx="49">
                  <c:v>9.6999999999999989E-2</c:v>
                </c:pt>
                <c:pt idx="52">
                  <c:v>7.6999999999999999E-2</c:v>
                </c:pt>
                <c:pt idx="55">
                  <c:v>0.10099999999999999</c:v>
                </c:pt>
                <c:pt idx="58">
                  <c:v>-8.0000000000000002E-3</c:v>
                </c:pt>
                <c:pt idx="61">
                  <c:v>1.6E-2</c:v>
                </c:pt>
                <c:pt idx="64">
                  <c:v>9.1999999999999998E-2</c:v>
                </c:pt>
                <c:pt idx="67">
                  <c:v>-1.4999999999999999E-2</c:v>
                </c:pt>
                <c:pt idx="70">
                  <c:v>0.01</c:v>
                </c:pt>
                <c:pt idx="73">
                  <c:v>-4.8000000000000001E-2</c:v>
                </c:pt>
                <c:pt idx="76">
                  <c:v>2.7000000000000003E-2</c:v>
                </c:pt>
                <c:pt idx="79">
                  <c:v>7.5999999999999998E-2</c:v>
                </c:pt>
                <c:pt idx="82">
                  <c:v>6.8000000000000005E-2</c:v>
                </c:pt>
                <c:pt idx="85">
                  <c:v>8.3000000000000004E-2</c:v>
                </c:pt>
                <c:pt idx="88">
                  <c:v>7.400000000000001E-2</c:v>
                </c:pt>
                <c:pt idx="91">
                  <c:v>4.4000000000000004E-2</c:v>
                </c:pt>
                <c:pt idx="94">
                  <c:v>3.9E-2</c:v>
                </c:pt>
                <c:pt idx="97">
                  <c:v>1.6E-2</c:v>
                </c:pt>
                <c:pt idx="100">
                  <c:v>4.4999999999999998E-2</c:v>
                </c:pt>
                <c:pt idx="103">
                  <c:v>5.2999999999999999E-2</c:v>
                </c:pt>
                <c:pt idx="106">
                  <c:v>0.08</c:v>
                </c:pt>
                <c:pt idx="109">
                  <c:v>2.8999999999999998E-2</c:v>
                </c:pt>
                <c:pt idx="112">
                  <c:v>8.900000000000001E-2</c:v>
                </c:pt>
                <c:pt idx="115">
                  <c:v>4.8000000000000001E-2</c:v>
                </c:pt>
                <c:pt idx="118">
                  <c:v>5.5E-2</c:v>
                </c:pt>
                <c:pt idx="121">
                  <c:v>1.3999999999999999E-2</c:v>
                </c:pt>
                <c:pt idx="124">
                  <c:v>0.10199999999999999</c:v>
                </c:pt>
                <c:pt idx="127">
                  <c:v>5.5999999999999994E-2</c:v>
                </c:pt>
                <c:pt idx="130">
                  <c:v>8.4000000000000005E-2</c:v>
                </c:pt>
                <c:pt idx="133">
                  <c:v>9.8000000000000004E-2</c:v>
                </c:pt>
                <c:pt idx="136">
                  <c:v>0.10199999999999999</c:v>
                </c:pt>
                <c:pt idx="139">
                  <c:v>1.6E-2</c:v>
                </c:pt>
                <c:pt idx="142">
                  <c:v>2.8999999999999998E-2</c:v>
                </c:pt>
                <c:pt idx="145">
                  <c:v>3.5000000000000003E-2</c:v>
                </c:pt>
                <c:pt idx="148">
                  <c:v>3.7000000000000005E-2</c:v>
                </c:pt>
                <c:pt idx="151">
                  <c:v>3.0000000000000001E-3</c:v>
                </c:pt>
                <c:pt idx="154">
                  <c:v>3.5000000000000003E-2</c:v>
                </c:pt>
                <c:pt idx="157">
                  <c:v>3.2000000000000001E-2</c:v>
                </c:pt>
                <c:pt idx="160">
                  <c:v>8.4000000000000005E-2</c:v>
                </c:pt>
                <c:pt idx="163">
                  <c:v>6.9000000000000006E-2</c:v>
                </c:pt>
                <c:pt idx="166">
                  <c:v>2.8999999999999998E-2</c:v>
                </c:pt>
                <c:pt idx="169">
                  <c:v>1.8000000000000002E-2</c:v>
                </c:pt>
                <c:pt idx="172">
                  <c:v>6.4000000000000001E-2</c:v>
                </c:pt>
                <c:pt idx="175">
                  <c:v>1.3000000000000001E-2</c:v>
                </c:pt>
                <c:pt idx="178">
                  <c:v>2.5000000000000001E-2</c:v>
                </c:pt>
                <c:pt idx="181">
                  <c:v>-1.7000000000000001E-2</c:v>
                </c:pt>
                <c:pt idx="184">
                  <c:v>-6.9999999999999993E-3</c:v>
                </c:pt>
                <c:pt idx="187">
                  <c:v>6.9999999999999993E-3</c:v>
                </c:pt>
                <c:pt idx="190">
                  <c:v>3.6000000000000004E-2</c:v>
                </c:pt>
                <c:pt idx="193">
                  <c:v>-0.04</c:v>
                </c:pt>
                <c:pt idx="196">
                  <c:v>0.111</c:v>
                </c:pt>
                <c:pt idx="199">
                  <c:v>2.3E-2</c:v>
                </c:pt>
                <c:pt idx="202">
                  <c:v>3.2000000000000001E-2</c:v>
                </c:pt>
                <c:pt idx="205">
                  <c:v>1.2E-2</c:v>
                </c:pt>
                <c:pt idx="208">
                  <c:v>7.400000000000001E-2</c:v>
                </c:pt>
                <c:pt idx="211">
                  <c:v>9.6000000000000002E-2</c:v>
                </c:pt>
                <c:pt idx="214">
                  <c:v>3.7000000000000005E-2</c:v>
                </c:pt>
                <c:pt idx="217">
                  <c:v>6.8000000000000005E-2</c:v>
                </c:pt>
                <c:pt idx="220">
                  <c:v>0.10199999999999999</c:v>
                </c:pt>
                <c:pt idx="223">
                  <c:v>4.5999999999999999E-2</c:v>
                </c:pt>
                <c:pt idx="226">
                  <c:v>-2.2000000000000002E-2</c:v>
                </c:pt>
                <c:pt idx="229">
                  <c:v>3.7999999999999999E-2</c:v>
                </c:pt>
                <c:pt idx="232">
                  <c:v>-3.3000000000000002E-2</c:v>
                </c:pt>
                <c:pt idx="235">
                  <c:v>1.1000000000000001E-2</c:v>
                </c:pt>
                <c:pt idx="238">
                  <c:v>-3.7999999999999999E-2</c:v>
                </c:pt>
                <c:pt idx="241">
                  <c:v>-1.6E-2</c:v>
                </c:pt>
                <c:pt idx="244">
                  <c:v>-4.7E-2</c:v>
                </c:pt>
                <c:pt idx="247">
                  <c:v>3.1E-2</c:v>
                </c:pt>
                <c:pt idx="250">
                  <c:v>6.8000000000000005E-2</c:v>
                </c:pt>
                <c:pt idx="253">
                  <c:v>5.5E-2</c:v>
                </c:pt>
                <c:pt idx="256">
                  <c:v>9.3000000000000013E-2</c:v>
                </c:pt>
                <c:pt idx="259">
                  <c:v>3.1E-2</c:v>
                </c:pt>
                <c:pt idx="262">
                  <c:v>2.1000000000000001E-2</c:v>
                </c:pt>
                <c:pt idx="265">
                  <c:v>0.03</c:v>
                </c:pt>
                <c:pt idx="268">
                  <c:v>4.7E-2</c:v>
                </c:pt>
                <c:pt idx="271">
                  <c:v>8.1000000000000003E-2</c:v>
                </c:pt>
                <c:pt idx="274">
                  <c:v>7.2999999999999995E-2</c:v>
                </c:pt>
                <c:pt idx="277">
                  <c:v>0</c:v>
                </c:pt>
                <c:pt idx="280">
                  <c:v>1.3999999999999999E-2</c:v>
                </c:pt>
                <c:pt idx="283">
                  <c:v>0.16500000000000001</c:v>
                </c:pt>
                <c:pt idx="286">
                  <c:v>0.04</c:v>
                </c:pt>
                <c:pt idx="289">
                  <c:v>5.5E-2</c:v>
                </c:pt>
                <c:pt idx="292">
                  <c:v>8.0000000000000002E-3</c:v>
                </c:pt>
                <c:pt idx="295">
                  <c:v>5.0000000000000001E-3</c:v>
                </c:pt>
                <c:pt idx="298">
                  <c:v>2.8999999999999998E-2</c:v>
                </c:pt>
                <c:pt idx="301">
                  <c:v>0.01</c:v>
                </c:pt>
                <c:pt idx="304">
                  <c:v>1.3000000000000001E-2</c:v>
                </c:pt>
                <c:pt idx="307">
                  <c:v>-7.9000000000000001E-2</c:v>
                </c:pt>
                <c:pt idx="310">
                  <c:v>-6.0000000000000001E-3</c:v>
                </c:pt>
                <c:pt idx="313">
                  <c:v>7.5999999999999998E-2</c:v>
                </c:pt>
                <c:pt idx="316">
                  <c:v>8.5000000000000006E-2</c:v>
                </c:pt>
                <c:pt idx="319">
                  <c:v>-2.8999999999999998E-2</c:v>
                </c:pt>
                <c:pt idx="322">
                  <c:v>4.7E-2</c:v>
                </c:pt>
                <c:pt idx="325">
                  <c:v>-4.5999999999999999E-2</c:v>
                </c:pt>
                <c:pt idx="328">
                  <c:v>-6.5000000000000002E-2</c:v>
                </c:pt>
                <c:pt idx="331">
                  <c:v>2.2000000000000002E-2</c:v>
                </c:pt>
                <c:pt idx="334">
                  <c:v>-1.3999999999999999E-2</c:v>
                </c:pt>
                <c:pt idx="337">
                  <c:v>4.0000000000000001E-3</c:v>
                </c:pt>
                <c:pt idx="340">
                  <c:v>5.2999999999999999E-2</c:v>
                </c:pt>
                <c:pt idx="343">
                  <c:v>9.4E-2</c:v>
                </c:pt>
                <c:pt idx="346">
                  <c:v>8.1000000000000003E-2</c:v>
                </c:pt>
                <c:pt idx="349">
                  <c:v>8.5000000000000006E-2</c:v>
                </c:pt>
                <c:pt idx="352">
                  <c:v>8.199999999999999E-2</c:v>
                </c:pt>
                <c:pt idx="355">
                  <c:v>7.2000000000000008E-2</c:v>
                </c:pt>
                <c:pt idx="358">
                  <c:v>0.04</c:v>
                </c:pt>
                <c:pt idx="361">
                  <c:v>3.2000000000000001E-2</c:v>
                </c:pt>
                <c:pt idx="364">
                  <c:v>0.04</c:v>
                </c:pt>
                <c:pt idx="367">
                  <c:v>3.7000000000000005E-2</c:v>
                </c:pt>
                <c:pt idx="370">
                  <c:v>6.4000000000000001E-2</c:v>
                </c:pt>
                <c:pt idx="373">
                  <c:v>0.03</c:v>
                </c:pt>
                <c:pt idx="376">
                  <c:v>3.7999999999999999E-2</c:v>
                </c:pt>
                <c:pt idx="379">
                  <c:v>1.9E-2</c:v>
                </c:pt>
                <c:pt idx="382">
                  <c:v>4.0999999999999995E-2</c:v>
                </c:pt>
                <c:pt idx="385">
                  <c:v>2.1000000000000001E-2</c:v>
                </c:pt>
                <c:pt idx="388">
                  <c:v>2.7999999999999997E-2</c:v>
                </c:pt>
                <c:pt idx="391">
                  <c:v>4.5999999999999999E-2</c:v>
                </c:pt>
                <c:pt idx="394">
                  <c:v>3.7000000000000005E-2</c:v>
                </c:pt>
                <c:pt idx="397">
                  <c:v>6.8000000000000005E-2</c:v>
                </c:pt>
                <c:pt idx="400">
                  <c:v>2.3E-2</c:v>
                </c:pt>
                <c:pt idx="403">
                  <c:v>5.4000000000000006E-2</c:v>
                </c:pt>
                <c:pt idx="406">
                  <c:v>2.3E-2</c:v>
                </c:pt>
                <c:pt idx="409">
                  <c:v>5.4000000000000006E-2</c:v>
                </c:pt>
                <c:pt idx="412">
                  <c:v>4.0999999999999995E-2</c:v>
                </c:pt>
                <c:pt idx="415">
                  <c:v>3.2000000000000001E-2</c:v>
                </c:pt>
                <c:pt idx="418">
                  <c:v>0.03</c:v>
                </c:pt>
                <c:pt idx="421">
                  <c:v>9.0000000000000011E-3</c:v>
                </c:pt>
                <c:pt idx="424">
                  <c:v>4.4999999999999998E-2</c:v>
                </c:pt>
                <c:pt idx="427">
                  <c:v>1.6E-2</c:v>
                </c:pt>
                <c:pt idx="430">
                  <c:v>1E-3</c:v>
                </c:pt>
                <c:pt idx="433">
                  <c:v>-3.4000000000000002E-2</c:v>
                </c:pt>
                <c:pt idx="436">
                  <c:v>-1.9E-2</c:v>
                </c:pt>
                <c:pt idx="439">
                  <c:v>3.1E-2</c:v>
                </c:pt>
                <c:pt idx="442">
                  <c:v>1.9E-2</c:v>
                </c:pt>
                <c:pt idx="445">
                  <c:v>1.8000000000000002E-2</c:v>
                </c:pt>
                <c:pt idx="448">
                  <c:v>4.8000000000000001E-2</c:v>
                </c:pt>
                <c:pt idx="451">
                  <c:v>4.4999999999999998E-2</c:v>
                </c:pt>
                <c:pt idx="454">
                  <c:v>3.9E-2</c:v>
                </c:pt>
                <c:pt idx="457">
                  <c:v>4.0999999999999995E-2</c:v>
                </c:pt>
                <c:pt idx="460">
                  <c:v>8.0000000000000002E-3</c:v>
                </c:pt>
                <c:pt idx="463">
                  <c:v>2.4E-2</c:v>
                </c:pt>
                <c:pt idx="466">
                  <c:v>0.02</c:v>
                </c:pt>
                <c:pt idx="469">
                  <c:v>5.4000000000000006E-2</c:v>
                </c:pt>
                <c:pt idx="472">
                  <c:v>0.04</c:v>
                </c:pt>
                <c:pt idx="475">
                  <c:v>5.5999999999999994E-2</c:v>
                </c:pt>
                <c:pt idx="478">
                  <c:v>2.4E-2</c:v>
                </c:pt>
                <c:pt idx="481">
                  <c:v>4.5999999999999999E-2</c:v>
                </c:pt>
                <c:pt idx="484">
                  <c:v>1.3999999999999999E-2</c:v>
                </c:pt>
                <c:pt idx="487">
                  <c:v>1.3999999999999999E-2</c:v>
                </c:pt>
                <c:pt idx="490">
                  <c:v>3.5000000000000003E-2</c:v>
                </c:pt>
                <c:pt idx="493">
                  <c:v>2.8999999999999998E-2</c:v>
                </c:pt>
                <c:pt idx="496">
                  <c:v>2.7000000000000003E-2</c:v>
                </c:pt>
                <c:pt idx="499">
                  <c:v>7.2000000000000008E-2</c:v>
                </c:pt>
                <c:pt idx="502">
                  <c:v>3.7000000000000005E-2</c:v>
                </c:pt>
                <c:pt idx="505">
                  <c:v>4.2999999999999997E-2</c:v>
                </c:pt>
                <c:pt idx="508">
                  <c:v>3.1E-2</c:v>
                </c:pt>
                <c:pt idx="511">
                  <c:v>6.2E-2</c:v>
                </c:pt>
                <c:pt idx="514">
                  <c:v>5.2000000000000005E-2</c:v>
                </c:pt>
                <c:pt idx="517">
                  <c:v>3.1E-2</c:v>
                </c:pt>
                <c:pt idx="520">
                  <c:v>0.04</c:v>
                </c:pt>
                <c:pt idx="523">
                  <c:v>3.9E-2</c:v>
                </c:pt>
                <c:pt idx="526">
                  <c:v>5.2999999999999999E-2</c:v>
                </c:pt>
                <c:pt idx="529">
                  <c:v>6.7000000000000004E-2</c:v>
                </c:pt>
                <c:pt idx="532">
                  <c:v>3.2000000000000001E-2</c:v>
                </c:pt>
                <c:pt idx="535">
                  <c:v>3.3000000000000002E-2</c:v>
                </c:pt>
                <c:pt idx="538">
                  <c:v>5.0999999999999997E-2</c:v>
                </c:pt>
                <c:pt idx="541">
                  <c:v>7.0999999999999994E-2</c:v>
                </c:pt>
                <c:pt idx="544">
                  <c:v>1.2E-2</c:v>
                </c:pt>
                <c:pt idx="547">
                  <c:v>7.8E-2</c:v>
                </c:pt>
                <c:pt idx="550">
                  <c:v>5.0000000000000001E-3</c:v>
                </c:pt>
                <c:pt idx="553">
                  <c:v>2.3E-2</c:v>
                </c:pt>
                <c:pt idx="556">
                  <c:v>-1.1000000000000001E-2</c:v>
                </c:pt>
                <c:pt idx="559">
                  <c:v>2.1000000000000001E-2</c:v>
                </c:pt>
                <c:pt idx="562">
                  <c:v>-1.3000000000000001E-2</c:v>
                </c:pt>
                <c:pt idx="565">
                  <c:v>1.1000000000000001E-2</c:v>
                </c:pt>
                <c:pt idx="568">
                  <c:v>3.7000000000000005E-2</c:v>
                </c:pt>
                <c:pt idx="571">
                  <c:v>2.2000000000000002E-2</c:v>
                </c:pt>
                <c:pt idx="574">
                  <c:v>0.02</c:v>
                </c:pt>
                <c:pt idx="577">
                  <c:v>3.0000000000000001E-3</c:v>
                </c:pt>
                <c:pt idx="580">
                  <c:v>2.1000000000000001E-2</c:v>
                </c:pt>
                <c:pt idx="583">
                  <c:v>3.7999999999999999E-2</c:v>
                </c:pt>
                <c:pt idx="586">
                  <c:v>6.9000000000000006E-2</c:v>
                </c:pt>
                <c:pt idx="589">
                  <c:v>4.8000000000000001E-2</c:v>
                </c:pt>
                <c:pt idx="592">
                  <c:v>2.3E-2</c:v>
                </c:pt>
                <c:pt idx="595">
                  <c:v>0.03</c:v>
                </c:pt>
                <c:pt idx="598">
                  <c:v>3.7000000000000005E-2</c:v>
                </c:pt>
                <c:pt idx="601">
                  <c:v>3.5000000000000003E-2</c:v>
                </c:pt>
                <c:pt idx="604">
                  <c:v>4.2999999999999997E-2</c:v>
                </c:pt>
                <c:pt idx="607">
                  <c:v>2.1000000000000001E-2</c:v>
                </c:pt>
                <c:pt idx="610">
                  <c:v>3.4000000000000002E-2</c:v>
                </c:pt>
                <c:pt idx="613">
                  <c:v>2.3E-2</c:v>
                </c:pt>
                <c:pt idx="616">
                  <c:v>4.9000000000000002E-2</c:v>
                </c:pt>
                <c:pt idx="619">
                  <c:v>1.2E-2</c:v>
                </c:pt>
                <c:pt idx="622">
                  <c:v>4.0000000000000001E-3</c:v>
                </c:pt>
                <c:pt idx="625">
                  <c:v>3.2000000000000001E-2</c:v>
                </c:pt>
                <c:pt idx="628">
                  <c:v>2E-3</c:v>
                </c:pt>
                <c:pt idx="631">
                  <c:v>3.1E-2</c:v>
                </c:pt>
                <c:pt idx="634">
                  <c:v>2.7000000000000003E-2</c:v>
                </c:pt>
                <c:pt idx="637">
                  <c:v>1.3999999999999999E-2</c:v>
                </c:pt>
                <c:pt idx="640">
                  <c:v>-2.7000000000000003E-2</c:v>
                </c:pt>
                <c:pt idx="643">
                  <c:v>0.02</c:v>
                </c:pt>
                <c:pt idx="646">
                  <c:v>-1.9E-2</c:v>
                </c:pt>
                <c:pt idx="649">
                  <c:v>-8.199999999999999E-2</c:v>
                </c:pt>
                <c:pt idx="652">
                  <c:v>-5.4000000000000006E-2</c:v>
                </c:pt>
                <c:pt idx="655">
                  <c:v>-5.0000000000000001E-3</c:v>
                </c:pt>
                <c:pt idx="658">
                  <c:v>1.3000000000000001E-2</c:v>
                </c:pt>
                <c:pt idx="661">
                  <c:v>3.9E-2</c:v>
                </c:pt>
                <c:pt idx="664">
                  <c:v>1.7000000000000001E-2</c:v>
                </c:pt>
                <c:pt idx="667">
                  <c:v>3.9E-2</c:v>
                </c:pt>
                <c:pt idx="670">
                  <c:v>2.7000000000000003E-2</c:v>
                </c:pt>
                <c:pt idx="673">
                  <c:v>2.5000000000000001E-2</c:v>
                </c:pt>
                <c:pt idx="676">
                  <c:v>-1.4999999999999999E-2</c:v>
                </c:pt>
                <c:pt idx="679">
                  <c:v>2.8999999999999998E-2</c:v>
                </c:pt>
                <c:pt idx="682">
                  <c:v>8.0000000000000002E-3</c:v>
                </c:pt>
                <c:pt idx="685">
                  <c:v>4.5999999999999999E-2</c:v>
                </c:pt>
                <c:pt idx="688">
                  <c:v>2.7E-2</c:v>
                </c:pt>
                <c:pt idx="691">
                  <c:v>1.9E-2</c:v>
                </c:pt>
                <c:pt idx="694">
                  <c:v>5.0000000000000001E-3</c:v>
                </c:pt>
                <c:pt idx="697">
                  <c:v>1E-3</c:v>
                </c:pt>
                <c:pt idx="700">
                  <c:v>2.8000000000000001E-2</c:v>
                </c:pt>
                <c:pt idx="703">
                  <c:v>8.0000000000000002E-3</c:v>
                </c:pt>
                <c:pt idx="706">
                  <c:v>3.1E-2</c:v>
                </c:pt>
                <c:pt idx="709">
                  <c:v>0.04</c:v>
                </c:pt>
                <c:pt idx="712">
                  <c:v>-8.9999999999999993E-3</c:v>
                </c:pt>
                <c:pt idx="715">
                  <c:v>4.5999999999999999E-2</c:v>
                </c:pt>
                <c:pt idx="718">
                  <c:v>5.1999999999999998E-2</c:v>
                </c:pt>
                <c:pt idx="721">
                  <c:v>0.02</c:v>
                </c:pt>
                <c:pt idx="724">
                  <c:v>3.2000000000000001E-2</c:v>
                </c:pt>
                <c:pt idx="727">
                  <c:v>2.7E-2</c:v>
                </c:pt>
                <c:pt idx="730">
                  <c:v>1.6E-2</c:v>
                </c:pt>
                <c:pt idx="733">
                  <c:v>5.0000000000000001E-3</c:v>
                </c:pt>
                <c:pt idx="736">
                  <c:v>6.0000000000000001E-3</c:v>
                </c:pt>
                <c:pt idx="739">
                  <c:v>2.1999999999999999E-2</c:v>
                </c:pt>
                <c:pt idx="742">
                  <c:v>2.8000000000000001E-2</c:v>
                </c:pt>
                <c:pt idx="745">
                  <c:v>1.7999999999999999E-2</c:v>
                </c:pt>
                <c:pt idx="748">
                  <c:v>1.2E-2</c:v>
                </c:pt>
                <c:pt idx="751">
                  <c:v>3.1E-2</c:v>
                </c:pt>
                <c:pt idx="754">
                  <c:v>3.2000000000000001E-2</c:v>
                </c:pt>
                <c:pt idx="757">
                  <c:v>2.9000000000000001E-2</c:v>
                </c:pt>
                <c:pt idx="76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7-429A-9629-137A389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971048"/>
        <c:axId val="537969872"/>
      </c:barChart>
      <c:dateAx>
        <c:axId val="537972224"/>
        <c:scaling>
          <c:orientation val="minMax"/>
          <c:min val="20852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7976144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537976144"/>
        <c:scaling>
          <c:orientation val="minMax"/>
          <c:max val="2.5000000000000005E-2"/>
          <c:min val="-2.5000000000000005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7972224"/>
        <c:crosses val="autoZero"/>
        <c:crossBetween val="between"/>
        <c:majorUnit val="5.000000000000001E-3"/>
      </c:valAx>
      <c:valAx>
        <c:axId val="537969872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37971048"/>
        <c:crosses val="max"/>
        <c:crossBetween val="between"/>
        <c:majorUnit val="1.0000000000000002E-2"/>
      </c:valAx>
      <c:dateAx>
        <c:axId val="537971048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537969872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PPI Finished Goods Seasonally Adjusted Vs GDP Growth 2005-2018</a:t>
            </a:r>
          </a:p>
        </c:rich>
      </c:tx>
      <c:layout>
        <c:manualLayout>
          <c:xMode val="edge"/>
          <c:yMode val="edge"/>
          <c:x val="0.29010197317324499"/>
          <c:y val="3.20624538446057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PPIFGS</c:v>
          </c:tx>
          <c:spPr>
            <a:solidFill>
              <a:schemeClr val="accent1">
                <a:lumMod val="75000"/>
              </a:schemeClr>
            </a:solidFill>
            <a:ln w="22225">
              <a:noFill/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PPIFGS!$A$99:$A$862</c:f>
              <c:numCache>
                <c:formatCode>yyyy\-mm\-dd</c:formatCode>
                <c:ptCount val="764"/>
                <c:pt idx="0">
                  <c:v>19968</c:v>
                </c:pt>
                <c:pt idx="1">
                  <c:v>19998</c:v>
                </c:pt>
                <c:pt idx="2">
                  <c:v>20029</c:v>
                </c:pt>
                <c:pt idx="3">
                  <c:v>20059</c:v>
                </c:pt>
                <c:pt idx="4">
                  <c:v>20090</c:v>
                </c:pt>
                <c:pt idx="5">
                  <c:v>20121</c:v>
                </c:pt>
                <c:pt idx="6">
                  <c:v>20149</c:v>
                </c:pt>
                <c:pt idx="7">
                  <c:v>20180</c:v>
                </c:pt>
                <c:pt idx="8">
                  <c:v>20210</c:v>
                </c:pt>
                <c:pt idx="9">
                  <c:v>20241</c:v>
                </c:pt>
                <c:pt idx="10">
                  <c:v>20271</c:v>
                </c:pt>
                <c:pt idx="11">
                  <c:v>20302</c:v>
                </c:pt>
                <c:pt idx="12">
                  <c:v>20333</c:v>
                </c:pt>
                <c:pt idx="13">
                  <c:v>20363</c:v>
                </c:pt>
                <c:pt idx="14">
                  <c:v>20394</c:v>
                </c:pt>
                <c:pt idx="15">
                  <c:v>20424</c:v>
                </c:pt>
                <c:pt idx="16">
                  <c:v>20455</c:v>
                </c:pt>
                <c:pt idx="17">
                  <c:v>20486</c:v>
                </c:pt>
                <c:pt idx="18">
                  <c:v>20515</c:v>
                </c:pt>
                <c:pt idx="19">
                  <c:v>20546</c:v>
                </c:pt>
                <c:pt idx="20">
                  <c:v>20576</c:v>
                </c:pt>
                <c:pt idx="21">
                  <c:v>20607</c:v>
                </c:pt>
                <c:pt idx="22">
                  <c:v>20637</c:v>
                </c:pt>
                <c:pt idx="23">
                  <c:v>20668</c:v>
                </c:pt>
                <c:pt idx="24">
                  <c:v>20699</c:v>
                </c:pt>
                <c:pt idx="25">
                  <c:v>20729</c:v>
                </c:pt>
                <c:pt idx="26">
                  <c:v>20760</c:v>
                </c:pt>
                <c:pt idx="27">
                  <c:v>20790</c:v>
                </c:pt>
                <c:pt idx="28">
                  <c:v>20821</c:v>
                </c:pt>
                <c:pt idx="29">
                  <c:v>20852</c:v>
                </c:pt>
                <c:pt idx="30">
                  <c:v>20880</c:v>
                </c:pt>
                <c:pt idx="31">
                  <c:v>20911</c:v>
                </c:pt>
                <c:pt idx="32">
                  <c:v>20941</c:v>
                </c:pt>
                <c:pt idx="33">
                  <c:v>20972</c:v>
                </c:pt>
                <c:pt idx="34">
                  <c:v>21002</c:v>
                </c:pt>
                <c:pt idx="35">
                  <c:v>21033</c:v>
                </c:pt>
                <c:pt idx="36">
                  <c:v>21064</c:v>
                </c:pt>
                <c:pt idx="37">
                  <c:v>21094</c:v>
                </c:pt>
                <c:pt idx="38">
                  <c:v>21125</c:v>
                </c:pt>
                <c:pt idx="39">
                  <c:v>21155</c:v>
                </c:pt>
                <c:pt idx="40">
                  <c:v>21186</c:v>
                </c:pt>
                <c:pt idx="41">
                  <c:v>21217</c:v>
                </c:pt>
                <c:pt idx="42">
                  <c:v>21245</c:v>
                </c:pt>
                <c:pt idx="43">
                  <c:v>21276</c:v>
                </c:pt>
                <c:pt idx="44">
                  <c:v>21306</c:v>
                </c:pt>
                <c:pt idx="45">
                  <c:v>21337</c:v>
                </c:pt>
                <c:pt idx="46">
                  <c:v>21367</c:v>
                </c:pt>
                <c:pt idx="47">
                  <c:v>21398</c:v>
                </c:pt>
                <c:pt idx="48">
                  <c:v>21429</c:v>
                </c:pt>
                <c:pt idx="49">
                  <c:v>21459</c:v>
                </c:pt>
                <c:pt idx="50">
                  <c:v>21490</c:v>
                </c:pt>
                <c:pt idx="51">
                  <c:v>21520</c:v>
                </c:pt>
                <c:pt idx="52">
                  <c:v>21551</c:v>
                </c:pt>
                <c:pt idx="53">
                  <c:v>21582</c:v>
                </c:pt>
                <c:pt idx="54">
                  <c:v>21610</c:v>
                </c:pt>
                <c:pt idx="55">
                  <c:v>21641</c:v>
                </c:pt>
                <c:pt idx="56">
                  <c:v>21671</c:v>
                </c:pt>
                <c:pt idx="57">
                  <c:v>21702</c:v>
                </c:pt>
                <c:pt idx="58">
                  <c:v>21732</c:v>
                </c:pt>
                <c:pt idx="59">
                  <c:v>21763</c:v>
                </c:pt>
                <c:pt idx="60">
                  <c:v>21794</c:v>
                </c:pt>
                <c:pt idx="61">
                  <c:v>21824</c:v>
                </c:pt>
                <c:pt idx="62">
                  <c:v>21855</c:v>
                </c:pt>
                <c:pt idx="63">
                  <c:v>21885</c:v>
                </c:pt>
                <c:pt idx="64">
                  <c:v>21916</c:v>
                </c:pt>
                <c:pt idx="65">
                  <c:v>21947</c:v>
                </c:pt>
                <c:pt idx="66">
                  <c:v>21976</c:v>
                </c:pt>
                <c:pt idx="67">
                  <c:v>22007</c:v>
                </c:pt>
                <c:pt idx="68">
                  <c:v>22037</c:v>
                </c:pt>
                <c:pt idx="69">
                  <c:v>22068</c:v>
                </c:pt>
                <c:pt idx="70">
                  <c:v>22098</c:v>
                </c:pt>
                <c:pt idx="71">
                  <c:v>22129</c:v>
                </c:pt>
                <c:pt idx="72">
                  <c:v>22160</c:v>
                </c:pt>
                <c:pt idx="73">
                  <c:v>22190</c:v>
                </c:pt>
                <c:pt idx="74">
                  <c:v>22221</c:v>
                </c:pt>
                <c:pt idx="75">
                  <c:v>22251</c:v>
                </c:pt>
                <c:pt idx="76">
                  <c:v>22282</c:v>
                </c:pt>
                <c:pt idx="77">
                  <c:v>22313</c:v>
                </c:pt>
                <c:pt idx="78">
                  <c:v>22341</c:v>
                </c:pt>
                <c:pt idx="79">
                  <c:v>22372</c:v>
                </c:pt>
                <c:pt idx="80">
                  <c:v>22402</c:v>
                </c:pt>
                <c:pt idx="81">
                  <c:v>22433</c:v>
                </c:pt>
                <c:pt idx="82">
                  <c:v>22463</c:v>
                </c:pt>
                <c:pt idx="83">
                  <c:v>22494</c:v>
                </c:pt>
                <c:pt idx="84">
                  <c:v>22525</c:v>
                </c:pt>
                <c:pt idx="85">
                  <c:v>22555</c:v>
                </c:pt>
                <c:pt idx="86">
                  <c:v>22586</c:v>
                </c:pt>
                <c:pt idx="87">
                  <c:v>22616</c:v>
                </c:pt>
                <c:pt idx="88">
                  <c:v>22647</c:v>
                </c:pt>
                <c:pt idx="89">
                  <c:v>22678</c:v>
                </c:pt>
                <c:pt idx="90">
                  <c:v>22706</c:v>
                </c:pt>
                <c:pt idx="91">
                  <c:v>22737</c:v>
                </c:pt>
                <c:pt idx="92">
                  <c:v>22767</c:v>
                </c:pt>
                <c:pt idx="93">
                  <c:v>22798</c:v>
                </c:pt>
                <c:pt idx="94">
                  <c:v>22828</c:v>
                </c:pt>
                <c:pt idx="95">
                  <c:v>22859</c:v>
                </c:pt>
                <c:pt idx="96">
                  <c:v>22890</c:v>
                </c:pt>
                <c:pt idx="97">
                  <c:v>22920</c:v>
                </c:pt>
                <c:pt idx="98">
                  <c:v>22951</c:v>
                </c:pt>
                <c:pt idx="99">
                  <c:v>22981</c:v>
                </c:pt>
                <c:pt idx="100">
                  <c:v>23012</c:v>
                </c:pt>
                <c:pt idx="101">
                  <c:v>23043</c:v>
                </c:pt>
                <c:pt idx="102">
                  <c:v>23071</c:v>
                </c:pt>
                <c:pt idx="103">
                  <c:v>23102</c:v>
                </c:pt>
                <c:pt idx="104">
                  <c:v>23132</c:v>
                </c:pt>
                <c:pt idx="105">
                  <c:v>23163</c:v>
                </c:pt>
                <c:pt idx="106">
                  <c:v>23193</c:v>
                </c:pt>
                <c:pt idx="107">
                  <c:v>23224</c:v>
                </c:pt>
                <c:pt idx="108">
                  <c:v>23255</c:v>
                </c:pt>
                <c:pt idx="109">
                  <c:v>23285</c:v>
                </c:pt>
                <c:pt idx="110">
                  <c:v>23316</c:v>
                </c:pt>
                <c:pt idx="111">
                  <c:v>23346</c:v>
                </c:pt>
                <c:pt idx="112">
                  <c:v>23377</c:v>
                </c:pt>
                <c:pt idx="113">
                  <c:v>23408</c:v>
                </c:pt>
                <c:pt idx="114">
                  <c:v>23437</c:v>
                </c:pt>
                <c:pt idx="115">
                  <c:v>23468</c:v>
                </c:pt>
                <c:pt idx="116">
                  <c:v>23498</c:v>
                </c:pt>
                <c:pt idx="117">
                  <c:v>23529</c:v>
                </c:pt>
                <c:pt idx="118">
                  <c:v>23559</c:v>
                </c:pt>
                <c:pt idx="119">
                  <c:v>23590</c:v>
                </c:pt>
                <c:pt idx="120">
                  <c:v>23621</c:v>
                </c:pt>
                <c:pt idx="121">
                  <c:v>23651</c:v>
                </c:pt>
                <c:pt idx="122">
                  <c:v>23682</c:v>
                </c:pt>
                <c:pt idx="123">
                  <c:v>23712</c:v>
                </c:pt>
                <c:pt idx="124">
                  <c:v>23743</c:v>
                </c:pt>
                <c:pt idx="125">
                  <c:v>23774</c:v>
                </c:pt>
                <c:pt idx="126">
                  <c:v>23802</c:v>
                </c:pt>
                <c:pt idx="127">
                  <c:v>23833</c:v>
                </c:pt>
                <c:pt idx="128">
                  <c:v>23863</c:v>
                </c:pt>
                <c:pt idx="129">
                  <c:v>23894</c:v>
                </c:pt>
                <c:pt idx="130">
                  <c:v>23924</c:v>
                </c:pt>
                <c:pt idx="131">
                  <c:v>23955</c:v>
                </c:pt>
                <c:pt idx="132">
                  <c:v>23986</c:v>
                </c:pt>
                <c:pt idx="133">
                  <c:v>24016</c:v>
                </c:pt>
                <c:pt idx="134">
                  <c:v>24047</c:v>
                </c:pt>
                <c:pt idx="135">
                  <c:v>24077</c:v>
                </c:pt>
                <c:pt idx="136">
                  <c:v>24108</c:v>
                </c:pt>
                <c:pt idx="137">
                  <c:v>24139</c:v>
                </c:pt>
                <c:pt idx="138">
                  <c:v>24167</c:v>
                </c:pt>
                <c:pt idx="139">
                  <c:v>24198</c:v>
                </c:pt>
                <c:pt idx="140">
                  <c:v>24228</c:v>
                </c:pt>
                <c:pt idx="141">
                  <c:v>24259</c:v>
                </c:pt>
                <c:pt idx="142">
                  <c:v>24289</c:v>
                </c:pt>
                <c:pt idx="143">
                  <c:v>24320</c:v>
                </c:pt>
                <c:pt idx="144">
                  <c:v>24351</c:v>
                </c:pt>
                <c:pt idx="145">
                  <c:v>24381</c:v>
                </c:pt>
                <c:pt idx="146">
                  <c:v>24412</c:v>
                </c:pt>
                <c:pt idx="147">
                  <c:v>24442</c:v>
                </c:pt>
                <c:pt idx="148">
                  <c:v>24473</c:v>
                </c:pt>
                <c:pt idx="149">
                  <c:v>24504</c:v>
                </c:pt>
                <c:pt idx="150">
                  <c:v>24532</c:v>
                </c:pt>
                <c:pt idx="151">
                  <c:v>24563</c:v>
                </c:pt>
                <c:pt idx="152">
                  <c:v>24593</c:v>
                </c:pt>
                <c:pt idx="153">
                  <c:v>24624</c:v>
                </c:pt>
                <c:pt idx="154">
                  <c:v>24654</c:v>
                </c:pt>
                <c:pt idx="155">
                  <c:v>24685</c:v>
                </c:pt>
                <c:pt idx="156">
                  <c:v>24716</c:v>
                </c:pt>
                <c:pt idx="157">
                  <c:v>24746</c:v>
                </c:pt>
                <c:pt idx="158">
                  <c:v>24777</c:v>
                </c:pt>
                <c:pt idx="159">
                  <c:v>24807</c:v>
                </c:pt>
                <c:pt idx="160">
                  <c:v>24838</c:v>
                </c:pt>
                <c:pt idx="161">
                  <c:v>24869</c:v>
                </c:pt>
                <c:pt idx="162">
                  <c:v>24898</c:v>
                </c:pt>
                <c:pt idx="163">
                  <c:v>24929</c:v>
                </c:pt>
                <c:pt idx="164">
                  <c:v>24959</c:v>
                </c:pt>
                <c:pt idx="165">
                  <c:v>24990</c:v>
                </c:pt>
                <c:pt idx="166">
                  <c:v>25020</c:v>
                </c:pt>
                <c:pt idx="167">
                  <c:v>25051</c:v>
                </c:pt>
                <c:pt idx="168">
                  <c:v>25082</c:v>
                </c:pt>
                <c:pt idx="169">
                  <c:v>25112</c:v>
                </c:pt>
                <c:pt idx="170">
                  <c:v>25143</c:v>
                </c:pt>
                <c:pt idx="171">
                  <c:v>25173</c:v>
                </c:pt>
                <c:pt idx="172">
                  <c:v>25204</c:v>
                </c:pt>
                <c:pt idx="173">
                  <c:v>25235</c:v>
                </c:pt>
                <c:pt idx="174">
                  <c:v>25263</c:v>
                </c:pt>
                <c:pt idx="175">
                  <c:v>25294</c:v>
                </c:pt>
                <c:pt idx="176">
                  <c:v>25324</c:v>
                </c:pt>
                <c:pt idx="177">
                  <c:v>25355</c:v>
                </c:pt>
                <c:pt idx="178">
                  <c:v>25385</c:v>
                </c:pt>
                <c:pt idx="179">
                  <c:v>25416</c:v>
                </c:pt>
                <c:pt idx="180">
                  <c:v>25447</c:v>
                </c:pt>
                <c:pt idx="181">
                  <c:v>25477</c:v>
                </c:pt>
                <c:pt idx="182">
                  <c:v>25508</c:v>
                </c:pt>
                <c:pt idx="183">
                  <c:v>25538</c:v>
                </c:pt>
                <c:pt idx="184">
                  <c:v>25569</c:v>
                </c:pt>
                <c:pt idx="185">
                  <c:v>25600</c:v>
                </c:pt>
                <c:pt idx="186">
                  <c:v>25628</c:v>
                </c:pt>
                <c:pt idx="187">
                  <c:v>25659</c:v>
                </c:pt>
                <c:pt idx="188">
                  <c:v>25689</c:v>
                </c:pt>
                <c:pt idx="189">
                  <c:v>25720</c:v>
                </c:pt>
                <c:pt idx="190">
                  <c:v>25750</c:v>
                </c:pt>
                <c:pt idx="191">
                  <c:v>25781</c:v>
                </c:pt>
                <c:pt idx="192">
                  <c:v>25812</c:v>
                </c:pt>
                <c:pt idx="193">
                  <c:v>25842</c:v>
                </c:pt>
                <c:pt idx="194">
                  <c:v>25873</c:v>
                </c:pt>
                <c:pt idx="195">
                  <c:v>25903</c:v>
                </c:pt>
                <c:pt idx="196">
                  <c:v>25934</c:v>
                </c:pt>
                <c:pt idx="197">
                  <c:v>25965</c:v>
                </c:pt>
                <c:pt idx="198">
                  <c:v>25993</c:v>
                </c:pt>
                <c:pt idx="199">
                  <c:v>26024</c:v>
                </c:pt>
                <c:pt idx="200">
                  <c:v>26054</c:v>
                </c:pt>
                <c:pt idx="201">
                  <c:v>26085</c:v>
                </c:pt>
                <c:pt idx="202">
                  <c:v>26115</c:v>
                </c:pt>
                <c:pt idx="203">
                  <c:v>26146</c:v>
                </c:pt>
                <c:pt idx="204">
                  <c:v>26177</c:v>
                </c:pt>
                <c:pt idx="205">
                  <c:v>26207</c:v>
                </c:pt>
                <c:pt idx="206">
                  <c:v>26238</c:v>
                </c:pt>
                <c:pt idx="207">
                  <c:v>26268</c:v>
                </c:pt>
                <c:pt idx="208">
                  <c:v>26299</c:v>
                </c:pt>
                <c:pt idx="209">
                  <c:v>26330</c:v>
                </c:pt>
                <c:pt idx="210">
                  <c:v>26359</c:v>
                </c:pt>
                <c:pt idx="211">
                  <c:v>26390</c:v>
                </c:pt>
                <c:pt idx="212">
                  <c:v>26420</c:v>
                </c:pt>
                <c:pt idx="213">
                  <c:v>26451</c:v>
                </c:pt>
                <c:pt idx="214">
                  <c:v>26481</c:v>
                </c:pt>
                <c:pt idx="215">
                  <c:v>26512</c:v>
                </c:pt>
                <c:pt idx="216">
                  <c:v>26543</c:v>
                </c:pt>
                <c:pt idx="217">
                  <c:v>26573</c:v>
                </c:pt>
                <c:pt idx="218">
                  <c:v>26604</c:v>
                </c:pt>
                <c:pt idx="219">
                  <c:v>26634</c:v>
                </c:pt>
                <c:pt idx="220">
                  <c:v>26665</c:v>
                </c:pt>
                <c:pt idx="221">
                  <c:v>26696</c:v>
                </c:pt>
                <c:pt idx="222">
                  <c:v>26724</c:v>
                </c:pt>
                <c:pt idx="223">
                  <c:v>26755</c:v>
                </c:pt>
                <c:pt idx="224">
                  <c:v>26785</c:v>
                </c:pt>
                <c:pt idx="225">
                  <c:v>26816</c:v>
                </c:pt>
                <c:pt idx="226">
                  <c:v>26846</c:v>
                </c:pt>
                <c:pt idx="227">
                  <c:v>26877</c:v>
                </c:pt>
                <c:pt idx="228">
                  <c:v>26908</c:v>
                </c:pt>
                <c:pt idx="229">
                  <c:v>26938</c:v>
                </c:pt>
                <c:pt idx="230">
                  <c:v>26969</c:v>
                </c:pt>
                <c:pt idx="231">
                  <c:v>26999</c:v>
                </c:pt>
                <c:pt idx="232">
                  <c:v>27030</c:v>
                </c:pt>
                <c:pt idx="233">
                  <c:v>27061</c:v>
                </c:pt>
                <c:pt idx="234">
                  <c:v>27089</c:v>
                </c:pt>
                <c:pt idx="235">
                  <c:v>27120</c:v>
                </c:pt>
                <c:pt idx="236">
                  <c:v>27150</c:v>
                </c:pt>
                <c:pt idx="237">
                  <c:v>27181</c:v>
                </c:pt>
                <c:pt idx="238">
                  <c:v>27211</c:v>
                </c:pt>
                <c:pt idx="239">
                  <c:v>27242</c:v>
                </c:pt>
                <c:pt idx="240">
                  <c:v>27273</c:v>
                </c:pt>
                <c:pt idx="241">
                  <c:v>27303</c:v>
                </c:pt>
                <c:pt idx="242">
                  <c:v>27334</c:v>
                </c:pt>
                <c:pt idx="243">
                  <c:v>27364</c:v>
                </c:pt>
                <c:pt idx="244">
                  <c:v>27395</c:v>
                </c:pt>
                <c:pt idx="245">
                  <c:v>27426</c:v>
                </c:pt>
                <c:pt idx="246">
                  <c:v>27454</c:v>
                </c:pt>
                <c:pt idx="247">
                  <c:v>27485</c:v>
                </c:pt>
                <c:pt idx="248">
                  <c:v>27515</c:v>
                </c:pt>
                <c:pt idx="249">
                  <c:v>27546</c:v>
                </c:pt>
                <c:pt idx="250">
                  <c:v>27576</c:v>
                </c:pt>
                <c:pt idx="251">
                  <c:v>27607</c:v>
                </c:pt>
                <c:pt idx="252">
                  <c:v>27638</c:v>
                </c:pt>
                <c:pt idx="253">
                  <c:v>27668</c:v>
                </c:pt>
                <c:pt idx="254">
                  <c:v>27699</c:v>
                </c:pt>
                <c:pt idx="255">
                  <c:v>27729</c:v>
                </c:pt>
                <c:pt idx="256">
                  <c:v>27760</c:v>
                </c:pt>
                <c:pt idx="257">
                  <c:v>27791</c:v>
                </c:pt>
                <c:pt idx="258">
                  <c:v>27820</c:v>
                </c:pt>
                <c:pt idx="259">
                  <c:v>27851</c:v>
                </c:pt>
                <c:pt idx="260">
                  <c:v>27881</c:v>
                </c:pt>
                <c:pt idx="261">
                  <c:v>27912</c:v>
                </c:pt>
                <c:pt idx="262">
                  <c:v>27942</c:v>
                </c:pt>
                <c:pt idx="263">
                  <c:v>27973</c:v>
                </c:pt>
                <c:pt idx="264">
                  <c:v>28004</c:v>
                </c:pt>
                <c:pt idx="265">
                  <c:v>28034</c:v>
                </c:pt>
                <c:pt idx="266">
                  <c:v>28065</c:v>
                </c:pt>
                <c:pt idx="267">
                  <c:v>28095</c:v>
                </c:pt>
                <c:pt idx="268">
                  <c:v>28126</c:v>
                </c:pt>
                <c:pt idx="269">
                  <c:v>28157</c:v>
                </c:pt>
                <c:pt idx="270">
                  <c:v>28185</c:v>
                </c:pt>
                <c:pt idx="271">
                  <c:v>28216</c:v>
                </c:pt>
                <c:pt idx="272">
                  <c:v>28246</c:v>
                </c:pt>
                <c:pt idx="273">
                  <c:v>28277</c:v>
                </c:pt>
                <c:pt idx="274">
                  <c:v>28307</c:v>
                </c:pt>
                <c:pt idx="275">
                  <c:v>28338</c:v>
                </c:pt>
                <c:pt idx="276">
                  <c:v>28369</c:v>
                </c:pt>
                <c:pt idx="277">
                  <c:v>28399</c:v>
                </c:pt>
                <c:pt idx="278">
                  <c:v>28430</c:v>
                </c:pt>
                <c:pt idx="279">
                  <c:v>28460</c:v>
                </c:pt>
                <c:pt idx="280">
                  <c:v>28491</c:v>
                </c:pt>
                <c:pt idx="281">
                  <c:v>28522</c:v>
                </c:pt>
                <c:pt idx="282">
                  <c:v>28550</c:v>
                </c:pt>
                <c:pt idx="283">
                  <c:v>28581</c:v>
                </c:pt>
                <c:pt idx="284">
                  <c:v>28611</c:v>
                </c:pt>
                <c:pt idx="285">
                  <c:v>28642</c:v>
                </c:pt>
                <c:pt idx="286">
                  <c:v>28672</c:v>
                </c:pt>
                <c:pt idx="287">
                  <c:v>28703</c:v>
                </c:pt>
                <c:pt idx="288">
                  <c:v>28734</c:v>
                </c:pt>
                <c:pt idx="289">
                  <c:v>28764</c:v>
                </c:pt>
                <c:pt idx="290">
                  <c:v>28795</c:v>
                </c:pt>
                <c:pt idx="291">
                  <c:v>28825</c:v>
                </c:pt>
                <c:pt idx="292">
                  <c:v>28856</c:v>
                </c:pt>
                <c:pt idx="293">
                  <c:v>28887</c:v>
                </c:pt>
                <c:pt idx="294">
                  <c:v>28915</c:v>
                </c:pt>
                <c:pt idx="295">
                  <c:v>28946</c:v>
                </c:pt>
                <c:pt idx="296">
                  <c:v>28976</c:v>
                </c:pt>
                <c:pt idx="297">
                  <c:v>29007</c:v>
                </c:pt>
                <c:pt idx="298">
                  <c:v>29037</c:v>
                </c:pt>
                <c:pt idx="299">
                  <c:v>29068</c:v>
                </c:pt>
                <c:pt idx="300">
                  <c:v>29099</c:v>
                </c:pt>
                <c:pt idx="301">
                  <c:v>29129</c:v>
                </c:pt>
                <c:pt idx="302">
                  <c:v>29160</c:v>
                </c:pt>
                <c:pt idx="303">
                  <c:v>29190</c:v>
                </c:pt>
                <c:pt idx="304">
                  <c:v>29221</c:v>
                </c:pt>
                <c:pt idx="305">
                  <c:v>29252</c:v>
                </c:pt>
                <c:pt idx="306">
                  <c:v>29281</c:v>
                </c:pt>
                <c:pt idx="307">
                  <c:v>29312</c:v>
                </c:pt>
                <c:pt idx="308">
                  <c:v>29342</c:v>
                </c:pt>
                <c:pt idx="309">
                  <c:v>29373</c:v>
                </c:pt>
                <c:pt idx="310">
                  <c:v>29403</c:v>
                </c:pt>
                <c:pt idx="311">
                  <c:v>29434</c:v>
                </c:pt>
                <c:pt idx="312">
                  <c:v>29465</c:v>
                </c:pt>
                <c:pt idx="313">
                  <c:v>29495</c:v>
                </c:pt>
                <c:pt idx="314">
                  <c:v>29526</c:v>
                </c:pt>
                <c:pt idx="315">
                  <c:v>29556</c:v>
                </c:pt>
                <c:pt idx="316">
                  <c:v>29587</c:v>
                </c:pt>
                <c:pt idx="317">
                  <c:v>29618</c:v>
                </c:pt>
                <c:pt idx="318">
                  <c:v>29646</c:v>
                </c:pt>
                <c:pt idx="319">
                  <c:v>29677</c:v>
                </c:pt>
                <c:pt idx="320">
                  <c:v>29707</c:v>
                </c:pt>
                <c:pt idx="321">
                  <c:v>29738</c:v>
                </c:pt>
                <c:pt idx="322">
                  <c:v>29768</c:v>
                </c:pt>
                <c:pt idx="323">
                  <c:v>29799</c:v>
                </c:pt>
                <c:pt idx="324">
                  <c:v>29830</c:v>
                </c:pt>
                <c:pt idx="325">
                  <c:v>29860</c:v>
                </c:pt>
                <c:pt idx="326">
                  <c:v>29891</c:v>
                </c:pt>
                <c:pt idx="327">
                  <c:v>29921</c:v>
                </c:pt>
                <c:pt idx="328">
                  <c:v>29952</c:v>
                </c:pt>
                <c:pt idx="329">
                  <c:v>29983</c:v>
                </c:pt>
                <c:pt idx="330">
                  <c:v>30011</c:v>
                </c:pt>
                <c:pt idx="331">
                  <c:v>30042</c:v>
                </c:pt>
                <c:pt idx="332">
                  <c:v>30072</c:v>
                </c:pt>
                <c:pt idx="333">
                  <c:v>30103</c:v>
                </c:pt>
                <c:pt idx="334">
                  <c:v>30133</c:v>
                </c:pt>
                <c:pt idx="335">
                  <c:v>30164</c:v>
                </c:pt>
                <c:pt idx="336">
                  <c:v>30195</c:v>
                </c:pt>
                <c:pt idx="337">
                  <c:v>30225</c:v>
                </c:pt>
                <c:pt idx="338">
                  <c:v>30256</c:v>
                </c:pt>
                <c:pt idx="339">
                  <c:v>30286</c:v>
                </c:pt>
                <c:pt idx="340">
                  <c:v>30317</c:v>
                </c:pt>
                <c:pt idx="341">
                  <c:v>30348</c:v>
                </c:pt>
                <c:pt idx="342">
                  <c:v>30376</c:v>
                </c:pt>
                <c:pt idx="343">
                  <c:v>30407</c:v>
                </c:pt>
                <c:pt idx="344">
                  <c:v>30437</c:v>
                </c:pt>
                <c:pt idx="345">
                  <c:v>30468</c:v>
                </c:pt>
                <c:pt idx="346">
                  <c:v>30498</c:v>
                </c:pt>
                <c:pt idx="347">
                  <c:v>30529</c:v>
                </c:pt>
                <c:pt idx="348">
                  <c:v>30560</c:v>
                </c:pt>
                <c:pt idx="349">
                  <c:v>30590</c:v>
                </c:pt>
                <c:pt idx="350">
                  <c:v>30621</c:v>
                </c:pt>
                <c:pt idx="351">
                  <c:v>30651</c:v>
                </c:pt>
                <c:pt idx="352">
                  <c:v>30682</c:v>
                </c:pt>
                <c:pt idx="353">
                  <c:v>30713</c:v>
                </c:pt>
                <c:pt idx="354">
                  <c:v>30742</c:v>
                </c:pt>
                <c:pt idx="355">
                  <c:v>30773</c:v>
                </c:pt>
                <c:pt idx="356">
                  <c:v>30803</c:v>
                </c:pt>
                <c:pt idx="357">
                  <c:v>30834</c:v>
                </c:pt>
                <c:pt idx="358">
                  <c:v>30864</c:v>
                </c:pt>
                <c:pt idx="359">
                  <c:v>30895</c:v>
                </c:pt>
                <c:pt idx="360">
                  <c:v>30926</c:v>
                </c:pt>
                <c:pt idx="361">
                  <c:v>30956</c:v>
                </c:pt>
                <c:pt idx="362">
                  <c:v>30987</c:v>
                </c:pt>
                <c:pt idx="363">
                  <c:v>31017</c:v>
                </c:pt>
                <c:pt idx="364">
                  <c:v>31048</c:v>
                </c:pt>
                <c:pt idx="365">
                  <c:v>31079</c:v>
                </c:pt>
                <c:pt idx="366">
                  <c:v>31107</c:v>
                </c:pt>
                <c:pt idx="367">
                  <c:v>31138</c:v>
                </c:pt>
                <c:pt idx="368">
                  <c:v>31168</c:v>
                </c:pt>
                <c:pt idx="369">
                  <c:v>31199</c:v>
                </c:pt>
                <c:pt idx="370">
                  <c:v>31229</c:v>
                </c:pt>
                <c:pt idx="371">
                  <c:v>31260</c:v>
                </c:pt>
                <c:pt idx="372">
                  <c:v>31291</c:v>
                </c:pt>
                <c:pt idx="373">
                  <c:v>31321</c:v>
                </c:pt>
                <c:pt idx="374">
                  <c:v>31352</c:v>
                </c:pt>
                <c:pt idx="375">
                  <c:v>31382</c:v>
                </c:pt>
                <c:pt idx="376">
                  <c:v>31413</c:v>
                </c:pt>
                <c:pt idx="377">
                  <c:v>31444</c:v>
                </c:pt>
                <c:pt idx="378">
                  <c:v>31472</c:v>
                </c:pt>
                <c:pt idx="379">
                  <c:v>31503</c:v>
                </c:pt>
                <c:pt idx="380">
                  <c:v>31533</c:v>
                </c:pt>
                <c:pt idx="381">
                  <c:v>31564</c:v>
                </c:pt>
                <c:pt idx="382">
                  <c:v>31594</c:v>
                </c:pt>
                <c:pt idx="383">
                  <c:v>31625</c:v>
                </c:pt>
                <c:pt idx="384">
                  <c:v>31656</c:v>
                </c:pt>
                <c:pt idx="385">
                  <c:v>31686</c:v>
                </c:pt>
                <c:pt idx="386">
                  <c:v>31717</c:v>
                </c:pt>
                <c:pt idx="387">
                  <c:v>31747</c:v>
                </c:pt>
                <c:pt idx="388">
                  <c:v>31778</c:v>
                </c:pt>
                <c:pt idx="389">
                  <c:v>31809</c:v>
                </c:pt>
                <c:pt idx="390">
                  <c:v>31837</c:v>
                </c:pt>
                <c:pt idx="391">
                  <c:v>31868</c:v>
                </c:pt>
                <c:pt idx="392">
                  <c:v>31898</c:v>
                </c:pt>
                <c:pt idx="393">
                  <c:v>31929</c:v>
                </c:pt>
                <c:pt idx="394">
                  <c:v>31959</c:v>
                </c:pt>
                <c:pt idx="395">
                  <c:v>31990</c:v>
                </c:pt>
                <c:pt idx="396">
                  <c:v>32021</c:v>
                </c:pt>
                <c:pt idx="397">
                  <c:v>32051</c:v>
                </c:pt>
                <c:pt idx="398">
                  <c:v>32082</c:v>
                </c:pt>
                <c:pt idx="399">
                  <c:v>32112</c:v>
                </c:pt>
                <c:pt idx="400">
                  <c:v>32143</c:v>
                </c:pt>
                <c:pt idx="401">
                  <c:v>32174</c:v>
                </c:pt>
                <c:pt idx="402">
                  <c:v>32203</c:v>
                </c:pt>
                <c:pt idx="403">
                  <c:v>32234</c:v>
                </c:pt>
                <c:pt idx="404">
                  <c:v>32264</c:v>
                </c:pt>
                <c:pt idx="405">
                  <c:v>32295</c:v>
                </c:pt>
                <c:pt idx="406">
                  <c:v>32325</c:v>
                </c:pt>
                <c:pt idx="407">
                  <c:v>32356</c:v>
                </c:pt>
                <c:pt idx="408">
                  <c:v>32387</c:v>
                </c:pt>
                <c:pt idx="409">
                  <c:v>32417</c:v>
                </c:pt>
                <c:pt idx="410">
                  <c:v>32448</c:v>
                </c:pt>
                <c:pt idx="411">
                  <c:v>32478</c:v>
                </c:pt>
                <c:pt idx="412">
                  <c:v>32509</c:v>
                </c:pt>
                <c:pt idx="413">
                  <c:v>32540</c:v>
                </c:pt>
                <c:pt idx="414">
                  <c:v>32568</c:v>
                </c:pt>
                <c:pt idx="415">
                  <c:v>32599</c:v>
                </c:pt>
                <c:pt idx="416">
                  <c:v>32629</c:v>
                </c:pt>
                <c:pt idx="417">
                  <c:v>32660</c:v>
                </c:pt>
                <c:pt idx="418">
                  <c:v>32690</c:v>
                </c:pt>
                <c:pt idx="419">
                  <c:v>32721</c:v>
                </c:pt>
                <c:pt idx="420">
                  <c:v>32752</c:v>
                </c:pt>
                <c:pt idx="421">
                  <c:v>32782</c:v>
                </c:pt>
                <c:pt idx="422">
                  <c:v>32813</c:v>
                </c:pt>
                <c:pt idx="423">
                  <c:v>32843</c:v>
                </c:pt>
                <c:pt idx="424">
                  <c:v>32874</c:v>
                </c:pt>
                <c:pt idx="425">
                  <c:v>32905</c:v>
                </c:pt>
                <c:pt idx="426">
                  <c:v>32933</c:v>
                </c:pt>
                <c:pt idx="427">
                  <c:v>32964</c:v>
                </c:pt>
                <c:pt idx="428">
                  <c:v>32994</c:v>
                </c:pt>
                <c:pt idx="429">
                  <c:v>33025</c:v>
                </c:pt>
                <c:pt idx="430">
                  <c:v>33055</c:v>
                </c:pt>
                <c:pt idx="431">
                  <c:v>33086</c:v>
                </c:pt>
                <c:pt idx="432">
                  <c:v>33117</c:v>
                </c:pt>
                <c:pt idx="433">
                  <c:v>33147</c:v>
                </c:pt>
                <c:pt idx="434">
                  <c:v>33178</c:v>
                </c:pt>
                <c:pt idx="435">
                  <c:v>33208</c:v>
                </c:pt>
                <c:pt idx="436">
                  <c:v>33239</c:v>
                </c:pt>
                <c:pt idx="437">
                  <c:v>33270</c:v>
                </c:pt>
                <c:pt idx="438">
                  <c:v>33298</c:v>
                </c:pt>
                <c:pt idx="439">
                  <c:v>33329</c:v>
                </c:pt>
                <c:pt idx="440">
                  <c:v>33359</c:v>
                </c:pt>
                <c:pt idx="441">
                  <c:v>33390</c:v>
                </c:pt>
                <c:pt idx="442">
                  <c:v>33420</c:v>
                </c:pt>
                <c:pt idx="443">
                  <c:v>33451</c:v>
                </c:pt>
                <c:pt idx="444">
                  <c:v>33482</c:v>
                </c:pt>
                <c:pt idx="445">
                  <c:v>33512</c:v>
                </c:pt>
                <c:pt idx="446">
                  <c:v>33543</c:v>
                </c:pt>
                <c:pt idx="447">
                  <c:v>33573</c:v>
                </c:pt>
                <c:pt idx="448">
                  <c:v>33604</c:v>
                </c:pt>
                <c:pt idx="449">
                  <c:v>33635</c:v>
                </c:pt>
                <c:pt idx="450">
                  <c:v>33664</c:v>
                </c:pt>
                <c:pt idx="451">
                  <c:v>33695</c:v>
                </c:pt>
                <c:pt idx="452">
                  <c:v>33725</c:v>
                </c:pt>
                <c:pt idx="453">
                  <c:v>33756</c:v>
                </c:pt>
                <c:pt idx="454">
                  <c:v>33786</c:v>
                </c:pt>
                <c:pt idx="455">
                  <c:v>33817</c:v>
                </c:pt>
                <c:pt idx="456">
                  <c:v>33848</c:v>
                </c:pt>
                <c:pt idx="457">
                  <c:v>33878</c:v>
                </c:pt>
                <c:pt idx="458">
                  <c:v>33909</c:v>
                </c:pt>
                <c:pt idx="459">
                  <c:v>33939</c:v>
                </c:pt>
                <c:pt idx="460">
                  <c:v>33970</c:v>
                </c:pt>
                <c:pt idx="461">
                  <c:v>34001</c:v>
                </c:pt>
                <c:pt idx="462">
                  <c:v>34029</c:v>
                </c:pt>
                <c:pt idx="463">
                  <c:v>34060</c:v>
                </c:pt>
                <c:pt idx="464">
                  <c:v>34090</c:v>
                </c:pt>
                <c:pt idx="465">
                  <c:v>34121</c:v>
                </c:pt>
                <c:pt idx="466">
                  <c:v>34151</c:v>
                </c:pt>
                <c:pt idx="467">
                  <c:v>34182</c:v>
                </c:pt>
                <c:pt idx="468">
                  <c:v>34213</c:v>
                </c:pt>
                <c:pt idx="469">
                  <c:v>34243</c:v>
                </c:pt>
                <c:pt idx="470">
                  <c:v>34274</c:v>
                </c:pt>
                <c:pt idx="471">
                  <c:v>34304</c:v>
                </c:pt>
                <c:pt idx="472">
                  <c:v>34335</c:v>
                </c:pt>
                <c:pt idx="473">
                  <c:v>34366</c:v>
                </c:pt>
                <c:pt idx="474">
                  <c:v>34394</c:v>
                </c:pt>
                <c:pt idx="475">
                  <c:v>34425</c:v>
                </c:pt>
                <c:pt idx="476">
                  <c:v>34455</c:v>
                </c:pt>
                <c:pt idx="477">
                  <c:v>34486</c:v>
                </c:pt>
                <c:pt idx="478">
                  <c:v>34516</c:v>
                </c:pt>
                <c:pt idx="479">
                  <c:v>34547</c:v>
                </c:pt>
                <c:pt idx="480">
                  <c:v>34578</c:v>
                </c:pt>
                <c:pt idx="481">
                  <c:v>34608</c:v>
                </c:pt>
                <c:pt idx="482">
                  <c:v>34639</c:v>
                </c:pt>
                <c:pt idx="483">
                  <c:v>34669</c:v>
                </c:pt>
                <c:pt idx="484">
                  <c:v>34700</c:v>
                </c:pt>
                <c:pt idx="485">
                  <c:v>34731</c:v>
                </c:pt>
                <c:pt idx="486">
                  <c:v>34759</c:v>
                </c:pt>
                <c:pt idx="487">
                  <c:v>34790</c:v>
                </c:pt>
                <c:pt idx="488">
                  <c:v>34820</c:v>
                </c:pt>
                <c:pt idx="489">
                  <c:v>34851</c:v>
                </c:pt>
                <c:pt idx="490">
                  <c:v>34881</c:v>
                </c:pt>
                <c:pt idx="491">
                  <c:v>34912</c:v>
                </c:pt>
                <c:pt idx="492">
                  <c:v>34943</c:v>
                </c:pt>
                <c:pt idx="493">
                  <c:v>34973</c:v>
                </c:pt>
                <c:pt idx="494">
                  <c:v>35004</c:v>
                </c:pt>
                <c:pt idx="495">
                  <c:v>35034</c:v>
                </c:pt>
                <c:pt idx="496">
                  <c:v>35065</c:v>
                </c:pt>
                <c:pt idx="497">
                  <c:v>35096</c:v>
                </c:pt>
                <c:pt idx="498">
                  <c:v>35125</c:v>
                </c:pt>
                <c:pt idx="499">
                  <c:v>35156</c:v>
                </c:pt>
                <c:pt idx="500">
                  <c:v>35186</c:v>
                </c:pt>
                <c:pt idx="501">
                  <c:v>35217</c:v>
                </c:pt>
                <c:pt idx="502">
                  <c:v>35247</c:v>
                </c:pt>
                <c:pt idx="503">
                  <c:v>35278</c:v>
                </c:pt>
                <c:pt idx="504">
                  <c:v>35309</c:v>
                </c:pt>
                <c:pt idx="505">
                  <c:v>35339</c:v>
                </c:pt>
                <c:pt idx="506">
                  <c:v>35370</c:v>
                </c:pt>
                <c:pt idx="507">
                  <c:v>35400</c:v>
                </c:pt>
                <c:pt idx="508">
                  <c:v>35431</c:v>
                </c:pt>
                <c:pt idx="509">
                  <c:v>35462</c:v>
                </c:pt>
                <c:pt idx="510">
                  <c:v>35490</c:v>
                </c:pt>
                <c:pt idx="511">
                  <c:v>35521</c:v>
                </c:pt>
                <c:pt idx="512">
                  <c:v>35551</c:v>
                </c:pt>
                <c:pt idx="513">
                  <c:v>35582</c:v>
                </c:pt>
                <c:pt idx="514">
                  <c:v>35612</c:v>
                </c:pt>
                <c:pt idx="515">
                  <c:v>35643</c:v>
                </c:pt>
                <c:pt idx="516">
                  <c:v>35674</c:v>
                </c:pt>
                <c:pt idx="517">
                  <c:v>35704</c:v>
                </c:pt>
                <c:pt idx="518">
                  <c:v>35735</c:v>
                </c:pt>
                <c:pt idx="519">
                  <c:v>35765</c:v>
                </c:pt>
                <c:pt idx="520">
                  <c:v>35796</c:v>
                </c:pt>
                <c:pt idx="521">
                  <c:v>35827</c:v>
                </c:pt>
                <c:pt idx="522">
                  <c:v>35855</c:v>
                </c:pt>
                <c:pt idx="523">
                  <c:v>35886</c:v>
                </c:pt>
                <c:pt idx="524">
                  <c:v>35916</c:v>
                </c:pt>
                <c:pt idx="525">
                  <c:v>35947</c:v>
                </c:pt>
                <c:pt idx="526">
                  <c:v>35977</c:v>
                </c:pt>
                <c:pt idx="527">
                  <c:v>36008</c:v>
                </c:pt>
                <c:pt idx="528">
                  <c:v>36039</c:v>
                </c:pt>
                <c:pt idx="529">
                  <c:v>36069</c:v>
                </c:pt>
                <c:pt idx="530">
                  <c:v>36100</c:v>
                </c:pt>
                <c:pt idx="531">
                  <c:v>36130</c:v>
                </c:pt>
                <c:pt idx="532">
                  <c:v>36161</c:v>
                </c:pt>
                <c:pt idx="533">
                  <c:v>36192</c:v>
                </c:pt>
                <c:pt idx="534">
                  <c:v>36220</c:v>
                </c:pt>
                <c:pt idx="535">
                  <c:v>36251</c:v>
                </c:pt>
                <c:pt idx="536">
                  <c:v>36281</c:v>
                </c:pt>
                <c:pt idx="537">
                  <c:v>36312</c:v>
                </c:pt>
                <c:pt idx="538">
                  <c:v>36342</c:v>
                </c:pt>
                <c:pt idx="539">
                  <c:v>36373</c:v>
                </c:pt>
                <c:pt idx="540">
                  <c:v>36404</c:v>
                </c:pt>
                <c:pt idx="541">
                  <c:v>36434</c:v>
                </c:pt>
                <c:pt idx="542">
                  <c:v>36465</c:v>
                </c:pt>
                <c:pt idx="543">
                  <c:v>36495</c:v>
                </c:pt>
                <c:pt idx="544">
                  <c:v>36526</c:v>
                </c:pt>
                <c:pt idx="545">
                  <c:v>36557</c:v>
                </c:pt>
                <c:pt idx="546">
                  <c:v>36586</c:v>
                </c:pt>
                <c:pt idx="547">
                  <c:v>36617</c:v>
                </c:pt>
                <c:pt idx="548">
                  <c:v>36647</c:v>
                </c:pt>
                <c:pt idx="549">
                  <c:v>36678</c:v>
                </c:pt>
                <c:pt idx="550">
                  <c:v>36708</c:v>
                </c:pt>
                <c:pt idx="551">
                  <c:v>36739</c:v>
                </c:pt>
                <c:pt idx="552">
                  <c:v>36770</c:v>
                </c:pt>
                <c:pt idx="553">
                  <c:v>36800</c:v>
                </c:pt>
                <c:pt idx="554">
                  <c:v>36831</c:v>
                </c:pt>
                <c:pt idx="555">
                  <c:v>36861</c:v>
                </c:pt>
                <c:pt idx="556">
                  <c:v>36892</c:v>
                </c:pt>
                <c:pt idx="557">
                  <c:v>36923</c:v>
                </c:pt>
                <c:pt idx="558">
                  <c:v>36951</c:v>
                </c:pt>
                <c:pt idx="559">
                  <c:v>36982</c:v>
                </c:pt>
                <c:pt idx="560">
                  <c:v>37012</c:v>
                </c:pt>
                <c:pt idx="561">
                  <c:v>37043</c:v>
                </c:pt>
                <c:pt idx="562">
                  <c:v>37073</c:v>
                </c:pt>
                <c:pt idx="563">
                  <c:v>37104</c:v>
                </c:pt>
                <c:pt idx="564">
                  <c:v>37135</c:v>
                </c:pt>
                <c:pt idx="565">
                  <c:v>37165</c:v>
                </c:pt>
                <c:pt idx="566">
                  <c:v>37196</c:v>
                </c:pt>
                <c:pt idx="567">
                  <c:v>37226</c:v>
                </c:pt>
                <c:pt idx="568">
                  <c:v>37257</c:v>
                </c:pt>
                <c:pt idx="569">
                  <c:v>37288</c:v>
                </c:pt>
                <c:pt idx="570">
                  <c:v>37316</c:v>
                </c:pt>
                <c:pt idx="571">
                  <c:v>37347</c:v>
                </c:pt>
                <c:pt idx="572">
                  <c:v>37377</c:v>
                </c:pt>
                <c:pt idx="573">
                  <c:v>37408</c:v>
                </c:pt>
                <c:pt idx="574">
                  <c:v>37438</c:v>
                </c:pt>
                <c:pt idx="575">
                  <c:v>37469</c:v>
                </c:pt>
                <c:pt idx="576">
                  <c:v>37500</c:v>
                </c:pt>
                <c:pt idx="577">
                  <c:v>37530</c:v>
                </c:pt>
                <c:pt idx="578">
                  <c:v>37561</c:v>
                </c:pt>
                <c:pt idx="579">
                  <c:v>37591</c:v>
                </c:pt>
                <c:pt idx="580">
                  <c:v>37622</c:v>
                </c:pt>
                <c:pt idx="581">
                  <c:v>37653</c:v>
                </c:pt>
                <c:pt idx="582">
                  <c:v>37681</c:v>
                </c:pt>
                <c:pt idx="583">
                  <c:v>37712</c:v>
                </c:pt>
                <c:pt idx="584">
                  <c:v>37742</c:v>
                </c:pt>
                <c:pt idx="585">
                  <c:v>37773</c:v>
                </c:pt>
                <c:pt idx="586">
                  <c:v>37803</c:v>
                </c:pt>
                <c:pt idx="587">
                  <c:v>37834</c:v>
                </c:pt>
                <c:pt idx="588">
                  <c:v>37865</c:v>
                </c:pt>
                <c:pt idx="589">
                  <c:v>37895</c:v>
                </c:pt>
                <c:pt idx="590">
                  <c:v>37926</c:v>
                </c:pt>
                <c:pt idx="591">
                  <c:v>37956</c:v>
                </c:pt>
                <c:pt idx="592">
                  <c:v>37987</c:v>
                </c:pt>
                <c:pt idx="593">
                  <c:v>38018</c:v>
                </c:pt>
                <c:pt idx="594">
                  <c:v>38047</c:v>
                </c:pt>
                <c:pt idx="595">
                  <c:v>38078</c:v>
                </c:pt>
                <c:pt idx="596">
                  <c:v>38108</c:v>
                </c:pt>
                <c:pt idx="597">
                  <c:v>38139</c:v>
                </c:pt>
                <c:pt idx="598">
                  <c:v>38169</c:v>
                </c:pt>
                <c:pt idx="599">
                  <c:v>38200</c:v>
                </c:pt>
                <c:pt idx="600">
                  <c:v>38231</c:v>
                </c:pt>
                <c:pt idx="601">
                  <c:v>38261</c:v>
                </c:pt>
                <c:pt idx="602">
                  <c:v>38292</c:v>
                </c:pt>
                <c:pt idx="603">
                  <c:v>38322</c:v>
                </c:pt>
                <c:pt idx="604">
                  <c:v>38353</c:v>
                </c:pt>
                <c:pt idx="605">
                  <c:v>38384</c:v>
                </c:pt>
                <c:pt idx="606">
                  <c:v>38412</c:v>
                </c:pt>
                <c:pt idx="607">
                  <c:v>38443</c:v>
                </c:pt>
                <c:pt idx="608">
                  <c:v>38473</c:v>
                </c:pt>
                <c:pt idx="609">
                  <c:v>38504</c:v>
                </c:pt>
                <c:pt idx="610">
                  <c:v>38534</c:v>
                </c:pt>
                <c:pt idx="611">
                  <c:v>38565</c:v>
                </c:pt>
                <c:pt idx="612">
                  <c:v>38596</c:v>
                </c:pt>
                <c:pt idx="613">
                  <c:v>38626</c:v>
                </c:pt>
                <c:pt idx="614">
                  <c:v>38657</c:v>
                </c:pt>
                <c:pt idx="615">
                  <c:v>38687</c:v>
                </c:pt>
                <c:pt idx="616">
                  <c:v>38718</c:v>
                </c:pt>
                <c:pt idx="617">
                  <c:v>38749</c:v>
                </c:pt>
                <c:pt idx="618">
                  <c:v>38777</c:v>
                </c:pt>
                <c:pt idx="619">
                  <c:v>38808</c:v>
                </c:pt>
                <c:pt idx="620">
                  <c:v>38838</c:v>
                </c:pt>
                <c:pt idx="621">
                  <c:v>38869</c:v>
                </c:pt>
                <c:pt idx="622">
                  <c:v>38899</c:v>
                </c:pt>
                <c:pt idx="623">
                  <c:v>38930</c:v>
                </c:pt>
                <c:pt idx="624">
                  <c:v>38961</c:v>
                </c:pt>
                <c:pt idx="625">
                  <c:v>38991</c:v>
                </c:pt>
                <c:pt idx="626">
                  <c:v>39022</c:v>
                </c:pt>
                <c:pt idx="627">
                  <c:v>39052</c:v>
                </c:pt>
                <c:pt idx="628">
                  <c:v>39083</c:v>
                </c:pt>
                <c:pt idx="629">
                  <c:v>39114</c:v>
                </c:pt>
                <c:pt idx="630">
                  <c:v>39142</c:v>
                </c:pt>
                <c:pt idx="631">
                  <c:v>39173</c:v>
                </c:pt>
                <c:pt idx="632">
                  <c:v>39203</c:v>
                </c:pt>
                <c:pt idx="633">
                  <c:v>39234</c:v>
                </c:pt>
                <c:pt idx="634">
                  <c:v>39264</c:v>
                </c:pt>
                <c:pt idx="635">
                  <c:v>39295</c:v>
                </c:pt>
                <c:pt idx="636">
                  <c:v>39326</c:v>
                </c:pt>
                <c:pt idx="637">
                  <c:v>39356</c:v>
                </c:pt>
                <c:pt idx="638">
                  <c:v>39387</c:v>
                </c:pt>
                <c:pt idx="639">
                  <c:v>39417</c:v>
                </c:pt>
                <c:pt idx="640">
                  <c:v>39448</c:v>
                </c:pt>
                <c:pt idx="641">
                  <c:v>39479</c:v>
                </c:pt>
                <c:pt idx="642">
                  <c:v>39508</c:v>
                </c:pt>
                <c:pt idx="643">
                  <c:v>39539</c:v>
                </c:pt>
                <c:pt idx="644">
                  <c:v>39569</c:v>
                </c:pt>
                <c:pt idx="645">
                  <c:v>39600</c:v>
                </c:pt>
                <c:pt idx="646">
                  <c:v>39630</c:v>
                </c:pt>
                <c:pt idx="647">
                  <c:v>39661</c:v>
                </c:pt>
                <c:pt idx="648">
                  <c:v>39692</c:v>
                </c:pt>
                <c:pt idx="649">
                  <c:v>39722</c:v>
                </c:pt>
                <c:pt idx="650">
                  <c:v>39753</c:v>
                </c:pt>
                <c:pt idx="651">
                  <c:v>39783</c:v>
                </c:pt>
                <c:pt idx="652">
                  <c:v>39814</c:v>
                </c:pt>
                <c:pt idx="653">
                  <c:v>39845</c:v>
                </c:pt>
                <c:pt idx="654">
                  <c:v>39873</c:v>
                </c:pt>
                <c:pt idx="655">
                  <c:v>39904</c:v>
                </c:pt>
                <c:pt idx="656">
                  <c:v>39934</c:v>
                </c:pt>
                <c:pt idx="657">
                  <c:v>39965</c:v>
                </c:pt>
                <c:pt idx="658">
                  <c:v>39995</c:v>
                </c:pt>
                <c:pt idx="659">
                  <c:v>40026</c:v>
                </c:pt>
                <c:pt idx="660">
                  <c:v>40057</c:v>
                </c:pt>
                <c:pt idx="661">
                  <c:v>40087</c:v>
                </c:pt>
                <c:pt idx="662">
                  <c:v>40118</c:v>
                </c:pt>
                <c:pt idx="663">
                  <c:v>40148</c:v>
                </c:pt>
                <c:pt idx="664">
                  <c:v>40179</c:v>
                </c:pt>
                <c:pt idx="665">
                  <c:v>40210</c:v>
                </c:pt>
                <c:pt idx="666">
                  <c:v>40238</c:v>
                </c:pt>
                <c:pt idx="667">
                  <c:v>40269</c:v>
                </c:pt>
                <c:pt idx="668">
                  <c:v>40299</c:v>
                </c:pt>
                <c:pt idx="669">
                  <c:v>40330</c:v>
                </c:pt>
                <c:pt idx="670">
                  <c:v>40360</c:v>
                </c:pt>
                <c:pt idx="671">
                  <c:v>40391</c:v>
                </c:pt>
                <c:pt idx="672">
                  <c:v>40422</c:v>
                </c:pt>
                <c:pt idx="673">
                  <c:v>40452</c:v>
                </c:pt>
                <c:pt idx="674">
                  <c:v>40483</c:v>
                </c:pt>
                <c:pt idx="675">
                  <c:v>40513</c:v>
                </c:pt>
                <c:pt idx="676">
                  <c:v>40544</c:v>
                </c:pt>
                <c:pt idx="677">
                  <c:v>40575</c:v>
                </c:pt>
                <c:pt idx="678">
                  <c:v>40603</c:v>
                </c:pt>
                <c:pt idx="679">
                  <c:v>40634</c:v>
                </c:pt>
                <c:pt idx="680">
                  <c:v>40664</c:v>
                </c:pt>
                <c:pt idx="681">
                  <c:v>40695</c:v>
                </c:pt>
                <c:pt idx="682">
                  <c:v>40725</c:v>
                </c:pt>
                <c:pt idx="683">
                  <c:v>40756</c:v>
                </c:pt>
                <c:pt idx="684">
                  <c:v>40787</c:v>
                </c:pt>
                <c:pt idx="685">
                  <c:v>40817</c:v>
                </c:pt>
                <c:pt idx="686">
                  <c:v>40848</c:v>
                </c:pt>
                <c:pt idx="687">
                  <c:v>40878</c:v>
                </c:pt>
                <c:pt idx="688">
                  <c:v>40909</c:v>
                </c:pt>
                <c:pt idx="689">
                  <c:v>40940</c:v>
                </c:pt>
                <c:pt idx="690">
                  <c:v>40969</c:v>
                </c:pt>
                <c:pt idx="691">
                  <c:v>41000</c:v>
                </c:pt>
                <c:pt idx="692">
                  <c:v>41030</c:v>
                </c:pt>
                <c:pt idx="693">
                  <c:v>41061</c:v>
                </c:pt>
                <c:pt idx="694">
                  <c:v>41091</c:v>
                </c:pt>
                <c:pt idx="695">
                  <c:v>41122</c:v>
                </c:pt>
                <c:pt idx="696">
                  <c:v>41153</c:v>
                </c:pt>
                <c:pt idx="697">
                  <c:v>41183</c:v>
                </c:pt>
                <c:pt idx="698">
                  <c:v>41214</c:v>
                </c:pt>
                <c:pt idx="699">
                  <c:v>41244</c:v>
                </c:pt>
                <c:pt idx="700">
                  <c:v>41275</c:v>
                </c:pt>
                <c:pt idx="701">
                  <c:v>41306</c:v>
                </c:pt>
                <c:pt idx="702">
                  <c:v>41334</c:v>
                </c:pt>
                <c:pt idx="703">
                  <c:v>41365</c:v>
                </c:pt>
                <c:pt idx="704">
                  <c:v>41395</c:v>
                </c:pt>
                <c:pt idx="705">
                  <c:v>41426</c:v>
                </c:pt>
                <c:pt idx="706">
                  <c:v>41456</c:v>
                </c:pt>
                <c:pt idx="707">
                  <c:v>41487</c:v>
                </c:pt>
                <c:pt idx="708">
                  <c:v>41518</c:v>
                </c:pt>
                <c:pt idx="709">
                  <c:v>41548</c:v>
                </c:pt>
                <c:pt idx="710">
                  <c:v>41579</c:v>
                </c:pt>
                <c:pt idx="711">
                  <c:v>41609</c:v>
                </c:pt>
                <c:pt idx="712">
                  <c:v>41640</c:v>
                </c:pt>
                <c:pt idx="713">
                  <c:v>41671</c:v>
                </c:pt>
                <c:pt idx="714">
                  <c:v>41699</c:v>
                </c:pt>
                <c:pt idx="715">
                  <c:v>41730</c:v>
                </c:pt>
                <c:pt idx="716">
                  <c:v>41760</c:v>
                </c:pt>
                <c:pt idx="717">
                  <c:v>41791</c:v>
                </c:pt>
                <c:pt idx="718">
                  <c:v>41821</c:v>
                </c:pt>
                <c:pt idx="719">
                  <c:v>41852</c:v>
                </c:pt>
                <c:pt idx="720">
                  <c:v>41883</c:v>
                </c:pt>
                <c:pt idx="721">
                  <c:v>41913</c:v>
                </c:pt>
                <c:pt idx="722">
                  <c:v>41944</c:v>
                </c:pt>
                <c:pt idx="723">
                  <c:v>41974</c:v>
                </c:pt>
                <c:pt idx="724">
                  <c:v>42005</c:v>
                </c:pt>
                <c:pt idx="725">
                  <c:v>42036</c:v>
                </c:pt>
                <c:pt idx="726">
                  <c:v>42064</c:v>
                </c:pt>
                <c:pt idx="727">
                  <c:v>42095</c:v>
                </c:pt>
                <c:pt idx="728">
                  <c:v>42125</c:v>
                </c:pt>
                <c:pt idx="729">
                  <c:v>42156</c:v>
                </c:pt>
                <c:pt idx="730">
                  <c:v>42186</c:v>
                </c:pt>
                <c:pt idx="731">
                  <c:v>42217</c:v>
                </c:pt>
                <c:pt idx="732">
                  <c:v>42248</c:v>
                </c:pt>
                <c:pt idx="733">
                  <c:v>42278</c:v>
                </c:pt>
                <c:pt idx="734">
                  <c:v>42309</c:v>
                </c:pt>
                <c:pt idx="735">
                  <c:v>42339</c:v>
                </c:pt>
                <c:pt idx="736">
                  <c:v>42370</c:v>
                </c:pt>
                <c:pt idx="737">
                  <c:v>42401</c:v>
                </c:pt>
                <c:pt idx="738">
                  <c:v>42430</c:v>
                </c:pt>
                <c:pt idx="739">
                  <c:v>42461</c:v>
                </c:pt>
                <c:pt idx="740">
                  <c:v>42491</c:v>
                </c:pt>
                <c:pt idx="741">
                  <c:v>42522</c:v>
                </c:pt>
                <c:pt idx="742">
                  <c:v>42552</c:v>
                </c:pt>
                <c:pt idx="743">
                  <c:v>42583</c:v>
                </c:pt>
                <c:pt idx="744">
                  <c:v>42614</c:v>
                </c:pt>
                <c:pt idx="745">
                  <c:v>42644</c:v>
                </c:pt>
                <c:pt idx="746">
                  <c:v>42675</c:v>
                </c:pt>
                <c:pt idx="747">
                  <c:v>42705</c:v>
                </c:pt>
                <c:pt idx="748">
                  <c:v>42736</c:v>
                </c:pt>
                <c:pt idx="749">
                  <c:v>42767</c:v>
                </c:pt>
                <c:pt idx="750">
                  <c:v>42795</c:v>
                </c:pt>
                <c:pt idx="751">
                  <c:v>42826</c:v>
                </c:pt>
                <c:pt idx="752">
                  <c:v>42856</c:v>
                </c:pt>
                <c:pt idx="753">
                  <c:v>42887</c:v>
                </c:pt>
                <c:pt idx="754">
                  <c:v>42917</c:v>
                </c:pt>
                <c:pt idx="755">
                  <c:v>42948</c:v>
                </c:pt>
                <c:pt idx="756">
                  <c:v>42979</c:v>
                </c:pt>
                <c:pt idx="757">
                  <c:v>43009</c:v>
                </c:pt>
                <c:pt idx="758">
                  <c:v>43040</c:v>
                </c:pt>
                <c:pt idx="759">
                  <c:v>43070</c:v>
                </c:pt>
                <c:pt idx="760">
                  <c:v>43101</c:v>
                </c:pt>
                <c:pt idx="761">
                  <c:v>43132</c:v>
                </c:pt>
                <c:pt idx="762">
                  <c:v>43160</c:v>
                </c:pt>
                <c:pt idx="763">
                  <c:v>43191</c:v>
                </c:pt>
              </c:numCache>
            </c:numRef>
          </c:cat>
          <c:val>
            <c:numRef>
              <c:f>PPIFGS!$D$11:$D$862</c:f>
              <c:numCache>
                <c:formatCode>0.0000</c:formatCode>
                <c:ptCount val="852"/>
                <c:pt idx="0">
                  <c:v>3.846153846153901E-3</c:v>
                </c:pt>
                <c:pt idx="1">
                  <c:v>3.8314176245209911E-3</c:v>
                </c:pt>
                <c:pt idx="2">
                  <c:v>0</c:v>
                </c:pt>
                <c:pt idx="3">
                  <c:v>3.8167938931298255E-3</c:v>
                </c:pt>
                <c:pt idx="4">
                  <c:v>1.5209125475285117E-2</c:v>
                </c:pt>
                <c:pt idx="5">
                  <c:v>3.7453183520599785E-3</c:v>
                </c:pt>
                <c:pt idx="6">
                  <c:v>1.1194029850746294E-2</c:v>
                </c:pt>
                <c:pt idx="7">
                  <c:v>2.2140221402213941E-2</c:v>
                </c:pt>
                <c:pt idx="8">
                  <c:v>1.4440433212996467E-2</c:v>
                </c:pt>
                <c:pt idx="9">
                  <c:v>-7.1174377224200299E-3</c:v>
                </c:pt>
                <c:pt idx="10">
                  <c:v>3.5842293906810548E-3</c:v>
                </c:pt>
                <c:pt idx="11">
                  <c:v>3.5714285714286221E-3</c:v>
                </c:pt>
                <c:pt idx="12">
                  <c:v>1.0676156583629791E-2</c:v>
                </c:pt>
                <c:pt idx="13">
                  <c:v>7.0422535211268613E-3</c:v>
                </c:pt>
                <c:pt idx="14">
                  <c:v>6.9930069930069678E-3</c:v>
                </c:pt>
                <c:pt idx="15">
                  <c:v>3.4722222222221483E-3</c:v>
                </c:pt>
                <c:pt idx="16">
                  <c:v>-3.4602076124566738E-3</c:v>
                </c:pt>
                <c:pt idx="17">
                  <c:v>-3.4722222222222715E-3</c:v>
                </c:pt>
                <c:pt idx="18">
                  <c:v>-6.9686411149825541E-3</c:v>
                </c:pt>
                <c:pt idx="19">
                  <c:v>0</c:v>
                </c:pt>
                <c:pt idx="20">
                  <c:v>-7.0175438596490978E-3</c:v>
                </c:pt>
                <c:pt idx="21">
                  <c:v>-1.0600706713780944E-2</c:v>
                </c:pt>
                <c:pt idx="22">
                  <c:v>0</c:v>
                </c:pt>
                <c:pt idx="23">
                  <c:v>-3.5714285714286221E-3</c:v>
                </c:pt>
                <c:pt idx="24">
                  <c:v>-3.5842293906809273E-3</c:v>
                </c:pt>
                <c:pt idx="25">
                  <c:v>-3.5971223021583243E-3</c:v>
                </c:pt>
                <c:pt idx="26">
                  <c:v>-7.2202166064981692E-3</c:v>
                </c:pt>
                <c:pt idx="27">
                  <c:v>-3.636363636363688E-3</c:v>
                </c:pt>
                <c:pt idx="28">
                  <c:v>0</c:v>
                </c:pt>
                <c:pt idx="29">
                  <c:v>-3.6496350364962726E-3</c:v>
                </c:pt>
                <c:pt idx="30">
                  <c:v>-3.663003663003715E-3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3.6764705882353465E-3</c:v>
                </c:pt>
                <c:pt idx="35">
                  <c:v>0</c:v>
                </c:pt>
                <c:pt idx="36">
                  <c:v>7.3260073260073E-3</c:v>
                </c:pt>
                <c:pt idx="37">
                  <c:v>3.636363636363688E-3</c:v>
                </c:pt>
                <c:pt idx="38">
                  <c:v>1.4492753623188354E-2</c:v>
                </c:pt>
                <c:pt idx="39">
                  <c:v>2.1428571428571481E-2</c:v>
                </c:pt>
                <c:pt idx="40">
                  <c:v>1.0489510489510389E-2</c:v>
                </c:pt>
                <c:pt idx="41">
                  <c:v>3.4602076124567969E-3</c:v>
                </c:pt>
                <c:pt idx="42">
                  <c:v>1.3793103448275813E-2</c:v>
                </c:pt>
                <c:pt idx="43">
                  <c:v>2.0408163265306173E-2</c:v>
                </c:pt>
                <c:pt idx="44">
                  <c:v>1.6666666666666666E-2</c:v>
                </c:pt>
                <c:pt idx="45">
                  <c:v>9.8360655737705152E-3</c:v>
                </c:pt>
                <c:pt idx="46">
                  <c:v>3.2467532467531776E-3</c:v>
                </c:pt>
                <c:pt idx="47">
                  <c:v>0</c:v>
                </c:pt>
                <c:pt idx="48">
                  <c:v>6.4724919093852055E-3</c:v>
                </c:pt>
                <c:pt idx="49">
                  <c:v>-3.2154340836013317E-3</c:v>
                </c:pt>
                <c:pt idx="50">
                  <c:v>-6.4516129032257839E-3</c:v>
                </c:pt>
                <c:pt idx="51">
                  <c:v>-3.2467532467532929E-3</c:v>
                </c:pt>
                <c:pt idx="52">
                  <c:v>-3.2573289902279438E-3</c:v>
                </c:pt>
                <c:pt idx="53">
                  <c:v>6.5359477124182774E-3</c:v>
                </c:pt>
                <c:pt idx="54">
                  <c:v>3.2467532467531776E-3</c:v>
                </c:pt>
                <c:pt idx="55">
                  <c:v>0</c:v>
                </c:pt>
                <c:pt idx="56">
                  <c:v>-3.2362459546924878E-3</c:v>
                </c:pt>
                <c:pt idx="57">
                  <c:v>-3.2467532467532929E-3</c:v>
                </c:pt>
                <c:pt idx="58">
                  <c:v>6.5146579804560029E-3</c:v>
                </c:pt>
                <c:pt idx="59">
                  <c:v>-6.4724919093850902E-3</c:v>
                </c:pt>
                <c:pt idx="60">
                  <c:v>0</c:v>
                </c:pt>
                <c:pt idx="61">
                  <c:v>0</c:v>
                </c:pt>
                <c:pt idx="62">
                  <c:v>3.2573289902280596E-3</c:v>
                </c:pt>
                <c:pt idx="63">
                  <c:v>-3.2467532467532929E-3</c:v>
                </c:pt>
                <c:pt idx="64">
                  <c:v>-3.2573289902279438E-3</c:v>
                </c:pt>
                <c:pt idx="65">
                  <c:v>-3.2679738562091968E-3</c:v>
                </c:pt>
                <c:pt idx="66">
                  <c:v>-3.2786885245902103E-3</c:v>
                </c:pt>
                <c:pt idx="67">
                  <c:v>-6.5789473684210297E-3</c:v>
                </c:pt>
                <c:pt idx="68">
                  <c:v>3.3112582781457426E-3</c:v>
                </c:pt>
                <c:pt idx="69">
                  <c:v>-3.3003300330033472E-3</c:v>
                </c:pt>
                <c:pt idx="70">
                  <c:v>3.3112582781457426E-3</c:v>
                </c:pt>
                <c:pt idx="71">
                  <c:v>-3.3003300330033472E-3</c:v>
                </c:pt>
                <c:pt idx="72">
                  <c:v>3.3112582781457426E-3</c:v>
                </c:pt>
                <c:pt idx="73">
                  <c:v>3.3003300330032301E-3</c:v>
                </c:pt>
                <c:pt idx="74">
                  <c:v>3.2894736842105734E-3</c:v>
                </c:pt>
                <c:pt idx="75">
                  <c:v>-3.2786885245902103E-3</c:v>
                </c:pt>
                <c:pt idx="76">
                  <c:v>0</c:v>
                </c:pt>
                <c:pt idx="77">
                  <c:v>0</c:v>
                </c:pt>
                <c:pt idx="78">
                  <c:v>-3.2894736842104563E-3</c:v>
                </c:pt>
                <c:pt idx="79">
                  <c:v>3.3003300330032301E-3</c:v>
                </c:pt>
                <c:pt idx="80">
                  <c:v>3.2894736842105734E-3</c:v>
                </c:pt>
                <c:pt idx="81">
                  <c:v>-3.2786885245902103E-3</c:v>
                </c:pt>
                <c:pt idx="82">
                  <c:v>0</c:v>
                </c:pt>
                <c:pt idx="83">
                  <c:v>6.5789473684211468E-3</c:v>
                </c:pt>
                <c:pt idx="84">
                  <c:v>0</c:v>
                </c:pt>
                <c:pt idx="85">
                  <c:v>-6.5359477124183937E-3</c:v>
                </c:pt>
                <c:pt idx="86">
                  <c:v>3.2894736842105734E-3</c:v>
                </c:pt>
                <c:pt idx="87">
                  <c:v>-3.2786885245902103E-3</c:v>
                </c:pt>
                <c:pt idx="88">
                  <c:v>-3.2894736842104563E-3</c:v>
                </c:pt>
                <c:pt idx="89">
                  <c:v>-3.3003300330033472E-3</c:v>
                </c:pt>
                <c:pt idx="90">
                  <c:v>3.3112582781457426E-3</c:v>
                </c:pt>
                <c:pt idx="91">
                  <c:v>0</c:v>
                </c:pt>
                <c:pt idx="92">
                  <c:v>3.3003300330032301E-3</c:v>
                </c:pt>
                <c:pt idx="93">
                  <c:v>3.2894736842105734E-3</c:v>
                </c:pt>
                <c:pt idx="94">
                  <c:v>-6.5573770491803044E-3</c:v>
                </c:pt>
                <c:pt idx="95">
                  <c:v>3.3003300330032301E-3</c:v>
                </c:pt>
                <c:pt idx="96">
                  <c:v>0</c:v>
                </c:pt>
                <c:pt idx="97">
                  <c:v>3.2894736842105734E-3</c:v>
                </c:pt>
                <c:pt idx="98">
                  <c:v>-3.2786885245902103E-3</c:v>
                </c:pt>
                <c:pt idx="99">
                  <c:v>0</c:v>
                </c:pt>
                <c:pt idx="100">
                  <c:v>3.2894736842105734E-3</c:v>
                </c:pt>
                <c:pt idx="101">
                  <c:v>3.2786885245902103E-3</c:v>
                </c:pt>
                <c:pt idx="102">
                  <c:v>0</c:v>
                </c:pt>
                <c:pt idx="103">
                  <c:v>3.2679738562090806E-3</c:v>
                </c:pt>
                <c:pt idx="104">
                  <c:v>0</c:v>
                </c:pt>
                <c:pt idx="105">
                  <c:v>3.2573289902280596E-3</c:v>
                </c:pt>
                <c:pt idx="106">
                  <c:v>3.2467532467531776E-3</c:v>
                </c:pt>
                <c:pt idx="107">
                  <c:v>3.2362459546926028E-3</c:v>
                </c:pt>
                <c:pt idx="108">
                  <c:v>6.4516129032257839E-3</c:v>
                </c:pt>
                <c:pt idx="109">
                  <c:v>6.4102564102563875E-3</c:v>
                </c:pt>
                <c:pt idx="110">
                  <c:v>-3.1847133757961104E-3</c:v>
                </c:pt>
                <c:pt idx="111">
                  <c:v>3.1948881789136698E-3</c:v>
                </c:pt>
                <c:pt idx="112">
                  <c:v>6.3694267515924472E-3</c:v>
                </c:pt>
                <c:pt idx="113">
                  <c:v>6.3291139240506103E-3</c:v>
                </c:pt>
                <c:pt idx="114">
                  <c:v>3.1446540880502474E-3</c:v>
                </c:pt>
                <c:pt idx="115">
                  <c:v>0</c:v>
                </c:pt>
                <c:pt idx="116">
                  <c:v>6.2695924764891173E-3</c:v>
                </c:pt>
                <c:pt idx="117">
                  <c:v>3.1152647975078323E-3</c:v>
                </c:pt>
                <c:pt idx="118">
                  <c:v>-3.1055900621118453E-3</c:v>
                </c:pt>
                <c:pt idx="119">
                  <c:v>6.2305295950154434E-3</c:v>
                </c:pt>
                <c:pt idx="120">
                  <c:v>0</c:v>
                </c:pt>
                <c:pt idx="121">
                  <c:v>6.1919504643963737E-3</c:v>
                </c:pt>
                <c:pt idx="122">
                  <c:v>3.0769230769231207E-3</c:v>
                </c:pt>
                <c:pt idx="123">
                  <c:v>0</c:v>
                </c:pt>
                <c:pt idx="124">
                  <c:v>0</c:v>
                </c:pt>
                <c:pt idx="125">
                  <c:v>3.0674846625767306E-3</c:v>
                </c:pt>
                <c:pt idx="126">
                  <c:v>6.1162079510702055E-3</c:v>
                </c:pt>
                <c:pt idx="127">
                  <c:v>3.0395136778115935E-3</c:v>
                </c:pt>
                <c:pt idx="128">
                  <c:v>6.0606060606061465E-3</c:v>
                </c:pt>
                <c:pt idx="129">
                  <c:v>0</c:v>
                </c:pt>
                <c:pt idx="130">
                  <c:v>6.0240963855420398E-3</c:v>
                </c:pt>
                <c:pt idx="131">
                  <c:v>-5.9880239520956812E-3</c:v>
                </c:pt>
                <c:pt idx="132">
                  <c:v>0</c:v>
                </c:pt>
                <c:pt idx="133">
                  <c:v>3.0120481927709128E-3</c:v>
                </c:pt>
                <c:pt idx="134">
                  <c:v>-3.0030030030028325E-3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-3.012048192771127E-3</c:v>
                </c:pt>
                <c:pt idx="140">
                  <c:v>0</c:v>
                </c:pt>
                <c:pt idx="141">
                  <c:v>3.0211480362538194E-3</c:v>
                </c:pt>
                <c:pt idx="142">
                  <c:v>0</c:v>
                </c:pt>
                <c:pt idx="143">
                  <c:v>0</c:v>
                </c:pt>
                <c:pt idx="144">
                  <c:v>3.0120481927709128E-3</c:v>
                </c:pt>
                <c:pt idx="145">
                  <c:v>-3.0030030030028325E-3</c:v>
                </c:pt>
                <c:pt idx="146">
                  <c:v>-3.012048192771127E-3</c:v>
                </c:pt>
                <c:pt idx="147">
                  <c:v>-3.0211480362538194E-3</c:v>
                </c:pt>
                <c:pt idx="148">
                  <c:v>1.2121212121212078E-2</c:v>
                </c:pt>
                <c:pt idx="149">
                  <c:v>-8.9820359281436273E-3</c:v>
                </c:pt>
                <c:pt idx="150">
                  <c:v>-3.0211480362538194E-3</c:v>
                </c:pt>
                <c:pt idx="151">
                  <c:v>0</c:v>
                </c:pt>
                <c:pt idx="152">
                  <c:v>3.0303030303030732E-3</c:v>
                </c:pt>
                <c:pt idx="153">
                  <c:v>0</c:v>
                </c:pt>
                <c:pt idx="154">
                  <c:v>9.0634441087612434E-3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2.9940119760479469E-3</c:v>
                </c:pt>
                <c:pt idx="159">
                  <c:v>-2.9850746268657142E-3</c:v>
                </c:pt>
                <c:pt idx="160">
                  <c:v>0</c:v>
                </c:pt>
                <c:pt idx="161">
                  <c:v>8.9820359281438406E-3</c:v>
                </c:pt>
                <c:pt idx="162">
                  <c:v>0</c:v>
                </c:pt>
                <c:pt idx="163">
                  <c:v>-2.9673590504451456E-3</c:v>
                </c:pt>
                <c:pt idx="164">
                  <c:v>0</c:v>
                </c:pt>
                <c:pt idx="165">
                  <c:v>2.9761904761905185E-3</c:v>
                </c:pt>
                <c:pt idx="166">
                  <c:v>-2.9673590504451456E-3</c:v>
                </c:pt>
                <c:pt idx="167">
                  <c:v>-5.9523809523810371E-3</c:v>
                </c:pt>
                <c:pt idx="168">
                  <c:v>-2.9940119760479469E-3</c:v>
                </c:pt>
                <c:pt idx="169">
                  <c:v>0</c:v>
                </c:pt>
                <c:pt idx="170">
                  <c:v>0</c:v>
                </c:pt>
                <c:pt idx="171">
                  <c:v>3.0030030030030459E-3</c:v>
                </c:pt>
                <c:pt idx="172">
                  <c:v>-2.9940119760479469E-3</c:v>
                </c:pt>
                <c:pt idx="173">
                  <c:v>0</c:v>
                </c:pt>
                <c:pt idx="174">
                  <c:v>3.0030030030030459E-3</c:v>
                </c:pt>
                <c:pt idx="175">
                  <c:v>0</c:v>
                </c:pt>
                <c:pt idx="176">
                  <c:v>2.9940119760479469E-3</c:v>
                </c:pt>
                <c:pt idx="177">
                  <c:v>2.9850746268657142E-3</c:v>
                </c:pt>
                <c:pt idx="178">
                  <c:v>-2.9761904761905185E-3</c:v>
                </c:pt>
                <c:pt idx="179">
                  <c:v>0</c:v>
                </c:pt>
                <c:pt idx="180">
                  <c:v>-2.9850746268657142E-3</c:v>
                </c:pt>
                <c:pt idx="181">
                  <c:v>0</c:v>
                </c:pt>
                <c:pt idx="182">
                  <c:v>0</c:v>
                </c:pt>
                <c:pt idx="183">
                  <c:v>2.9940119760479469E-3</c:v>
                </c:pt>
                <c:pt idx="184">
                  <c:v>8.9552238805969304E-3</c:v>
                </c:pt>
                <c:pt idx="185">
                  <c:v>-5.9171597633134836E-3</c:v>
                </c:pt>
                <c:pt idx="186">
                  <c:v>0</c:v>
                </c:pt>
                <c:pt idx="187">
                  <c:v>-2.9761904761905185E-3</c:v>
                </c:pt>
                <c:pt idx="188">
                  <c:v>-2.9850746268657142E-3</c:v>
                </c:pt>
                <c:pt idx="189">
                  <c:v>0</c:v>
                </c:pt>
                <c:pt idx="190">
                  <c:v>-2.9940119760479469E-3</c:v>
                </c:pt>
                <c:pt idx="191">
                  <c:v>0</c:v>
                </c:pt>
                <c:pt idx="192">
                  <c:v>3.0030030030030459E-3</c:v>
                </c:pt>
                <c:pt idx="193">
                  <c:v>2.9940119760479469E-3</c:v>
                </c:pt>
                <c:pt idx="194">
                  <c:v>-2.9850746268657142E-3</c:v>
                </c:pt>
                <c:pt idx="195">
                  <c:v>0</c:v>
                </c:pt>
                <c:pt idx="196">
                  <c:v>0</c:v>
                </c:pt>
                <c:pt idx="197">
                  <c:v>2.9940119760479469E-3</c:v>
                </c:pt>
                <c:pt idx="198">
                  <c:v>0</c:v>
                </c:pt>
                <c:pt idx="199">
                  <c:v>-2.9850746268657142E-3</c:v>
                </c:pt>
                <c:pt idx="200">
                  <c:v>2.9940119760479469E-3</c:v>
                </c:pt>
                <c:pt idx="201">
                  <c:v>0</c:v>
                </c:pt>
                <c:pt idx="202">
                  <c:v>-2.9850746268657142E-3</c:v>
                </c:pt>
                <c:pt idx="203">
                  <c:v>2.9940119760479469E-3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2.9850746268657142E-3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2.9761904761905185E-3</c:v>
                </c:pt>
                <c:pt idx="214">
                  <c:v>0</c:v>
                </c:pt>
                <c:pt idx="215">
                  <c:v>8.9020771513352269E-3</c:v>
                </c:pt>
                <c:pt idx="216">
                  <c:v>2.9411764705882769E-3</c:v>
                </c:pt>
                <c:pt idx="217">
                  <c:v>2.9325513196481355E-3</c:v>
                </c:pt>
                <c:pt idx="218">
                  <c:v>-2.923976608187176E-3</c:v>
                </c:pt>
                <c:pt idx="219">
                  <c:v>2.9325513196481355E-3</c:v>
                </c:pt>
                <c:pt idx="220">
                  <c:v>2.9239766081869682E-3</c:v>
                </c:pt>
                <c:pt idx="221">
                  <c:v>2.9154518950437734E-3</c:v>
                </c:pt>
                <c:pt idx="222">
                  <c:v>2.9069767441860881E-3</c:v>
                </c:pt>
                <c:pt idx="223">
                  <c:v>5.7971014492754448E-3</c:v>
                </c:pt>
                <c:pt idx="224">
                  <c:v>0</c:v>
                </c:pt>
                <c:pt idx="225">
                  <c:v>8.6455331412102921E-3</c:v>
                </c:pt>
                <c:pt idx="226">
                  <c:v>0</c:v>
                </c:pt>
                <c:pt idx="227">
                  <c:v>2.8571428571428979E-3</c:v>
                </c:pt>
                <c:pt idx="228">
                  <c:v>0</c:v>
                </c:pt>
                <c:pt idx="229">
                  <c:v>-5.698005698005779E-3</c:v>
                </c:pt>
                <c:pt idx="230">
                  <c:v>5.730659025788047E-3</c:v>
                </c:pt>
                <c:pt idx="231">
                  <c:v>8.5470085470084663E-3</c:v>
                </c:pt>
                <c:pt idx="232">
                  <c:v>5.6497175141243744E-3</c:v>
                </c:pt>
                <c:pt idx="233">
                  <c:v>-2.8089887640449836E-3</c:v>
                </c:pt>
                <c:pt idx="234">
                  <c:v>0</c:v>
                </c:pt>
                <c:pt idx="235">
                  <c:v>-2.8169014084507443E-3</c:v>
                </c:pt>
                <c:pt idx="236">
                  <c:v>0</c:v>
                </c:pt>
                <c:pt idx="237">
                  <c:v>-2.8248587570621872E-3</c:v>
                </c:pt>
                <c:pt idx="238">
                  <c:v>0</c:v>
                </c:pt>
                <c:pt idx="239">
                  <c:v>0</c:v>
                </c:pt>
                <c:pt idx="240">
                  <c:v>2.8328611898017402E-3</c:v>
                </c:pt>
                <c:pt idx="241">
                  <c:v>8.4745762711865621E-3</c:v>
                </c:pt>
                <c:pt idx="242">
                  <c:v>0</c:v>
                </c:pt>
                <c:pt idx="243">
                  <c:v>2.8011204481791121E-3</c:v>
                </c:pt>
                <c:pt idx="244">
                  <c:v>0</c:v>
                </c:pt>
                <c:pt idx="245">
                  <c:v>2.7932960893855148E-3</c:v>
                </c:pt>
                <c:pt idx="246">
                  <c:v>0</c:v>
                </c:pt>
                <c:pt idx="247">
                  <c:v>2.7855153203343017E-3</c:v>
                </c:pt>
                <c:pt idx="248">
                  <c:v>2.7777777777778173E-3</c:v>
                </c:pt>
                <c:pt idx="249">
                  <c:v>2.7700831024931143E-3</c:v>
                </c:pt>
                <c:pt idx="250">
                  <c:v>2.7624309392263622E-3</c:v>
                </c:pt>
                <c:pt idx="251">
                  <c:v>5.509641873278316E-3</c:v>
                </c:pt>
                <c:pt idx="252">
                  <c:v>0</c:v>
                </c:pt>
                <c:pt idx="253">
                  <c:v>2.7397260273972993E-3</c:v>
                </c:pt>
                <c:pt idx="254">
                  <c:v>2.7322404371585085E-3</c:v>
                </c:pt>
                <c:pt idx="255">
                  <c:v>2.7247956403268206E-3</c:v>
                </c:pt>
                <c:pt idx="256">
                  <c:v>5.4347826086957301E-3</c:v>
                </c:pt>
                <c:pt idx="257">
                  <c:v>0</c:v>
                </c:pt>
                <c:pt idx="258">
                  <c:v>2.702702702702741E-3</c:v>
                </c:pt>
                <c:pt idx="259">
                  <c:v>0</c:v>
                </c:pt>
                <c:pt idx="260">
                  <c:v>2.6954177897574507E-3</c:v>
                </c:pt>
                <c:pt idx="261">
                  <c:v>0</c:v>
                </c:pt>
                <c:pt idx="262">
                  <c:v>5.3763440860213904E-3</c:v>
                </c:pt>
                <c:pt idx="263">
                  <c:v>5.3475935828877766E-3</c:v>
                </c:pt>
                <c:pt idx="264">
                  <c:v>5.319148936170099E-3</c:v>
                </c:pt>
                <c:pt idx="265">
                  <c:v>5.2910052910053662E-3</c:v>
                </c:pt>
                <c:pt idx="266">
                  <c:v>2.6315789473684583E-3</c:v>
                </c:pt>
                <c:pt idx="267">
                  <c:v>2.6246719160105359E-3</c:v>
                </c:pt>
                <c:pt idx="268">
                  <c:v>2.6178010471202698E-3</c:v>
                </c:pt>
                <c:pt idx="269">
                  <c:v>5.2219321148825812E-3</c:v>
                </c:pt>
                <c:pt idx="270">
                  <c:v>7.7922077922077185E-3</c:v>
                </c:pt>
                <c:pt idx="271">
                  <c:v>2.5773195876289028E-3</c:v>
                </c:pt>
                <c:pt idx="272">
                  <c:v>5.1413881748072713E-3</c:v>
                </c:pt>
                <c:pt idx="273">
                  <c:v>-2.5575447570332843E-3</c:v>
                </c:pt>
                <c:pt idx="274">
                  <c:v>2.5641025641026005E-3</c:v>
                </c:pt>
                <c:pt idx="275">
                  <c:v>0</c:v>
                </c:pt>
                <c:pt idx="276">
                  <c:v>0</c:v>
                </c:pt>
                <c:pt idx="277">
                  <c:v>2.5575447570332843E-3</c:v>
                </c:pt>
                <c:pt idx="278">
                  <c:v>0</c:v>
                </c:pt>
                <c:pt idx="279">
                  <c:v>0</c:v>
                </c:pt>
                <c:pt idx="280">
                  <c:v>1.0204081632653024E-2</c:v>
                </c:pt>
                <c:pt idx="281">
                  <c:v>0</c:v>
                </c:pt>
                <c:pt idx="282">
                  <c:v>5.0505050505049425E-3</c:v>
                </c:pt>
                <c:pt idx="283">
                  <c:v>0</c:v>
                </c:pt>
                <c:pt idx="284">
                  <c:v>2.5125628140703878E-3</c:v>
                </c:pt>
                <c:pt idx="285">
                  <c:v>5.0125313283208737E-3</c:v>
                </c:pt>
                <c:pt idx="286">
                  <c:v>2.4937655860349482E-3</c:v>
                </c:pt>
                <c:pt idx="287">
                  <c:v>2.4875621890545849E-3</c:v>
                </c:pt>
                <c:pt idx="288">
                  <c:v>4.9627791563276145E-3</c:v>
                </c:pt>
                <c:pt idx="289">
                  <c:v>2.4691358024691709E-3</c:v>
                </c:pt>
                <c:pt idx="290">
                  <c:v>-4.9261083743843059E-3</c:v>
                </c:pt>
                <c:pt idx="291">
                  <c:v>7.4257425742575312E-3</c:v>
                </c:pt>
                <c:pt idx="292">
                  <c:v>0</c:v>
                </c:pt>
                <c:pt idx="293">
                  <c:v>0</c:v>
                </c:pt>
                <c:pt idx="294">
                  <c:v>2.4570024570023173E-3</c:v>
                </c:pt>
                <c:pt idx="295">
                  <c:v>7.3529411764706931E-3</c:v>
                </c:pt>
                <c:pt idx="296">
                  <c:v>-2.4330900243309346E-3</c:v>
                </c:pt>
                <c:pt idx="297">
                  <c:v>7.3170731707316384E-3</c:v>
                </c:pt>
                <c:pt idx="298">
                  <c:v>0</c:v>
                </c:pt>
                <c:pt idx="299">
                  <c:v>0</c:v>
                </c:pt>
                <c:pt idx="300">
                  <c:v>4.8426150121066063E-3</c:v>
                </c:pt>
                <c:pt idx="301">
                  <c:v>4.819277108433803E-3</c:v>
                </c:pt>
                <c:pt idx="302">
                  <c:v>2.3980815347720459E-3</c:v>
                </c:pt>
                <c:pt idx="303">
                  <c:v>4.7846889952153793E-3</c:v>
                </c:pt>
                <c:pt idx="304">
                  <c:v>4.76190476190483E-3</c:v>
                </c:pt>
                <c:pt idx="305">
                  <c:v>-4.7393364928910624E-3</c:v>
                </c:pt>
                <c:pt idx="306">
                  <c:v>7.142857142857075E-3</c:v>
                </c:pt>
                <c:pt idx="307">
                  <c:v>9.4562647754138467E-3</c:v>
                </c:pt>
                <c:pt idx="308">
                  <c:v>7.0257611241217131E-3</c:v>
                </c:pt>
                <c:pt idx="309">
                  <c:v>1.1627906976744186E-2</c:v>
                </c:pt>
                <c:pt idx="310">
                  <c:v>2.0689655172413762E-2</c:v>
                </c:pt>
                <c:pt idx="311">
                  <c:v>6.7567567567568534E-3</c:v>
                </c:pt>
                <c:pt idx="312">
                  <c:v>6.71140939597309E-3</c:v>
                </c:pt>
                <c:pt idx="313">
                  <c:v>1.1111111111111112E-2</c:v>
                </c:pt>
                <c:pt idx="314">
                  <c:v>-2.197802197802229E-3</c:v>
                </c:pt>
                <c:pt idx="315">
                  <c:v>3.5242290748898709E-2</c:v>
                </c:pt>
                <c:pt idx="316">
                  <c:v>-2.1276595744681155E-3</c:v>
                </c:pt>
                <c:pt idx="317">
                  <c:v>-2.1321961620469386E-3</c:v>
                </c:pt>
                <c:pt idx="318">
                  <c:v>8.5470085470086693E-3</c:v>
                </c:pt>
                <c:pt idx="319">
                  <c:v>8.4745762711864094E-3</c:v>
                </c:pt>
                <c:pt idx="320">
                  <c:v>2.5210084033613356E-2</c:v>
                </c:pt>
                <c:pt idx="321">
                  <c:v>1.844262295081979E-2</c:v>
                </c:pt>
                <c:pt idx="322">
                  <c:v>1.0060362173038229E-2</c:v>
                </c:pt>
                <c:pt idx="323">
                  <c:v>9.9601593625498006E-3</c:v>
                </c:pt>
                <c:pt idx="324">
                  <c:v>1.1834319526627106E-2</c:v>
                </c:pt>
                <c:pt idx="325">
                  <c:v>0</c:v>
                </c:pt>
                <c:pt idx="326">
                  <c:v>2.7290448343080035E-2</c:v>
                </c:pt>
                <c:pt idx="327">
                  <c:v>1.8975332068311195E-2</c:v>
                </c:pt>
                <c:pt idx="328">
                  <c:v>1.1173184357541792E-2</c:v>
                </c:pt>
                <c:pt idx="329">
                  <c:v>1.841620626151013E-2</c:v>
                </c:pt>
                <c:pt idx="330">
                  <c:v>1.989150090415916E-2</c:v>
                </c:pt>
                <c:pt idx="331">
                  <c:v>0</c:v>
                </c:pt>
                <c:pt idx="332">
                  <c:v>5.3191489361702881E-3</c:v>
                </c:pt>
                <c:pt idx="333">
                  <c:v>-1.7636684303351221E-3</c:v>
                </c:pt>
                <c:pt idx="334">
                  <c:v>0</c:v>
                </c:pt>
                <c:pt idx="335">
                  <c:v>8.8339222614840993E-3</c:v>
                </c:pt>
                <c:pt idx="336">
                  <c:v>5.2539404553414559E-3</c:v>
                </c:pt>
                <c:pt idx="337">
                  <c:v>8.7108013937282226E-3</c:v>
                </c:pt>
                <c:pt idx="338">
                  <c:v>8.6355785837651123E-3</c:v>
                </c:pt>
                <c:pt idx="339">
                  <c:v>8.5616438356164379E-3</c:v>
                </c:pt>
                <c:pt idx="340">
                  <c:v>6.7911714770797719E-3</c:v>
                </c:pt>
                <c:pt idx="341">
                  <c:v>8.4317032040472171E-3</c:v>
                </c:pt>
                <c:pt idx="342">
                  <c:v>3.3444816053512182E-3</c:v>
                </c:pt>
                <c:pt idx="343">
                  <c:v>1.6666666666666904E-3</c:v>
                </c:pt>
                <c:pt idx="344">
                  <c:v>-1.6638935108153315E-3</c:v>
                </c:pt>
                <c:pt idx="345">
                  <c:v>-1.6666666666666904E-3</c:v>
                </c:pt>
                <c:pt idx="346">
                  <c:v>1.6694490818030287E-3</c:v>
                </c:pt>
                <c:pt idx="347">
                  <c:v>4.9999999999999524E-3</c:v>
                </c:pt>
                <c:pt idx="348">
                  <c:v>1.6583747927031746E-3</c:v>
                </c:pt>
                <c:pt idx="349">
                  <c:v>1.6556291390728713E-3</c:v>
                </c:pt>
                <c:pt idx="350">
                  <c:v>3.3057851239669893E-3</c:v>
                </c:pt>
                <c:pt idx="351">
                  <c:v>3.2948929159801604E-3</c:v>
                </c:pt>
                <c:pt idx="352">
                  <c:v>3.2840722495895377E-3</c:v>
                </c:pt>
                <c:pt idx="353">
                  <c:v>4.9099836333878419E-3</c:v>
                </c:pt>
                <c:pt idx="354">
                  <c:v>8.1433224755700327E-3</c:v>
                </c:pt>
                <c:pt idx="355">
                  <c:v>8.0775444264943458E-3</c:v>
                </c:pt>
                <c:pt idx="356">
                  <c:v>1.6025641025641253E-3</c:v>
                </c:pt>
                <c:pt idx="357">
                  <c:v>1.1200000000000045E-2</c:v>
                </c:pt>
                <c:pt idx="358">
                  <c:v>7.9113924050632899E-3</c:v>
                </c:pt>
                <c:pt idx="359">
                  <c:v>4.7095761381475221E-3</c:v>
                </c:pt>
                <c:pt idx="360">
                  <c:v>6.2500000000000888E-3</c:v>
                </c:pt>
                <c:pt idx="361">
                  <c:v>3.1055900621116245E-3</c:v>
                </c:pt>
                <c:pt idx="362">
                  <c:v>3.0959752321981868E-3</c:v>
                </c:pt>
                <c:pt idx="363">
                  <c:v>6.1728395061729276E-3</c:v>
                </c:pt>
                <c:pt idx="364">
                  <c:v>4.6012269938649868E-3</c:v>
                </c:pt>
                <c:pt idx="365">
                  <c:v>6.1068702290077203E-3</c:v>
                </c:pt>
                <c:pt idx="366">
                  <c:v>7.5872534142640358E-3</c:v>
                </c:pt>
                <c:pt idx="367">
                  <c:v>4.5180722891565829E-3</c:v>
                </c:pt>
                <c:pt idx="368">
                  <c:v>4.4977511244377382E-3</c:v>
                </c:pt>
                <c:pt idx="369">
                  <c:v>7.462686567164179E-3</c:v>
                </c:pt>
                <c:pt idx="370">
                  <c:v>4.4444444444444019E-3</c:v>
                </c:pt>
                <c:pt idx="371">
                  <c:v>1.1799410029498483E-2</c:v>
                </c:pt>
                <c:pt idx="372">
                  <c:v>7.28862973760933E-3</c:v>
                </c:pt>
                <c:pt idx="373">
                  <c:v>8.6830680173662599E-3</c:v>
                </c:pt>
                <c:pt idx="374">
                  <c:v>8.6083213773313384E-3</c:v>
                </c:pt>
                <c:pt idx="375">
                  <c:v>1.4224751066857543E-3</c:v>
                </c:pt>
                <c:pt idx="376">
                  <c:v>9.9431818181816567E-3</c:v>
                </c:pt>
                <c:pt idx="377">
                  <c:v>4.219409282700582E-3</c:v>
                </c:pt>
                <c:pt idx="378">
                  <c:v>8.403361344537735E-3</c:v>
                </c:pt>
                <c:pt idx="379">
                  <c:v>1.1111111111111072E-2</c:v>
                </c:pt>
                <c:pt idx="380">
                  <c:v>1.2362637362637442E-2</c:v>
                </c:pt>
                <c:pt idx="381">
                  <c:v>9.4979647218453572E-3</c:v>
                </c:pt>
                <c:pt idx="382">
                  <c:v>8.0645161290321815E-3</c:v>
                </c:pt>
                <c:pt idx="383">
                  <c:v>1.0666666666666628E-2</c:v>
                </c:pt>
                <c:pt idx="384">
                  <c:v>5.2770448548813418E-3</c:v>
                </c:pt>
                <c:pt idx="385">
                  <c:v>5.2493438320208854E-3</c:v>
                </c:pt>
                <c:pt idx="386">
                  <c:v>1.0443864229765162E-2</c:v>
                </c:pt>
                <c:pt idx="387">
                  <c:v>1.0335917312661461E-2</c:v>
                </c:pt>
                <c:pt idx="388">
                  <c:v>1.6624040920716076E-2</c:v>
                </c:pt>
                <c:pt idx="389">
                  <c:v>1.1320754716981204E-2</c:v>
                </c:pt>
                <c:pt idx="390">
                  <c:v>1.2437810945273631E-2</c:v>
                </c:pt>
                <c:pt idx="391">
                  <c:v>9.8280098280097931E-3</c:v>
                </c:pt>
                <c:pt idx="392">
                  <c:v>1.4598540145985436E-2</c:v>
                </c:pt>
                <c:pt idx="393">
                  <c:v>1.4388489208632955E-2</c:v>
                </c:pt>
                <c:pt idx="394">
                  <c:v>1.0638297872340493E-2</c:v>
                </c:pt>
                <c:pt idx="395">
                  <c:v>8.1871345029240102E-3</c:v>
                </c:pt>
                <c:pt idx="396">
                  <c:v>4.6403712296982768E-3</c:v>
                </c:pt>
                <c:pt idx="397">
                  <c:v>8.0831408775981859E-3</c:v>
                </c:pt>
                <c:pt idx="398">
                  <c:v>1.6036655211913008E-2</c:v>
                </c:pt>
                <c:pt idx="399">
                  <c:v>1.1273957158962795E-2</c:v>
                </c:pt>
                <c:pt idx="400">
                  <c:v>4.4593088071347986E-3</c:v>
                </c:pt>
                <c:pt idx="401">
                  <c:v>7.7691453940066917E-3</c:v>
                </c:pt>
                <c:pt idx="402">
                  <c:v>6.6079295154185961E-3</c:v>
                </c:pt>
                <c:pt idx="403">
                  <c:v>4.3763676148795561E-3</c:v>
                </c:pt>
                <c:pt idx="404">
                  <c:v>1.0893246187363835E-2</c:v>
                </c:pt>
                <c:pt idx="405">
                  <c:v>8.6206896551723842E-3</c:v>
                </c:pt>
                <c:pt idx="406">
                  <c:v>1.1752136752136844E-2</c:v>
                </c:pt>
                <c:pt idx="407">
                  <c:v>1.0559662090813094E-2</c:v>
                </c:pt>
                <c:pt idx="408">
                  <c:v>3.1347962382444845E-3</c:v>
                </c:pt>
                <c:pt idx="409">
                  <c:v>5.208333333333333E-3</c:v>
                </c:pt>
                <c:pt idx="410">
                  <c:v>2.0725388601036563E-3</c:v>
                </c:pt>
                <c:pt idx="411">
                  <c:v>1.0341261633918749E-3</c:v>
                </c:pt>
                <c:pt idx="412">
                  <c:v>4.1322314049587368E-3</c:v>
                </c:pt>
                <c:pt idx="413">
                  <c:v>4.1152263374484715E-3</c:v>
                </c:pt>
                <c:pt idx="414">
                  <c:v>3.0737704918033953E-3</c:v>
                </c:pt>
                <c:pt idx="415">
                  <c:v>4.0858018386107399E-3</c:v>
                </c:pt>
                <c:pt idx="416">
                  <c:v>6.1037639877925586E-3</c:v>
                </c:pt>
                <c:pt idx="417">
                  <c:v>-1.0111223458039284E-3</c:v>
                </c:pt>
                <c:pt idx="418">
                  <c:v>0</c:v>
                </c:pt>
                <c:pt idx="419">
                  <c:v>2.0242914979757371E-3</c:v>
                </c:pt>
                <c:pt idx="420">
                  <c:v>0</c:v>
                </c:pt>
                <c:pt idx="421">
                  <c:v>8.0808080808080513E-3</c:v>
                </c:pt>
                <c:pt idx="422">
                  <c:v>4.0080160320641852E-3</c:v>
                </c:pt>
                <c:pt idx="423">
                  <c:v>3.9920159680637869E-3</c:v>
                </c:pt>
                <c:pt idx="424">
                  <c:v>9.9403578528835528E-4</c:v>
                </c:pt>
                <c:pt idx="425">
                  <c:v>2.979145978152901E-3</c:v>
                </c:pt>
                <c:pt idx="426">
                  <c:v>3.9603960396040168E-3</c:v>
                </c:pt>
                <c:pt idx="427">
                  <c:v>3.9447731755423224E-3</c:v>
                </c:pt>
                <c:pt idx="428">
                  <c:v>-7.8585461689587143E-3</c:v>
                </c:pt>
                <c:pt idx="429">
                  <c:v>9.9009900990093373E-4</c:v>
                </c:pt>
                <c:pt idx="430">
                  <c:v>-9.8911968348164509E-4</c:v>
                </c:pt>
                <c:pt idx="431">
                  <c:v>9.9009900990093373E-4</c:v>
                </c:pt>
                <c:pt idx="432">
                  <c:v>2.9673590504452163E-3</c:v>
                </c:pt>
                <c:pt idx="433">
                  <c:v>1.9723865877710909E-3</c:v>
                </c:pt>
                <c:pt idx="434">
                  <c:v>0</c:v>
                </c:pt>
                <c:pt idx="435">
                  <c:v>2.9527559055119229E-3</c:v>
                </c:pt>
                <c:pt idx="436">
                  <c:v>2.9440628066731808E-3</c:v>
                </c:pt>
                <c:pt idx="437">
                  <c:v>0</c:v>
                </c:pt>
                <c:pt idx="438">
                  <c:v>-1.9569471624266421E-3</c:v>
                </c:pt>
                <c:pt idx="439">
                  <c:v>2.9411764705882075E-3</c:v>
                </c:pt>
                <c:pt idx="440">
                  <c:v>6.84261974584558E-3</c:v>
                </c:pt>
                <c:pt idx="441">
                  <c:v>3.8834951456311233E-3</c:v>
                </c:pt>
                <c:pt idx="442">
                  <c:v>3.8684719535782537E-3</c:v>
                </c:pt>
                <c:pt idx="443">
                  <c:v>9.633911368016236E-4</c:v>
                </c:pt>
                <c:pt idx="444">
                  <c:v>-9.6246390760354689E-4</c:v>
                </c:pt>
                <c:pt idx="445">
                  <c:v>0</c:v>
                </c:pt>
                <c:pt idx="446">
                  <c:v>1.9267822736031104E-3</c:v>
                </c:pt>
                <c:pt idx="447">
                  <c:v>-1.9230769230769505E-3</c:v>
                </c:pt>
                <c:pt idx="448">
                  <c:v>0</c:v>
                </c:pt>
                <c:pt idx="449">
                  <c:v>-1.9267822736031104E-3</c:v>
                </c:pt>
                <c:pt idx="450">
                  <c:v>3.8610038610039162E-3</c:v>
                </c:pt>
                <c:pt idx="451">
                  <c:v>0</c:v>
                </c:pt>
                <c:pt idx="452">
                  <c:v>0</c:v>
                </c:pt>
                <c:pt idx="453">
                  <c:v>9.6153846153840684E-4</c:v>
                </c:pt>
                <c:pt idx="454">
                  <c:v>0</c:v>
                </c:pt>
                <c:pt idx="455">
                  <c:v>4.8030739673390974E-3</c:v>
                </c:pt>
                <c:pt idx="456">
                  <c:v>2.8680688336521166E-3</c:v>
                </c:pt>
                <c:pt idx="457">
                  <c:v>-2.8598665395615955E-3</c:v>
                </c:pt>
                <c:pt idx="458">
                  <c:v>9.5602294455075082E-4</c:v>
                </c:pt>
                <c:pt idx="459">
                  <c:v>-1.9102196752626823E-3</c:v>
                </c:pt>
                <c:pt idx="460">
                  <c:v>-6.6985645933014624E-3</c:v>
                </c:pt>
                <c:pt idx="461">
                  <c:v>1.0597302504817038E-2</c:v>
                </c:pt>
                <c:pt idx="462">
                  <c:v>5.7197330791229194E-3</c:v>
                </c:pt>
                <c:pt idx="463">
                  <c:v>4.7393364928909956E-3</c:v>
                </c:pt>
                <c:pt idx="464">
                  <c:v>-4.7169811320754715E-3</c:v>
                </c:pt>
                <c:pt idx="465">
                  <c:v>-1.327014218009484E-2</c:v>
                </c:pt>
                <c:pt idx="466">
                  <c:v>-1.2487992315081626E-2</c:v>
                </c:pt>
                <c:pt idx="467">
                  <c:v>-4.8638132295719845E-3</c:v>
                </c:pt>
                <c:pt idx="468">
                  <c:v>4.8875855327468231E-3</c:v>
                </c:pt>
                <c:pt idx="469">
                  <c:v>2.9182879377431629E-3</c:v>
                </c:pt>
                <c:pt idx="470">
                  <c:v>-7.7594568380213117E-3</c:v>
                </c:pt>
                <c:pt idx="471">
                  <c:v>3.910068426197514E-3</c:v>
                </c:pt>
                <c:pt idx="472">
                  <c:v>1.9474196689386839E-3</c:v>
                </c:pt>
                <c:pt idx="473">
                  <c:v>5.830903790087408E-3</c:v>
                </c:pt>
                <c:pt idx="474">
                  <c:v>-9.6618357487917217E-4</c:v>
                </c:pt>
                <c:pt idx="475">
                  <c:v>1.9342359767890581E-3</c:v>
                </c:pt>
                <c:pt idx="476">
                  <c:v>4.8262548262548262E-3</c:v>
                </c:pt>
                <c:pt idx="477">
                  <c:v>2.8818443804035677E-3</c:v>
                </c:pt>
                <c:pt idx="478">
                  <c:v>9.5785440613021372E-4</c:v>
                </c:pt>
                <c:pt idx="479">
                  <c:v>5.7416267942583185E-3</c:v>
                </c:pt>
                <c:pt idx="480">
                  <c:v>9.5147478591825431E-4</c:v>
                </c:pt>
                <c:pt idx="481">
                  <c:v>2.8517110266159424E-3</c:v>
                </c:pt>
                <c:pt idx="482">
                  <c:v>1.8957345971564251E-3</c:v>
                </c:pt>
                <c:pt idx="483">
                  <c:v>1.8921475875118528E-3</c:v>
                </c:pt>
                <c:pt idx="484">
                  <c:v>2.8328611898016725E-3</c:v>
                </c:pt>
                <c:pt idx="485">
                  <c:v>-1.8832391713747914E-3</c:v>
                </c:pt>
                <c:pt idx="486">
                  <c:v>0</c:v>
                </c:pt>
                <c:pt idx="487">
                  <c:v>-1.8867924528302156E-3</c:v>
                </c:pt>
                <c:pt idx="488">
                  <c:v>5.671077504725979E-3</c:v>
                </c:pt>
                <c:pt idx="489">
                  <c:v>-9.3984962406023045E-4</c:v>
                </c:pt>
                <c:pt idx="490">
                  <c:v>2.8222013170272546E-3</c:v>
                </c:pt>
                <c:pt idx="491">
                  <c:v>3.7523452157599032E-3</c:v>
                </c:pt>
                <c:pt idx="492">
                  <c:v>1.8691588785046994E-3</c:v>
                </c:pt>
                <c:pt idx="493">
                  <c:v>2.7985074626865405E-3</c:v>
                </c:pt>
                <c:pt idx="494">
                  <c:v>8.3720930232558666E-3</c:v>
                </c:pt>
                <c:pt idx="495">
                  <c:v>3.6900369003689247E-3</c:v>
                </c:pt>
                <c:pt idx="496">
                  <c:v>1.8382352941176733E-3</c:v>
                </c:pt>
                <c:pt idx="497">
                  <c:v>1.834862385321127E-3</c:v>
                </c:pt>
                <c:pt idx="498">
                  <c:v>3.6630036630035849E-3</c:v>
                </c:pt>
                <c:pt idx="499">
                  <c:v>3.6496350364964023E-3</c:v>
                </c:pt>
                <c:pt idx="500">
                  <c:v>9.9999999999999482E-3</c:v>
                </c:pt>
                <c:pt idx="501">
                  <c:v>7.2007200720073036E-3</c:v>
                </c:pt>
                <c:pt idx="502">
                  <c:v>3.5746201966040344E-3</c:v>
                </c:pt>
                <c:pt idx="503">
                  <c:v>7.123775601068541E-3</c:v>
                </c:pt>
                <c:pt idx="504">
                  <c:v>7.9575596816976631E-3</c:v>
                </c:pt>
                <c:pt idx="505">
                  <c:v>0</c:v>
                </c:pt>
                <c:pt idx="506">
                  <c:v>-1.7543859649123057E-3</c:v>
                </c:pt>
                <c:pt idx="507">
                  <c:v>-3.5149384885763751E-3</c:v>
                </c:pt>
                <c:pt idx="508">
                  <c:v>5.2910052910052404E-3</c:v>
                </c:pt>
                <c:pt idx="509">
                  <c:v>5.2631578947367925E-3</c:v>
                </c:pt>
                <c:pt idx="510">
                  <c:v>1.7452006980803042E-3</c:v>
                </c:pt>
                <c:pt idx="511">
                  <c:v>6.0975609756097806E-3</c:v>
                </c:pt>
                <c:pt idx="512">
                  <c:v>1.9047619047619074E-2</c:v>
                </c:pt>
                <c:pt idx="513">
                  <c:v>-8.4961767204765103E-4</c:v>
                </c:pt>
                <c:pt idx="514">
                  <c:v>-8.5034013605437349E-4</c:v>
                </c:pt>
                <c:pt idx="515">
                  <c:v>-8.5106382978718568E-4</c:v>
                </c:pt>
                <c:pt idx="516">
                  <c:v>8.5178875638836722E-4</c:v>
                </c:pt>
                <c:pt idx="517">
                  <c:v>8.5106382978718568E-4</c:v>
                </c:pt>
                <c:pt idx="518">
                  <c:v>2.5510204081633622E-3</c:v>
                </c:pt>
                <c:pt idx="519">
                  <c:v>1.1026293469041536E-2</c:v>
                </c:pt>
                <c:pt idx="520">
                  <c:v>1.2583892617449664E-2</c:v>
                </c:pt>
                <c:pt idx="521">
                  <c:v>9.9420049710025084E-3</c:v>
                </c:pt>
                <c:pt idx="522">
                  <c:v>5.7424118129613504E-3</c:v>
                </c:pt>
                <c:pt idx="523">
                  <c:v>-4.8939641109298068E-3</c:v>
                </c:pt>
                <c:pt idx="524">
                  <c:v>4.9180327868851995E-3</c:v>
                </c:pt>
                <c:pt idx="525">
                  <c:v>-6.5252854812397811E-3</c:v>
                </c:pt>
                <c:pt idx="526">
                  <c:v>-4.1050903119868639E-3</c:v>
                </c:pt>
                <c:pt idx="527">
                  <c:v>0</c:v>
                </c:pt>
                <c:pt idx="528">
                  <c:v>2.4732069249793665E-3</c:v>
                </c:pt>
                <c:pt idx="529">
                  <c:v>-1.6447368421051698E-3</c:v>
                </c:pt>
                <c:pt idx="530">
                  <c:v>-2.4711696869852665E-3</c:v>
                </c:pt>
                <c:pt idx="531">
                  <c:v>1.6515276630883803E-3</c:v>
                </c:pt>
                <c:pt idx="532">
                  <c:v>1.6488046166529501E-3</c:v>
                </c:pt>
                <c:pt idx="533">
                  <c:v>3.2921810699588945E-3</c:v>
                </c:pt>
                <c:pt idx="534">
                  <c:v>4.1017227235438884E-3</c:v>
                </c:pt>
                <c:pt idx="535">
                  <c:v>-8.1699346405235721E-4</c:v>
                </c:pt>
                <c:pt idx="536">
                  <c:v>-2.4529844644317019E-3</c:v>
                </c:pt>
                <c:pt idx="537">
                  <c:v>2.4590163934425997E-3</c:v>
                </c:pt>
                <c:pt idx="538">
                  <c:v>8.1766148814397816E-4</c:v>
                </c:pt>
                <c:pt idx="539">
                  <c:v>8.1699346405224109E-4</c:v>
                </c:pt>
                <c:pt idx="540">
                  <c:v>3.2653061224490261E-3</c:v>
                </c:pt>
                <c:pt idx="541">
                  <c:v>4.0683482506102524E-3</c:v>
                </c:pt>
                <c:pt idx="542">
                  <c:v>-8.1037277147494747E-4</c:v>
                </c:pt>
                <c:pt idx="543">
                  <c:v>8.1103000811036927E-4</c:v>
                </c:pt>
                <c:pt idx="544">
                  <c:v>2.4311183144246121E-3</c:v>
                </c:pt>
                <c:pt idx="545">
                  <c:v>4.0420371867421184E-3</c:v>
                </c:pt>
                <c:pt idx="546">
                  <c:v>-8.0515297906609117E-4</c:v>
                </c:pt>
                <c:pt idx="547">
                  <c:v>8.0580177276396879E-4</c:v>
                </c:pt>
                <c:pt idx="548">
                  <c:v>1.6103059581320679E-3</c:v>
                </c:pt>
                <c:pt idx="549">
                  <c:v>2.4115755627009418E-3</c:v>
                </c:pt>
                <c:pt idx="550">
                  <c:v>2.4057738572573948E-3</c:v>
                </c:pt>
                <c:pt idx="551">
                  <c:v>5.6000000000000225E-3</c:v>
                </c:pt>
                <c:pt idx="552">
                  <c:v>0</c:v>
                </c:pt>
                <c:pt idx="553">
                  <c:v>-3.977724741447892E-3</c:v>
                </c:pt>
                <c:pt idx="554">
                  <c:v>-7.9872204472850256E-4</c:v>
                </c:pt>
                <c:pt idx="555">
                  <c:v>-9.5923261390886382E-3</c:v>
                </c:pt>
                <c:pt idx="556">
                  <c:v>1.6142050040354207E-3</c:v>
                </c:pt>
                <c:pt idx="557">
                  <c:v>8.0580177276396879E-4</c:v>
                </c:pt>
                <c:pt idx="558">
                  <c:v>1.6103059581320679E-3</c:v>
                </c:pt>
                <c:pt idx="559">
                  <c:v>0</c:v>
                </c:pt>
                <c:pt idx="560">
                  <c:v>3.2154340836012176E-3</c:v>
                </c:pt>
                <c:pt idx="561">
                  <c:v>1.6025641025641253E-3</c:v>
                </c:pt>
                <c:pt idx="562">
                  <c:v>7.999999999999545E-4</c:v>
                </c:pt>
                <c:pt idx="563">
                  <c:v>0</c:v>
                </c:pt>
                <c:pt idx="564">
                  <c:v>0</c:v>
                </c:pt>
                <c:pt idx="565">
                  <c:v>7.993605115907956E-4</c:v>
                </c:pt>
                <c:pt idx="566">
                  <c:v>3.9936102236421724E-3</c:v>
                </c:pt>
                <c:pt idx="567">
                  <c:v>3.977724741447892E-3</c:v>
                </c:pt>
                <c:pt idx="568">
                  <c:v>-2.3771790808240663E-3</c:v>
                </c:pt>
                <c:pt idx="569">
                  <c:v>-3.1771247021446041E-3</c:v>
                </c:pt>
                <c:pt idx="570">
                  <c:v>4.780876494023859E-3</c:v>
                </c:pt>
                <c:pt idx="571">
                  <c:v>3.9651070578905628E-3</c:v>
                </c:pt>
                <c:pt idx="572">
                  <c:v>2.3696682464455876E-3</c:v>
                </c:pt>
                <c:pt idx="573">
                  <c:v>2.3640661938534053E-3</c:v>
                </c:pt>
                <c:pt idx="574">
                  <c:v>1.5723270440251794E-3</c:v>
                </c:pt>
                <c:pt idx="575">
                  <c:v>2.3547880690737611E-3</c:v>
                </c:pt>
                <c:pt idx="576">
                  <c:v>7.8308535630379256E-4</c:v>
                </c:pt>
                <c:pt idx="577">
                  <c:v>0</c:v>
                </c:pt>
                <c:pt idx="578">
                  <c:v>1.5649452269170803E-3</c:v>
                </c:pt>
                <c:pt idx="579">
                  <c:v>-7.8124999999995559E-4</c:v>
                </c:pt>
                <c:pt idx="580">
                  <c:v>1.5637216575448681E-3</c:v>
                </c:pt>
                <c:pt idx="581">
                  <c:v>2.3419203747073489E-3</c:v>
                </c:pt>
                <c:pt idx="582">
                  <c:v>2.3364485981307082E-3</c:v>
                </c:pt>
                <c:pt idx="583">
                  <c:v>4.6620046620048389E-3</c:v>
                </c:pt>
                <c:pt idx="584">
                  <c:v>3.0935808197987413E-3</c:v>
                </c:pt>
                <c:pt idx="585">
                  <c:v>0</c:v>
                </c:pt>
                <c:pt idx="586">
                  <c:v>6.1680801850424937E-3</c:v>
                </c:pt>
                <c:pt idx="587">
                  <c:v>3.0651340996169017E-3</c:v>
                </c:pt>
                <c:pt idx="588">
                  <c:v>0</c:v>
                </c:pt>
                <c:pt idx="589">
                  <c:v>3.0557677616501579E-3</c:v>
                </c:pt>
                <c:pt idx="590">
                  <c:v>-7.6161462300093467E-4</c:v>
                </c:pt>
                <c:pt idx="591">
                  <c:v>3.0487804878049215E-3</c:v>
                </c:pt>
                <c:pt idx="592">
                  <c:v>7.5987841945284438E-4</c:v>
                </c:pt>
                <c:pt idx="593">
                  <c:v>5.3151100987093173E-3</c:v>
                </c:pt>
                <c:pt idx="594">
                  <c:v>7.5528700906340117E-4</c:v>
                </c:pt>
                <c:pt idx="595">
                  <c:v>3.0188679245283447E-3</c:v>
                </c:pt>
                <c:pt idx="596">
                  <c:v>7.5244544770499853E-4</c:v>
                </c:pt>
                <c:pt idx="597">
                  <c:v>-2.2556390977444465E-3</c:v>
                </c:pt>
                <c:pt idx="598">
                  <c:v>-7.5357950263748544E-4</c:v>
                </c:pt>
                <c:pt idx="599">
                  <c:v>-6.0331825037706109E-3</c:v>
                </c:pt>
                <c:pt idx="600">
                  <c:v>-2.2761760242792969E-3</c:v>
                </c:pt>
                <c:pt idx="601">
                  <c:v>-1.5209125475284307E-3</c:v>
                </c:pt>
                <c:pt idx="602">
                  <c:v>-3.0464584920030895E-3</c:v>
                </c:pt>
                <c:pt idx="603">
                  <c:v>3.819709702062643E-3</c:v>
                </c:pt>
                <c:pt idx="604">
                  <c:v>1.5220700152206135E-3</c:v>
                </c:pt>
                <c:pt idx="605">
                  <c:v>2.2796352583587492E-3</c:v>
                </c:pt>
                <c:pt idx="606">
                  <c:v>-2.2744503411676375E-3</c:v>
                </c:pt>
                <c:pt idx="607">
                  <c:v>-1.5197568389056888E-3</c:v>
                </c:pt>
                <c:pt idx="608">
                  <c:v>-5.3272450532725803E-3</c:v>
                </c:pt>
                <c:pt idx="609">
                  <c:v>-7.6511094108641414E-4</c:v>
                </c:pt>
                <c:pt idx="610">
                  <c:v>-7.6569678407346345E-4</c:v>
                </c:pt>
                <c:pt idx="611">
                  <c:v>1.532567049808342E-3</c:v>
                </c:pt>
                <c:pt idx="612">
                  <c:v>-1.5302218821728283E-3</c:v>
                </c:pt>
                <c:pt idx="613">
                  <c:v>-7.66283524904171E-4</c:v>
                </c:pt>
                <c:pt idx="614">
                  <c:v>2.3006134969323845E-3</c:v>
                </c:pt>
                <c:pt idx="615">
                  <c:v>-2.2953328232592422E-3</c:v>
                </c:pt>
                <c:pt idx="616">
                  <c:v>0</c:v>
                </c:pt>
                <c:pt idx="617">
                  <c:v>3.8343558282208589E-3</c:v>
                </c:pt>
                <c:pt idx="618">
                  <c:v>-7.6394194041248516E-4</c:v>
                </c:pt>
                <c:pt idx="619">
                  <c:v>3.8226299694189597E-3</c:v>
                </c:pt>
                <c:pt idx="620">
                  <c:v>3.0464584920028731E-3</c:v>
                </c:pt>
                <c:pt idx="621">
                  <c:v>-3.7965072133637058E-3</c:v>
                </c:pt>
                <c:pt idx="622">
                  <c:v>2.2865853658537456E-3</c:v>
                </c:pt>
                <c:pt idx="623">
                  <c:v>4.5627376425855081E-3</c:v>
                </c:pt>
                <c:pt idx="624">
                  <c:v>1.5140045420137553E-3</c:v>
                </c:pt>
                <c:pt idx="625">
                  <c:v>7.5585789871499855E-4</c:v>
                </c:pt>
                <c:pt idx="626">
                  <c:v>2.2658610271902033E-3</c:v>
                </c:pt>
                <c:pt idx="627">
                  <c:v>6.028636021100312E-3</c:v>
                </c:pt>
                <c:pt idx="628">
                  <c:v>7.4906367041198503E-3</c:v>
                </c:pt>
                <c:pt idx="629">
                  <c:v>-7.4349442379177926E-4</c:v>
                </c:pt>
                <c:pt idx="630">
                  <c:v>3.720238095238095E-3</c:v>
                </c:pt>
                <c:pt idx="631">
                  <c:v>2.2238695329872714E-3</c:v>
                </c:pt>
                <c:pt idx="632">
                  <c:v>0</c:v>
                </c:pt>
                <c:pt idx="633">
                  <c:v>1.0355029585798859E-2</c:v>
                </c:pt>
                <c:pt idx="634">
                  <c:v>5.1244509516838732E-3</c:v>
                </c:pt>
                <c:pt idx="635">
                  <c:v>-2.9133284777859117E-3</c:v>
                </c:pt>
                <c:pt idx="636">
                  <c:v>7.3046018991960787E-4</c:v>
                </c:pt>
                <c:pt idx="637">
                  <c:v>8.0291970802919294E-3</c:v>
                </c:pt>
                <c:pt idx="638">
                  <c:v>7.2411296162197189E-4</c:v>
                </c:pt>
                <c:pt idx="639">
                  <c:v>-2.170767004341411E-3</c:v>
                </c:pt>
                <c:pt idx="640">
                  <c:v>7.9767947788251942E-3</c:v>
                </c:pt>
                <c:pt idx="641">
                  <c:v>3.5971223021582736E-3</c:v>
                </c:pt>
                <c:pt idx="642">
                  <c:v>5.0179211469533235E-3</c:v>
                </c:pt>
                <c:pt idx="643">
                  <c:v>2.1398002853067859E-3</c:v>
                </c:pt>
                <c:pt idx="644">
                  <c:v>8.5409252669038337E-3</c:v>
                </c:pt>
                <c:pt idx="645">
                  <c:v>1.411432604093275E-3</c:v>
                </c:pt>
                <c:pt idx="646">
                  <c:v>-4.933051444679472E-3</c:v>
                </c:pt>
                <c:pt idx="647">
                  <c:v>5.6657223796034804E-3</c:v>
                </c:pt>
                <c:pt idx="648">
                  <c:v>2.1126760563381082E-3</c:v>
                </c:pt>
                <c:pt idx="649">
                  <c:v>-3.5137034434293743E-3</c:v>
                </c:pt>
                <c:pt idx="650">
                  <c:v>-1.1988716502115776E-2</c:v>
                </c:pt>
                <c:pt idx="651">
                  <c:v>4.2826552462526361E-3</c:v>
                </c:pt>
                <c:pt idx="652">
                  <c:v>4.2643923240939787E-3</c:v>
                </c:pt>
                <c:pt idx="653">
                  <c:v>-1.6277423920736101E-2</c:v>
                </c:pt>
                <c:pt idx="654">
                  <c:v>-3.5971223021582736E-3</c:v>
                </c:pt>
                <c:pt idx="655">
                  <c:v>-3.6101083032490976E-3</c:v>
                </c:pt>
                <c:pt idx="656">
                  <c:v>-2.1739130434783433E-3</c:v>
                </c:pt>
                <c:pt idx="657">
                  <c:v>2.1786492374728495E-3</c:v>
                </c:pt>
                <c:pt idx="658">
                  <c:v>5.7971014492754448E-3</c:v>
                </c:pt>
                <c:pt idx="659">
                  <c:v>-7.2046109510102833E-4</c:v>
                </c:pt>
                <c:pt idx="660">
                  <c:v>-2.1629416005766616E-3</c:v>
                </c:pt>
                <c:pt idx="661">
                  <c:v>2.8901734104046653E-3</c:v>
                </c:pt>
                <c:pt idx="662">
                  <c:v>-1.4409221902018517E-3</c:v>
                </c:pt>
                <c:pt idx="663">
                  <c:v>7.2150072150068052E-4</c:v>
                </c:pt>
                <c:pt idx="664">
                  <c:v>3.6049026676279743E-3</c:v>
                </c:pt>
                <c:pt idx="665">
                  <c:v>5.7471264367816915E-3</c:v>
                </c:pt>
                <c:pt idx="666">
                  <c:v>0</c:v>
                </c:pt>
                <c:pt idx="667">
                  <c:v>-2.1428571428572241E-3</c:v>
                </c:pt>
                <c:pt idx="668">
                  <c:v>1.0021474588403764E-2</c:v>
                </c:pt>
                <c:pt idx="669">
                  <c:v>1.1339475549255807E-2</c:v>
                </c:pt>
                <c:pt idx="670">
                  <c:v>9.1100210231255183E-3</c:v>
                </c:pt>
                <c:pt idx="671">
                  <c:v>-1.2500000000000079E-2</c:v>
                </c:pt>
                <c:pt idx="672">
                  <c:v>-2.1097046413500911E-3</c:v>
                </c:pt>
                <c:pt idx="673">
                  <c:v>5.6377730796334244E-3</c:v>
                </c:pt>
                <c:pt idx="674">
                  <c:v>7.0077084793288534E-4</c:v>
                </c:pt>
                <c:pt idx="675">
                  <c:v>6.3025210084032019E-3</c:v>
                </c:pt>
                <c:pt idx="676">
                  <c:v>2.0876826722338996E-3</c:v>
                </c:pt>
                <c:pt idx="677">
                  <c:v>5.5555555555556347E-3</c:v>
                </c:pt>
                <c:pt idx="678">
                  <c:v>-1.3812154696133774E-3</c:v>
                </c:pt>
                <c:pt idx="679">
                  <c:v>3.4578146611341635E-3</c:v>
                </c:pt>
                <c:pt idx="680">
                  <c:v>5.5134390075810575E-3</c:v>
                </c:pt>
                <c:pt idx="681">
                  <c:v>-6.854009595613044E-4</c:v>
                </c:pt>
                <c:pt idx="682">
                  <c:v>2.7434842249655501E-3</c:v>
                </c:pt>
                <c:pt idx="683">
                  <c:v>6.8399452804377573E-3</c:v>
                </c:pt>
                <c:pt idx="684">
                  <c:v>8.1521739130435943E-3</c:v>
                </c:pt>
                <c:pt idx="685">
                  <c:v>0</c:v>
                </c:pt>
                <c:pt idx="686">
                  <c:v>-1.347708894878821E-3</c:v>
                </c:pt>
                <c:pt idx="687">
                  <c:v>2.6990553306343165E-3</c:v>
                </c:pt>
                <c:pt idx="688">
                  <c:v>1.34589502018854E-3</c:v>
                </c:pt>
                <c:pt idx="689">
                  <c:v>1.6129032258064363E-2</c:v>
                </c:pt>
                <c:pt idx="690">
                  <c:v>5.9523809523809902E-3</c:v>
                </c:pt>
                <c:pt idx="691">
                  <c:v>-4.6022353714660659E-3</c:v>
                </c:pt>
                <c:pt idx="692">
                  <c:v>3.3025099075297223E-3</c:v>
                </c:pt>
                <c:pt idx="693">
                  <c:v>5.2666227781434033E-3</c:v>
                </c:pt>
                <c:pt idx="694">
                  <c:v>6.5487884741322862E-3</c:v>
                </c:pt>
                <c:pt idx="695">
                  <c:v>3.2530904359141188E-3</c:v>
                </c:pt>
                <c:pt idx="696">
                  <c:v>-1.9455252918286834E-3</c:v>
                </c:pt>
                <c:pt idx="697">
                  <c:v>0</c:v>
                </c:pt>
                <c:pt idx="698">
                  <c:v>7.1474983755685142E-3</c:v>
                </c:pt>
                <c:pt idx="699">
                  <c:v>8.3870967741936225E-3</c:v>
                </c:pt>
                <c:pt idx="700">
                  <c:v>1.599488163787588E-2</c:v>
                </c:pt>
                <c:pt idx="701">
                  <c:v>1.0705289672544008E-2</c:v>
                </c:pt>
                <c:pt idx="702">
                  <c:v>-1.1214953271028108E-2</c:v>
                </c:pt>
                <c:pt idx="703">
                  <c:v>5.6710775047259339E-3</c:v>
                </c:pt>
                <c:pt idx="704">
                  <c:v>5.6390977443609384E-3</c:v>
                </c:pt>
                <c:pt idx="705">
                  <c:v>-1.1214953271028108E-2</c:v>
                </c:pt>
                <c:pt idx="706">
                  <c:v>3.7807183364840756E-3</c:v>
                </c:pt>
                <c:pt idx="707">
                  <c:v>8.1607030759572059E-3</c:v>
                </c:pt>
                <c:pt idx="708">
                  <c:v>0</c:v>
                </c:pt>
                <c:pt idx="709">
                  <c:v>4.9813200498132716E-3</c:v>
                </c:pt>
                <c:pt idx="710">
                  <c:v>-2.4783147459727737E-3</c:v>
                </c:pt>
                <c:pt idx="711">
                  <c:v>6.8322981366459277E-3</c:v>
                </c:pt>
                <c:pt idx="712">
                  <c:v>-1.1721159777914903E-2</c:v>
                </c:pt>
                <c:pt idx="713">
                  <c:v>-9.3632958801498131E-3</c:v>
                </c:pt>
                <c:pt idx="714">
                  <c:v>8.1915563957152583E-3</c:v>
                </c:pt>
                <c:pt idx="715">
                  <c:v>6.8749999999999645E-3</c:v>
                </c:pt>
                <c:pt idx="716">
                  <c:v>-1.2414649286156961E-3</c:v>
                </c:pt>
                <c:pt idx="717">
                  <c:v>1.1187072715972548E-2</c:v>
                </c:pt>
                <c:pt idx="718">
                  <c:v>8.6047940995697958E-3</c:v>
                </c:pt>
                <c:pt idx="719">
                  <c:v>7.3126142595979103E-3</c:v>
                </c:pt>
                <c:pt idx="720">
                  <c:v>4.2347247428916428E-3</c:v>
                </c:pt>
                <c:pt idx="721">
                  <c:v>6.0240963855418266E-4</c:v>
                </c:pt>
                <c:pt idx="722">
                  <c:v>6.6225165562913569E-3</c:v>
                </c:pt>
                <c:pt idx="723">
                  <c:v>-7.177033492822899E-3</c:v>
                </c:pt>
                <c:pt idx="724">
                  <c:v>9.638554216867436E-3</c:v>
                </c:pt>
                <c:pt idx="725">
                  <c:v>1.0143198090692225E-2</c:v>
                </c:pt>
                <c:pt idx="726">
                  <c:v>1.8310691080921405E-2</c:v>
                </c:pt>
                <c:pt idx="727">
                  <c:v>-4.0603248259861776E-3</c:v>
                </c:pt>
                <c:pt idx="728">
                  <c:v>9.3185789167153348E-3</c:v>
                </c:pt>
                <c:pt idx="729">
                  <c:v>3.4622042700519001E-3</c:v>
                </c:pt>
                <c:pt idx="730">
                  <c:v>8.6256469235192635E-3</c:v>
                </c:pt>
                <c:pt idx="731">
                  <c:v>2.8506271379703536E-3</c:v>
                </c:pt>
                <c:pt idx="732">
                  <c:v>1.4212620807276862E-2</c:v>
                </c:pt>
                <c:pt idx="733">
                  <c:v>1.5695067264573894E-2</c:v>
                </c:pt>
                <c:pt idx="734">
                  <c:v>1.2141280353200978E-2</c:v>
                </c:pt>
                <c:pt idx="735">
                  <c:v>-7.6335877862595729E-3</c:v>
                </c:pt>
                <c:pt idx="736">
                  <c:v>3.8461538461537835E-3</c:v>
                </c:pt>
                <c:pt idx="737">
                  <c:v>-2.4083196496989479E-2</c:v>
                </c:pt>
                <c:pt idx="738">
                  <c:v>-3.028603477285477E-2</c:v>
                </c:pt>
                <c:pt idx="739">
                  <c:v>-1.8507807981492291E-2</c:v>
                </c:pt>
                <c:pt idx="740">
                  <c:v>6.4820271066589443E-3</c:v>
                </c:pt>
                <c:pt idx="741">
                  <c:v>-1.1709601873537297E-3</c:v>
                </c:pt>
                <c:pt idx="742">
                  <c:v>-8.7924970691676436E-3</c:v>
                </c:pt>
                <c:pt idx="743">
                  <c:v>5.3222945002957172E-3</c:v>
                </c:pt>
                <c:pt idx="744">
                  <c:v>1.764705882353008E-3</c:v>
                </c:pt>
                <c:pt idx="745">
                  <c:v>1.8790369935408037E-2</c:v>
                </c:pt>
                <c:pt idx="746">
                  <c:v>-1.1527377521613832E-2</c:v>
                </c:pt>
                <c:pt idx="747">
                  <c:v>1.3994169096209945E-2</c:v>
                </c:pt>
                <c:pt idx="748">
                  <c:v>-2.3001725129385029E-3</c:v>
                </c:pt>
                <c:pt idx="749">
                  <c:v>4.6109510086455984E-3</c:v>
                </c:pt>
                <c:pt idx="750">
                  <c:v>1.31956397016637E-2</c:v>
                </c:pt>
                <c:pt idx="751">
                  <c:v>2.8312570781426957E-3</c:v>
                </c:pt>
                <c:pt idx="752">
                  <c:v>1.0163749294184142E-2</c:v>
                </c:pt>
                <c:pt idx="753">
                  <c:v>-6.7076579094467129E-3</c:v>
                </c:pt>
                <c:pt idx="754">
                  <c:v>6.7529544175577777E-3</c:v>
                </c:pt>
                <c:pt idx="755">
                  <c:v>0</c:v>
                </c:pt>
                <c:pt idx="756">
                  <c:v>0</c:v>
                </c:pt>
                <c:pt idx="757">
                  <c:v>-3.3538289547232771E-3</c:v>
                </c:pt>
                <c:pt idx="758">
                  <c:v>1.1217049915871488E-3</c:v>
                </c:pt>
                <c:pt idx="759">
                  <c:v>5.6022408963585435E-3</c:v>
                </c:pt>
                <c:pt idx="760">
                  <c:v>3.3426183844010825E-3</c:v>
                </c:pt>
                <c:pt idx="761">
                  <c:v>8.3287062742920595E-3</c:v>
                </c:pt>
                <c:pt idx="762">
                  <c:v>4.4052863436123977E-3</c:v>
                </c:pt>
                <c:pt idx="763">
                  <c:v>8.7719298245613718E-3</c:v>
                </c:pt>
                <c:pt idx="764">
                  <c:v>7.6086956521739437E-3</c:v>
                </c:pt>
                <c:pt idx="765">
                  <c:v>1.0787486515641855E-2</c:v>
                </c:pt>
                <c:pt idx="766">
                  <c:v>7.4706510138740963E-3</c:v>
                </c:pt>
                <c:pt idx="767">
                  <c:v>9.0042372881355328E-3</c:v>
                </c:pt>
                <c:pt idx="768">
                  <c:v>5.2493438320209973E-3</c:v>
                </c:pt>
                <c:pt idx="769">
                  <c:v>-3.6553524804176954E-3</c:v>
                </c:pt>
                <c:pt idx="770">
                  <c:v>4.1928721174003293E-3</c:v>
                </c:pt>
                <c:pt idx="771">
                  <c:v>-2.6096033402922755E-3</c:v>
                </c:pt>
                <c:pt idx="772">
                  <c:v>8.8958660387232717E-3</c:v>
                </c:pt>
                <c:pt idx="773">
                  <c:v>-2.0746887966805274E-3</c:v>
                </c:pt>
                <c:pt idx="774">
                  <c:v>2.5987525987525985E-3</c:v>
                </c:pt>
                <c:pt idx="775">
                  <c:v>-1.0368066355625561E-3</c:v>
                </c:pt>
                <c:pt idx="776">
                  <c:v>3.6325895173846242E-3</c:v>
                </c:pt>
                <c:pt idx="777">
                  <c:v>2.5853154084798345E-3</c:v>
                </c:pt>
                <c:pt idx="778">
                  <c:v>1.0314595152139691E-3</c:v>
                </c:pt>
                <c:pt idx="779">
                  <c:v>-5.1519835136524638E-4</c:v>
                </c:pt>
                <c:pt idx="780">
                  <c:v>-5.6701030927834755E-3</c:v>
                </c:pt>
                <c:pt idx="781">
                  <c:v>-4.1472265422499294E-3</c:v>
                </c:pt>
                <c:pt idx="782">
                  <c:v>1.5616866215513346E-3</c:v>
                </c:pt>
                <c:pt idx="783">
                  <c:v>1.1954261954261865E-2</c:v>
                </c:pt>
                <c:pt idx="784">
                  <c:v>9.2449922958398132E-3</c:v>
                </c:pt>
                <c:pt idx="785">
                  <c:v>1.0178117048345477E-3</c:v>
                </c:pt>
                <c:pt idx="786">
                  <c:v>-5.0838840874428068E-3</c:v>
                </c:pt>
                <c:pt idx="787">
                  <c:v>-2.0439448134899198E-3</c:v>
                </c:pt>
                <c:pt idx="788">
                  <c:v>5.632360471070119E-3</c:v>
                </c:pt>
                <c:pt idx="789">
                  <c:v>6.1099796334011637E-3</c:v>
                </c:pt>
                <c:pt idx="790">
                  <c:v>-5.5668016194331694E-3</c:v>
                </c:pt>
                <c:pt idx="791">
                  <c:v>-6.1068702290075754E-3</c:v>
                </c:pt>
                <c:pt idx="792">
                  <c:v>4.0962621607782022E-3</c:v>
                </c:pt>
                <c:pt idx="793">
                  <c:v>5.0994390617029224E-4</c:v>
                </c:pt>
                <c:pt idx="794">
                  <c:v>-1.0193679918449982E-3</c:v>
                </c:pt>
                <c:pt idx="795">
                  <c:v>5.1020408163265302E-3</c:v>
                </c:pt>
                <c:pt idx="796">
                  <c:v>-2.5380710659898475E-3</c:v>
                </c:pt>
                <c:pt idx="797">
                  <c:v>2.0356234096692402E-3</c:v>
                </c:pt>
                <c:pt idx="798">
                  <c:v>3.0472320975113982E-3</c:v>
                </c:pt>
                <c:pt idx="799">
                  <c:v>4.0506329113924626E-3</c:v>
                </c:pt>
                <c:pt idx="800">
                  <c:v>7.5642965204235999E-3</c:v>
                </c:pt>
                <c:pt idx="801">
                  <c:v>1.001001001000944E-3</c:v>
                </c:pt>
                <c:pt idx="802">
                  <c:v>2.5000000000000001E-3</c:v>
                </c:pt>
                <c:pt idx="803">
                  <c:v>4.9875311720698253E-3</c:v>
                </c:pt>
                <c:pt idx="804">
                  <c:v>-2.4813895781637717E-3</c:v>
                </c:pt>
                <c:pt idx="805">
                  <c:v>2.4875621890547263E-3</c:v>
                </c:pt>
                <c:pt idx="806">
                  <c:v>0</c:v>
                </c:pt>
                <c:pt idx="807">
                  <c:v>0</c:v>
                </c:pt>
                <c:pt idx="808">
                  <c:v>-2.9776674937964979E-3</c:v>
                </c:pt>
                <c:pt idx="809">
                  <c:v>-2.986560477849648E-3</c:v>
                </c:pt>
                <c:pt idx="810">
                  <c:v>-3.9940089865202763E-3</c:v>
                </c:pt>
                <c:pt idx="811">
                  <c:v>-1.3533834586466108E-2</c:v>
                </c:pt>
                <c:pt idx="812">
                  <c:v>-1.7784552845528455E-2</c:v>
                </c:pt>
                <c:pt idx="813">
                  <c:v>5.1733057423690801E-4</c:v>
                </c:pt>
                <c:pt idx="814">
                  <c:v>2.5853154084798345E-3</c:v>
                </c:pt>
                <c:pt idx="815">
                  <c:v>-5.6730273336771239E-3</c:v>
                </c:pt>
                <c:pt idx="816">
                  <c:v>1.2966804979253111E-2</c:v>
                </c:pt>
                <c:pt idx="817">
                  <c:v>5.632360471070119E-3</c:v>
                </c:pt>
                <c:pt idx="818">
                  <c:v>-1.5274949083503634E-3</c:v>
                </c:pt>
                <c:pt idx="819">
                  <c:v>-3.0596634370218985E-3</c:v>
                </c:pt>
                <c:pt idx="820">
                  <c:v>-1.3299232736572861E-2</c:v>
                </c:pt>
                <c:pt idx="821">
                  <c:v>-3.1104199066873733E-3</c:v>
                </c:pt>
                <c:pt idx="822">
                  <c:v>1.560062402496011E-3</c:v>
                </c:pt>
                <c:pt idx="823">
                  <c:v>-7.2689511941848688E-3</c:v>
                </c:pt>
                <c:pt idx="824">
                  <c:v>-2.6150627615062765E-3</c:v>
                </c:pt>
                <c:pt idx="825">
                  <c:v>-7.8657577346617734E-3</c:v>
                </c:pt>
                <c:pt idx="826">
                  <c:v>1.5856236786469947E-3</c:v>
                </c:pt>
                <c:pt idx="827">
                  <c:v>3.1662269129287299E-3</c:v>
                </c:pt>
                <c:pt idx="828">
                  <c:v>6.31246712256716E-3</c:v>
                </c:pt>
                <c:pt idx="829">
                  <c:v>7.3183481442758869E-3</c:v>
                </c:pt>
                <c:pt idx="830">
                  <c:v>-1.0378827192526654E-3</c:v>
                </c:pt>
                <c:pt idx="831">
                  <c:v>-2.5974025974025974E-3</c:v>
                </c:pt>
                <c:pt idx="832">
                  <c:v>3.645833333333274E-3</c:v>
                </c:pt>
                <c:pt idx="833">
                  <c:v>5.1894135962636222E-3</c:v>
                </c:pt>
                <c:pt idx="834">
                  <c:v>-2.5813113061435209E-3</c:v>
                </c:pt>
                <c:pt idx="835">
                  <c:v>8.2815734989649219E-3</c:v>
                </c:pt>
                <c:pt idx="836">
                  <c:v>8.7268993839835149E-3</c:v>
                </c:pt>
                <c:pt idx="837">
                  <c:v>5.0890585241727385E-4</c:v>
                </c:pt>
                <c:pt idx="838">
                  <c:v>5.0864699898267715E-4</c:v>
                </c:pt>
                <c:pt idx="839">
                  <c:v>5.592272496187203E-3</c:v>
                </c:pt>
                <c:pt idx="840">
                  <c:v>-6.0667340748231397E-3</c:v>
                </c:pt>
                <c:pt idx="841">
                  <c:v>1.0172939979654987E-3</c:v>
                </c:pt>
                <c:pt idx="842">
                  <c:v>-5.0813008130092853E-4</c:v>
                </c:pt>
                <c:pt idx="843">
                  <c:v>5.592272496187203E-3</c:v>
                </c:pt>
                <c:pt idx="844">
                  <c:v>6.0667340748229957E-3</c:v>
                </c:pt>
                <c:pt idx="845">
                  <c:v>2.0100502512563098E-3</c:v>
                </c:pt>
                <c:pt idx="846">
                  <c:v>9.5285857572718433E-3</c:v>
                </c:pt>
                <c:pt idx="847">
                  <c:v>-9.9354197714861909E-4</c:v>
                </c:pt>
                <c:pt idx="848">
                  <c:v>7.9562406762804291E-3</c:v>
                </c:pt>
                <c:pt idx="849">
                  <c:v>-2.960039467192868E-3</c:v>
                </c:pt>
                <c:pt idx="850">
                  <c:v>1.9792182088075494E-3</c:v>
                </c:pt>
                <c:pt idx="851">
                  <c:v>-9.8765432098759818E-4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3-4570-8FD9-9F39E205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71832"/>
        <c:axId val="537974968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PPIFGS!$A$99:$A$824</c:f>
              <c:numCache>
                <c:formatCode>yyyy\-mm\-dd</c:formatCode>
                <c:ptCount val="726"/>
                <c:pt idx="0">
                  <c:v>19968</c:v>
                </c:pt>
                <c:pt idx="1">
                  <c:v>19998</c:v>
                </c:pt>
                <c:pt idx="2">
                  <c:v>20029</c:v>
                </c:pt>
                <c:pt idx="3">
                  <c:v>20059</c:v>
                </c:pt>
                <c:pt idx="4">
                  <c:v>20090</c:v>
                </c:pt>
                <c:pt idx="5">
                  <c:v>20121</c:v>
                </c:pt>
                <c:pt idx="6">
                  <c:v>20149</c:v>
                </c:pt>
                <c:pt idx="7">
                  <c:v>20180</c:v>
                </c:pt>
                <c:pt idx="8">
                  <c:v>20210</c:v>
                </c:pt>
                <c:pt idx="9">
                  <c:v>20241</c:v>
                </c:pt>
                <c:pt idx="10">
                  <c:v>20271</c:v>
                </c:pt>
                <c:pt idx="11">
                  <c:v>20302</c:v>
                </c:pt>
                <c:pt idx="12">
                  <c:v>20333</c:v>
                </c:pt>
                <c:pt idx="13">
                  <c:v>20363</c:v>
                </c:pt>
                <c:pt idx="14">
                  <c:v>20394</c:v>
                </c:pt>
                <c:pt idx="15">
                  <c:v>20424</c:v>
                </c:pt>
                <c:pt idx="16">
                  <c:v>20455</c:v>
                </c:pt>
                <c:pt idx="17">
                  <c:v>20486</c:v>
                </c:pt>
                <c:pt idx="18">
                  <c:v>20515</c:v>
                </c:pt>
                <c:pt idx="19">
                  <c:v>20546</c:v>
                </c:pt>
                <c:pt idx="20">
                  <c:v>20576</c:v>
                </c:pt>
                <c:pt idx="21">
                  <c:v>20607</c:v>
                </c:pt>
                <c:pt idx="22">
                  <c:v>20637</c:v>
                </c:pt>
                <c:pt idx="23">
                  <c:v>20668</c:v>
                </c:pt>
                <c:pt idx="24">
                  <c:v>20699</c:v>
                </c:pt>
                <c:pt idx="25">
                  <c:v>20729</c:v>
                </c:pt>
                <c:pt idx="26">
                  <c:v>20760</c:v>
                </c:pt>
                <c:pt idx="27">
                  <c:v>20790</c:v>
                </c:pt>
                <c:pt idx="28">
                  <c:v>20821</c:v>
                </c:pt>
                <c:pt idx="29">
                  <c:v>20852</c:v>
                </c:pt>
                <c:pt idx="30">
                  <c:v>20880</c:v>
                </c:pt>
                <c:pt idx="31">
                  <c:v>20911</c:v>
                </c:pt>
                <c:pt idx="32">
                  <c:v>20941</c:v>
                </c:pt>
                <c:pt idx="33">
                  <c:v>20972</c:v>
                </c:pt>
                <c:pt idx="34">
                  <c:v>21002</c:v>
                </c:pt>
                <c:pt idx="35">
                  <c:v>21033</c:v>
                </c:pt>
                <c:pt idx="36">
                  <c:v>21064</c:v>
                </c:pt>
                <c:pt idx="37">
                  <c:v>21094</c:v>
                </c:pt>
                <c:pt idx="38">
                  <c:v>21125</c:v>
                </c:pt>
                <c:pt idx="39">
                  <c:v>21155</c:v>
                </c:pt>
                <c:pt idx="40">
                  <c:v>21186</c:v>
                </c:pt>
                <c:pt idx="41">
                  <c:v>21217</c:v>
                </c:pt>
                <c:pt idx="42">
                  <c:v>21245</c:v>
                </c:pt>
                <c:pt idx="43">
                  <c:v>21276</c:v>
                </c:pt>
                <c:pt idx="44">
                  <c:v>21306</c:v>
                </c:pt>
                <c:pt idx="45">
                  <c:v>21337</c:v>
                </c:pt>
                <c:pt idx="46">
                  <c:v>21367</c:v>
                </c:pt>
                <c:pt idx="47">
                  <c:v>21398</c:v>
                </c:pt>
                <c:pt idx="48">
                  <c:v>21429</c:v>
                </c:pt>
                <c:pt idx="49">
                  <c:v>21459</c:v>
                </c:pt>
                <c:pt idx="50">
                  <c:v>21490</c:v>
                </c:pt>
                <c:pt idx="51">
                  <c:v>21520</c:v>
                </c:pt>
                <c:pt idx="52">
                  <c:v>21551</c:v>
                </c:pt>
                <c:pt idx="53">
                  <c:v>21582</c:v>
                </c:pt>
                <c:pt idx="54">
                  <c:v>21610</c:v>
                </c:pt>
                <c:pt idx="55">
                  <c:v>21641</c:v>
                </c:pt>
                <c:pt idx="56">
                  <c:v>21671</c:v>
                </c:pt>
                <c:pt idx="57">
                  <c:v>21702</c:v>
                </c:pt>
                <c:pt idx="58">
                  <c:v>21732</c:v>
                </c:pt>
                <c:pt idx="59">
                  <c:v>21763</c:v>
                </c:pt>
                <c:pt idx="60">
                  <c:v>21794</c:v>
                </c:pt>
                <c:pt idx="61">
                  <c:v>21824</c:v>
                </c:pt>
                <c:pt idx="62">
                  <c:v>21855</c:v>
                </c:pt>
                <c:pt idx="63">
                  <c:v>21885</c:v>
                </c:pt>
                <c:pt idx="64">
                  <c:v>21916</c:v>
                </c:pt>
                <c:pt idx="65">
                  <c:v>21947</c:v>
                </c:pt>
                <c:pt idx="66">
                  <c:v>21976</c:v>
                </c:pt>
                <c:pt idx="67">
                  <c:v>22007</c:v>
                </c:pt>
                <c:pt idx="68">
                  <c:v>22037</c:v>
                </c:pt>
                <c:pt idx="69">
                  <c:v>22068</c:v>
                </c:pt>
                <c:pt idx="70">
                  <c:v>22098</c:v>
                </c:pt>
                <c:pt idx="71">
                  <c:v>22129</c:v>
                </c:pt>
                <c:pt idx="72">
                  <c:v>22160</c:v>
                </c:pt>
                <c:pt idx="73">
                  <c:v>22190</c:v>
                </c:pt>
                <c:pt idx="74">
                  <c:v>22221</c:v>
                </c:pt>
                <c:pt idx="75">
                  <c:v>22251</c:v>
                </c:pt>
                <c:pt idx="76">
                  <c:v>22282</c:v>
                </c:pt>
                <c:pt idx="77">
                  <c:v>22313</c:v>
                </c:pt>
                <c:pt idx="78">
                  <c:v>22341</c:v>
                </c:pt>
                <c:pt idx="79">
                  <c:v>22372</c:v>
                </c:pt>
                <c:pt idx="80">
                  <c:v>22402</c:v>
                </c:pt>
                <c:pt idx="81">
                  <c:v>22433</c:v>
                </c:pt>
                <c:pt idx="82">
                  <c:v>22463</c:v>
                </c:pt>
                <c:pt idx="83">
                  <c:v>22494</c:v>
                </c:pt>
                <c:pt idx="84">
                  <c:v>22525</c:v>
                </c:pt>
                <c:pt idx="85">
                  <c:v>22555</c:v>
                </c:pt>
                <c:pt idx="86">
                  <c:v>22586</c:v>
                </c:pt>
                <c:pt idx="87">
                  <c:v>22616</c:v>
                </c:pt>
                <c:pt idx="88">
                  <c:v>22647</c:v>
                </c:pt>
                <c:pt idx="89">
                  <c:v>22678</c:v>
                </c:pt>
                <c:pt idx="90">
                  <c:v>22706</c:v>
                </c:pt>
                <c:pt idx="91">
                  <c:v>22737</c:v>
                </c:pt>
                <c:pt idx="92">
                  <c:v>22767</c:v>
                </c:pt>
                <c:pt idx="93">
                  <c:v>22798</c:v>
                </c:pt>
                <c:pt idx="94">
                  <c:v>22828</c:v>
                </c:pt>
                <c:pt idx="95">
                  <c:v>22859</c:v>
                </c:pt>
                <c:pt idx="96">
                  <c:v>22890</c:v>
                </c:pt>
                <c:pt idx="97">
                  <c:v>22920</c:v>
                </c:pt>
                <c:pt idx="98">
                  <c:v>22951</c:v>
                </c:pt>
                <c:pt idx="99">
                  <c:v>22981</c:v>
                </c:pt>
                <c:pt idx="100">
                  <c:v>23012</c:v>
                </c:pt>
                <c:pt idx="101">
                  <c:v>23043</c:v>
                </c:pt>
                <c:pt idx="102">
                  <c:v>23071</c:v>
                </c:pt>
                <c:pt idx="103">
                  <c:v>23102</c:v>
                </c:pt>
                <c:pt idx="104">
                  <c:v>23132</c:v>
                </c:pt>
                <c:pt idx="105">
                  <c:v>23163</c:v>
                </c:pt>
                <c:pt idx="106">
                  <c:v>23193</c:v>
                </c:pt>
                <c:pt idx="107">
                  <c:v>23224</c:v>
                </c:pt>
                <c:pt idx="108">
                  <c:v>23255</c:v>
                </c:pt>
                <c:pt idx="109">
                  <c:v>23285</c:v>
                </c:pt>
                <c:pt idx="110">
                  <c:v>23316</c:v>
                </c:pt>
                <c:pt idx="111">
                  <c:v>23346</c:v>
                </c:pt>
                <c:pt idx="112">
                  <c:v>23377</c:v>
                </c:pt>
                <c:pt idx="113">
                  <c:v>23408</c:v>
                </c:pt>
                <c:pt idx="114">
                  <c:v>23437</c:v>
                </c:pt>
                <c:pt idx="115">
                  <c:v>23468</c:v>
                </c:pt>
                <c:pt idx="116">
                  <c:v>23498</c:v>
                </c:pt>
                <c:pt idx="117">
                  <c:v>23529</c:v>
                </c:pt>
                <c:pt idx="118">
                  <c:v>23559</c:v>
                </c:pt>
                <c:pt idx="119">
                  <c:v>23590</c:v>
                </c:pt>
                <c:pt idx="120">
                  <c:v>23621</c:v>
                </c:pt>
                <c:pt idx="121">
                  <c:v>23651</c:v>
                </c:pt>
                <c:pt idx="122">
                  <c:v>23682</c:v>
                </c:pt>
                <c:pt idx="123">
                  <c:v>23712</c:v>
                </c:pt>
                <c:pt idx="124">
                  <c:v>23743</c:v>
                </c:pt>
                <c:pt idx="125">
                  <c:v>23774</c:v>
                </c:pt>
                <c:pt idx="126">
                  <c:v>23802</c:v>
                </c:pt>
                <c:pt idx="127">
                  <c:v>23833</c:v>
                </c:pt>
                <c:pt idx="128">
                  <c:v>23863</c:v>
                </c:pt>
                <c:pt idx="129">
                  <c:v>23894</c:v>
                </c:pt>
                <c:pt idx="130">
                  <c:v>23924</c:v>
                </c:pt>
                <c:pt idx="131">
                  <c:v>23955</c:v>
                </c:pt>
                <c:pt idx="132">
                  <c:v>23986</c:v>
                </c:pt>
                <c:pt idx="133">
                  <c:v>24016</c:v>
                </c:pt>
                <c:pt idx="134">
                  <c:v>24047</c:v>
                </c:pt>
                <c:pt idx="135">
                  <c:v>24077</c:v>
                </c:pt>
                <c:pt idx="136">
                  <c:v>24108</c:v>
                </c:pt>
                <c:pt idx="137">
                  <c:v>24139</c:v>
                </c:pt>
                <c:pt idx="138">
                  <c:v>24167</c:v>
                </c:pt>
                <c:pt idx="139">
                  <c:v>24198</c:v>
                </c:pt>
                <c:pt idx="140">
                  <c:v>24228</c:v>
                </c:pt>
                <c:pt idx="141">
                  <c:v>24259</c:v>
                </c:pt>
                <c:pt idx="142">
                  <c:v>24289</c:v>
                </c:pt>
                <c:pt idx="143">
                  <c:v>24320</c:v>
                </c:pt>
                <c:pt idx="144">
                  <c:v>24351</c:v>
                </c:pt>
                <c:pt idx="145">
                  <c:v>24381</c:v>
                </c:pt>
                <c:pt idx="146">
                  <c:v>24412</c:v>
                </c:pt>
                <c:pt idx="147">
                  <c:v>24442</c:v>
                </c:pt>
                <c:pt idx="148">
                  <c:v>24473</c:v>
                </c:pt>
                <c:pt idx="149">
                  <c:v>24504</c:v>
                </c:pt>
                <c:pt idx="150">
                  <c:v>24532</c:v>
                </c:pt>
                <c:pt idx="151">
                  <c:v>24563</c:v>
                </c:pt>
                <c:pt idx="152">
                  <c:v>24593</c:v>
                </c:pt>
                <c:pt idx="153">
                  <c:v>24624</c:v>
                </c:pt>
                <c:pt idx="154">
                  <c:v>24654</c:v>
                </c:pt>
                <c:pt idx="155">
                  <c:v>24685</c:v>
                </c:pt>
                <c:pt idx="156">
                  <c:v>24716</c:v>
                </c:pt>
                <c:pt idx="157">
                  <c:v>24746</c:v>
                </c:pt>
                <c:pt idx="158">
                  <c:v>24777</c:v>
                </c:pt>
                <c:pt idx="159">
                  <c:v>24807</c:v>
                </c:pt>
                <c:pt idx="160">
                  <c:v>24838</c:v>
                </c:pt>
                <c:pt idx="161">
                  <c:v>24869</c:v>
                </c:pt>
                <c:pt idx="162">
                  <c:v>24898</c:v>
                </c:pt>
                <c:pt idx="163">
                  <c:v>24929</c:v>
                </c:pt>
                <c:pt idx="164">
                  <c:v>24959</c:v>
                </c:pt>
                <c:pt idx="165">
                  <c:v>24990</c:v>
                </c:pt>
                <c:pt idx="166">
                  <c:v>25020</c:v>
                </c:pt>
                <c:pt idx="167">
                  <c:v>25051</c:v>
                </c:pt>
                <c:pt idx="168">
                  <c:v>25082</c:v>
                </c:pt>
                <c:pt idx="169">
                  <c:v>25112</c:v>
                </c:pt>
                <c:pt idx="170">
                  <c:v>25143</c:v>
                </c:pt>
                <c:pt idx="171">
                  <c:v>25173</c:v>
                </c:pt>
                <c:pt idx="172">
                  <c:v>25204</c:v>
                </c:pt>
                <c:pt idx="173">
                  <c:v>25235</c:v>
                </c:pt>
                <c:pt idx="174">
                  <c:v>25263</c:v>
                </c:pt>
                <c:pt idx="175">
                  <c:v>25294</c:v>
                </c:pt>
                <c:pt idx="176">
                  <c:v>25324</c:v>
                </c:pt>
                <c:pt idx="177">
                  <c:v>25355</c:v>
                </c:pt>
                <c:pt idx="178">
                  <c:v>25385</c:v>
                </c:pt>
                <c:pt idx="179">
                  <c:v>25416</c:v>
                </c:pt>
                <c:pt idx="180">
                  <c:v>25447</c:v>
                </c:pt>
                <c:pt idx="181">
                  <c:v>25477</c:v>
                </c:pt>
                <c:pt idx="182">
                  <c:v>25508</c:v>
                </c:pt>
                <c:pt idx="183">
                  <c:v>25538</c:v>
                </c:pt>
                <c:pt idx="184">
                  <c:v>25569</c:v>
                </c:pt>
                <c:pt idx="185">
                  <c:v>25600</c:v>
                </c:pt>
                <c:pt idx="186">
                  <c:v>25628</c:v>
                </c:pt>
                <c:pt idx="187">
                  <c:v>25659</c:v>
                </c:pt>
                <c:pt idx="188">
                  <c:v>25689</c:v>
                </c:pt>
                <c:pt idx="189">
                  <c:v>25720</c:v>
                </c:pt>
                <c:pt idx="190">
                  <c:v>25750</c:v>
                </c:pt>
                <c:pt idx="191">
                  <c:v>25781</c:v>
                </c:pt>
                <c:pt idx="192">
                  <c:v>25812</c:v>
                </c:pt>
                <c:pt idx="193">
                  <c:v>25842</c:v>
                </c:pt>
                <c:pt idx="194">
                  <c:v>25873</c:v>
                </c:pt>
                <c:pt idx="195">
                  <c:v>25903</c:v>
                </c:pt>
                <c:pt idx="196">
                  <c:v>25934</c:v>
                </c:pt>
                <c:pt idx="197">
                  <c:v>25965</c:v>
                </c:pt>
                <c:pt idx="198">
                  <c:v>25993</c:v>
                </c:pt>
                <c:pt idx="199">
                  <c:v>26024</c:v>
                </c:pt>
                <c:pt idx="200">
                  <c:v>26054</c:v>
                </c:pt>
                <c:pt idx="201">
                  <c:v>26085</c:v>
                </c:pt>
                <c:pt idx="202">
                  <c:v>26115</c:v>
                </c:pt>
                <c:pt idx="203">
                  <c:v>26146</c:v>
                </c:pt>
                <c:pt idx="204">
                  <c:v>26177</c:v>
                </c:pt>
                <c:pt idx="205">
                  <c:v>26207</c:v>
                </c:pt>
                <c:pt idx="206">
                  <c:v>26238</c:v>
                </c:pt>
                <c:pt idx="207">
                  <c:v>26268</c:v>
                </c:pt>
                <c:pt idx="208">
                  <c:v>26299</c:v>
                </c:pt>
                <c:pt idx="209">
                  <c:v>26330</c:v>
                </c:pt>
                <c:pt idx="210">
                  <c:v>26359</c:v>
                </c:pt>
                <c:pt idx="211">
                  <c:v>26390</c:v>
                </c:pt>
                <c:pt idx="212">
                  <c:v>26420</c:v>
                </c:pt>
                <c:pt idx="213">
                  <c:v>26451</c:v>
                </c:pt>
                <c:pt idx="214">
                  <c:v>26481</c:v>
                </c:pt>
                <c:pt idx="215">
                  <c:v>26512</c:v>
                </c:pt>
                <c:pt idx="216">
                  <c:v>26543</c:v>
                </c:pt>
                <c:pt idx="217">
                  <c:v>26573</c:v>
                </c:pt>
                <c:pt idx="218">
                  <c:v>26604</c:v>
                </c:pt>
                <c:pt idx="219">
                  <c:v>26634</c:v>
                </c:pt>
                <c:pt idx="220">
                  <c:v>26665</c:v>
                </c:pt>
                <c:pt idx="221">
                  <c:v>26696</c:v>
                </c:pt>
                <c:pt idx="222">
                  <c:v>26724</c:v>
                </c:pt>
                <c:pt idx="223">
                  <c:v>26755</c:v>
                </c:pt>
                <c:pt idx="224">
                  <c:v>26785</c:v>
                </c:pt>
                <c:pt idx="225">
                  <c:v>26816</c:v>
                </c:pt>
                <c:pt idx="226">
                  <c:v>26846</c:v>
                </c:pt>
                <c:pt idx="227">
                  <c:v>26877</c:v>
                </c:pt>
                <c:pt idx="228">
                  <c:v>26908</c:v>
                </c:pt>
                <c:pt idx="229">
                  <c:v>26938</c:v>
                </c:pt>
                <c:pt idx="230">
                  <c:v>26969</c:v>
                </c:pt>
                <c:pt idx="231">
                  <c:v>26999</c:v>
                </c:pt>
                <c:pt idx="232">
                  <c:v>27030</c:v>
                </c:pt>
                <c:pt idx="233">
                  <c:v>27061</c:v>
                </c:pt>
                <c:pt idx="234">
                  <c:v>27089</c:v>
                </c:pt>
                <c:pt idx="235">
                  <c:v>27120</c:v>
                </c:pt>
                <c:pt idx="236">
                  <c:v>27150</c:v>
                </c:pt>
                <c:pt idx="237">
                  <c:v>27181</c:v>
                </c:pt>
                <c:pt idx="238">
                  <c:v>27211</c:v>
                </c:pt>
                <c:pt idx="239">
                  <c:v>27242</c:v>
                </c:pt>
                <c:pt idx="240">
                  <c:v>27273</c:v>
                </c:pt>
                <c:pt idx="241">
                  <c:v>27303</c:v>
                </c:pt>
                <c:pt idx="242">
                  <c:v>27334</c:v>
                </c:pt>
                <c:pt idx="243">
                  <c:v>27364</c:v>
                </c:pt>
                <c:pt idx="244">
                  <c:v>27395</c:v>
                </c:pt>
                <c:pt idx="245">
                  <c:v>27426</c:v>
                </c:pt>
                <c:pt idx="246">
                  <c:v>27454</c:v>
                </c:pt>
                <c:pt idx="247">
                  <c:v>27485</c:v>
                </c:pt>
                <c:pt idx="248">
                  <c:v>27515</c:v>
                </c:pt>
                <c:pt idx="249">
                  <c:v>27546</c:v>
                </c:pt>
                <c:pt idx="250">
                  <c:v>27576</c:v>
                </c:pt>
                <c:pt idx="251">
                  <c:v>27607</c:v>
                </c:pt>
                <c:pt idx="252">
                  <c:v>27638</c:v>
                </c:pt>
                <c:pt idx="253">
                  <c:v>27668</c:v>
                </c:pt>
                <c:pt idx="254">
                  <c:v>27699</c:v>
                </c:pt>
                <c:pt idx="255">
                  <c:v>27729</c:v>
                </c:pt>
                <c:pt idx="256">
                  <c:v>27760</c:v>
                </c:pt>
                <c:pt idx="257">
                  <c:v>27791</c:v>
                </c:pt>
                <c:pt idx="258">
                  <c:v>27820</c:v>
                </c:pt>
                <c:pt idx="259">
                  <c:v>27851</c:v>
                </c:pt>
                <c:pt idx="260">
                  <c:v>27881</c:v>
                </c:pt>
                <c:pt idx="261">
                  <c:v>27912</c:v>
                </c:pt>
                <c:pt idx="262">
                  <c:v>27942</c:v>
                </c:pt>
                <c:pt idx="263">
                  <c:v>27973</c:v>
                </c:pt>
                <c:pt idx="264">
                  <c:v>28004</c:v>
                </c:pt>
                <c:pt idx="265">
                  <c:v>28034</c:v>
                </c:pt>
                <c:pt idx="266">
                  <c:v>28065</c:v>
                </c:pt>
                <c:pt idx="267">
                  <c:v>28095</c:v>
                </c:pt>
                <c:pt idx="268">
                  <c:v>28126</c:v>
                </c:pt>
                <c:pt idx="269">
                  <c:v>28157</c:v>
                </c:pt>
                <c:pt idx="270">
                  <c:v>28185</c:v>
                </c:pt>
                <c:pt idx="271">
                  <c:v>28216</c:v>
                </c:pt>
                <c:pt idx="272">
                  <c:v>28246</c:v>
                </c:pt>
                <c:pt idx="273">
                  <c:v>28277</c:v>
                </c:pt>
                <c:pt idx="274">
                  <c:v>28307</c:v>
                </c:pt>
                <c:pt idx="275">
                  <c:v>28338</c:v>
                </c:pt>
                <c:pt idx="276">
                  <c:v>28369</c:v>
                </c:pt>
                <c:pt idx="277">
                  <c:v>28399</c:v>
                </c:pt>
                <c:pt idx="278">
                  <c:v>28430</c:v>
                </c:pt>
                <c:pt idx="279">
                  <c:v>28460</c:v>
                </c:pt>
                <c:pt idx="280">
                  <c:v>28491</c:v>
                </c:pt>
                <c:pt idx="281">
                  <c:v>28522</c:v>
                </c:pt>
                <c:pt idx="282">
                  <c:v>28550</c:v>
                </c:pt>
                <c:pt idx="283">
                  <c:v>28581</c:v>
                </c:pt>
                <c:pt idx="284">
                  <c:v>28611</c:v>
                </c:pt>
                <c:pt idx="285">
                  <c:v>28642</c:v>
                </c:pt>
                <c:pt idx="286">
                  <c:v>28672</c:v>
                </c:pt>
                <c:pt idx="287">
                  <c:v>28703</c:v>
                </c:pt>
                <c:pt idx="288">
                  <c:v>28734</c:v>
                </c:pt>
                <c:pt idx="289">
                  <c:v>28764</c:v>
                </c:pt>
                <c:pt idx="290">
                  <c:v>28795</c:v>
                </c:pt>
                <c:pt idx="291">
                  <c:v>28825</c:v>
                </c:pt>
                <c:pt idx="292">
                  <c:v>28856</c:v>
                </c:pt>
                <c:pt idx="293">
                  <c:v>28887</c:v>
                </c:pt>
                <c:pt idx="294">
                  <c:v>28915</c:v>
                </c:pt>
                <c:pt idx="295">
                  <c:v>28946</c:v>
                </c:pt>
                <c:pt idx="296">
                  <c:v>28976</c:v>
                </c:pt>
                <c:pt idx="297">
                  <c:v>29007</c:v>
                </c:pt>
                <c:pt idx="298">
                  <c:v>29037</c:v>
                </c:pt>
                <c:pt idx="299">
                  <c:v>29068</c:v>
                </c:pt>
                <c:pt idx="300">
                  <c:v>29099</c:v>
                </c:pt>
                <c:pt idx="301">
                  <c:v>29129</c:v>
                </c:pt>
                <c:pt idx="302">
                  <c:v>29160</c:v>
                </c:pt>
                <c:pt idx="303">
                  <c:v>29190</c:v>
                </c:pt>
                <c:pt idx="304">
                  <c:v>29221</c:v>
                </c:pt>
                <c:pt idx="305">
                  <c:v>29252</c:v>
                </c:pt>
                <c:pt idx="306">
                  <c:v>29281</c:v>
                </c:pt>
                <c:pt idx="307">
                  <c:v>29312</c:v>
                </c:pt>
                <c:pt idx="308">
                  <c:v>29342</c:v>
                </c:pt>
                <c:pt idx="309">
                  <c:v>29373</c:v>
                </c:pt>
                <c:pt idx="310">
                  <c:v>29403</c:v>
                </c:pt>
                <c:pt idx="311">
                  <c:v>29434</c:v>
                </c:pt>
                <c:pt idx="312">
                  <c:v>29465</c:v>
                </c:pt>
                <c:pt idx="313">
                  <c:v>29495</c:v>
                </c:pt>
                <c:pt idx="314">
                  <c:v>29526</c:v>
                </c:pt>
                <c:pt idx="315">
                  <c:v>29556</c:v>
                </c:pt>
                <c:pt idx="316">
                  <c:v>29587</c:v>
                </c:pt>
                <c:pt idx="317">
                  <c:v>29618</c:v>
                </c:pt>
                <c:pt idx="318">
                  <c:v>29646</c:v>
                </c:pt>
                <c:pt idx="319">
                  <c:v>29677</c:v>
                </c:pt>
                <c:pt idx="320">
                  <c:v>29707</c:v>
                </c:pt>
                <c:pt idx="321">
                  <c:v>29738</c:v>
                </c:pt>
                <c:pt idx="322">
                  <c:v>29768</c:v>
                </c:pt>
                <c:pt idx="323">
                  <c:v>29799</c:v>
                </c:pt>
                <c:pt idx="324">
                  <c:v>29830</c:v>
                </c:pt>
                <c:pt idx="325">
                  <c:v>29860</c:v>
                </c:pt>
                <c:pt idx="326">
                  <c:v>29891</c:v>
                </c:pt>
                <c:pt idx="327">
                  <c:v>29921</c:v>
                </c:pt>
                <c:pt idx="328">
                  <c:v>29952</c:v>
                </c:pt>
                <c:pt idx="329">
                  <c:v>29983</c:v>
                </c:pt>
                <c:pt idx="330">
                  <c:v>30011</c:v>
                </c:pt>
                <c:pt idx="331">
                  <c:v>30042</c:v>
                </c:pt>
                <c:pt idx="332">
                  <c:v>30072</c:v>
                </c:pt>
                <c:pt idx="333">
                  <c:v>30103</c:v>
                </c:pt>
                <c:pt idx="334">
                  <c:v>30133</c:v>
                </c:pt>
                <c:pt idx="335">
                  <c:v>30164</c:v>
                </c:pt>
                <c:pt idx="336">
                  <c:v>30195</c:v>
                </c:pt>
                <c:pt idx="337">
                  <c:v>30225</c:v>
                </c:pt>
                <c:pt idx="338">
                  <c:v>30256</c:v>
                </c:pt>
                <c:pt idx="339">
                  <c:v>30286</c:v>
                </c:pt>
                <c:pt idx="340">
                  <c:v>30317</c:v>
                </c:pt>
                <c:pt idx="341">
                  <c:v>30348</c:v>
                </c:pt>
                <c:pt idx="342">
                  <c:v>30376</c:v>
                </c:pt>
                <c:pt idx="343">
                  <c:v>30407</c:v>
                </c:pt>
                <c:pt idx="344">
                  <c:v>30437</c:v>
                </c:pt>
                <c:pt idx="345">
                  <c:v>30468</c:v>
                </c:pt>
                <c:pt idx="346">
                  <c:v>30498</c:v>
                </c:pt>
                <c:pt idx="347">
                  <c:v>30529</c:v>
                </c:pt>
                <c:pt idx="348">
                  <c:v>30560</c:v>
                </c:pt>
                <c:pt idx="349">
                  <c:v>30590</c:v>
                </c:pt>
                <c:pt idx="350">
                  <c:v>30621</c:v>
                </c:pt>
                <c:pt idx="351">
                  <c:v>30651</c:v>
                </c:pt>
                <c:pt idx="352">
                  <c:v>30682</c:v>
                </c:pt>
                <c:pt idx="353">
                  <c:v>30713</c:v>
                </c:pt>
                <c:pt idx="354">
                  <c:v>30742</c:v>
                </c:pt>
                <c:pt idx="355">
                  <c:v>30773</c:v>
                </c:pt>
                <c:pt idx="356">
                  <c:v>30803</c:v>
                </c:pt>
                <c:pt idx="357">
                  <c:v>30834</c:v>
                </c:pt>
                <c:pt idx="358">
                  <c:v>30864</c:v>
                </c:pt>
                <c:pt idx="359">
                  <c:v>30895</c:v>
                </c:pt>
                <c:pt idx="360">
                  <c:v>30926</c:v>
                </c:pt>
                <c:pt idx="361">
                  <c:v>30956</c:v>
                </c:pt>
                <c:pt idx="362">
                  <c:v>30987</c:v>
                </c:pt>
                <c:pt idx="363">
                  <c:v>31017</c:v>
                </c:pt>
                <c:pt idx="364">
                  <c:v>31048</c:v>
                </c:pt>
                <c:pt idx="365">
                  <c:v>31079</c:v>
                </c:pt>
                <c:pt idx="366">
                  <c:v>31107</c:v>
                </c:pt>
                <c:pt idx="367">
                  <c:v>31138</c:v>
                </c:pt>
                <c:pt idx="368">
                  <c:v>31168</c:v>
                </c:pt>
                <c:pt idx="369">
                  <c:v>31199</c:v>
                </c:pt>
                <c:pt idx="370">
                  <c:v>31229</c:v>
                </c:pt>
                <c:pt idx="371">
                  <c:v>31260</c:v>
                </c:pt>
                <c:pt idx="372">
                  <c:v>31291</c:v>
                </c:pt>
                <c:pt idx="373">
                  <c:v>31321</c:v>
                </c:pt>
                <c:pt idx="374">
                  <c:v>31352</c:v>
                </c:pt>
                <c:pt idx="375">
                  <c:v>31382</c:v>
                </c:pt>
                <c:pt idx="376">
                  <c:v>31413</c:v>
                </c:pt>
                <c:pt idx="377">
                  <c:v>31444</c:v>
                </c:pt>
                <c:pt idx="378">
                  <c:v>31472</c:v>
                </c:pt>
                <c:pt idx="379">
                  <c:v>31503</c:v>
                </c:pt>
                <c:pt idx="380">
                  <c:v>31533</c:v>
                </c:pt>
                <c:pt idx="381">
                  <c:v>31564</c:v>
                </c:pt>
                <c:pt idx="382">
                  <c:v>31594</c:v>
                </c:pt>
                <c:pt idx="383">
                  <c:v>31625</c:v>
                </c:pt>
                <c:pt idx="384">
                  <c:v>31656</c:v>
                </c:pt>
                <c:pt idx="385">
                  <c:v>31686</c:v>
                </c:pt>
                <c:pt idx="386">
                  <c:v>31717</c:v>
                </c:pt>
                <c:pt idx="387">
                  <c:v>31747</c:v>
                </c:pt>
                <c:pt idx="388">
                  <c:v>31778</c:v>
                </c:pt>
                <c:pt idx="389">
                  <c:v>31809</c:v>
                </c:pt>
                <c:pt idx="390">
                  <c:v>31837</c:v>
                </c:pt>
                <c:pt idx="391">
                  <c:v>31868</c:v>
                </c:pt>
                <c:pt idx="392">
                  <c:v>31898</c:v>
                </c:pt>
                <c:pt idx="393">
                  <c:v>31929</c:v>
                </c:pt>
                <c:pt idx="394">
                  <c:v>31959</c:v>
                </c:pt>
                <c:pt idx="395">
                  <c:v>31990</c:v>
                </c:pt>
                <c:pt idx="396">
                  <c:v>32021</c:v>
                </c:pt>
                <c:pt idx="397">
                  <c:v>32051</c:v>
                </c:pt>
                <c:pt idx="398">
                  <c:v>32082</c:v>
                </c:pt>
                <c:pt idx="399">
                  <c:v>32112</c:v>
                </c:pt>
                <c:pt idx="400">
                  <c:v>32143</c:v>
                </c:pt>
                <c:pt idx="401">
                  <c:v>32174</c:v>
                </c:pt>
                <c:pt idx="402">
                  <c:v>32203</c:v>
                </c:pt>
                <c:pt idx="403">
                  <c:v>32234</c:v>
                </c:pt>
                <c:pt idx="404">
                  <c:v>32264</c:v>
                </c:pt>
                <c:pt idx="405">
                  <c:v>32295</c:v>
                </c:pt>
                <c:pt idx="406">
                  <c:v>32325</c:v>
                </c:pt>
                <c:pt idx="407">
                  <c:v>32356</c:v>
                </c:pt>
                <c:pt idx="408">
                  <c:v>32387</c:v>
                </c:pt>
                <c:pt idx="409">
                  <c:v>32417</c:v>
                </c:pt>
                <c:pt idx="410">
                  <c:v>32448</c:v>
                </c:pt>
                <c:pt idx="411">
                  <c:v>32478</c:v>
                </c:pt>
                <c:pt idx="412">
                  <c:v>32509</c:v>
                </c:pt>
                <c:pt idx="413">
                  <c:v>32540</c:v>
                </c:pt>
                <c:pt idx="414">
                  <c:v>32568</c:v>
                </c:pt>
                <c:pt idx="415">
                  <c:v>32599</c:v>
                </c:pt>
                <c:pt idx="416">
                  <c:v>32629</c:v>
                </c:pt>
                <c:pt idx="417">
                  <c:v>32660</c:v>
                </c:pt>
                <c:pt idx="418">
                  <c:v>32690</c:v>
                </c:pt>
                <c:pt idx="419">
                  <c:v>32721</c:v>
                </c:pt>
                <c:pt idx="420">
                  <c:v>32752</c:v>
                </c:pt>
                <c:pt idx="421">
                  <c:v>32782</c:v>
                </c:pt>
                <c:pt idx="422">
                  <c:v>32813</c:v>
                </c:pt>
                <c:pt idx="423">
                  <c:v>32843</c:v>
                </c:pt>
                <c:pt idx="424">
                  <c:v>32874</c:v>
                </c:pt>
                <c:pt idx="425">
                  <c:v>32905</c:v>
                </c:pt>
                <c:pt idx="426">
                  <c:v>32933</c:v>
                </c:pt>
                <c:pt idx="427">
                  <c:v>32964</c:v>
                </c:pt>
                <c:pt idx="428">
                  <c:v>32994</c:v>
                </c:pt>
                <c:pt idx="429">
                  <c:v>33025</c:v>
                </c:pt>
                <c:pt idx="430">
                  <c:v>33055</c:v>
                </c:pt>
                <c:pt idx="431">
                  <c:v>33086</c:v>
                </c:pt>
                <c:pt idx="432">
                  <c:v>33117</c:v>
                </c:pt>
                <c:pt idx="433">
                  <c:v>33147</c:v>
                </c:pt>
                <c:pt idx="434">
                  <c:v>33178</c:v>
                </c:pt>
                <c:pt idx="435">
                  <c:v>33208</c:v>
                </c:pt>
                <c:pt idx="436">
                  <c:v>33239</c:v>
                </c:pt>
                <c:pt idx="437">
                  <c:v>33270</c:v>
                </c:pt>
                <c:pt idx="438">
                  <c:v>33298</c:v>
                </c:pt>
                <c:pt idx="439">
                  <c:v>33329</c:v>
                </c:pt>
                <c:pt idx="440">
                  <c:v>33359</c:v>
                </c:pt>
                <c:pt idx="441">
                  <c:v>33390</c:v>
                </c:pt>
                <c:pt idx="442">
                  <c:v>33420</c:v>
                </c:pt>
                <c:pt idx="443">
                  <c:v>33451</c:v>
                </c:pt>
                <c:pt idx="444">
                  <c:v>33482</c:v>
                </c:pt>
                <c:pt idx="445">
                  <c:v>33512</c:v>
                </c:pt>
                <c:pt idx="446">
                  <c:v>33543</c:v>
                </c:pt>
                <c:pt idx="447">
                  <c:v>33573</c:v>
                </c:pt>
                <c:pt idx="448">
                  <c:v>33604</c:v>
                </c:pt>
                <c:pt idx="449">
                  <c:v>33635</c:v>
                </c:pt>
                <c:pt idx="450">
                  <c:v>33664</c:v>
                </c:pt>
                <c:pt idx="451">
                  <c:v>33695</c:v>
                </c:pt>
                <c:pt idx="452">
                  <c:v>33725</c:v>
                </c:pt>
                <c:pt idx="453">
                  <c:v>33756</c:v>
                </c:pt>
                <c:pt idx="454">
                  <c:v>33786</c:v>
                </c:pt>
                <c:pt idx="455">
                  <c:v>33817</c:v>
                </c:pt>
                <c:pt idx="456">
                  <c:v>33848</c:v>
                </c:pt>
                <c:pt idx="457">
                  <c:v>33878</c:v>
                </c:pt>
                <c:pt idx="458">
                  <c:v>33909</c:v>
                </c:pt>
                <c:pt idx="459">
                  <c:v>33939</c:v>
                </c:pt>
                <c:pt idx="460">
                  <c:v>33970</c:v>
                </c:pt>
                <c:pt idx="461">
                  <c:v>34001</c:v>
                </c:pt>
                <c:pt idx="462">
                  <c:v>34029</c:v>
                </c:pt>
                <c:pt idx="463">
                  <c:v>34060</c:v>
                </c:pt>
                <c:pt idx="464">
                  <c:v>34090</c:v>
                </c:pt>
                <c:pt idx="465">
                  <c:v>34121</c:v>
                </c:pt>
                <c:pt idx="466">
                  <c:v>34151</c:v>
                </c:pt>
                <c:pt idx="467">
                  <c:v>34182</c:v>
                </c:pt>
                <c:pt idx="468">
                  <c:v>34213</c:v>
                </c:pt>
                <c:pt idx="469">
                  <c:v>34243</c:v>
                </c:pt>
                <c:pt idx="470">
                  <c:v>34274</c:v>
                </c:pt>
                <c:pt idx="471">
                  <c:v>34304</c:v>
                </c:pt>
                <c:pt idx="472">
                  <c:v>34335</c:v>
                </c:pt>
                <c:pt idx="473">
                  <c:v>34366</c:v>
                </c:pt>
                <c:pt idx="474">
                  <c:v>34394</c:v>
                </c:pt>
                <c:pt idx="475">
                  <c:v>34425</c:v>
                </c:pt>
                <c:pt idx="476">
                  <c:v>34455</c:v>
                </c:pt>
                <c:pt idx="477">
                  <c:v>34486</c:v>
                </c:pt>
                <c:pt idx="478">
                  <c:v>34516</c:v>
                </c:pt>
                <c:pt idx="479">
                  <c:v>34547</c:v>
                </c:pt>
                <c:pt idx="480">
                  <c:v>34578</c:v>
                </c:pt>
                <c:pt idx="481">
                  <c:v>34608</c:v>
                </c:pt>
                <c:pt idx="482">
                  <c:v>34639</c:v>
                </c:pt>
                <c:pt idx="483">
                  <c:v>34669</c:v>
                </c:pt>
                <c:pt idx="484">
                  <c:v>34700</c:v>
                </c:pt>
                <c:pt idx="485">
                  <c:v>34731</c:v>
                </c:pt>
                <c:pt idx="486">
                  <c:v>34759</c:v>
                </c:pt>
                <c:pt idx="487">
                  <c:v>34790</c:v>
                </c:pt>
                <c:pt idx="488">
                  <c:v>34820</c:v>
                </c:pt>
                <c:pt idx="489">
                  <c:v>34851</c:v>
                </c:pt>
                <c:pt idx="490">
                  <c:v>34881</c:v>
                </c:pt>
                <c:pt idx="491">
                  <c:v>34912</c:v>
                </c:pt>
                <c:pt idx="492">
                  <c:v>34943</c:v>
                </c:pt>
                <c:pt idx="493">
                  <c:v>34973</c:v>
                </c:pt>
                <c:pt idx="494">
                  <c:v>35004</c:v>
                </c:pt>
                <c:pt idx="495">
                  <c:v>35034</c:v>
                </c:pt>
                <c:pt idx="496">
                  <c:v>35065</c:v>
                </c:pt>
                <c:pt idx="497">
                  <c:v>35096</c:v>
                </c:pt>
                <c:pt idx="498">
                  <c:v>35125</c:v>
                </c:pt>
                <c:pt idx="499">
                  <c:v>35156</c:v>
                </c:pt>
                <c:pt idx="500">
                  <c:v>35186</c:v>
                </c:pt>
                <c:pt idx="501">
                  <c:v>35217</c:v>
                </c:pt>
                <c:pt idx="502">
                  <c:v>35247</c:v>
                </c:pt>
                <c:pt idx="503">
                  <c:v>35278</c:v>
                </c:pt>
                <c:pt idx="504">
                  <c:v>35309</c:v>
                </c:pt>
                <c:pt idx="505">
                  <c:v>35339</c:v>
                </c:pt>
                <c:pt idx="506">
                  <c:v>35370</c:v>
                </c:pt>
                <c:pt idx="507">
                  <c:v>35400</c:v>
                </c:pt>
                <c:pt idx="508">
                  <c:v>35431</c:v>
                </c:pt>
                <c:pt idx="509">
                  <c:v>35462</c:v>
                </c:pt>
                <c:pt idx="510">
                  <c:v>35490</c:v>
                </c:pt>
                <c:pt idx="511">
                  <c:v>35521</c:v>
                </c:pt>
                <c:pt idx="512">
                  <c:v>35551</c:v>
                </c:pt>
                <c:pt idx="513">
                  <c:v>35582</c:v>
                </c:pt>
                <c:pt idx="514">
                  <c:v>35612</c:v>
                </c:pt>
                <c:pt idx="515">
                  <c:v>35643</c:v>
                </c:pt>
                <c:pt idx="516">
                  <c:v>35674</c:v>
                </c:pt>
                <c:pt idx="517">
                  <c:v>35704</c:v>
                </c:pt>
                <c:pt idx="518">
                  <c:v>35735</c:v>
                </c:pt>
                <c:pt idx="519">
                  <c:v>35765</c:v>
                </c:pt>
                <c:pt idx="520">
                  <c:v>35796</c:v>
                </c:pt>
                <c:pt idx="521">
                  <c:v>35827</c:v>
                </c:pt>
                <c:pt idx="522">
                  <c:v>35855</c:v>
                </c:pt>
                <c:pt idx="523">
                  <c:v>35886</c:v>
                </c:pt>
                <c:pt idx="524">
                  <c:v>35916</c:v>
                </c:pt>
                <c:pt idx="525">
                  <c:v>35947</c:v>
                </c:pt>
                <c:pt idx="526">
                  <c:v>35977</c:v>
                </c:pt>
                <c:pt idx="527">
                  <c:v>36008</c:v>
                </c:pt>
                <c:pt idx="528">
                  <c:v>36039</c:v>
                </c:pt>
                <c:pt idx="529">
                  <c:v>36069</c:v>
                </c:pt>
                <c:pt idx="530">
                  <c:v>36100</c:v>
                </c:pt>
                <c:pt idx="531">
                  <c:v>36130</c:v>
                </c:pt>
                <c:pt idx="532">
                  <c:v>36161</c:v>
                </c:pt>
                <c:pt idx="533">
                  <c:v>36192</c:v>
                </c:pt>
                <c:pt idx="534">
                  <c:v>36220</c:v>
                </c:pt>
                <c:pt idx="535">
                  <c:v>36251</c:v>
                </c:pt>
                <c:pt idx="536">
                  <c:v>36281</c:v>
                </c:pt>
                <c:pt idx="537">
                  <c:v>36312</c:v>
                </c:pt>
                <c:pt idx="538">
                  <c:v>36342</c:v>
                </c:pt>
                <c:pt idx="539">
                  <c:v>36373</c:v>
                </c:pt>
                <c:pt idx="540">
                  <c:v>36404</c:v>
                </c:pt>
                <c:pt idx="541">
                  <c:v>36434</c:v>
                </c:pt>
                <c:pt idx="542">
                  <c:v>36465</c:v>
                </c:pt>
                <c:pt idx="543">
                  <c:v>36495</c:v>
                </c:pt>
                <c:pt idx="544">
                  <c:v>36526</c:v>
                </c:pt>
                <c:pt idx="545">
                  <c:v>36557</c:v>
                </c:pt>
                <c:pt idx="546">
                  <c:v>36586</c:v>
                </c:pt>
                <c:pt idx="547">
                  <c:v>36617</c:v>
                </c:pt>
                <c:pt idx="548">
                  <c:v>36647</c:v>
                </c:pt>
                <c:pt idx="549">
                  <c:v>36678</c:v>
                </c:pt>
                <c:pt idx="550">
                  <c:v>36708</c:v>
                </c:pt>
                <c:pt idx="551">
                  <c:v>36739</c:v>
                </c:pt>
                <c:pt idx="552">
                  <c:v>36770</c:v>
                </c:pt>
                <c:pt idx="553">
                  <c:v>36800</c:v>
                </c:pt>
                <c:pt idx="554">
                  <c:v>36831</c:v>
                </c:pt>
                <c:pt idx="555">
                  <c:v>36861</c:v>
                </c:pt>
                <c:pt idx="556">
                  <c:v>36892</c:v>
                </c:pt>
                <c:pt idx="557">
                  <c:v>36923</c:v>
                </c:pt>
                <c:pt idx="558">
                  <c:v>36951</c:v>
                </c:pt>
                <c:pt idx="559">
                  <c:v>36982</c:v>
                </c:pt>
                <c:pt idx="560">
                  <c:v>37012</c:v>
                </c:pt>
                <c:pt idx="561">
                  <c:v>37043</c:v>
                </c:pt>
                <c:pt idx="562">
                  <c:v>37073</c:v>
                </c:pt>
                <c:pt idx="563">
                  <c:v>37104</c:v>
                </c:pt>
                <c:pt idx="564">
                  <c:v>37135</c:v>
                </c:pt>
                <c:pt idx="565">
                  <c:v>37165</c:v>
                </c:pt>
                <c:pt idx="566">
                  <c:v>37196</c:v>
                </c:pt>
                <c:pt idx="567">
                  <c:v>37226</c:v>
                </c:pt>
                <c:pt idx="568">
                  <c:v>37257</c:v>
                </c:pt>
                <c:pt idx="569">
                  <c:v>37288</c:v>
                </c:pt>
                <c:pt idx="570">
                  <c:v>37316</c:v>
                </c:pt>
                <c:pt idx="571">
                  <c:v>37347</c:v>
                </c:pt>
                <c:pt idx="572">
                  <c:v>37377</c:v>
                </c:pt>
                <c:pt idx="573">
                  <c:v>37408</c:v>
                </c:pt>
                <c:pt idx="574">
                  <c:v>37438</c:v>
                </c:pt>
                <c:pt idx="575">
                  <c:v>37469</c:v>
                </c:pt>
                <c:pt idx="576">
                  <c:v>37500</c:v>
                </c:pt>
                <c:pt idx="577">
                  <c:v>37530</c:v>
                </c:pt>
                <c:pt idx="578">
                  <c:v>37561</c:v>
                </c:pt>
                <c:pt idx="579">
                  <c:v>37591</c:v>
                </c:pt>
                <c:pt idx="580">
                  <c:v>37622</c:v>
                </c:pt>
                <c:pt idx="581">
                  <c:v>37653</c:v>
                </c:pt>
                <c:pt idx="582">
                  <c:v>37681</c:v>
                </c:pt>
                <c:pt idx="583">
                  <c:v>37712</c:v>
                </c:pt>
                <c:pt idx="584">
                  <c:v>37742</c:v>
                </c:pt>
                <c:pt idx="585">
                  <c:v>37773</c:v>
                </c:pt>
                <c:pt idx="586">
                  <c:v>37803</c:v>
                </c:pt>
                <c:pt idx="587">
                  <c:v>37834</c:v>
                </c:pt>
                <c:pt idx="588">
                  <c:v>37865</c:v>
                </c:pt>
                <c:pt idx="589">
                  <c:v>37895</c:v>
                </c:pt>
                <c:pt idx="590">
                  <c:v>37926</c:v>
                </c:pt>
                <c:pt idx="591">
                  <c:v>37956</c:v>
                </c:pt>
                <c:pt idx="592">
                  <c:v>37987</c:v>
                </c:pt>
                <c:pt idx="593">
                  <c:v>38018</c:v>
                </c:pt>
                <c:pt idx="594">
                  <c:v>38047</c:v>
                </c:pt>
                <c:pt idx="595">
                  <c:v>38078</c:v>
                </c:pt>
                <c:pt idx="596">
                  <c:v>38108</c:v>
                </c:pt>
                <c:pt idx="597">
                  <c:v>38139</c:v>
                </c:pt>
                <c:pt idx="598">
                  <c:v>38169</c:v>
                </c:pt>
                <c:pt idx="599">
                  <c:v>38200</c:v>
                </c:pt>
                <c:pt idx="600">
                  <c:v>38231</c:v>
                </c:pt>
                <c:pt idx="601">
                  <c:v>38261</c:v>
                </c:pt>
                <c:pt idx="602">
                  <c:v>38292</c:v>
                </c:pt>
                <c:pt idx="603">
                  <c:v>38322</c:v>
                </c:pt>
                <c:pt idx="604">
                  <c:v>38353</c:v>
                </c:pt>
                <c:pt idx="605">
                  <c:v>38384</c:v>
                </c:pt>
                <c:pt idx="606">
                  <c:v>38412</c:v>
                </c:pt>
                <c:pt idx="607">
                  <c:v>38443</c:v>
                </c:pt>
                <c:pt idx="608">
                  <c:v>38473</c:v>
                </c:pt>
                <c:pt idx="609">
                  <c:v>38504</c:v>
                </c:pt>
                <c:pt idx="610">
                  <c:v>38534</c:v>
                </c:pt>
                <c:pt idx="611">
                  <c:v>38565</c:v>
                </c:pt>
                <c:pt idx="612">
                  <c:v>38596</c:v>
                </c:pt>
                <c:pt idx="613">
                  <c:v>38626</c:v>
                </c:pt>
                <c:pt idx="614">
                  <c:v>38657</c:v>
                </c:pt>
                <c:pt idx="615">
                  <c:v>38687</c:v>
                </c:pt>
                <c:pt idx="616">
                  <c:v>38718</c:v>
                </c:pt>
                <c:pt idx="617">
                  <c:v>38749</c:v>
                </c:pt>
                <c:pt idx="618">
                  <c:v>38777</c:v>
                </c:pt>
                <c:pt idx="619">
                  <c:v>38808</c:v>
                </c:pt>
                <c:pt idx="620">
                  <c:v>38838</c:v>
                </c:pt>
                <c:pt idx="621">
                  <c:v>38869</c:v>
                </c:pt>
                <c:pt idx="622">
                  <c:v>38899</c:v>
                </c:pt>
                <c:pt idx="623">
                  <c:v>38930</c:v>
                </c:pt>
                <c:pt idx="624">
                  <c:v>38961</c:v>
                </c:pt>
                <c:pt idx="625">
                  <c:v>38991</c:v>
                </c:pt>
                <c:pt idx="626">
                  <c:v>39022</c:v>
                </c:pt>
                <c:pt idx="627">
                  <c:v>39052</c:v>
                </c:pt>
                <c:pt idx="628">
                  <c:v>39083</c:v>
                </c:pt>
                <c:pt idx="629">
                  <c:v>39114</c:v>
                </c:pt>
                <c:pt idx="630">
                  <c:v>39142</c:v>
                </c:pt>
                <c:pt idx="631">
                  <c:v>39173</c:v>
                </c:pt>
                <c:pt idx="632">
                  <c:v>39203</c:v>
                </c:pt>
                <c:pt idx="633">
                  <c:v>39234</c:v>
                </c:pt>
                <c:pt idx="634">
                  <c:v>39264</c:v>
                </c:pt>
                <c:pt idx="635">
                  <c:v>39295</c:v>
                </c:pt>
                <c:pt idx="636">
                  <c:v>39326</c:v>
                </c:pt>
                <c:pt idx="637">
                  <c:v>39356</c:v>
                </c:pt>
                <c:pt idx="638">
                  <c:v>39387</c:v>
                </c:pt>
                <c:pt idx="639">
                  <c:v>39417</c:v>
                </c:pt>
                <c:pt idx="640">
                  <c:v>39448</c:v>
                </c:pt>
                <c:pt idx="641">
                  <c:v>39479</c:v>
                </c:pt>
                <c:pt idx="642">
                  <c:v>39508</c:v>
                </c:pt>
                <c:pt idx="643">
                  <c:v>39539</c:v>
                </c:pt>
                <c:pt idx="644">
                  <c:v>39569</c:v>
                </c:pt>
                <c:pt idx="645">
                  <c:v>39600</c:v>
                </c:pt>
                <c:pt idx="646">
                  <c:v>39630</c:v>
                </c:pt>
                <c:pt idx="647">
                  <c:v>39661</c:v>
                </c:pt>
                <c:pt idx="648">
                  <c:v>39692</c:v>
                </c:pt>
                <c:pt idx="649">
                  <c:v>39722</c:v>
                </c:pt>
                <c:pt idx="650">
                  <c:v>39753</c:v>
                </c:pt>
                <c:pt idx="651">
                  <c:v>39783</c:v>
                </c:pt>
                <c:pt idx="652">
                  <c:v>39814</c:v>
                </c:pt>
                <c:pt idx="653">
                  <c:v>39845</c:v>
                </c:pt>
                <c:pt idx="654">
                  <c:v>39873</c:v>
                </c:pt>
                <c:pt idx="655">
                  <c:v>39904</c:v>
                </c:pt>
                <c:pt idx="656">
                  <c:v>39934</c:v>
                </c:pt>
                <c:pt idx="657">
                  <c:v>39965</c:v>
                </c:pt>
                <c:pt idx="658">
                  <c:v>39995</c:v>
                </c:pt>
                <c:pt idx="659">
                  <c:v>40026</c:v>
                </c:pt>
                <c:pt idx="660">
                  <c:v>40057</c:v>
                </c:pt>
                <c:pt idx="661">
                  <c:v>40087</c:v>
                </c:pt>
                <c:pt idx="662">
                  <c:v>40118</c:v>
                </c:pt>
                <c:pt idx="663">
                  <c:v>40148</c:v>
                </c:pt>
                <c:pt idx="664">
                  <c:v>40179</c:v>
                </c:pt>
                <c:pt idx="665">
                  <c:v>40210</c:v>
                </c:pt>
                <c:pt idx="666">
                  <c:v>40238</c:v>
                </c:pt>
                <c:pt idx="667">
                  <c:v>40269</c:v>
                </c:pt>
                <c:pt idx="668">
                  <c:v>40299</c:v>
                </c:pt>
                <c:pt idx="669">
                  <c:v>40330</c:v>
                </c:pt>
                <c:pt idx="670">
                  <c:v>40360</c:v>
                </c:pt>
                <c:pt idx="671">
                  <c:v>40391</c:v>
                </c:pt>
                <c:pt idx="672">
                  <c:v>40422</c:v>
                </c:pt>
                <c:pt idx="673">
                  <c:v>40452</c:v>
                </c:pt>
                <c:pt idx="674">
                  <c:v>40483</c:v>
                </c:pt>
                <c:pt idx="675">
                  <c:v>40513</c:v>
                </c:pt>
                <c:pt idx="676">
                  <c:v>40544</c:v>
                </c:pt>
                <c:pt idx="677">
                  <c:v>40575</c:v>
                </c:pt>
                <c:pt idx="678">
                  <c:v>40603</c:v>
                </c:pt>
                <c:pt idx="679">
                  <c:v>40634</c:v>
                </c:pt>
                <c:pt idx="680">
                  <c:v>40664</c:v>
                </c:pt>
                <c:pt idx="681">
                  <c:v>40695</c:v>
                </c:pt>
                <c:pt idx="682">
                  <c:v>40725</c:v>
                </c:pt>
                <c:pt idx="683">
                  <c:v>40756</c:v>
                </c:pt>
                <c:pt idx="684">
                  <c:v>40787</c:v>
                </c:pt>
                <c:pt idx="685">
                  <c:v>40817</c:v>
                </c:pt>
                <c:pt idx="686">
                  <c:v>40848</c:v>
                </c:pt>
                <c:pt idx="687">
                  <c:v>40878</c:v>
                </c:pt>
                <c:pt idx="688">
                  <c:v>40909</c:v>
                </c:pt>
                <c:pt idx="689">
                  <c:v>40940</c:v>
                </c:pt>
                <c:pt idx="690">
                  <c:v>40969</c:v>
                </c:pt>
                <c:pt idx="691">
                  <c:v>41000</c:v>
                </c:pt>
                <c:pt idx="692">
                  <c:v>41030</c:v>
                </c:pt>
                <c:pt idx="693">
                  <c:v>41061</c:v>
                </c:pt>
                <c:pt idx="694">
                  <c:v>41091</c:v>
                </c:pt>
                <c:pt idx="695">
                  <c:v>41122</c:v>
                </c:pt>
                <c:pt idx="696">
                  <c:v>41153</c:v>
                </c:pt>
                <c:pt idx="697">
                  <c:v>41183</c:v>
                </c:pt>
                <c:pt idx="698">
                  <c:v>41214</c:v>
                </c:pt>
                <c:pt idx="699">
                  <c:v>41244</c:v>
                </c:pt>
                <c:pt idx="700">
                  <c:v>41275</c:v>
                </c:pt>
                <c:pt idx="701">
                  <c:v>41306</c:v>
                </c:pt>
                <c:pt idx="702">
                  <c:v>41334</c:v>
                </c:pt>
                <c:pt idx="703">
                  <c:v>41365</c:v>
                </c:pt>
                <c:pt idx="704">
                  <c:v>41395</c:v>
                </c:pt>
                <c:pt idx="705">
                  <c:v>41426</c:v>
                </c:pt>
                <c:pt idx="706">
                  <c:v>41456</c:v>
                </c:pt>
                <c:pt idx="707">
                  <c:v>41487</c:v>
                </c:pt>
                <c:pt idx="708">
                  <c:v>41518</c:v>
                </c:pt>
                <c:pt idx="709">
                  <c:v>41548</c:v>
                </c:pt>
                <c:pt idx="710">
                  <c:v>41579</c:v>
                </c:pt>
                <c:pt idx="711">
                  <c:v>41609</c:v>
                </c:pt>
                <c:pt idx="712">
                  <c:v>41640</c:v>
                </c:pt>
                <c:pt idx="713">
                  <c:v>41671</c:v>
                </c:pt>
                <c:pt idx="714">
                  <c:v>41699</c:v>
                </c:pt>
                <c:pt idx="715">
                  <c:v>41730</c:v>
                </c:pt>
                <c:pt idx="716">
                  <c:v>41760</c:v>
                </c:pt>
                <c:pt idx="717">
                  <c:v>41791</c:v>
                </c:pt>
                <c:pt idx="718">
                  <c:v>41821</c:v>
                </c:pt>
                <c:pt idx="719">
                  <c:v>41852</c:v>
                </c:pt>
                <c:pt idx="720">
                  <c:v>41883</c:v>
                </c:pt>
                <c:pt idx="721">
                  <c:v>41913</c:v>
                </c:pt>
                <c:pt idx="722">
                  <c:v>41944</c:v>
                </c:pt>
                <c:pt idx="723">
                  <c:v>41974</c:v>
                </c:pt>
                <c:pt idx="724">
                  <c:v>42005</c:v>
                </c:pt>
                <c:pt idx="725">
                  <c:v>42036</c:v>
                </c:pt>
              </c:numCache>
            </c:numRef>
          </c:cat>
          <c:val>
            <c:numRef>
              <c:f>PPIFGS!$C$99:$C$862</c:f>
              <c:numCache>
                <c:formatCode>0.00%</c:formatCode>
                <c:ptCount val="764"/>
                <c:pt idx="1">
                  <c:v>0.08</c:v>
                </c:pt>
                <c:pt idx="4">
                  <c:v>0.11900000000000001</c:v>
                </c:pt>
                <c:pt idx="7">
                  <c:v>6.7000000000000004E-2</c:v>
                </c:pt>
                <c:pt idx="10">
                  <c:v>5.5E-2</c:v>
                </c:pt>
                <c:pt idx="13">
                  <c:v>2.4E-2</c:v>
                </c:pt>
                <c:pt idx="16">
                  <c:v>-1.4999999999999999E-2</c:v>
                </c:pt>
                <c:pt idx="19">
                  <c:v>3.4000000000000002E-2</c:v>
                </c:pt>
                <c:pt idx="22">
                  <c:v>-3.0000000000000001E-3</c:v>
                </c:pt>
                <c:pt idx="25">
                  <c:v>6.7000000000000004E-2</c:v>
                </c:pt>
                <c:pt idx="28">
                  <c:v>2.6000000000000002E-2</c:v>
                </c:pt>
                <c:pt idx="31">
                  <c:v>-9.0000000000000011E-3</c:v>
                </c:pt>
                <c:pt idx="34">
                  <c:v>0.04</c:v>
                </c:pt>
                <c:pt idx="37">
                  <c:v>-0.04</c:v>
                </c:pt>
                <c:pt idx="40">
                  <c:v>-0.1</c:v>
                </c:pt>
                <c:pt idx="43">
                  <c:v>2.6000000000000002E-2</c:v>
                </c:pt>
                <c:pt idx="46">
                  <c:v>9.6000000000000002E-2</c:v>
                </c:pt>
                <c:pt idx="49">
                  <c:v>9.6999999999999989E-2</c:v>
                </c:pt>
                <c:pt idx="52">
                  <c:v>7.6999999999999999E-2</c:v>
                </c:pt>
                <c:pt idx="55">
                  <c:v>0.10099999999999999</c:v>
                </c:pt>
                <c:pt idx="58">
                  <c:v>-8.0000000000000002E-3</c:v>
                </c:pt>
                <c:pt idx="61">
                  <c:v>1.6E-2</c:v>
                </c:pt>
                <c:pt idx="64">
                  <c:v>9.1999999999999998E-2</c:v>
                </c:pt>
                <c:pt idx="67">
                  <c:v>-1.4999999999999999E-2</c:v>
                </c:pt>
                <c:pt idx="70">
                  <c:v>0.01</c:v>
                </c:pt>
                <c:pt idx="73">
                  <c:v>-4.8000000000000001E-2</c:v>
                </c:pt>
                <c:pt idx="76">
                  <c:v>2.7000000000000003E-2</c:v>
                </c:pt>
                <c:pt idx="79">
                  <c:v>7.5999999999999998E-2</c:v>
                </c:pt>
                <c:pt idx="82">
                  <c:v>6.8000000000000005E-2</c:v>
                </c:pt>
                <c:pt idx="85">
                  <c:v>8.3000000000000004E-2</c:v>
                </c:pt>
                <c:pt idx="88">
                  <c:v>7.400000000000001E-2</c:v>
                </c:pt>
                <c:pt idx="91">
                  <c:v>4.4000000000000004E-2</c:v>
                </c:pt>
                <c:pt idx="94">
                  <c:v>3.9E-2</c:v>
                </c:pt>
                <c:pt idx="97">
                  <c:v>1.6E-2</c:v>
                </c:pt>
                <c:pt idx="100">
                  <c:v>4.4999999999999998E-2</c:v>
                </c:pt>
                <c:pt idx="103">
                  <c:v>5.2999999999999999E-2</c:v>
                </c:pt>
                <c:pt idx="106">
                  <c:v>0.08</c:v>
                </c:pt>
                <c:pt idx="109">
                  <c:v>2.8999999999999998E-2</c:v>
                </c:pt>
                <c:pt idx="112">
                  <c:v>8.900000000000001E-2</c:v>
                </c:pt>
                <c:pt idx="115">
                  <c:v>4.8000000000000001E-2</c:v>
                </c:pt>
                <c:pt idx="118">
                  <c:v>5.5E-2</c:v>
                </c:pt>
                <c:pt idx="121">
                  <c:v>1.3999999999999999E-2</c:v>
                </c:pt>
                <c:pt idx="124">
                  <c:v>0.10199999999999999</c:v>
                </c:pt>
                <c:pt idx="127">
                  <c:v>5.5999999999999994E-2</c:v>
                </c:pt>
                <c:pt idx="130">
                  <c:v>8.4000000000000005E-2</c:v>
                </c:pt>
                <c:pt idx="133">
                  <c:v>9.8000000000000004E-2</c:v>
                </c:pt>
                <c:pt idx="136">
                  <c:v>0.10199999999999999</c:v>
                </c:pt>
                <c:pt idx="139">
                  <c:v>1.6E-2</c:v>
                </c:pt>
                <c:pt idx="142">
                  <c:v>2.8999999999999998E-2</c:v>
                </c:pt>
                <c:pt idx="145">
                  <c:v>3.5000000000000003E-2</c:v>
                </c:pt>
                <c:pt idx="148">
                  <c:v>3.7000000000000005E-2</c:v>
                </c:pt>
                <c:pt idx="151">
                  <c:v>3.0000000000000001E-3</c:v>
                </c:pt>
                <c:pt idx="154">
                  <c:v>3.5000000000000003E-2</c:v>
                </c:pt>
                <c:pt idx="157">
                  <c:v>3.2000000000000001E-2</c:v>
                </c:pt>
                <c:pt idx="160">
                  <c:v>8.4000000000000005E-2</c:v>
                </c:pt>
                <c:pt idx="163">
                  <c:v>6.9000000000000006E-2</c:v>
                </c:pt>
                <c:pt idx="166">
                  <c:v>2.8999999999999998E-2</c:v>
                </c:pt>
                <c:pt idx="169">
                  <c:v>1.8000000000000002E-2</c:v>
                </c:pt>
                <c:pt idx="172">
                  <c:v>6.4000000000000001E-2</c:v>
                </c:pt>
                <c:pt idx="175">
                  <c:v>1.3000000000000001E-2</c:v>
                </c:pt>
                <c:pt idx="178">
                  <c:v>2.5000000000000001E-2</c:v>
                </c:pt>
                <c:pt idx="181">
                  <c:v>-1.7000000000000001E-2</c:v>
                </c:pt>
                <c:pt idx="184">
                  <c:v>-6.9999999999999993E-3</c:v>
                </c:pt>
                <c:pt idx="187">
                  <c:v>6.9999999999999993E-3</c:v>
                </c:pt>
                <c:pt idx="190">
                  <c:v>3.6000000000000004E-2</c:v>
                </c:pt>
                <c:pt idx="193">
                  <c:v>-0.04</c:v>
                </c:pt>
                <c:pt idx="196">
                  <c:v>0.111</c:v>
                </c:pt>
                <c:pt idx="199">
                  <c:v>2.3E-2</c:v>
                </c:pt>
                <c:pt idx="202">
                  <c:v>3.2000000000000001E-2</c:v>
                </c:pt>
                <c:pt idx="205">
                  <c:v>1.2E-2</c:v>
                </c:pt>
                <c:pt idx="208">
                  <c:v>7.400000000000001E-2</c:v>
                </c:pt>
                <c:pt idx="211">
                  <c:v>9.6000000000000002E-2</c:v>
                </c:pt>
                <c:pt idx="214">
                  <c:v>3.7000000000000005E-2</c:v>
                </c:pt>
                <c:pt idx="217">
                  <c:v>6.8000000000000005E-2</c:v>
                </c:pt>
                <c:pt idx="220">
                  <c:v>0.10199999999999999</c:v>
                </c:pt>
                <c:pt idx="223">
                  <c:v>4.5999999999999999E-2</c:v>
                </c:pt>
                <c:pt idx="226">
                  <c:v>-2.2000000000000002E-2</c:v>
                </c:pt>
                <c:pt idx="229">
                  <c:v>3.7999999999999999E-2</c:v>
                </c:pt>
                <c:pt idx="232">
                  <c:v>-3.3000000000000002E-2</c:v>
                </c:pt>
                <c:pt idx="235">
                  <c:v>1.1000000000000001E-2</c:v>
                </c:pt>
                <c:pt idx="238">
                  <c:v>-3.7999999999999999E-2</c:v>
                </c:pt>
                <c:pt idx="241">
                  <c:v>-1.6E-2</c:v>
                </c:pt>
                <c:pt idx="244">
                  <c:v>-4.7E-2</c:v>
                </c:pt>
                <c:pt idx="247">
                  <c:v>3.1E-2</c:v>
                </c:pt>
                <c:pt idx="250">
                  <c:v>6.8000000000000005E-2</c:v>
                </c:pt>
                <c:pt idx="253">
                  <c:v>5.5E-2</c:v>
                </c:pt>
                <c:pt idx="256">
                  <c:v>9.3000000000000013E-2</c:v>
                </c:pt>
                <c:pt idx="259">
                  <c:v>3.1E-2</c:v>
                </c:pt>
                <c:pt idx="262">
                  <c:v>2.1000000000000001E-2</c:v>
                </c:pt>
                <c:pt idx="265">
                  <c:v>0.03</c:v>
                </c:pt>
                <c:pt idx="268">
                  <c:v>4.7E-2</c:v>
                </c:pt>
                <c:pt idx="271">
                  <c:v>8.1000000000000003E-2</c:v>
                </c:pt>
                <c:pt idx="274">
                  <c:v>7.2999999999999995E-2</c:v>
                </c:pt>
                <c:pt idx="277">
                  <c:v>0</c:v>
                </c:pt>
                <c:pt idx="280">
                  <c:v>1.3999999999999999E-2</c:v>
                </c:pt>
                <c:pt idx="283">
                  <c:v>0.16500000000000001</c:v>
                </c:pt>
                <c:pt idx="286">
                  <c:v>0.04</c:v>
                </c:pt>
                <c:pt idx="289">
                  <c:v>5.5E-2</c:v>
                </c:pt>
                <c:pt idx="292">
                  <c:v>8.0000000000000002E-3</c:v>
                </c:pt>
                <c:pt idx="295">
                  <c:v>5.0000000000000001E-3</c:v>
                </c:pt>
                <c:pt idx="298">
                  <c:v>2.8999999999999998E-2</c:v>
                </c:pt>
                <c:pt idx="301">
                  <c:v>0.01</c:v>
                </c:pt>
                <c:pt idx="304">
                  <c:v>1.3000000000000001E-2</c:v>
                </c:pt>
                <c:pt idx="307">
                  <c:v>-7.9000000000000001E-2</c:v>
                </c:pt>
                <c:pt idx="310">
                  <c:v>-6.0000000000000001E-3</c:v>
                </c:pt>
                <c:pt idx="313">
                  <c:v>7.5999999999999998E-2</c:v>
                </c:pt>
                <c:pt idx="316">
                  <c:v>8.5000000000000006E-2</c:v>
                </c:pt>
                <c:pt idx="319">
                  <c:v>-2.8999999999999998E-2</c:v>
                </c:pt>
                <c:pt idx="322">
                  <c:v>4.7E-2</c:v>
                </c:pt>
                <c:pt idx="325">
                  <c:v>-4.5999999999999999E-2</c:v>
                </c:pt>
                <c:pt idx="328">
                  <c:v>-6.5000000000000002E-2</c:v>
                </c:pt>
                <c:pt idx="331">
                  <c:v>2.2000000000000002E-2</c:v>
                </c:pt>
                <c:pt idx="334">
                  <c:v>-1.3999999999999999E-2</c:v>
                </c:pt>
                <c:pt idx="337">
                  <c:v>4.0000000000000001E-3</c:v>
                </c:pt>
                <c:pt idx="340">
                  <c:v>5.2999999999999999E-2</c:v>
                </c:pt>
                <c:pt idx="343">
                  <c:v>9.4E-2</c:v>
                </c:pt>
                <c:pt idx="346">
                  <c:v>8.1000000000000003E-2</c:v>
                </c:pt>
                <c:pt idx="349">
                  <c:v>8.5000000000000006E-2</c:v>
                </c:pt>
                <c:pt idx="352">
                  <c:v>8.199999999999999E-2</c:v>
                </c:pt>
                <c:pt idx="355">
                  <c:v>7.2000000000000008E-2</c:v>
                </c:pt>
                <c:pt idx="358">
                  <c:v>0.04</c:v>
                </c:pt>
                <c:pt idx="361">
                  <c:v>3.2000000000000001E-2</c:v>
                </c:pt>
                <c:pt idx="364">
                  <c:v>0.04</c:v>
                </c:pt>
                <c:pt idx="367">
                  <c:v>3.7000000000000005E-2</c:v>
                </c:pt>
                <c:pt idx="370">
                  <c:v>6.4000000000000001E-2</c:v>
                </c:pt>
                <c:pt idx="373">
                  <c:v>0.03</c:v>
                </c:pt>
                <c:pt idx="376">
                  <c:v>3.7999999999999999E-2</c:v>
                </c:pt>
                <c:pt idx="379">
                  <c:v>1.9E-2</c:v>
                </c:pt>
                <c:pt idx="382">
                  <c:v>4.0999999999999995E-2</c:v>
                </c:pt>
                <c:pt idx="385">
                  <c:v>2.1000000000000001E-2</c:v>
                </c:pt>
                <c:pt idx="388">
                  <c:v>2.7999999999999997E-2</c:v>
                </c:pt>
                <c:pt idx="391">
                  <c:v>4.5999999999999999E-2</c:v>
                </c:pt>
                <c:pt idx="394">
                  <c:v>3.7000000000000005E-2</c:v>
                </c:pt>
                <c:pt idx="397">
                  <c:v>6.8000000000000005E-2</c:v>
                </c:pt>
                <c:pt idx="400">
                  <c:v>2.3E-2</c:v>
                </c:pt>
                <c:pt idx="403">
                  <c:v>5.4000000000000006E-2</c:v>
                </c:pt>
                <c:pt idx="406">
                  <c:v>2.3E-2</c:v>
                </c:pt>
                <c:pt idx="409">
                  <c:v>5.4000000000000006E-2</c:v>
                </c:pt>
                <c:pt idx="412">
                  <c:v>4.0999999999999995E-2</c:v>
                </c:pt>
                <c:pt idx="415">
                  <c:v>3.2000000000000001E-2</c:v>
                </c:pt>
                <c:pt idx="418">
                  <c:v>0.03</c:v>
                </c:pt>
                <c:pt idx="421">
                  <c:v>9.0000000000000011E-3</c:v>
                </c:pt>
                <c:pt idx="424">
                  <c:v>4.4999999999999998E-2</c:v>
                </c:pt>
                <c:pt idx="427">
                  <c:v>1.6E-2</c:v>
                </c:pt>
                <c:pt idx="430">
                  <c:v>1E-3</c:v>
                </c:pt>
                <c:pt idx="433">
                  <c:v>-3.4000000000000002E-2</c:v>
                </c:pt>
                <c:pt idx="436">
                  <c:v>-1.9E-2</c:v>
                </c:pt>
                <c:pt idx="439">
                  <c:v>3.1E-2</c:v>
                </c:pt>
                <c:pt idx="442">
                  <c:v>1.9E-2</c:v>
                </c:pt>
                <c:pt idx="445">
                  <c:v>1.8000000000000002E-2</c:v>
                </c:pt>
                <c:pt idx="448">
                  <c:v>4.8000000000000001E-2</c:v>
                </c:pt>
                <c:pt idx="451">
                  <c:v>4.4999999999999998E-2</c:v>
                </c:pt>
                <c:pt idx="454">
                  <c:v>3.9E-2</c:v>
                </c:pt>
                <c:pt idx="457">
                  <c:v>4.0999999999999995E-2</c:v>
                </c:pt>
                <c:pt idx="460">
                  <c:v>8.0000000000000002E-3</c:v>
                </c:pt>
                <c:pt idx="463">
                  <c:v>2.4E-2</c:v>
                </c:pt>
                <c:pt idx="466">
                  <c:v>0.02</c:v>
                </c:pt>
                <c:pt idx="469">
                  <c:v>5.4000000000000006E-2</c:v>
                </c:pt>
                <c:pt idx="472">
                  <c:v>0.04</c:v>
                </c:pt>
                <c:pt idx="475">
                  <c:v>5.5999999999999994E-2</c:v>
                </c:pt>
                <c:pt idx="478">
                  <c:v>2.4E-2</c:v>
                </c:pt>
                <c:pt idx="481">
                  <c:v>4.5999999999999999E-2</c:v>
                </c:pt>
                <c:pt idx="484">
                  <c:v>1.3999999999999999E-2</c:v>
                </c:pt>
                <c:pt idx="487">
                  <c:v>1.3999999999999999E-2</c:v>
                </c:pt>
                <c:pt idx="490">
                  <c:v>3.5000000000000003E-2</c:v>
                </c:pt>
                <c:pt idx="493">
                  <c:v>2.8999999999999998E-2</c:v>
                </c:pt>
                <c:pt idx="496">
                  <c:v>2.7000000000000003E-2</c:v>
                </c:pt>
                <c:pt idx="499">
                  <c:v>7.2000000000000008E-2</c:v>
                </c:pt>
                <c:pt idx="502">
                  <c:v>3.7000000000000005E-2</c:v>
                </c:pt>
                <c:pt idx="505">
                  <c:v>4.2999999999999997E-2</c:v>
                </c:pt>
                <c:pt idx="508">
                  <c:v>3.1E-2</c:v>
                </c:pt>
                <c:pt idx="511">
                  <c:v>6.2E-2</c:v>
                </c:pt>
                <c:pt idx="514">
                  <c:v>5.2000000000000005E-2</c:v>
                </c:pt>
                <c:pt idx="517">
                  <c:v>3.1E-2</c:v>
                </c:pt>
                <c:pt idx="520">
                  <c:v>0.04</c:v>
                </c:pt>
                <c:pt idx="523">
                  <c:v>3.9E-2</c:v>
                </c:pt>
                <c:pt idx="526">
                  <c:v>5.2999999999999999E-2</c:v>
                </c:pt>
                <c:pt idx="529">
                  <c:v>6.7000000000000004E-2</c:v>
                </c:pt>
                <c:pt idx="532">
                  <c:v>3.2000000000000001E-2</c:v>
                </c:pt>
                <c:pt idx="535">
                  <c:v>3.3000000000000002E-2</c:v>
                </c:pt>
                <c:pt idx="538">
                  <c:v>5.0999999999999997E-2</c:v>
                </c:pt>
                <c:pt idx="541">
                  <c:v>7.0999999999999994E-2</c:v>
                </c:pt>
                <c:pt idx="544">
                  <c:v>1.2E-2</c:v>
                </c:pt>
                <c:pt idx="547">
                  <c:v>7.8E-2</c:v>
                </c:pt>
                <c:pt idx="550">
                  <c:v>5.0000000000000001E-3</c:v>
                </c:pt>
                <c:pt idx="553">
                  <c:v>2.3E-2</c:v>
                </c:pt>
                <c:pt idx="556">
                  <c:v>-1.1000000000000001E-2</c:v>
                </c:pt>
                <c:pt idx="559">
                  <c:v>2.1000000000000001E-2</c:v>
                </c:pt>
                <c:pt idx="562">
                  <c:v>-1.3000000000000001E-2</c:v>
                </c:pt>
                <c:pt idx="565">
                  <c:v>1.1000000000000001E-2</c:v>
                </c:pt>
                <c:pt idx="568">
                  <c:v>3.7000000000000005E-2</c:v>
                </c:pt>
                <c:pt idx="571">
                  <c:v>2.2000000000000002E-2</c:v>
                </c:pt>
                <c:pt idx="574">
                  <c:v>0.02</c:v>
                </c:pt>
                <c:pt idx="577">
                  <c:v>3.0000000000000001E-3</c:v>
                </c:pt>
                <c:pt idx="580">
                  <c:v>2.1000000000000001E-2</c:v>
                </c:pt>
                <c:pt idx="583">
                  <c:v>3.7999999999999999E-2</c:v>
                </c:pt>
                <c:pt idx="586">
                  <c:v>6.9000000000000006E-2</c:v>
                </c:pt>
                <c:pt idx="589">
                  <c:v>4.8000000000000001E-2</c:v>
                </c:pt>
                <c:pt idx="592">
                  <c:v>2.3E-2</c:v>
                </c:pt>
                <c:pt idx="595">
                  <c:v>0.03</c:v>
                </c:pt>
                <c:pt idx="598">
                  <c:v>3.7000000000000005E-2</c:v>
                </c:pt>
                <c:pt idx="601">
                  <c:v>3.5000000000000003E-2</c:v>
                </c:pt>
                <c:pt idx="604">
                  <c:v>4.2999999999999997E-2</c:v>
                </c:pt>
                <c:pt idx="607">
                  <c:v>2.1000000000000001E-2</c:v>
                </c:pt>
                <c:pt idx="610">
                  <c:v>3.4000000000000002E-2</c:v>
                </c:pt>
                <c:pt idx="613">
                  <c:v>2.3E-2</c:v>
                </c:pt>
                <c:pt idx="616">
                  <c:v>4.9000000000000002E-2</c:v>
                </c:pt>
                <c:pt idx="619">
                  <c:v>1.2E-2</c:v>
                </c:pt>
                <c:pt idx="622">
                  <c:v>4.0000000000000001E-3</c:v>
                </c:pt>
                <c:pt idx="625">
                  <c:v>3.2000000000000001E-2</c:v>
                </c:pt>
                <c:pt idx="628">
                  <c:v>2E-3</c:v>
                </c:pt>
                <c:pt idx="631">
                  <c:v>3.1E-2</c:v>
                </c:pt>
                <c:pt idx="634">
                  <c:v>2.7000000000000003E-2</c:v>
                </c:pt>
                <c:pt idx="637">
                  <c:v>1.3999999999999999E-2</c:v>
                </c:pt>
                <c:pt idx="640">
                  <c:v>-2.7000000000000003E-2</c:v>
                </c:pt>
                <c:pt idx="643">
                  <c:v>0.02</c:v>
                </c:pt>
                <c:pt idx="646">
                  <c:v>-1.9E-2</c:v>
                </c:pt>
                <c:pt idx="649">
                  <c:v>-8.199999999999999E-2</c:v>
                </c:pt>
                <c:pt idx="652">
                  <c:v>-5.4000000000000006E-2</c:v>
                </c:pt>
                <c:pt idx="655">
                  <c:v>-5.0000000000000001E-3</c:v>
                </c:pt>
                <c:pt idx="658">
                  <c:v>1.3000000000000001E-2</c:v>
                </c:pt>
                <c:pt idx="661">
                  <c:v>3.9E-2</c:v>
                </c:pt>
                <c:pt idx="664">
                  <c:v>1.7000000000000001E-2</c:v>
                </c:pt>
                <c:pt idx="667">
                  <c:v>3.9E-2</c:v>
                </c:pt>
                <c:pt idx="670">
                  <c:v>2.7000000000000003E-2</c:v>
                </c:pt>
                <c:pt idx="673">
                  <c:v>2.5000000000000001E-2</c:v>
                </c:pt>
                <c:pt idx="676">
                  <c:v>-1.4999999999999999E-2</c:v>
                </c:pt>
                <c:pt idx="679">
                  <c:v>2.8999999999999998E-2</c:v>
                </c:pt>
                <c:pt idx="682">
                  <c:v>8.0000000000000002E-3</c:v>
                </c:pt>
                <c:pt idx="685">
                  <c:v>4.5999999999999999E-2</c:v>
                </c:pt>
                <c:pt idx="688">
                  <c:v>2.7E-2</c:v>
                </c:pt>
                <c:pt idx="691">
                  <c:v>1.9E-2</c:v>
                </c:pt>
                <c:pt idx="694">
                  <c:v>5.0000000000000001E-3</c:v>
                </c:pt>
                <c:pt idx="697">
                  <c:v>1E-3</c:v>
                </c:pt>
                <c:pt idx="700">
                  <c:v>2.8000000000000001E-2</c:v>
                </c:pt>
                <c:pt idx="703">
                  <c:v>8.0000000000000002E-3</c:v>
                </c:pt>
                <c:pt idx="706">
                  <c:v>3.1E-2</c:v>
                </c:pt>
                <c:pt idx="709">
                  <c:v>0.04</c:v>
                </c:pt>
                <c:pt idx="712">
                  <c:v>-8.9999999999999993E-3</c:v>
                </c:pt>
                <c:pt idx="715">
                  <c:v>4.5999999999999999E-2</c:v>
                </c:pt>
                <c:pt idx="718">
                  <c:v>5.1999999999999998E-2</c:v>
                </c:pt>
                <c:pt idx="721">
                  <c:v>0.02</c:v>
                </c:pt>
                <c:pt idx="724">
                  <c:v>3.2000000000000001E-2</c:v>
                </c:pt>
                <c:pt idx="727">
                  <c:v>2.7E-2</c:v>
                </c:pt>
                <c:pt idx="730">
                  <c:v>1.6E-2</c:v>
                </c:pt>
                <c:pt idx="733">
                  <c:v>5.0000000000000001E-3</c:v>
                </c:pt>
                <c:pt idx="736">
                  <c:v>6.0000000000000001E-3</c:v>
                </c:pt>
                <c:pt idx="739">
                  <c:v>2.1999999999999999E-2</c:v>
                </c:pt>
                <c:pt idx="742">
                  <c:v>2.8000000000000001E-2</c:v>
                </c:pt>
                <c:pt idx="745">
                  <c:v>1.7999999999999999E-2</c:v>
                </c:pt>
                <c:pt idx="748">
                  <c:v>1.2E-2</c:v>
                </c:pt>
                <c:pt idx="751">
                  <c:v>3.1E-2</c:v>
                </c:pt>
                <c:pt idx="754">
                  <c:v>3.2000000000000001E-2</c:v>
                </c:pt>
                <c:pt idx="757">
                  <c:v>2.9000000000000001E-2</c:v>
                </c:pt>
                <c:pt idx="76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3-4570-8FD9-9F39E205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974184"/>
        <c:axId val="537973008"/>
      </c:barChart>
      <c:dateAx>
        <c:axId val="537971832"/>
        <c:scaling>
          <c:orientation val="minMax"/>
          <c:min val="38353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7974968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537974968"/>
        <c:scaling>
          <c:orientation val="minMax"/>
          <c:max val="2.5000000000000005E-2"/>
          <c:min val="-2.5000000000000005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7971832"/>
        <c:crosses val="autoZero"/>
        <c:crossBetween val="between"/>
        <c:majorUnit val="5.000000000000001E-3"/>
      </c:valAx>
      <c:valAx>
        <c:axId val="537973008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37974184"/>
        <c:crosses val="max"/>
        <c:crossBetween val="between"/>
        <c:majorUnit val="1.0000000000000002E-2"/>
      </c:valAx>
      <c:dateAx>
        <c:axId val="53797418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537973008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PPI Finished Goods ex Food and Energy Seasonally Adjusted 1974-2015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PPILFE!$J$12:$J$19</c:f>
              <c:strCache>
                <c:ptCount val="8"/>
                <c:pt idx="0">
                  <c:v>Less than 1.5%</c:v>
                </c:pt>
                <c:pt idx="1">
                  <c:v>-1% to -1.5%</c:v>
                </c:pt>
                <c:pt idx="2">
                  <c:v>-0.5% to -1%</c:v>
                </c:pt>
                <c:pt idx="3">
                  <c:v>0% to -0.5%</c:v>
                </c:pt>
                <c:pt idx="4">
                  <c:v>0% to 0.5%</c:v>
                </c:pt>
                <c:pt idx="5">
                  <c:v>0.5% to 1%</c:v>
                </c:pt>
                <c:pt idx="6">
                  <c:v>1% to 1.5%</c:v>
                </c:pt>
                <c:pt idx="7">
                  <c:v>Greater than 1.5%</c:v>
                </c:pt>
              </c:strCache>
            </c:strRef>
          </c:cat>
          <c:val>
            <c:numRef>
              <c:f>PPILFE!$I$12:$I$19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86</c:v>
                </c:pt>
                <c:pt idx="4">
                  <c:v>313</c:v>
                </c:pt>
                <c:pt idx="5">
                  <c:v>72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A-46FA-A9C1-43857DE39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74576"/>
        <c:axId val="537975360"/>
      </c:barChart>
      <c:catAx>
        <c:axId val="5379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5360"/>
        <c:crosses val="autoZero"/>
        <c:auto val="1"/>
        <c:lblAlgn val="ctr"/>
        <c:lblOffset val="100"/>
        <c:noMultiLvlLbl val="0"/>
      </c:catAx>
      <c:valAx>
        <c:axId val="5379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457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PPI Finished Goods Seasonally Adjusted</a:t>
            </a:r>
            <a:r>
              <a:rPr lang="en-SG" baseline="0"/>
              <a:t> ex Food &amp; Energy Vs GDP Growth 1974-2018</a:t>
            </a:r>
            <a:endParaRPr lang="en-SG"/>
          </a:p>
        </c:rich>
      </c:tx>
      <c:layout>
        <c:manualLayout>
          <c:xMode val="edge"/>
          <c:yMode val="edge"/>
          <c:x val="0.18640962314629286"/>
          <c:y val="3.64958152733490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PPILFE</c:v>
          </c:tx>
          <c:spPr>
            <a:solidFill>
              <a:schemeClr val="accent1">
                <a:lumMod val="75000"/>
              </a:schemeClr>
            </a:solidFill>
            <a:ln w="22225">
              <a:noFill/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PPILFE!$A$10:$A$541</c:f>
              <c:numCache>
                <c:formatCode>yyyy\-mm\-dd</c:formatCode>
                <c:ptCount val="532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</c:numCache>
            </c:numRef>
          </c:cat>
          <c:val>
            <c:numRef>
              <c:f>PPILFE!$D$10:$D$541</c:f>
              <c:numCache>
                <c:formatCode>0.0000%</c:formatCode>
                <c:ptCount val="532"/>
                <c:pt idx="1">
                  <c:v>6.03621730382288E-3</c:v>
                </c:pt>
                <c:pt idx="2">
                  <c:v>0.01</c:v>
                </c:pt>
                <c:pt idx="3">
                  <c:v>1.1881188118811909E-2</c:v>
                </c:pt>
                <c:pt idx="4">
                  <c:v>2.1526418786692786E-2</c:v>
                </c:pt>
                <c:pt idx="5">
                  <c:v>1.72413793103448E-2</c:v>
                </c:pt>
                <c:pt idx="6">
                  <c:v>1.6949152542372854E-2</c:v>
                </c:pt>
                <c:pt idx="7">
                  <c:v>1.8518518518518517E-2</c:v>
                </c:pt>
                <c:pt idx="8">
                  <c:v>1.272727272727278E-2</c:v>
                </c:pt>
                <c:pt idx="9">
                  <c:v>1.7953321364452424E-2</c:v>
                </c:pt>
                <c:pt idx="10">
                  <c:v>1.2345679012345604E-2</c:v>
                </c:pt>
                <c:pt idx="11">
                  <c:v>8.7108013937282226E-3</c:v>
                </c:pt>
                <c:pt idx="12">
                  <c:v>6.9084628670120652E-3</c:v>
                </c:pt>
                <c:pt idx="13">
                  <c:v>6.8610634648371477E-3</c:v>
                </c:pt>
                <c:pt idx="14">
                  <c:v>5.1107325383304451E-3</c:v>
                </c:pt>
                <c:pt idx="15">
                  <c:v>3.3898305084746243E-3</c:v>
                </c:pt>
                <c:pt idx="16">
                  <c:v>1.689189189189093E-3</c:v>
                </c:pt>
                <c:pt idx="17">
                  <c:v>3.372681281618935E-3</c:v>
                </c:pt>
                <c:pt idx="18">
                  <c:v>5.0420168067226417E-3</c:v>
                </c:pt>
                <c:pt idx="19">
                  <c:v>1.6722408026756091E-3</c:v>
                </c:pt>
                <c:pt idx="20">
                  <c:v>5.0083472454090861E-3</c:v>
                </c:pt>
                <c:pt idx="21">
                  <c:v>6.644518272425225E-3</c:v>
                </c:pt>
                <c:pt idx="22">
                  <c:v>6.6006600660065773E-3</c:v>
                </c:pt>
                <c:pt idx="23">
                  <c:v>6.5573770491803044E-3</c:v>
                </c:pt>
                <c:pt idx="24">
                  <c:v>4.8859934853420894E-3</c:v>
                </c:pt>
                <c:pt idx="25">
                  <c:v>3.2414910858994447E-3</c:v>
                </c:pt>
                <c:pt idx="26">
                  <c:v>4.8465266558966767E-3</c:v>
                </c:pt>
                <c:pt idx="27">
                  <c:v>1.6077170418005516E-3</c:v>
                </c:pt>
                <c:pt idx="28">
                  <c:v>1.6051364365971337E-3</c:v>
                </c:pt>
                <c:pt idx="29">
                  <c:v>6.4102564102563875E-3</c:v>
                </c:pt>
                <c:pt idx="30">
                  <c:v>4.7770700636943358E-3</c:v>
                </c:pt>
                <c:pt idx="31">
                  <c:v>6.339144215530881E-3</c:v>
                </c:pt>
                <c:pt idx="32">
                  <c:v>6.2992125984251742E-3</c:v>
                </c:pt>
                <c:pt idx="33">
                  <c:v>3.1298904538340491E-3</c:v>
                </c:pt>
                <c:pt idx="34">
                  <c:v>7.8003120124804995E-3</c:v>
                </c:pt>
                <c:pt idx="35">
                  <c:v>4.6439628482973904E-3</c:v>
                </c:pt>
                <c:pt idx="36">
                  <c:v>3.0816640986130756E-3</c:v>
                </c:pt>
                <c:pt idx="37">
                  <c:v>4.6082949308757512E-3</c:v>
                </c:pt>
                <c:pt idx="38">
                  <c:v>4.5871559633027083E-3</c:v>
                </c:pt>
                <c:pt idx="39">
                  <c:v>3.0441400304414435E-3</c:v>
                </c:pt>
                <c:pt idx="40">
                  <c:v>3.0349013657054416E-3</c:v>
                </c:pt>
                <c:pt idx="41">
                  <c:v>6.0514372163389674E-3</c:v>
                </c:pt>
                <c:pt idx="42">
                  <c:v>4.5112781954886787E-3</c:v>
                </c:pt>
                <c:pt idx="43">
                  <c:v>7.4850299401197605E-3</c:v>
                </c:pt>
                <c:pt idx="44">
                  <c:v>7.4294205052005948E-3</c:v>
                </c:pt>
                <c:pt idx="45">
                  <c:v>5.8997050147493466E-3</c:v>
                </c:pt>
                <c:pt idx="46">
                  <c:v>8.7976539589441974E-3</c:v>
                </c:pt>
                <c:pt idx="47">
                  <c:v>2.9069767441860881E-3</c:v>
                </c:pt>
                <c:pt idx="48">
                  <c:v>2.8985507246377224E-3</c:v>
                </c:pt>
                <c:pt idx="49">
                  <c:v>4.3352601156068952E-3</c:v>
                </c:pt>
                <c:pt idx="50">
                  <c:v>5.7553956834533191E-3</c:v>
                </c:pt>
                <c:pt idx="51">
                  <c:v>1.0014306151645044E-2</c:v>
                </c:pt>
                <c:pt idx="52">
                  <c:v>7.0821529745042503E-3</c:v>
                </c:pt>
                <c:pt idx="53">
                  <c:v>8.4388185654009646E-3</c:v>
                </c:pt>
                <c:pt idx="54">
                  <c:v>8.3682008368200049E-3</c:v>
                </c:pt>
                <c:pt idx="55">
                  <c:v>6.915629322268327E-3</c:v>
                </c:pt>
                <c:pt idx="56">
                  <c:v>9.6153846153846541E-3</c:v>
                </c:pt>
                <c:pt idx="57">
                  <c:v>-1.3605442176869975E-3</c:v>
                </c:pt>
                <c:pt idx="58">
                  <c:v>9.5367847411442584E-3</c:v>
                </c:pt>
                <c:pt idx="59">
                  <c:v>8.0971659919029503E-3</c:v>
                </c:pt>
                <c:pt idx="60">
                  <c:v>8.0321285140561478E-3</c:v>
                </c:pt>
                <c:pt idx="61">
                  <c:v>7.968127490039955E-3</c:v>
                </c:pt>
                <c:pt idx="62">
                  <c:v>6.587615283267457E-3</c:v>
                </c:pt>
                <c:pt idx="63">
                  <c:v>7.8534031413611816E-3</c:v>
                </c:pt>
                <c:pt idx="64">
                  <c:v>5.1948051948052685E-3</c:v>
                </c:pt>
                <c:pt idx="65">
                  <c:v>7.7519379844960502E-3</c:v>
                </c:pt>
                <c:pt idx="66">
                  <c:v>6.41025641025641E-3</c:v>
                </c:pt>
                <c:pt idx="67">
                  <c:v>3.8216560509553776E-3</c:v>
                </c:pt>
                <c:pt idx="68">
                  <c:v>1.1421319796954387E-2</c:v>
                </c:pt>
                <c:pt idx="69">
                  <c:v>8.7829360100376772E-3</c:v>
                </c:pt>
                <c:pt idx="70">
                  <c:v>7.4626865671641078E-3</c:v>
                </c:pt>
                <c:pt idx="71">
                  <c:v>8.6419753086420109E-3</c:v>
                </c:pt>
                <c:pt idx="72">
                  <c:v>1.9583843329253295E-2</c:v>
                </c:pt>
                <c:pt idx="73">
                  <c:v>1.0804321728691545E-2</c:v>
                </c:pt>
                <c:pt idx="74">
                  <c:v>5.9382422802850355E-3</c:v>
                </c:pt>
                <c:pt idx="75">
                  <c:v>9.4451003541912298E-3</c:v>
                </c:pt>
                <c:pt idx="76">
                  <c:v>2.339181286549741E-3</c:v>
                </c:pt>
                <c:pt idx="77">
                  <c:v>1.0501750291715186E-2</c:v>
                </c:pt>
                <c:pt idx="78">
                  <c:v>1.2702078521940052E-2</c:v>
                </c:pt>
                <c:pt idx="79">
                  <c:v>7.9817559863170212E-3</c:v>
                </c:pt>
                <c:pt idx="80">
                  <c:v>4.5248868778279576E-3</c:v>
                </c:pt>
                <c:pt idx="81">
                  <c:v>9.0090090090089777E-3</c:v>
                </c:pt>
                <c:pt idx="82">
                  <c:v>5.580357142857143E-3</c:v>
                </c:pt>
                <c:pt idx="83">
                  <c:v>3.3296337402886947E-3</c:v>
                </c:pt>
                <c:pt idx="84">
                  <c:v>1.1061946902654867E-2</c:v>
                </c:pt>
                <c:pt idx="85">
                  <c:v>6.5645514223194121E-3</c:v>
                </c:pt>
                <c:pt idx="86">
                  <c:v>6.5217391304347207E-3</c:v>
                </c:pt>
                <c:pt idx="87">
                  <c:v>9.7192224622030862E-3</c:v>
                </c:pt>
                <c:pt idx="88">
                  <c:v>5.3475935828877002E-3</c:v>
                </c:pt>
                <c:pt idx="89">
                  <c:v>6.3829787234041951E-3</c:v>
                </c:pt>
                <c:pt idx="90">
                  <c:v>2.1141649048626093E-3</c:v>
                </c:pt>
                <c:pt idx="91">
                  <c:v>5.2742616033755272E-3</c:v>
                </c:pt>
                <c:pt idx="92">
                  <c:v>6.2959076600210759E-3</c:v>
                </c:pt>
                <c:pt idx="93">
                  <c:v>6.2565172054222552E-3</c:v>
                </c:pt>
                <c:pt idx="94">
                  <c:v>5.1813471502590676E-3</c:v>
                </c:pt>
                <c:pt idx="95">
                  <c:v>6.1855670103092199E-3</c:v>
                </c:pt>
                <c:pt idx="96">
                  <c:v>5.1229508196721316E-3</c:v>
                </c:pt>
                <c:pt idx="97">
                  <c:v>0</c:v>
                </c:pt>
                <c:pt idx="98">
                  <c:v>6.116207951070424E-3</c:v>
                </c:pt>
                <c:pt idx="99">
                  <c:v>3.0395136778115211E-3</c:v>
                </c:pt>
                <c:pt idx="100">
                  <c:v>4.0404040404040976E-3</c:v>
                </c:pt>
                <c:pt idx="101">
                  <c:v>5.0301810865191147E-3</c:v>
                </c:pt>
                <c:pt idx="102">
                  <c:v>2.0020020020018879E-3</c:v>
                </c:pt>
                <c:pt idx="103">
                  <c:v>4.995004995004995E-3</c:v>
                </c:pt>
                <c:pt idx="104">
                  <c:v>1.9880715705765692E-3</c:v>
                </c:pt>
                <c:pt idx="105">
                  <c:v>4.96031746031746E-3</c:v>
                </c:pt>
                <c:pt idx="106">
                  <c:v>2.9615004935833874E-3</c:v>
                </c:pt>
                <c:pt idx="107">
                  <c:v>5.9055118110237061E-3</c:v>
                </c:pt>
                <c:pt idx="108">
                  <c:v>-3.9138943248532843E-3</c:v>
                </c:pt>
                <c:pt idx="109">
                  <c:v>3.9292730844794274E-3</c:v>
                </c:pt>
                <c:pt idx="110">
                  <c:v>2.9354207436398938E-3</c:v>
                </c:pt>
                <c:pt idx="111">
                  <c:v>-9.7560975609750557E-4</c:v>
                </c:pt>
                <c:pt idx="112">
                  <c:v>1.953124999999889E-3</c:v>
                </c:pt>
                <c:pt idx="113">
                  <c:v>1.9493177387914509E-3</c:v>
                </c:pt>
                <c:pt idx="114">
                  <c:v>2.9182879377431629E-3</c:v>
                </c:pt>
                <c:pt idx="115">
                  <c:v>3.8797284190107248E-3</c:v>
                </c:pt>
                <c:pt idx="116">
                  <c:v>0</c:v>
                </c:pt>
                <c:pt idx="117">
                  <c:v>9.6618357487917217E-4</c:v>
                </c:pt>
                <c:pt idx="118">
                  <c:v>1.9305019305019581E-3</c:v>
                </c:pt>
                <c:pt idx="119">
                  <c:v>2.8901734104045968E-3</c:v>
                </c:pt>
                <c:pt idx="120">
                  <c:v>3.8424591738713326E-3</c:v>
                </c:pt>
                <c:pt idx="121">
                  <c:v>1.9138755980861516E-3</c:v>
                </c:pt>
                <c:pt idx="122">
                  <c:v>4.7755491881566383E-3</c:v>
                </c:pt>
                <c:pt idx="123">
                  <c:v>9.5057034220526909E-4</c:v>
                </c:pt>
                <c:pt idx="124">
                  <c:v>0</c:v>
                </c:pt>
                <c:pt idx="125">
                  <c:v>1.899335232668593E-3</c:v>
                </c:pt>
                <c:pt idx="126">
                  <c:v>1.8957345971564251E-3</c:v>
                </c:pt>
                <c:pt idx="127">
                  <c:v>1.8921475875118528E-3</c:v>
                </c:pt>
                <c:pt idx="128">
                  <c:v>2.8328611898016725E-3</c:v>
                </c:pt>
                <c:pt idx="129">
                  <c:v>-2.82485875706212E-3</c:v>
                </c:pt>
                <c:pt idx="130">
                  <c:v>2.8328611898016725E-3</c:v>
                </c:pt>
                <c:pt idx="131">
                  <c:v>9.416195856873287E-4</c:v>
                </c:pt>
                <c:pt idx="132">
                  <c:v>5.6444026340546427E-3</c:v>
                </c:pt>
                <c:pt idx="133">
                  <c:v>3.7418147801683019E-3</c:v>
                </c:pt>
                <c:pt idx="134">
                  <c:v>2.7958993476234592E-3</c:v>
                </c:pt>
                <c:pt idx="135">
                  <c:v>0</c:v>
                </c:pt>
                <c:pt idx="136">
                  <c:v>1.8587360594795805E-3</c:v>
                </c:pt>
                <c:pt idx="137">
                  <c:v>3.7105751391466207E-3</c:v>
                </c:pt>
                <c:pt idx="138">
                  <c:v>1.8484288354898599E-3</c:v>
                </c:pt>
                <c:pt idx="139">
                  <c:v>9.2250922509219842E-4</c:v>
                </c:pt>
                <c:pt idx="140">
                  <c:v>-5.5299539170506392E-3</c:v>
                </c:pt>
                <c:pt idx="141">
                  <c:v>9.2678405931417972E-3</c:v>
                </c:pt>
                <c:pt idx="142">
                  <c:v>1.8365472910926411E-3</c:v>
                </c:pt>
                <c:pt idx="143">
                  <c:v>0</c:v>
                </c:pt>
                <c:pt idx="144">
                  <c:v>1.8331805682860022E-3</c:v>
                </c:pt>
                <c:pt idx="145">
                  <c:v>1.8298261665142073E-3</c:v>
                </c:pt>
                <c:pt idx="146">
                  <c:v>9.1324200913236813E-4</c:v>
                </c:pt>
                <c:pt idx="147">
                  <c:v>4.5620437956204385E-3</c:v>
                </c:pt>
                <c:pt idx="148">
                  <c:v>9.0826521344240265E-4</c:v>
                </c:pt>
                <c:pt idx="149">
                  <c:v>2.7223230490017892E-3</c:v>
                </c:pt>
                <c:pt idx="150">
                  <c:v>1.8099547511312474E-3</c:v>
                </c:pt>
                <c:pt idx="151">
                  <c:v>9.0334236675694958E-4</c:v>
                </c:pt>
                <c:pt idx="152">
                  <c:v>-9.0252707581222312E-4</c:v>
                </c:pt>
                <c:pt idx="153">
                  <c:v>9.9367660343269576E-3</c:v>
                </c:pt>
                <c:pt idx="154">
                  <c:v>1.7889087656529771E-3</c:v>
                </c:pt>
                <c:pt idx="155">
                  <c:v>8.9285714285709209E-4</c:v>
                </c:pt>
                <c:pt idx="156">
                  <c:v>3.5682426404996049E-3</c:v>
                </c:pt>
                <c:pt idx="157">
                  <c:v>-1.777777777777803E-3</c:v>
                </c:pt>
                <c:pt idx="158">
                  <c:v>8.9047195013364677E-4</c:v>
                </c:pt>
                <c:pt idx="159">
                  <c:v>4.4483985765124551E-3</c:v>
                </c:pt>
                <c:pt idx="160">
                  <c:v>8.8573959255973703E-4</c:v>
                </c:pt>
                <c:pt idx="161">
                  <c:v>8.8495575221233906E-4</c:v>
                </c:pt>
                <c:pt idx="162">
                  <c:v>1.7683465959328281E-3</c:v>
                </c:pt>
                <c:pt idx="163">
                  <c:v>2.647837599293885E-3</c:v>
                </c:pt>
                <c:pt idx="164">
                  <c:v>2.6408450704226353E-3</c:v>
                </c:pt>
                <c:pt idx="165">
                  <c:v>8.7796312554867697E-4</c:v>
                </c:pt>
                <c:pt idx="166">
                  <c:v>1.7543859649123057E-3</c:v>
                </c:pt>
                <c:pt idx="167">
                  <c:v>8.7565674255686793E-4</c:v>
                </c:pt>
                <c:pt idx="168">
                  <c:v>6.1242344706911884E-3</c:v>
                </c:pt>
                <c:pt idx="169">
                  <c:v>2.6086956521738885E-3</c:v>
                </c:pt>
                <c:pt idx="170">
                  <c:v>2.6019080659149796E-3</c:v>
                </c:pt>
                <c:pt idx="171">
                  <c:v>2.5951557093426589E-3</c:v>
                </c:pt>
                <c:pt idx="172">
                  <c:v>2.588438308886947E-3</c:v>
                </c:pt>
                <c:pt idx="173">
                  <c:v>3.4423407917383085E-3</c:v>
                </c:pt>
                <c:pt idx="174">
                  <c:v>5.1457975986278605E-3</c:v>
                </c:pt>
                <c:pt idx="175">
                  <c:v>4.2662116040955633E-3</c:v>
                </c:pt>
                <c:pt idx="176">
                  <c:v>3.398470688190242E-3</c:v>
                </c:pt>
                <c:pt idx="177">
                  <c:v>2.5402201524133057E-3</c:v>
                </c:pt>
                <c:pt idx="178">
                  <c:v>2.5337837837837596E-3</c:v>
                </c:pt>
                <c:pt idx="179">
                  <c:v>4.2122999157540014E-3</c:v>
                </c:pt>
                <c:pt idx="180">
                  <c:v>5.8724832214765337E-3</c:v>
                </c:pt>
                <c:pt idx="181">
                  <c:v>5.0041701417847728E-3</c:v>
                </c:pt>
                <c:pt idx="182">
                  <c:v>1.6597510373444219E-3</c:v>
                </c:pt>
                <c:pt idx="183">
                  <c:v>8.2850041425016003E-4</c:v>
                </c:pt>
                <c:pt idx="184">
                  <c:v>6.6225165562913673E-3</c:v>
                </c:pt>
                <c:pt idx="185">
                  <c:v>4.9342105263158595E-3</c:v>
                </c:pt>
                <c:pt idx="186">
                  <c:v>-8.1833060556471787E-4</c:v>
                </c:pt>
                <c:pt idx="187">
                  <c:v>4.9140049140049841E-3</c:v>
                </c:pt>
                <c:pt idx="188">
                  <c:v>3.25998370008143E-3</c:v>
                </c:pt>
                <c:pt idx="189">
                  <c:v>3.2493907392364394E-3</c:v>
                </c:pt>
                <c:pt idx="190">
                  <c:v>3.2388663967611794E-3</c:v>
                </c:pt>
                <c:pt idx="191">
                  <c:v>2.4213075060532459E-3</c:v>
                </c:pt>
                <c:pt idx="192">
                  <c:v>2.4154589371980445E-3</c:v>
                </c:pt>
                <c:pt idx="193">
                  <c:v>3.2128514056225356E-3</c:v>
                </c:pt>
                <c:pt idx="194">
                  <c:v>3.2025620496396435E-3</c:v>
                </c:pt>
                <c:pt idx="195">
                  <c:v>1.5961691939345797E-3</c:v>
                </c:pt>
                <c:pt idx="196">
                  <c:v>3.9840637450199202E-3</c:v>
                </c:pt>
                <c:pt idx="197">
                  <c:v>3.1746031746032197E-3</c:v>
                </c:pt>
                <c:pt idx="198">
                  <c:v>1.5822784810125682E-3</c:v>
                </c:pt>
                <c:pt idx="199">
                  <c:v>3.9494470774091633E-3</c:v>
                </c:pt>
                <c:pt idx="200">
                  <c:v>4.7206923682140724E-3</c:v>
                </c:pt>
                <c:pt idx="201">
                  <c:v>2.349256068911489E-3</c:v>
                </c:pt>
                <c:pt idx="202">
                  <c:v>3.1250000000000444E-3</c:v>
                </c:pt>
                <c:pt idx="203">
                  <c:v>1.5576323987538056E-3</c:v>
                </c:pt>
                <c:pt idx="204">
                  <c:v>6.9984447900467012E-3</c:v>
                </c:pt>
                <c:pt idx="205">
                  <c:v>2.3166023166024045E-3</c:v>
                </c:pt>
                <c:pt idx="206">
                  <c:v>2.3112480739598067E-3</c:v>
                </c:pt>
                <c:pt idx="207">
                  <c:v>2.3059185242122319E-3</c:v>
                </c:pt>
                <c:pt idx="208">
                  <c:v>1.5337423312882562E-3</c:v>
                </c:pt>
                <c:pt idx="209">
                  <c:v>7.6569678407346345E-4</c:v>
                </c:pt>
                <c:pt idx="210">
                  <c:v>2.2953328232594599E-3</c:v>
                </c:pt>
                <c:pt idx="211">
                  <c:v>2.2900763358779494E-3</c:v>
                </c:pt>
                <c:pt idx="212">
                  <c:v>3.8080731150038076E-3</c:v>
                </c:pt>
                <c:pt idx="213">
                  <c:v>3.7936267071320179E-3</c:v>
                </c:pt>
                <c:pt idx="214">
                  <c:v>1.5117157974299971E-3</c:v>
                </c:pt>
                <c:pt idx="215">
                  <c:v>7.5471698113203261E-4</c:v>
                </c:pt>
                <c:pt idx="216">
                  <c:v>3.0165912518854126E-3</c:v>
                </c:pt>
                <c:pt idx="217">
                  <c:v>7.5187969924807752E-4</c:v>
                </c:pt>
                <c:pt idx="218">
                  <c:v>2.2539444027048186E-3</c:v>
                </c:pt>
                <c:pt idx="219">
                  <c:v>2.9985007496252298E-3</c:v>
                </c:pt>
                <c:pt idx="220">
                  <c:v>3.7369207772795215E-3</c:v>
                </c:pt>
                <c:pt idx="221">
                  <c:v>-1.4892032762473346E-3</c:v>
                </c:pt>
                <c:pt idx="222">
                  <c:v>1.4914243102163837E-3</c:v>
                </c:pt>
                <c:pt idx="223">
                  <c:v>0</c:v>
                </c:pt>
                <c:pt idx="224">
                  <c:v>2.2338049143706845E-3</c:v>
                </c:pt>
                <c:pt idx="225">
                  <c:v>2.2288261515602628E-3</c:v>
                </c:pt>
                <c:pt idx="226">
                  <c:v>1.482579688658181E-3</c:v>
                </c:pt>
                <c:pt idx="227">
                  <c:v>7.4019245003696763E-4</c:v>
                </c:pt>
                <c:pt idx="228">
                  <c:v>2.9585798816568472E-3</c:v>
                </c:pt>
                <c:pt idx="229">
                  <c:v>2.2123893805310576E-3</c:v>
                </c:pt>
                <c:pt idx="230">
                  <c:v>1.4716703458424476E-3</c:v>
                </c:pt>
                <c:pt idx="231">
                  <c:v>2.9390154298310485E-3</c:v>
                </c:pt>
                <c:pt idx="232">
                  <c:v>7.3260073260069097E-4</c:v>
                </c:pt>
                <c:pt idx="233">
                  <c:v>-1.4641288433381305E-3</c:v>
                </c:pt>
                <c:pt idx="234">
                  <c:v>1.4662756598239634E-3</c:v>
                </c:pt>
                <c:pt idx="235">
                  <c:v>-1.2445095168374734E-2</c:v>
                </c:pt>
                <c:pt idx="236">
                  <c:v>0</c:v>
                </c:pt>
                <c:pt idx="237">
                  <c:v>7.4128984432909049E-4</c:v>
                </c:pt>
                <c:pt idx="238">
                  <c:v>2.2222222222223064E-3</c:v>
                </c:pt>
                <c:pt idx="239">
                  <c:v>2.956393200295471E-3</c:v>
                </c:pt>
                <c:pt idx="240">
                  <c:v>4.4215180545322235E-3</c:v>
                </c:pt>
                <c:pt idx="241">
                  <c:v>0</c:v>
                </c:pt>
                <c:pt idx="242">
                  <c:v>7.3367571533378064E-4</c:v>
                </c:pt>
                <c:pt idx="243">
                  <c:v>1.4662756598239634E-3</c:v>
                </c:pt>
                <c:pt idx="244">
                  <c:v>2.9282576866764692E-3</c:v>
                </c:pt>
                <c:pt idx="245">
                  <c:v>1.4598540145984572E-3</c:v>
                </c:pt>
                <c:pt idx="246">
                  <c:v>7.2886297376109871E-4</c:v>
                </c:pt>
                <c:pt idx="247">
                  <c:v>2.1849963583392782E-3</c:v>
                </c:pt>
                <c:pt idx="248">
                  <c:v>7.2674418604647031E-4</c:v>
                </c:pt>
                <c:pt idx="249">
                  <c:v>-2.1786492374726431E-3</c:v>
                </c:pt>
                <c:pt idx="250">
                  <c:v>1.4556040756913292E-3</c:v>
                </c:pt>
                <c:pt idx="251">
                  <c:v>2.1802325581396177E-3</c:v>
                </c:pt>
                <c:pt idx="252">
                  <c:v>3.6258158085569251E-3</c:v>
                </c:pt>
                <c:pt idx="253">
                  <c:v>2.1676300578033448E-3</c:v>
                </c:pt>
                <c:pt idx="254">
                  <c:v>2.1629416005768667E-3</c:v>
                </c:pt>
                <c:pt idx="255">
                  <c:v>2.1582733812950459E-3</c:v>
                </c:pt>
                <c:pt idx="256">
                  <c:v>2.8715003589373815E-3</c:v>
                </c:pt>
                <c:pt idx="257">
                  <c:v>7.1581961345757155E-4</c:v>
                </c:pt>
                <c:pt idx="258">
                  <c:v>2.8612303290413248E-3</c:v>
                </c:pt>
                <c:pt idx="259">
                  <c:v>0</c:v>
                </c:pt>
                <c:pt idx="260">
                  <c:v>0</c:v>
                </c:pt>
                <c:pt idx="261">
                  <c:v>5.7061340941512943E-3</c:v>
                </c:pt>
                <c:pt idx="262">
                  <c:v>2.1276595744681658E-3</c:v>
                </c:pt>
                <c:pt idx="263">
                  <c:v>1.4154281670204431E-3</c:v>
                </c:pt>
                <c:pt idx="264">
                  <c:v>0</c:v>
                </c:pt>
                <c:pt idx="265">
                  <c:v>7.0671378091868777E-4</c:v>
                </c:pt>
                <c:pt idx="266">
                  <c:v>0</c:v>
                </c:pt>
                <c:pt idx="267">
                  <c:v>0</c:v>
                </c:pt>
                <c:pt idx="268">
                  <c:v>2.8248587570621872E-3</c:v>
                </c:pt>
                <c:pt idx="269">
                  <c:v>1.408450704225272E-3</c:v>
                </c:pt>
                <c:pt idx="270">
                  <c:v>0</c:v>
                </c:pt>
                <c:pt idx="271">
                  <c:v>7.0323488045023026E-4</c:v>
                </c:pt>
                <c:pt idx="272">
                  <c:v>-7.0274068868603462E-4</c:v>
                </c:pt>
                <c:pt idx="273">
                  <c:v>7.0323488045023026E-4</c:v>
                </c:pt>
                <c:pt idx="274">
                  <c:v>-1.4054813773718695E-3</c:v>
                </c:pt>
                <c:pt idx="275">
                  <c:v>1.4074595355384734E-3</c:v>
                </c:pt>
                <c:pt idx="276">
                  <c:v>1.4054813773716698E-3</c:v>
                </c:pt>
                <c:pt idx="277">
                  <c:v>-7.0175438596487244E-4</c:v>
                </c:pt>
                <c:pt idx="278">
                  <c:v>1.4044943820223921E-3</c:v>
                </c:pt>
                <c:pt idx="279">
                  <c:v>0</c:v>
                </c:pt>
                <c:pt idx="280">
                  <c:v>-1.4025245441794435E-3</c:v>
                </c:pt>
                <c:pt idx="281">
                  <c:v>0</c:v>
                </c:pt>
                <c:pt idx="282">
                  <c:v>-1.4044943820225916E-3</c:v>
                </c:pt>
                <c:pt idx="283">
                  <c:v>7.0323488045023026E-4</c:v>
                </c:pt>
                <c:pt idx="284">
                  <c:v>2.1082220660575048E-3</c:v>
                </c:pt>
                <c:pt idx="285">
                  <c:v>0</c:v>
                </c:pt>
                <c:pt idx="286">
                  <c:v>-1.4025245441794435E-3</c:v>
                </c:pt>
                <c:pt idx="287">
                  <c:v>-7.0224719101119604E-4</c:v>
                </c:pt>
                <c:pt idx="288">
                  <c:v>7.0274068868583491E-4</c:v>
                </c:pt>
                <c:pt idx="289">
                  <c:v>1.4044943820223921E-3</c:v>
                </c:pt>
                <c:pt idx="290">
                  <c:v>4.9088359046284506E-3</c:v>
                </c:pt>
                <c:pt idx="291">
                  <c:v>6.9783670621070696E-4</c:v>
                </c:pt>
                <c:pt idx="292">
                  <c:v>6.9735006973496727E-4</c:v>
                </c:pt>
                <c:pt idx="293">
                  <c:v>0</c:v>
                </c:pt>
                <c:pt idx="294">
                  <c:v>2.0905923344948529E-3</c:v>
                </c:pt>
                <c:pt idx="295">
                  <c:v>0</c:v>
                </c:pt>
                <c:pt idx="296">
                  <c:v>1.3908205841445661E-3</c:v>
                </c:pt>
                <c:pt idx="297">
                  <c:v>1.38888888888881E-3</c:v>
                </c:pt>
                <c:pt idx="298">
                  <c:v>6.9348127600570562E-4</c:v>
                </c:pt>
                <c:pt idx="299">
                  <c:v>1.0395010395010394E-2</c:v>
                </c:pt>
                <c:pt idx="300">
                  <c:v>-1.37174211248297E-3</c:v>
                </c:pt>
                <c:pt idx="301">
                  <c:v>6.8681318681314784E-4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6.8634179821566743E-4</c:v>
                </c:pt>
                <c:pt idx="306">
                  <c:v>0</c:v>
                </c:pt>
                <c:pt idx="307">
                  <c:v>-6.8587105624158247E-4</c:v>
                </c:pt>
                <c:pt idx="308">
                  <c:v>5.4907343857241693E-3</c:v>
                </c:pt>
                <c:pt idx="309">
                  <c:v>2.730375426621199E-3</c:v>
                </c:pt>
                <c:pt idx="310">
                  <c:v>0</c:v>
                </c:pt>
                <c:pt idx="311">
                  <c:v>6.8073519400949154E-4</c:v>
                </c:pt>
                <c:pt idx="312">
                  <c:v>-1.3605442176869975E-3</c:v>
                </c:pt>
                <c:pt idx="313">
                  <c:v>3.4059945504087189E-3</c:v>
                </c:pt>
                <c:pt idx="314">
                  <c:v>6.7888662593343049E-4</c:v>
                </c:pt>
                <c:pt idx="315">
                  <c:v>0</c:v>
                </c:pt>
                <c:pt idx="316">
                  <c:v>2.7137042062415581E-3</c:v>
                </c:pt>
                <c:pt idx="317">
                  <c:v>0</c:v>
                </c:pt>
                <c:pt idx="318">
                  <c:v>2.0297699594044854E-3</c:v>
                </c:pt>
                <c:pt idx="319">
                  <c:v>6.7521944632001568E-4</c:v>
                </c:pt>
                <c:pt idx="320">
                  <c:v>2.6990553306343165E-3</c:v>
                </c:pt>
                <c:pt idx="321">
                  <c:v>-6.7294751009417438E-4</c:v>
                </c:pt>
                <c:pt idx="322">
                  <c:v>1.3468013468012703E-3</c:v>
                </c:pt>
                <c:pt idx="323">
                  <c:v>1.3449899125757704E-3</c:v>
                </c:pt>
                <c:pt idx="324">
                  <c:v>4.0295500335795452E-3</c:v>
                </c:pt>
                <c:pt idx="325">
                  <c:v>-2.0066889632107785E-3</c:v>
                </c:pt>
                <c:pt idx="326">
                  <c:v>2.0107238605898887E-3</c:v>
                </c:pt>
                <c:pt idx="327">
                  <c:v>2.0066889632107785E-3</c:v>
                </c:pt>
                <c:pt idx="328">
                  <c:v>2.0026702269691785E-3</c:v>
                </c:pt>
                <c:pt idx="329">
                  <c:v>6.6622251832108143E-4</c:v>
                </c:pt>
                <c:pt idx="330">
                  <c:v>1.9973368841545366E-3</c:v>
                </c:pt>
                <c:pt idx="331">
                  <c:v>0</c:v>
                </c:pt>
                <c:pt idx="332">
                  <c:v>1.3289036544849742E-3</c:v>
                </c:pt>
                <c:pt idx="333">
                  <c:v>-5.9721300597211499E-3</c:v>
                </c:pt>
                <c:pt idx="334">
                  <c:v>2.670226969292238E-3</c:v>
                </c:pt>
                <c:pt idx="335">
                  <c:v>1.3315579227697542E-3</c:v>
                </c:pt>
                <c:pt idx="336">
                  <c:v>-2.659574468085144E-3</c:v>
                </c:pt>
                <c:pt idx="337">
                  <c:v>6.6666666666662881E-4</c:v>
                </c:pt>
                <c:pt idx="338">
                  <c:v>-6.6622251832108143E-4</c:v>
                </c:pt>
                <c:pt idx="339">
                  <c:v>2.0000000000000759E-3</c:v>
                </c:pt>
                <c:pt idx="340">
                  <c:v>-6.6533599467746331E-4</c:v>
                </c:pt>
                <c:pt idx="341">
                  <c:v>1.9973368841545366E-3</c:v>
                </c:pt>
                <c:pt idx="342">
                  <c:v>-3.3222591362126247E-3</c:v>
                </c:pt>
                <c:pt idx="343">
                  <c:v>-6.6666666666662881E-4</c:v>
                </c:pt>
                <c:pt idx="344">
                  <c:v>2.6684456304203181E-3</c:v>
                </c:pt>
                <c:pt idx="345">
                  <c:v>1.3306719893545484E-3</c:v>
                </c:pt>
                <c:pt idx="346">
                  <c:v>-1.3289036544849742E-3</c:v>
                </c:pt>
                <c:pt idx="347">
                  <c:v>-5.3226879574185719E-3</c:v>
                </c:pt>
                <c:pt idx="348">
                  <c:v>2.0066889632107785E-3</c:v>
                </c:pt>
                <c:pt idx="349">
                  <c:v>6.675567423230595E-4</c:v>
                </c:pt>
                <c:pt idx="350">
                  <c:v>5.3368912608404463E-3</c:v>
                </c:pt>
                <c:pt idx="351">
                  <c:v>-5.3085600530854878E-3</c:v>
                </c:pt>
                <c:pt idx="352">
                  <c:v>1.3342228152100643E-3</c:v>
                </c:pt>
                <c:pt idx="353">
                  <c:v>0</c:v>
                </c:pt>
                <c:pt idx="354">
                  <c:v>1.3324450366423522E-3</c:v>
                </c:pt>
                <c:pt idx="355">
                  <c:v>1.3306719893545484E-3</c:v>
                </c:pt>
                <c:pt idx="356">
                  <c:v>-6.6445182724248712E-4</c:v>
                </c:pt>
                <c:pt idx="357">
                  <c:v>4.6542553191488605E-3</c:v>
                </c:pt>
                <c:pt idx="358">
                  <c:v>-6.6181336863000871E-4</c:v>
                </c:pt>
                <c:pt idx="359">
                  <c:v>0</c:v>
                </c:pt>
                <c:pt idx="360">
                  <c:v>2.649006622516594E-3</c:v>
                </c:pt>
                <c:pt idx="361">
                  <c:v>-6.605019815059069E-4</c:v>
                </c:pt>
                <c:pt idx="362">
                  <c:v>3.3046926635822865E-3</c:v>
                </c:pt>
                <c:pt idx="363">
                  <c:v>6.5876152832670823E-4</c:v>
                </c:pt>
                <c:pt idx="364">
                  <c:v>2.6333113890717949E-3</c:v>
                </c:pt>
                <c:pt idx="365">
                  <c:v>3.2829940906106366E-3</c:v>
                </c:pt>
                <c:pt idx="366">
                  <c:v>-1.9633507853403882E-3</c:v>
                </c:pt>
                <c:pt idx="367">
                  <c:v>2.6229508196721684E-3</c:v>
                </c:pt>
                <c:pt idx="368">
                  <c:v>1.9620667102680377E-3</c:v>
                </c:pt>
                <c:pt idx="369">
                  <c:v>3.2637075718015668E-3</c:v>
                </c:pt>
                <c:pt idx="370">
                  <c:v>2.6024723487313318E-3</c:v>
                </c:pt>
                <c:pt idx="371">
                  <c:v>2.5957170668397516E-3</c:v>
                </c:pt>
                <c:pt idx="372">
                  <c:v>5.8252427184466386E-3</c:v>
                </c:pt>
                <c:pt idx="373">
                  <c:v>-6.4350064350060694E-4</c:v>
                </c:pt>
                <c:pt idx="374">
                  <c:v>1.9317450096586152E-3</c:v>
                </c:pt>
                <c:pt idx="375">
                  <c:v>2.5706940874036356E-3</c:v>
                </c:pt>
                <c:pt idx="376">
                  <c:v>2.5641025641026005E-3</c:v>
                </c:pt>
                <c:pt idx="377">
                  <c:v>-1.278772378516733E-3</c:v>
                </c:pt>
                <c:pt idx="378">
                  <c:v>3.8412291933420154E-3</c:v>
                </c:pt>
                <c:pt idx="379">
                  <c:v>6.3775510204078006E-4</c:v>
                </c:pt>
                <c:pt idx="380">
                  <c:v>1.2746972594008198E-3</c:v>
                </c:pt>
                <c:pt idx="381">
                  <c:v>-1.9096117122850602E-3</c:v>
                </c:pt>
                <c:pt idx="382">
                  <c:v>0</c:v>
                </c:pt>
                <c:pt idx="383">
                  <c:v>0</c:v>
                </c:pt>
                <c:pt idx="384">
                  <c:v>4.4642857142856412E-3</c:v>
                </c:pt>
                <c:pt idx="385">
                  <c:v>3.1746031746031746E-3</c:v>
                </c:pt>
                <c:pt idx="386">
                  <c:v>2.5316455696202892E-3</c:v>
                </c:pt>
                <c:pt idx="387">
                  <c:v>6.3131313131309537E-4</c:v>
                </c:pt>
                <c:pt idx="388">
                  <c:v>2.5236593059937266E-3</c:v>
                </c:pt>
                <c:pt idx="389">
                  <c:v>6.2932662051601198E-4</c:v>
                </c:pt>
                <c:pt idx="390">
                  <c:v>-5.6603773584906021E-3</c:v>
                </c:pt>
                <c:pt idx="391">
                  <c:v>3.7950664136622032E-3</c:v>
                </c:pt>
                <c:pt idx="392">
                  <c:v>3.1505986137366103E-3</c:v>
                </c:pt>
                <c:pt idx="393">
                  <c:v>-4.3969849246230444E-3</c:v>
                </c:pt>
                <c:pt idx="394">
                  <c:v>8.832807570977954E-3</c:v>
                </c:pt>
                <c:pt idx="395">
                  <c:v>6.2539086929327276E-4</c:v>
                </c:pt>
                <c:pt idx="396">
                  <c:v>1.2499999999999289E-3</c:v>
                </c:pt>
                <c:pt idx="397">
                  <c:v>4.3695380774033529E-3</c:v>
                </c:pt>
                <c:pt idx="398">
                  <c:v>0</c:v>
                </c:pt>
                <c:pt idx="399">
                  <c:v>6.2150403977622316E-4</c:v>
                </c:pt>
                <c:pt idx="400">
                  <c:v>2.4844720496894762E-3</c:v>
                </c:pt>
                <c:pt idx="401">
                  <c:v>1.8587360594794482E-3</c:v>
                </c:pt>
                <c:pt idx="402">
                  <c:v>2.4737167594310805E-3</c:v>
                </c:pt>
                <c:pt idx="403">
                  <c:v>1.2338062924121965E-3</c:v>
                </c:pt>
                <c:pt idx="404">
                  <c:v>0</c:v>
                </c:pt>
                <c:pt idx="405">
                  <c:v>3.6968576709796321E-3</c:v>
                </c:pt>
                <c:pt idx="406">
                  <c:v>3.0693677102516881E-3</c:v>
                </c:pt>
                <c:pt idx="407">
                  <c:v>0</c:v>
                </c:pt>
                <c:pt idx="408">
                  <c:v>4.283965728274104E-3</c:v>
                </c:pt>
                <c:pt idx="409">
                  <c:v>4.2656916514321576E-3</c:v>
                </c:pt>
                <c:pt idx="410">
                  <c:v>1.8203883495144595E-3</c:v>
                </c:pt>
                <c:pt idx="411">
                  <c:v>4.2398546335555244E-3</c:v>
                </c:pt>
                <c:pt idx="412">
                  <c:v>3.0156815440289505E-3</c:v>
                </c:pt>
                <c:pt idx="413">
                  <c:v>1.8039687312085564E-3</c:v>
                </c:pt>
                <c:pt idx="414">
                  <c:v>4.8019207683073911E-3</c:v>
                </c:pt>
                <c:pt idx="415">
                  <c:v>4.1816009557944364E-3</c:v>
                </c:pt>
                <c:pt idx="416">
                  <c:v>4.75907198096378E-3</c:v>
                </c:pt>
                <c:pt idx="417">
                  <c:v>9.4730609828300432E-3</c:v>
                </c:pt>
                <c:pt idx="418">
                  <c:v>-5.8651026392958548E-4</c:v>
                </c:pt>
                <c:pt idx="419">
                  <c:v>2.3474178403756203E-3</c:v>
                </c:pt>
                <c:pt idx="420">
                  <c:v>0</c:v>
                </c:pt>
                <c:pt idx="421">
                  <c:v>5.854800936767817E-4</c:v>
                </c:pt>
                <c:pt idx="422">
                  <c:v>1.7554125219425567E-3</c:v>
                </c:pt>
                <c:pt idx="423">
                  <c:v>5.8411214953284316E-4</c:v>
                </c:pt>
                <c:pt idx="424">
                  <c:v>-5.837711617047445E-4</c:v>
                </c:pt>
                <c:pt idx="425">
                  <c:v>3.5046728971963948E-3</c:v>
                </c:pt>
                <c:pt idx="426">
                  <c:v>-2.3282887077998001E-3</c:v>
                </c:pt>
                <c:pt idx="427">
                  <c:v>2.3337222870478745E-3</c:v>
                </c:pt>
                <c:pt idx="428">
                  <c:v>-1.1641443538999829E-3</c:v>
                </c:pt>
                <c:pt idx="429">
                  <c:v>-5.8275058275054968E-4</c:v>
                </c:pt>
                <c:pt idx="430">
                  <c:v>3.4985422740524451E-3</c:v>
                </c:pt>
                <c:pt idx="431">
                  <c:v>0</c:v>
                </c:pt>
                <c:pt idx="432">
                  <c:v>2.3242300987798125E-3</c:v>
                </c:pt>
                <c:pt idx="433">
                  <c:v>5.7971014492750326E-4</c:v>
                </c:pt>
                <c:pt idx="434">
                  <c:v>1.7381228273465317E-3</c:v>
                </c:pt>
                <c:pt idx="435">
                  <c:v>0</c:v>
                </c:pt>
                <c:pt idx="436">
                  <c:v>2.8918449971081549E-3</c:v>
                </c:pt>
                <c:pt idx="437">
                  <c:v>1.1534025374855168E-3</c:v>
                </c:pt>
                <c:pt idx="438">
                  <c:v>5.7603686635941426E-4</c:v>
                </c:pt>
                <c:pt idx="439">
                  <c:v>1.1514104778354466E-3</c:v>
                </c:pt>
                <c:pt idx="440">
                  <c:v>2.3001725129385029E-3</c:v>
                </c:pt>
                <c:pt idx="441">
                  <c:v>0</c:v>
                </c:pt>
                <c:pt idx="442">
                  <c:v>0</c:v>
                </c:pt>
                <c:pt idx="443">
                  <c:v>1.7211703958690931E-3</c:v>
                </c:pt>
                <c:pt idx="444">
                  <c:v>4.0091638029783336E-3</c:v>
                </c:pt>
                <c:pt idx="445">
                  <c:v>2.2818026240728879E-3</c:v>
                </c:pt>
                <c:pt idx="446">
                  <c:v>2.845759817871372E-3</c:v>
                </c:pt>
                <c:pt idx="447">
                  <c:v>3.4052213393871893E-3</c:v>
                </c:pt>
                <c:pt idx="448">
                  <c:v>1.1312217194569493E-3</c:v>
                </c:pt>
                <c:pt idx="449">
                  <c:v>3.3898305084745441E-3</c:v>
                </c:pt>
                <c:pt idx="450">
                  <c:v>3.3783783783783465E-3</c:v>
                </c:pt>
                <c:pt idx="451">
                  <c:v>1.6835016835017474E-3</c:v>
                </c:pt>
                <c:pt idx="452">
                  <c:v>2.8011204481792717E-3</c:v>
                </c:pt>
                <c:pt idx="453">
                  <c:v>2.2346368715084118E-3</c:v>
                </c:pt>
                <c:pt idx="454">
                  <c:v>1.1148272017836602E-3</c:v>
                </c:pt>
                <c:pt idx="455">
                  <c:v>2.2271714922049313E-3</c:v>
                </c:pt>
                <c:pt idx="456">
                  <c:v>3.8888888888888259E-3</c:v>
                </c:pt>
                <c:pt idx="457">
                  <c:v>1.6602102933038815E-3</c:v>
                </c:pt>
                <c:pt idx="458">
                  <c:v>1.6574585635359745E-3</c:v>
                </c:pt>
                <c:pt idx="459">
                  <c:v>1.654715940430132E-3</c:v>
                </c:pt>
                <c:pt idx="460">
                  <c:v>1.1013215859031777E-3</c:v>
                </c:pt>
                <c:pt idx="461">
                  <c:v>1.6501650165015563E-3</c:v>
                </c:pt>
                <c:pt idx="462">
                  <c:v>4.39319055464037E-3</c:v>
                </c:pt>
                <c:pt idx="463">
                  <c:v>1.6402405686166371E-3</c:v>
                </c:pt>
                <c:pt idx="464">
                  <c:v>0</c:v>
                </c:pt>
                <c:pt idx="465">
                  <c:v>5.4585152838440359E-4</c:v>
                </c:pt>
                <c:pt idx="466">
                  <c:v>2.1822149481722708E-3</c:v>
                </c:pt>
                <c:pt idx="467">
                  <c:v>0</c:v>
                </c:pt>
                <c:pt idx="468">
                  <c:v>1.0887316276538763E-3</c:v>
                </c:pt>
                <c:pt idx="469">
                  <c:v>1.6313213703098583E-3</c:v>
                </c:pt>
                <c:pt idx="470">
                  <c:v>1.085776330076097E-3</c:v>
                </c:pt>
                <c:pt idx="471">
                  <c:v>1.0845986984815001E-3</c:v>
                </c:pt>
                <c:pt idx="472">
                  <c:v>1.0834236186349786E-3</c:v>
                </c:pt>
                <c:pt idx="473">
                  <c:v>1.0822510822510207E-3</c:v>
                </c:pt>
                <c:pt idx="474">
                  <c:v>1.0810810810810197E-3</c:v>
                </c:pt>
                <c:pt idx="475">
                  <c:v>5.3995680345584631E-4</c:v>
                </c:pt>
                <c:pt idx="476">
                  <c:v>5.3966540744735194E-4</c:v>
                </c:pt>
                <c:pt idx="477">
                  <c:v>1.0787486515641241E-3</c:v>
                </c:pt>
                <c:pt idx="478">
                  <c:v>1.6163793103448889E-3</c:v>
                </c:pt>
                <c:pt idx="479">
                  <c:v>4.3033889187734419E-3</c:v>
                </c:pt>
                <c:pt idx="480">
                  <c:v>4.8205677557579315E-3</c:v>
                </c:pt>
                <c:pt idx="481">
                  <c:v>5.3304904051169682E-4</c:v>
                </c:pt>
                <c:pt idx="482">
                  <c:v>0</c:v>
                </c:pt>
                <c:pt idx="483">
                  <c:v>5.3276505061280099E-4</c:v>
                </c:pt>
                <c:pt idx="484">
                  <c:v>1.5974440894567781E-3</c:v>
                </c:pt>
                <c:pt idx="485">
                  <c:v>2.1265284423179461E-3</c:v>
                </c:pt>
                <c:pt idx="486">
                  <c:v>1.0610079575596213E-3</c:v>
                </c:pt>
                <c:pt idx="487">
                  <c:v>1.5898251192369443E-3</c:v>
                </c:pt>
                <c:pt idx="488">
                  <c:v>1.058201058200998E-3</c:v>
                </c:pt>
                <c:pt idx="489">
                  <c:v>2.6427061310782241E-3</c:v>
                </c:pt>
                <c:pt idx="490">
                  <c:v>0</c:v>
                </c:pt>
                <c:pt idx="491">
                  <c:v>1.0542962572483768E-3</c:v>
                </c:pt>
                <c:pt idx="492">
                  <c:v>4.2127435492363505E-3</c:v>
                </c:pt>
                <c:pt idx="493">
                  <c:v>2.6219192448872575E-3</c:v>
                </c:pt>
                <c:pt idx="494">
                  <c:v>1.5690376569038253E-3</c:v>
                </c:pt>
                <c:pt idx="495">
                  <c:v>5.2219321148822093E-4</c:v>
                </c:pt>
                <c:pt idx="496">
                  <c:v>1.0438413361169992E-3</c:v>
                </c:pt>
                <c:pt idx="497">
                  <c:v>4.6923879040666177E-3</c:v>
                </c:pt>
                <c:pt idx="498">
                  <c:v>1.5568240788791457E-3</c:v>
                </c:pt>
                <c:pt idx="499">
                  <c:v>0</c:v>
                </c:pt>
                <c:pt idx="500">
                  <c:v>1.0362694300517547E-3</c:v>
                </c:pt>
                <c:pt idx="501">
                  <c:v>-1.0351966873705417E-3</c:v>
                </c:pt>
                <c:pt idx="502">
                  <c:v>5.1813471502587733E-4</c:v>
                </c:pt>
                <c:pt idx="503">
                  <c:v>2.071465561885063E-3</c:v>
                </c:pt>
                <c:pt idx="504">
                  <c:v>2.0671834625323291E-3</c:v>
                </c:pt>
                <c:pt idx="505">
                  <c:v>1.0314595152139691E-3</c:v>
                </c:pt>
                <c:pt idx="506">
                  <c:v>1.0303967027306391E-3</c:v>
                </c:pt>
                <c:pt idx="507">
                  <c:v>1.5440041173442251E-3</c:v>
                </c:pt>
                <c:pt idx="508">
                  <c:v>1.0277492291881657E-3</c:v>
                </c:pt>
                <c:pt idx="509">
                  <c:v>3.0800821355235846E-3</c:v>
                </c:pt>
                <c:pt idx="510">
                  <c:v>0</c:v>
                </c:pt>
                <c:pt idx="511">
                  <c:v>1.5353121801432086E-3</c:v>
                </c:pt>
                <c:pt idx="512">
                  <c:v>1.0219724067451052E-3</c:v>
                </c:pt>
                <c:pt idx="513">
                  <c:v>1.0209290454312844E-3</c:v>
                </c:pt>
                <c:pt idx="514">
                  <c:v>1.0198878123407295E-3</c:v>
                </c:pt>
                <c:pt idx="515">
                  <c:v>2.5471217524197657E-3</c:v>
                </c:pt>
                <c:pt idx="516">
                  <c:v>1.5243902439023523E-3</c:v>
                </c:pt>
                <c:pt idx="517">
                  <c:v>1.0147133434805532E-3</c:v>
                </c:pt>
                <c:pt idx="518">
                  <c:v>2.5342118601115052E-3</c:v>
                </c:pt>
                <c:pt idx="519">
                  <c:v>3.5389282103133902E-3</c:v>
                </c:pt>
                <c:pt idx="520">
                  <c:v>0</c:v>
                </c:pt>
                <c:pt idx="521">
                  <c:v>1.5113350125945156E-3</c:v>
                </c:pt>
                <c:pt idx="522">
                  <c:v>5.0301810865188289E-4</c:v>
                </c:pt>
                <c:pt idx="523">
                  <c:v>1.508295625942599E-3</c:v>
                </c:pt>
                <c:pt idx="524">
                  <c:v>5.0200803212862818E-4</c:v>
                </c:pt>
                <c:pt idx="525">
                  <c:v>3.5122930255895063E-3</c:v>
                </c:pt>
                <c:pt idx="526">
                  <c:v>2.5000000000000001E-3</c:v>
                </c:pt>
                <c:pt idx="527">
                  <c:v>9.9750623441390842E-4</c:v>
                </c:pt>
                <c:pt idx="528">
                  <c:v>1.4947683109118653E-3</c:v>
                </c:pt>
                <c:pt idx="529">
                  <c:v>4.9751243781091694E-4</c:v>
                </c:pt>
                <c:pt idx="530">
                  <c:v>2.4863252113376429E-3</c:v>
                </c:pt>
                <c:pt idx="531">
                  <c:v>3.472222222222307E-3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4-4372-99D4-9E5D63ED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75752"/>
        <c:axId val="537969480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rgbClr val="FF0000">
                <a:alpha val="80000"/>
              </a:srgbClr>
            </a:solidFill>
            <a:ln w="25400">
              <a:noFill/>
            </a:ln>
          </c:spPr>
          <c:invertIfNegative val="0"/>
          <c:cat>
            <c:numRef>
              <c:f>PPILFE!$A$10:$A$503</c:f>
              <c:numCache>
                <c:formatCode>yyyy\-mm\-dd</c:formatCode>
                <c:ptCount val="494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</c:numCache>
            </c:numRef>
          </c:cat>
          <c:val>
            <c:numRef>
              <c:f>PPILFE!$C$10:$C$541</c:f>
              <c:numCache>
                <c:formatCode>0.00%</c:formatCode>
                <c:ptCount val="532"/>
                <c:pt idx="3">
                  <c:v>1.1000000000000001E-2</c:v>
                </c:pt>
                <c:pt idx="6">
                  <c:v>-3.7999999999999999E-2</c:v>
                </c:pt>
                <c:pt idx="9">
                  <c:v>-1.6E-2</c:v>
                </c:pt>
                <c:pt idx="12">
                  <c:v>-4.7E-2</c:v>
                </c:pt>
                <c:pt idx="15">
                  <c:v>3.1E-2</c:v>
                </c:pt>
                <c:pt idx="18">
                  <c:v>6.8000000000000005E-2</c:v>
                </c:pt>
                <c:pt idx="21">
                  <c:v>5.5E-2</c:v>
                </c:pt>
                <c:pt idx="24">
                  <c:v>9.3000000000000013E-2</c:v>
                </c:pt>
                <c:pt idx="27">
                  <c:v>3.1E-2</c:v>
                </c:pt>
                <c:pt idx="30">
                  <c:v>2.1000000000000001E-2</c:v>
                </c:pt>
                <c:pt idx="33">
                  <c:v>0.03</c:v>
                </c:pt>
                <c:pt idx="36">
                  <c:v>4.7E-2</c:v>
                </c:pt>
                <c:pt idx="39">
                  <c:v>8.1000000000000003E-2</c:v>
                </c:pt>
                <c:pt idx="42">
                  <c:v>7.2999999999999995E-2</c:v>
                </c:pt>
                <c:pt idx="45">
                  <c:v>0</c:v>
                </c:pt>
                <c:pt idx="48">
                  <c:v>1.3999999999999999E-2</c:v>
                </c:pt>
                <c:pt idx="51">
                  <c:v>0.16500000000000001</c:v>
                </c:pt>
                <c:pt idx="54">
                  <c:v>0.04</c:v>
                </c:pt>
                <c:pt idx="57">
                  <c:v>5.5E-2</c:v>
                </c:pt>
                <c:pt idx="60">
                  <c:v>8.0000000000000002E-3</c:v>
                </c:pt>
                <c:pt idx="63">
                  <c:v>5.0000000000000001E-3</c:v>
                </c:pt>
                <c:pt idx="66">
                  <c:v>2.8999999999999998E-2</c:v>
                </c:pt>
                <c:pt idx="69">
                  <c:v>0.01</c:v>
                </c:pt>
                <c:pt idx="72">
                  <c:v>1.3000000000000001E-2</c:v>
                </c:pt>
                <c:pt idx="75">
                  <c:v>-7.9000000000000001E-2</c:v>
                </c:pt>
                <c:pt idx="78">
                  <c:v>-6.0000000000000001E-3</c:v>
                </c:pt>
                <c:pt idx="81">
                  <c:v>7.5999999999999998E-2</c:v>
                </c:pt>
                <c:pt idx="84">
                  <c:v>8.5000000000000006E-2</c:v>
                </c:pt>
                <c:pt idx="87">
                  <c:v>-2.8999999999999998E-2</c:v>
                </c:pt>
                <c:pt idx="90">
                  <c:v>4.7E-2</c:v>
                </c:pt>
                <c:pt idx="93">
                  <c:v>-4.5999999999999999E-2</c:v>
                </c:pt>
                <c:pt idx="96">
                  <c:v>-6.5000000000000002E-2</c:v>
                </c:pt>
                <c:pt idx="99">
                  <c:v>2.2000000000000002E-2</c:v>
                </c:pt>
                <c:pt idx="102">
                  <c:v>-1.3999999999999999E-2</c:v>
                </c:pt>
                <c:pt idx="105">
                  <c:v>4.0000000000000001E-3</c:v>
                </c:pt>
                <c:pt idx="108">
                  <c:v>5.2999999999999999E-2</c:v>
                </c:pt>
                <c:pt idx="111">
                  <c:v>9.4E-2</c:v>
                </c:pt>
                <c:pt idx="114">
                  <c:v>8.1000000000000003E-2</c:v>
                </c:pt>
                <c:pt idx="117">
                  <c:v>8.5000000000000006E-2</c:v>
                </c:pt>
                <c:pt idx="120">
                  <c:v>8.199999999999999E-2</c:v>
                </c:pt>
                <c:pt idx="123">
                  <c:v>7.2000000000000008E-2</c:v>
                </c:pt>
                <c:pt idx="126">
                  <c:v>0.04</c:v>
                </c:pt>
                <c:pt idx="129">
                  <c:v>3.2000000000000001E-2</c:v>
                </c:pt>
                <c:pt idx="132">
                  <c:v>0.04</c:v>
                </c:pt>
                <c:pt idx="135">
                  <c:v>3.7000000000000005E-2</c:v>
                </c:pt>
                <c:pt idx="138">
                  <c:v>6.4000000000000001E-2</c:v>
                </c:pt>
                <c:pt idx="141">
                  <c:v>0.03</c:v>
                </c:pt>
                <c:pt idx="144">
                  <c:v>3.7999999999999999E-2</c:v>
                </c:pt>
                <c:pt idx="147">
                  <c:v>1.9E-2</c:v>
                </c:pt>
                <c:pt idx="150">
                  <c:v>4.0999999999999995E-2</c:v>
                </c:pt>
                <c:pt idx="153">
                  <c:v>2.1000000000000001E-2</c:v>
                </c:pt>
                <c:pt idx="156">
                  <c:v>2.7999999999999997E-2</c:v>
                </c:pt>
                <c:pt idx="159">
                  <c:v>4.5999999999999999E-2</c:v>
                </c:pt>
                <c:pt idx="162">
                  <c:v>3.7000000000000005E-2</c:v>
                </c:pt>
                <c:pt idx="165">
                  <c:v>6.8000000000000005E-2</c:v>
                </c:pt>
                <c:pt idx="168">
                  <c:v>2.3E-2</c:v>
                </c:pt>
                <c:pt idx="171">
                  <c:v>5.4000000000000006E-2</c:v>
                </c:pt>
                <c:pt idx="174">
                  <c:v>2.3E-2</c:v>
                </c:pt>
                <c:pt idx="177">
                  <c:v>5.4000000000000006E-2</c:v>
                </c:pt>
                <c:pt idx="180">
                  <c:v>4.0999999999999995E-2</c:v>
                </c:pt>
                <c:pt idx="183">
                  <c:v>3.2000000000000001E-2</c:v>
                </c:pt>
                <c:pt idx="186">
                  <c:v>0.03</c:v>
                </c:pt>
                <c:pt idx="189">
                  <c:v>9.0000000000000011E-3</c:v>
                </c:pt>
                <c:pt idx="192">
                  <c:v>4.4999999999999998E-2</c:v>
                </c:pt>
                <c:pt idx="195">
                  <c:v>1.6E-2</c:v>
                </c:pt>
                <c:pt idx="198">
                  <c:v>1E-3</c:v>
                </c:pt>
                <c:pt idx="201">
                  <c:v>-3.4000000000000002E-2</c:v>
                </c:pt>
                <c:pt idx="204">
                  <c:v>-1.9E-2</c:v>
                </c:pt>
                <c:pt idx="207">
                  <c:v>3.1E-2</c:v>
                </c:pt>
                <c:pt idx="210">
                  <c:v>1.9E-2</c:v>
                </c:pt>
                <c:pt idx="213">
                  <c:v>1.8000000000000002E-2</c:v>
                </c:pt>
                <c:pt idx="216">
                  <c:v>4.8000000000000001E-2</c:v>
                </c:pt>
                <c:pt idx="219">
                  <c:v>4.4999999999999998E-2</c:v>
                </c:pt>
                <c:pt idx="222">
                  <c:v>3.9E-2</c:v>
                </c:pt>
                <c:pt idx="225">
                  <c:v>4.0999999999999995E-2</c:v>
                </c:pt>
                <c:pt idx="228">
                  <c:v>8.0000000000000002E-3</c:v>
                </c:pt>
                <c:pt idx="231">
                  <c:v>2.4E-2</c:v>
                </c:pt>
                <c:pt idx="234">
                  <c:v>0.02</c:v>
                </c:pt>
                <c:pt idx="237">
                  <c:v>5.4000000000000006E-2</c:v>
                </c:pt>
                <c:pt idx="240">
                  <c:v>0.04</c:v>
                </c:pt>
                <c:pt idx="243">
                  <c:v>5.5999999999999994E-2</c:v>
                </c:pt>
                <c:pt idx="246">
                  <c:v>2.4E-2</c:v>
                </c:pt>
                <c:pt idx="249">
                  <c:v>4.5999999999999999E-2</c:v>
                </c:pt>
                <c:pt idx="252">
                  <c:v>1.3999999999999999E-2</c:v>
                </c:pt>
                <c:pt idx="255">
                  <c:v>1.3999999999999999E-2</c:v>
                </c:pt>
                <c:pt idx="258">
                  <c:v>3.5000000000000003E-2</c:v>
                </c:pt>
                <c:pt idx="261">
                  <c:v>2.8999999999999998E-2</c:v>
                </c:pt>
                <c:pt idx="264">
                  <c:v>2.7000000000000003E-2</c:v>
                </c:pt>
                <c:pt idx="267">
                  <c:v>7.2000000000000008E-2</c:v>
                </c:pt>
                <c:pt idx="270">
                  <c:v>3.7000000000000005E-2</c:v>
                </c:pt>
                <c:pt idx="273">
                  <c:v>4.2999999999999997E-2</c:v>
                </c:pt>
                <c:pt idx="276">
                  <c:v>3.1E-2</c:v>
                </c:pt>
                <c:pt idx="279">
                  <c:v>6.2E-2</c:v>
                </c:pt>
                <c:pt idx="282">
                  <c:v>5.2000000000000005E-2</c:v>
                </c:pt>
                <c:pt idx="285">
                  <c:v>3.1E-2</c:v>
                </c:pt>
                <c:pt idx="288">
                  <c:v>0.04</c:v>
                </c:pt>
                <c:pt idx="291">
                  <c:v>3.9E-2</c:v>
                </c:pt>
                <c:pt idx="294">
                  <c:v>5.2999999999999999E-2</c:v>
                </c:pt>
                <c:pt idx="297">
                  <c:v>6.7000000000000004E-2</c:v>
                </c:pt>
                <c:pt idx="300">
                  <c:v>3.2000000000000001E-2</c:v>
                </c:pt>
                <c:pt idx="303">
                  <c:v>3.3000000000000002E-2</c:v>
                </c:pt>
                <c:pt idx="306">
                  <c:v>5.0999999999999997E-2</c:v>
                </c:pt>
                <c:pt idx="309">
                  <c:v>7.0999999999999994E-2</c:v>
                </c:pt>
                <c:pt idx="312">
                  <c:v>1.2E-2</c:v>
                </c:pt>
                <c:pt idx="315">
                  <c:v>7.8E-2</c:v>
                </c:pt>
                <c:pt idx="318">
                  <c:v>5.0000000000000001E-3</c:v>
                </c:pt>
                <c:pt idx="321">
                  <c:v>2.3E-2</c:v>
                </c:pt>
                <c:pt idx="324">
                  <c:v>-1.1000000000000001E-2</c:v>
                </c:pt>
                <c:pt idx="327">
                  <c:v>2.1000000000000001E-2</c:v>
                </c:pt>
                <c:pt idx="330">
                  <c:v>-1.3000000000000001E-2</c:v>
                </c:pt>
                <c:pt idx="333">
                  <c:v>1.1000000000000001E-2</c:v>
                </c:pt>
                <c:pt idx="336">
                  <c:v>3.7000000000000005E-2</c:v>
                </c:pt>
                <c:pt idx="339">
                  <c:v>2.2000000000000002E-2</c:v>
                </c:pt>
                <c:pt idx="342">
                  <c:v>0.02</c:v>
                </c:pt>
                <c:pt idx="345">
                  <c:v>3.0000000000000001E-3</c:v>
                </c:pt>
                <c:pt idx="348">
                  <c:v>2.1000000000000001E-2</c:v>
                </c:pt>
                <c:pt idx="351">
                  <c:v>3.7999999999999999E-2</c:v>
                </c:pt>
                <c:pt idx="354">
                  <c:v>6.9000000000000006E-2</c:v>
                </c:pt>
                <c:pt idx="357">
                  <c:v>4.8000000000000001E-2</c:v>
                </c:pt>
                <c:pt idx="360">
                  <c:v>2.3E-2</c:v>
                </c:pt>
                <c:pt idx="363">
                  <c:v>0.03</c:v>
                </c:pt>
                <c:pt idx="366">
                  <c:v>3.7000000000000005E-2</c:v>
                </c:pt>
                <c:pt idx="369">
                  <c:v>3.5000000000000003E-2</c:v>
                </c:pt>
                <c:pt idx="372">
                  <c:v>4.2999999999999997E-2</c:v>
                </c:pt>
                <c:pt idx="375">
                  <c:v>2.1000000000000001E-2</c:v>
                </c:pt>
                <c:pt idx="378">
                  <c:v>3.4000000000000002E-2</c:v>
                </c:pt>
                <c:pt idx="381">
                  <c:v>2.3E-2</c:v>
                </c:pt>
                <c:pt idx="384">
                  <c:v>4.9000000000000002E-2</c:v>
                </c:pt>
                <c:pt idx="387">
                  <c:v>1.2E-2</c:v>
                </c:pt>
                <c:pt idx="390">
                  <c:v>4.0000000000000001E-3</c:v>
                </c:pt>
                <c:pt idx="393">
                  <c:v>3.2000000000000001E-2</c:v>
                </c:pt>
                <c:pt idx="396">
                  <c:v>2E-3</c:v>
                </c:pt>
                <c:pt idx="399">
                  <c:v>3.1E-2</c:v>
                </c:pt>
                <c:pt idx="402">
                  <c:v>2.7000000000000003E-2</c:v>
                </c:pt>
                <c:pt idx="405">
                  <c:v>1.3999999999999999E-2</c:v>
                </c:pt>
                <c:pt idx="408">
                  <c:v>-2.7000000000000003E-2</c:v>
                </c:pt>
                <c:pt idx="411">
                  <c:v>0.02</c:v>
                </c:pt>
                <c:pt idx="414">
                  <c:v>-1.9E-2</c:v>
                </c:pt>
                <c:pt idx="417">
                  <c:v>-8.199999999999999E-2</c:v>
                </c:pt>
                <c:pt idx="420">
                  <c:v>-5.4000000000000006E-2</c:v>
                </c:pt>
                <c:pt idx="423">
                  <c:v>-5.0000000000000001E-3</c:v>
                </c:pt>
                <c:pt idx="426">
                  <c:v>1.3000000000000001E-2</c:v>
                </c:pt>
                <c:pt idx="429">
                  <c:v>3.9E-2</c:v>
                </c:pt>
                <c:pt idx="432">
                  <c:v>1.7000000000000001E-2</c:v>
                </c:pt>
                <c:pt idx="435">
                  <c:v>3.9E-2</c:v>
                </c:pt>
                <c:pt idx="438">
                  <c:v>2.7000000000000003E-2</c:v>
                </c:pt>
                <c:pt idx="441">
                  <c:v>2.5000000000000001E-2</c:v>
                </c:pt>
                <c:pt idx="444">
                  <c:v>-1.4999999999999999E-2</c:v>
                </c:pt>
                <c:pt idx="447">
                  <c:v>2.8999999999999998E-2</c:v>
                </c:pt>
                <c:pt idx="450">
                  <c:v>8.0000000000000002E-3</c:v>
                </c:pt>
                <c:pt idx="453">
                  <c:v>4.5999999999999999E-2</c:v>
                </c:pt>
                <c:pt idx="456">
                  <c:v>2.7E-2</c:v>
                </c:pt>
                <c:pt idx="459">
                  <c:v>1.9E-2</c:v>
                </c:pt>
                <c:pt idx="462">
                  <c:v>5.0000000000000001E-3</c:v>
                </c:pt>
                <c:pt idx="465">
                  <c:v>1E-3</c:v>
                </c:pt>
                <c:pt idx="468">
                  <c:v>2.8000000000000001E-2</c:v>
                </c:pt>
                <c:pt idx="471">
                  <c:v>8.0000000000000002E-3</c:v>
                </c:pt>
                <c:pt idx="474">
                  <c:v>3.1E-2</c:v>
                </c:pt>
                <c:pt idx="477">
                  <c:v>0.04</c:v>
                </c:pt>
                <c:pt idx="480">
                  <c:v>-8.9999999999999993E-3</c:v>
                </c:pt>
                <c:pt idx="483">
                  <c:v>4.5999999999999999E-2</c:v>
                </c:pt>
                <c:pt idx="486">
                  <c:v>5.1999999999999998E-2</c:v>
                </c:pt>
                <c:pt idx="489">
                  <c:v>0.02</c:v>
                </c:pt>
                <c:pt idx="492">
                  <c:v>3.2000000000000001E-2</c:v>
                </c:pt>
                <c:pt idx="495">
                  <c:v>2.7E-2</c:v>
                </c:pt>
                <c:pt idx="498">
                  <c:v>1.6E-2</c:v>
                </c:pt>
                <c:pt idx="501">
                  <c:v>5.0000000000000001E-3</c:v>
                </c:pt>
                <c:pt idx="504">
                  <c:v>6.0000000000000001E-3</c:v>
                </c:pt>
                <c:pt idx="507">
                  <c:v>2.1999999999999999E-2</c:v>
                </c:pt>
                <c:pt idx="510">
                  <c:v>2.8000000000000001E-2</c:v>
                </c:pt>
                <c:pt idx="513">
                  <c:v>1.7999999999999999E-2</c:v>
                </c:pt>
                <c:pt idx="516">
                  <c:v>1.2E-2</c:v>
                </c:pt>
                <c:pt idx="519">
                  <c:v>3.1E-2</c:v>
                </c:pt>
                <c:pt idx="522">
                  <c:v>3.2000000000000001E-2</c:v>
                </c:pt>
                <c:pt idx="525">
                  <c:v>2.9000000000000001E-2</c:v>
                </c:pt>
                <c:pt idx="528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4-4372-99D4-9E5D63ED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972616"/>
        <c:axId val="537970264"/>
      </c:barChart>
      <c:dateAx>
        <c:axId val="537975752"/>
        <c:scaling>
          <c:orientation val="minMax"/>
          <c:min val="27030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7969480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537969480"/>
        <c:scaling>
          <c:orientation val="minMax"/>
          <c:max val="2.5000000000000005E-2"/>
          <c:min val="-2.5000000000000005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7975752"/>
        <c:crosses val="autoZero"/>
        <c:crossBetween val="between"/>
        <c:majorUnit val="5.000000000000001E-3"/>
      </c:valAx>
      <c:valAx>
        <c:axId val="537970264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37972616"/>
        <c:crosses val="max"/>
        <c:crossBetween val="between"/>
        <c:majorUnit val="1.0000000000000002E-2"/>
      </c:valAx>
      <c:dateAx>
        <c:axId val="53797261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537970264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PPI Finished Goods Seasonally Adjusted Vs GDP Growth 2005-2018</a:t>
            </a:r>
          </a:p>
        </c:rich>
      </c:tx>
      <c:layout>
        <c:manualLayout>
          <c:xMode val="edge"/>
          <c:yMode val="edge"/>
          <c:x val="0.29010197317324499"/>
          <c:y val="3.20624538446057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PPILFE</c:v>
          </c:tx>
          <c:spPr>
            <a:solidFill>
              <a:schemeClr val="accent1">
                <a:lumMod val="75000"/>
              </a:schemeClr>
            </a:solidFill>
            <a:ln w="22225">
              <a:noFill/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PPILFE!$A$10:$A$541</c:f>
              <c:numCache>
                <c:formatCode>yyyy\-mm\-dd</c:formatCode>
                <c:ptCount val="532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</c:numCache>
            </c:numRef>
          </c:cat>
          <c:val>
            <c:numRef>
              <c:f>PPILFE!$D$10:$D$541</c:f>
              <c:numCache>
                <c:formatCode>0.0000%</c:formatCode>
                <c:ptCount val="532"/>
                <c:pt idx="1">
                  <c:v>6.03621730382288E-3</c:v>
                </c:pt>
                <c:pt idx="2">
                  <c:v>0.01</c:v>
                </c:pt>
                <c:pt idx="3">
                  <c:v>1.1881188118811909E-2</c:v>
                </c:pt>
                <c:pt idx="4">
                  <c:v>2.1526418786692786E-2</c:v>
                </c:pt>
                <c:pt idx="5">
                  <c:v>1.72413793103448E-2</c:v>
                </c:pt>
                <c:pt idx="6">
                  <c:v>1.6949152542372854E-2</c:v>
                </c:pt>
                <c:pt idx="7">
                  <c:v>1.8518518518518517E-2</c:v>
                </c:pt>
                <c:pt idx="8">
                  <c:v>1.272727272727278E-2</c:v>
                </c:pt>
                <c:pt idx="9">
                  <c:v>1.7953321364452424E-2</c:v>
                </c:pt>
                <c:pt idx="10">
                  <c:v>1.2345679012345604E-2</c:v>
                </c:pt>
                <c:pt idx="11">
                  <c:v>8.7108013937282226E-3</c:v>
                </c:pt>
                <c:pt idx="12">
                  <c:v>6.9084628670120652E-3</c:v>
                </c:pt>
                <c:pt idx="13">
                  <c:v>6.8610634648371477E-3</c:v>
                </c:pt>
                <c:pt idx="14">
                  <c:v>5.1107325383304451E-3</c:v>
                </c:pt>
                <c:pt idx="15">
                  <c:v>3.3898305084746243E-3</c:v>
                </c:pt>
                <c:pt idx="16">
                  <c:v>1.689189189189093E-3</c:v>
                </c:pt>
                <c:pt idx="17">
                  <c:v>3.372681281618935E-3</c:v>
                </c:pt>
                <c:pt idx="18">
                  <c:v>5.0420168067226417E-3</c:v>
                </c:pt>
                <c:pt idx="19">
                  <c:v>1.6722408026756091E-3</c:v>
                </c:pt>
                <c:pt idx="20">
                  <c:v>5.0083472454090861E-3</c:v>
                </c:pt>
                <c:pt idx="21">
                  <c:v>6.644518272425225E-3</c:v>
                </c:pt>
                <c:pt idx="22">
                  <c:v>6.6006600660065773E-3</c:v>
                </c:pt>
                <c:pt idx="23">
                  <c:v>6.5573770491803044E-3</c:v>
                </c:pt>
                <c:pt idx="24">
                  <c:v>4.8859934853420894E-3</c:v>
                </c:pt>
                <c:pt idx="25">
                  <c:v>3.2414910858994447E-3</c:v>
                </c:pt>
                <c:pt idx="26">
                  <c:v>4.8465266558966767E-3</c:v>
                </c:pt>
                <c:pt idx="27">
                  <c:v>1.6077170418005516E-3</c:v>
                </c:pt>
                <c:pt idx="28">
                  <c:v>1.6051364365971337E-3</c:v>
                </c:pt>
                <c:pt idx="29">
                  <c:v>6.4102564102563875E-3</c:v>
                </c:pt>
                <c:pt idx="30">
                  <c:v>4.7770700636943358E-3</c:v>
                </c:pt>
                <c:pt idx="31">
                  <c:v>6.339144215530881E-3</c:v>
                </c:pt>
                <c:pt idx="32">
                  <c:v>6.2992125984251742E-3</c:v>
                </c:pt>
                <c:pt idx="33">
                  <c:v>3.1298904538340491E-3</c:v>
                </c:pt>
                <c:pt idx="34">
                  <c:v>7.8003120124804995E-3</c:v>
                </c:pt>
                <c:pt idx="35">
                  <c:v>4.6439628482973904E-3</c:v>
                </c:pt>
                <c:pt idx="36">
                  <c:v>3.0816640986130756E-3</c:v>
                </c:pt>
                <c:pt idx="37">
                  <c:v>4.6082949308757512E-3</c:v>
                </c:pt>
                <c:pt idx="38">
                  <c:v>4.5871559633027083E-3</c:v>
                </c:pt>
                <c:pt idx="39">
                  <c:v>3.0441400304414435E-3</c:v>
                </c:pt>
                <c:pt idx="40">
                  <c:v>3.0349013657054416E-3</c:v>
                </c:pt>
                <c:pt idx="41">
                  <c:v>6.0514372163389674E-3</c:v>
                </c:pt>
                <c:pt idx="42">
                  <c:v>4.5112781954886787E-3</c:v>
                </c:pt>
                <c:pt idx="43">
                  <c:v>7.4850299401197605E-3</c:v>
                </c:pt>
                <c:pt idx="44">
                  <c:v>7.4294205052005948E-3</c:v>
                </c:pt>
                <c:pt idx="45">
                  <c:v>5.8997050147493466E-3</c:v>
                </c:pt>
                <c:pt idx="46">
                  <c:v>8.7976539589441974E-3</c:v>
                </c:pt>
                <c:pt idx="47">
                  <c:v>2.9069767441860881E-3</c:v>
                </c:pt>
                <c:pt idx="48">
                  <c:v>2.8985507246377224E-3</c:v>
                </c:pt>
                <c:pt idx="49">
                  <c:v>4.3352601156068952E-3</c:v>
                </c:pt>
                <c:pt idx="50">
                  <c:v>5.7553956834533191E-3</c:v>
                </c:pt>
                <c:pt idx="51">
                  <c:v>1.0014306151645044E-2</c:v>
                </c:pt>
                <c:pt idx="52">
                  <c:v>7.0821529745042503E-3</c:v>
                </c:pt>
                <c:pt idx="53">
                  <c:v>8.4388185654009646E-3</c:v>
                </c:pt>
                <c:pt idx="54">
                  <c:v>8.3682008368200049E-3</c:v>
                </c:pt>
                <c:pt idx="55">
                  <c:v>6.915629322268327E-3</c:v>
                </c:pt>
                <c:pt idx="56">
                  <c:v>9.6153846153846541E-3</c:v>
                </c:pt>
                <c:pt idx="57">
                  <c:v>-1.3605442176869975E-3</c:v>
                </c:pt>
                <c:pt idx="58">
                  <c:v>9.5367847411442584E-3</c:v>
                </c:pt>
                <c:pt idx="59">
                  <c:v>8.0971659919029503E-3</c:v>
                </c:pt>
                <c:pt idx="60">
                  <c:v>8.0321285140561478E-3</c:v>
                </c:pt>
                <c:pt idx="61">
                  <c:v>7.968127490039955E-3</c:v>
                </c:pt>
                <c:pt idx="62">
                  <c:v>6.587615283267457E-3</c:v>
                </c:pt>
                <c:pt idx="63">
                  <c:v>7.8534031413611816E-3</c:v>
                </c:pt>
                <c:pt idx="64">
                  <c:v>5.1948051948052685E-3</c:v>
                </c:pt>
                <c:pt idx="65">
                  <c:v>7.7519379844960502E-3</c:v>
                </c:pt>
                <c:pt idx="66">
                  <c:v>6.41025641025641E-3</c:v>
                </c:pt>
                <c:pt idx="67">
                  <c:v>3.8216560509553776E-3</c:v>
                </c:pt>
                <c:pt idx="68">
                  <c:v>1.1421319796954387E-2</c:v>
                </c:pt>
                <c:pt idx="69">
                  <c:v>8.7829360100376772E-3</c:v>
                </c:pt>
                <c:pt idx="70">
                  <c:v>7.4626865671641078E-3</c:v>
                </c:pt>
                <c:pt idx="71">
                  <c:v>8.6419753086420109E-3</c:v>
                </c:pt>
                <c:pt idx="72">
                  <c:v>1.9583843329253295E-2</c:v>
                </c:pt>
                <c:pt idx="73">
                  <c:v>1.0804321728691545E-2</c:v>
                </c:pt>
                <c:pt idx="74">
                  <c:v>5.9382422802850355E-3</c:v>
                </c:pt>
                <c:pt idx="75">
                  <c:v>9.4451003541912298E-3</c:v>
                </c:pt>
                <c:pt idx="76">
                  <c:v>2.339181286549741E-3</c:v>
                </c:pt>
                <c:pt idx="77">
                  <c:v>1.0501750291715186E-2</c:v>
                </c:pt>
                <c:pt idx="78">
                  <c:v>1.2702078521940052E-2</c:v>
                </c:pt>
                <c:pt idx="79">
                  <c:v>7.9817559863170212E-3</c:v>
                </c:pt>
                <c:pt idx="80">
                  <c:v>4.5248868778279576E-3</c:v>
                </c:pt>
                <c:pt idx="81">
                  <c:v>9.0090090090089777E-3</c:v>
                </c:pt>
                <c:pt idx="82">
                  <c:v>5.580357142857143E-3</c:v>
                </c:pt>
                <c:pt idx="83">
                  <c:v>3.3296337402886947E-3</c:v>
                </c:pt>
                <c:pt idx="84">
                  <c:v>1.1061946902654867E-2</c:v>
                </c:pt>
                <c:pt idx="85">
                  <c:v>6.5645514223194121E-3</c:v>
                </c:pt>
                <c:pt idx="86">
                  <c:v>6.5217391304347207E-3</c:v>
                </c:pt>
                <c:pt idx="87">
                  <c:v>9.7192224622030862E-3</c:v>
                </c:pt>
                <c:pt idx="88">
                  <c:v>5.3475935828877002E-3</c:v>
                </c:pt>
                <c:pt idx="89">
                  <c:v>6.3829787234041951E-3</c:v>
                </c:pt>
                <c:pt idx="90">
                  <c:v>2.1141649048626093E-3</c:v>
                </c:pt>
                <c:pt idx="91">
                  <c:v>5.2742616033755272E-3</c:v>
                </c:pt>
                <c:pt idx="92">
                  <c:v>6.2959076600210759E-3</c:v>
                </c:pt>
                <c:pt idx="93">
                  <c:v>6.2565172054222552E-3</c:v>
                </c:pt>
                <c:pt idx="94">
                  <c:v>5.1813471502590676E-3</c:v>
                </c:pt>
                <c:pt idx="95">
                  <c:v>6.1855670103092199E-3</c:v>
                </c:pt>
                <c:pt idx="96">
                  <c:v>5.1229508196721316E-3</c:v>
                </c:pt>
                <c:pt idx="97">
                  <c:v>0</c:v>
                </c:pt>
                <c:pt idx="98">
                  <c:v>6.116207951070424E-3</c:v>
                </c:pt>
                <c:pt idx="99">
                  <c:v>3.0395136778115211E-3</c:v>
                </c:pt>
                <c:pt idx="100">
                  <c:v>4.0404040404040976E-3</c:v>
                </c:pt>
                <c:pt idx="101">
                  <c:v>5.0301810865191147E-3</c:v>
                </c:pt>
                <c:pt idx="102">
                  <c:v>2.0020020020018879E-3</c:v>
                </c:pt>
                <c:pt idx="103">
                  <c:v>4.995004995004995E-3</c:v>
                </c:pt>
                <c:pt idx="104">
                  <c:v>1.9880715705765692E-3</c:v>
                </c:pt>
                <c:pt idx="105">
                  <c:v>4.96031746031746E-3</c:v>
                </c:pt>
                <c:pt idx="106">
                  <c:v>2.9615004935833874E-3</c:v>
                </c:pt>
                <c:pt idx="107">
                  <c:v>5.9055118110237061E-3</c:v>
                </c:pt>
                <c:pt idx="108">
                  <c:v>-3.9138943248532843E-3</c:v>
                </c:pt>
                <c:pt idx="109">
                  <c:v>3.9292730844794274E-3</c:v>
                </c:pt>
                <c:pt idx="110">
                  <c:v>2.9354207436398938E-3</c:v>
                </c:pt>
                <c:pt idx="111">
                  <c:v>-9.7560975609750557E-4</c:v>
                </c:pt>
                <c:pt idx="112">
                  <c:v>1.953124999999889E-3</c:v>
                </c:pt>
                <c:pt idx="113">
                  <c:v>1.9493177387914509E-3</c:v>
                </c:pt>
                <c:pt idx="114">
                  <c:v>2.9182879377431629E-3</c:v>
                </c:pt>
                <c:pt idx="115">
                  <c:v>3.8797284190107248E-3</c:v>
                </c:pt>
                <c:pt idx="116">
                  <c:v>0</c:v>
                </c:pt>
                <c:pt idx="117">
                  <c:v>9.6618357487917217E-4</c:v>
                </c:pt>
                <c:pt idx="118">
                  <c:v>1.9305019305019581E-3</c:v>
                </c:pt>
                <c:pt idx="119">
                  <c:v>2.8901734104045968E-3</c:v>
                </c:pt>
                <c:pt idx="120">
                  <c:v>3.8424591738713326E-3</c:v>
                </c:pt>
                <c:pt idx="121">
                  <c:v>1.9138755980861516E-3</c:v>
                </c:pt>
                <c:pt idx="122">
                  <c:v>4.7755491881566383E-3</c:v>
                </c:pt>
                <c:pt idx="123">
                  <c:v>9.5057034220526909E-4</c:v>
                </c:pt>
                <c:pt idx="124">
                  <c:v>0</c:v>
                </c:pt>
                <c:pt idx="125">
                  <c:v>1.899335232668593E-3</c:v>
                </c:pt>
                <c:pt idx="126">
                  <c:v>1.8957345971564251E-3</c:v>
                </c:pt>
                <c:pt idx="127">
                  <c:v>1.8921475875118528E-3</c:v>
                </c:pt>
                <c:pt idx="128">
                  <c:v>2.8328611898016725E-3</c:v>
                </c:pt>
                <c:pt idx="129">
                  <c:v>-2.82485875706212E-3</c:v>
                </c:pt>
                <c:pt idx="130">
                  <c:v>2.8328611898016725E-3</c:v>
                </c:pt>
                <c:pt idx="131">
                  <c:v>9.416195856873287E-4</c:v>
                </c:pt>
                <c:pt idx="132">
                  <c:v>5.6444026340546427E-3</c:v>
                </c:pt>
                <c:pt idx="133">
                  <c:v>3.7418147801683019E-3</c:v>
                </c:pt>
                <c:pt idx="134">
                  <c:v>2.7958993476234592E-3</c:v>
                </c:pt>
                <c:pt idx="135">
                  <c:v>0</c:v>
                </c:pt>
                <c:pt idx="136">
                  <c:v>1.8587360594795805E-3</c:v>
                </c:pt>
                <c:pt idx="137">
                  <c:v>3.7105751391466207E-3</c:v>
                </c:pt>
                <c:pt idx="138">
                  <c:v>1.8484288354898599E-3</c:v>
                </c:pt>
                <c:pt idx="139">
                  <c:v>9.2250922509219842E-4</c:v>
                </c:pt>
                <c:pt idx="140">
                  <c:v>-5.5299539170506392E-3</c:v>
                </c:pt>
                <c:pt idx="141">
                  <c:v>9.2678405931417972E-3</c:v>
                </c:pt>
                <c:pt idx="142">
                  <c:v>1.8365472910926411E-3</c:v>
                </c:pt>
                <c:pt idx="143">
                  <c:v>0</c:v>
                </c:pt>
                <c:pt idx="144">
                  <c:v>1.8331805682860022E-3</c:v>
                </c:pt>
                <c:pt idx="145">
                  <c:v>1.8298261665142073E-3</c:v>
                </c:pt>
                <c:pt idx="146">
                  <c:v>9.1324200913236813E-4</c:v>
                </c:pt>
                <c:pt idx="147">
                  <c:v>4.5620437956204385E-3</c:v>
                </c:pt>
                <c:pt idx="148">
                  <c:v>9.0826521344240265E-4</c:v>
                </c:pt>
                <c:pt idx="149">
                  <c:v>2.7223230490017892E-3</c:v>
                </c:pt>
                <c:pt idx="150">
                  <c:v>1.8099547511312474E-3</c:v>
                </c:pt>
                <c:pt idx="151">
                  <c:v>9.0334236675694958E-4</c:v>
                </c:pt>
                <c:pt idx="152">
                  <c:v>-9.0252707581222312E-4</c:v>
                </c:pt>
                <c:pt idx="153">
                  <c:v>9.9367660343269576E-3</c:v>
                </c:pt>
                <c:pt idx="154">
                  <c:v>1.7889087656529771E-3</c:v>
                </c:pt>
                <c:pt idx="155">
                  <c:v>8.9285714285709209E-4</c:v>
                </c:pt>
                <c:pt idx="156">
                  <c:v>3.5682426404996049E-3</c:v>
                </c:pt>
                <c:pt idx="157">
                  <c:v>-1.777777777777803E-3</c:v>
                </c:pt>
                <c:pt idx="158">
                  <c:v>8.9047195013364677E-4</c:v>
                </c:pt>
                <c:pt idx="159">
                  <c:v>4.4483985765124551E-3</c:v>
                </c:pt>
                <c:pt idx="160">
                  <c:v>8.8573959255973703E-4</c:v>
                </c:pt>
                <c:pt idx="161">
                  <c:v>8.8495575221233906E-4</c:v>
                </c:pt>
                <c:pt idx="162">
                  <c:v>1.7683465959328281E-3</c:v>
                </c:pt>
                <c:pt idx="163">
                  <c:v>2.647837599293885E-3</c:v>
                </c:pt>
                <c:pt idx="164">
                  <c:v>2.6408450704226353E-3</c:v>
                </c:pt>
                <c:pt idx="165">
                  <c:v>8.7796312554867697E-4</c:v>
                </c:pt>
                <c:pt idx="166">
                  <c:v>1.7543859649123057E-3</c:v>
                </c:pt>
                <c:pt idx="167">
                  <c:v>8.7565674255686793E-4</c:v>
                </c:pt>
                <c:pt idx="168">
                  <c:v>6.1242344706911884E-3</c:v>
                </c:pt>
                <c:pt idx="169">
                  <c:v>2.6086956521738885E-3</c:v>
                </c:pt>
                <c:pt idx="170">
                  <c:v>2.6019080659149796E-3</c:v>
                </c:pt>
                <c:pt idx="171">
                  <c:v>2.5951557093426589E-3</c:v>
                </c:pt>
                <c:pt idx="172">
                  <c:v>2.588438308886947E-3</c:v>
                </c:pt>
                <c:pt idx="173">
                  <c:v>3.4423407917383085E-3</c:v>
                </c:pt>
                <c:pt idx="174">
                  <c:v>5.1457975986278605E-3</c:v>
                </c:pt>
                <c:pt idx="175">
                  <c:v>4.2662116040955633E-3</c:v>
                </c:pt>
                <c:pt idx="176">
                  <c:v>3.398470688190242E-3</c:v>
                </c:pt>
                <c:pt idx="177">
                  <c:v>2.5402201524133057E-3</c:v>
                </c:pt>
                <c:pt idx="178">
                  <c:v>2.5337837837837596E-3</c:v>
                </c:pt>
                <c:pt idx="179">
                  <c:v>4.2122999157540014E-3</c:v>
                </c:pt>
                <c:pt idx="180">
                  <c:v>5.8724832214765337E-3</c:v>
                </c:pt>
                <c:pt idx="181">
                  <c:v>5.0041701417847728E-3</c:v>
                </c:pt>
                <c:pt idx="182">
                  <c:v>1.6597510373444219E-3</c:v>
                </c:pt>
                <c:pt idx="183">
                  <c:v>8.2850041425016003E-4</c:v>
                </c:pt>
                <c:pt idx="184">
                  <c:v>6.6225165562913673E-3</c:v>
                </c:pt>
                <c:pt idx="185">
                  <c:v>4.9342105263158595E-3</c:v>
                </c:pt>
                <c:pt idx="186">
                  <c:v>-8.1833060556471787E-4</c:v>
                </c:pt>
                <c:pt idx="187">
                  <c:v>4.9140049140049841E-3</c:v>
                </c:pt>
                <c:pt idx="188">
                  <c:v>3.25998370008143E-3</c:v>
                </c:pt>
                <c:pt idx="189">
                  <c:v>3.2493907392364394E-3</c:v>
                </c:pt>
                <c:pt idx="190">
                  <c:v>3.2388663967611794E-3</c:v>
                </c:pt>
                <c:pt idx="191">
                  <c:v>2.4213075060532459E-3</c:v>
                </c:pt>
                <c:pt idx="192">
                  <c:v>2.4154589371980445E-3</c:v>
                </c:pt>
                <c:pt idx="193">
                  <c:v>3.2128514056225356E-3</c:v>
                </c:pt>
                <c:pt idx="194">
                  <c:v>3.2025620496396435E-3</c:v>
                </c:pt>
                <c:pt idx="195">
                  <c:v>1.5961691939345797E-3</c:v>
                </c:pt>
                <c:pt idx="196">
                  <c:v>3.9840637450199202E-3</c:v>
                </c:pt>
                <c:pt idx="197">
                  <c:v>3.1746031746032197E-3</c:v>
                </c:pt>
                <c:pt idx="198">
                  <c:v>1.5822784810125682E-3</c:v>
                </c:pt>
                <c:pt idx="199">
                  <c:v>3.9494470774091633E-3</c:v>
                </c:pt>
                <c:pt idx="200">
                  <c:v>4.7206923682140724E-3</c:v>
                </c:pt>
                <c:pt idx="201">
                  <c:v>2.349256068911489E-3</c:v>
                </c:pt>
                <c:pt idx="202">
                  <c:v>3.1250000000000444E-3</c:v>
                </c:pt>
                <c:pt idx="203">
                  <c:v>1.5576323987538056E-3</c:v>
                </c:pt>
                <c:pt idx="204">
                  <c:v>6.9984447900467012E-3</c:v>
                </c:pt>
                <c:pt idx="205">
                  <c:v>2.3166023166024045E-3</c:v>
                </c:pt>
                <c:pt idx="206">
                  <c:v>2.3112480739598067E-3</c:v>
                </c:pt>
                <c:pt idx="207">
                  <c:v>2.3059185242122319E-3</c:v>
                </c:pt>
                <c:pt idx="208">
                  <c:v>1.5337423312882562E-3</c:v>
                </c:pt>
                <c:pt idx="209">
                  <c:v>7.6569678407346345E-4</c:v>
                </c:pt>
                <c:pt idx="210">
                  <c:v>2.2953328232594599E-3</c:v>
                </c:pt>
                <c:pt idx="211">
                  <c:v>2.2900763358779494E-3</c:v>
                </c:pt>
                <c:pt idx="212">
                  <c:v>3.8080731150038076E-3</c:v>
                </c:pt>
                <c:pt idx="213">
                  <c:v>3.7936267071320179E-3</c:v>
                </c:pt>
                <c:pt idx="214">
                  <c:v>1.5117157974299971E-3</c:v>
                </c:pt>
                <c:pt idx="215">
                  <c:v>7.5471698113203261E-4</c:v>
                </c:pt>
                <c:pt idx="216">
                  <c:v>3.0165912518854126E-3</c:v>
                </c:pt>
                <c:pt idx="217">
                  <c:v>7.5187969924807752E-4</c:v>
                </c:pt>
                <c:pt idx="218">
                  <c:v>2.2539444027048186E-3</c:v>
                </c:pt>
                <c:pt idx="219">
                  <c:v>2.9985007496252298E-3</c:v>
                </c:pt>
                <c:pt idx="220">
                  <c:v>3.7369207772795215E-3</c:v>
                </c:pt>
                <c:pt idx="221">
                  <c:v>-1.4892032762473346E-3</c:v>
                </c:pt>
                <c:pt idx="222">
                  <c:v>1.4914243102163837E-3</c:v>
                </c:pt>
                <c:pt idx="223">
                  <c:v>0</c:v>
                </c:pt>
                <c:pt idx="224">
                  <c:v>2.2338049143706845E-3</c:v>
                </c:pt>
                <c:pt idx="225">
                  <c:v>2.2288261515602628E-3</c:v>
                </c:pt>
                <c:pt idx="226">
                  <c:v>1.482579688658181E-3</c:v>
                </c:pt>
                <c:pt idx="227">
                  <c:v>7.4019245003696763E-4</c:v>
                </c:pt>
                <c:pt idx="228">
                  <c:v>2.9585798816568472E-3</c:v>
                </c:pt>
                <c:pt idx="229">
                  <c:v>2.2123893805310576E-3</c:v>
                </c:pt>
                <c:pt idx="230">
                  <c:v>1.4716703458424476E-3</c:v>
                </c:pt>
                <c:pt idx="231">
                  <c:v>2.9390154298310485E-3</c:v>
                </c:pt>
                <c:pt idx="232">
                  <c:v>7.3260073260069097E-4</c:v>
                </c:pt>
                <c:pt idx="233">
                  <c:v>-1.4641288433381305E-3</c:v>
                </c:pt>
                <c:pt idx="234">
                  <c:v>1.4662756598239634E-3</c:v>
                </c:pt>
                <c:pt idx="235">
                  <c:v>-1.2445095168374734E-2</c:v>
                </c:pt>
                <c:pt idx="236">
                  <c:v>0</c:v>
                </c:pt>
                <c:pt idx="237">
                  <c:v>7.4128984432909049E-4</c:v>
                </c:pt>
                <c:pt idx="238">
                  <c:v>2.2222222222223064E-3</c:v>
                </c:pt>
                <c:pt idx="239">
                  <c:v>2.956393200295471E-3</c:v>
                </c:pt>
                <c:pt idx="240">
                  <c:v>4.4215180545322235E-3</c:v>
                </c:pt>
                <c:pt idx="241">
                  <c:v>0</c:v>
                </c:pt>
                <c:pt idx="242">
                  <c:v>7.3367571533378064E-4</c:v>
                </c:pt>
                <c:pt idx="243">
                  <c:v>1.4662756598239634E-3</c:v>
                </c:pt>
                <c:pt idx="244">
                  <c:v>2.9282576866764692E-3</c:v>
                </c:pt>
                <c:pt idx="245">
                  <c:v>1.4598540145984572E-3</c:v>
                </c:pt>
                <c:pt idx="246">
                  <c:v>7.2886297376109871E-4</c:v>
                </c:pt>
                <c:pt idx="247">
                  <c:v>2.1849963583392782E-3</c:v>
                </c:pt>
                <c:pt idx="248">
                  <c:v>7.2674418604647031E-4</c:v>
                </c:pt>
                <c:pt idx="249">
                  <c:v>-2.1786492374726431E-3</c:v>
                </c:pt>
                <c:pt idx="250">
                  <c:v>1.4556040756913292E-3</c:v>
                </c:pt>
                <c:pt idx="251">
                  <c:v>2.1802325581396177E-3</c:v>
                </c:pt>
                <c:pt idx="252">
                  <c:v>3.6258158085569251E-3</c:v>
                </c:pt>
                <c:pt idx="253">
                  <c:v>2.1676300578033448E-3</c:v>
                </c:pt>
                <c:pt idx="254">
                  <c:v>2.1629416005768667E-3</c:v>
                </c:pt>
                <c:pt idx="255">
                  <c:v>2.1582733812950459E-3</c:v>
                </c:pt>
                <c:pt idx="256">
                  <c:v>2.8715003589373815E-3</c:v>
                </c:pt>
                <c:pt idx="257">
                  <c:v>7.1581961345757155E-4</c:v>
                </c:pt>
                <c:pt idx="258">
                  <c:v>2.8612303290413248E-3</c:v>
                </c:pt>
                <c:pt idx="259">
                  <c:v>0</c:v>
                </c:pt>
                <c:pt idx="260">
                  <c:v>0</c:v>
                </c:pt>
                <c:pt idx="261">
                  <c:v>5.7061340941512943E-3</c:v>
                </c:pt>
                <c:pt idx="262">
                  <c:v>2.1276595744681658E-3</c:v>
                </c:pt>
                <c:pt idx="263">
                  <c:v>1.4154281670204431E-3</c:v>
                </c:pt>
                <c:pt idx="264">
                  <c:v>0</c:v>
                </c:pt>
                <c:pt idx="265">
                  <c:v>7.0671378091868777E-4</c:v>
                </c:pt>
                <c:pt idx="266">
                  <c:v>0</c:v>
                </c:pt>
                <c:pt idx="267">
                  <c:v>0</c:v>
                </c:pt>
                <c:pt idx="268">
                  <c:v>2.8248587570621872E-3</c:v>
                </c:pt>
                <c:pt idx="269">
                  <c:v>1.408450704225272E-3</c:v>
                </c:pt>
                <c:pt idx="270">
                  <c:v>0</c:v>
                </c:pt>
                <c:pt idx="271">
                  <c:v>7.0323488045023026E-4</c:v>
                </c:pt>
                <c:pt idx="272">
                  <c:v>-7.0274068868603462E-4</c:v>
                </c:pt>
                <c:pt idx="273">
                  <c:v>7.0323488045023026E-4</c:v>
                </c:pt>
                <c:pt idx="274">
                  <c:v>-1.4054813773718695E-3</c:v>
                </c:pt>
                <c:pt idx="275">
                  <c:v>1.4074595355384734E-3</c:v>
                </c:pt>
                <c:pt idx="276">
                  <c:v>1.4054813773716698E-3</c:v>
                </c:pt>
                <c:pt idx="277">
                  <c:v>-7.0175438596487244E-4</c:v>
                </c:pt>
                <c:pt idx="278">
                  <c:v>1.4044943820223921E-3</c:v>
                </c:pt>
                <c:pt idx="279">
                  <c:v>0</c:v>
                </c:pt>
                <c:pt idx="280">
                  <c:v>-1.4025245441794435E-3</c:v>
                </c:pt>
                <c:pt idx="281">
                  <c:v>0</c:v>
                </c:pt>
                <c:pt idx="282">
                  <c:v>-1.4044943820225916E-3</c:v>
                </c:pt>
                <c:pt idx="283">
                  <c:v>7.0323488045023026E-4</c:v>
                </c:pt>
                <c:pt idx="284">
                  <c:v>2.1082220660575048E-3</c:v>
                </c:pt>
                <c:pt idx="285">
                  <c:v>0</c:v>
                </c:pt>
                <c:pt idx="286">
                  <c:v>-1.4025245441794435E-3</c:v>
                </c:pt>
                <c:pt idx="287">
                  <c:v>-7.0224719101119604E-4</c:v>
                </c:pt>
                <c:pt idx="288">
                  <c:v>7.0274068868583491E-4</c:v>
                </c:pt>
                <c:pt idx="289">
                  <c:v>1.4044943820223921E-3</c:v>
                </c:pt>
                <c:pt idx="290">
                  <c:v>4.9088359046284506E-3</c:v>
                </c:pt>
                <c:pt idx="291">
                  <c:v>6.9783670621070696E-4</c:v>
                </c:pt>
                <c:pt idx="292">
                  <c:v>6.9735006973496727E-4</c:v>
                </c:pt>
                <c:pt idx="293">
                  <c:v>0</c:v>
                </c:pt>
                <c:pt idx="294">
                  <c:v>2.0905923344948529E-3</c:v>
                </c:pt>
                <c:pt idx="295">
                  <c:v>0</c:v>
                </c:pt>
                <c:pt idx="296">
                  <c:v>1.3908205841445661E-3</c:v>
                </c:pt>
                <c:pt idx="297">
                  <c:v>1.38888888888881E-3</c:v>
                </c:pt>
                <c:pt idx="298">
                  <c:v>6.9348127600570562E-4</c:v>
                </c:pt>
                <c:pt idx="299">
                  <c:v>1.0395010395010394E-2</c:v>
                </c:pt>
                <c:pt idx="300">
                  <c:v>-1.37174211248297E-3</c:v>
                </c:pt>
                <c:pt idx="301">
                  <c:v>6.8681318681314784E-4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6.8634179821566743E-4</c:v>
                </c:pt>
                <c:pt idx="306">
                  <c:v>0</c:v>
                </c:pt>
                <c:pt idx="307">
                  <c:v>-6.8587105624158247E-4</c:v>
                </c:pt>
                <c:pt idx="308">
                  <c:v>5.4907343857241693E-3</c:v>
                </c:pt>
                <c:pt idx="309">
                  <c:v>2.730375426621199E-3</c:v>
                </c:pt>
                <c:pt idx="310">
                  <c:v>0</c:v>
                </c:pt>
                <c:pt idx="311">
                  <c:v>6.8073519400949154E-4</c:v>
                </c:pt>
                <c:pt idx="312">
                  <c:v>-1.3605442176869975E-3</c:v>
                </c:pt>
                <c:pt idx="313">
                  <c:v>3.4059945504087189E-3</c:v>
                </c:pt>
                <c:pt idx="314">
                  <c:v>6.7888662593343049E-4</c:v>
                </c:pt>
                <c:pt idx="315">
                  <c:v>0</c:v>
                </c:pt>
                <c:pt idx="316">
                  <c:v>2.7137042062415581E-3</c:v>
                </c:pt>
                <c:pt idx="317">
                  <c:v>0</c:v>
                </c:pt>
                <c:pt idx="318">
                  <c:v>2.0297699594044854E-3</c:v>
                </c:pt>
                <c:pt idx="319">
                  <c:v>6.7521944632001568E-4</c:v>
                </c:pt>
                <c:pt idx="320">
                  <c:v>2.6990553306343165E-3</c:v>
                </c:pt>
                <c:pt idx="321">
                  <c:v>-6.7294751009417438E-4</c:v>
                </c:pt>
                <c:pt idx="322">
                  <c:v>1.3468013468012703E-3</c:v>
                </c:pt>
                <c:pt idx="323">
                  <c:v>1.3449899125757704E-3</c:v>
                </c:pt>
                <c:pt idx="324">
                  <c:v>4.0295500335795452E-3</c:v>
                </c:pt>
                <c:pt idx="325">
                  <c:v>-2.0066889632107785E-3</c:v>
                </c:pt>
                <c:pt idx="326">
                  <c:v>2.0107238605898887E-3</c:v>
                </c:pt>
                <c:pt idx="327">
                  <c:v>2.0066889632107785E-3</c:v>
                </c:pt>
                <c:pt idx="328">
                  <c:v>2.0026702269691785E-3</c:v>
                </c:pt>
                <c:pt idx="329">
                  <c:v>6.6622251832108143E-4</c:v>
                </c:pt>
                <c:pt idx="330">
                  <c:v>1.9973368841545366E-3</c:v>
                </c:pt>
                <c:pt idx="331">
                  <c:v>0</c:v>
                </c:pt>
                <c:pt idx="332">
                  <c:v>1.3289036544849742E-3</c:v>
                </c:pt>
                <c:pt idx="333">
                  <c:v>-5.9721300597211499E-3</c:v>
                </c:pt>
                <c:pt idx="334">
                  <c:v>2.670226969292238E-3</c:v>
                </c:pt>
                <c:pt idx="335">
                  <c:v>1.3315579227697542E-3</c:v>
                </c:pt>
                <c:pt idx="336">
                  <c:v>-2.659574468085144E-3</c:v>
                </c:pt>
                <c:pt idx="337">
                  <c:v>6.6666666666662881E-4</c:v>
                </c:pt>
                <c:pt idx="338">
                  <c:v>-6.6622251832108143E-4</c:v>
                </c:pt>
                <c:pt idx="339">
                  <c:v>2.0000000000000759E-3</c:v>
                </c:pt>
                <c:pt idx="340">
                  <c:v>-6.6533599467746331E-4</c:v>
                </c:pt>
                <c:pt idx="341">
                  <c:v>1.9973368841545366E-3</c:v>
                </c:pt>
                <c:pt idx="342">
                  <c:v>-3.3222591362126247E-3</c:v>
                </c:pt>
                <c:pt idx="343">
                  <c:v>-6.6666666666662881E-4</c:v>
                </c:pt>
                <c:pt idx="344">
                  <c:v>2.6684456304203181E-3</c:v>
                </c:pt>
                <c:pt idx="345">
                  <c:v>1.3306719893545484E-3</c:v>
                </c:pt>
                <c:pt idx="346">
                  <c:v>-1.3289036544849742E-3</c:v>
                </c:pt>
                <c:pt idx="347">
                  <c:v>-5.3226879574185719E-3</c:v>
                </c:pt>
                <c:pt idx="348">
                  <c:v>2.0066889632107785E-3</c:v>
                </c:pt>
                <c:pt idx="349">
                  <c:v>6.675567423230595E-4</c:v>
                </c:pt>
                <c:pt idx="350">
                  <c:v>5.3368912608404463E-3</c:v>
                </c:pt>
                <c:pt idx="351">
                  <c:v>-5.3085600530854878E-3</c:v>
                </c:pt>
                <c:pt idx="352">
                  <c:v>1.3342228152100643E-3</c:v>
                </c:pt>
                <c:pt idx="353">
                  <c:v>0</c:v>
                </c:pt>
                <c:pt idx="354">
                  <c:v>1.3324450366423522E-3</c:v>
                </c:pt>
                <c:pt idx="355">
                  <c:v>1.3306719893545484E-3</c:v>
                </c:pt>
                <c:pt idx="356">
                  <c:v>-6.6445182724248712E-4</c:v>
                </c:pt>
                <c:pt idx="357">
                  <c:v>4.6542553191488605E-3</c:v>
                </c:pt>
                <c:pt idx="358">
                  <c:v>-6.6181336863000871E-4</c:v>
                </c:pt>
                <c:pt idx="359">
                  <c:v>0</c:v>
                </c:pt>
                <c:pt idx="360">
                  <c:v>2.649006622516594E-3</c:v>
                </c:pt>
                <c:pt idx="361">
                  <c:v>-6.605019815059069E-4</c:v>
                </c:pt>
                <c:pt idx="362">
                  <c:v>3.3046926635822865E-3</c:v>
                </c:pt>
                <c:pt idx="363">
                  <c:v>6.5876152832670823E-4</c:v>
                </c:pt>
                <c:pt idx="364">
                  <c:v>2.6333113890717949E-3</c:v>
                </c:pt>
                <c:pt idx="365">
                  <c:v>3.2829940906106366E-3</c:v>
                </c:pt>
                <c:pt idx="366">
                  <c:v>-1.9633507853403882E-3</c:v>
                </c:pt>
                <c:pt idx="367">
                  <c:v>2.6229508196721684E-3</c:v>
                </c:pt>
                <c:pt idx="368">
                  <c:v>1.9620667102680377E-3</c:v>
                </c:pt>
                <c:pt idx="369">
                  <c:v>3.2637075718015668E-3</c:v>
                </c:pt>
                <c:pt idx="370">
                  <c:v>2.6024723487313318E-3</c:v>
                </c:pt>
                <c:pt idx="371">
                  <c:v>2.5957170668397516E-3</c:v>
                </c:pt>
                <c:pt idx="372">
                  <c:v>5.8252427184466386E-3</c:v>
                </c:pt>
                <c:pt idx="373">
                  <c:v>-6.4350064350060694E-4</c:v>
                </c:pt>
                <c:pt idx="374">
                  <c:v>1.9317450096586152E-3</c:v>
                </c:pt>
                <c:pt idx="375">
                  <c:v>2.5706940874036356E-3</c:v>
                </c:pt>
                <c:pt idx="376">
                  <c:v>2.5641025641026005E-3</c:v>
                </c:pt>
                <c:pt idx="377">
                  <c:v>-1.278772378516733E-3</c:v>
                </c:pt>
                <c:pt idx="378">
                  <c:v>3.8412291933420154E-3</c:v>
                </c:pt>
                <c:pt idx="379">
                  <c:v>6.3775510204078006E-4</c:v>
                </c:pt>
                <c:pt idx="380">
                  <c:v>1.2746972594008198E-3</c:v>
                </c:pt>
                <c:pt idx="381">
                  <c:v>-1.9096117122850602E-3</c:v>
                </c:pt>
                <c:pt idx="382">
                  <c:v>0</c:v>
                </c:pt>
                <c:pt idx="383">
                  <c:v>0</c:v>
                </c:pt>
                <c:pt idx="384">
                  <c:v>4.4642857142856412E-3</c:v>
                </c:pt>
                <c:pt idx="385">
                  <c:v>3.1746031746031746E-3</c:v>
                </c:pt>
                <c:pt idx="386">
                  <c:v>2.5316455696202892E-3</c:v>
                </c:pt>
                <c:pt idx="387">
                  <c:v>6.3131313131309537E-4</c:v>
                </c:pt>
                <c:pt idx="388">
                  <c:v>2.5236593059937266E-3</c:v>
                </c:pt>
                <c:pt idx="389">
                  <c:v>6.2932662051601198E-4</c:v>
                </c:pt>
                <c:pt idx="390">
                  <c:v>-5.6603773584906021E-3</c:v>
                </c:pt>
                <c:pt idx="391">
                  <c:v>3.7950664136622032E-3</c:v>
                </c:pt>
                <c:pt idx="392">
                  <c:v>3.1505986137366103E-3</c:v>
                </c:pt>
                <c:pt idx="393">
                  <c:v>-4.3969849246230444E-3</c:v>
                </c:pt>
                <c:pt idx="394">
                  <c:v>8.832807570977954E-3</c:v>
                </c:pt>
                <c:pt idx="395">
                  <c:v>6.2539086929327276E-4</c:v>
                </c:pt>
                <c:pt idx="396">
                  <c:v>1.2499999999999289E-3</c:v>
                </c:pt>
                <c:pt idx="397">
                  <c:v>4.3695380774033529E-3</c:v>
                </c:pt>
                <c:pt idx="398">
                  <c:v>0</c:v>
                </c:pt>
                <c:pt idx="399">
                  <c:v>6.2150403977622316E-4</c:v>
                </c:pt>
                <c:pt idx="400">
                  <c:v>2.4844720496894762E-3</c:v>
                </c:pt>
                <c:pt idx="401">
                  <c:v>1.8587360594794482E-3</c:v>
                </c:pt>
                <c:pt idx="402">
                  <c:v>2.4737167594310805E-3</c:v>
                </c:pt>
                <c:pt idx="403">
                  <c:v>1.2338062924121965E-3</c:v>
                </c:pt>
                <c:pt idx="404">
                  <c:v>0</c:v>
                </c:pt>
                <c:pt idx="405">
                  <c:v>3.6968576709796321E-3</c:v>
                </c:pt>
                <c:pt idx="406">
                  <c:v>3.0693677102516881E-3</c:v>
                </c:pt>
                <c:pt idx="407">
                  <c:v>0</c:v>
                </c:pt>
                <c:pt idx="408">
                  <c:v>4.283965728274104E-3</c:v>
                </c:pt>
                <c:pt idx="409">
                  <c:v>4.2656916514321576E-3</c:v>
                </c:pt>
                <c:pt idx="410">
                  <c:v>1.8203883495144595E-3</c:v>
                </c:pt>
                <c:pt idx="411">
                  <c:v>4.2398546335555244E-3</c:v>
                </c:pt>
                <c:pt idx="412">
                  <c:v>3.0156815440289505E-3</c:v>
                </c:pt>
                <c:pt idx="413">
                  <c:v>1.8039687312085564E-3</c:v>
                </c:pt>
                <c:pt idx="414">
                  <c:v>4.8019207683073911E-3</c:v>
                </c:pt>
                <c:pt idx="415">
                  <c:v>4.1816009557944364E-3</c:v>
                </c:pt>
                <c:pt idx="416">
                  <c:v>4.75907198096378E-3</c:v>
                </c:pt>
                <c:pt idx="417">
                  <c:v>9.4730609828300432E-3</c:v>
                </c:pt>
                <c:pt idx="418">
                  <c:v>-5.8651026392958548E-4</c:v>
                </c:pt>
                <c:pt idx="419">
                  <c:v>2.3474178403756203E-3</c:v>
                </c:pt>
                <c:pt idx="420">
                  <c:v>0</c:v>
                </c:pt>
                <c:pt idx="421">
                  <c:v>5.854800936767817E-4</c:v>
                </c:pt>
                <c:pt idx="422">
                  <c:v>1.7554125219425567E-3</c:v>
                </c:pt>
                <c:pt idx="423">
                  <c:v>5.8411214953284316E-4</c:v>
                </c:pt>
                <c:pt idx="424">
                  <c:v>-5.837711617047445E-4</c:v>
                </c:pt>
                <c:pt idx="425">
                  <c:v>3.5046728971963948E-3</c:v>
                </c:pt>
                <c:pt idx="426">
                  <c:v>-2.3282887077998001E-3</c:v>
                </c:pt>
                <c:pt idx="427">
                  <c:v>2.3337222870478745E-3</c:v>
                </c:pt>
                <c:pt idx="428">
                  <c:v>-1.1641443538999829E-3</c:v>
                </c:pt>
                <c:pt idx="429">
                  <c:v>-5.8275058275054968E-4</c:v>
                </c:pt>
                <c:pt idx="430">
                  <c:v>3.4985422740524451E-3</c:v>
                </c:pt>
                <c:pt idx="431">
                  <c:v>0</c:v>
                </c:pt>
                <c:pt idx="432">
                  <c:v>2.3242300987798125E-3</c:v>
                </c:pt>
                <c:pt idx="433">
                  <c:v>5.7971014492750326E-4</c:v>
                </c:pt>
                <c:pt idx="434">
                  <c:v>1.7381228273465317E-3</c:v>
                </c:pt>
                <c:pt idx="435">
                  <c:v>0</c:v>
                </c:pt>
                <c:pt idx="436">
                  <c:v>2.8918449971081549E-3</c:v>
                </c:pt>
                <c:pt idx="437">
                  <c:v>1.1534025374855168E-3</c:v>
                </c:pt>
                <c:pt idx="438">
                  <c:v>5.7603686635941426E-4</c:v>
                </c:pt>
                <c:pt idx="439">
                  <c:v>1.1514104778354466E-3</c:v>
                </c:pt>
                <c:pt idx="440">
                  <c:v>2.3001725129385029E-3</c:v>
                </c:pt>
                <c:pt idx="441">
                  <c:v>0</c:v>
                </c:pt>
                <c:pt idx="442">
                  <c:v>0</c:v>
                </c:pt>
                <c:pt idx="443">
                  <c:v>1.7211703958690931E-3</c:v>
                </c:pt>
                <c:pt idx="444">
                  <c:v>4.0091638029783336E-3</c:v>
                </c:pt>
                <c:pt idx="445">
                  <c:v>2.2818026240728879E-3</c:v>
                </c:pt>
                <c:pt idx="446">
                  <c:v>2.845759817871372E-3</c:v>
                </c:pt>
                <c:pt idx="447">
                  <c:v>3.4052213393871893E-3</c:v>
                </c:pt>
                <c:pt idx="448">
                  <c:v>1.1312217194569493E-3</c:v>
                </c:pt>
                <c:pt idx="449">
                  <c:v>3.3898305084745441E-3</c:v>
                </c:pt>
                <c:pt idx="450">
                  <c:v>3.3783783783783465E-3</c:v>
                </c:pt>
                <c:pt idx="451">
                  <c:v>1.6835016835017474E-3</c:v>
                </c:pt>
                <c:pt idx="452">
                  <c:v>2.8011204481792717E-3</c:v>
                </c:pt>
                <c:pt idx="453">
                  <c:v>2.2346368715084118E-3</c:v>
                </c:pt>
                <c:pt idx="454">
                  <c:v>1.1148272017836602E-3</c:v>
                </c:pt>
                <c:pt idx="455">
                  <c:v>2.2271714922049313E-3</c:v>
                </c:pt>
                <c:pt idx="456">
                  <c:v>3.8888888888888259E-3</c:v>
                </c:pt>
                <c:pt idx="457">
                  <c:v>1.6602102933038815E-3</c:v>
                </c:pt>
                <c:pt idx="458">
                  <c:v>1.6574585635359745E-3</c:v>
                </c:pt>
                <c:pt idx="459">
                  <c:v>1.654715940430132E-3</c:v>
                </c:pt>
                <c:pt idx="460">
                  <c:v>1.1013215859031777E-3</c:v>
                </c:pt>
                <c:pt idx="461">
                  <c:v>1.6501650165015563E-3</c:v>
                </c:pt>
                <c:pt idx="462">
                  <c:v>4.39319055464037E-3</c:v>
                </c:pt>
                <c:pt idx="463">
                  <c:v>1.6402405686166371E-3</c:v>
                </c:pt>
                <c:pt idx="464">
                  <c:v>0</c:v>
                </c:pt>
                <c:pt idx="465">
                  <c:v>5.4585152838440359E-4</c:v>
                </c:pt>
                <c:pt idx="466">
                  <c:v>2.1822149481722708E-3</c:v>
                </c:pt>
                <c:pt idx="467">
                  <c:v>0</c:v>
                </c:pt>
                <c:pt idx="468">
                  <c:v>1.0887316276538763E-3</c:v>
                </c:pt>
                <c:pt idx="469">
                  <c:v>1.6313213703098583E-3</c:v>
                </c:pt>
                <c:pt idx="470">
                  <c:v>1.085776330076097E-3</c:v>
                </c:pt>
                <c:pt idx="471">
                  <c:v>1.0845986984815001E-3</c:v>
                </c:pt>
                <c:pt idx="472">
                  <c:v>1.0834236186349786E-3</c:v>
                </c:pt>
                <c:pt idx="473">
                  <c:v>1.0822510822510207E-3</c:v>
                </c:pt>
                <c:pt idx="474">
                  <c:v>1.0810810810810197E-3</c:v>
                </c:pt>
                <c:pt idx="475">
                  <c:v>5.3995680345584631E-4</c:v>
                </c:pt>
                <c:pt idx="476">
                  <c:v>5.3966540744735194E-4</c:v>
                </c:pt>
                <c:pt idx="477">
                  <c:v>1.0787486515641241E-3</c:v>
                </c:pt>
                <c:pt idx="478">
                  <c:v>1.6163793103448889E-3</c:v>
                </c:pt>
                <c:pt idx="479">
                  <c:v>4.3033889187734419E-3</c:v>
                </c:pt>
                <c:pt idx="480">
                  <c:v>4.8205677557579315E-3</c:v>
                </c:pt>
                <c:pt idx="481">
                  <c:v>5.3304904051169682E-4</c:v>
                </c:pt>
                <c:pt idx="482">
                  <c:v>0</c:v>
                </c:pt>
                <c:pt idx="483">
                  <c:v>5.3276505061280099E-4</c:v>
                </c:pt>
                <c:pt idx="484">
                  <c:v>1.5974440894567781E-3</c:v>
                </c:pt>
                <c:pt idx="485">
                  <c:v>2.1265284423179461E-3</c:v>
                </c:pt>
                <c:pt idx="486">
                  <c:v>1.0610079575596213E-3</c:v>
                </c:pt>
                <c:pt idx="487">
                  <c:v>1.5898251192369443E-3</c:v>
                </c:pt>
                <c:pt idx="488">
                  <c:v>1.058201058200998E-3</c:v>
                </c:pt>
                <c:pt idx="489">
                  <c:v>2.6427061310782241E-3</c:v>
                </c:pt>
                <c:pt idx="490">
                  <c:v>0</c:v>
                </c:pt>
                <c:pt idx="491">
                  <c:v>1.0542962572483768E-3</c:v>
                </c:pt>
                <c:pt idx="492">
                  <c:v>4.2127435492363505E-3</c:v>
                </c:pt>
                <c:pt idx="493">
                  <c:v>2.6219192448872575E-3</c:v>
                </c:pt>
                <c:pt idx="494">
                  <c:v>1.5690376569038253E-3</c:v>
                </c:pt>
                <c:pt idx="495">
                  <c:v>5.2219321148822093E-4</c:v>
                </c:pt>
                <c:pt idx="496">
                  <c:v>1.0438413361169992E-3</c:v>
                </c:pt>
                <c:pt idx="497">
                  <c:v>4.6923879040666177E-3</c:v>
                </c:pt>
                <c:pt idx="498">
                  <c:v>1.5568240788791457E-3</c:v>
                </c:pt>
                <c:pt idx="499">
                  <c:v>0</c:v>
                </c:pt>
                <c:pt idx="500">
                  <c:v>1.0362694300517547E-3</c:v>
                </c:pt>
                <c:pt idx="501">
                  <c:v>-1.0351966873705417E-3</c:v>
                </c:pt>
                <c:pt idx="502">
                  <c:v>5.1813471502587733E-4</c:v>
                </c:pt>
                <c:pt idx="503">
                  <c:v>2.071465561885063E-3</c:v>
                </c:pt>
                <c:pt idx="504">
                  <c:v>2.0671834625323291E-3</c:v>
                </c:pt>
                <c:pt idx="505">
                  <c:v>1.0314595152139691E-3</c:v>
                </c:pt>
                <c:pt idx="506">
                  <c:v>1.0303967027306391E-3</c:v>
                </c:pt>
                <c:pt idx="507">
                  <c:v>1.5440041173442251E-3</c:v>
                </c:pt>
                <c:pt idx="508">
                  <c:v>1.0277492291881657E-3</c:v>
                </c:pt>
                <c:pt idx="509">
                  <c:v>3.0800821355235846E-3</c:v>
                </c:pt>
                <c:pt idx="510">
                  <c:v>0</c:v>
                </c:pt>
                <c:pt idx="511">
                  <c:v>1.5353121801432086E-3</c:v>
                </c:pt>
                <c:pt idx="512">
                  <c:v>1.0219724067451052E-3</c:v>
                </c:pt>
                <c:pt idx="513">
                  <c:v>1.0209290454312844E-3</c:v>
                </c:pt>
                <c:pt idx="514">
                  <c:v>1.0198878123407295E-3</c:v>
                </c:pt>
                <c:pt idx="515">
                  <c:v>2.5471217524197657E-3</c:v>
                </c:pt>
                <c:pt idx="516">
                  <c:v>1.5243902439023523E-3</c:v>
                </c:pt>
                <c:pt idx="517">
                  <c:v>1.0147133434805532E-3</c:v>
                </c:pt>
                <c:pt idx="518">
                  <c:v>2.5342118601115052E-3</c:v>
                </c:pt>
                <c:pt idx="519">
                  <c:v>3.5389282103133902E-3</c:v>
                </c:pt>
                <c:pt idx="520">
                  <c:v>0</c:v>
                </c:pt>
                <c:pt idx="521">
                  <c:v>1.5113350125945156E-3</c:v>
                </c:pt>
                <c:pt idx="522">
                  <c:v>5.0301810865188289E-4</c:v>
                </c:pt>
                <c:pt idx="523">
                  <c:v>1.508295625942599E-3</c:v>
                </c:pt>
                <c:pt idx="524">
                  <c:v>5.0200803212862818E-4</c:v>
                </c:pt>
                <c:pt idx="525">
                  <c:v>3.5122930255895063E-3</c:v>
                </c:pt>
                <c:pt idx="526">
                  <c:v>2.5000000000000001E-3</c:v>
                </c:pt>
                <c:pt idx="527">
                  <c:v>9.9750623441390842E-4</c:v>
                </c:pt>
                <c:pt idx="528">
                  <c:v>1.4947683109118653E-3</c:v>
                </c:pt>
                <c:pt idx="529">
                  <c:v>4.9751243781091694E-4</c:v>
                </c:pt>
                <c:pt idx="530">
                  <c:v>2.4863252113376429E-3</c:v>
                </c:pt>
                <c:pt idx="531">
                  <c:v>3.472222222222307E-3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A-446A-A907-F8CAC4A5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41704"/>
        <c:axId val="509536608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PPILFE!$A$10:$A$503</c:f>
              <c:numCache>
                <c:formatCode>yyyy\-mm\-dd</c:formatCode>
                <c:ptCount val="494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</c:numCache>
            </c:numRef>
          </c:cat>
          <c:val>
            <c:numRef>
              <c:f>PPILFE!$C$10:$C$541</c:f>
              <c:numCache>
                <c:formatCode>0.00%</c:formatCode>
                <c:ptCount val="532"/>
                <c:pt idx="3">
                  <c:v>1.1000000000000001E-2</c:v>
                </c:pt>
                <c:pt idx="6">
                  <c:v>-3.7999999999999999E-2</c:v>
                </c:pt>
                <c:pt idx="9">
                  <c:v>-1.6E-2</c:v>
                </c:pt>
                <c:pt idx="12">
                  <c:v>-4.7E-2</c:v>
                </c:pt>
                <c:pt idx="15">
                  <c:v>3.1E-2</c:v>
                </c:pt>
                <c:pt idx="18">
                  <c:v>6.8000000000000005E-2</c:v>
                </c:pt>
                <c:pt idx="21">
                  <c:v>5.5E-2</c:v>
                </c:pt>
                <c:pt idx="24">
                  <c:v>9.3000000000000013E-2</c:v>
                </c:pt>
                <c:pt idx="27">
                  <c:v>3.1E-2</c:v>
                </c:pt>
                <c:pt idx="30">
                  <c:v>2.1000000000000001E-2</c:v>
                </c:pt>
                <c:pt idx="33">
                  <c:v>0.03</c:v>
                </c:pt>
                <c:pt idx="36">
                  <c:v>4.7E-2</c:v>
                </c:pt>
                <c:pt idx="39">
                  <c:v>8.1000000000000003E-2</c:v>
                </c:pt>
                <c:pt idx="42">
                  <c:v>7.2999999999999995E-2</c:v>
                </c:pt>
                <c:pt idx="45">
                  <c:v>0</c:v>
                </c:pt>
                <c:pt idx="48">
                  <c:v>1.3999999999999999E-2</c:v>
                </c:pt>
                <c:pt idx="51">
                  <c:v>0.16500000000000001</c:v>
                </c:pt>
                <c:pt idx="54">
                  <c:v>0.04</c:v>
                </c:pt>
                <c:pt idx="57">
                  <c:v>5.5E-2</c:v>
                </c:pt>
                <c:pt idx="60">
                  <c:v>8.0000000000000002E-3</c:v>
                </c:pt>
                <c:pt idx="63">
                  <c:v>5.0000000000000001E-3</c:v>
                </c:pt>
                <c:pt idx="66">
                  <c:v>2.8999999999999998E-2</c:v>
                </c:pt>
                <c:pt idx="69">
                  <c:v>0.01</c:v>
                </c:pt>
                <c:pt idx="72">
                  <c:v>1.3000000000000001E-2</c:v>
                </c:pt>
                <c:pt idx="75">
                  <c:v>-7.9000000000000001E-2</c:v>
                </c:pt>
                <c:pt idx="78">
                  <c:v>-6.0000000000000001E-3</c:v>
                </c:pt>
                <c:pt idx="81">
                  <c:v>7.5999999999999998E-2</c:v>
                </c:pt>
                <c:pt idx="84">
                  <c:v>8.5000000000000006E-2</c:v>
                </c:pt>
                <c:pt idx="87">
                  <c:v>-2.8999999999999998E-2</c:v>
                </c:pt>
                <c:pt idx="90">
                  <c:v>4.7E-2</c:v>
                </c:pt>
                <c:pt idx="93">
                  <c:v>-4.5999999999999999E-2</c:v>
                </c:pt>
                <c:pt idx="96">
                  <c:v>-6.5000000000000002E-2</c:v>
                </c:pt>
                <c:pt idx="99">
                  <c:v>2.2000000000000002E-2</c:v>
                </c:pt>
                <c:pt idx="102">
                  <c:v>-1.3999999999999999E-2</c:v>
                </c:pt>
                <c:pt idx="105">
                  <c:v>4.0000000000000001E-3</c:v>
                </c:pt>
                <c:pt idx="108">
                  <c:v>5.2999999999999999E-2</c:v>
                </c:pt>
                <c:pt idx="111">
                  <c:v>9.4E-2</c:v>
                </c:pt>
                <c:pt idx="114">
                  <c:v>8.1000000000000003E-2</c:v>
                </c:pt>
                <c:pt idx="117">
                  <c:v>8.5000000000000006E-2</c:v>
                </c:pt>
                <c:pt idx="120">
                  <c:v>8.199999999999999E-2</c:v>
                </c:pt>
                <c:pt idx="123">
                  <c:v>7.2000000000000008E-2</c:v>
                </c:pt>
                <c:pt idx="126">
                  <c:v>0.04</c:v>
                </c:pt>
                <c:pt idx="129">
                  <c:v>3.2000000000000001E-2</c:v>
                </c:pt>
                <c:pt idx="132">
                  <c:v>0.04</c:v>
                </c:pt>
                <c:pt idx="135">
                  <c:v>3.7000000000000005E-2</c:v>
                </c:pt>
                <c:pt idx="138">
                  <c:v>6.4000000000000001E-2</c:v>
                </c:pt>
                <c:pt idx="141">
                  <c:v>0.03</c:v>
                </c:pt>
                <c:pt idx="144">
                  <c:v>3.7999999999999999E-2</c:v>
                </c:pt>
                <c:pt idx="147">
                  <c:v>1.9E-2</c:v>
                </c:pt>
                <c:pt idx="150">
                  <c:v>4.0999999999999995E-2</c:v>
                </c:pt>
                <c:pt idx="153">
                  <c:v>2.1000000000000001E-2</c:v>
                </c:pt>
                <c:pt idx="156">
                  <c:v>2.7999999999999997E-2</c:v>
                </c:pt>
                <c:pt idx="159">
                  <c:v>4.5999999999999999E-2</c:v>
                </c:pt>
                <c:pt idx="162">
                  <c:v>3.7000000000000005E-2</c:v>
                </c:pt>
                <c:pt idx="165">
                  <c:v>6.8000000000000005E-2</c:v>
                </c:pt>
                <c:pt idx="168">
                  <c:v>2.3E-2</c:v>
                </c:pt>
                <c:pt idx="171">
                  <c:v>5.4000000000000006E-2</c:v>
                </c:pt>
                <c:pt idx="174">
                  <c:v>2.3E-2</c:v>
                </c:pt>
                <c:pt idx="177">
                  <c:v>5.4000000000000006E-2</c:v>
                </c:pt>
                <c:pt idx="180">
                  <c:v>4.0999999999999995E-2</c:v>
                </c:pt>
                <c:pt idx="183">
                  <c:v>3.2000000000000001E-2</c:v>
                </c:pt>
                <c:pt idx="186">
                  <c:v>0.03</c:v>
                </c:pt>
                <c:pt idx="189">
                  <c:v>9.0000000000000011E-3</c:v>
                </c:pt>
                <c:pt idx="192">
                  <c:v>4.4999999999999998E-2</c:v>
                </c:pt>
                <c:pt idx="195">
                  <c:v>1.6E-2</c:v>
                </c:pt>
                <c:pt idx="198">
                  <c:v>1E-3</c:v>
                </c:pt>
                <c:pt idx="201">
                  <c:v>-3.4000000000000002E-2</c:v>
                </c:pt>
                <c:pt idx="204">
                  <c:v>-1.9E-2</c:v>
                </c:pt>
                <c:pt idx="207">
                  <c:v>3.1E-2</c:v>
                </c:pt>
                <c:pt idx="210">
                  <c:v>1.9E-2</c:v>
                </c:pt>
                <c:pt idx="213">
                  <c:v>1.8000000000000002E-2</c:v>
                </c:pt>
                <c:pt idx="216">
                  <c:v>4.8000000000000001E-2</c:v>
                </c:pt>
                <c:pt idx="219">
                  <c:v>4.4999999999999998E-2</c:v>
                </c:pt>
                <c:pt idx="222">
                  <c:v>3.9E-2</c:v>
                </c:pt>
                <c:pt idx="225">
                  <c:v>4.0999999999999995E-2</c:v>
                </c:pt>
                <c:pt idx="228">
                  <c:v>8.0000000000000002E-3</c:v>
                </c:pt>
                <c:pt idx="231">
                  <c:v>2.4E-2</c:v>
                </c:pt>
                <c:pt idx="234">
                  <c:v>0.02</c:v>
                </c:pt>
                <c:pt idx="237">
                  <c:v>5.4000000000000006E-2</c:v>
                </c:pt>
                <c:pt idx="240">
                  <c:v>0.04</c:v>
                </c:pt>
                <c:pt idx="243">
                  <c:v>5.5999999999999994E-2</c:v>
                </c:pt>
                <c:pt idx="246">
                  <c:v>2.4E-2</c:v>
                </c:pt>
                <c:pt idx="249">
                  <c:v>4.5999999999999999E-2</c:v>
                </c:pt>
                <c:pt idx="252">
                  <c:v>1.3999999999999999E-2</c:v>
                </c:pt>
                <c:pt idx="255">
                  <c:v>1.3999999999999999E-2</c:v>
                </c:pt>
                <c:pt idx="258">
                  <c:v>3.5000000000000003E-2</c:v>
                </c:pt>
                <c:pt idx="261">
                  <c:v>2.8999999999999998E-2</c:v>
                </c:pt>
                <c:pt idx="264">
                  <c:v>2.7000000000000003E-2</c:v>
                </c:pt>
                <c:pt idx="267">
                  <c:v>7.2000000000000008E-2</c:v>
                </c:pt>
                <c:pt idx="270">
                  <c:v>3.7000000000000005E-2</c:v>
                </c:pt>
                <c:pt idx="273">
                  <c:v>4.2999999999999997E-2</c:v>
                </c:pt>
                <c:pt idx="276">
                  <c:v>3.1E-2</c:v>
                </c:pt>
                <c:pt idx="279">
                  <c:v>6.2E-2</c:v>
                </c:pt>
                <c:pt idx="282">
                  <c:v>5.2000000000000005E-2</c:v>
                </c:pt>
                <c:pt idx="285">
                  <c:v>3.1E-2</c:v>
                </c:pt>
                <c:pt idx="288">
                  <c:v>0.04</c:v>
                </c:pt>
                <c:pt idx="291">
                  <c:v>3.9E-2</c:v>
                </c:pt>
                <c:pt idx="294">
                  <c:v>5.2999999999999999E-2</c:v>
                </c:pt>
                <c:pt idx="297">
                  <c:v>6.7000000000000004E-2</c:v>
                </c:pt>
                <c:pt idx="300">
                  <c:v>3.2000000000000001E-2</c:v>
                </c:pt>
                <c:pt idx="303">
                  <c:v>3.3000000000000002E-2</c:v>
                </c:pt>
                <c:pt idx="306">
                  <c:v>5.0999999999999997E-2</c:v>
                </c:pt>
                <c:pt idx="309">
                  <c:v>7.0999999999999994E-2</c:v>
                </c:pt>
                <c:pt idx="312">
                  <c:v>1.2E-2</c:v>
                </c:pt>
                <c:pt idx="315">
                  <c:v>7.8E-2</c:v>
                </c:pt>
                <c:pt idx="318">
                  <c:v>5.0000000000000001E-3</c:v>
                </c:pt>
                <c:pt idx="321">
                  <c:v>2.3E-2</c:v>
                </c:pt>
                <c:pt idx="324">
                  <c:v>-1.1000000000000001E-2</c:v>
                </c:pt>
                <c:pt idx="327">
                  <c:v>2.1000000000000001E-2</c:v>
                </c:pt>
                <c:pt idx="330">
                  <c:v>-1.3000000000000001E-2</c:v>
                </c:pt>
                <c:pt idx="333">
                  <c:v>1.1000000000000001E-2</c:v>
                </c:pt>
                <c:pt idx="336">
                  <c:v>3.7000000000000005E-2</c:v>
                </c:pt>
                <c:pt idx="339">
                  <c:v>2.2000000000000002E-2</c:v>
                </c:pt>
                <c:pt idx="342">
                  <c:v>0.02</c:v>
                </c:pt>
                <c:pt idx="345">
                  <c:v>3.0000000000000001E-3</c:v>
                </c:pt>
                <c:pt idx="348">
                  <c:v>2.1000000000000001E-2</c:v>
                </c:pt>
                <c:pt idx="351">
                  <c:v>3.7999999999999999E-2</c:v>
                </c:pt>
                <c:pt idx="354">
                  <c:v>6.9000000000000006E-2</c:v>
                </c:pt>
                <c:pt idx="357">
                  <c:v>4.8000000000000001E-2</c:v>
                </c:pt>
                <c:pt idx="360">
                  <c:v>2.3E-2</c:v>
                </c:pt>
                <c:pt idx="363">
                  <c:v>0.03</c:v>
                </c:pt>
                <c:pt idx="366">
                  <c:v>3.7000000000000005E-2</c:v>
                </c:pt>
                <c:pt idx="369">
                  <c:v>3.5000000000000003E-2</c:v>
                </c:pt>
                <c:pt idx="372">
                  <c:v>4.2999999999999997E-2</c:v>
                </c:pt>
                <c:pt idx="375">
                  <c:v>2.1000000000000001E-2</c:v>
                </c:pt>
                <c:pt idx="378">
                  <c:v>3.4000000000000002E-2</c:v>
                </c:pt>
                <c:pt idx="381">
                  <c:v>2.3E-2</c:v>
                </c:pt>
                <c:pt idx="384">
                  <c:v>4.9000000000000002E-2</c:v>
                </c:pt>
                <c:pt idx="387">
                  <c:v>1.2E-2</c:v>
                </c:pt>
                <c:pt idx="390">
                  <c:v>4.0000000000000001E-3</c:v>
                </c:pt>
                <c:pt idx="393">
                  <c:v>3.2000000000000001E-2</c:v>
                </c:pt>
                <c:pt idx="396">
                  <c:v>2E-3</c:v>
                </c:pt>
                <c:pt idx="399">
                  <c:v>3.1E-2</c:v>
                </c:pt>
                <c:pt idx="402">
                  <c:v>2.7000000000000003E-2</c:v>
                </c:pt>
                <c:pt idx="405">
                  <c:v>1.3999999999999999E-2</c:v>
                </c:pt>
                <c:pt idx="408">
                  <c:v>-2.7000000000000003E-2</c:v>
                </c:pt>
                <c:pt idx="411">
                  <c:v>0.02</c:v>
                </c:pt>
                <c:pt idx="414">
                  <c:v>-1.9E-2</c:v>
                </c:pt>
                <c:pt idx="417">
                  <c:v>-8.199999999999999E-2</c:v>
                </c:pt>
                <c:pt idx="420">
                  <c:v>-5.4000000000000006E-2</c:v>
                </c:pt>
                <c:pt idx="423">
                  <c:v>-5.0000000000000001E-3</c:v>
                </c:pt>
                <c:pt idx="426">
                  <c:v>1.3000000000000001E-2</c:v>
                </c:pt>
                <c:pt idx="429">
                  <c:v>3.9E-2</c:v>
                </c:pt>
                <c:pt idx="432">
                  <c:v>1.7000000000000001E-2</c:v>
                </c:pt>
                <c:pt idx="435">
                  <c:v>3.9E-2</c:v>
                </c:pt>
                <c:pt idx="438">
                  <c:v>2.7000000000000003E-2</c:v>
                </c:pt>
                <c:pt idx="441">
                  <c:v>2.5000000000000001E-2</c:v>
                </c:pt>
                <c:pt idx="444">
                  <c:v>-1.4999999999999999E-2</c:v>
                </c:pt>
                <c:pt idx="447">
                  <c:v>2.8999999999999998E-2</c:v>
                </c:pt>
                <c:pt idx="450">
                  <c:v>8.0000000000000002E-3</c:v>
                </c:pt>
                <c:pt idx="453">
                  <c:v>4.5999999999999999E-2</c:v>
                </c:pt>
                <c:pt idx="456">
                  <c:v>2.7E-2</c:v>
                </c:pt>
                <c:pt idx="459">
                  <c:v>1.9E-2</c:v>
                </c:pt>
                <c:pt idx="462">
                  <c:v>5.0000000000000001E-3</c:v>
                </c:pt>
                <c:pt idx="465">
                  <c:v>1E-3</c:v>
                </c:pt>
                <c:pt idx="468">
                  <c:v>2.8000000000000001E-2</c:v>
                </c:pt>
                <c:pt idx="471">
                  <c:v>8.0000000000000002E-3</c:v>
                </c:pt>
                <c:pt idx="474">
                  <c:v>3.1E-2</c:v>
                </c:pt>
                <c:pt idx="477">
                  <c:v>0.04</c:v>
                </c:pt>
                <c:pt idx="480">
                  <c:v>-8.9999999999999993E-3</c:v>
                </c:pt>
                <c:pt idx="483">
                  <c:v>4.5999999999999999E-2</c:v>
                </c:pt>
                <c:pt idx="486">
                  <c:v>5.1999999999999998E-2</c:v>
                </c:pt>
                <c:pt idx="489">
                  <c:v>0.02</c:v>
                </c:pt>
                <c:pt idx="492">
                  <c:v>3.2000000000000001E-2</c:v>
                </c:pt>
                <c:pt idx="495">
                  <c:v>2.7E-2</c:v>
                </c:pt>
                <c:pt idx="498">
                  <c:v>1.6E-2</c:v>
                </c:pt>
                <c:pt idx="501">
                  <c:v>5.0000000000000001E-3</c:v>
                </c:pt>
                <c:pt idx="504">
                  <c:v>6.0000000000000001E-3</c:v>
                </c:pt>
                <c:pt idx="507">
                  <c:v>2.1999999999999999E-2</c:v>
                </c:pt>
                <c:pt idx="510">
                  <c:v>2.8000000000000001E-2</c:v>
                </c:pt>
                <c:pt idx="513">
                  <c:v>1.7999999999999999E-2</c:v>
                </c:pt>
                <c:pt idx="516">
                  <c:v>1.2E-2</c:v>
                </c:pt>
                <c:pt idx="519">
                  <c:v>3.1E-2</c:v>
                </c:pt>
                <c:pt idx="522">
                  <c:v>3.2000000000000001E-2</c:v>
                </c:pt>
                <c:pt idx="525">
                  <c:v>2.9000000000000001E-2</c:v>
                </c:pt>
                <c:pt idx="528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A-446A-A907-F8CAC4A5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541312"/>
        <c:axId val="509537784"/>
      </c:barChart>
      <c:dateAx>
        <c:axId val="509541704"/>
        <c:scaling>
          <c:orientation val="minMax"/>
          <c:min val="38353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536608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509536608"/>
        <c:scaling>
          <c:orientation val="minMax"/>
          <c:max val="2.5000000000000005E-2"/>
          <c:min val="-2.5000000000000005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541704"/>
        <c:crosses val="autoZero"/>
        <c:crossBetween val="between"/>
        <c:majorUnit val="5.000000000000001E-3"/>
      </c:valAx>
      <c:valAx>
        <c:axId val="509537784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09541312"/>
        <c:crosses val="max"/>
        <c:crossBetween val="between"/>
        <c:majorUnit val="1.0000000000000002E-2"/>
      </c:valAx>
      <c:dateAx>
        <c:axId val="50954131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509537784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Total Non Farm Payrolls  1939-2018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000000000000002E-2"/>
          <c:y val="0.10638297872340426"/>
          <c:w val="0.90600000000000003"/>
          <c:h val="0.78419452887537999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00B050"/>
            </a:solidFill>
            <a:ln w="15875">
              <a:solidFill>
                <a:srgbClr val="00B050"/>
              </a:solidFill>
            </a:ln>
          </c:spP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NFP!$A$10:$A$961</c:f>
              <c:numCache>
                <c:formatCode>[$-409]mmm\-yy;@</c:formatCode>
                <c:ptCount val="952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</c:numCache>
            </c:numRef>
          </c:cat>
          <c:val>
            <c:numRef>
              <c:f>NFP!$B$10:$B$961</c:f>
              <c:numCache>
                <c:formatCode>0</c:formatCode>
                <c:ptCount val="952"/>
                <c:pt idx="0">
                  <c:v>29923</c:v>
                </c:pt>
                <c:pt idx="1">
                  <c:v>30101</c:v>
                </c:pt>
                <c:pt idx="2">
                  <c:v>30280</c:v>
                </c:pt>
                <c:pt idx="3">
                  <c:v>30094</c:v>
                </c:pt>
                <c:pt idx="4">
                  <c:v>30300</c:v>
                </c:pt>
                <c:pt idx="5">
                  <c:v>30502</c:v>
                </c:pt>
                <c:pt idx="6">
                  <c:v>30419</c:v>
                </c:pt>
                <c:pt idx="7">
                  <c:v>30663</c:v>
                </c:pt>
                <c:pt idx="8">
                  <c:v>31032</c:v>
                </c:pt>
                <c:pt idx="9">
                  <c:v>31408</c:v>
                </c:pt>
                <c:pt idx="10">
                  <c:v>31469</c:v>
                </c:pt>
                <c:pt idx="11">
                  <c:v>31539</c:v>
                </c:pt>
                <c:pt idx="12">
                  <c:v>31603</c:v>
                </c:pt>
                <c:pt idx="13">
                  <c:v>31715</c:v>
                </c:pt>
                <c:pt idx="14">
                  <c:v>31826</c:v>
                </c:pt>
                <c:pt idx="15">
                  <c:v>31700</c:v>
                </c:pt>
                <c:pt idx="16">
                  <c:v>31880</c:v>
                </c:pt>
                <c:pt idx="17">
                  <c:v>31978</c:v>
                </c:pt>
                <c:pt idx="18">
                  <c:v>31942</c:v>
                </c:pt>
                <c:pt idx="19">
                  <c:v>32352</c:v>
                </c:pt>
                <c:pt idx="20">
                  <c:v>32810</c:v>
                </c:pt>
                <c:pt idx="21">
                  <c:v>33265</c:v>
                </c:pt>
                <c:pt idx="22">
                  <c:v>33668</c:v>
                </c:pt>
                <c:pt idx="23">
                  <c:v>34172</c:v>
                </c:pt>
                <c:pt idx="24">
                  <c:v>34480</c:v>
                </c:pt>
                <c:pt idx="25">
                  <c:v>34844</c:v>
                </c:pt>
                <c:pt idx="26">
                  <c:v>35094</c:v>
                </c:pt>
                <c:pt idx="27">
                  <c:v>35469</c:v>
                </c:pt>
                <c:pt idx="28">
                  <c:v>36182</c:v>
                </c:pt>
                <c:pt idx="29">
                  <c:v>36651</c:v>
                </c:pt>
                <c:pt idx="30">
                  <c:v>37137</c:v>
                </c:pt>
                <c:pt idx="31">
                  <c:v>37544</c:v>
                </c:pt>
                <c:pt idx="32">
                  <c:v>37835</c:v>
                </c:pt>
                <c:pt idx="33">
                  <c:v>37948</c:v>
                </c:pt>
                <c:pt idx="34">
                  <c:v>38024</c:v>
                </c:pt>
                <c:pt idx="35">
                  <c:v>38104</c:v>
                </c:pt>
                <c:pt idx="36">
                  <c:v>38347</c:v>
                </c:pt>
                <c:pt idx="37">
                  <c:v>38513</c:v>
                </c:pt>
                <c:pt idx="38">
                  <c:v>38936</c:v>
                </c:pt>
                <c:pt idx="39">
                  <c:v>39352</c:v>
                </c:pt>
                <c:pt idx="40">
                  <c:v>39772</c:v>
                </c:pt>
                <c:pt idx="41">
                  <c:v>40028</c:v>
                </c:pt>
                <c:pt idx="42">
                  <c:v>40471</c:v>
                </c:pt>
                <c:pt idx="43">
                  <c:v>40988</c:v>
                </c:pt>
                <c:pt idx="44">
                  <c:v>41255</c:v>
                </c:pt>
                <c:pt idx="45">
                  <c:v>41515</c:v>
                </c:pt>
                <c:pt idx="46">
                  <c:v>41673</c:v>
                </c:pt>
                <c:pt idx="47">
                  <c:v>41915</c:v>
                </c:pt>
                <c:pt idx="48">
                  <c:v>42172</c:v>
                </c:pt>
                <c:pt idx="49">
                  <c:v>42395</c:v>
                </c:pt>
                <c:pt idx="50">
                  <c:v>42553</c:v>
                </c:pt>
                <c:pt idx="51">
                  <c:v>42647</c:v>
                </c:pt>
                <c:pt idx="52">
                  <c:v>42596</c:v>
                </c:pt>
                <c:pt idx="53">
                  <c:v>42781</c:v>
                </c:pt>
                <c:pt idx="54">
                  <c:v>42701</c:v>
                </c:pt>
                <c:pt idx="55">
                  <c:v>42546</c:v>
                </c:pt>
                <c:pt idx="56">
                  <c:v>42485</c:v>
                </c:pt>
                <c:pt idx="57">
                  <c:v>42675</c:v>
                </c:pt>
                <c:pt idx="58">
                  <c:v>42820</c:v>
                </c:pt>
                <c:pt idx="59">
                  <c:v>42746</c:v>
                </c:pt>
                <c:pt idx="60">
                  <c:v>42655</c:v>
                </c:pt>
                <c:pt idx="61">
                  <c:v>42544</c:v>
                </c:pt>
                <c:pt idx="62">
                  <c:v>42292</c:v>
                </c:pt>
                <c:pt idx="63">
                  <c:v>42063</c:v>
                </c:pt>
                <c:pt idx="64">
                  <c:v>41985</c:v>
                </c:pt>
                <c:pt idx="65">
                  <c:v>41947</c:v>
                </c:pt>
                <c:pt idx="66">
                  <c:v>41905</c:v>
                </c:pt>
                <c:pt idx="67">
                  <c:v>41850</c:v>
                </c:pt>
                <c:pt idx="68">
                  <c:v>41672</c:v>
                </c:pt>
                <c:pt idx="69">
                  <c:v>41709</c:v>
                </c:pt>
                <c:pt idx="70">
                  <c:v>41712</c:v>
                </c:pt>
                <c:pt idx="71">
                  <c:v>41861</c:v>
                </c:pt>
                <c:pt idx="72">
                  <c:v>41897</c:v>
                </c:pt>
                <c:pt idx="73">
                  <c:v>41904</c:v>
                </c:pt>
                <c:pt idx="74">
                  <c:v>41796</c:v>
                </c:pt>
                <c:pt idx="75">
                  <c:v>41443</c:v>
                </c:pt>
                <c:pt idx="76">
                  <c:v>41304</c:v>
                </c:pt>
                <c:pt idx="77">
                  <c:v>41149</c:v>
                </c:pt>
                <c:pt idx="78">
                  <c:v>40873</c:v>
                </c:pt>
                <c:pt idx="79">
                  <c:v>40467</c:v>
                </c:pt>
                <c:pt idx="80">
                  <c:v>38500</c:v>
                </c:pt>
                <c:pt idx="81">
                  <c:v>38599</c:v>
                </c:pt>
                <c:pt idx="82">
                  <c:v>38997</c:v>
                </c:pt>
                <c:pt idx="83">
                  <c:v>39112</c:v>
                </c:pt>
                <c:pt idx="84">
                  <c:v>39832</c:v>
                </c:pt>
                <c:pt idx="85">
                  <c:v>39251</c:v>
                </c:pt>
                <c:pt idx="86">
                  <c:v>40193</c:v>
                </c:pt>
                <c:pt idx="87">
                  <c:v>40909</c:v>
                </c:pt>
                <c:pt idx="88">
                  <c:v>41349</c:v>
                </c:pt>
                <c:pt idx="89">
                  <c:v>41733</c:v>
                </c:pt>
                <c:pt idx="90">
                  <c:v>42153</c:v>
                </c:pt>
                <c:pt idx="91">
                  <c:v>42643</c:v>
                </c:pt>
                <c:pt idx="92">
                  <c:v>42909</c:v>
                </c:pt>
                <c:pt idx="93">
                  <c:v>43094</c:v>
                </c:pt>
                <c:pt idx="94">
                  <c:v>43397</c:v>
                </c:pt>
                <c:pt idx="95">
                  <c:v>43379</c:v>
                </c:pt>
                <c:pt idx="96">
                  <c:v>43539</c:v>
                </c:pt>
                <c:pt idx="97">
                  <c:v>43563</c:v>
                </c:pt>
                <c:pt idx="98">
                  <c:v>43606</c:v>
                </c:pt>
                <c:pt idx="99">
                  <c:v>43492</c:v>
                </c:pt>
                <c:pt idx="100">
                  <c:v>43638</c:v>
                </c:pt>
                <c:pt idx="101">
                  <c:v>43808</c:v>
                </c:pt>
                <c:pt idx="102">
                  <c:v>43743</c:v>
                </c:pt>
                <c:pt idx="103">
                  <c:v>43959</c:v>
                </c:pt>
                <c:pt idx="104">
                  <c:v>44201</c:v>
                </c:pt>
                <c:pt idx="105">
                  <c:v>44415</c:v>
                </c:pt>
                <c:pt idx="106">
                  <c:v>44487</c:v>
                </c:pt>
                <c:pt idx="107">
                  <c:v>44579</c:v>
                </c:pt>
                <c:pt idx="108">
                  <c:v>44682</c:v>
                </c:pt>
                <c:pt idx="109">
                  <c:v>44537</c:v>
                </c:pt>
                <c:pt idx="110">
                  <c:v>44681</c:v>
                </c:pt>
                <c:pt idx="111">
                  <c:v>44370</c:v>
                </c:pt>
                <c:pt idx="112">
                  <c:v>44795</c:v>
                </c:pt>
                <c:pt idx="113">
                  <c:v>45033</c:v>
                </c:pt>
                <c:pt idx="114">
                  <c:v>45160</c:v>
                </c:pt>
                <c:pt idx="115">
                  <c:v>45176</c:v>
                </c:pt>
                <c:pt idx="116">
                  <c:v>45295</c:v>
                </c:pt>
                <c:pt idx="117">
                  <c:v>45251</c:v>
                </c:pt>
                <c:pt idx="118">
                  <c:v>45194</c:v>
                </c:pt>
                <c:pt idx="119">
                  <c:v>45029</c:v>
                </c:pt>
                <c:pt idx="120">
                  <c:v>44671</c:v>
                </c:pt>
                <c:pt idx="121">
                  <c:v>44500</c:v>
                </c:pt>
                <c:pt idx="122">
                  <c:v>44238</c:v>
                </c:pt>
                <c:pt idx="123">
                  <c:v>44230</c:v>
                </c:pt>
                <c:pt idx="124">
                  <c:v>43982</c:v>
                </c:pt>
                <c:pt idx="125">
                  <c:v>43739</c:v>
                </c:pt>
                <c:pt idx="126">
                  <c:v>43529</c:v>
                </c:pt>
                <c:pt idx="127">
                  <c:v>43622</c:v>
                </c:pt>
                <c:pt idx="128">
                  <c:v>43784</c:v>
                </c:pt>
                <c:pt idx="129">
                  <c:v>42950</c:v>
                </c:pt>
                <c:pt idx="130">
                  <c:v>43245</c:v>
                </c:pt>
                <c:pt idx="131">
                  <c:v>43517</c:v>
                </c:pt>
                <c:pt idx="132">
                  <c:v>43528</c:v>
                </c:pt>
                <c:pt idx="133">
                  <c:v>43298</c:v>
                </c:pt>
                <c:pt idx="134">
                  <c:v>43952</c:v>
                </c:pt>
                <c:pt idx="135">
                  <c:v>44376</c:v>
                </c:pt>
                <c:pt idx="136">
                  <c:v>44718</c:v>
                </c:pt>
                <c:pt idx="137">
                  <c:v>45084</c:v>
                </c:pt>
                <c:pt idx="138">
                  <c:v>45454</c:v>
                </c:pt>
                <c:pt idx="139">
                  <c:v>46188</c:v>
                </c:pt>
                <c:pt idx="140">
                  <c:v>46442</c:v>
                </c:pt>
                <c:pt idx="141">
                  <c:v>46712</c:v>
                </c:pt>
                <c:pt idx="142">
                  <c:v>46778</c:v>
                </c:pt>
                <c:pt idx="143">
                  <c:v>46855</c:v>
                </c:pt>
                <c:pt idx="144">
                  <c:v>47288</c:v>
                </c:pt>
                <c:pt idx="145">
                  <c:v>47577</c:v>
                </c:pt>
                <c:pt idx="146">
                  <c:v>47871</c:v>
                </c:pt>
                <c:pt idx="147">
                  <c:v>47856</c:v>
                </c:pt>
                <c:pt idx="148">
                  <c:v>47953</c:v>
                </c:pt>
                <c:pt idx="149">
                  <c:v>48068</c:v>
                </c:pt>
                <c:pt idx="150">
                  <c:v>48062</c:v>
                </c:pt>
                <c:pt idx="151">
                  <c:v>48009</c:v>
                </c:pt>
                <c:pt idx="152">
                  <c:v>47955</c:v>
                </c:pt>
                <c:pt idx="153">
                  <c:v>48009</c:v>
                </c:pt>
                <c:pt idx="154">
                  <c:v>48148</c:v>
                </c:pt>
                <c:pt idx="155">
                  <c:v>48309</c:v>
                </c:pt>
                <c:pt idx="156">
                  <c:v>48298</c:v>
                </c:pt>
                <c:pt idx="157">
                  <c:v>48522</c:v>
                </c:pt>
                <c:pt idx="158">
                  <c:v>48504</c:v>
                </c:pt>
                <c:pt idx="159">
                  <c:v>48616</c:v>
                </c:pt>
                <c:pt idx="160">
                  <c:v>48645</c:v>
                </c:pt>
                <c:pt idx="161">
                  <c:v>48286</c:v>
                </c:pt>
                <c:pt idx="162">
                  <c:v>48144</c:v>
                </c:pt>
                <c:pt idx="163">
                  <c:v>48923</c:v>
                </c:pt>
                <c:pt idx="164">
                  <c:v>49319</c:v>
                </c:pt>
                <c:pt idx="165">
                  <c:v>49598</c:v>
                </c:pt>
                <c:pt idx="166">
                  <c:v>49816</c:v>
                </c:pt>
                <c:pt idx="167">
                  <c:v>50164</c:v>
                </c:pt>
                <c:pt idx="168">
                  <c:v>50145</c:v>
                </c:pt>
                <c:pt idx="169">
                  <c:v>50339</c:v>
                </c:pt>
                <c:pt idx="170">
                  <c:v>50475</c:v>
                </c:pt>
                <c:pt idx="171">
                  <c:v>50432</c:v>
                </c:pt>
                <c:pt idx="172">
                  <c:v>50491</c:v>
                </c:pt>
                <c:pt idx="173">
                  <c:v>50522</c:v>
                </c:pt>
                <c:pt idx="174">
                  <c:v>50536</c:v>
                </c:pt>
                <c:pt idx="175">
                  <c:v>50487</c:v>
                </c:pt>
                <c:pt idx="176">
                  <c:v>50365</c:v>
                </c:pt>
                <c:pt idx="177">
                  <c:v>50242</c:v>
                </c:pt>
                <c:pt idx="178">
                  <c:v>49907</c:v>
                </c:pt>
                <c:pt idx="179">
                  <c:v>49702</c:v>
                </c:pt>
                <c:pt idx="180">
                  <c:v>49468</c:v>
                </c:pt>
                <c:pt idx="181">
                  <c:v>49382</c:v>
                </c:pt>
                <c:pt idx="182">
                  <c:v>49158</c:v>
                </c:pt>
                <c:pt idx="183">
                  <c:v>49178</c:v>
                </c:pt>
                <c:pt idx="184">
                  <c:v>48965</c:v>
                </c:pt>
                <c:pt idx="185">
                  <c:v>48896</c:v>
                </c:pt>
                <c:pt idx="186">
                  <c:v>48835</c:v>
                </c:pt>
                <c:pt idx="187">
                  <c:v>48825</c:v>
                </c:pt>
                <c:pt idx="188">
                  <c:v>48882</c:v>
                </c:pt>
                <c:pt idx="189">
                  <c:v>48944</c:v>
                </c:pt>
                <c:pt idx="190">
                  <c:v>49178</c:v>
                </c:pt>
                <c:pt idx="191">
                  <c:v>49331</c:v>
                </c:pt>
                <c:pt idx="192">
                  <c:v>49497</c:v>
                </c:pt>
                <c:pt idx="193">
                  <c:v>49644</c:v>
                </c:pt>
                <c:pt idx="194">
                  <c:v>49963</c:v>
                </c:pt>
                <c:pt idx="195">
                  <c:v>50247</c:v>
                </c:pt>
                <c:pt idx="196">
                  <c:v>50512</c:v>
                </c:pt>
                <c:pt idx="197">
                  <c:v>50790</c:v>
                </c:pt>
                <c:pt idx="198">
                  <c:v>50985</c:v>
                </c:pt>
                <c:pt idx="199">
                  <c:v>51111</c:v>
                </c:pt>
                <c:pt idx="200">
                  <c:v>51262</c:v>
                </c:pt>
                <c:pt idx="201">
                  <c:v>51431</c:v>
                </c:pt>
                <c:pt idx="202">
                  <c:v>51592</c:v>
                </c:pt>
                <c:pt idx="203">
                  <c:v>51805</c:v>
                </c:pt>
                <c:pt idx="204">
                  <c:v>51975</c:v>
                </c:pt>
                <c:pt idx="205">
                  <c:v>52167</c:v>
                </c:pt>
                <c:pt idx="206">
                  <c:v>52295</c:v>
                </c:pt>
                <c:pt idx="207">
                  <c:v>52375</c:v>
                </c:pt>
                <c:pt idx="208">
                  <c:v>52506</c:v>
                </c:pt>
                <c:pt idx="209">
                  <c:v>52584</c:v>
                </c:pt>
                <c:pt idx="210">
                  <c:v>51954</c:v>
                </c:pt>
                <c:pt idx="211">
                  <c:v>52630</c:v>
                </c:pt>
                <c:pt idx="212">
                  <c:v>52601</c:v>
                </c:pt>
                <c:pt idx="213">
                  <c:v>52781</c:v>
                </c:pt>
                <c:pt idx="214">
                  <c:v>52822</c:v>
                </c:pt>
                <c:pt idx="215">
                  <c:v>52930</c:v>
                </c:pt>
                <c:pt idx="216">
                  <c:v>52888</c:v>
                </c:pt>
                <c:pt idx="217">
                  <c:v>53097</c:v>
                </c:pt>
                <c:pt idx="218">
                  <c:v>53157</c:v>
                </c:pt>
                <c:pt idx="219">
                  <c:v>53238</c:v>
                </c:pt>
                <c:pt idx="220">
                  <c:v>53149</c:v>
                </c:pt>
                <c:pt idx="221">
                  <c:v>53066</c:v>
                </c:pt>
                <c:pt idx="222">
                  <c:v>53123</c:v>
                </c:pt>
                <c:pt idx="223">
                  <c:v>53126</c:v>
                </c:pt>
                <c:pt idx="224">
                  <c:v>52932</c:v>
                </c:pt>
                <c:pt idx="225">
                  <c:v>52765</c:v>
                </c:pt>
                <c:pt idx="226">
                  <c:v>52559</c:v>
                </c:pt>
                <c:pt idx="227">
                  <c:v>52385</c:v>
                </c:pt>
                <c:pt idx="228">
                  <c:v>52077</c:v>
                </c:pt>
                <c:pt idx="229">
                  <c:v>51576</c:v>
                </c:pt>
                <c:pt idx="230">
                  <c:v>51300</c:v>
                </c:pt>
                <c:pt idx="231">
                  <c:v>51027</c:v>
                </c:pt>
                <c:pt idx="232">
                  <c:v>50913</c:v>
                </c:pt>
                <c:pt idx="233">
                  <c:v>50912</c:v>
                </c:pt>
                <c:pt idx="234">
                  <c:v>51037</c:v>
                </c:pt>
                <c:pt idx="235">
                  <c:v>51231</c:v>
                </c:pt>
                <c:pt idx="236">
                  <c:v>51506</c:v>
                </c:pt>
                <c:pt idx="237">
                  <c:v>51486</c:v>
                </c:pt>
                <c:pt idx="238">
                  <c:v>51944</c:v>
                </c:pt>
                <c:pt idx="239">
                  <c:v>52088</c:v>
                </c:pt>
                <c:pt idx="240">
                  <c:v>52480</c:v>
                </c:pt>
                <c:pt idx="241">
                  <c:v>52687</c:v>
                </c:pt>
                <c:pt idx="242">
                  <c:v>53016</c:v>
                </c:pt>
                <c:pt idx="243">
                  <c:v>53320</c:v>
                </c:pt>
                <c:pt idx="244">
                  <c:v>53549</c:v>
                </c:pt>
                <c:pt idx="245">
                  <c:v>53679</c:v>
                </c:pt>
                <c:pt idx="246">
                  <c:v>53803</c:v>
                </c:pt>
                <c:pt idx="247">
                  <c:v>53334</c:v>
                </c:pt>
                <c:pt idx="248">
                  <c:v>53429</c:v>
                </c:pt>
                <c:pt idx="249">
                  <c:v>53359</c:v>
                </c:pt>
                <c:pt idx="250">
                  <c:v>53635</c:v>
                </c:pt>
                <c:pt idx="251">
                  <c:v>54175</c:v>
                </c:pt>
                <c:pt idx="252">
                  <c:v>54274</c:v>
                </c:pt>
                <c:pt idx="253">
                  <c:v>54513</c:v>
                </c:pt>
                <c:pt idx="254">
                  <c:v>54458</c:v>
                </c:pt>
                <c:pt idx="255">
                  <c:v>54812</c:v>
                </c:pt>
                <c:pt idx="256">
                  <c:v>54473</c:v>
                </c:pt>
                <c:pt idx="257">
                  <c:v>54347</c:v>
                </c:pt>
                <c:pt idx="258">
                  <c:v>54304</c:v>
                </c:pt>
                <c:pt idx="259">
                  <c:v>54271</c:v>
                </c:pt>
                <c:pt idx="260">
                  <c:v>54228</c:v>
                </c:pt>
                <c:pt idx="261">
                  <c:v>54144</c:v>
                </c:pt>
                <c:pt idx="262">
                  <c:v>53962</c:v>
                </c:pt>
                <c:pt idx="263">
                  <c:v>53744</c:v>
                </c:pt>
                <c:pt idx="264">
                  <c:v>53683</c:v>
                </c:pt>
                <c:pt idx="265">
                  <c:v>53556</c:v>
                </c:pt>
                <c:pt idx="266">
                  <c:v>53662</c:v>
                </c:pt>
                <c:pt idx="267">
                  <c:v>53626</c:v>
                </c:pt>
                <c:pt idx="268">
                  <c:v>53785</c:v>
                </c:pt>
                <c:pt idx="269">
                  <c:v>53977</c:v>
                </c:pt>
                <c:pt idx="270">
                  <c:v>54123</c:v>
                </c:pt>
                <c:pt idx="271">
                  <c:v>54298</c:v>
                </c:pt>
                <c:pt idx="272">
                  <c:v>54388</c:v>
                </c:pt>
                <c:pt idx="273">
                  <c:v>54522</c:v>
                </c:pt>
                <c:pt idx="274">
                  <c:v>54743</c:v>
                </c:pt>
                <c:pt idx="275">
                  <c:v>54871</c:v>
                </c:pt>
                <c:pt idx="276">
                  <c:v>54891</c:v>
                </c:pt>
                <c:pt idx="277">
                  <c:v>55187</c:v>
                </c:pt>
                <c:pt idx="278">
                  <c:v>55276</c:v>
                </c:pt>
                <c:pt idx="279">
                  <c:v>55602</c:v>
                </c:pt>
                <c:pt idx="280">
                  <c:v>55627</c:v>
                </c:pt>
                <c:pt idx="281">
                  <c:v>55644</c:v>
                </c:pt>
                <c:pt idx="282">
                  <c:v>55746</c:v>
                </c:pt>
                <c:pt idx="283">
                  <c:v>55838</c:v>
                </c:pt>
                <c:pt idx="284">
                  <c:v>55977</c:v>
                </c:pt>
                <c:pt idx="285">
                  <c:v>56041</c:v>
                </c:pt>
                <c:pt idx="286">
                  <c:v>56056</c:v>
                </c:pt>
                <c:pt idx="287">
                  <c:v>56028</c:v>
                </c:pt>
                <c:pt idx="288">
                  <c:v>56116</c:v>
                </c:pt>
                <c:pt idx="289">
                  <c:v>56230</c:v>
                </c:pt>
                <c:pt idx="290">
                  <c:v>56322</c:v>
                </c:pt>
                <c:pt idx="291">
                  <c:v>56580</c:v>
                </c:pt>
                <c:pt idx="292">
                  <c:v>56616</c:v>
                </c:pt>
                <c:pt idx="293">
                  <c:v>56658</c:v>
                </c:pt>
                <c:pt idx="294">
                  <c:v>56794</c:v>
                </c:pt>
                <c:pt idx="295">
                  <c:v>56910</c:v>
                </c:pt>
                <c:pt idx="296">
                  <c:v>57077</c:v>
                </c:pt>
                <c:pt idx="297">
                  <c:v>57284</c:v>
                </c:pt>
                <c:pt idx="298">
                  <c:v>57255</c:v>
                </c:pt>
                <c:pt idx="299">
                  <c:v>57360</c:v>
                </c:pt>
                <c:pt idx="300">
                  <c:v>57487</c:v>
                </c:pt>
                <c:pt idx="301">
                  <c:v>57751</c:v>
                </c:pt>
                <c:pt idx="302">
                  <c:v>57898</c:v>
                </c:pt>
                <c:pt idx="303">
                  <c:v>57922</c:v>
                </c:pt>
                <c:pt idx="304">
                  <c:v>58089</c:v>
                </c:pt>
                <c:pt idx="305">
                  <c:v>58221</c:v>
                </c:pt>
                <c:pt idx="306">
                  <c:v>58413</c:v>
                </c:pt>
                <c:pt idx="307">
                  <c:v>58619</c:v>
                </c:pt>
                <c:pt idx="308">
                  <c:v>58903</c:v>
                </c:pt>
                <c:pt idx="309">
                  <c:v>58794</c:v>
                </c:pt>
                <c:pt idx="310">
                  <c:v>59217</c:v>
                </c:pt>
                <c:pt idx="311">
                  <c:v>59421</c:v>
                </c:pt>
                <c:pt idx="312">
                  <c:v>59583</c:v>
                </c:pt>
                <c:pt idx="313">
                  <c:v>59800</c:v>
                </c:pt>
                <c:pt idx="314">
                  <c:v>60003</c:v>
                </c:pt>
                <c:pt idx="315">
                  <c:v>60259</c:v>
                </c:pt>
                <c:pt idx="316">
                  <c:v>60492</c:v>
                </c:pt>
                <c:pt idx="317">
                  <c:v>60690</c:v>
                </c:pt>
                <c:pt idx="318">
                  <c:v>60963</c:v>
                </c:pt>
                <c:pt idx="319">
                  <c:v>61228</c:v>
                </c:pt>
                <c:pt idx="320">
                  <c:v>61490</c:v>
                </c:pt>
                <c:pt idx="321">
                  <c:v>61718</c:v>
                </c:pt>
                <c:pt idx="322">
                  <c:v>61997</c:v>
                </c:pt>
                <c:pt idx="323">
                  <c:v>62321</c:v>
                </c:pt>
                <c:pt idx="324">
                  <c:v>62528</c:v>
                </c:pt>
                <c:pt idx="325">
                  <c:v>62796</c:v>
                </c:pt>
                <c:pt idx="326">
                  <c:v>63192</c:v>
                </c:pt>
                <c:pt idx="327">
                  <c:v>63436</c:v>
                </c:pt>
                <c:pt idx="328">
                  <c:v>63711</c:v>
                </c:pt>
                <c:pt idx="329">
                  <c:v>64110</c:v>
                </c:pt>
                <c:pt idx="330">
                  <c:v>64301</c:v>
                </c:pt>
                <c:pt idx="331">
                  <c:v>64507</c:v>
                </c:pt>
                <c:pt idx="332">
                  <c:v>64644</c:v>
                </c:pt>
                <c:pt idx="333">
                  <c:v>64854</c:v>
                </c:pt>
                <c:pt idx="334">
                  <c:v>65019</c:v>
                </c:pt>
                <c:pt idx="335">
                  <c:v>65200</c:v>
                </c:pt>
                <c:pt idx="336">
                  <c:v>65407</c:v>
                </c:pt>
                <c:pt idx="337">
                  <c:v>65428</c:v>
                </c:pt>
                <c:pt idx="338">
                  <c:v>65530</c:v>
                </c:pt>
                <c:pt idx="339">
                  <c:v>65467</c:v>
                </c:pt>
                <c:pt idx="340">
                  <c:v>65619</c:v>
                </c:pt>
                <c:pt idx="341">
                  <c:v>65750</c:v>
                </c:pt>
                <c:pt idx="342">
                  <c:v>65887</c:v>
                </c:pt>
                <c:pt idx="343">
                  <c:v>66142</c:v>
                </c:pt>
                <c:pt idx="344">
                  <c:v>66164</c:v>
                </c:pt>
                <c:pt idx="345">
                  <c:v>66225</c:v>
                </c:pt>
                <c:pt idx="346">
                  <c:v>66703</c:v>
                </c:pt>
                <c:pt idx="347">
                  <c:v>66900</c:v>
                </c:pt>
                <c:pt idx="348">
                  <c:v>66805</c:v>
                </c:pt>
                <c:pt idx="349">
                  <c:v>67215</c:v>
                </c:pt>
                <c:pt idx="350">
                  <c:v>67295</c:v>
                </c:pt>
                <c:pt idx="351">
                  <c:v>67555</c:v>
                </c:pt>
                <c:pt idx="352">
                  <c:v>67653</c:v>
                </c:pt>
                <c:pt idx="353">
                  <c:v>67904</c:v>
                </c:pt>
                <c:pt idx="354">
                  <c:v>68125</c:v>
                </c:pt>
                <c:pt idx="355">
                  <c:v>68328</c:v>
                </c:pt>
                <c:pt idx="356">
                  <c:v>68487</c:v>
                </c:pt>
                <c:pt idx="357">
                  <c:v>68720</c:v>
                </c:pt>
                <c:pt idx="358">
                  <c:v>68985</c:v>
                </c:pt>
                <c:pt idx="359">
                  <c:v>69246</c:v>
                </c:pt>
                <c:pt idx="360">
                  <c:v>69438</c:v>
                </c:pt>
                <c:pt idx="361">
                  <c:v>69700</c:v>
                </c:pt>
                <c:pt idx="362">
                  <c:v>69905</c:v>
                </c:pt>
                <c:pt idx="363">
                  <c:v>70072</c:v>
                </c:pt>
                <c:pt idx="364">
                  <c:v>70328</c:v>
                </c:pt>
                <c:pt idx="365">
                  <c:v>70636</c:v>
                </c:pt>
                <c:pt idx="366">
                  <c:v>70729</c:v>
                </c:pt>
                <c:pt idx="367">
                  <c:v>71006</c:v>
                </c:pt>
                <c:pt idx="368">
                  <c:v>70917</c:v>
                </c:pt>
                <c:pt idx="369">
                  <c:v>71120</c:v>
                </c:pt>
                <c:pt idx="370">
                  <c:v>71087</c:v>
                </c:pt>
                <c:pt idx="371">
                  <c:v>71240</c:v>
                </c:pt>
                <c:pt idx="372">
                  <c:v>71176</c:v>
                </c:pt>
                <c:pt idx="373">
                  <c:v>71304</c:v>
                </c:pt>
                <c:pt idx="374">
                  <c:v>71452</c:v>
                </c:pt>
                <c:pt idx="375">
                  <c:v>71348</c:v>
                </c:pt>
                <c:pt idx="376">
                  <c:v>71123</c:v>
                </c:pt>
                <c:pt idx="377">
                  <c:v>71029</c:v>
                </c:pt>
                <c:pt idx="378">
                  <c:v>71053</c:v>
                </c:pt>
                <c:pt idx="379">
                  <c:v>70933</c:v>
                </c:pt>
                <c:pt idx="380">
                  <c:v>70948</c:v>
                </c:pt>
                <c:pt idx="381">
                  <c:v>70519</c:v>
                </c:pt>
                <c:pt idx="382">
                  <c:v>70409</c:v>
                </c:pt>
                <c:pt idx="383">
                  <c:v>70790</c:v>
                </c:pt>
                <c:pt idx="384">
                  <c:v>70866</c:v>
                </c:pt>
                <c:pt idx="385">
                  <c:v>70806</c:v>
                </c:pt>
                <c:pt idx="386">
                  <c:v>70859</c:v>
                </c:pt>
                <c:pt idx="387">
                  <c:v>71037</c:v>
                </c:pt>
                <c:pt idx="388">
                  <c:v>71247</c:v>
                </c:pt>
                <c:pt idx="389">
                  <c:v>71253</c:v>
                </c:pt>
                <c:pt idx="390">
                  <c:v>71315</c:v>
                </c:pt>
                <c:pt idx="391">
                  <c:v>71370</c:v>
                </c:pt>
                <c:pt idx="392">
                  <c:v>71617</c:v>
                </c:pt>
                <c:pt idx="393">
                  <c:v>71642</c:v>
                </c:pt>
                <c:pt idx="394">
                  <c:v>71846</c:v>
                </c:pt>
                <c:pt idx="395">
                  <c:v>72108</c:v>
                </c:pt>
                <c:pt idx="396">
                  <c:v>72445</c:v>
                </c:pt>
                <c:pt idx="397">
                  <c:v>72652</c:v>
                </c:pt>
                <c:pt idx="398">
                  <c:v>72945</c:v>
                </c:pt>
                <c:pt idx="399">
                  <c:v>73163</c:v>
                </c:pt>
                <c:pt idx="400">
                  <c:v>73467</c:v>
                </c:pt>
                <c:pt idx="401">
                  <c:v>73760</c:v>
                </c:pt>
                <c:pt idx="402">
                  <c:v>73708</c:v>
                </c:pt>
                <c:pt idx="403">
                  <c:v>74138</c:v>
                </c:pt>
                <c:pt idx="404">
                  <c:v>74263</c:v>
                </c:pt>
                <c:pt idx="405">
                  <c:v>74673</c:v>
                </c:pt>
                <c:pt idx="406">
                  <c:v>74967</c:v>
                </c:pt>
                <c:pt idx="407">
                  <c:v>75270</c:v>
                </c:pt>
                <c:pt idx="408">
                  <c:v>75621</c:v>
                </c:pt>
                <c:pt idx="409">
                  <c:v>76017</c:v>
                </c:pt>
                <c:pt idx="410">
                  <c:v>76285</c:v>
                </c:pt>
                <c:pt idx="411">
                  <c:v>76455</c:v>
                </c:pt>
                <c:pt idx="412">
                  <c:v>76646</c:v>
                </c:pt>
                <c:pt idx="413">
                  <c:v>76887</c:v>
                </c:pt>
                <c:pt idx="414">
                  <c:v>76911</c:v>
                </c:pt>
                <c:pt idx="415">
                  <c:v>77166</c:v>
                </c:pt>
                <c:pt idx="416">
                  <c:v>77276</c:v>
                </c:pt>
                <c:pt idx="417">
                  <c:v>77606</c:v>
                </c:pt>
                <c:pt idx="418">
                  <c:v>77912</c:v>
                </c:pt>
                <c:pt idx="419">
                  <c:v>78035</c:v>
                </c:pt>
                <c:pt idx="420">
                  <c:v>78104</c:v>
                </c:pt>
                <c:pt idx="421">
                  <c:v>78254</c:v>
                </c:pt>
                <c:pt idx="422">
                  <c:v>78296</c:v>
                </c:pt>
                <c:pt idx="423">
                  <c:v>78382</c:v>
                </c:pt>
                <c:pt idx="424">
                  <c:v>78547</c:v>
                </c:pt>
                <c:pt idx="425">
                  <c:v>78602</c:v>
                </c:pt>
                <c:pt idx="426">
                  <c:v>78635</c:v>
                </c:pt>
                <c:pt idx="427">
                  <c:v>78619</c:v>
                </c:pt>
                <c:pt idx="428">
                  <c:v>78611</c:v>
                </c:pt>
                <c:pt idx="429">
                  <c:v>78629</c:v>
                </c:pt>
                <c:pt idx="430">
                  <c:v>78261</c:v>
                </c:pt>
                <c:pt idx="431">
                  <c:v>77657</c:v>
                </c:pt>
                <c:pt idx="432">
                  <c:v>77297</c:v>
                </c:pt>
                <c:pt idx="433">
                  <c:v>76919</c:v>
                </c:pt>
                <c:pt idx="434">
                  <c:v>76649</c:v>
                </c:pt>
                <c:pt idx="435">
                  <c:v>76461</c:v>
                </c:pt>
                <c:pt idx="436">
                  <c:v>76623</c:v>
                </c:pt>
                <c:pt idx="437">
                  <c:v>76520</c:v>
                </c:pt>
                <c:pt idx="438">
                  <c:v>76769</c:v>
                </c:pt>
                <c:pt idx="439">
                  <c:v>77155</c:v>
                </c:pt>
                <c:pt idx="440">
                  <c:v>77230</c:v>
                </c:pt>
                <c:pt idx="441">
                  <c:v>77535</c:v>
                </c:pt>
                <c:pt idx="442">
                  <c:v>77680</c:v>
                </c:pt>
                <c:pt idx="443">
                  <c:v>78018</c:v>
                </c:pt>
                <c:pt idx="444">
                  <c:v>78506</c:v>
                </c:pt>
                <c:pt idx="445">
                  <c:v>78817</c:v>
                </c:pt>
                <c:pt idx="446">
                  <c:v>79049</c:v>
                </c:pt>
                <c:pt idx="447">
                  <c:v>79292</c:v>
                </c:pt>
                <c:pt idx="448">
                  <c:v>79311</c:v>
                </c:pt>
                <c:pt idx="449">
                  <c:v>79376</c:v>
                </c:pt>
                <c:pt idx="450">
                  <c:v>79547</c:v>
                </c:pt>
                <c:pt idx="451">
                  <c:v>79704</c:v>
                </c:pt>
                <c:pt idx="452">
                  <c:v>79892</c:v>
                </c:pt>
                <c:pt idx="453">
                  <c:v>79905</c:v>
                </c:pt>
                <c:pt idx="454">
                  <c:v>80237</c:v>
                </c:pt>
                <c:pt idx="455">
                  <c:v>80448</c:v>
                </c:pt>
                <c:pt idx="456">
                  <c:v>80692</c:v>
                </c:pt>
                <c:pt idx="457">
                  <c:v>80988</c:v>
                </c:pt>
                <c:pt idx="458">
                  <c:v>81391</c:v>
                </c:pt>
                <c:pt idx="459">
                  <c:v>81729</c:v>
                </c:pt>
                <c:pt idx="460">
                  <c:v>82089</c:v>
                </c:pt>
                <c:pt idx="461">
                  <c:v>82488</c:v>
                </c:pt>
                <c:pt idx="462">
                  <c:v>82836</c:v>
                </c:pt>
                <c:pt idx="463">
                  <c:v>83074</c:v>
                </c:pt>
                <c:pt idx="464">
                  <c:v>83532</c:v>
                </c:pt>
                <c:pt idx="465">
                  <c:v>83794</c:v>
                </c:pt>
                <c:pt idx="466">
                  <c:v>84173</c:v>
                </c:pt>
                <c:pt idx="467">
                  <c:v>84408</c:v>
                </c:pt>
                <c:pt idx="468">
                  <c:v>84595</c:v>
                </c:pt>
                <c:pt idx="469">
                  <c:v>84948</c:v>
                </c:pt>
                <c:pt idx="470">
                  <c:v>85461</c:v>
                </c:pt>
                <c:pt idx="471">
                  <c:v>86163</c:v>
                </c:pt>
                <c:pt idx="472">
                  <c:v>86509</c:v>
                </c:pt>
                <c:pt idx="473">
                  <c:v>86951</c:v>
                </c:pt>
                <c:pt idx="474">
                  <c:v>87205</c:v>
                </c:pt>
                <c:pt idx="475">
                  <c:v>87481</c:v>
                </c:pt>
                <c:pt idx="476">
                  <c:v>87618</c:v>
                </c:pt>
                <c:pt idx="477">
                  <c:v>87954</c:v>
                </c:pt>
                <c:pt idx="478">
                  <c:v>88391</c:v>
                </c:pt>
                <c:pt idx="479">
                  <c:v>88673</c:v>
                </c:pt>
                <c:pt idx="480">
                  <c:v>88810</c:v>
                </c:pt>
                <c:pt idx="481">
                  <c:v>89054</c:v>
                </c:pt>
                <c:pt idx="482">
                  <c:v>89480</c:v>
                </c:pt>
                <c:pt idx="483">
                  <c:v>89418</c:v>
                </c:pt>
                <c:pt idx="484">
                  <c:v>89791</c:v>
                </c:pt>
                <c:pt idx="485">
                  <c:v>90109</c:v>
                </c:pt>
                <c:pt idx="486">
                  <c:v>90215</c:v>
                </c:pt>
                <c:pt idx="487">
                  <c:v>90297</c:v>
                </c:pt>
                <c:pt idx="488">
                  <c:v>90325</c:v>
                </c:pt>
                <c:pt idx="489">
                  <c:v>90482</c:v>
                </c:pt>
                <c:pt idx="490">
                  <c:v>90576</c:v>
                </c:pt>
                <c:pt idx="491">
                  <c:v>90673</c:v>
                </c:pt>
                <c:pt idx="492">
                  <c:v>90802</c:v>
                </c:pt>
                <c:pt idx="493">
                  <c:v>90882</c:v>
                </c:pt>
                <c:pt idx="494">
                  <c:v>90994</c:v>
                </c:pt>
                <c:pt idx="495">
                  <c:v>90850</c:v>
                </c:pt>
                <c:pt idx="496">
                  <c:v>90419</c:v>
                </c:pt>
                <c:pt idx="497">
                  <c:v>90099</c:v>
                </c:pt>
                <c:pt idx="498">
                  <c:v>89837</c:v>
                </c:pt>
                <c:pt idx="499">
                  <c:v>90097</c:v>
                </c:pt>
                <c:pt idx="500">
                  <c:v>90210</c:v>
                </c:pt>
                <c:pt idx="501">
                  <c:v>90491</c:v>
                </c:pt>
                <c:pt idx="502">
                  <c:v>90748</c:v>
                </c:pt>
                <c:pt idx="503">
                  <c:v>90943</c:v>
                </c:pt>
                <c:pt idx="504">
                  <c:v>91037</c:v>
                </c:pt>
                <c:pt idx="505">
                  <c:v>91105</c:v>
                </c:pt>
                <c:pt idx="506">
                  <c:v>91210</c:v>
                </c:pt>
                <c:pt idx="507">
                  <c:v>91283</c:v>
                </c:pt>
                <c:pt idx="508">
                  <c:v>91293</c:v>
                </c:pt>
                <c:pt idx="509">
                  <c:v>91490</c:v>
                </c:pt>
                <c:pt idx="510">
                  <c:v>91602</c:v>
                </c:pt>
                <c:pt idx="511">
                  <c:v>91566</c:v>
                </c:pt>
                <c:pt idx="512">
                  <c:v>91479</c:v>
                </c:pt>
                <c:pt idx="513">
                  <c:v>91380</c:v>
                </c:pt>
                <c:pt idx="514">
                  <c:v>91171</c:v>
                </c:pt>
                <c:pt idx="515">
                  <c:v>90893</c:v>
                </c:pt>
                <c:pt idx="516">
                  <c:v>90567</c:v>
                </c:pt>
                <c:pt idx="517">
                  <c:v>90562</c:v>
                </c:pt>
                <c:pt idx="518">
                  <c:v>90432</c:v>
                </c:pt>
                <c:pt idx="519">
                  <c:v>90152</c:v>
                </c:pt>
                <c:pt idx="520">
                  <c:v>90107</c:v>
                </c:pt>
                <c:pt idx="521">
                  <c:v>89864</c:v>
                </c:pt>
                <c:pt idx="522">
                  <c:v>89522</c:v>
                </c:pt>
                <c:pt idx="523">
                  <c:v>89364</c:v>
                </c:pt>
                <c:pt idx="524">
                  <c:v>89183</c:v>
                </c:pt>
                <c:pt idx="525">
                  <c:v>88906</c:v>
                </c:pt>
                <c:pt idx="526">
                  <c:v>88783</c:v>
                </c:pt>
                <c:pt idx="527">
                  <c:v>88769</c:v>
                </c:pt>
                <c:pt idx="528">
                  <c:v>88993</c:v>
                </c:pt>
                <c:pt idx="529">
                  <c:v>88918</c:v>
                </c:pt>
                <c:pt idx="530">
                  <c:v>89090</c:v>
                </c:pt>
                <c:pt idx="531">
                  <c:v>89366</c:v>
                </c:pt>
                <c:pt idx="532">
                  <c:v>89643</c:v>
                </c:pt>
                <c:pt idx="533">
                  <c:v>90022</c:v>
                </c:pt>
                <c:pt idx="534">
                  <c:v>90440</c:v>
                </c:pt>
                <c:pt idx="535">
                  <c:v>90132</c:v>
                </c:pt>
                <c:pt idx="536">
                  <c:v>91247</c:v>
                </c:pt>
                <c:pt idx="537">
                  <c:v>91518</c:v>
                </c:pt>
                <c:pt idx="538">
                  <c:v>91871</c:v>
                </c:pt>
                <c:pt idx="539">
                  <c:v>92227</c:v>
                </c:pt>
                <c:pt idx="540">
                  <c:v>92673</c:v>
                </c:pt>
                <c:pt idx="541">
                  <c:v>93154</c:v>
                </c:pt>
                <c:pt idx="542">
                  <c:v>93429</c:v>
                </c:pt>
                <c:pt idx="543">
                  <c:v>93792</c:v>
                </c:pt>
                <c:pt idx="544">
                  <c:v>94100</c:v>
                </c:pt>
                <c:pt idx="545">
                  <c:v>94479</c:v>
                </c:pt>
                <c:pt idx="546">
                  <c:v>94792</c:v>
                </c:pt>
                <c:pt idx="547">
                  <c:v>95034</c:v>
                </c:pt>
                <c:pt idx="548">
                  <c:v>95344</c:v>
                </c:pt>
                <c:pt idx="549">
                  <c:v>95630</c:v>
                </c:pt>
                <c:pt idx="550">
                  <c:v>95979</c:v>
                </c:pt>
                <c:pt idx="551">
                  <c:v>96107</c:v>
                </c:pt>
                <c:pt idx="552">
                  <c:v>96373</c:v>
                </c:pt>
                <c:pt idx="553">
                  <c:v>96497</c:v>
                </c:pt>
                <c:pt idx="554">
                  <c:v>96843</c:v>
                </c:pt>
                <c:pt idx="555">
                  <c:v>97039</c:v>
                </c:pt>
                <c:pt idx="556">
                  <c:v>97313</c:v>
                </c:pt>
                <c:pt idx="557">
                  <c:v>97459</c:v>
                </c:pt>
                <c:pt idx="558">
                  <c:v>97649</c:v>
                </c:pt>
                <c:pt idx="559">
                  <c:v>97842</c:v>
                </c:pt>
                <c:pt idx="560">
                  <c:v>98045</c:v>
                </c:pt>
                <c:pt idx="561">
                  <c:v>98233</c:v>
                </c:pt>
                <c:pt idx="562">
                  <c:v>98442</c:v>
                </c:pt>
                <c:pt idx="563">
                  <c:v>98609</c:v>
                </c:pt>
                <c:pt idx="564">
                  <c:v>98734</c:v>
                </c:pt>
                <c:pt idx="565">
                  <c:v>98841</c:v>
                </c:pt>
                <c:pt idx="566">
                  <c:v>98935</c:v>
                </c:pt>
                <c:pt idx="567">
                  <c:v>99122</c:v>
                </c:pt>
                <c:pt idx="568">
                  <c:v>99249</c:v>
                </c:pt>
                <c:pt idx="569">
                  <c:v>99155</c:v>
                </c:pt>
                <c:pt idx="570">
                  <c:v>99473</c:v>
                </c:pt>
                <c:pt idx="571">
                  <c:v>99587</c:v>
                </c:pt>
                <c:pt idx="572">
                  <c:v>99934</c:v>
                </c:pt>
                <c:pt idx="573">
                  <c:v>100120</c:v>
                </c:pt>
                <c:pt idx="574">
                  <c:v>100306</c:v>
                </c:pt>
                <c:pt idx="575">
                  <c:v>100511</c:v>
                </c:pt>
                <c:pt idx="576">
                  <c:v>100683</c:v>
                </c:pt>
                <c:pt idx="577">
                  <c:v>100915</c:v>
                </c:pt>
                <c:pt idx="578">
                  <c:v>101164</c:v>
                </c:pt>
                <c:pt idx="579">
                  <c:v>101502</c:v>
                </c:pt>
                <c:pt idx="580">
                  <c:v>101728</c:v>
                </c:pt>
                <c:pt idx="581">
                  <c:v>101900</c:v>
                </c:pt>
                <c:pt idx="582">
                  <c:v>102247</c:v>
                </c:pt>
                <c:pt idx="583">
                  <c:v>102418</c:v>
                </c:pt>
                <c:pt idx="584">
                  <c:v>102646</c:v>
                </c:pt>
                <c:pt idx="585">
                  <c:v>103138</c:v>
                </c:pt>
                <c:pt idx="586">
                  <c:v>103370</c:v>
                </c:pt>
                <c:pt idx="587">
                  <c:v>103664</c:v>
                </c:pt>
                <c:pt idx="588">
                  <c:v>103758</c:v>
                </c:pt>
                <c:pt idx="589">
                  <c:v>104211</c:v>
                </c:pt>
                <c:pt idx="590">
                  <c:v>104487</c:v>
                </c:pt>
                <c:pt idx="591">
                  <c:v>104732</c:v>
                </c:pt>
                <c:pt idx="592">
                  <c:v>104961</c:v>
                </c:pt>
                <c:pt idx="593">
                  <c:v>105324</c:v>
                </c:pt>
                <c:pt idx="594">
                  <c:v>105546</c:v>
                </c:pt>
                <c:pt idx="595">
                  <c:v>105670</c:v>
                </c:pt>
                <c:pt idx="596">
                  <c:v>106009</c:v>
                </c:pt>
                <c:pt idx="597">
                  <c:v>106277</c:v>
                </c:pt>
                <c:pt idx="598">
                  <c:v>106616</c:v>
                </c:pt>
                <c:pt idx="599">
                  <c:v>106906</c:v>
                </c:pt>
                <c:pt idx="600">
                  <c:v>107168</c:v>
                </c:pt>
                <c:pt idx="601">
                  <c:v>107426</c:v>
                </c:pt>
                <c:pt idx="602">
                  <c:v>107619</c:v>
                </c:pt>
                <c:pt idx="603">
                  <c:v>107792</c:v>
                </c:pt>
                <c:pt idx="604">
                  <c:v>107910</c:v>
                </c:pt>
                <c:pt idx="605">
                  <c:v>108026</c:v>
                </c:pt>
                <c:pt idx="606">
                  <c:v>108066</c:v>
                </c:pt>
                <c:pt idx="607">
                  <c:v>108115</c:v>
                </c:pt>
                <c:pt idx="608">
                  <c:v>108365</c:v>
                </c:pt>
                <c:pt idx="609">
                  <c:v>108476</c:v>
                </c:pt>
                <c:pt idx="610">
                  <c:v>108753</c:v>
                </c:pt>
                <c:pt idx="611">
                  <c:v>108849</c:v>
                </c:pt>
                <c:pt idx="612">
                  <c:v>109184</c:v>
                </c:pt>
                <c:pt idx="613">
                  <c:v>109432</c:v>
                </c:pt>
                <c:pt idx="614">
                  <c:v>109647</c:v>
                </c:pt>
                <c:pt idx="615">
                  <c:v>109687</c:v>
                </c:pt>
                <c:pt idx="616">
                  <c:v>109840</c:v>
                </c:pt>
                <c:pt idx="617">
                  <c:v>109865</c:v>
                </c:pt>
                <c:pt idx="618">
                  <c:v>109829</c:v>
                </c:pt>
                <c:pt idx="619">
                  <c:v>109619</c:v>
                </c:pt>
                <c:pt idx="620">
                  <c:v>109517</c:v>
                </c:pt>
                <c:pt idx="621">
                  <c:v>109370</c:v>
                </c:pt>
                <c:pt idx="622">
                  <c:v>109220</c:v>
                </c:pt>
                <c:pt idx="623">
                  <c:v>109163</c:v>
                </c:pt>
                <c:pt idx="624">
                  <c:v>109042</c:v>
                </c:pt>
                <c:pt idx="625">
                  <c:v>108735</c:v>
                </c:pt>
                <c:pt idx="626">
                  <c:v>108577</c:v>
                </c:pt>
                <c:pt idx="627">
                  <c:v>108365</c:v>
                </c:pt>
                <c:pt idx="628">
                  <c:v>108249</c:v>
                </c:pt>
                <c:pt idx="629">
                  <c:v>108337</c:v>
                </c:pt>
                <c:pt idx="630">
                  <c:v>108297</c:v>
                </c:pt>
                <c:pt idx="631">
                  <c:v>108314</c:v>
                </c:pt>
                <c:pt idx="632">
                  <c:v>108334</c:v>
                </c:pt>
                <c:pt idx="633">
                  <c:v>108359</c:v>
                </c:pt>
                <c:pt idx="634">
                  <c:v>108303</c:v>
                </c:pt>
                <c:pt idx="635">
                  <c:v>108325</c:v>
                </c:pt>
                <c:pt idx="636">
                  <c:v>108374</c:v>
                </c:pt>
                <c:pt idx="637">
                  <c:v>108317</c:v>
                </c:pt>
                <c:pt idx="638">
                  <c:v>108369</c:v>
                </c:pt>
                <c:pt idx="639">
                  <c:v>108526</c:v>
                </c:pt>
                <c:pt idx="640">
                  <c:v>108653</c:v>
                </c:pt>
                <c:pt idx="641">
                  <c:v>108718</c:v>
                </c:pt>
                <c:pt idx="642">
                  <c:v>108792</c:v>
                </c:pt>
                <c:pt idx="643">
                  <c:v>108927</c:v>
                </c:pt>
                <c:pt idx="644">
                  <c:v>108959</c:v>
                </c:pt>
                <c:pt idx="645">
                  <c:v>109145</c:v>
                </c:pt>
                <c:pt idx="646">
                  <c:v>109277</c:v>
                </c:pt>
                <c:pt idx="647">
                  <c:v>109494</c:v>
                </c:pt>
                <c:pt idx="648">
                  <c:v>109804</c:v>
                </c:pt>
                <c:pt idx="649">
                  <c:v>110051</c:v>
                </c:pt>
                <c:pt idx="650">
                  <c:v>109997</c:v>
                </c:pt>
                <c:pt idx="651">
                  <c:v>110304</c:v>
                </c:pt>
                <c:pt idx="652">
                  <c:v>110573</c:v>
                </c:pt>
                <c:pt idx="653">
                  <c:v>110749</c:v>
                </c:pt>
                <c:pt idx="654">
                  <c:v>111055</c:v>
                </c:pt>
                <c:pt idx="655">
                  <c:v>111210</c:v>
                </c:pt>
                <c:pt idx="656">
                  <c:v>111455</c:v>
                </c:pt>
                <c:pt idx="657">
                  <c:v>111741</c:v>
                </c:pt>
                <c:pt idx="658">
                  <c:v>111991</c:v>
                </c:pt>
                <c:pt idx="659">
                  <c:v>112314</c:v>
                </c:pt>
                <c:pt idx="660">
                  <c:v>112590</c:v>
                </c:pt>
                <c:pt idx="661">
                  <c:v>112788</c:v>
                </c:pt>
                <c:pt idx="662">
                  <c:v>113249</c:v>
                </c:pt>
                <c:pt idx="663">
                  <c:v>113596</c:v>
                </c:pt>
                <c:pt idx="664">
                  <c:v>113929</c:v>
                </c:pt>
                <c:pt idx="665">
                  <c:v>114248</c:v>
                </c:pt>
                <c:pt idx="666">
                  <c:v>114618</c:v>
                </c:pt>
                <c:pt idx="667">
                  <c:v>114900</c:v>
                </c:pt>
                <c:pt idx="668">
                  <c:v>115260</c:v>
                </c:pt>
                <c:pt idx="669">
                  <c:v>115469</c:v>
                </c:pt>
                <c:pt idx="670">
                  <c:v>115876</c:v>
                </c:pt>
                <c:pt idx="671">
                  <c:v>116168</c:v>
                </c:pt>
                <c:pt idx="672">
                  <c:v>116495</c:v>
                </c:pt>
                <c:pt idx="673">
                  <c:v>116693</c:v>
                </c:pt>
                <c:pt idx="674">
                  <c:v>116912</c:v>
                </c:pt>
                <c:pt idx="675">
                  <c:v>117074</c:v>
                </c:pt>
                <c:pt idx="676">
                  <c:v>117057</c:v>
                </c:pt>
                <c:pt idx="677">
                  <c:v>117297</c:v>
                </c:pt>
                <c:pt idx="678">
                  <c:v>117389</c:v>
                </c:pt>
                <c:pt idx="679">
                  <c:v>117641</c:v>
                </c:pt>
                <c:pt idx="680">
                  <c:v>117893</c:v>
                </c:pt>
                <c:pt idx="681">
                  <c:v>118045</c:v>
                </c:pt>
                <c:pt idx="682">
                  <c:v>118191</c:v>
                </c:pt>
                <c:pt idx="683">
                  <c:v>118323</c:v>
                </c:pt>
                <c:pt idx="684">
                  <c:v>118310</c:v>
                </c:pt>
                <c:pt idx="685">
                  <c:v>118735</c:v>
                </c:pt>
                <c:pt idx="686">
                  <c:v>119000</c:v>
                </c:pt>
                <c:pt idx="687">
                  <c:v>119165</c:v>
                </c:pt>
                <c:pt idx="688">
                  <c:v>119491</c:v>
                </c:pt>
                <c:pt idx="689">
                  <c:v>119772</c:v>
                </c:pt>
                <c:pt idx="690">
                  <c:v>120023</c:v>
                </c:pt>
                <c:pt idx="691">
                  <c:v>120208</c:v>
                </c:pt>
                <c:pt idx="692">
                  <c:v>120421</c:v>
                </c:pt>
                <c:pt idx="693">
                  <c:v>120682</c:v>
                </c:pt>
                <c:pt idx="694">
                  <c:v>120977</c:v>
                </c:pt>
                <c:pt idx="695">
                  <c:v>121148</c:v>
                </c:pt>
                <c:pt idx="696">
                  <c:v>121379</c:v>
                </c:pt>
                <c:pt idx="697">
                  <c:v>121687</c:v>
                </c:pt>
                <c:pt idx="698">
                  <c:v>121999</c:v>
                </c:pt>
                <c:pt idx="699">
                  <c:v>122291</c:v>
                </c:pt>
                <c:pt idx="700">
                  <c:v>122554</c:v>
                </c:pt>
                <c:pt idx="701">
                  <c:v>122818</c:v>
                </c:pt>
                <c:pt idx="702">
                  <c:v>123121</c:v>
                </c:pt>
                <c:pt idx="703">
                  <c:v>123099</c:v>
                </c:pt>
                <c:pt idx="704">
                  <c:v>123598</c:v>
                </c:pt>
                <c:pt idx="705">
                  <c:v>123942</c:v>
                </c:pt>
                <c:pt idx="706">
                  <c:v>124241</c:v>
                </c:pt>
                <c:pt idx="707">
                  <c:v>124559</c:v>
                </c:pt>
                <c:pt idx="708">
                  <c:v>124831</c:v>
                </c:pt>
                <c:pt idx="709">
                  <c:v>125029</c:v>
                </c:pt>
                <c:pt idx="710">
                  <c:v>125174</c:v>
                </c:pt>
                <c:pt idx="711">
                  <c:v>125454</c:v>
                </c:pt>
                <c:pt idx="712">
                  <c:v>125856</c:v>
                </c:pt>
                <c:pt idx="713">
                  <c:v>126079</c:v>
                </c:pt>
                <c:pt idx="714">
                  <c:v>126209</c:v>
                </c:pt>
                <c:pt idx="715">
                  <c:v>126549</c:v>
                </c:pt>
                <c:pt idx="716">
                  <c:v>126767</c:v>
                </c:pt>
                <c:pt idx="717">
                  <c:v>126968</c:v>
                </c:pt>
                <c:pt idx="718">
                  <c:v>127241</c:v>
                </c:pt>
                <c:pt idx="719">
                  <c:v>127608</c:v>
                </c:pt>
                <c:pt idx="720">
                  <c:v>127725</c:v>
                </c:pt>
                <c:pt idx="721">
                  <c:v>128135</c:v>
                </c:pt>
                <c:pt idx="722">
                  <c:v>128242</c:v>
                </c:pt>
                <c:pt idx="723">
                  <c:v>128614</c:v>
                </c:pt>
                <c:pt idx="724">
                  <c:v>128825</c:v>
                </c:pt>
                <c:pt idx="725">
                  <c:v>129089</c:v>
                </c:pt>
                <c:pt idx="726">
                  <c:v>129417</c:v>
                </c:pt>
                <c:pt idx="727">
                  <c:v>129571</c:v>
                </c:pt>
                <c:pt idx="728">
                  <c:v>129796</c:v>
                </c:pt>
                <c:pt idx="729">
                  <c:v>130190</c:v>
                </c:pt>
                <c:pt idx="730">
                  <c:v>130479</c:v>
                </c:pt>
                <c:pt idx="731">
                  <c:v>130789</c:v>
                </c:pt>
                <c:pt idx="732">
                  <c:v>131007</c:v>
                </c:pt>
                <c:pt idx="733">
                  <c:v>131138</c:v>
                </c:pt>
                <c:pt idx="734">
                  <c:v>131605</c:v>
                </c:pt>
                <c:pt idx="735">
                  <c:v>131898</c:v>
                </c:pt>
                <c:pt idx="736">
                  <c:v>132117</c:v>
                </c:pt>
                <c:pt idx="737">
                  <c:v>132081</c:v>
                </c:pt>
                <c:pt idx="738">
                  <c:v>132254</c:v>
                </c:pt>
                <c:pt idx="739">
                  <c:v>132239</c:v>
                </c:pt>
                <c:pt idx="740">
                  <c:v>132383</c:v>
                </c:pt>
                <c:pt idx="741">
                  <c:v>132368</c:v>
                </c:pt>
                <c:pt idx="742">
                  <c:v>132590</c:v>
                </c:pt>
                <c:pt idx="743">
                  <c:v>132727</c:v>
                </c:pt>
                <c:pt idx="744">
                  <c:v>132702</c:v>
                </c:pt>
                <c:pt idx="745">
                  <c:v>132776</c:v>
                </c:pt>
                <c:pt idx="746">
                  <c:v>132748</c:v>
                </c:pt>
                <c:pt idx="747">
                  <c:v>132469</c:v>
                </c:pt>
                <c:pt idx="748">
                  <c:v>132428</c:v>
                </c:pt>
                <c:pt idx="749">
                  <c:v>132307</c:v>
                </c:pt>
                <c:pt idx="750">
                  <c:v>132199</c:v>
                </c:pt>
                <c:pt idx="751">
                  <c:v>132053</c:v>
                </c:pt>
                <c:pt idx="752">
                  <c:v>131803</c:v>
                </c:pt>
                <c:pt idx="753">
                  <c:v>131475</c:v>
                </c:pt>
                <c:pt idx="754">
                  <c:v>131178</c:v>
                </c:pt>
                <c:pt idx="755">
                  <c:v>131001</c:v>
                </c:pt>
                <c:pt idx="756">
                  <c:v>130852</c:v>
                </c:pt>
                <c:pt idx="757">
                  <c:v>130724</c:v>
                </c:pt>
                <c:pt idx="758">
                  <c:v>130707</c:v>
                </c:pt>
                <c:pt idx="759">
                  <c:v>130624</c:v>
                </c:pt>
                <c:pt idx="760">
                  <c:v>130641</c:v>
                </c:pt>
                <c:pt idx="761">
                  <c:v>130692</c:v>
                </c:pt>
                <c:pt idx="762">
                  <c:v>130615</c:v>
                </c:pt>
                <c:pt idx="763">
                  <c:v>130608</c:v>
                </c:pt>
                <c:pt idx="764">
                  <c:v>130541</c:v>
                </c:pt>
                <c:pt idx="765">
                  <c:v>130654</c:v>
                </c:pt>
                <c:pt idx="766">
                  <c:v>130660</c:v>
                </c:pt>
                <c:pt idx="767">
                  <c:v>130490</c:v>
                </c:pt>
                <c:pt idx="768">
                  <c:v>130597</c:v>
                </c:pt>
                <c:pt idx="769">
                  <c:v>130451</c:v>
                </c:pt>
                <c:pt idx="770">
                  <c:v>130243</c:v>
                </c:pt>
                <c:pt idx="771">
                  <c:v>130194</c:v>
                </c:pt>
                <c:pt idx="772">
                  <c:v>130205</c:v>
                </c:pt>
                <c:pt idx="773">
                  <c:v>130198</c:v>
                </c:pt>
                <c:pt idx="774">
                  <c:v>130217</c:v>
                </c:pt>
                <c:pt idx="775">
                  <c:v>130171</c:v>
                </c:pt>
                <c:pt idx="776">
                  <c:v>130281</c:v>
                </c:pt>
                <c:pt idx="777">
                  <c:v>130486</c:v>
                </c:pt>
                <c:pt idx="778">
                  <c:v>130489</c:v>
                </c:pt>
                <c:pt idx="779">
                  <c:v>130610</c:v>
                </c:pt>
                <c:pt idx="780">
                  <c:v>130777</c:v>
                </c:pt>
                <c:pt idx="781">
                  <c:v>130835</c:v>
                </c:pt>
                <c:pt idx="782">
                  <c:v>131163</c:v>
                </c:pt>
                <c:pt idx="783">
                  <c:v>131417</c:v>
                </c:pt>
                <c:pt idx="784">
                  <c:v>131714</c:v>
                </c:pt>
                <c:pt idx="785">
                  <c:v>131796</c:v>
                </c:pt>
                <c:pt idx="786">
                  <c:v>131841</c:v>
                </c:pt>
                <c:pt idx="787">
                  <c:v>131957</c:v>
                </c:pt>
                <c:pt idx="788">
                  <c:v>132114</c:v>
                </c:pt>
                <c:pt idx="789">
                  <c:v>132462</c:v>
                </c:pt>
                <c:pt idx="790">
                  <c:v>132525</c:v>
                </c:pt>
                <c:pt idx="791">
                  <c:v>132651</c:v>
                </c:pt>
                <c:pt idx="792">
                  <c:v>132798</c:v>
                </c:pt>
                <c:pt idx="793">
                  <c:v>133042</c:v>
                </c:pt>
                <c:pt idx="794">
                  <c:v>133180</c:v>
                </c:pt>
                <c:pt idx="795">
                  <c:v>133538</c:v>
                </c:pt>
                <c:pt idx="796">
                  <c:v>133710</c:v>
                </c:pt>
                <c:pt idx="797">
                  <c:v>133957</c:v>
                </c:pt>
                <c:pt idx="798">
                  <c:v>134328</c:v>
                </c:pt>
                <c:pt idx="799">
                  <c:v>134524</c:v>
                </c:pt>
                <c:pt idx="800">
                  <c:v>134590</c:v>
                </c:pt>
                <c:pt idx="801">
                  <c:v>134676</c:v>
                </c:pt>
                <c:pt idx="802">
                  <c:v>135013</c:v>
                </c:pt>
                <c:pt idx="803">
                  <c:v>135168</c:v>
                </c:pt>
                <c:pt idx="804">
                  <c:v>135450</c:v>
                </c:pt>
                <c:pt idx="805">
                  <c:v>135762</c:v>
                </c:pt>
                <c:pt idx="806">
                  <c:v>136059</c:v>
                </c:pt>
                <c:pt idx="807">
                  <c:v>136227</c:v>
                </c:pt>
                <c:pt idx="808">
                  <c:v>136258</c:v>
                </c:pt>
                <c:pt idx="809">
                  <c:v>136337</c:v>
                </c:pt>
                <c:pt idx="810">
                  <c:v>136543</c:v>
                </c:pt>
                <c:pt idx="811">
                  <c:v>136722</c:v>
                </c:pt>
                <c:pt idx="812">
                  <c:v>136870</c:v>
                </c:pt>
                <c:pt idx="813">
                  <c:v>136882</c:v>
                </c:pt>
                <c:pt idx="814">
                  <c:v>137090</c:v>
                </c:pt>
                <c:pt idx="815">
                  <c:v>137263</c:v>
                </c:pt>
                <c:pt idx="816">
                  <c:v>137497</c:v>
                </c:pt>
                <c:pt idx="817">
                  <c:v>137582</c:v>
                </c:pt>
                <c:pt idx="818">
                  <c:v>137796</c:v>
                </c:pt>
                <c:pt idx="819">
                  <c:v>137855</c:v>
                </c:pt>
                <c:pt idx="820">
                  <c:v>138008</c:v>
                </c:pt>
                <c:pt idx="821">
                  <c:v>138085</c:v>
                </c:pt>
                <c:pt idx="822">
                  <c:v>138055</c:v>
                </c:pt>
                <c:pt idx="823">
                  <c:v>138027</c:v>
                </c:pt>
                <c:pt idx="824">
                  <c:v>138123</c:v>
                </c:pt>
                <c:pt idx="825">
                  <c:v>138201</c:v>
                </c:pt>
                <c:pt idx="826">
                  <c:v>138307</c:v>
                </c:pt>
                <c:pt idx="827">
                  <c:v>138411</c:v>
                </c:pt>
                <c:pt idx="828">
                  <c:v>138419</c:v>
                </c:pt>
                <c:pt idx="829">
                  <c:v>138338</c:v>
                </c:pt>
                <c:pt idx="830">
                  <c:v>138283</c:v>
                </c:pt>
                <c:pt idx="831">
                  <c:v>138054</c:v>
                </c:pt>
                <c:pt idx="832">
                  <c:v>137870</c:v>
                </c:pt>
                <c:pt idx="833">
                  <c:v>137716</c:v>
                </c:pt>
                <c:pt idx="834">
                  <c:v>137503</c:v>
                </c:pt>
                <c:pt idx="835">
                  <c:v>137226</c:v>
                </c:pt>
                <c:pt idx="836">
                  <c:v>136783</c:v>
                </c:pt>
                <c:pt idx="837">
                  <c:v>136308</c:v>
                </c:pt>
                <c:pt idx="838">
                  <c:v>135549</c:v>
                </c:pt>
                <c:pt idx="839">
                  <c:v>134842</c:v>
                </c:pt>
                <c:pt idx="840">
                  <c:v>134055</c:v>
                </c:pt>
                <c:pt idx="841">
                  <c:v>133351</c:v>
                </c:pt>
                <c:pt idx="842">
                  <c:v>132549</c:v>
                </c:pt>
                <c:pt idx="843">
                  <c:v>131845</c:v>
                </c:pt>
                <c:pt idx="844">
                  <c:v>131491</c:v>
                </c:pt>
                <c:pt idx="845">
                  <c:v>131022</c:v>
                </c:pt>
                <c:pt idx="846">
                  <c:v>130680</c:v>
                </c:pt>
                <c:pt idx="847">
                  <c:v>130484</c:v>
                </c:pt>
                <c:pt idx="848">
                  <c:v>130255</c:v>
                </c:pt>
                <c:pt idx="849">
                  <c:v>130046</c:v>
                </c:pt>
                <c:pt idx="850">
                  <c:v>130058</c:v>
                </c:pt>
                <c:pt idx="851">
                  <c:v>129781</c:v>
                </c:pt>
                <c:pt idx="852">
                  <c:v>129799</c:v>
                </c:pt>
                <c:pt idx="853">
                  <c:v>129726</c:v>
                </c:pt>
                <c:pt idx="854">
                  <c:v>129919</c:v>
                </c:pt>
                <c:pt idx="855">
                  <c:v>130140</c:v>
                </c:pt>
                <c:pt idx="856">
                  <c:v>130662</c:v>
                </c:pt>
                <c:pt idx="857">
                  <c:v>130522</c:v>
                </c:pt>
                <c:pt idx="858">
                  <c:v>130444</c:v>
                </c:pt>
                <c:pt idx="859">
                  <c:v>130428</c:v>
                </c:pt>
                <c:pt idx="860">
                  <c:v>130365</c:v>
                </c:pt>
                <c:pt idx="861">
                  <c:v>130632</c:v>
                </c:pt>
                <c:pt idx="862">
                  <c:v>130761</c:v>
                </c:pt>
                <c:pt idx="863">
                  <c:v>130834</c:v>
                </c:pt>
                <c:pt idx="864">
                  <c:v>130878</c:v>
                </c:pt>
                <c:pt idx="865">
                  <c:v>131060</c:v>
                </c:pt>
                <c:pt idx="866">
                  <c:v>131314</c:v>
                </c:pt>
                <c:pt idx="867">
                  <c:v>131637</c:v>
                </c:pt>
                <c:pt idx="868">
                  <c:v>131718</c:v>
                </c:pt>
                <c:pt idx="869">
                  <c:v>131952</c:v>
                </c:pt>
                <c:pt idx="870">
                  <c:v>132024</c:v>
                </c:pt>
                <c:pt idx="871">
                  <c:v>132136</c:v>
                </c:pt>
                <c:pt idx="872">
                  <c:v>132369</c:v>
                </c:pt>
                <c:pt idx="873">
                  <c:v>132578</c:v>
                </c:pt>
                <c:pt idx="874">
                  <c:v>132723</c:v>
                </c:pt>
                <c:pt idx="875">
                  <c:v>132924</c:v>
                </c:pt>
                <c:pt idx="876">
                  <c:v>133272</c:v>
                </c:pt>
                <c:pt idx="877">
                  <c:v>133505</c:v>
                </c:pt>
                <c:pt idx="878">
                  <c:v>133769</c:v>
                </c:pt>
                <c:pt idx="879">
                  <c:v>133841</c:v>
                </c:pt>
                <c:pt idx="880">
                  <c:v>133958</c:v>
                </c:pt>
                <c:pt idx="881">
                  <c:v>134026</c:v>
                </c:pt>
                <c:pt idx="882">
                  <c:v>134182</c:v>
                </c:pt>
                <c:pt idx="883">
                  <c:v>134355</c:v>
                </c:pt>
                <c:pt idx="884">
                  <c:v>134549</c:v>
                </c:pt>
                <c:pt idx="885">
                  <c:v>134702</c:v>
                </c:pt>
                <c:pt idx="886">
                  <c:v>134832</c:v>
                </c:pt>
                <c:pt idx="887">
                  <c:v>135075</c:v>
                </c:pt>
                <c:pt idx="888">
                  <c:v>135282</c:v>
                </c:pt>
                <c:pt idx="889">
                  <c:v>135547</c:v>
                </c:pt>
                <c:pt idx="890">
                  <c:v>135703</c:v>
                </c:pt>
                <c:pt idx="891">
                  <c:v>135882</c:v>
                </c:pt>
                <c:pt idx="892">
                  <c:v>136122</c:v>
                </c:pt>
                <c:pt idx="893">
                  <c:v>136280</c:v>
                </c:pt>
                <c:pt idx="894">
                  <c:v>136391</c:v>
                </c:pt>
                <c:pt idx="895">
                  <c:v>136651</c:v>
                </c:pt>
                <c:pt idx="896">
                  <c:v>136852</c:v>
                </c:pt>
                <c:pt idx="897">
                  <c:v>137062</c:v>
                </c:pt>
                <c:pt idx="898">
                  <c:v>137283</c:v>
                </c:pt>
                <c:pt idx="899">
                  <c:v>137376</c:v>
                </c:pt>
                <c:pt idx="900">
                  <c:v>137550</c:v>
                </c:pt>
                <c:pt idx="901">
                  <c:v>137732</c:v>
                </c:pt>
                <c:pt idx="902">
                  <c:v>137993</c:v>
                </c:pt>
                <c:pt idx="903">
                  <c:v>138304</c:v>
                </c:pt>
                <c:pt idx="904">
                  <c:v>138556</c:v>
                </c:pt>
                <c:pt idx="905">
                  <c:v>138862</c:v>
                </c:pt>
                <c:pt idx="906">
                  <c:v>139058</c:v>
                </c:pt>
                <c:pt idx="907">
                  <c:v>139284</c:v>
                </c:pt>
                <c:pt idx="908">
                  <c:v>139568</c:v>
                </c:pt>
                <c:pt idx="909">
                  <c:v>139823</c:v>
                </c:pt>
                <c:pt idx="910">
                  <c:v>140130</c:v>
                </c:pt>
                <c:pt idx="911">
                  <c:v>140381</c:v>
                </c:pt>
                <c:pt idx="912">
                  <c:v>140592</c:v>
                </c:pt>
                <c:pt idx="913">
                  <c:v>140859</c:v>
                </c:pt>
                <c:pt idx="914" formatCode="#,##0">
                  <c:v>140937</c:v>
                </c:pt>
                <c:pt idx="915" formatCode="#,##0">
                  <c:v>141219</c:v>
                </c:pt>
                <c:pt idx="916" formatCode="#,##0">
                  <c:v>141545</c:v>
                </c:pt>
                <c:pt idx="917" formatCode="#,##0">
                  <c:v>141736</c:v>
                </c:pt>
                <c:pt idx="918" formatCode="#,##0">
                  <c:v>141992</c:v>
                </c:pt>
                <c:pt idx="919" formatCode="#,##0">
                  <c:v>142156</c:v>
                </c:pt>
                <c:pt idx="920" formatCode="#,##0">
                  <c:v>142244</c:v>
                </c:pt>
                <c:pt idx="921" formatCode="#,##0">
                  <c:v>142595</c:v>
                </c:pt>
                <c:pt idx="922" formatCode="#,##0">
                  <c:v>142859</c:v>
                </c:pt>
                <c:pt idx="923" formatCode="#,##0">
                  <c:v>143093</c:v>
                </c:pt>
                <c:pt idx="924" formatCode="#,##0">
                  <c:v>143196</c:v>
                </c:pt>
                <c:pt idx="925" formatCode="#,##0">
                  <c:v>143453</c:v>
                </c:pt>
                <c:pt idx="926" formatCode="#,##0">
                  <c:v>143688</c:v>
                </c:pt>
                <c:pt idx="927" formatCode="#,##0">
                  <c:v>143862</c:v>
                </c:pt>
                <c:pt idx="928" formatCode="#,##0">
                  <c:v>143896</c:v>
                </c:pt>
                <c:pt idx="929" formatCode="#,##0">
                  <c:v>144181</c:v>
                </c:pt>
                <c:pt idx="930" formatCode="#,##0">
                  <c:v>144506</c:v>
                </c:pt>
                <c:pt idx="931" formatCode="#,##0">
                  <c:v>144681</c:v>
                </c:pt>
                <c:pt idx="932" formatCode="#,##0">
                  <c:v>144945</c:v>
                </c:pt>
                <c:pt idx="933" formatCode="#,##0">
                  <c:v>145085</c:v>
                </c:pt>
                <c:pt idx="934" formatCode="#,##0">
                  <c:v>145257</c:v>
                </c:pt>
                <c:pt idx="935" formatCode="#,##0">
                  <c:v>145437</c:v>
                </c:pt>
                <c:pt idx="936" formatCode="#,##0">
                  <c:v>145696</c:v>
                </c:pt>
                <c:pt idx="937" formatCode="#,##0">
                  <c:v>145896</c:v>
                </c:pt>
                <c:pt idx="938" formatCode="#,##0">
                  <c:v>145969</c:v>
                </c:pt>
                <c:pt idx="939" formatCode="#,##0">
                  <c:v>146144</c:v>
                </c:pt>
                <c:pt idx="940" formatCode="#,##0">
                  <c:v>146299</c:v>
                </c:pt>
                <c:pt idx="941" formatCode="#,##0">
                  <c:v>146538</c:v>
                </c:pt>
                <c:pt idx="942" formatCode="#,##0">
                  <c:v>146728</c:v>
                </c:pt>
                <c:pt idx="943" formatCode="#,##0">
                  <c:v>146949</c:v>
                </c:pt>
                <c:pt idx="944" formatCode="#,##0">
                  <c:v>146963</c:v>
                </c:pt>
                <c:pt idx="945" formatCode="#,##0">
                  <c:v>147234</c:v>
                </c:pt>
                <c:pt idx="946" formatCode="#,##0">
                  <c:v>147450</c:v>
                </c:pt>
                <c:pt idx="947" formatCode="#,##0">
                  <c:v>147625</c:v>
                </c:pt>
                <c:pt idx="948" formatCode="#,##0">
                  <c:v>147801</c:v>
                </c:pt>
                <c:pt idx="949" formatCode="#,##0">
                  <c:v>148125</c:v>
                </c:pt>
                <c:pt idx="950" formatCode="#,##0">
                  <c:v>148260</c:v>
                </c:pt>
                <c:pt idx="951" formatCode="#,##0">
                  <c:v>148424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Total Non Farm Payrolls (000)</c:v>
                </c15:tx>
              </c15:filteredSeriesTitle>
            </c:ext>
            <c:ext xmlns:c16="http://schemas.microsoft.com/office/drawing/2014/chart" uri="{C3380CC4-5D6E-409C-BE32-E72D297353CC}">
              <c16:uniqueId val="{00000001-43C6-48E4-ABDD-87DC4055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35040"/>
        <c:axId val="509540920"/>
      </c:areaChart>
      <c:dateAx>
        <c:axId val="509535040"/>
        <c:scaling>
          <c:orientation val="minMax"/>
          <c:min val="14246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540920"/>
        <c:crosses val="autoZero"/>
        <c:auto val="1"/>
        <c:lblOffset val="100"/>
        <c:baseTimeUnit val="days"/>
        <c:majorUnit val="2"/>
        <c:majorTimeUnit val="years"/>
      </c:dateAx>
      <c:valAx>
        <c:axId val="509540920"/>
        <c:scaling>
          <c:orientation val="minMax"/>
          <c:max val="150000"/>
          <c:min val="30000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535040"/>
        <c:crosses val="autoZero"/>
        <c:crossBetween val="between"/>
        <c:majorUnit val="5000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NFP Monthly</a:t>
            </a:r>
            <a:r>
              <a:rPr lang="en-SG" b="1" baseline="0">
                <a:solidFill>
                  <a:schemeClr val="tx1"/>
                </a:solidFill>
              </a:rPr>
              <a:t> </a:t>
            </a:r>
            <a:r>
              <a:rPr lang="en-SG" b="1">
                <a:solidFill>
                  <a:schemeClr val="tx1"/>
                </a:solidFill>
              </a:rPr>
              <a:t>%</a:t>
            </a:r>
            <a:r>
              <a:rPr lang="en-SG" b="1" baseline="0">
                <a:solidFill>
                  <a:schemeClr val="tx1"/>
                </a:solidFill>
              </a:rPr>
              <a:t> Change Distribution 1939-2015 </a:t>
            </a:r>
            <a:endParaRPr lang="en-SG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221996174093234"/>
          <c:y val="2.7526081504077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NFP!$N$12:$N$19</c:f>
              <c:strCache>
                <c:ptCount val="8"/>
                <c:pt idx="0">
                  <c:v>Less than 1.5%</c:v>
                </c:pt>
                <c:pt idx="1">
                  <c:v>-1% to -1.5%</c:v>
                </c:pt>
                <c:pt idx="2">
                  <c:v>-0.5% to -1%</c:v>
                </c:pt>
                <c:pt idx="3">
                  <c:v>0% to -0.5%</c:v>
                </c:pt>
                <c:pt idx="4">
                  <c:v>0% to 0.5%</c:v>
                </c:pt>
                <c:pt idx="5">
                  <c:v>0.5% to 1%</c:v>
                </c:pt>
                <c:pt idx="6">
                  <c:v>1% to 1.5%</c:v>
                </c:pt>
                <c:pt idx="7">
                  <c:v>Greater than 1.5%</c:v>
                </c:pt>
              </c:strCache>
            </c:strRef>
          </c:cat>
          <c:val>
            <c:numRef>
              <c:f>NFP!$M$12:$M$19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28</c:v>
                </c:pt>
                <c:pt idx="3">
                  <c:v>189</c:v>
                </c:pt>
                <c:pt idx="4">
                  <c:v>595</c:v>
                </c:pt>
                <c:pt idx="5">
                  <c:v>66</c:v>
                </c:pt>
                <c:pt idx="6">
                  <c:v>24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0-4E85-8A8B-FFF44300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534256"/>
        <c:axId val="509539352"/>
      </c:barChart>
      <c:catAx>
        <c:axId val="5095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39352"/>
        <c:crosses val="autoZero"/>
        <c:auto val="1"/>
        <c:lblAlgn val="ctr"/>
        <c:lblOffset val="100"/>
        <c:noMultiLvlLbl val="0"/>
      </c:catAx>
      <c:valAx>
        <c:axId val="5095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Non Farm Payrolls</a:t>
            </a:r>
            <a:r>
              <a:rPr lang="en-SG" baseline="0"/>
              <a:t> (NFP) Nominal Change  vs GDP Growth 1954-2018</a:t>
            </a:r>
            <a:endParaRPr lang="en-SG"/>
          </a:p>
        </c:rich>
      </c:tx>
      <c:layout>
        <c:manualLayout>
          <c:xMode val="edge"/>
          <c:yMode val="edge"/>
          <c:x val="0.24366548885497746"/>
          <c:y val="3.17970375575897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NFP Nominal Change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NFP!$A$118:$A$961</c:f>
              <c:numCache>
                <c:formatCode>[$-409]mmm\-yy;@</c:formatCode>
                <c:ptCount val="844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</c:numCache>
            </c:numRef>
          </c:cat>
          <c:val>
            <c:numRef>
              <c:f>NFP!$C$199:$C$961</c:f>
              <c:numCache>
                <c:formatCode>#0</c:formatCode>
                <c:ptCount val="763"/>
                <c:pt idx="0">
                  <c:v>62</c:v>
                </c:pt>
                <c:pt idx="1">
                  <c:v>234</c:v>
                </c:pt>
                <c:pt idx="2">
                  <c:v>153</c:v>
                </c:pt>
                <c:pt idx="3">
                  <c:v>166</c:v>
                </c:pt>
                <c:pt idx="4">
                  <c:v>147</c:v>
                </c:pt>
                <c:pt idx="5">
                  <c:v>319</c:v>
                </c:pt>
                <c:pt idx="6">
                  <c:v>284</c:v>
                </c:pt>
                <c:pt idx="7">
                  <c:v>265</c:v>
                </c:pt>
                <c:pt idx="8">
                  <c:v>278</c:v>
                </c:pt>
                <c:pt idx="9">
                  <c:v>195</c:v>
                </c:pt>
                <c:pt idx="10">
                  <c:v>126</c:v>
                </c:pt>
                <c:pt idx="11">
                  <c:v>151</c:v>
                </c:pt>
                <c:pt idx="12">
                  <c:v>169</c:v>
                </c:pt>
                <c:pt idx="13">
                  <c:v>161</c:v>
                </c:pt>
                <c:pt idx="14">
                  <c:v>213</c:v>
                </c:pt>
                <c:pt idx="15">
                  <c:v>170</c:v>
                </c:pt>
                <c:pt idx="16">
                  <c:v>192</c:v>
                </c:pt>
                <c:pt idx="17">
                  <c:v>128</c:v>
                </c:pt>
                <c:pt idx="18">
                  <c:v>80</c:v>
                </c:pt>
                <c:pt idx="19">
                  <c:v>131</c:v>
                </c:pt>
                <c:pt idx="20">
                  <c:v>78</c:v>
                </c:pt>
                <c:pt idx="21">
                  <c:v>-630</c:v>
                </c:pt>
                <c:pt idx="22">
                  <c:v>676</c:v>
                </c:pt>
                <c:pt idx="23">
                  <c:v>-29</c:v>
                </c:pt>
                <c:pt idx="24">
                  <c:v>180</c:v>
                </c:pt>
                <c:pt idx="25">
                  <c:v>41</c:v>
                </c:pt>
                <c:pt idx="26">
                  <c:v>108</c:v>
                </c:pt>
                <c:pt idx="27">
                  <c:v>-42</c:v>
                </c:pt>
                <c:pt idx="28">
                  <c:v>209</c:v>
                </c:pt>
                <c:pt idx="29">
                  <c:v>60</c:v>
                </c:pt>
                <c:pt idx="30">
                  <c:v>81</c:v>
                </c:pt>
                <c:pt idx="31">
                  <c:v>-89</c:v>
                </c:pt>
                <c:pt idx="32">
                  <c:v>-83</c:v>
                </c:pt>
                <c:pt idx="33">
                  <c:v>57</c:v>
                </c:pt>
                <c:pt idx="34">
                  <c:v>3</c:v>
                </c:pt>
                <c:pt idx="35">
                  <c:v>-194</c:v>
                </c:pt>
                <c:pt idx="36">
                  <c:v>-167</c:v>
                </c:pt>
                <c:pt idx="37">
                  <c:v>-206</c:v>
                </c:pt>
                <c:pt idx="38">
                  <c:v>-174</c:v>
                </c:pt>
                <c:pt idx="39">
                  <c:v>-308</c:v>
                </c:pt>
                <c:pt idx="40">
                  <c:v>-501</c:v>
                </c:pt>
                <c:pt idx="41">
                  <c:v>-276</c:v>
                </c:pt>
                <c:pt idx="42">
                  <c:v>-273</c:v>
                </c:pt>
                <c:pt idx="43">
                  <c:v>-114</c:v>
                </c:pt>
                <c:pt idx="44">
                  <c:v>-1</c:v>
                </c:pt>
                <c:pt idx="45">
                  <c:v>125</c:v>
                </c:pt>
                <c:pt idx="46">
                  <c:v>194</c:v>
                </c:pt>
                <c:pt idx="47">
                  <c:v>275</c:v>
                </c:pt>
                <c:pt idx="48">
                  <c:v>-20</c:v>
                </c:pt>
                <c:pt idx="49">
                  <c:v>458</c:v>
                </c:pt>
                <c:pt idx="50">
                  <c:v>144</c:v>
                </c:pt>
                <c:pt idx="51">
                  <c:v>392</c:v>
                </c:pt>
                <c:pt idx="52">
                  <c:v>207</c:v>
                </c:pt>
                <c:pt idx="53">
                  <c:v>329</c:v>
                </c:pt>
                <c:pt idx="54">
                  <c:v>304</c:v>
                </c:pt>
                <c:pt idx="55">
                  <c:v>229</c:v>
                </c:pt>
                <c:pt idx="56">
                  <c:v>130</c:v>
                </c:pt>
                <c:pt idx="57">
                  <c:v>124</c:v>
                </c:pt>
                <c:pt idx="58">
                  <c:v>-469</c:v>
                </c:pt>
                <c:pt idx="59">
                  <c:v>95</c:v>
                </c:pt>
                <c:pt idx="60">
                  <c:v>-70</c:v>
                </c:pt>
                <c:pt idx="61">
                  <c:v>276</c:v>
                </c:pt>
                <c:pt idx="62">
                  <c:v>540</c:v>
                </c:pt>
                <c:pt idx="63">
                  <c:v>99</c:v>
                </c:pt>
                <c:pt idx="64">
                  <c:v>239</c:v>
                </c:pt>
                <c:pt idx="65">
                  <c:v>-55</c:v>
                </c:pt>
                <c:pt idx="66">
                  <c:v>354</c:v>
                </c:pt>
                <c:pt idx="67">
                  <c:v>-339</c:v>
                </c:pt>
                <c:pt idx="68">
                  <c:v>-126</c:v>
                </c:pt>
                <c:pt idx="69">
                  <c:v>-43</c:v>
                </c:pt>
                <c:pt idx="70">
                  <c:v>-33</c:v>
                </c:pt>
                <c:pt idx="71">
                  <c:v>-43</c:v>
                </c:pt>
                <c:pt idx="72">
                  <c:v>-84</c:v>
                </c:pt>
                <c:pt idx="73">
                  <c:v>-182</c:v>
                </c:pt>
                <c:pt idx="74">
                  <c:v>-218</c:v>
                </c:pt>
                <c:pt idx="75">
                  <c:v>-61</c:v>
                </c:pt>
                <c:pt idx="76">
                  <c:v>-127</c:v>
                </c:pt>
                <c:pt idx="77">
                  <c:v>106</c:v>
                </c:pt>
                <c:pt idx="78">
                  <c:v>-36</c:v>
                </c:pt>
                <c:pt idx="79">
                  <c:v>159</c:v>
                </c:pt>
                <c:pt idx="80">
                  <c:v>192</c:v>
                </c:pt>
                <c:pt idx="81">
                  <c:v>146</c:v>
                </c:pt>
                <c:pt idx="82">
                  <c:v>175</c:v>
                </c:pt>
                <c:pt idx="83">
                  <c:v>90</c:v>
                </c:pt>
                <c:pt idx="84">
                  <c:v>134</c:v>
                </c:pt>
                <c:pt idx="85">
                  <c:v>221</c:v>
                </c:pt>
                <c:pt idx="86">
                  <c:v>128</c:v>
                </c:pt>
                <c:pt idx="87">
                  <c:v>20</c:v>
                </c:pt>
                <c:pt idx="88">
                  <c:v>296</c:v>
                </c:pt>
                <c:pt idx="89">
                  <c:v>89</c:v>
                </c:pt>
                <c:pt idx="90">
                  <c:v>326</c:v>
                </c:pt>
                <c:pt idx="91">
                  <c:v>25</c:v>
                </c:pt>
                <c:pt idx="92">
                  <c:v>17</c:v>
                </c:pt>
                <c:pt idx="93">
                  <c:v>102</c:v>
                </c:pt>
                <c:pt idx="94">
                  <c:v>92</c:v>
                </c:pt>
                <c:pt idx="95">
                  <c:v>139</c:v>
                </c:pt>
                <c:pt idx="96">
                  <c:v>64</c:v>
                </c:pt>
                <c:pt idx="97">
                  <c:v>15</c:v>
                </c:pt>
                <c:pt idx="98">
                  <c:v>-28</c:v>
                </c:pt>
                <c:pt idx="99">
                  <c:v>88</c:v>
                </c:pt>
                <c:pt idx="100">
                  <c:v>114</c:v>
                </c:pt>
                <c:pt idx="101">
                  <c:v>92</c:v>
                </c:pt>
                <c:pt idx="102">
                  <c:v>258</c:v>
                </c:pt>
                <c:pt idx="103">
                  <c:v>36</c:v>
                </c:pt>
                <c:pt idx="104">
                  <c:v>42</c:v>
                </c:pt>
                <c:pt idx="105">
                  <c:v>136</c:v>
                </c:pt>
                <c:pt idx="106">
                  <c:v>116</c:v>
                </c:pt>
                <c:pt idx="107">
                  <c:v>167</c:v>
                </c:pt>
                <c:pt idx="108">
                  <c:v>207</c:v>
                </c:pt>
                <c:pt idx="109">
                  <c:v>-29</c:v>
                </c:pt>
                <c:pt idx="110">
                  <c:v>105</c:v>
                </c:pt>
                <c:pt idx="111">
                  <c:v>127</c:v>
                </c:pt>
                <c:pt idx="112">
                  <c:v>264</c:v>
                </c:pt>
                <c:pt idx="113">
                  <c:v>147</c:v>
                </c:pt>
                <c:pt idx="114">
                  <c:v>24</c:v>
                </c:pt>
                <c:pt idx="115">
                  <c:v>167</c:v>
                </c:pt>
                <c:pt idx="116">
                  <c:v>132</c:v>
                </c:pt>
                <c:pt idx="117">
                  <c:v>192</c:v>
                </c:pt>
                <c:pt idx="118">
                  <c:v>206</c:v>
                </c:pt>
                <c:pt idx="119">
                  <c:v>284</c:v>
                </c:pt>
                <c:pt idx="120">
                  <c:v>-109</c:v>
                </c:pt>
                <c:pt idx="121">
                  <c:v>423</c:v>
                </c:pt>
                <c:pt idx="122">
                  <c:v>204</c:v>
                </c:pt>
                <c:pt idx="123">
                  <c:v>162</c:v>
                </c:pt>
                <c:pt idx="124">
                  <c:v>217</c:v>
                </c:pt>
                <c:pt idx="125">
                  <c:v>203</c:v>
                </c:pt>
                <c:pt idx="126">
                  <c:v>256</c:v>
                </c:pt>
                <c:pt idx="127">
                  <c:v>233</c:v>
                </c:pt>
                <c:pt idx="128">
                  <c:v>198</c:v>
                </c:pt>
                <c:pt idx="129">
                  <c:v>273</c:v>
                </c:pt>
                <c:pt idx="130">
                  <c:v>265</c:v>
                </c:pt>
                <c:pt idx="131">
                  <c:v>262</c:v>
                </c:pt>
                <c:pt idx="132">
                  <c:v>228</c:v>
                </c:pt>
                <c:pt idx="133">
                  <c:v>279</c:v>
                </c:pt>
                <c:pt idx="134">
                  <c:v>324</c:v>
                </c:pt>
                <c:pt idx="135">
                  <c:v>207</c:v>
                </c:pt>
                <c:pt idx="136">
                  <c:v>268</c:v>
                </c:pt>
                <c:pt idx="137">
                  <c:v>396</c:v>
                </c:pt>
                <c:pt idx="138">
                  <c:v>244</c:v>
                </c:pt>
                <c:pt idx="139">
                  <c:v>275</c:v>
                </c:pt>
                <c:pt idx="140">
                  <c:v>399</c:v>
                </c:pt>
                <c:pt idx="141">
                  <c:v>191</c:v>
                </c:pt>
                <c:pt idx="142">
                  <c:v>206</c:v>
                </c:pt>
                <c:pt idx="143">
                  <c:v>137</c:v>
                </c:pt>
                <c:pt idx="144">
                  <c:v>210</c:v>
                </c:pt>
                <c:pt idx="145">
                  <c:v>165</c:v>
                </c:pt>
                <c:pt idx="146">
                  <c:v>181</c:v>
                </c:pt>
                <c:pt idx="147">
                  <c:v>207</c:v>
                </c:pt>
                <c:pt idx="148">
                  <c:v>21</c:v>
                </c:pt>
                <c:pt idx="149">
                  <c:v>102</c:v>
                </c:pt>
                <c:pt idx="150">
                  <c:v>-63</c:v>
                </c:pt>
                <c:pt idx="151">
                  <c:v>152</c:v>
                </c:pt>
                <c:pt idx="152">
                  <c:v>131</c:v>
                </c:pt>
                <c:pt idx="153">
                  <c:v>137</c:v>
                </c:pt>
                <c:pt idx="154">
                  <c:v>255</c:v>
                </c:pt>
                <c:pt idx="155">
                  <c:v>22</c:v>
                </c:pt>
                <c:pt idx="156">
                  <c:v>61</c:v>
                </c:pt>
                <c:pt idx="157">
                  <c:v>478</c:v>
                </c:pt>
                <c:pt idx="158">
                  <c:v>197</c:v>
                </c:pt>
                <c:pt idx="159">
                  <c:v>-95</c:v>
                </c:pt>
                <c:pt idx="160">
                  <c:v>410</c:v>
                </c:pt>
                <c:pt idx="161">
                  <c:v>80</c:v>
                </c:pt>
                <c:pt idx="162">
                  <c:v>260</c:v>
                </c:pt>
                <c:pt idx="163">
                  <c:v>98</c:v>
                </c:pt>
                <c:pt idx="164">
                  <c:v>251</c:v>
                </c:pt>
                <c:pt idx="165">
                  <c:v>221</c:v>
                </c:pt>
                <c:pt idx="166">
                  <c:v>203</c:v>
                </c:pt>
                <c:pt idx="167">
                  <c:v>159</c:v>
                </c:pt>
                <c:pt idx="168">
                  <c:v>233</c:v>
                </c:pt>
                <c:pt idx="169">
                  <c:v>265</c:v>
                </c:pt>
                <c:pt idx="170">
                  <c:v>261</c:v>
                </c:pt>
                <c:pt idx="171">
                  <c:v>192</c:v>
                </c:pt>
                <c:pt idx="172">
                  <c:v>262</c:v>
                </c:pt>
                <c:pt idx="173">
                  <c:v>205</c:v>
                </c:pt>
                <c:pt idx="174">
                  <c:v>167</c:v>
                </c:pt>
                <c:pt idx="175">
                  <c:v>256</c:v>
                </c:pt>
                <c:pt idx="176">
                  <c:v>308</c:v>
                </c:pt>
                <c:pt idx="177">
                  <c:v>93</c:v>
                </c:pt>
                <c:pt idx="178">
                  <c:v>277</c:v>
                </c:pt>
                <c:pt idx="179">
                  <c:v>-89</c:v>
                </c:pt>
                <c:pt idx="180">
                  <c:v>203</c:v>
                </c:pt>
                <c:pt idx="181">
                  <c:v>-33</c:v>
                </c:pt>
                <c:pt idx="182">
                  <c:v>153</c:v>
                </c:pt>
                <c:pt idx="183">
                  <c:v>-64</c:v>
                </c:pt>
                <c:pt idx="184">
                  <c:v>128</c:v>
                </c:pt>
                <c:pt idx="185">
                  <c:v>148</c:v>
                </c:pt>
                <c:pt idx="186">
                  <c:v>-104</c:v>
                </c:pt>
                <c:pt idx="187">
                  <c:v>-225</c:v>
                </c:pt>
                <c:pt idx="188">
                  <c:v>-94</c:v>
                </c:pt>
                <c:pt idx="189">
                  <c:v>24</c:v>
                </c:pt>
                <c:pt idx="190">
                  <c:v>-120</c:v>
                </c:pt>
                <c:pt idx="191">
                  <c:v>15</c:v>
                </c:pt>
                <c:pt idx="192">
                  <c:v>-429</c:v>
                </c:pt>
                <c:pt idx="193">
                  <c:v>-110</c:v>
                </c:pt>
                <c:pt idx="194">
                  <c:v>381</c:v>
                </c:pt>
                <c:pt idx="195">
                  <c:v>76</c:v>
                </c:pt>
                <c:pt idx="196">
                  <c:v>-60</c:v>
                </c:pt>
                <c:pt idx="197">
                  <c:v>53</c:v>
                </c:pt>
                <c:pt idx="198">
                  <c:v>178</c:v>
                </c:pt>
                <c:pt idx="199">
                  <c:v>210</c:v>
                </c:pt>
                <c:pt idx="200">
                  <c:v>6</c:v>
                </c:pt>
                <c:pt idx="201">
                  <c:v>62</c:v>
                </c:pt>
                <c:pt idx="202">
                  <c:v>55</c:v>
                </c:pt>
                <c:pt idx="203">
                  <c:v>247</c:v>
                </c:pt>
                <c:pt idx="204">
                  <c:v>25</c:v>
                </c:pt>
                <c:pt idx="205">
                  <c:v>204</c:v>
                </c:pt>
                <c:pt idx="206">
                  <c:v>262</c:v>
                </c:pt>
                <c:pt idx="207">
                  <c:v>337</c:v>
                </c:pt>
                <c:pt idx="208">
                  <c:v>207</c:v>
                </c:pt>
                <c:pt idx="209">
                  <c:v>293</c:v>
                </c:pt>
                <c:pt idx="210">
                  <c:v>218</c:v>
                </c:pt>
                <c:pt idx="211">
                  <c:v>304</c:v>
                </c:pt>
                <c:pt idx="212">
                  <c:v>293</c:v>
                </c:pt>
                <c:pt idx="213">
                  <c:v>-52</c:v>
                </c:pt>
                <c:pt idx="214">
                  <c:v>430</c:v>
                </c:pt>
                <c:pt idx="215">
                  <c:v>125</c:v>
                </c:pt>
                <c:pt idx="216">
                  <c:v>410</c:v>
                </c:pt>
                <c:pt idx="217">
                  <c:v>294</c:v>
                </c:pt>
                <c:pt idx="218">
                  <c:v>303</c:v>
                </c:pt>
                <c:pt idx="219">
                  <c:v>351</c:v>
                </c:pt>
                <c:pt idx="220">
                  <c:v>396</c:v>
                </c:pt>
                <c:pt idx="221">
                  <c:v>268</c:v>
                </c:pt>
                <c:pt idx="222">
                  <c:v>170</c:v>
                </c:pt>
                <c:pt idx="223">
                  <c:v>191</c:v>
                </c:pt>
                <c:pt idx="224">
                  <c:v>241</c:v>
                </c:pt>
                <c:pt idx="225">
                  <c:v>24</c:v>
                </c:pt>
                <c:pt idx="226">
                  <c:v>255</c:v>
                </c:pt>
                <c:pt idx="227">
                  <c:v>110</c:v>
                </c:pt>
                <c:pt idx="228">
                  <c:v>330</c:v>
                </c:pt>
                <c:pt idx="229">
                  <c:v>306</c:v>
                </c:pt>
                <c:pt idx="230">
                  <c:v>123</c:v>
                </c:pt>
                <c:pt idx="231">
                  <c:v>69</c:v>
                </c:pt>
                <c:pt idx="232">
                  <c:v>150</c:v>
                </c:pt>
                <c:pt idx="233">
                  <c:v>42</c:v>
                </c:pt>
                <c:pt idx="234">
                  <c:v>86</c:v>
                </c:pt>
                <c:pt idx="235">
                  <c:v>165</c:v>
                </c:pt>
                <c:pt idx="236">
                  <c:v>55</c:v>
                </c:pt>
                <c:pt idx="237">
                  <c:v>33</c:v>
                </c:pt>
                <c:pt idx="238">
                  <c:v>-16</c:v>
                </c:pt>
                <c:pt idx="239">
                  <c:v>-8</c:v>
                </c:pt>
                <c:pt idx="240">
                  <c:v>18</c:v>
                </c:pt>
                <c:pt idx="241">
                  <c:v>-368</c:v>
                </c:pt>
                <c:pt idx="242">
                  <c:v>-604</c:v>
                </c:pt>
                <c:pt idx="243">
                  <c:v>-360</c:v>
                </c:pt>
                <c:pt idx="244">
                  <c:v>-378</c:v>
                </c:pt>
                <c:pt idx="245">
                  <c:v>-270</c:v>
                </c:pt>
                <c:pt idx="246">
                  <c:v>-188</c:v>
                </c:pt>
                <c:pt idx="247">
                  <c:v>162</c:v>
                </c:pt>
                <c:pt idx="248">
                  <c:v>-103</c:v>
                </c:pt>
                <c:pt idx="249">
                  <c:v>249</c:v>
                </c:pt>
                <c:pt idx="250">
                  <c:v>386</c:v>
                </c:pt>
                <c:pt idx="251">
                  <c:v>75</c:v>
                </c:pt>
                <c:pt idx="252">
                  <c:v>305</c:v>
                </c:pt>
                <c:pt idx="253">
                  <c:v>145</c:v>
                </c:pt>
                <c:pt idx="254">
                  <c:v>338</c:v>
                </c:pt>
                <c:pt idx="255">
                  <c:v>488</c:v>
                </c:pt>
                <c:pt idx="256">
                  <c:v>311</c:v>
                </c:pt>
                <c:pt idx="257">
                  <c:v>232</c:v>
                </c:pt>
                <c:pt idx="258">
                  <c:v>243</c:v>
                </c:pt>
                <c:pt idx="259">
                  <c:v>19</c:v>
                </c:pt>
                <c:pt idx="260">
                  <c:v>65</c:v>
                </c:pt>
                <c:pt idx="261">
                  <c:v>171</c:v>
                </c:pt>
                <c:pt idx="262">
                  <c:v>157</c:v>
                </c:pt>
                <c:pt idx="263">
                  <c:v>188</c:v>
                </c:pt>
                <c:pt idx="264">
                  <c:v>13</c:v>
                </c:pt>
                <c:pt idx="265">
                  <c:v>332</c:v>
                </c:pt>
                <c:pt idx="266">
                  <c:v>211</c:v>
                </c:pt>
                <c:pt idx="267">
                  <c:v>244</c:v>
                </c:pt>
                <c:pt idx="268">
                  <c:v>296</c:v>
                </c:pt>
                <c:pt idx="269">
                  <c:v>403</c:v>
                </c:pt>
                <c:pt idx="270">
                  <c:v>338</c:v>
                </c:pt>
                <c:pt idx="271">
                  <c:v>360</c:v>
                </c:pt>
                <c:pt idx="272">
                  <c:v>399</c:v>
                </c:pt>
                <c:pt idx="273">
                  <c:v>348</c:v>
                </c:pt>
                <c:pt idx="274">
                  <c:v>238</c:v>
                </c:pt>
                <c:pt idx="275">
                  <c:v>458</c:v>
                </c:pt>
                <c:pt idx="276">
                  <c:v>262</c:v>
                </c:pt>
                <c:pt idx="277">
                  <c:v>379</c:v>
                </c:pt>
                <c:pt idx="278">
                  <c:v>235</c:v>
                </c:pt>
                <c:pt idx="279">
                  <c:v>187</c:v>
                </c:pt>
                <c:pt idx="280">
                  <c:v>353</c:v>
                </c:pt>
                <c:pt idx="281">
                  <c:v>513</c:v>
                </c:pt>
                <c:pt idx="282">
                  <c:v>702</c:v>
                </c:pt>
                <c:pt idx="283">
                  <c:v>346</c:v>
                </c:pt>
                <c:pt idx="284">
                  <c:v>442</c:v>
                </c:pt>
                <c:pt idx="285">
                  <c:v>254</c:v>
                </c:pt>
                <c:pt idx="286">
                  <c:v>276</c:v>
                </c:pt>
                <c:pt idx="287">
                  <c:v>137</c:v>
                </c:pt>
                <c:pt idx="288">
                  <c:v>336</c:v>
                </c:pt>
                <c:pt idx="289">
                  <c:v>437</c:v>
                </c:pt>
                <c:pt idx="290">
                  <c:v>282</c:v>
                </c:pt>
                <c:pt idx="291">
                  <c:v>137</c:v>
                </c:pt>
                <c:pt idx="292">
                  <c:v>244</c:v>
                </c:pt>
                <c:pt idx="293">
                  <c:v>426</c:v>
                </c:pt>
                <c:pt idx="294">
                  <c:v>-62</c:v>
                </c:pt>
                <c:pt idx="295">
                  <c:v>373</c:v>
                </c:pt>
                <c:pt idx="296">
                  <c:v>318</c:v>
                </c:pt>
                <c:pt idx="297">
                  <c:v>106</c:v>
                </c:pt>
                <c:pt idx="298">
                  <c:v>82</c:v>
                </c:pt>
                <c:pt idx="299">
                  <c:v>28</c:v>
                </c:pt>
                <c:pt idx="300">
                  <c:v>157</c:v>
                </c:pt>
                <c:pt idx="301">
                  <c:v>94</c:v>
                </c:pt>
                <c:pt idx="302">
                  <c:v>97</c:v>
                </c:pt>
                <c:pt idx="303">
                  <c:v>129</c:v>
                </c:pt>
                <c:pt idx="304">
                  <c:v>80</c:v>
                </c:pt>
                <c:pt idx="305">
                  <c:v>112</c:v>
                </c:pt>
                <c:pt idx="306">
                  <c:v>-144</c:v>
                </c:pt>
                <c:pt idx="307">
                  <c:v>-431</c:v>
                </c:pt>
                <c:pt idx="308">
                  <c:v>-320</c:v>
                </c:pt>
                <c:pt idx="309">
                  <c:v>-262</c:v>
                </c:pt>
                <c:pt idx="310">
                  <c:v>260</c:v>
                </c:pt>
                <c:pt idx="311">
                  <c:v>113</c:v>
                </c:pt>
                <c:pt idx="312">
                  <c:v>281</c:v>
                </c:pt>
                <c:pt idx="313">
                  <c:v>257</c:v>
                </c:pt>
                <c:pt idx="314">
                  <c:v>195</c:v>
                </c:pt>
                <c:pt idx="315">
                  <c:v>94</c:v>
                </c:pt>
                <c:pt idx="316">
                  <c:v>68</c:v>
                </c:pt>
                <c:pt idx="317">
                  <c:v>105</c:v>
                </c:pt>
                <c:pt idx="318">
                  <c:v>73</c:v>
                </c:pt>
                <c:pt idx="319">
                  <c:v>10</c:v>
                </c:pt>
                <c:pt idx="320">
                  <c:v>197</c:v>
                </c:pt>
                <c:pt idx="321">
                  <c:v>112</c:v>
                </c:pt>
                <c:pt idx="322">
                  <c:v>-36</c:v>
                </c:pt>
                <c:pt idx="323">
                  <c:v>-87</c:v>
                </c:pt>
                <c:pt idx="324">
                  <c:v>-99</c:v>
                </c:pt>
                <c:pt idx="325">
                  <c:v>-209</c:v>
                </c:pt>
                <c:pt idx="326">
                  <c:v>-278</c:v>
                </c:pt>
                <c:pt idx="327">
                  <c:v>-326</c:v>
                </c:pt>
                <c:pt idx="328">
                  <c:v>-5</c:v>
                </c:pt>
                <c:pt idx="329">
                  <c:v>-130</c:v>
                </c:pt>
                <c:pt idx="330">
                  <c:v>-280</c:v>
                </c:pt>
                <c:pt idx="331">
                  <c:v>-45</c:v>
                </c:pt>
                <c:pt idx="332">
                  <c:v>-243</c:v>
                </c:pt>
                <c:pt idx="333">
                  <c:v>-342</c:v>
                </c:pt>
                <c:pt idx="334">
                  <c:v>-158</c:v>
                </c:pt>
                <c:pt idx="335">
                  <c:v>-181</c:v>
                </c:pt>
                <c:pt idx="336">
                  <c:v>-277</c:v>
                </c:pt>
                <c:pt idx="337">
                  <c:v>-123</c:v>
                </c:pt>
                <c:pt idx="338">
                  <c:v>-14</c:v>
                </c:pt>
                <c:pt idx="339">
                  <c:v>224</c:v>
                </c:pt>
                <c:pt idx="340">
                  <c:v>-75</c:v>
                </c:pt>
                <c:pt idx="341">
                  <c:v>172</c:v>
                </c:pt>
                <c:pt idx="342">
                  <c:v>276</c:v>
                </c:pt>
                <c:pt idx="343">
                  <c:v>277</c:v>
                </c:pt>
                <c:pt idx="344">
                  <c:v>379</c:v>
                </c:pt>
                <c:pt idx="345">
                  <c:v>418</c:v>
                </c:pt>
                <c:pt idx="346">
                  <c:v>-308</c:v>
                </c:pt>
                <c:pt idx="347">
                  <c:v>1115</c:v>
                </c:pt>
                <c:pt idx="348">
                  <c:v>271</c:v>
                </c:pt>
                <c:pt idx="349">
                  <c:v>353</c:v>
                </c:pt>
                <c:pt idx="350">
                  <c:v>356</c:v>
                </c:pt>
                <c:pt idx="351">
                  <c:v>446</c:v>
                </c:pt>
                <c:pt idx="352">
                  <c:v>481</c:v>
                </c:pt>
                <c:pt idx="353">
                  <c:v>275</c:v>
                </c:pt>
                <c:pt idx="354">
                  <c:v>363</c:v>
                </c:pt>
                <c:pt idx="355">
                  <c:v>308</c:v>
                </c:pt>
                <c:pt idx="356">
                  <c:v>379</c:v>
                </c:pt>
                <c:pt idx="357">
                  <c:v>313</c:v>
                </c:pt>
                <c:pt idx="358">
                  <c:v>242</c:v>
                </c:pt>
                <c:pt idx="359">
                  <c:v>310</c:v>
                </c:pt>
                <c:pt idx="360">
                  <c:v>286</c:v>
                </c:pt>
                <c:pt idx="361">
                  <c:v>349</c:v>
                </c:pt>
                <c:pt idx="362">
                  <c:v>128</c:v>
                </c:pt>
                <c:pt idx="363">
                  <c:v>266</c:v>
                </c:pt>
                <c:pt idx="364">
                  <c:v>124</c:v>
                </c:pt>
                <c:pt idx="365">
                  <c:v>346</c:v>
                </c:pt>
                <c:pt idx="366">
                  <c:v>196</c:v>
                </c:pt>
                <c:pt idx="367">
                  <c:v>274</c:v>
                </c:pt>
                <c:pt idx="368">
                  <c:v>146</c:v>
                </c:pt>
                <c:pt idx="369">
                  <c:v>190</c:v>
                </c:pt>
                <c:pt idx="370">
                  <c:v>193</c:v>
                </c:pt>
                <c:pt idx="371">
                  <c:v>203</c:v>
                </c:pt>
                <c:pt idx="372">
                  <c:v>188</c:v>
                </c:pt>
                <c:pt idx="373">
                  <c:v>209</c:v>
                </c:pt>
                <c:pt idx="374">
                  <c:v>167</c:v>
                </c:pt>
                <c:pt idx="375">
                  <c:v>125</c:v>
                </c:pt>
                <c:pt idx="376">
                  <c:v>107</c:v>
                </c:pt>
                <c:pt idx="377">
                  <c:v>94</c:v>
                </c:pt>
                <c:pt idx="378">
                  <c:v>187</c:v>
                </c:pt>
                <c:pt idx="379">
                  <c:v>127</c:v>
                </c:pt>
                <c:pt idx="380">
                  <c:v>-94</c:v>
                </c:pt>
                <c:pt idx="381">
                  <c:v>318</c:v>
                </c:pt>
                <c:pt idx="382">
                  <c:v>114</c:v>
                </c:pt>
                <c:pt idx="383">
                  <c:v>347</c:v>
                </c:pt>
                <c:pt idx="384">
                  <c:v>186</c:v>
                </c:pt>
                <c:pt idx="385">
                  <c:v>186</c:v>
                </c:pt>
                <c:pt idx="386">
                  <c:v>205</c:v>
                </c:pt>
                <c:pt idx="387">
                  <c:v>172</c:v>
                </c:pt>
                <c:pt idx="388">
                  <c:v>232</c:v>
                </c:pt>
                <c:pt idx="389">
                  <c:v>249</c:v>
                </c:pt>
                <c:pt idx="390">
                  <c:v>338</c:v>
                </c:pt>
                <c:pt idx="391">
                  <c:v>226</c:v>
                </c:pt>
                <c:pt idx="392">
                  <c:v>172</c:v>
                </c:pt>
                <c:pt idx="393">
                  <c:v>347</c:v>
                </c:pt>
                <c:pt idx="394">
                  <c:v>171</c:v>
                </c:pt>
                <c:pt idx="395">
                  <c:v>228</c:v>
                </c:pt>
                <c:pt idx="396">
                  <c:v>492</c:v>
                </c:pt>
                <c:pt idx="397">
                  <c:v>232</c:v>
                </c:pt>
                <c:pt idx="398">
                  <c:v>294</c:v>
                </c:pt>
                <c:pt idx="399">
                  <c:v>94</c:v>
                </c:pt>
                <c:pt idx="400">
                  <c:v>453</c:v>
                </c:pt>
                <c:pt idx="401">
                  <c:v>276</c:v>
                </c:pt>
                <c:pt idx="402">
                  <c:v>245</c:v>
                </c:pt>
                <c:pt idx="403">
                  <c:v>229</c:v>
                </c:pt>
                <c:pt idx="404">
                  <c:v>363</c:v>
                </c:pt>
                <c:pt idx="405">
                  <c:v>222</c:v>
                </c:pt>
                <c:pt idx="406">
                  <c:v>124</c:v>
                </c:pt>
                <c:pt idx="407">
                  <c:v>339</c:v>
                </c:pt>
                <c:pt idx="408">
                  <c:v>268</c:v>
                </c:pt>
                <c:pt idx="409">
                  <c:v>339</c:v>
                </c:pt>
                <c:pt idx="410">
                  <c:v>290</c:v>
                </c:pt>
                <c:pt idx="411">
                  <c:v>262</c:v>
                </c:pt>
                <c:pt idx="412">
                  <c:v>258</c:v>
                </c:pt>
                <c:pt idx="413">
                  <c:v>193</c:v>
                </c:pt>
                <c:pt idx="414">
                  <c:v>173</c:v>
                </c:pt>
                <c:pt idx="415">
                  <c:v>118</c:v>
                </c:pt>
                <c:pt idx="416">
                  <c:v>116</c:v>
                </c:pt>
                <c:pt idx="417">
                  <c:v>40</c:v>
                </c:pt>
                <c:pt idx="418">
                  <c:v>49</c:v>
                </c:pt>
                <c:pt idx="419">
                  <c:v>250</c:v>
                </c:pt>
                <c:pt idx="420">
                  <c:v>111</c:v>
                </c:pt>
                <c:pt idx="421">
                  <c:v>277</c:v>
                </c:pt>
                <c:pt idx="422">
                  <c:v>96</c:v>
                </c:pt>
                <c:pt idx="423">
                  <c:v>335</c:v>
                </c:pt>
                <c:pt idx="424">
                  <c:v>248</c:v>
                </c:pt>
                <c:pt idx="425">
                  <c:v>215</c:v>
                </c:pt>
                <c:pt idx="426">
                  <c:v>40</c:v>
                </c:pt>
                <c:pt idx="427">
                  <c:v>153</c:v>
                </c:pt>
                <c:pt idx="428">
                  <c:v>25</c:v>
                </c:pt>
                <c:pt idx="429">
                  <c:v>-36</c:v>
                </c:pt>
                <c:pt idx="430">
                  <c:v>-210</c:v>
                </c:pt>
                <c:pt idx="431">
                  <c:v>-102</c:v>
                </c:pt>
                <c:pt idx="432">
                  <c:v>-147</c:v>
                </c:pt>
                <c:pt idx="433">
                  <c:v>-150</c:v>
                </c:pt>
                <c:pt idx="434">
                  <c:v>-57</c:v>
                </c:pt>
                <c:pt idx="435">
                  <c:v>-121</c:v>
                </c:pt>
                <c:pt idx="436">
                  <c:v>-307</c:v>
                </c:pt>
                <c:pt idx="437">
                  <c:v>-158</c:v>
                </c:pt>
                <c:pt idx="438">
                  <c:v>-212</c:v>
                </c:pt>
                <c:pt idx="439">
                  <c:v>-116</c:v>
                </c:pt>
                <c:pt idx="440">
                  <c:v>88</c:v>
                </c:pt>
                <c:pt idx="441">
                  <c:v>-40</c:v>
                </c:pt>
                <c:pt idx="442">
                  <c:v>17</c:v>
                </c:pt>
                <c:pt idx="443">
                  <c:v>20</c:v>
                </c:pt>
                <c:pt idx="444">
                  <c:v>25</c:v>
                </c:pt>
                <c:pt idx="445">
                  <c:v>-56</c:v>
                </c:pt>
                <c:pt idx="446">
                  <c:v>22</c:v>
                </c:pt>
                <c:pt idx="447">
                  <c:v>49</c:v>
                </c:pt>
                <c:pt idx="448">
                  <c:v>-57</c:v>
                </c:pt>
                <c:pt idx="449">
                  <c:v>52</c:v>
                </c:pt>
                <c:pt idx="450">
                  <c:v>157</c:v>
                </c:pt>
                <c:pt idx="451">
                  <c:v>127</c:v>
                </c:pt>
                <c:pt idx="452">
                  <c:v>65</c:v>
                </c:pt>
                <c:pt idx="453">
                  <c:v>74</c:v>
                </c:pt>
                <c:pt idx="454">
                  <c:v>135</c:v>
                </c:pt>
                <c:pt idx="455">
                  <c:v>32</c:v>
                </c:pt>
                <c:pt idx="456">
                  <c:v>186</c:v>
                </c:pt>
                <c:pt idx="457">
                  <c:v>132</c:v>
                </c:pt>
                <c:pt idx="458">
                  <c:v>217</c:v>
                </c:pt>
                <c:pt idx="459">
                  <c:v>310</c:v>
                </c:pt>
                <c:pt idx="460">
                  <c:v>247</c:v>
                </c:pt>
                <c:pt idx="461">
                  <c:v>-54</c:v>
                </c:pt>
                <c:pt idx="462">
                  <c:v>307</c:v>
                </c:pt>
                <c:pt idx="463">
                  <c:v>269</c:v>
                </c:pt>
                <c:pt idx="464">
                  <c:v>176</c:v>
                </c:pt>
                <c:pt idx="465">
                  <c:v>306</c:v>
                </c:pt>
                <c:pt idx="466">
                  <c:v>155</c:v>
                </c:pt>
                <c:pt idx="467">
                  <c:v>245</c:v>
                </c:pt>
                <c:pt idx="468">
                  <c:v>286</c:v>
                </c:pt>
                <c:pt idx="469">
                  <c:v>250</c:v>
                </c:pt>
                <c:pt idx="470">
                  <c:v>323</c:v>
                </c:pt>
                <c:pt idx="471">
                  <c:v>276</c:v>
                </c:pt>
                <c:pt idx="472">
                  <c:v>198</c:v>
                </c:pt>
                <c:pt idx="473">
                  <c:v>461</c:v>
                </c:pt>
                <c:pt idx="474">
                  <c:v>347</c:v>
                </c:pt>
                <c:pt idx="475">
                  <c:v>333</c:v>
                </c:pt>
                <c:pt idx="476">
                  <c:v>319</c:v>
                </c:pt>
                <c:pt idx="477">
                  <c:v>370</c:v>
                </c:pt>
                <c:pt idx="478">
                  <c:v>282</c:v>
                </c:pt>
                <c:pt idx="479">
                  <c:v>360</c:v>
                </c:pt>
                <c:pt idx="480">
                  <c:v>209</c:v>
                </c:pt>
                <c:pt idx="481">
                  <c:v>407</c:v>
                </c:pt>
                <c:pt idx="482">
                  <c:v>292</c:v>
                </c:pt>
                <c:pt idx="483">
                  <c:v>327</c:v>
                </c:pt>
                <c:pt idx="484">
                  <c:v>198</c:v>
                </c:pt>
                <c:pt idx="485">
                  <c:v>219</c:v>
                </c:pt>
                <c:pt idx="486">
                  <c:v>162</c:v>
                </c:pt>
                <c:pt idx="487">
                  <c:v>-17</c:v>
                </c:pt>
                <c:pt idx="488">
                  <c:v>240</c:v>
                </c:pt>
                <c:pt idx="489">
                  <c:v>92</c:v>
                </c:pt>
                <c:pt idx="490">
                  <c:v>252</c:v>
                </c:pt>
                <c:pt idx="491">
                  <c:v>252</c:v>
                </c:pt>
                <c:pt idx="492">
                  <c:v>152</c:v>
                </c:pt>
                <c:pt idx="493">
                  <c:v>146</c:v>
                </c:pt>
                <c:pt idx="494">
                  <c:v>132</c:v>
                </c:pt>
                <c:pt idx="495">
                  <c:v>-13</c:v>
                </c:pt>
                <c:pt idx="496">
                  <c:v>425</c:v>
                </c:pt>
                <c:pt idx="497">
                  <c:v>265</c:v>
                </c:pt>
                <c:pt idx="498">
                  <c:v>165</c:v>
                </c:pt>
                <c:pt idx="499">
                  <c:v>326</c:v>
                </c:pt>
                <c:pt idx="500">
                  <c:v>281</c:v>
                </c:pt>
                <c:pt idx="501">
                  <c:v>251</c:v>
                </c:pt>
                <c:pt idx="502">
                  <c:v>185</c:v>
                </c:pt>
                <c:pt idx="503">
                  <c:v>213</c:v>
                </c:pt>
                <c:pt idx="504">
                  <c:v>261</c:v>
                </c:pt>
                <c:pt idx="505">
                  <c:v>295</c:v>
                </c:pt>
                <c:pt idx="506">
                  <c:v>171</c:v>
                </c:pt>
                <c:pt idx="507">
                  <c:v>231</c:v>
                </c:pt>
                <c:pt idx="508">
                  <c:v>308</c:v>
                </c:pt>
                <c:pt idx="509">
                  <c:v>312</c:v>
                </c:pt>
                <c:pt idx="510">
                  <c:v>292</c:v>
                </c:pt>
                <c:pt idx="511">
                  <c:v>263</c:v>
                </c:pt>
                <c:pt idx="512">
                  <c:v>264</c:v>
                </c:pt>
                <c:pt idx="513">
                  <c:v>303</c:v>
                </c:pt>
                <c:pt idx="514">
                  <c:v>-22</c:v>
                </c:pt>
                <c:pt idx="515">
                  <c:v>499</c:v>
                </c:pt>
                <c:pt idx="516">
                  <c:v>344</c:v>
                </c:pt>
                <c:pt idx="517">
                  <c:v>299</c:v>
                </c:pt>
                <c:pt idx="518">
                  <c:v>318</c:v>
                </c:pt>
                <c:pt idx="519">
                  <c:v>272</c:v>
                </c:pt>
                <c:pt idx="520">
                  <c:v>198</c:v>
                </c:pt>
                <c:pt idx="521">
                  <c:v>145</c:v>
                </c:pt>
                <c:pt idx="522">
                  <c:v>280</c:v>
                </c:pt>
                <c:pt idx="523">
                  <c:v>402</c:v>
                </c:pt>
                <c:pt idx="524">
                  <c:v>223</c:v>
                </c:pt>
                <c:pt idx="525">
                  <c:v>130</c:v>
                </c:pt>
                <c:pt idx="526">
                  <c:v>340</c:v>
                </c:pt>
                <c:pt idx="527">
                  <c:v>218</c:v>
                </c:pt>
                <c:pt idx="528">
                  <c:v>201</c:v>
                </c:pt>
                <c:pt idx="529">
                  <c:v>273</c:v>
                </c:pt>
                <c:pt idx="530">
                  <c:v>367</c:v>
                </c:pt>
                <c:pt idx="531">
                  <c:v>117</c:v>
                </c:pt>
                <c:pt idx="532">
                  <c:v>410</c:v>
                </c:pt>
                <c:pt idx="533">
                  <c:v>107</c:v>
                </c:pt>
                <c:pt idx="534">
                  <c:v>372</c:v>
                </c:pt>
                <c:pt idx="535">
                  <c:v>211</c:v>
                </c:pt>
                <c:pt idx="536">
                  <c:v>264</c:v>
                </c:pt>
                <c:pt idx="537">
                  <c:v>328</c:v>
                </c:pt>
                <c:pt idx="538">
                  <c:v>154</c:v>
                </c:pt>
                <c:pt idx="539">
                  <c:v>225</c:v>
                </c:pt>
                <c:pt idx="540">
                  <c:v>394</c:v>
                </c:pt>
                <c:pt idx="541">
                  <c:v>289</c:v>
                </c:pt>
                <c:pt idx="542">
                  <c:v>310</c:v>
                </c:pt>
                <c:pt idx="543">
                  <c:v>218</c:v>
                </c:pt>
                <c:pt idx="544">
                  <c:v>131</c:v>
                </c:pt>
                <c:pt idx="545">
                  <c:v>467</c:v>
                </c:pt>
                <c:pt idx="546">
                  <c:v>293</c:v>
                </c:pt>
                <c:pt idx="547">
                  <c:v>219</c:v>
                </c:pt>
                <c:pt idx="548">
                  <c:v>-36</c:v>
                </c:pt>
                <c:pt idx="549">
                  <c:v>173</c:v>
                </c:pt>
                <c:pt idx="550">
                  <c:v>-15</c:v>
                </c:pt>
                <c:pt idx="551">
                  <c:v>144</c:v>
                </c:pt>
                <c:pt idx="552">
                  <c:v>-15</c:v>
                </c:pt>
                <c:pt idx="553">
                  <c:v>222</c:v>
                </c:pt>
                <c:pt idx="554">
                  <c:v>137</c:v>
                </c:pt>
                <c:pt idx="555">
                  <c:v>-25</c:v>
                </c:pt>
                <c:pt idx="556">
                  <c:v>74</c:v>
                </c:pt>
                <c:pt idx="557">
                  <c:v>-28</c:v>
                </c:pt>
                <c:pt idx="558">
                  <c:v>-279</c:v>
                </c:pt>
                <c:pt idx="559">
                  <c:v>-41</c:v>
                </c:pt>
                <c:pt idx="560">
                  <c:v>-121</c:v>
                </c:pt>
                <c:pt idx="561">
                  <c:v>-108</c:v>
                </c:pt>
                <c:pt idx="562">
                  <c:v>-146</c:v>
                </c:pt>
                <c:pt idx="563">
                  <c:v>-250</c:v>
                </c:pt>
                <c:pt idx="564">
                  <c:v>-328</c:v>
                </c:pt>
                <c:pt idx="565">
                  <c:v>-297</c:v>
                </c:pt>
                <c:pt idx="566">
                  <c:v>-177</c:v>
                </c:pt>
                <c:pt idx="567">
                  <c:v>-149</c:v>
                </c:pt>
                <c:pt idx="568">
                  <c:v>-128</c:v>
                </c:pt>
                <c:pt idx="569">
                  <c:v>-17</c:v>
                </c:pt>
                <c:pt idx="570">
                  <c:v>-83</c:v>
                </c:pt>
                <c:pt idx="571">
                  <c:v>17</c:v>
                </c:pt>
                <c:pt idx="572">
                  <c:v>51</c:v>
                </c:pt>
                <c:pt idx="573">
                  <c:v>-77</c:v>
                </c:pt>
                <c:pt idx="574">
                  <c:v>-7</c:v>
                </c:pt>
                <c:pt idx="575">
                  <c:v>-67</c:v>
                </c:pt>
                <c:pt idx="576">
                  <c:v>113</c:v>
                </c:pt>
                <c:pt idx="577">
                  <c:v>6</c:v>
                </c:pt>
                <c:pt idx="578">
                  <c:v>-170</c:v>
                </c:pt>
                <c:pt idx="579">
                  <c:v>107</c:v>
                </c:pt>
                <c:pt idx="580">
                  <c:v>-146</c:v>
                </c:pt>
                <c:pt idx="581">
                  <c:v>-208</c:v>
                </c:pt>
                <c:pt idx="582">
                  <c:v>-49</c:v>
                </c:pt>
                <c:pt idx="583">
                  <c:v>11</c:v>
                </c:pt>
                <c:pt idx="584">
                  <c:v>-7</c:v>
                </c:pt>
                <c:pt idx="585">
                  <c:v>19</c:v>
                </c:pt>
                <c:pt idx="586">
                  <c:v>-46</c:v>
                </c:pt>
                <c:pt idx="587">
                  <c:v>110</c:v>
                </c:pt>
                <c:pt idx="588">
                  <c:v>205</c:v>
                </c:pt>
                <c:pt idx="589">
                  <c:v>3</c:v>
                </c:pt>
                <c:pt idx="590">
                  <c:v>121</c:v>
                </c:pt>
                <c:pt idx="591">
                  <c:v>167</c:v>
                </c:pt>
                <c:pt idx="592">
                  <c:v>58</c:v>
                </c:pt>
                <c:pt idx="593">
                  <c:v>328</c:v>
                </c:pt>
                <c:pt idx="594">
                  <c:v>254</c:v>
                </c:pt>
                <c:pt idx="595">
                  <c:v>297</c:v>
                </c:pt>
                <c:pt idx="596">
                  <c:v>82</c:v>
                </c:pt>
                <c:pt idx="597">
                  <c:v>45</c:v>
                </c:pt>
                <c:pt idx="598">
                  <c:v>116</c:v>
                </c:pt>
                <c:pt idx="599">
                  <c:v>157</c:v>
                </c:pt>
                <c:pt idx="600">
                  <c:v>348</c:v>
                </c:pt>
                <c:pt idx="601">
                  <c:v>63</c:v>
                </c:pt>
                <c:pt idx="602">
                  <c:v>126</c:v>
                </c:pt>
                <c:pt idx="603">
                  <c:v>147</c:v>
                </c:pt>
                <c:pt idx="604">
                  <c:v>244</c:v>
                </c:pt>
                <c:pt idx="605">
                  <c:v>138</c:v>
                </c:pt>
                <c:pt idx="606">
                  <c:v>358</c:v>
                </c:pt>
                <c:pt idx="607">
                  <c:v>172</c:v>
                </c:pt>
                <c:pt idx="608">
                  <c:v>247</c:v>
                </c:pt>
                <c:pt idx="609">
                  <c:v>371</c:v>
                </c:pt>
                <c:pt idx="610">
                  <c:v>196</c:v>
                </c:pt>
                <c:pt idx="611">
                  <c:v>66</c:v>
                </c:pt>
                <c:pt idx="612">
                  <c:v>86</c:v>
                </c:pt>
                <c:pt idx="613">
                  <c:v>337</c:v>
                </c:pt>
                <c:pt idx="614">
                  <c:v>155</c:v>
                </c:pt>
                <c:pt idx="615">
                  <c:v>282</c:v>
                </c:pt>
                <c:pt idx="616">
                  <c:v>312</c:v>
                </c:pt>
                <c:pt idx="617">
                  <c:v>297</c:v>
                </c:pt>
                <c:pt idx="618">
                  <c:v>168</c:v>
                </c:pt>
                <c:pt idx="619">
                  <c:v>31</c:v>
                </c:pt>
                <c:pt idx="620">
                  <c:v>79</c:v>
                </c:pt>
                <c:pt idx="621">
                  <c:v>206</c:v>
                </c:pt>
                <c:pt idx="622">
                  <c:v>179</c:v>
                </c:pt>
                <c:pt idx="623">
                  <c:v>148</c:v>
                </c:pt>
                <c:pt idx="624">
                  <c:v>12</c:v>
                </c:pt>
                <c:pt idx="625">
                  <c:v>208</c:v>
                </c:pt>
                <c:pt idx="626">
                  <c:v>173</c:v>
                </c:pt>
                <c:pt idx="627">
                  <c:v>234</c:v>
                </c:pt>
                <c:pt idx="628">
                  <c:v>85</c:v>
                </c:pt>
                <c:pt idx="629">
                  <c:v>214</c:v>
                </c:pt>
                <c:pt idx="630">
                  <c:v>59</c:v>
                </c:pt>
                <c:pt idx="631">
                  <c:v>153</c:v>
                </c:pt>
                <c:pt idx="632">
                  <c:v>77</c:v>
                </c:pt>
                <c:pt idx="633">
                  <c:v>-30</c:v>
                </c:pt>
                <c:pt idx="634">
                  <c:v>-28</c:v>
                </c:pt>
                <c:pt idx="635">
                  <c:v>96</c:v>
                </c:pt>
                <c:pt idx="636">
                  <c:v>78</c:v>
                </c:pt>
                <c:pt idx="637">
                  <c:v>106</c:v>
                </c:pt>
                <c:pt idx="638">
                  <c:v>104</c:v>
                </c:pt>
                <c:pt idx="639">
                  <c:v>8</c:v>
                </c:pt>
                <c:pt idx="640">
                  <c:v>-81</c:v>
                </c:pt>
                <c:pt idx="641">
                  <c:v>-55</c:v>
                </c:pt>
                <c:pt idx="642">
                  <c:v>-229</c:v>
                </c:pt>
                <c:pt idx="643">
                  <c:v>-184</c:v>
                </c:pt>
                <c:pt idx="644">
                  <c:v>-154</c:v>
                </c:pt>
                <c:pt idx="645">
                  <c:v>-213</c:v>
                </c:pt>
                <c:pt idx="646">
                  <c:v>-277</c:v>
                </c:pt>
                <c:pt idx="647">
                  <c:v>-443</c:v>
                </c:pt>
                <c:pt idx="648">
                  <c:v>-475</c:v>
                </c:pt>
                <c:pt idx="649">
                  <c:v>-759</c:v>
                </c:pt>
                <c:pt idx="650">
                  <c:v>-707</c:v>
                </c:pt>
                <c:pt idx="651">
                  <c:v>-787</c:v>
                </c:pt>
                <c:pt idx="652">
                  <c:v>-704</c:v>
                </c:pt>
                <c:pt idx="653">
                  <c:v>-802</c:v>
                </c:pt>
                <c:pt idx="654">
                  <c:v>-704</c:v>
                </c:pt>
                <c:pt idx="655">
                  <c:v>-354</c:v>
                </c:pt>
                <c:pt idx="656">
                  <c:v>-469</c:v>
                </c:pt>
                <c:pt idx="657">
                  <c:v>-342</c:v>
                </c:pt>
                <c:pt idx="658">
                  <c:v>-196</c:v>
                </c:pt>
                <c:pt idx="659">
                  <c:v>-229</c:v>
                </c:pt>
                <c:pt idx="660">
                  <c:v>-209</c:v>
                </c:pt>
                <c:pt idx="661">
                  <c:v>12</c:v>
                </c:pt>
                <c:pt idx="662">
                  <c:v>-277</c:v>
                </c:pt>
                <c:pt idx="663">
                  <c:v>18</c:v>
                </c:pt>
                <c:pt idx="664">
                  <c:v>-73</c:v>
                </c:pt>
                <c:pt idx="665">
                  <c:v>193</c:v>
                </c:pt>
                <c:pt idx="666">
                  <c:v>221</c:v>
                </c:pt>
                <c:pt idx="667">
                  <c:v>522</c:v>
                </c:pt>
                <c:pt idx="668">
                  <c:v>-140</c:v>
                </c:pt>
                <c:pt idx="669">
                  <c:v>-78</c:v>
                </c:pt>
                <c:pt idx="670">
                  <c:v>-16</c:v>
                </c:pt>
                <c:pt idx="671">
                  <c:v>-63</c:v>
                </c:pt>
                <c:pt idx="672">
                  <c:v>267</c:v>
                </c:pt>
                <c:pt idx="673">
                  <c:v>129</c:v>
                </c:pt>
                <c:pt idx="674">
                  <c:v>73</c:v>
                </c:pt>
                <c:pt idx="675">
                  <c:v>44</c:v>
                </c:pt>
                <c:pt idx="676">
                  <c:v>182</c:v>
                </c:pt>
                <c:pt idx="677">
                  <c:v>254</c:v>
                </c:pt>
                <c:pt idx="678">
                  <c:v>323</c:v>
                </c:pt>
                <c:pt idx="679">
                  <c:v>81</c:v>
                </c:pt>
                <c:pt idx="680">
                  <c:v>234</c:v>
                </c:pt>
                <c:pt idx="681">
                  <c:v>72</c:v>
                </c:pt>
                <c:pt idx="682">
                  <c:v>112</c:v>
                </c:pt>
                <c:pt idx="683">
                  <c:v>233</c:v>
                </c:pt>
                <c:pt idx="684">
                  <c:v>209</c:v>
                </c:pt>
                <c:pt idx="685">
                  <c:v>145</c:v>
                </c:pt>
                <c:pt idx="686">
                  <c:v>201</c:v>
                </c:pt>
                <c:pt idx="687">
                  <c:v>348</c:v>
                </c:pt>
                <c:pt idx="688">
                  <c:v>233</c:v>
                </c:pt>
                <c:pt idx="689">
                  <c:v>264</c:v>
                </c:pt>
                <c:pt idx="690">
                  <c:v>72</c:v>
                </c:pt>
                <c:pt idx="691">
                  <c:v>117</c:v>
                </c:pt>
                <c:pt idx="692">
                  <c:v>68</c:v>
                </c:pt>
                <c:pt idx="693">
                  <c:v>156</c:v>
                </c:pt>
                <c:pt idx="694">
                  <c:v>173</c:v>
                </c:pt>
                <c:pt idx="695">
                  <c:v>194</c:v>
                </c:pt>
                <c:pt idx="696">
                  <c:v>153</c:v>
                </c:pt>
                <c:pt idx="697">
                  <c:v>130</c:v>
                </c:pt>
                <c:pt idx="698">
                  <c:v>243</c:v>
                </c:pt>
                <c:pt idx="699">
                  <c:v>207</c:v>
                </c:pt>
                <c:pt idx="700">
                  <c:v>265</c:v>
                </c:pt>
                <c:pt idx="701">
                  <c:v>156</c:v>
                </c:pt>
                <c:pt idx="702">
                  <c:v>179</c:v>
                </c:pt>
                <c:pt idx="703">
                  <c:v>240</c:v>
                </c:pt>
                <c:pt idx="704">
                  <c:v>158</c:v>
                </c:pt>
                <c:pt idx="705">
                  <c:v>111</c:v>
                </c:pt>
                <c:pt idx="706">
                  <c:v>260</c:v>
                </c:pt>
                <c:pt idx="707">
                  <c:v>201</c:v>
                </c:pt>
                <c:pt idx="708">
                  <c:v>210</c:v>
                </c:pt>
                <c:pt idx="709">
                  <c:v>221</c:v>
                </c:pt>
                <c:pt idx="710">
                  <c:v>93</c:v>
                </c:pt>
                <c:pt idx="711">
                  <c:v>174</c:v>
                </c:pt>
                <c:pt idx="712">
                  <c:v>182</c:v>
                </c:pt>
                <c:pt idx="713">
                  <c:v>261</c:v>
                </c:pt>
                <c:pt idx="714">
                  <c:v>311</c:v>
                </c:pt>
                <c:pt idx="715">
                  <c:v>252</c:v>
                </c:pt>
                <c:pt idx="716">
                  <c:v>306</c:v>
                </c:pt>
                <c:pt idx="717">
                  <c:v>196</c:v>
                </c:pt>
                <c:pt idx="718">
                  <c:v>226</c:v>
                </c:pt>
                <c:pt idx="719">
                  <c:v>284</c:v>
                </c:pt>
                <c:pt idx="720">
                  <c:v>255</c:v>
                </c:pt>
                <c:pt idx="721">
                  <c:v>307</c:v>
                </c:pt>
                <c:pt idx="722">
                  <c:v>251</c:v>
                </c:pt>
                <c:pt idx="723">
                  <c:v>211</c:v>
                </c:pt>
                <c:pt idx="724">
                  <c:v>267</c:v>
                </c:pt>
                <c:pt idx="725">
                  <c:v>78</c:v>
                </c:pt>
                <c:pt idx="726">
                  <c:v>282</c:v>
                </c:pt>
                <c:pt idx="727">
                  <c:v>326</c:v>
                </c:pt>
                <c:pt idx="728">
                  <c:v>191</c:v>
                </c:pt>
                <c:pt idx="729">
                  <c:v>256</c:v>
                </c:pt>
                <c:pt idx="730">
                  <c:v>164</c:v>
                </c:pt>
                <c:pt idx="731">
                  <c:v>88</c:v>
                </c:pt>
                <c:pt idx="732">
                  <c:v>351</c:v>
                </c:pt>
                <c:pt idx="733">
                  <c:v>264</c:v>
                </c:pt>
                <c:pt idx="734">
                  <c:v>234</c:v>
                </c:pt>
                <c:pt idx="735">
                  <c:v>103</c:v>
                </c:pt>
                <c:pt idx="736">
                  <c:v>257</c:v>
                </c:pt>
                <c:pt idx="737">
                  <c:v>235</c:v>
                </c:pt>
                <c:pt idx="738">
                  <c:v>174</c:v>
                </c:pt>
                <c:pt idx="739">
                  <c:v>34</c:v>
                </c:pt>
                <c:pt idx="740">
                  <c:v>285</c:v>
                </c:pt>
                <c:pt idx="741">
                  <c:v>325</c:v>
                </c:pt>
                <c:pt idx="742">
                  <c:v>175</c:v>
                </c:pt>
                <c:pt idx="743">
                  <c:v>264</c:v>
                </c:pt>
                <c:pt idx="744">
                  <c:v>140</c:v>
                </c:pt>
                <c:pt idx="745">
                  <c:v>172</c:v>
                </c:pt>
                <c:pt idx="746">
                  <c:v>180</c:v>
                </c:pt>
                <c:pt idx="747">
                  <c:v>259</c:v>
                </c:pt>
                <c:pt idx="748">
                  <c:v>200</c:v>
                </c:pt>
                <c:pt idx="749">
                  <c:v>73</c:v>
                </c:pt>
                <c:pt idx="750">
                  <c:v>175</c:v>
                </c:pt>
                <c:pt idx="751">
                  <c:v>155</c:v>
                </c:pt>
                <c:pt idx="752">
                  <c:v>239</c:v>
                </c:pt>
                <c:pt idx="753">
                  <c:v>190</c:v>
                </c:pt>
                <c:pt idx="754">
                  <c:v>221</c:v>
                </c:pt>
                <c:pt idx="755">
                  <c:v>14</c:v>
                </c:pt>
                <c:pt idx="756">
                  <c:v>271</c:v>
                </c:pt>
                <c:pt idx="757">
                  <c:v>216</c:v>
                </c:pt>
                <c:pt idx="758">
                  <c:v>175</c:v>
                </c:pt>
                <c:pt idx="759">
                  <c:v>176</c:v>
                </c:pt>
                <c:pt idx="760">
                  <c:v>324</c:v>
                </c:pt>
                <c:pt idx="761">
                  <c:v>135</c:v>
                </c:pt>
                <c:pt idx="76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E-45C5-A946-747EF3ED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37000"/>
        <c:axId val="509540136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invertIfNegative val="0"/>
          <c:cat>
            <c:numRef>
              <c:f>NFP!$A$118:$A$923</c:f>
              <c:numCache>
                <c:formatCode>[$-409]mmm\-yy;@</c:formatCode>
                <c:ptCount val="806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</c:numCache>
            </c:numRef>
          </c:cat>
          <c:val>
            <c:numRef>
              <c:f>NFP!$E$198:$E$923</c:f>
            </c:numRef>
          </c:val>
          <c:extLst>
            <c:ext xmlns:c16="http://schemas.microsoft.com/office/drawing/2014/chart" uri="{C3380CC4-5D6E-409C-BE32-E72D297353CC}">
              <c16:uniqueId val="{00000002-8A1E-45C5-A946-747EF3EDD8EC}"/>
            </c:ext>
          </c:extLst>
        </c:ser>
        <c:ser>
          <c:idx val="1"/>
          <c:order val="2"/>
          <c:spPr>
            <a:solidFill>
              <a:srgbClr val="FF0000">
                <a:alpha val="60000"/>
              </a:srgbClr>
            </a:solidFill>
          </c:spPr>
          <c:invertIfNegative val="0"/>
          <c:cat>
            <c:numRef>
              <c:f>NFP!$A$118:$A$923</c:f>
              <c:numCache>
                <c:formatCode>[$-409]mmm\-yy;@</c:formatCode>
                <c:ptCount val="806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</c:numCache>
            </c:numRef>
          </c:cat>
          <c:val>
            <c:numRef>
              <c:f>NFP!$H$199:$H$961</c:f>
              <c:numCache>
                <c:formatCode>0.00%</c:formatCode>
                <c:ptCount val="763"/>
                <c:pt idx="0">
                  <c:v>0.08</c:v>
                </c:pt>
                <c:pt idx="3">
                  <c:v>0.11900000000000001</c:v>
                </c:pt>
                <c:pt idx="6">
                  <c:v>6.7000000000000004E-2</c:v>
                </c:pt>
                <c:pt idx="9">
                  <c:v>5.5E-2</c:v>
                </c:pt>
                <c:pt idx="12">
                  <c:v>2.4E-2</c:v>
                </c:pt>
                <c:pt idx="15">
                  <c:v>-1.4999999999999999E-2</c:v>
                </c:pt>
                <c:pt idx="18">
                  <c:v>3.4000000000000002E-2</c:v>
                </c:pt>
                <c:pt idx="21">
                  <c:v>-3.0000000000000001E-3</c:v>
                </c:pt>
                <c:pt idx="24">
                  <c:v>6.7000000000000004E-2</c:v>
                </c:pt>
                <c:pt idx="27">
                  <c:v>2.6000000000000002E-2</c:v>
                </c:pt>
                <c:pt idx="30">
                  <c:v>-9.0000000000000011E-3</c:v>
                </c:pt>
                <c:pt idx="33">
                  <c:v>0.04</c:v>
                </c:pt>
                <c:pt idx="36">
                  <c:v>-0.04</c:v>
                </c:pt>
                <c:pt idx="39">
                  <c:v>-0.1</c:v>
                </c:pt>
                <c:pt idx="42">
                  <c:v>2.6000000000000002E-2</c:v>
                </c:pt>
                <c:pt idx="45">
                  <c:v>9.6000000000000002E-2</c:v>
                </c:pt>
                <c:pt idx="48">
                  <c:v>9.6999999999999989E-2</c:v>
                </c:pt>
                <c:pt idx="51">
                  <c:v>7.6999999999999999E-2</c:v>
                </c:pt>
                <c:pt idx="54">
                  <c:v>0.10099999999999999</c:v>
                </c:pt>
                <c:pt idx="57">
                  <c:v>-8.0000000000000002E-3</c:v>
                </c:pt>
                <c:pt idx="60">
                  <c:v>1.6E-2</c:v>
                </c:pt>
                <c:pt idx="63">
                  <c:v>9.1999999999999998E-2</c:v>
                </c:pt>
                <c:pt idx="66">
                  <c:v>-1.4999999999999999E-2</c:v>
                </c:pt>
                <c:pt idx="69">
                  <c:v>0.01</c:v>
                </c:pt>
                <c:pt idx="72">
                  <c:v>-4.8000000000000001E-2</c:v>
                </c:pt>
                <c:pt idx="75">
                  <c:v>2.7000000000000003E-2</c:v>
                </c:pt>
                <c:pt idx="78">
                  <c:v>7.5999999999999998E-2</c:v>
                </c:pt>
                <c:pt idx="81">
                  <c:v>6.8000000000000005E-2</c:v>
                </c:pt>
                <c:pt idx="84">
                  <c:v>8.3000000000000004E-2</c:v>
                </c:pt>
                <c:pt idx="87">
                  <c:v>7.400000000000001E-2</c:v>
                </c:pt>
                <c:pt idx="90">
                  <c:v>4.4000000000000004E-2</c:v>
                </c:pt>
                <c:pt idx="93">
                  <c:v>3.9E-2</c:v>
                </c:pt>
                <c:pt idx="96">
                  <c:v>1.6E-2</c:v>
                </c:pt>
                <c:pt idx="99">
                  <c:v>4.4999999999999998E-2</c:v>
                </c:pt>
                <c:pt idx="102">
                  <c:v>5.2999999999999999E-2</c:v>
                </c:pt>
                <c:pt idx="105">
                  <c:v>0.08</c:v>
                </c:pt>
                <c:pt idx="108">
                  <c:v>2.8999999999999998E-2</c:v>
                </c:pt>
                <c:pt idx="111">
                  <c:v>8.900000000000001E-2</c:v>
                </c:pt>
                <c:pt idx="114">
                  <c:v>4.8000000000000001E-2</c:v>
                </c:pt>
                <c:pt idx="117">
                  <c:v>5.5E-2</c:v>
                </c:pt>
                <c:pt idx="120">
                  <c:v>1.3999999999999999E-2</c:v>
                </c:pt>
                <c:pt idx="123">
                  <c:v>0.10199999999999999</c:v>
                </c:pt>
                <c:pt idx="126">
                  <c:v>5.5999999999999994E-2</c:v>
                </c:pt>
                <c:pt idx="129">
                  <c:v>8.4000000000000005E-2</c:v>
                </c:pt>
                <c:pt idx="132">
                  <c:v>9.8000000000000004E-2</c:v>
                </c:pt>
                <c:pt idx="135">
                  <c:v>0.10199999999999999</c:v>
                </c:pt>
                <c:pt idx="138">
                  <c:v>1.6E-2</c:v>
                </c:pt>
                <c:pt idx="141">
                  <c:v>2.8999999999999998E-2</c:v>
                </c:pt>
                <c:pt idx="144">
                  <c:v>3.5000000000000003E-2</c:v>
                </c:pt>
                <c:pt idx="147">
                  <c:v>3.7000000000000005E-2</c:v>
                </c:pt>
                <c:pt idx="150">
                  <c:v>3.0000000000000001E-3</c:v>
                </c:pt>
                <c:pt idx="153">
                  <c:v>3.5000000000000003E-2</c:v>
                </c:pt>
                <c:pt idx="156">
                  <c:v>3.2000000000000001E-2</c:v>
                </c:pt>
                <c:pt idx="159">
                  <c:v>8.4000000000000005E-2</c:v>
                </c:pt>
                <c:pt idx="162">
                  <c:v>6.9000000000000006E-2</c:v>
                </c:pt>
                <c:pt idx="165">
                  <c:v>2.8999999999999998E-2</c:v>
                </c:pt>
                <c:pt idx="168">
                  <c:v>1.8000000000000002E-2</c:v>
                </c:pt>
                <c:pt idx="171">
                  <c:v>6.4000000000000001E-2</c:v>
                </c:pt>
                <c:pt idx="174">
                  <c:v>1.3000000000000001E-2</c:v>
                </c:pt>
                <c:pt idx="177">
                  <c:v>2.5000000000000001E-2</c:v>
                </c:pt>
                <c:pt idx="180">
                  <c:v>-1.7000000000000001E-2</c:v>
                </c:pt>
                <c:pt idx="183">
                  <c:v>-6.9999999999999993E-3</c:v>
                </c:pt>
                <c:pt idx="186">
                  <c:v>6.9999999999999993E-3</c:v>
                </c:pt>
                <c:pt idx="189">
                  <c:v>3.6000000000000004E-2</c:v>
                </c:pt>
                <c:pt idx="192">
                  <c:v>-0.04</c:v>
                </c:pt>
                <c:pt idx="195">
                  <c:v>0.111</c:v>
                </c:pt>
                <c:pt idx="198">
                  <c:v>2.3E-2</c:v>
                </c:pt>
                <c:pt idx="201">
                  <c:v>3.2000000000000001E-2</c:v>
                </c:pt>
                <c:pt idx="204">
                  <c:v>1.2E-2</c:v>
                </c:pt>
                <c:pt idx="207">
                  <c:v>7.400000000000001E-2</c:v>
                </c:pt>
                <c:pt idx="210">
                  <c:v>9.6000000000000002E-2</c:v>
                </c:pt>
                <c:pt idx="213">
                  <c:v>3.7000000000000005E-2</c:v>
                </c:pt>
                <c:pt idx="216">
                  <c:v>6.8000000000000005E-2</c:v>
                </c:pt>
                <c:pt idx="219">
                  <c:v>0.10199999999999999</c:v>
                </c:pt>
                <c:pt idx="222">
                  <c:v>4.5999999999999999E-2</c:v>
                </c:pt>
                <c:pt idx="225">
                  <c:v>-2.2000000000000002E-2</c:v>
                </c:pt>
                <c:pt idx="228">
                  <c:v>3.7999999999999999E-2</c:v>
                </c:pt>
                <c:pt idx="231">
                  <c:v>-3.3000000000000002E-2</c:v>
                </c:pt>
                <c:pt idx="234">
                  <c:v>1.1000000000000001E-2</c:v>
                </c:pt>
                <c:pt idx="237">
                  <c:v>-3.7999999999999999E-2</c:v>
                </c:pt>
                <c:pt idx="240">
                  <c:v>-1.6E-2</c:v>
                </c:pt>
                <c:pt idx="243">
                  <c:v>-4.7E-2</c:v>
                </c:pt>
                <c:pt idx="246">
                  <c:v>3.1E-2</c:v>
                </c:pt>
                <c:pt idx="249">
                  <c:v>6.8000000000000005E-2</c:v>
                </c:pt>
                <c:pt idx="252">
                  <c:v>5.5E-2</c:v>
                </c:pt>
                <c:pt idx="255">
                  <c:v>9.3000000000000013E-2</c:v>
                </c:pt>
                <c:pt idx="258">
                  <c:v>3.1E-2</c:v>
                </c:pt>
                <c:pt idx="261">
                  <c:v>2.1000000000000001E-2</c:v>
                </c:pt>
                <c:pt idx="264">
                  <c:v>0.03</c:v>
                </c:pt>
                <c:pt idx="267">
                  <c:v>4.7E-2</c:v>
                </c:pt>
                <c:pt idx="270">
                  <c:v>8.1000000000000003E-2</c:v>
                </c:pt>
                <c:pt idx="273">
                  <c:v>7.2999999999999995E-2</c:v>
                </c:pt>
                <c:pt idx="276">
                  <c:v>0</c:v>
                </c:pt>
                <c:pt idx="279">
                  <c:v>1.3999999999999999E-2</c:v>
                </c:pt>
                <c:pt idx="282">
                  <c:v>0.16500000000000001</c:v>
                </c:pt>
                <c:pt idx="285">
                  <c:v>0.04</c:v>
                </c:pt>
                <c:pt idx="288">
                  <c:v>5.5E-2</c:v>
                </c:pt>
                <c:pt idx="291">
                  <c:v>8.0000000000000002E-3</c:v>
                </c:pt>
                <c:pt idx="294">
                  <c:v>5.0000000000000001E-3</c:v>
                </c:pt>
                <c:pt idx="297">
                  <c:v>2.8999999999999998E-2</c:v>
                </c:pt>
                <c:pt idx="300">
                  <c:v>0.01</c:v>
                </c:pt>
                <c:pt idx="303">
                  <c:v>1.3000000000000001E-2</c:v>
                </c:pt>
                <c:pt idx="306">
                  <c:v>-7.9000000000000001E-2</c:v>
                </c:pt>
                <c:pt idx="309">
                  <c:v>-6.0000000000000001E-3</c:v>
                </c:pt>
                <c:pt idx="312">
                  <c:v>7.5999999999999998E-2</c:v>
                </c:pt>
                <c:pt idx="315">
                  <c:v>8.5000000000000006E-2</c:v>
                </c:pt>
                <c:pt idx="318">
                  <c:v>-2.8999999999999998E-2</c:v>
                </c:pt>
                <c:pt idx="321">
                  <c:v>4.7E-2</c:v>
                </c:pt>
                <c:pt idx="324">
                  <c:v>-4.5999999999999999E-2</c:v>
                </c:pt>
                <c:pt idx="327">
                  <c:v>-6.5000000000000002E-2</c:v>
                </c:pt>
                <c:pt idx="330">
                  <c:v>2.2000000000000002E-2</c:v>
                </c:pt>
                <c:pt idx="333">
                  <c:v>-1.3999999999999999E-2</c:v>
                </c:pt>
                <c:pt idx="336">
                  <c:v>4.0000000000000001E-3</c:v>
                </c:pt>
                <c:pt idx="339">
                  <c:v>5.2999999999999999E-2</c:v>
                </c:pt>
                <c:pt idx="342">
                  <c:v>9.4E-2</c:v>
                </c:pt>
                <c:pt idx="345">
                  <c:v>8.1000000000000003E-2</c:v>
                </c:pt>
                <c:pt idx="348">
                  <c:v>8.5000000000000006E-2</c:v>
                </c:pt>
                <c:pt idx="351">
                  <c:v>8.199999999999999E-2</c:v>
                </c:pt>
                <c:pt idx="354">
                  <c:v>7.2000000000000008E-2</c:v>
                </c:pt>
                <c:pt idx="357">
                  <c:v>0.04</c:v>
                </c:pt>
                <c:pt idx="360">
                  <c:v>3.2000000000000001E-2</c:v>
                </c:pt>
                <c:pt idx="363">
                  <c:v>0.04</c:v>
                </c:pt>
                <c:pt idx="366">
                  <c:v>3.7000000000000005E-2</c:v>
                </c:pt>
                <c:pt idx="369">
                  <c:v>6.4000000000000001E-2</c:v>
                </c:pt>
                <c:pt idx="372">
                  <c:v>0.03</c:v>
                </c:pt>
                <c:pt idx="375">
                  <c:v>3.7999999999999999E-2</c:v>
                </c:pt>
                <c:pt idx="378">
                  <c:v>1.9E-2</c:v>
                </c:pt>
                <c:pt idx="381">
                  <c:v>4.0999999999999995E-2</c:v>
                </c:pt>
                <c:pt idx="384">
                  <c:v>2.1000000000000001E-2</c:v>
                </c:pt>
                <c:pt idx="387">
                  <c:v>2.7999999999999997E-2</c:v>
                </c:pt>
                <c:pt idx="390">
                  <c:v>4.5999999999999999E-2</c:v>
                </c:pt>
                <c:pt idx="393">
                  <c:v>3.7000000000000005E-2</c:v>
                </c:pt>
                <c:pt idx="396">
                  <c:v>6.8000000000000005E-2</c:v>
                </c:pt>
                <c:pt idx="399">
                  <c:v>2.3E-2</c:v>
                </c:pt>
                <c:pt idx="402">
                  <c:v>5.4000000000000006E-2</c:v>
                </c:pt>
                <c:pt idx="405">
                  <c:v>2.3E-2</c:v>
                </c:pt>
                <c:pt idx="408">
                  <c:v>5.4000000000000006E-2</c:v>
                </c:pt>
                <c:pt idx="411">
                  <c:v>4.0999999999999995E-2</c:v>
                </c:pt>
                <c:pt idx="414">
                  <c:v>3.2000000000000001E-2</c:v>
                </c:pt>
                <c:pt idx="417">
                  <c:v>0.03</c:v>
                </c:pt>
                <c:pt idx="420">
                  <c:v>9.0000000000000011E-3</c:v>
                </c:pt>
                <c:pt idx="423">
                  <c:v>4.4999999999999998E-2</c:v>
                </c:pt>
                <c:pt idx="426">
                  <c:v>1.6E-2</c:v>
                </c:pt>
                <c:pt idx="429">
                  <c:v>1E-3</c:v>
                </c:pt>
                <c:pt idx="432">
                  <c:v>-3.4000000000000002E-2</c:v>
                </c:pt>
                <c:pt idx="435">
                  <c:v>-1.9E-2</c:v>
                </c:pt>
                <c:pt idx="438">
                  <c:v>3.1E-2</c:v>
                </c:pt>
                <c:pt idx="441">
                  <c:v>1.9E-2</c:v>
                </c:pt>
                <c:pt idx="444">
                  <c:v>1.8000000000000002E-2</c:v>
                </c:pt>
                <c:pt idx="447">
                  <c:v>4.8000000000000001E-2</c:v>
                </c:pt>
                <c:pt idx="450">
                  <c:v>4.4999999999999998E-2</c:v>
                </c:pt>
                <c:pt idx="453">
                  <c:v>3.9E-2</c:v>
                </c:pt>
                <c:pt idx="456">
                  <c:v>4.0999999999999995E-2</c:v>
                </c:pt>
                <c:pt idx="459">
                  <c:v>8.0000000000000002E-3</c:v>
                </c:pt>
                <c:pt idx="462">
                  <c:v>2.4E-2</c:v>
                </c:pt>
                <c:pt idx="465">
                  <c:v>0.02</c:v>
                </c:pt>
                <c:pt idx="468">
                  <c:v>5.4000000000000006E-2</c:v>
                </c:pt>
                <c:pt idx="471">
                  <c:v>0.04</c:v>
                </c:pt>
                <c:pt idx="474">
                  <c:v>5.5999999999999994E-2</c:v>
                </c:pt>
                <c:pt idx="477">
                  <c:v>2.4E-2</c:v>
                </c:pt>
                <c:pt idx="480">
                  <c:v>4.5999999999999999E-2</c:v>
                </c:pt>
                <c:pt idx="483">
                  <c:v>1.3999999999999999E-2</c:v>
                </c:pt>
                <c:pt idx="486">
                  <c:v>1.3999999999999999E-2</c:v>
                </c:pt>
                <c:pt idx="489">
                  <c:v>3.5000000000000003E-2</c:v>
                </c:pt>
                <c:pt idx="492">
                  <c:v>2.8999999999999998E-2</c:v>
                </c:pt>
                <c:pt idx="495">
                  <c:v>2.7000000000000003E-2</c:v>
                </c:pt>
                <c:pt idx="498">
                  <c:v>7.2000000000000008E-2</c:v>
                </c:pt>
                <c:pt idx="501">
                  <c:v>3.7000000000000005E-2</c:v>
                </c:pt>
                <c:pt idx="504">
                  <c:v>4.2999999999999997E-2</c:v>
                </c:pt>
                <c:pt idx="507">
                  <c:v>3.1E-2</c:v>
                </c:pt>
                <c:pt idx="510">
                  <c:v>6.2E-2</c:v>
                </c:pt>
                <c:pt idx="513">
                  <c:v>5.2000000000000005E-2</c:v>
                </c:pt>
                <c:pt idx="516">
                  <c:v>3.1E-2</c:v>
                </c:pt>
                <c:pt idx="519">
                  <c:v>0.04</c:v>
                </c:pt>
                <c:pt idx="522">
                  <c:v>3.9E-2</c:v>
                </c:pt>
                <c:pt idx="525">
                  <c:v>5.2999999999999999E-2</c:v>
                </c:pt>
                <c:pt idx="528">
                  <c:v>6.7000000000000004E-2</c:v>
                </c:pt>
                <c:pt idx="531">
                  <c:v>3.2000000000000001E-2</c:v>
                </c:pt>
                <c:pt idx="534">
                  <c:v>3.3000000000000002E-2</c:v>
                </c:pt>
                <c:pt idx="537">
                  <c:v>5.0999999999999997E-2</c:v>
                </c:pt>
                <c:pt idx="540">
                  <c:v>7.0999999999999994E-2</c:v>
                </c:pt>
                <c:pt idx="543">
                  <c:v>1.2E-2</c:v>
                </c:pt>
                <c:pt idx="546">
                  <c:v>7.8E-2</c:v>
                </c:pt>
                <c:pt idx="549">
                  <c:v>5.0000000000000001E-3</c:v>
                </c:pt>
                <c:pt idx="552">
                  <c:v>2.3E-2</c:v>
                </c:pt>
                <c:pt idx="555">
                  <c:v>-1.1000000000000001E-2</c:v>
                </c:pt>
                <c:pt idx="558">
                  <c:v>2.1000000000000001E-2</c:v>
                </c:pt>
                <c:pt idx="561">
                  <c:v>-1.3000000000000001E-2</c:v>
                </c:pt>
                <c:pt idx="564">
                  <c:v>1.1000000000000001E-2</c:v>
                </c:pt>
                <c:pt idx="567">
                  <c:v>3.7000000000000005E-2</c:v>
                </c:pt>
                <c:pt idx="570">
                  <c:v>2.2000000000000002E-2</c:v>
                </c:pt>
                <c:pt idx="573">
                  <c:v>0.02</c:v>
                </c:pt>
                <c:pt idx="576">
                  <c:v>3.0000000000000001E-3</c:v>
                </c:pt>
                <c:pt idx="579">
                  <c:v>2.1000000000000001E-2</c:v>
                </c:pt>
                <c:pt idx="582">
                  <c:v>3.7999999999999999E-2</c:v>
                </c:pt>
                <c:pt idx="585">
                  <c:v>6.9000000000000006E-2</c:v>
                </c:pt>
                <c:pt idx="588">
                  <c:v>4.8000000000000001E-2</c:v>
                </c:pt>
                <c:pt idx="591">
                  <c:v>2.3E-2</c:v>
                </c:pt>
                <c:pt idx="594">
                  <c:v>0.03</c:v>
                </c:pt>
                <c:pt idx="597">
                  <c:v>3.7000000000000005E-2</c:v>
                </c:pt>
                <c:pt idx="600">
                  <c:v>3.5000000000000003E-2</c:v>
                </c:pt>
                <c:pt idx="603">
                  <c:v>4.2999999999999997E-2</c:v>
                </c:pt>
                <c:pt idx="606">
                  <c:v>2.1000000000000001E-2</c:v>
                </c:pt>
                <c:pt idx="609">
                  <c:v>3.4000000000000002E-2</c:v>
                </c:pt>
                <c:pt idx="612">
                  <c:v>2.3E-2</c:v>
                </c:pt>
                <c:pt idx="615">
                  <c:v>4.9000000000000002E-2</c:v>
                </c:pt>
                <c:pt idx="618">
                  <c:v>1.2E-2</c:v>
                </c:pt>
                <c:pt idx="621">
                  <c:v>4.0000000000000001E-3</c:v>
                </c:pt>
                <c:pt idx="624">
                  <c:v>3.2000000000000001E-2</c:v>
                </c:pt>
                <c:pt idx="627">
                  <c:v>2E-3</c:v>
                </c:pt>
                <c:pt idx="630">
                  <c:v>3.1E-2</c:v>
                </c:pt>
                <c:pt idx="633">
                  <c:v>2.7000000000000003E-2</c:v>
                </c:pt>
                <c:pt idx="636">
                  <c:v>1.3999999999999999E-2</c:v>
                </c:pt>
                <c:pt idx="639">
                  <c:v>-2.7000000000000003E-2</c:v>
                </c:pt>
                <c:pt idx="642">
                  <c:v>0.02</c:v>
                </c:pt>
                <c:pt idx="645">
                  <c:v>-1.9E-2</c:v>
                </c:pt>
                <c:pt idx="648">
                  <c:v>-8.199999999999999E-2</c:v>
                </c:pt>
                <c:pt idx="651">
                  <c:v>-5.4000000000000006E-2</c:v>
                </c:pt>
                <c:pt idx="654">
                  <c:v>-5.0000000000000001E-3</c:v>
                </c:pt>
                <c:pt idx="657">
                  <c:v>1.3000000000000001E-2</c:v>
                </c:pt>
                <c:pt idx="660">
                  <c:v>3.9E-2</c:v>
                </c:pt>
                <c:pt idx="663">
                  <c:v>1.7000000000000001E-2</c:v>
                </c:pt>
                <c:pt idx="666">
                  <c:v>3.9E-2</c:v>
                </c:pt>
                <c:pt idx="669">
                  <c:v>2.7000000000000003E-2</c:v>
                </c:pt>
                <c:pt idx="672">
                  <c:v>2.5000000000000001E-2</c:v>
                </c:pt>
                <c:pt idx="675">
                  <c:v>-1.4999999999999999E-2</c:v>
                </c:pt>
                <c:pt idx="678">
                  <c:v>2.8999999999999998E-2</c:v>
                </c:pt>
                <c:pt idx="681">
                  <c:v>8.0000000000000002E-3</c:v>
                </c:pt>
                <c:pt idx="684">
                  <c:v>4.5999999999999999E-2</c:v>
                </c:pt>
                <c:pt idx="687">
                  <c:v>2.7E-2</c:v>
                </c:pt>
                <c:pt idx="690">
                  <c:v>1.9E-2</c:v>
                </c:pt>
                <c:pt idx="693">
                  <c:v>5.0000000000000001E-3</c:v>
                </c:pt>
                <c:pt idx="696">
                  <c:v>1E-3</c:v>
                </c:pt>
                <c:pt idx="699">
                  <c:v>2.8000000000000001E-2</c:v>
                </c:pt>
                <c:pt idx="702">
                  <c:v>8.0000000000000002E-3</c:v>
                </c:pt>
                <c:pt idx="705">
                  <c:v>3.1E-2</c:v>
                </c:pt>
                <c:pt idx="708">
                  <c:v>0.04</c:v>
                </c:pt>
                <c:pt idx="711">
                  <c:v>-8.9999999999999993E-3</c:v>
                </c:pt>
                <c:pt idx="714">
                  <c:v>4.5999999999999999E-2</c:v>
                </c:pt>
                <c:pt idx="717">
                  <c:v>5.1999999999999998E-2</c:v>
                </c:pt>
                <c:pt idx="720">
                  <c:v>0.02</c:v>
                </c:pt>
                <c:pt idx="723">
                  <c:v>3.2000000000000001E-2</c:v>
                </c:pt>
                <c:pt idx="726">
                  <c:v>2.7E-2</c:v>
                </c:pt>
                <c:pt idx="729">
                  <c:v>1.6E-2</c:v>
                </c:pt>
                <c:pt idx="732">
                  <c:v>5.0000000000000001E-3</c:v>
                </c:pt>
                <c:pt idx="735">
                  <c:v>6.0000000000000001E-3</c:v>
                </c:pt>
                <c:pt idx="738">
                  <c:v>2.1999999999999999E-2</c:v>
                </c:pt>
                <c:pt idx="741">
                  <c:v>2.8000000000000001E-2</c:v>
                </c:pt>
                <c:pt idx="744">
                  <c:v>1.7999999999999999E-2</c:v>
                </c:pt>
                <c:pt idx="747">
                  <c:v>1.2E-2</c:v>
                </c:pt>
                <c:pt idx="750">
                  <c:v>3.1E-2</c:v>
                </c:pt>
                <c:pt idx="753">
                  <c:v>3.2000000000000001E-2</c:v>
                </c:pt>
                <c:pt idx="756">
                  <c:v>2.9000000000000001E-2</c:v>
                </c:pt>
                <c:pt idx="759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E-45C5-A946-747EF3ED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537392"/>
        <c:axId val="509538176"/>
      </c:barChart>
      <c:dateAx>
        <c:axId val="509537000"/>
        <c:scaling>
          <c:orientation val="minMax"/>
          <c:min val="19968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540136"/>
        <c:crossesAt val="0"/>
        <c:auto val="1"/>
        <c:lblOffset val="100"/>
        <c:baseTimeUnit val="months"/>
        <c:majorUnit val="1"/>
        <c:majorTimeUnit val="years"/>
        <c:minorUnit val="1"/>
      </c:dateAx>
      <c:valAx>
        <c:axId val="509540136"/>
        <c:scaling>
          <c:orientation val="minMax"/>
          <c:max val="1000"/>
          <c:min val="-1000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537000"/>
        <c:crosses val="autoZero"/>
        <c:crossBetween val="between"/>
        <c:majorUnit val="100"/>
      </c:valAx>
      <c:valAx>
        <c:axId val="509538176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09537392"/>
        <c:crosses val="max"/>
        <c:crossBetween val="between"/>
        <c:majorUnit val="1.0000000000000002E-2"/>
      </c:valAx>
      <c:dateAx>
        <c:axId val="509537392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509538176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Non Farm Payrolls</a:t>
            </a:r>
            <a:r>
              <a:rPr lang="en-SG" baseline="0"/>
              <a:t> (NFP) Nominal Change  vs GDP Growth 1992-2018</a:t>
            </a:r>
            <a:endParaRPr lang="en-SG"/>
          </a:p>
        </c:rich>
      </c:tx>
      <c:layout>
        <c:manualLayout>
          <c:xMode val="edge"/>
          <c:yMode val="edge"/>
          <c:x val="0.24366548885497746"/>
          <c:y val="3.17970375575897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NFP Nominal Change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NFP!$A$118:$A$961</c:f>
              <c:numCache>
                <c:formatCode>[$-409]mmm\-yy;@</c:formatCode>
                <c:ptCount val="844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</c:numCache>
            </c:numRef>
          </c:cat>
          <c:val>
            <c:numRef>
              <c:f>NFP!$C$199:$C$961</c:f>
              <c:numCache>
                <c:formatCode>#0</c:formatCode>
                <c:ptCount val="763"/>
                <c:pt idx="0">
                  <c:v>62</c:v>
                </c:pt>
                <c:pt idx="1">
                  <c:v>234</c:v>
                </c:pt>
                <c:pt idx="2">
                  <c:v>153</c:v>
                </c:pt>
                <c:pt idx="3">
                  <c:v>166</c:v>
                </c:pt>
                <c:pt idx="4">
                  <c:v>147</c:v>
                </c:pt>
                <c:pt idx="5">
                  <c:v>319</c:v>
                </c:pt>
                <c:pt idx="6">
                  <c:v>284</c:v>
                </c:pt>
                <c:pt idx="7">
                  <c:v>265</c:v>
                </c:pt>
                <c:pt idx="8">
                  <c:v>278</c:v>
                </c:pt>
                <c:pt idx="9">
                  <c:v>195</c:v>
                </c:pt>
                <c:pt idx="10">
                  <c:v>126</c:v>
                </c:pt>
                <c:pt idx="11">
                  <c:v>151</c:v>
                </c:pt>
                <c:pt idx="12">
                  <c:v>169</c:v>
                </c:pt>
                <c:pt idx="13">
                  <c:v>161</c:v>
                </c:pt>
                <c:pt idx="14">
                  <c:v>213</c:v>
                </c:pt>
                <c:pt idx="15">
                  <c:v>170</c:v>
                </c:pt>
                <c:pt idx="16">
                  <c:v>192</c:v>
                </c:pt>
                <c:pt idx="17">
                  <c:v>128</c:v>
                </c:pt>
                <c:pt idx="18">
                  <c:v>80</c:v>
                </c:pt>
                <c:pt idx="19">
                  <c:v>131</c:v>
                </c:pt>
                <c:pt idx="20">
                  <c:v>78</c:v>
                </c:pt>
                <c:pt idx="21">
                  <c:v>-630</c:v>
                </c:pt>
                <c:pt idx="22">
                  <c:v>676</c:v>
                </c:pt>
                <c:pt idx="23">
                  <c:v>-29</c:v>
                </c:pt>
                <c:pt idx="24">
                  <c:v>180</c:v>
                </c:pt>
                <c:pt idx="25">
                  <c:v>41</c:v>
                </c:pt>
                <c:pt idx="26">
                  <c:v>108</c:v>
                </c:pt>
                <c:pt idx="27">
                  <c:v>-42</c:v>
                </c:pt>
                <c:pt idx="28">
                  <c:v>209</c:v>
                </c:pt>
                <c:pt idx="29">
                  <c:v>60</c:v>
                </c:pt>
                <c:pt idx="30">
                  <c:v>81</c:v>
                </c:pt>
                <c:pt idx="31">
                  <c:v>-89</c:v>
                </c:pt>
                <c:pt idx="32">
                  <c:v>-83</c:v>
                </c:pt>
                <c:pt idx="33">
                  <c:v>57</c:v>
                </c:pt>
                <c:pt idx="34">
                  <c:v>3</c:v>
                </c:pt>
                <c:pt idx="35">
                  <c:v>-194</c:v>
                </c:pt>
                <c:pt idx="36">
                  <c:v>-167</c:v>
                </c:pt>
                <c:pt idx="37">
                  <c:v>-206</c:v>
                </c:pt>
                <c:pt idx="38">
                  <c:v>-174</c:v>
                </c:pt>
                <c:pt idx="39">
                  <c:v>-308</c:v>
                </c:pt>
                <c:pt idx="40">
                  <c:v>-501</c:v>
                </c:pt>
                <c:pt idx="41">
                  <c:v>-276</c:v>
                </c:pt>
                <c:pt idx="42">
                  <c:v>-273</c:v>
                </c:pt>
                <c:pt idx="43">
                  <c:v>-114</c:v>
                </c:pt>
                <c:pt idx="44">
                  <c:v>-1</c:v>
                </c:pt>
                <c:pt idx="45">
                  <c:v>125</c:v>
                </c:pt>
                <c:pt idx="46">
                  <c:v>194</c:v>
                </c:pt>
                <c:pt idx="47">
                  <c:v>275</c:v>
                </c:pt>
                <c:pt idx="48">
                  <c:v>-20</c:v>
                </c:pt>
                <c:pt idx="49">
                  <c:v>458</c:v>
                </c:pt>
                <c:pt idx="50">
                  <c:v>144</c:v>
                </c:pt>
                <c:pt idx="51">
                  <c:v>392</c:v>
                </c:pt>
                <c:pt idx="52">
                  <c:v>207</c:v>
                </c:pt>
                <c:pt idx="53">
                  <c:v>329</c:v>
                </c:pt>
                <c:pt idx="54">
                  <c:v>304</c:v>
                </c:pt>
                <c:pt idx="55">
                  <c:v>229</c:v>
                </c:pt>
                <c:pt idx="56">
                  <c:v>130</c:v>
                </c:pt>
                <c:pt idx="57">
                  <c:v>124</c:v>
                </c:pt>
                <c:pt idx="58">
                  <c:v>-469</c:v>
                </c:pt>
                <c:pt idx="59">
                  <c:v>95</c:v>
                </c:pt>
                <c:pt idx="60">
                  <c:v>-70</c:v>
                </c:pt>
                <c:pt idx="61">
                  <c:v>276</c:v>
                </c:pt>
                <c:pt idx="62">
                  <c:v>540</c:v>
                </c:pt>
                <c:pt idx="63">
                  <c:v>99</c:v>
                </c:pt>
                <c:pt idx="64">
                  <c:v>239</c:v>
                </c:pt>
                <c:pt idx="65">
                  <c:v>-55</c:v>
                </c:pt>
                <c:pt idx="66">
                  <c:v>354</c:v>
                </c:pt>
                <c:pt idx="67">
                  <c:v>-339</c:v>
                </c:pt>
                <c:pt idx="68">
                  <c:v>-126</c:v>
                </c:pt>
                <c:pt idx="69">
                  <c:v>-43</c:v>
                </c:pt>
                <c:pt idx="70">
                  <c:v>-33</c:v>
                </c:pt>
                <c:pt idx="71">
                  <c:v>-43</c:v>
                </c:pt>
                <c:pt idx="72">
                  <c:v>-84</c:v>
                </c:pt>
                <c:pt idx="73">
                  <c:v>-182</c:v>
                </c:pt>
                <c:pt idx="74">
                  <c:v>-218</c:v>
                </c:pt>
                <c:pt idx="75">
                  <c:v>-61</c:v>
                </c:pt>
                <c:pt idx="76">
                  <c:v>-127</c:v>
                </c:pt>
                <c:pt idx="77">
                  <c:v>106</c:v>
                </c:pt>
                <c:pt idx="78">
                  <c:v>-36</c:v>
                </c:pt>
                <c:pt idx="79">
                  <c:v>159</c:v>
                </c:pt>
                <c:pt idx="80">
                  <c:v>192</c:v>
                </c:pt>
                <c:pt idx="81">
                  <c:v>146</c:v>
                </c:pt>
                <c:pt idx="82">
                  <c:v>175</c:v>
                </c:pt>
                <c:pt idx="83">
                  <c:v>90</c:v>
                </c:pt>
                <c:pt idx="84">
                  <c:v>134</c:v>
                </c:pt>
                <c:pt idx="85">
                  <c:v>221</c:v>
                </c:pt>
                <c:pt idx="86">
                  <c:v>128</c:v>
                </c:pt>
                <c:pt idx="87">
                  <c:v>20</c:v>
                </c:pt>
                <c:pt idx="88">
                  <c:v>296</c:v>
                </c:pt>
                <c:pt idx="89">
                  <c:v>89</c:v>
                </c:pt>
                <c:pt idx="90">
                  <c:v>326</c:v>
                </c:pt>
                <c:pt idx="91">
                  <c:v>25</c:v>
                </c:pt>
                <c:pt idx="92">
                  <c:v>17</c:v>
                </c:pt>
                <c:pt idx="93">
                  <c:v>102</c:v>
                </c:pt>
                <c:pt idx="94">
                  <c:v>92</c:v>
                </c:pt>
                <c:pt idx="95">
                  <c:v>139</c:v>
                </c:pt>
                <c:pt idx="96">
                  <c:v>64</c:v>
                </c:pt>
                <c:pt idx="97">
                  <c:v>15</c:v>
                </c:pt>
                <c:pt idx="98">
                  <c:v>-28</c:v>
                </c:pt>
                <c:pt idx="99">
                  <c:v>88</c:v>
                </c:pt>
                <c:pt idx="100">
                  <c:v>114</c:v>
                </c:pt>
                <c:pt idx="101">
                  <c:v>92</c:v>
                </c:pt>
                <c:pt idx="102">
                  <c:v>258</c:v>
                </c:pt>
                <c:pt idx="103">
                  <c:v>36</c:v>
                </c:pt>
                <c:pt idx="104">
                  <c:v>42</c:v>
                </c:pt>
                <c:pt idx="105">
                  <c:v>136</c:v>
                </c:pt>
                <c:pt idx="106">
                  <c:v>116</c:v>
                </c:pt>
                <c:pt idx="107">
                  <c:v>167</c:v>
                </c:pt>
                <c:pt idx="108">
                  <c:v>207</c:v>
                </c:pt>
                <c:pt idx="109">
                  <c:v>-29</c:v>
                </c:pt>
                <c:pt idx="110">
                  <c:v>105</c:v>
                </c:pt>
                <c:pt idx="111">
                  <c:v>127</c:v>
                </c:pt>
                <c:pt idx="112">
                  <c:v>264</c:v>
                </c:pt>
                <c:pt idx="113">
                  <c:v>147</c:v>
                </c:pt>
                <c:pt idx="114">
                  <c:v>24</c:v>
                </c:pt>
                <c:pt idx="115">
                  <c:v>167</c:v>
                </c:pt>
                <c:pt idx="116">
                  <c:v>132</c:v>
                </c:pt>
                <c:pt idx="117">
                  <c:v>192</c:v>
                </c:pt>
                <c:pt idx="118">
                  <c:v>206</c:v>
                </c:pt>
                <c:pt idx="119">
                  <c:v>284</c:v>
                </c:pt>
                <c:pt idx="120">
                  <c:v>-109</c:v>
                </c:pt>
                <c:pt idx="121">
                  <c:v>423</c:v>
                </c:pt>
                <c:pt idx="122">
                  <c:v>204</c:v>
                </c:pt>
                <c:pt idx="123">
                  <c:v>162</c:v>
                </c:pt>
                <c:pt idx="124">
                  <c:v>217</c:v>
                </c:pt>
                <c:pt idx="125">
                  <c:v>203</c:v>
                </c:pt>
                <c:pt idx="126">
                  <c:v>256</c:v>
                </c:pt>
                <c:pt idx="127">
                  <c:v>233</c:v>
                </c:pt>
                <c:pt idx="128">
                  <c:v>198</c:v>
                </c:pt>
                <c:pt idx="129">
                  <c:v>273</c:v>
                </c:pt>
                <c:pt idx="130">
                  <c:v>265</c:v>
                </c:pt>
                <c:pt idx="131">
                  <c:v>262</c:v>
                </c:pt>
                <c:pt idx="132">
                  <c:v>228</c:v>
                </c:pt>
                <c:pt idx="133">
                  <c:v>279</c:v>
                </c:pt>
                <c:pt idx="134">
                  <c:v>324</c:v>
                </c:pt>
                <c:pt idx="135">
                  <c:v>207</c:v>
                </c:pt>
                <c:pt idx="136">
                  <c:v>268</c:v>
                </c:pt>
                <c:pt idx="137">
                  <c:v>396</c:v>
                </c:pt>
                <c:pt idx="138">
                  <c:v>244</c:v>
                </c:pt>
                <c:pt idx="139">
                  <c:v>275</c:v>
                </c:pt>
                <c:pt idx="140">
                  <c:v>399</c:v>
                </c:pt>
                <c:pt idx="141">
                  <c:v>191</c:v>
                </c:pt>
                <c:pt idx="142">
                  <c:v>206</c:v>
                </c:pt>
                <c:pt idx="143">
                  <c:v>137</c:v>
                </c:pt>
                <c:pt idx="144">
                  <c:v>210</c:v>
                </c:pt>
                <c:pt idx="145">
                  <c:v>165</c:v>
                </c:pt>
                <c:pt idx="146">
                  <c:v>181</c:v>
                </c:pt>
                <c:pt idx="147">
                  <c:v>207</c:v>
                </c:pt>
                <c:pt idx="148">
                  <c:v>21</c:v>
                </c:pt>
                <c:pt idx="149">
                  <c:v>102</c:v>
                </c:pt>
                <c:pt idx="150">
                  <c:v>-63</c:v>
                </c:pt>
                <c:pt idx="151">
                  <c:v>152</c:v>
                </c:pt>
                <c:pt idx="152">
                  <c:v>131</c:v>
                </c:pt>
                <c:pt idx="153">
                  <c:v>137</c:v>
                </c:pt>
                <c:pt idx="154">
                  <c:v>255</c:v>
                </c:pt>
                <c:pt idx="155">
                  <c:v>22</c:v>
                </c:pt>
                <c:pt idx="156">
                  <c:v>61</c:v>
                </c:pt>
                <c:pt idx="157">
                  <c:v>478</c:v>
                </c:pt>
                <c:pt idx="158">
                  <c:v>197</c:v>
                </c:pt>
                <c:pt idx="159">
                  <c:v>-95</c:v>
                </c:pt>
                <c:pt idx="160">
                  <c:v>410</c:v>
                </c:pt>
                <c:pt idx="161">
                  <c:v>80</c:v>
                </c:pt>
                <c:pt idx="162">
                  <c:v>260</c:v>
                </c:pt>
                <c:pt idx="163">
                  <c:v>98</c:v>
                </c:pt>
                <c:pt idx="164">
                  <c:v>251</c:v>
                </c:pt>
                <c:pt idx="165">
                  <c:v>221</c:v>
                </c:pt>
                <c:pt idx="166">
                  <c:v>203</c:v>
                </c:pt>
                <c:pt idx="167">
                  <c:v>159</c:v>
                </c:pt>
                <c:pt idx="168">
                  <c:v>233</c:v>
                </c:pt>
                <c:pt idx="169">
                  <c:v>265</c:v>
                </c:pt>
                <c:pt idx="170">
                  <c:v>261</c:v>
                </c:pt>
                <c:pt idx="171">
                  <c:v>192</c:v>
                </c:pt>
                <c:pt idx="172">
                  <c:v>262</c:v>
                </c:pt>
                <c:pt idx="173">
                  <c:v>205</c:v>
                </c:pt>
                <c:pt idx="174">
                  <c:v>167</c:v>
                </c:pt>
                <c:pt idx="175">
                  <c:v>256</c:v>
                </c:pt>
                <c:pt idx="176">
                  <c:v>308</c:v>
                </c:pt>
                <c:pt idx="177">
                  <c:v>93</c:v>
                </c:pt>
                <c:pt idx="178">
                  <c:v>277</c:v>
                </c:pt>
                <c:pt idx="179">
                  <c:v>-89</c:v>
                </c:pt>
                <c:pt idx="180">
                  <c:v>203</c:v>
                </c:pt>
                <c:pt idx="181">
                  <c:v>-33</c:v>
                </c:pt>
                <c:pt idx="182">
                  <c:v>153</c:v>
                </c:pt>
                <c:pt idx="183">
                  <c:v>-64</c:v>
                </c:pt>
                <c:pt idx="184">
                  <c:v>128</c:v>
                </c:pt>
                <c:pt idx="185">
                  <c:v>148</c:v>
                </c:pt>
                <c:pt idx="186">
                  <c:v>-104</c:v>
                </c:pt>
                <c:pt idx="187">
                  <c:v>-225</c:v>
                </c:pt>
                <c:pt idx="188">
                  <c:v>-94</c:v>
                </c:pt>
                <c:pt idx="189">
                  <c:v>24</c:v>
                </c:pt>
                <c:pt idx="190">
                  <c:v>-120</c:v>
                </c:pt>
                <c:pt idx="191">
                  <c:v>15</c:v>
                </c:pt>
                <c:pt idx="192">
                  <c:v>-429</c:v>
                </c:pt>
                <c:pt idx="193">
                  <c:v>-110</c:v>
                </c:pt>
                <c:pt idx="194">
                  <c:v>381</c:v>
                </c:pt>
                <c:pt idx="195">
                  <c:v>76</c:v>
                </c:pt>
                <c:pt idx="196">
                  <c:v>-60</c:v>
                </c:pt>
                <c:pt idx="197">
                  <c:v>53</c:v>
                </c:pt>
                <c:pt idx="198">
                  <c:v>178</c:v>
                </c:pt>
                <c:pt idx="199">
                  <c:v>210</c:v>
                </c:pt>
                <c:pt idx="200">
                  <c:v>6</c:v>
                </c:pt>
                <c:pt idx="201">
                  <c:v>62</c:v>
                </c:pt>
                <c:pt idx="202">
                  <c:v>55</c:v>
                </c:pt>
                <c:pt idx="203">
                  <c:v>247</c:v>
                </c:pt>
                <c:pt idx="204">
                  <c:v>25</c:v>
                </c:pt>
                <c:pt idx="205">
                  <c:v>204</c:v>
                </c:pt>
                <c:pt idx="206">
                  <c:v>262</c:v>
                </c:pt>
                <c:pt idx="207">
                  <c:v>337</c:v>
                </c:pt>
                <c:pt idx="208">
                  <c:v>207</c:v>
                </c:pt>
                <c:pt idx="209">
                  <c:v>293</c:v>
                </c:pt>
                <c:pt idx="210">
                  <c:v>218</c:v>
                </c:pt>
                <c:pt idx="211">
                  <c:v>304</c:v>
                </c:pt>
                <c:pt idx="212">
                  <c:v>293</c:v>
                </c:pt>
                <c:pt idx="213">
                  <c:v>-52</c:v>
                </c:pt>
                <c:pt idx="214">
                  <c:v>430</c:v>
                </c:pt>
                <c:pt idx="215">
                  <c:v>125</c:v>
                </c:pt>
                <c:pt idx="216">
                  <c:v>410</c:v>
                </c:pt>
                <c:pt idx="217">
                  <c:v>294</c:v>
                </c:pt>
                <c:pt idx="218">
                  <c:v>303</c:v>
                </c:pt>
                <c:pt idx="219">
                  <c:v>351</c:v>
                </c:pt>
                <c:pt idx="220">
                  <c:v>396</c:v>
                </c:pt>
                <c:pt idx="221">
                  <c:v>268</c:v>
                </c:pt>
                <c:pt idx="222">
                  <c:v>170</c:v>
                </c:pt>
                <c:pt idx="223">
                  <c:v>191</c:v>
                </c:pt>
                <c:pt idx="224">
                  <c:v>241</c:v>
                </c:pt>
                <c:pt idx="225">
                  <c:v>24</c:v>
                </c:pt>
                <c:pt idx="226">
                  <c:v>255</c:v>
                </c:pt>
                <c:pt idx="227">
                  <c:v>110</c:v>
                </c:pt>
                <c:pt idx="228">
                  <c:v>330</c:v>
                </c:pt>
                <c:pt idx="229">
                  <c:v>306</c:v>
                </c:pt>
                <c:pt idx="230">
                  <c:v>123</c:v>
                </c:pt>
                <c:pt idx="231">
                  <c:v>69</c:v>
                </c:pt>
                <c:pt idx="232">
                  <c:v>150</c:v>
                </c:pt>
                <c:pt idx="233">
                  <c:v>42</c:v>
                </c:pt>
                <c:pt idx="234">
                  <c:v>86</c:v>
                </c:pt>
                <c:pt idx="235">
                  <c:v>165</c:v>
                </c:pt>
                <c:pt idx="236">
                  <c:v>55</c:v>
                </c:pt>
                <c:pt idx="237">
                  <c:v>33</c:v>
                </c:pt>
                <c:pt idx="238">
                  <c:v>-16</c:v>
                </c:pt>
                <c:pt idx="239">
                  <c:v>-8</c:v>
                </c:pt>
                <c:pt idx="240">
                  <c:v>18</c:v>
                </c:pt>
                <c:pt idx="241">
                  <c:v>-368</c:v>
                </c:pt>
                <c:pt idx="242">
                  <c:v>-604</c:v>
                </c:pt>
                <c:pt idx="243">
                  <c:v>-360</c:v>
                </c:pt>
                <c:pt idx="244">
                  <c:v>-378</c:v>
                </c:pt>
                <c:pt idx="245">
                  <c:v>-270</c:v>
                </c:pt>
                <c:pt idx="246">
                  <c:v>-188</c:v>
                </c:pt>
                <c:pt idx="247">
                  <c:v>162</c:v>
                </c:pt>
                <c:pt idx="248">
                  <c:v>-103</c:v>
                </c:pt>
                <c:pt idx="249">
                  <c:v>249</c:v>
                </c:pt>
                <c:pt idx="250">
                  <c:v>386</c:v>
                </c:pt>
                <c:pt idx="251">
                  <c:v>75</c:v>
                </c:pt>
                <c:pt idx="252">
                  <c:v>305</c:v>
                </c:pt>
                <c:pt idx="253">
                  <c:v>145</c:v>
                </c:pt>
                <c:pt idx="254">
                  <c:v>338</c:v>
                </c:pt>
                <c:pt idx="255">
                  <c:v>488</c:v>
                </c:pt>
                <c:pt idx="256">
                  <c:v>311</c:v>
                </c:pt>
                <c:pt idx="257">
                  <c:v>232</c:v>
                </c:pt>
                <c:pt idx="258">
                  <c:v>243</c:v>
                </c:pt>
                <c:pt idx="259">
                  <c:v>19</c:v>
                </c:pt>
                <c:pt idx="260">
                  <c:v>65</c:v>
                </c:pt>
                <c:pt idx="261">
                  <c:v>171</c:v>
                </c:pt>
                <c:pt idx="262">
                  <c:v>157</c:v>
                </c:pt>
                <c:pt idx="263">
                  <c:v>188</c:v>
                </c:pt>
                <c:pt idx="264">
                  <c:v>13</c:v>
                </c:pt>
                <c:pt idx="265">
                  <c:v>332</c:v>
                </c:pt>
                <c:pt idx="266">
                  <c:v>211</c:v>
                </c:pt>
                <c:pt idx="267">
                  <c:v>244</c:v>
                </c:pt>
                <c:pt idx="268">
                  <c:v>296</c:v>
                </c:pt>
                <c:pt idx="269">
                  <c:v>403</c:v>
                </c:pt>
                <c:pt idx="270">
                  <c:v>338</c:v>
                </c:pt>
                <c:pt idx="271">
                  <c:v>360</c:v>
                </c:pt>
                <c:pt idx="272">
                  <c:v>399</c:v>
                </c:pt>
                <c:pt idx="273">
                  <c:v>348</c:v>
                </c:pt>
                <c:pt idx="274">
                  <c:v>238</c:v>
                </c:pt>
                <c:pt idx="275">
                  <c:v>458</c:v>
                </c:pt>
                <c:pt idx="276">
                  <c:v>262</c:v>
                </c:pt>
                <c:pt idx="277">
                  <c:v>379</c:v>
                </c:pt>
                <c:pt idx="278">
                  <c:v>235</c:v>
                </c:pt>
                <c:pt idx="279">
                  <c:v>187</c:v>
                </c:pt>
                <c:pt idx="280">
                  <c:v>353</c:v>
                </c:pt>
                <c:pt idx="281">
                  <c:v>513</c:v>
                </c:pt>
                <c:pt idx="282">
                  <c:v>702</c:v>
                </c:pt>
                <c:pt idx="283">
                  <c:v>346</c:v>
                </c:pt>
                <c:pt idx="284">
                  <c:v>442</c:v>
                </c:pt>
                <c:pt idx="285">
                  <c:v>254</c:v>
                </c:pt>
                <c:pt idx="286">
                  <c:v>276</c:v>
                </c:pt>
                <c:pt idx="287">
                  <c:v>137</c:v>
                </c:pt>
                <c:pt idx="288">
                  <c:v>336</c:v>
                </c:pt>
                <c:pt idx="289">
                  <c:v>437</c:v>
                </c:pt>
                <c:pt idx="290">
                  <c:v>282</c:v>
                </c:pt>
                <c:pt idx="291">
                  <c:v>137</c:v>
                </c:pt>
                <c:pt idx="292">
                  <c:v>244</c:v>
                </c:pt>
                <c:pt idx="293">
                  <c:v>426</c:v>
                </c:pt>
                <c:pt idx="294">
                  <c:v>-62</c:v>
                </c:pt>
                <c:pt idx="295">
                  <c:v>373</c:v>
                </c:pt>
                <c:pt idx="296">
                  <c:v>318</c:v>
                </c:pt>
                <c:pt idx="297">
                  <c:v>106</c:v>
                </c:pt>
                <c:pt idx="298">
                  <c:v>82</c:v>
                </c:pt>
                <c:pt idx="299">
                  <c:v>28</c:v>
                </c:pt>
                <c:pt idx="300">
                  <c:v>157</c:v>
                </c:pt>
                <c:pt idx="301">
                  <c:v>94</c:v>
                </c:pt>
                <c:pt idx="302">
                  <c:v>97</c:v>
                </c:pt>
                <c:pt idx="303">
                  <c:v>129</c:v>
                </c:pt>
                <c:pt idx="304">
                  <c:v>80</c:v>
                </c:pt>
                <c:pt idx="305">
                  <c:v>112</c:v>
                </c:pt>
                <c:pt idx="306">
                  <c:v>-144</c:v>
                </c:pt>
                <c:pt idx="307">
                  <c:v>-431</c:v>
                </c:pt>
                <c:pt idx="308">
                  <c:v>-320</c:v>
                </c:pt>
                <c:pt idx="309">
                  <c:v>-262</c:v>
                </c:pt>
                <c:pt idx="310">
                  <c:v>260</c:v>
                </c:pt>
                <c:pt idx="311">
                  <c:v>113</c:v>
                </c:pt>
                <c:pt idx="312">
                  <c:v>281</c:v>
                </c:pt>
                <c:pt idx="313">
                  <c:v>257</c:v>
                </c:pt>
                <c:pt idx="314">
                  <c:v>195</c:v>
                </c:pt>
                <c:pt idx="315">
                  <c:v>94</c:v>
                </c:pt>
                <c:pt idx="316">
                  <c:v>68</c:v>
                </c:pt>
                <c:pt idx="317">
                  <c:v>105</c:v>
                </c:pt>
                <c:pt idx="318">
                  <c:v>73</c:v>
                </c:pt>
                <c:pt idx="319">
                  <c:v>10</c:v>
                </c:pt>
                <c:pt idx="320">
                  <c:v>197</c:v>
                </c:pt>
                <c:pt idx="321">
                  <c:v>112</c:v>
                </c:pt>
                <c:pt idx="322">
                  <c:v>-36</c:v>
                </c:pt>
                <c:pt idx="323">
                  <c:v>-87</c:v>
                </c:pt>
                <c:pt idx="324">
                  <c:v>-99</c:v>
                </c:pt>
                <c:pt idx="325">
                  <c:v>-209</c:v>
                </c:pt>
                <c:pt idx="326">
                  <c:v>-278</c:v>
                </c:pt>
                <c:pt idx="327">
                  <c:v>-326</c:v>
                </c:pt>
                <c:pt idx="328">
                  <c:v>-5</c:v>
                </c:pt>
                <c:pt idx="329">
                  <c:v>-130</c:v>
                </c:pt>
                <c:pt idx="330">
                  <c:v>-280</c:v>
                </c:pt>
                <c:pt idx="331">
                  <c:v>-45</c:v>
                </c:pt>
                <c:pt idx="332">
                  <c:v>-243</c:v>
                </c:pt>
                <c:pt idx="333">
                  <c:v>-342</c:v>
                </c:pt>
                <c:pt idx="334">
                  <c:v>-158</c:v>
                </c:pt>
                <c:pt idx="335">
                  <c:v>-181</c:v>
                </c:pt>
                <c:pt idx="336">
                  <c:v>-277</c:v>
                </c:pt>
                <c:pt idx="337">
                  <c:v>-123</c:v>
                </c:pt>
                <c:pt idx="338">
                  <c:v>-14</c:v>
                </c:pt>
                <c:pt idx="339">
                  <c:v>224</c:v>
                </c:pt>
                <c:pt idx="340">
                  <c:v>-75</c:v>
                </c:pt>
                <c:pt idx="341">
                  <c:v>172</c:v>
                </c:pt>
                <c:pt idx="342">
                  <c:v>276</c:v>
                </c:pt>
                <c:pt idx="343">
                  <c:v>277</c:v>
                </c:pt>
                <c:pt idx="344">
                  <c:v>379</c:v>
                </c:pt>
                <c:pt idx="345">
                  <c:v>418</c:v>
                </c:pt>
                <c:pt idx="346">
                  <c:v>-308</c:v>
                </c:pt>
                <c:pt idx="347">
                  <c:v>1115</c:v>
                </c:pt>
                <c:pt idx="348">
                  <c:v>271</c:v>
                </c:pt>
                <c:pt idx="349">
                  <c:v>353</c:v>
                </c:pt>
                <c:pt idx="350">
                  <c:v>356</c:v>
                </c:pt>
                <c:pt idx="351">
                  <c:v>446</c:v>
                </c:pt>
                <c:pt idx="352">
                  <c:v>481</c:v>
                </c:pt>
                <c:pt idx="353">
                  <c:v>275</c:v>
                </c:pt>
                <c:pt idx="354">
                  <c:v>363</c:v>
                </c:pt>
                <c:pt idx="355">
                  <c:v>308</c:v>
                </c:pt>
                <c:pt idx="356">
                  <c:v>379</c:v>
                </c:pt>
                <c:pt idx="357">
                  <c:v>313</c:v>
                </c:pt>
                <c:pt idx="358">
                  <c:v>242</c:v>
                </c:pt>
                <c:pt idx="359">
                  <c:v>310</c:v>
                </c:pt>
                <c:pt idx="360">
                  <c:v>286</c:v>
                </c:pt>
                <c:pt idx="361">
                  <c:v>349</c:v>
                </c:pt>
                <c:pt idx="362">
                  <c:v>128</c:v>
                </c:pt>
                <c:pt idx="363">
                  <c:v>266</c:v>
                </c:pt>
                <c:pt idx="364">
                  <c:v>124</c:v>
                </c:pt>
                <c:pt idx="365">
                  <c:v>346</c:v>
                </c:pt>
                <c:pt idx="366">
                  <c:v>196</c:v>
                </c:pt>
                <c:pt idx="367">
                  <c:v>274</c:v>
                </c:pt>
                <c:pt idx="368">
                  <c:v>146</c:v>
                </c:pt>
                <c:pt idx="369">
                  <c:v>190</c:v>
                </c:pt>
                <c:pt idx="370">
                  <c:v>193</c:v>
                </c:pt>
                <c:pt idx="371">
                  <c:v>203</c:v>
                </c:pt>
                <c:pt idx="372">
                  <c:v>188</c:v>
                </c:pt>
                <c:pt idx="373">
                  <c:v>209</c:v>
                </c:pt>
                <c:pt idx="374">
                  <c:v>167</c:v>
                </c:pt>
                <c:pt idx="375">
                  <c:v>125</c:v>
                </c:pt>
                <c:pt idx="376">
                  <c:v>107</c:v>
                </c:pt>
                <c:pt idx="377">
                  <c:v>94</c:v>
                </c:pt>
                <c:pt idx="378">
                  <c:v>187</c:v>
                </c:pt>
                <c:pt idx="379">
                  <c:v>127</c:v>
                </c:pt>
                <c:pt idx="380">
                  <c:v>-94</c:v>
                </c:pt>
                <c:pt idx="381">
                  <c:v>318</c:v>
                </c:pt>
                <c:pt idx="382">
                  <c:v>114</c:v>
                </c:pt>
                <c:pt idx="383">
                  <c:v>347</c:v>
                </c:pt>
                <c:pt idx="384">
                  <c:v>186</c:v>
                </c:pt>
                <c:pt idx="385">
                  <c:v>186</c:v>
                </c:pt>
                <c:pt idx="386">
                  <c:v>205</c:v>
                </c:pt>
                <c:pt idx="387">
                  <c:v>172</c:v>
                </c:pt>
                <c:pt idx="388">
                  <c:v>232</c:v>
                </c:pt>
                <c:pt idx="389">
                  <c:v>249</c:v>
                </c:pt>
                <c:pt idx="390">
                  <c:v>338</c:v>
                </c:pt>
                <c:pt idx="391">
                  <c:v>226</c:v>
                </c:pt>
                <c:pt idx="392">
                  <c:v>172</c:v>
                </c:pt>
                <c:pt idx="393">
                  <c:v>347</c:v>
                </c:pt>
                <c:pt idx="394">
                  <c:v>171</c:v>
                </c:pt>
                <c:pt idx="395">
                  <c:v>228</c:v>
                </c:pt>
                <c:pt idx="396">
                  <c:v>492</c:v>
                </c:pt>
                <c:pt idx="397">
                  <c:v>232</c:v>
                </c:pt>
                <c:pt idx="398">
                  <c:v>294</c:v>
                </c:pt>
                <c:pt idx="399">
                  <c:v>94</c:v>
                </c:pt>
                <c:pt idx="400">
                  <c:v>453</c:v>
                </c:pt>
                <c:pt idx="401">
                  <c:v>276</c:v>
                </c:pt>
                <c:pt idx="402">
                  <c:v>245</c:v>
                </c:pt>
                <c:pt idx="403">
                  <c:v>229</c:v>
                </c:pt>
                <c:pt idx="404">
                  <c:v>363</c:v>
                </c:pt>
                <c:pt idx="405">
                  <c:v>222</c:v>
                </c:pt>
                <c:pt idx="406">
                  <c:v>124</c:v>
                </c:pt>
                <c:pt idx="407">
                  <c:v>339</c:v>
                </c:pt>
                <c:pt idx="408">
                  <c:v>268</c:v>
                </c:pt>
                <c:pt idx="409">
                  <c:v>339</c:v>
                </c:pt>
                <c:pt idx="410">
                  <c:v>290</c:v>
                </c:pt>
                <c:pt idx="411">
                  <c:v>262</c:v>
                </c:pt>
                <c:pt idx="412">
                  <c:v>258</c:v>
                </c:pt>
                <c:pt idx="413">
                  <c:v>193</c:v>
                </c:pt>
                <c:pt idx="414">
                  <c:v>173</c:v>
                </c:pt>
                <c:pt idx="415">
                  <c:v>118</c:v>
                </c:pt>
                <c:pt idx="416">
                  <c:v>116</c:v>
                </c:pt>
                <c:pt idx="417">
                  <c:v>40</c:v>
                </c:pt>
                <c:pt idx="418">
                  <c:v>49</c:v>
                </c:pt>
                <c:pt idx="419">
                  <c:v>250</c:v>
                </c:pt>
                <c:pt idx="420">
                  <c:v>111</c:v>
                </c:pt>
                <c:pt idx="421">
                  <c:v>277</c:v>
                </c:pt>
                <c:pt idx="422">
                  <c:v>96</c:v>
                </c:pt>
                <c:pt idx="423">
                  <c:v>335</c:v>
                </c:pt>
                <c:pt idx="424">
                  <c:v>248</c:v>
                </c:pt>
                <c:pt idx="425">
                  <c:v>215</c:v>
                </c:pt>
                <c:pt idx="426">
                  <c:v>40</c:v>
                </c:pt>
                <c:pt idx="427">
                  <c:v>153</c:v>
                </c:pt>
                <c:pt idx="428">
                  <c:v>25</c:v>
                </c:pt>
                <c:pt idx="429">
                  <c:v>-36</c:v>
                </c:pt>
                <c:pt idx="430">
                  <c:v>-210</c:v>
                </c:pt>
                <c:pt idx="431">
                  <c:v>-102</c:v>
                </c:pt>
                <c:pt idx="432">
                  <c:v>-147</c:v>
                </c:pt>
                <c:pt idx="433">
                  <c:v>-150</c:v>
                </c:pt>
                <c:pt idx="434">
                  <c:v>-57</c:v>
                </c:pt>
                <c:pt idx="435">
                  <c:v>-121</c:v>
                </c:pt>
                <c:pt idx="436">
                  <c:v>-307</c:v>
                </c:pt>
                <c:pt idx="437">
                  <c:v>-158</c:v>
                </c:pt>
                <c:pt idx="438">
                  <c:v>-212</c:v>
                </c:pt>
                <c:pt idx="439">
                  <c:v>-116</c:v>
                </c:pt>
                <c:pt idx="440">
                  <c:v>88</c:v>
                </c:pt>
                <c:pt idx="441">
                  <c:v>-40</c:v>
                </c:pt>
                <c:pt idx="442">
                  <c:v>17</c:v>
                </c:pt>
                <c:pt idx="443">
                  <c:v>20</c:v>
                </c:pt>
                <c:pt idx="444">
                  <c:v>25</c:v>
                </c:pt>
                <c:pt idx="445">
                  <c:v>-56</c:v>
                </c:pt>
                <c:pt idx="446">
                  <c:v>22</c:v>
                </c:pt>
                <c:pt idx="447">
                  <c:v>49</c:v>
                </c:pt>
                <c:pt idx="448">
                  <c:v>-57</c:v>
                </c:pt>
                <c:pt idx="449">
                  <c:v>52</c:v>
                </c:pt>
                <c:pt idx="450">
                  <c:v>157</c:v>
                </c:pt>
                <c:pt idx="451">
                  <c:v>127</c:v>
                </c:pt>
                <c:pt idx="452">
                  <c:v>65</c:v>
                </c:pt>
                <c:pt idx="453">
                  <c:v>74</c:v>
                </c:pt>
                <c:pt idx="454">
                  <c:v>135</c:v>
                </c:pt>
                <c:pt idx="455">
                  <c:v>32</c:v>
                </c:pt>
                <c:pt idx="456">
                  <c:v>186</c:v>
                </c:pt>
                <c:pt idx="457">
                  <c:v>132</c:v>
                </c:pt>
                <c:pt idx="458">
                  <c:v>217</c:v>
                </c:pt>
                <c:pt idx="459">
                  <c:v>310</c:v>
                </c:pt>
                <c:pt idx="460">
                  <c:v>247</c:v>
                </c:pt>
                <c:pt idx="461">
                  <c:v>-54</c:v>
                </c:pt>
                <c:pt idx="462">
                  <c:v>307</c:v>
                </c:pt>
                <c:pt idx="463">
                  <c:v>269</c:v>
                </c:pt>
                <c:pt idx="464">
                  <c:v>176</c:v>
                </c:pt>
                <c:pt idx="465">
                  <c:v>306</c:v>
                </c:pt>
                <c:pt idx="466">
                  <c:v>155</c:v>
                </c:pt>
                <c:pt idx="467">
                  <c:v>245</c:v>
                </c:pt>
                <c:pt idx="468">
                  <c:v>286</c:v>
                </c:pt>
                <c:pt idx="469">
                  <c:v>250</c:v>
                </c:pt>
                <c:pt idx="470">
                  <c:v>323</c:v>
                </c:pt>
                <c:pt idx="471">
                  <c:v>276</c:v>
                </c:pt>
                <c:pt idx="472">
                  <c:v>198</c:v>
                </c:pt>
                <c:pt idx="473">
                  <c:v>461</c:v>
                </c:pt>
                <c:pt idx="474">
                  <c:v>347</c:v>
                </c:pt>
                <c:pt idx="475">
                  <c:v>333</c:v>
                </c:pt>
                <c:pt idx="476">
                  <c:v>319</c:v>
                </c:pt>
                <c:pt idx="477">
                  <c:v>370</c:v>
                </c:pt>
                <c:pt idx="478">
                  <c:v>282</c:v>
                </c:pt>
                <c:pt idx="479">
                  <c:v>360</c:v>
                </c:pt>
                <c:pt idx="480">
                  <c:v>209</c:v>
                </c:pt>
                <c:pt idx="481">
                  <c:v>407</c:v>
                </c:pt>
                <c:pt idx="482">
                  <c:v>292</c:v>
                </c:pt>
                <c:pt idx="483">
                  <c:v>327</c:v>
                </c:pt>
                <c:pt idx="484">
                  <c:v>198</c:v>
                </c:pt>
                <c:pt idx="485">
                  <c:v>219</c:v>
                </c:pt>
                <c:pt idx="486">
                  <c:v>162</c:v>
                </c:pt>
                <c:pt idx="487">
                  <c:v>-17</c:v>
                </c:pt>
                <c:pt idx="488">
                  <c:v>240</c:v>
                </c:pt>
                <c:pt idx="489">
                  <c:v>92</c:v>
                </c:pt>
                <c:pt idx="490">
                  <c:v>252</c:v>
                </c:pt>
                <c:pt idx="491">
                  <c:v>252</c:v>
                </c:pt>
                <c:pt idx="492">
                  <c:v>152</c:v>
                </c:pt>
                <c:pt idx="493">
                  <c:v>146</c:v>
                </c:pt>
                <c:pt idx="494">
                  <c:v>132</c:v>
                </c:pt>
                <c:pt idx="495">
                  <c:v>-13</c:v>
                </c:pt>
                <c:pt idx="496">
                  <c:v>425</c:v>
                </c:pt>
                <c:pt idx="497">
                  <c:v>265</c:v>
                </c:pt>
                <c:pt idx="498">
                  <c:v>165</c:v>
                </c:pt>
                <c:pt idx="499">
                  <c:v>326</c:v>
                </c:pt>
                <c:pt idx="500">
                  <c:v>281</c:v>
                </c:pt>
                <c:pt idx="501">
                  <c:v>251</c:v>
                </c:pt>
                <c:pt idx="502">
                  <c:v>185</c:v>
                </c:pt>
                <c:pt idx="503">
                  <c:v>213</c:v>
                </c:pt>
                <c:pt idx="504">
                  <c:v>261</c:v>
                </c:pt>
                <c:pt idx="505">
                  <c:v>295</c:v>
                </c:pt>
                <c:pt idx="506">
                  <c:v>171</c:v>
                </c:pt>
                <c:pt idx="507">
                  <c:v>231</c:v>
                </c:pt>
                <c:pt idx="508">
                  <c:v>308</c:v>
                </c:pt>
                <c:pt idx="509">
                  <c:v>312</c:v>
                </c:pt>
                <c:pt idx="510">
                  <c:v>292</c:v>
                </c:pt>
                <c:pt idx="511">
                  <c:v>263</c:v>
                </c:pt>
                <c:pt idx="512">
                  <c:v>264</c:v>
                </c:pt>
                <c:pt idx="513">
                  <c:v>303</c:v>
                </c:pt>
                <c:pt idx="514">
                  <c:v>-22</c:v>
                </c:pt>
                <c:pt idx="515">
                  <c:v>499</c:v>
                </c:pt>
                <c:pt idx="516">
                  <c:v>344</c:v>
                </c:pt>
                <c:pt idx="517">
                  <c:v>299</c:v>
                </c:pt>
                <c:pt idx="518">
                  <c:v>318</c:v>
                </c:pt>
                <c:pt idx="519">
                  <c:v>272</c:v>
                </c:pt>
                <c:pt idx="520">
                  <c:v>198</c:v>
                </c:pt>
                <c:pt idx="521">
                  <c:v>145</c:v>
                </c:pt>
                <c:pt idx="522">
                  <c:v>280</c:v>
                </c:pt>
                <c:pt idx="523">
                  <c:v>402</c:v>
                </c:pt>
                <c:pt idx="524">
                  <c:v>223</c:v>
                </c:pt>
                <c:pt idx="525">
                  <c:v>130</c:v>
                </c:pt>
                <c:pt idx="526">
                  <c:v>340</c:v>
                </c:pt>
                <c:pt idx="527">
                  <c:v>218</c:v>
                </c:pt>
                <c:pt idx="528">
                  <c:v>201</c:v>
                </c:pt>
                <c:pt idx="529">
                  <c:v>273</c:v>
                </c:pt>
                <c:pt idx="530">
                  <c:v>367</c:v>
                </c:pt>
                <c:pt idx="531">
                  <c:v>117</c:v>
                </c:pt>
                <c:pt idx="532">
                  <c:v>410</c:v>
                </c:pt>
                <c:pt idx="533">
                  <c:v>107</c:v>
                </c:pt>
                <c:pt idx="534">
                  <c:v>372</c:v>
                </c:pt>
                <c:pt idx="535">
                  <c:v>211</c:v>
                </c:pt>
                <c:pt idx="536">
                  <c:v>264</c:v>
                </c:pt>
                <c:pt idx="537">
                  <c:v>328</c:v>
                </c:pt>
                <c:pt idx="538">
                  <c:v>154</c:v>
                </c:pt>
                <c:pt idx="539">
                  <c:v>225</c:v>
                </c:pt>
                <c:pt idx="540">
                  <c:v>394</c:v>
                </c:pt>
                <c:pt idx="541">
                  <c:v>289</c:v>
                </c:pt>
                <c:pt idx="542">
                  <c:v>310</c:v>
                </c:pt>
                <c:pt idx="543">
                  <c:v>218</c:v>
                </c:pt>
                <c:pt idx="544">
                  <c:v>131</c:v>
                </c:pt>
                <c:pt idx="545">
                  <c:v>467</c:v>
                </c:pt>
                <c:pt idx="546">
                  <c:v>293</c:v>
                </c:pt>
                <c:pt idx="547">
                  <c:v>219</c:v>
                </c:pt>
                <c:pt idx="548">
                  <c:v>-36</c:v>
                </c:pt>
                <c:pt idx="549">
                  <c:v>173</c:v>
                </c:pt>
                <c:pt idx="550">
                  <c:v>-15</c:v>
                </c:pt>
                <c:pt idx="551">
                  <c:v>144</c:v>
                </c:pt>
                <c:pt idx="552">
                  <c:v>-15</c:v>
                </c:pt>
                <c:pt idx="553">
                  <c:v>222</c:v>
                </c:pt>
                <c:pt idx="554">
                  <c:v>137</c:v>
                </c:pt>
                <c:pt idx="555">
                  <c:v>-25</c:v>
                </c:pt>
                <c:pt idx="556">
                  <c:v>74</c:v>
                </c:pt>
                <c:pt idx="557">
                  <c:v>-28</c:v>
                </c:pt>
                <c:pt idx="558">
                  <c:v>-279</c:v>
                </c:pt>
                <c:pt idx="559">
                  <c:v>-41</c:v>
                </c:pt>
                <c:pt idx="560">
                  <c:v>-121</c:v>
                </c:pt>
                <c:pt idx="561">
                  <c:v>-108</c:v>
                </c:pt>
                <c:pt idx="562">
                  <c:v>-146</c:v>
                </c:pt>
                <c:pt idx="563">
                  <c:v>-250</c:v>
                </c:pt>
                <c:pt idx="564">
                  <c:v>-328</c:v>
                </c:pt>
                <c:pt idx="565">
                  <c:v>-297</c:v>
                </c:pt>
                <c:pt idx="566">
                  <c:v>-177</c:v>
                </c:pt>
                <c:pt idx="567">
                  <c:v>-149</c:v>
                </c:pt>
                <c:pt idx="568">
                  <c:v>-128</c:v>
                </c:pt>
                <c:pt idx="569">
                  <c:v>-17</c:v>
                </c:pt>
                <c:pt idx="570">
                  <c:v>-83</c:v>
                </c:pt>
                <c:pt idx="571">
                  <c:v>17</c:v>
                </c:pt>
                <c:pt idx="572">
                  <c:v>51</c:v>
                </c:pt>
                <c:pt idx="573">
                  <c:v>-77</c:v>
                </c:pt>
                <c:pt idx="574">
                  <c:v>-7</c:v>
                </c:pt>
                <c:pt idx="575">
                  <c:v>-67</c:v>
                </c:pt>
                <c:pt idx="576">
                  <c:v>113</c:v>
                </c:pt>
                <c:pt idx="577">
                  <c:v>6</c:v>
                </c:pt>
                <c:pt idx="578">
                  <c:v>-170</c:v>
                </c:pt>
                <c:pt idx="579">
                  <c:v>107</c:v>
                </c:pt>
                <c:pt idx="580">
                  <c:v>-146</c:v>
                </c:pt>
                <c:pt idx="581">
                  <c:v>-208</c:v>
                </c:pt>
                <c:pt idx="582">
                  <c:v>-49</c:v>
                </c:pt>
                <c:pt idx="583">
                  <c:v>11</c:v>
                </c:pt>
                <c:pt idx="584">
                  <c:v>-7</c:v>
                </c:pt>
                <c:pt idx="585">
                  <c:v>19</c:v>
                </c:pt>
                <c:pt idx="586">
                  <c:v>-46</c:v>
                </c:pt>
                <c:pt idx="587">
                  <c:v>110</c:v>
                </c:pt>
                <c:pt idx="588">
                  <c:v>205</c:v>
                </c:pt>
                <c:pt idx="589">
                  <c:v>3</c:v>
                </c:pt>
                <c:pt idx="590">
                  <c:v>121</c:v>
                </c:pt>
                <c:pt idx="591">
                  <c:v>167</c:v>
                </c:pt>
                <c:pt idx="592">
                  <c:v>58</c:v>
                </c:pt>
                <c:pt idx="593">
                  <c:v>328</c:v>
                </c:pt>
                <c:pt idx="594">
                  <c:v>254</c:v>
                </c:pt>
                <c:pt idx="595">
                  <c:v>297</c:v>
                </c:pt>
                <c:pt idx="596">
                  <c:v>82</c:v>
                </c:pt>
                <c:pt idx="597">
                  <c:v>45</c:v>
                </c:pt>
                <c:pt idx="598">
                  <c:v>116</c:v>
                </c:pt>
                <c:pt idx="599">
                  <c:v>157</c:v>
                </c:pt>
                <c:pt idx="600">
                  <c:v>348</c:v>
                </c:pt>
                <c:pt idx="601">
                  <c:v>63</c:v>
                </c:pt>
                <c:pt idx="602">
                  <c:v>126</c:v>
                </c:pt>
                <c:pt idx="603">
                  <c:v>147</c:v>
                </c:pt>
                <c:pt idx="604">
                  <c:v>244</c:v>
                </c:pt>
                <c:pt idx="605">
                  <c:v>138</c:v>
                </c:pt>
                <c:pt idx="606">
                  <c:v>358</c:v>
                </c:pt>
                <c:pt idx="607">
                  <c:v>172</c:v>
                </c:pt>
                <c:pt idx="608">
                  <c:v>247</c:v>
                </c:pt>
                <c:pt idx="609">
                  <c:v>371</c:v>
                </c:pt>
                <c:pt idx="610">
                  <c:v>196</c:v>
                </c:pt>
                <c:pt idx="611">
                  <c:v>66</c:v>
                </c:pt>
                <c:pt idx="612">
                  <c:v>86</c:v>
                </c:pt>
                <c:pt idx="613">
                  <c:v>337</c:v>
                </c:pt>
                <c:pt idx="614">
                  <c:v>155</c:v>
                </c:pt>
                <c:pt idx="615">
                  <c:v>282</c:v>
                </c:pt>
                <c:pt idx="616">
                  <c:v>312</c:v>
                </c:pt>
                <c:pt idx="617">
                  <c:v>297</c:v>
                </c:pt>
                <c:pt idx="618">
                  <c:v>168</c:v>
                </c:pt>
                <c:pt idx="619">
                  <c:v>31</c:v>
                </c:pt>
                <c:pt idx="620">
                  <c:v>79</c:v>
                </c:pt>
                <c:pt idx="621">
                  <c:v>206</c:v>
                </c:pt>
                <c:pt idx="622">
                  <c:v>179</c:v>
                </c:pt>
                <c:pt idx="623">
                  <c:v>148</c:v>
                </c:pt>
                <c:pt idx="624">
                  <c:v>12</c:v>
                </c:pt>
                <c:pt idx="625">
                  <c:v>208</c:v>
                </c:pt>
                <c:pt idx="626">
                  <c:v>173</c:v>
                </c:pt>
                <c:pt idx="627">
                  <c:v>234</c:v>
                </c:pt>
                <c:pt idx="628">
                  <c:v>85</c:v>
                </c:pt>
                <c:pt idx="629">
                  <c:v>214</c:v>
                </c:pt>
                <c:pt idx="630">
                  <c:v>59</c:v>
                </c:pt>
                <c:pt idx="631">
                  <c:v>153</c:v>
                </c:pt>
                <c:pt idx="632">
                  <c:v>77</c:v>
                </c:pt>
                <c:pt idx="633">
                  <c:v>-30</c:v>
                </c:pt>
                <c:pt idx="634">
                  <c:v>-28</c:v>
                </c:pt>
                <c:pt idx="635">
                  <c:v>96</c:v>
                </c:pt>
                <c:pt idx="636">
                  <c:v>78</c:v>
                </c:pt>
                <c:pt idx="637">
                  <c:v>106</c:v>
                </c:pt>
                <c:pt idx="638">
                  <c:v>104</c:v>
                </c:pt>
                <c:pt idx="639">
                  <c:v>8</c:v>
                </c:pt>
                <c:pt idx="640">
                  <c:v>-81</c:v>
                </c:pt>
                <c:pt idx="641">
                  <c:v>-55</c:v>
                </c:pt>
                <c:pt idx="642">
                  <c:v>-229</c:v>
                </c:pt>
                <c:pt idx="643">
                  <c:v>-184</c:v>
                </c:pt>
                <c:pt idx="644">
                  <c:v>-154</c:v>
                </c:pt>
                <c:pt idx="645">
                  <c:v>-213</c:v>
                </c:pt>
                <c:pt idx="646">
                  <c:v>-277</c:v>
                </c:pt>
                <c:pt idx="647">
                  <c:v>-443</c:v>
                </c:pt>
                <c:pt idx="648">
                  <c:v>-475</c:v>
                </c:pt>
                <c:pt idx="649">
                  <c:v>-759</c:v>
                </c:pt>
                <c:pt idx="650">
                  <c:v>-707</c:v>
                </c:pt>
                <c:pt idx="651">
                  <c:v>-787</c:v>
                </c:pt>
                <c:pt idx="652">
                  <c:v>-704</c:v>
                </c:pt>
                <c:pt idx="653">
                  <c:v>-802</c:v>
                </c:pt>
                <c:pt idx="654">
                  <c:v>-704</c:v>
                </c:pt>
                <c:pt idx="655">
                  <c:v>-354</c:v>
                </c:pt>
                <c:pt idx="656">
                  <c:v>-469</c:v>
                </c:pt>
                <c:pt idx="657">
                  <c:v>-342</c:v>
                </c:pt>
                <c:pt idx="658">
                  <c:v>-196</c:v>
                </c:pt>
                <c:pt idx="659">
                  <c:v>-229</c:v>
                </c:pt>
                <c:pt idx="660">
                  <c:v>-209</c:v>
                </c:pt>
                <c:pt idx="661">
                  <c:v>12</c:v>
                </c:pt>
                <c:pt idx="662">
                  <c:v>-277</c:v>
                </c:pt>
                <c:pt idx="663">
                  <c:v>18</c:v>
                </c:pt>
                <c:pt idx="664">
                  <c:v>-73</c:v>
                </c:pt>
                <c:pt idx="665">
                  <c:v>193</c:v>
                </c:pt>
                <c:pt idx="666">
                  <c:v>221</c:v>
                </c:pt>
                <c:pt idx="667">
                  <c:v>522</c:v>
                </c:pt>
                <c:pt idx="668">
                  <c:v>-140</c:v>
                </c:pt>
                <c:pt idx="669">
                  <c:v>-78</c:v>
                </c:pt>
                <c:pt idx="670">
                  <c:v>-16</c:v>
                </c:pt>
                <c:pt idx="671">
                  <c:v>-63</c:v>
                </c:pt>
                <c:pt idx="672">
                  <c:v>267</c:v>
                </c:pt>
                <c:pt idx="673">
                  <c:v>129</c:v>
                </c:pt>
                <c:pt idx="674">
                  <c:v>73</c:v>
                </c:pt>
                <c:pt idx="675">
                  <c:v>44</c:v>
                </c:pt>
                <c:pt idx="676">
                  <c:v>182</c:v>
                </c:pt>
                <c:pt idx="677">
                  <c:v>254</c:v>
                </c:pt>
                <c:pt idx="678">
                  <c:v>323</c:v>
                </c:pt>
                <c:pt idx="679">
                  <c:v>81</c:v>
                </c:pt>
                <c:pt idx="680">
                  <c:v>234</c:v>
                </c:pt>
                <c:pt idx="681">
                  <c:v>72</c:v>
                </c:pt>
                <c:pt idx="682">
                  <c:v>112</c:v>
                </c:pt>
                <c:pt idx="683">
                  <c:v>233</c:v>
                </c:pt>
                <c:pt idx="684">
                  <c:v>209</c:v>
                </c:pt>
                <c:pt idx="685">
                  <c:v>145</c:v>
                </c:pt>
                <c:pt idx="686">
                  <c:v>201</c:v>
                </c:pt>
                <c:pt idx="687">
                  <c:v>348</c:v>
                </c:pt>
                <c:pt idx="688">
                  <c:v>233</c:v>
                </c:pt>
                <c:pt idx="689">
                  <c:v>264</c:v>
                </c:pt>
                <c:pt idx="690">
                  <c:v>72</c:v>
                </c:pt>
                <c:pt idx="691">
                  <c:v>117</c:v>
                </c:pt>
                <c:pt idx="692">
                  <c:v>68</c:v>
                </c:pt>
                <c:pt idx="693">
                  <c:v>156</c:v>
                </c:pt>
                <c:pt idx="694">
                  <c:v>173</c:v>
                </c:pt>
                <c:pt idx="695">
                  <c:v>194</c:v>
                </c:pt>
                <c:pt idx="696">
                  <c:v>153</c:v>
                </c:pt>
                <c:pt idx="697">
                  <c:v>130</c:v>
                </c:pt>
                <c:pt idx="698">
                  <c:v>243</c:v>
                </c:pt>
                <c:pt idx="699">
                  <c:v>207</c:v>
                </c:pt>
                <c:pt idx="700">
                  <c:v>265</c:v>
                </c:pt>
                <c:pt idx="701">
                  <c:v>156</c:v>
                </c:pt>
                <c:pt idx="702">
                  <c:v>179</c:v>
                </c:pt>
                <c:pt idx="703">
                  <c:v>240</c:v>
                </c:pt>
                <c:pt idx="704">
                  <c:v>158</c:v>
                </c:pt>
                <c:pt idx="705">
                  <c:v>111</c:v>
                </c:pt>
                <c:pt idx="706">
                  <c:v>260</c:v>
                </c:pt>
                <c:pt idx="707">
                  <c:v>201</c:v>
                </c:pt>
                <c:pt idx="708">
                  <c:v>210</c:v>
                </c:pt>
                <c:pt idx="709">
                  <c:v>221</c:v>
                </c:pt>
                <c:pt idx="710">
                  <c:v>93</c:v>
                </c:pt>
                <c:pt idx="711">
                  <c:v>174</c:v>
                </c:pt>
                <c:pt idx="712">
                  <c:v>182</c:v>
                </c:pt>
                <c:pt idx="713">
                  <c:v>261</c:v>
                </c:pt>
                <c:pt idx="714">
                  <c:v>311</c:v>
                </c:pt>
                <c:pt idx="715">
                  <c:v>252</c:v>
                </c:pt>
                <c:pt idx="716">
                  <c:v>306</c:v>
                </c:pt>
                <c:pt idx="717">
                  <c:v>196</c:v>
                </c:pt>
                <c:pt idx="718">
                  <c:v>226</c:v>
                </c:pt>
                <c:pt idx="719">
                  <c:v>284</c:v>
                </c:pt>
                <c:pt idx="720">
                  <c:v>255</c:v>
                </c:pt>
                <c:pt idx="721">
                  <c:v>307</c:v>
                </c:pt>
                <c:pt idx="722">
                  <c:v>251</c:v>
                </c:pt>
                <c:pt idx="723">
                  <c:v>211</c:v>
                </c:pt>
                <c:pt idx="724">
                  <c:v>267</c:v>
                </c:pt>
                <c:pt idx="725">
                  <c:v>78</c:v>
                </c:pt>
                <c:pt idx="726">
                  <c:v>282</c:v>
                </c:pt>
                <c:pt idx="727">
                  <c:v>326</c:v>
                </c:pt>
                <c:pt idx="728">
                  <c:v>191</c:v>
                </c:pt>
                <c:pt idx="729">
                  <c:v>256</c:v>
                </c:pt>
                <c:pt idx="730">
                  <c:v>164</c:v>
                </c:pt>
                <c:pt idx="731">
                  <c:v>88</c:v>
                </c:pt>
                <c:pt idx="732">
                  <c:v>351</c:v>
                </c:pt>
                <c:pt idx="733">
                  <c:v>264</c:v>
                </c:pt>
                <c:pt idx="734">
                  <c:v>234</c:v>
                </c:pt>
                <c:pt idx="735">
                  <c:v>103</c:v>
                </c:pt>
                <c:pt idx="736">
                  <c:v>257</c:v>
                </c:pt>
                <c:pt idx="737">
                  <c:v>235</c:v>
                </c:pt>
                <c:pt idx="738">
                  <c:v>174</c:v>
                </c:pt>
                <c:pt idx="739">
                  <c:v>34</c:v>
                </c:pt>
                <c:pt idx="740">
                  <c:v>285</c:v>
                </c:pt>
                <c:pt idx="741">
                  <c:v>325</c:v>
                </c:pt>
                <c:pt idx="742">
                  <c:v>175</c:v>
                </c:pt>
                <c:pt idx="743">
                  <c:v>264</c:v>
                </c:pt>
                <c:pt idx="744">
                  <c:v>140</c:v>
                </c:pt>
                <c:pt idx="745">
                  <c:v>172</c:v>
                </c:pt>
                <c:pt idx="746">
                  <c:v>180</c:v>
                </c:pt>
                <c:pt idx="747">
                  <c:v>259</c:v>
                </c:pt>
                <c:pt idx="748">
                  <c:v>200</c:v>
                </c:pt>
                <c:pt idx="749">
                  <c:v>73</c:v>
                </c:pt>
                <c:pt idx="750">
                  <c:v>175</c:v>
                </c:pt>
                <c:pt idx="751">
                  <c:v>155</c:v>
                </c:pt>
                <c:pt idx="752">
                  <c:v>239</c:v>
                </c:pt>
                <c:pt idx="753">
                  <c:v>190</c:v>
                </c:pt>
                <c:pt idx="754">
                  <c:v>221</c:v>
                </c:pt>
                <c:pt idx="755">
                  <c:v>14</c:v>
                </c:pt>
                <c:pt idx="756">
                  <c:v>271</c:v>
                </c:pt>
                <c:pt idx="757">
                  <c:v>216</c:v>
                </c:pt>
                <c:pt idx="758">
                  <c:v>175</c:v>
                </c:pt>
                <c:pt idx="759">
                  <c:v>176</c:v>
                </c:pt>
                <c:pt idx="760">
                  <c:v>324</c:v>
                </c:pt>
                <c:pt idx="761">
                  <c:v>135</c:v>
                </c:pt>
                <c:pt idx="76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3-4844-BF23-3DBA152C6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35432"/>
        <c:axId val="509538960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invertIfNegative val="0"/>
          <c:cat>
            <c:numRef>
              <c:f>NFP!$A$118:$A$923</c:f>
              <c:numCache>
                <c:formatCode>[$-409]mmm\-yy;@</c:formatCode>
                <c:ptCount val="806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</c:numCache>
            </c:numRef>
          </c:cat>
          <c:val>
            <c:numRef>
              <c:f>NFP!$E$198:$E$923</c:f>
            </c:numRef>
          </c:val>
          <c:extLst>
            <c:ext xmlns:c16="http://schemas.microsoft.com/office/drawing/2014/chart" uri="{C3380CC4-5D6E-409C-BE32-E72D297353CC}">
              <c16:uniqueId val="{00000002-F7E3-4844-BF23-3DBA152C6C3C}"/>
            </c:ext>
          </c:extLst>
        </c:ser>
        <c:ser>
          <c:idx val="1"/>
          <c:order val="2"/>
          <c:spPr>
            <a:solidFill>
              <a:srgbClr val="FF0000">
                <a:alpha val="60000"/>
              </a:srgbClr>
            </a:solidFill>
          </c:spPr>
          <c:invertIfNegative val="0"/>
          <c:cat>
            <c:numRef>
              <c:f>NFP!$A$118:$A$923</c:f>
              <c:numCache>
                <c:formatCode>[$-409]mmm\-yy;@</c:formatCode>
                <c:ptCount val="806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</c:numCache>
            </c:numRef>
          </c:cat>
          <c:val>
            <c:numRef>
              <c:f>NFP!$H$199:$H$961</c:f>
              <c:numCache>
                <c:formatCode>0.00%</c:formatCode>
                <c:ptCount val="763"/>
                <c:pt idx="0">
                  <c:v>0.08</c:v>
                </c:pt>
                <c:pt idx="3">
                  <c:v>0.11900000000000001</c:v>
                </c:pt>
                <c:pt idx="6">
                  <c:v>6.7000000000000004E-2</c:v>
                </c:pt>
                <c:pt idx="9">
                  <c:v>5.5E-2</c:v>
                </c:pt>
                <c:pt idx="12">
                  <c:v>2.4E-2</c:v>
                </c:pt>
                <c:pt idx="15">
                  <c:v>-1.4999999999999999E-2</c:v>
                </c:pt>
                <c:pt idx="18">
                  <c:v>3.4000000000000002E-2</c:v>
                </c:pt>
                <c:pt idx="21">
                  <c:v>-3.0000000000000001E-3</c:v>
                </c:pt>
                <c:pt idx="24">
                  <c:v>6.7000000000000004E-2</c:v>
                </c:pt>
                <c:pt idx="27">
                  <c:v>2.6000000000000002E-2</c:v>
                </c:pt>
                <c:pt idx="30">
                  <c:v>-9.0000000000000011E-3</c:v>
                </c:pt>
                <c:pt idx="33">
                  <c:v>0.04</c:v>
                </c:pt>
                <c:pt idx="36">
                  <c:v>-0.04</c:v>
                </c:pt>
                <c:pt idx="39">
                  <c:v>-0.1</c:v>
                </c:pt>
                <c:pt idx="42">
                  <c:v>2.6000000000000002E-2</c:v>
                </c:pt>
                <c:pt idx="45">
                  <c:v>9.6000000000000002E-2</c:v>
                </c:pt>
                <c:pt idx="48">
                  <c:v>9.6999999999999989E-2</c:v>
                </c:pt>
                <c:pt idx="51">
                  <c:v>7.6999999999999999E-2</c:v>
                </c:pt>
                <c:pt idx="54">
                  <c:v>0.10099999999999999</c:v>
                </c:pt>
                <c:pt idx="57">
                  <c:v>-8.0000000000000002E-3</c:v>
                </c:pt>
                <c:pt idx="60">
                  <c:v>1.6E-2</c:v>
                </c:pt>
                <c:pt idx="63">
                  <c:v>9.1999999999999998E-2</c:v>
                </c:pt>
                <c:pt idx="66">
                  <c:v>-1.4999999999999999E-2</c:v>
                </c:pt>
                <c:pt idx="69">
                  <c:v>0.01</c:v>
                </c:pt>
                <c:pt idx="72">
                  <c:v>-4.8000000000000001E-2</c:v>
                </c:pt>
                <c:pt idx="75">
                  <c:v>2.7000000000000003E-2</c:v>
                </c:pt>
                <c:pt idx="78">
                  <c:v>7.5999999999999998E-2</c:v>
                </c:pt>
                <c:pt idx="81">
                  <c:v>6.8000000000000005E-2</c:v>
                </c:pt>
                <c:pt idx="84">
                  <c:v>8.3000000000000004E-2</c:v>
                </c:pt>
                <c:pt idx="87">
                  <c:v>7.400000000000001E-2</c:v>
                </c:pt>
                <c:pt idx="90">
                  <c:v>4.4000000000000004E-2</c:v>
                </c:pt>
                <c:pt idx="93">
                  <c:v>3.9E-2</c:v>
                </c:pt>
                <c:pt idx="96">
                  <c:v>1.6E-2</c:v>
                </c:pt>
                <c:pt idx="99">
                  <c:v>4.4999999999999998E-2</c:v>
                </c:pt>
                <c:pt idx="102">
                  <c:v>5.2999999999999999E-2</c:v>
                </c:pt>
                <c:pt idx="105">
                  <c:v>0.08</c:v>
                </c:pt>
                <c:pt idx="108">
                  <c:v>2.8999999999999998E-2</c:v>
                </c:pt>
                <c:pt idx="111">
                  <c:v>8.900000000000001E-2</c:v>
                </c:pt>
                <c:pt idx="114">
                  <c:v>4.8000000000000001E-2</c:v>
                </c:pt>
                <c:pt idx="117">
                  <c:v>5.5E-2</c:v>
                </c:pt>
                <c:pt idx="120">
                  <c:v>1.3999999999999999E-2</c:v>
                </c:pt>
                <c:pt idx="123">
                  <c:v>0.10199999999999999</c:v>
                </c:pt>
                <c:pt idx="126">
                  <c:v>5.5999999999999994E-2</c:v>
                </c:pt>
                <c:pt idx="129">
                  <c:v>8.4000000000000005E-2</c:v>
                </c:pt>
                <c:pt idx="132">
                  <c:v>9.8000000000000004E-2</c:v>
                </c:pt>
                <c:pt idx="135">
                  <c:v>0.10199999999999999</c:v>
                </c:pt>
                <c:pt idx="138">
                  <c:v>1.6E-2</c:v>
                </c:pt>
                <c:pt idx="141">
                  <c:v>2.8999999999999998E-2</c:v>
                </c:pt>
                <c:pt idx="144">
                  <c:v>3.5000000000000003E-2</c:v>
                </c:pt>
                <c:pt idx="147">
                  <c:v>3.7000000000000005E-2</c:v>
                </c:pt>
                <c:pt idx="150">
                  <c:v>3.0000000000000001E-3</c:v>
                </c:pt>
                <c:pt idx="153">
                  <c:v>3.5000000000000003E-2</c:v>
                </c:pt>
                <c:pt idx="156">
                  <c:v>3.2000000000000001E-2</c:v>
                </c:pt>
                <c:pt idx="159">
                  <c:v>8.4000000000000005E-2</c:v>
                </c:pt>
                <c:pt idx="162">
                  <c:v>6.9000000000000006E-2</c:v>
                </c:pt>
                <c:pt idx="165">
                  <c:v>2.8999999999999998E-2</c:v>
                </c:pt>
                <c:pt idx="168">
                  <c:v>1.8000000000000002E-2</c:v>
                </c:pt>
                <c:pt idx="171">
                  <c:v>6.4000000000000001E-2</c:v>
                </c:pt>
                <c:pt idx="174">
                  <c:v>1.3000000000000001E-2</c:v>
                </c:pt>
                <c:pt idx="177">
                  <c:v>2.5000000000000001E-2</c:v>
                </c:pt>
                <c:pt idx="180">
                  <c:v>-1.7000000000000001E-2</c:v>
                </c:pt>
                <c:pt idx="183">
                  <c:v>-6.9999999999999993E-3</c:v>
                </c:pt>
                <c:pt idx="186">
                  <c:v>6.9999999999999993E-3</c:v>
                </c:pt>
                <c:pt idx="189">
                  <c:v>3.6000000000000004E-2</c:v>
                </c:pt>
                <c:pt idx="192">
                  <c:v>-0.04</c:v>
                </c:pt>
                <c:pt idx="195">
                  <c:v>0.111</c:v>
                </c:pt>
                <c:pt idx="198">
                  <c:v>2.3E-2</c:v>
                </c:pt>
                <c:pt idx="201">
                  <c:v>3.2000000000000001E-2</c:v>
                </c:pt>
                <c:pt idx="204">
                  <c:v>1.2E-2</c:v>
                </c:pt>
                <c:pt idx="207">
                  <c:v>7.400000000000001E-2</c:v>
                </c:pt>
                <c:pt idx="210">
                  <c:v>9.6000000000000002E-2</c:v>
                </c:pt>
                <c:pt idx="213">
                  <c:v>3.7000000000000005E-2</c:v>
                </c:pt>
                <c:pt idx="216">
                  <c:v>6.8000000000000005E-2</c:v>
                </c:pt>
                <c:pt idx="219">
                  <c:v>0.10199999999999999</c:v>
                </c:pt>
                <c:pt idx="222">
                  <c:v>4.5999999999999999E-2</c:v>
                </c:pt>
                <c:pt idx="225">
                  <c:v>-2.2000000000000002E-2</c:v>
                </c:pt>
                <c:pt idx="228">
                  <c:v>3.7999999999999999E-2</c:v>
                </c:pt>
                <c:pt idx="231">
                  <c:v>-3.3000000000000002E-2</c:v>
                </c:pt>
                <c:pt idx="234">
                  <c:v>1.1000000000000001E-2</c:v>
                </c:pt>
                <c:pt idx="237">
                  <c:v>-3.7999999999999999E-2</c:v>
                </c:pt>
                <c:pt idx="240">
                  <c:v>-1.6E-2</c:v>
                </c:pt>
                <c:pt idx="243">
                  <c:v>-4.7E-2</c:v>
                </c:pt>
                <c:pt idx="246">
                  <c:v>3.1E-2</c:v>
                </c:pt>
                <c:pt idx="249">
                  <c:v>6.8000000000000005E-2</c:v>
                </c:pt>
                <c:pt idx="252">
                  <c:v>5.5E-2</c:v>
                </c:pt>
                <c:pt idx="255">
                  <c:v>9.3000000000000013E-2</c:v>
                </c:pt>
                <c:pt idx="258">
                  <c:v>3.1E-2</c:v>
                </c:pt>
                <c:pt idx="261">
                  <c:v>2.1000000000000001E-2</c:v>
                </c:pt>
                <c:pt idx="264">
                  <c:v>0.03</c:v>
                </c:pt>
                <c:pt idx="267">
                  <c:v>4.7E-2</c:v>
                </c:pt>
                <c:pt idx="270">
                  <c:v>8.1000000000000003E-2</c:v>
                </c:pt>
                <c:pt idx="273">
                  <c:v>7.2999999999999995E-2</c:v>
                </c:pt>
                <c:pt idx="276">
                  <c:v>0</c:v>
                </c:pt>
                <c:pt idx="279">
                  <c:v>1.3999999999999999E-2</c:v>
                </c:pt>
                <c:pt idx="282">
                  <c:v>0.16500000000000001</c:v>
                </c:pt>
                <c:pt idx="285">
                  <c:v>0.04</c:v>
                </c:pt>
                <c:pt idx="288">
                  <c:v>5.5E-2</c:v>
                </c:pt>
                <c:pt idx="291">
                  <c:v>8.0000000000000002E-3</c:v>
                </c:pt>
                <c:pt idx="294">
                  <c:v>5.0000000000000001E-3</c:v>
                </c:pt>
                <c:pt idx="297">
                  <c:v>2.8999999999999998E-2</c:v>
                </c:pt>
                <c:pt idx="300">
                  <c:v>0.01</c:v>
                </c:pt>
                <c:pt idx="303">
                  <c:v>1.3000000000000001E-2</c:v>
                </c:pt>
                <c:pt idx="306">
                  <c:v>-7.9000000000000001E-2</c:v>
                </c:pt>
                <c:pt idx="309">
                  <c:v>-6.0000000000000001E-3</c:v>
                </c:pt>
                <c:pt idx="312">
                  <c:v>7.5999999999999998E-2</c:v>
                </c:pt>
                <c:pt idx="315">
                  <c:v>8.5000000000000006E-2</c:v>
                </c:pt>
                <c:pt idx="318">
                  <c:v>-2.8999999999999998E-2</c:v>
                </c:pt>
                <c:pt idx="321">
                  <c:v>4.7E-2</c:v>
                </c:pt>
                <c:pt idx="324">
                  <c:v>-4.5999999999999999E-2</c:v>
                </c:pt>
                <c:pt idx="327">
                  <c:v>-6.5000000000000002E-2</c:v>
                </c:pt>
                <c:pt idx="330">
                  <c:v>2.2000000000000002E-2</c:v>
                </c:pt>
                <c:pt idx="333">
                  <c:v>-1.3999999999999999E-2</c:v>
                </c:pt>
                <c:pt idx="336">
                  <c:v>4.0000000000000001E-3</c:v>
                </c:pt>
                <c:pt idx="339">
                  <c:v>5.2999999999999999E-2</c:v>
                </c:pt>
                <c:pt idx="342">
                  <c:v>9.4E-2</c:v>
                </c:pt>
                <c:pt idx="345">
                  <c:v>8.1000000000000003E-2</c:v>
                </c:pt>
                <c:pt idx="348">
                  <c:v>8.5000000000000006E-2</c:v>
                </c:pt>
                <c:pt idx="351">
                  <c:v>8.199999999999999E-2</c:v>
                </c:pt>
                <c:pt idx="354">
                  <c:v>7.2000000000000008E-2</c:v>
                </c:pt>
                <c:pt idx="357">
                  <c:v>0.04</c:v>
                </c:pt>
                <c:pt idx="360">
                  <c:v>3.2000000000000001E-2</c:v>
                </c:pt>
                <c:pt idx="363">
                  <c:v>0.04</c:v>
                </c:pt>
                <c:pt idx="366">
                  <c:v>3.7000000000000005E-2</c:v>
                </c:pt>
                <c:pt idx="369">
                  <c:v>6.4000000000000001E-2</c:v>
                </c:pt>
                <c:pt idx="372">
                  <c:v>0.03</c:v>
                </c:pt>
                <c:pt idx="375">
                  <c:v>3.7999999999999999E-2</c:v>
                </c:pt>
                <c:pt idx="378">
                  <c:v>1.9E-2</c:v>
                </c:pt>
                <c:pt idx="381">
                  <c:v>4.0999999999999995E-2</c:v>
                </c:pt>
                <c:pt idx="384">
                  <c:v>2.1000000000000001E-2</c:v>
                </c:pt>
                <c:pt idx="387">
                  <c:v>2.7999999999999997E-2</c:v>
                </c:pt>
                <c:pt idx="390">
                  <c:v>4.5999999999999999E-2</c:v>
                </c:pt>
                <c:pt idx="393">
                  <c:v>3.7000000000000005E-2</c:v>
                </c:pt>
                <c:pt idx="396">
                  <c:v>6.8000000000000005E-2</c:v>
                </c:pt>
                <c:pt idx="399">
                  <c:v>2.3E-2</c:v>
                </c:pt>
                <c:pt idx="402">
                  <c:v>5.4000000000000006E-2</c:v>
                </c:pt>
                <c:pt idx="405">
                  <c:v>2.3E-2</c:v>
                </c:pt>
                <c:pt idx="408">
                  <c:v>5.4000000000000006E-2</c:v>
                </c:pt>
                <c:pt idx="411">
                  <c:v>4.0999999999999995E-2</c:v>
                </c:pt>
                <c:pt idx="414">
                  <c:v>3.2000000000000001E-2</c:v>
                </c:pt>
                <c:pt idx="417">
                  <c:v>0.03</c:v>
                </c:pt>
                <c:pt idx="420">
                  <c:v>9.0000000000000011E-3</c:v>
                </c:pt>
                <c:pt idx="423">
                  <c:v>4.4999999999999998E-2</c:v>
                </c:pt>
                <c:pt idx="426">
                  <c:v>1.6E-2</c:v>
                </c:pt>
                <c:pt idx="429">
                  <c:v>1E-3</c:v>
                </c:pt>
                <c:pt idx="432">
                  <c:v>-3.4000000000000002E-2</c:v>
                </c:pt>
                <c:pt idx="435">
                  <c:v>-1.9E-2</c:v>
                </c:pt>
                <c:pt idx="438">
                  <c:v>3.1E-2</c:v>
                </c:pt>
                <c:pt idx="441">
                  <c:v>1.9E-2</c:v>
                </c:pt>
                <c:pt idx="444">
                  <c:v>1.8000000000000002E-2</c:v>
                </c:pt>
                <c:pt idx="447">
                  <c:v>4.8000000000000001E-2</c:v>
                </c:pt>
                <c:pt idx="450">
                  <c:v>4.4999999999999998E-2</c:v>
                </c:pt>
                <c:pt idx="453">
                  <c:v>3.9E-2</c:v>
                </c:pt>
                <c:pt idx="456">
                  <c:v>4.0999999999999995E-2</c:v>
                </c:pt>
                <c:pt idx="459">
                  <c:v>8.0000000000000002E-3</c:v>
                </c:pt>
                <c:pt idx="462">
                  <c:v>2.4E-2</c:v>
                </c:pt>
                <c:pt idx="465">
                  <c:v>0.02</c:v>
                </c:pt>
                <c:pt idx="468">
                  <c:v>5.4000000000000006E-2</c:v>
                </c:pt>
                <c:pt idx="471">
                  <c:v>0.04</c:v>
                </c:pt>
                <c:pt idx="474">
                  <c:v>5.5999999999999994E-2</c:v>
                </c:pt>
                <c:pt idx="477">
                  <c:v>2.4E-2</c:v>
                </c:pt>
                <c:pt idx="480">
                  <c:v>4.5999999999999999E-2</c:v>
                </c:pt>
                <c:pt idx="483">
                  <c:v>1.3999999999999999E-2</c:v>
                </c:pt>
                <c:pt idx="486">
                  <c:v>1.3999999999999999E-2</c:v>
                </c:pt>
                <c:pt idx="489">
                  <c:v>3.5000000000000003E-2</c:v>
                </c:pt>
                <c:pt idx="492">
                  <c:v>2.8999999999999998E-2</c:v>
                </c:pt>
                <c:pt idx="495">
                  <c:v>2.7000000000000003E-2</c:v>
                </c:pt>
                <c:pt idx="498">
                  <c:v>7.2000000000000008E-2</c:v>
                </c:pt>
                <c:pt idx="501">
                  <c:v>3.7000000000000005E-2</c:v>
                </c:pt>
                <c:pt idx="504">
                  <c:v>4.2999999999999997E-2</c:v>
                </c:pt>
                <c:pt idx="507">
                  <c:v>3.1E-2</c:v>
                </c:pt>
                <c:pt idx="510">
                  <c:v>6.2E-2</c:v>
                </c:pt>
                <c:pt idx="513">
                  <c:v>5.2000000000000005E-2</c:v>
                </c:pt>
                <c:pt idx="516">
                  <c:v>3.1E-2</c:v>
                </c:pt>
                <c:pt idx="519">
                  <c:v>0.04</c:v>
                </c:pt>
                <c:pt idx="522">
                  <c:v>3.9E-2</c:v>
                </c:pt>
                <c:pt idx="525">
                  <c:v>5.2999999999999999E-2</c:v>
                </c:pt>
                <c:pt idx="528">
                  <c:v>6.7000000000000004E-2</c:v>
                </c:pt>
                <c:pt idx="531">
                  <c:v>3.2000000000000001E-2</c:v>
                </c:pt>
                <c:pt idx="534">
                  <c:v>3.3000000000000002E-2</c:v>
                </c:pt>
                <c:pt idx="537">
                  <c:v>5.0999999999999997E-2</c:v>
                </c:pt>
                <c:pt idx="540">
                  <c:v>7.0999999999999994E-2</c:v>
                </c:pt>
                <c:pt idx="543">
                  <c:v>1.2E-2</c:v>
                </c:pt>
                <c:pt idx="546">
                  <c:v>7.8E-2</c:v>
                </c:pt>
                <c:pt idx="549">
                  <c:v>5.0000000000000001E-3</c:v>
                </c:pt>
                <c:pt idx="552">
                  <c:v>2.3E-2</c:v>
                </c:pt>
                <c:pt idx="555">
                  <c:v>-1.1000000000000001E-2</c:v>
                </c:pt>
                <c:pt idx="558">
                  <c:v>2.1000000000000001E-2</c:v>
                </c:pt>
                <c:pt idx="561">
                  <c:v>-1.3000000000000001E-2</c:v>
                </c:pt>
                <c:pt idx="564">
                  <c:v>1.1000000000000001E-2</c:v>
                </c:pt>
                <c:pt idx="567">
                  <c:v>3.7000000000000005E-2</c:v>
                </c:pt>
                <c:pt idx="570">
                  <c:v>2.2000000000000002E-2</c:v>
                </c:pt>
                <c:pt idx="573">
                  <c:v>0.02</c:v>
                </c:pt>
                <c:pt idx="576">
                  <c:v>3.0000000000000001E-3</c:v>
                </c:pt>
                <c:pt idx="579">
                  <c:v>2.1000000000000001E-2</c:v>
                </c:pt>
                <c:pt idx="582">
                  <c:v>3.7999999999999999E-2</c:v>
                </c:pt>
                <c:pt idx="585">
                  <c:v>6.9000000000000006E-2</c:v>
                </c:pt>
                <c:pt idx="588">
                  <c:v>4.8000000000000001E-2</c:v>
                </c:pt>
                <c:pt idx="591">
                  <c:v>2.3E-2</c:v>
                </c:pt>
                <c:pt idx="594">
                  <c:v>0.03</c:v>
                </c:pt>
                <c:pt idx="597">
                  <c:v>3.7000000000000005E-2</c:v>
                </c:pt>
                <c:pt idx="600">
                  <c:v>3.5000000000000003E-2</c:v>
                </c:pt>
                <c:pt idx="603">
                  <c:v>4.2999999999999997E-2</c:v>
                </c:pt>
                <c:pt idx="606">
                  <c:v>2.1000000000000001E-2</c:v>
                </c:pt>
                <c:pt idx="609">
                  <c:v>3.4000000000000002E-2</c:v>
                </c:pt>
                <c:pt idx="612">
                  <c:v>2.3E-2</c:v>
                </c:pt>
                <c:pt idx="615">
                  <c:v>4.9000000000000002E-2</c:v>
                </c:pt>
                <c:pt idx="618">
                  <c:v>1.2E-2</c:v>
                </c:pt>
                <c:pt idx="621">
                  <c:v>4.0000000000000001E-3</c:v>
                </c:pt>
                <c:pt idx="624">
                  <c:v>3.2000000000000001E-2</c:v>
                </c:pt>
                <c:pt idx="627">
                  <c:v>2E-3</c:v>
                </c:pt>
                <c:pt idx="630">
                  <c:v>3.1E-2</c:v>
                </c:pt>
                <c:pt idx="633">
                  <c:v>2.7000000000000003E-2</c:v>
                </c:pt>
                <c:pt idx="636">
                  <c:v>1.3999999999999999E-2</c:v>
                </c:pt>
                <c:pt idx="639">
                  <c:v>-2.7000000000000003E-2</c:v>
                </c:pt>
                <c:pt idx="642">
                  <c:v>0.02</c:v>
                </c:pt>
                <c:pt idx="645">
                  <c:v>-1.9E-2</c:v>
                </c:pt>
                <c:pt idx="648">
                  <c:v>-8.199999999999999E-2</c:v>
                </c:pt>
                <c:pt idx="651">
                  <c:v>-5.4000000000000006E-2</c:v>
                </c:pt>
                <c:pt idx="654">
                  <c:v>-5.0000000000000001E-3</c:v>
                </c:pt>
                <c:pt idx="657">
                  <c:v>1.3000000000000001E-2</c:v>
                </c:pt>
                <c:pt idx="660">
                  <c:v>3.9E-2</c:v>
                </c:pt>
                <c:pt idx="663">
                  <c:v>1.7000000000000001E-2</c:v>
                </c:pt>
                <c:pt idx="666">
                  <c:v>3.9E-2</c:v>
                </c:pt>
                <c:pt idx="669">
                  <c:v>2.7000000000000003E-2</c:v>
                </c:pt>
                <c:pt idx="672">
                  <c:v>2.5000000000000001E-2</c:v>
                </c:pt>
                <c:pt idx="675">
                  <c:v>-1.4999999999999999E-2</c:v>
                </c:pt>
                <c:pt idx="678">
                  <c:v>2.8999999999999998E-2</c:v>
                </c:pt>
                <c:pt idx="681">
                  <c:v>8.0000000000000002E-3</c:v>
                </c:pt>
                <c:pt idx="684">
                  <c:v>4.5999999999999999E-2</c:v>
                </c:pt>
                <c:pt idx="687">
                  <c:v>2.7E-2</c:v>
                </c:pt>
                <c:pt idx="690">
                  <c:v>1.9E-2</c:v>
                </c:pt>
                <c:pt idx="693">
                  <c:v>5.0000000000000001E-3</c:v>
                </c:pt>
                <c:pt idx="696">
                  <c:v>1E-3</c:v>
                </c:pt>
                <c:pt idx="699">
                  <c:v>2.8000000000000001E-2</c:v>
                </c:pt>
                <c:pt idx="702">
                  <c:v>8.0000000000000002E-3</c:v>
                </c:pt>
                <c:pt idx="705">
                  <c:v>3.1E-2</c:v>
                </c:pt>
                <c:pt idx="708">
                  <c:v>0.04</c:v>
                </c:pt>
                <c:pt idx="711">
                  <c:v>-8.9999999999999993E-3</c:v>
                </c:pt>
                <c:pt idx="714">
                  <c:v>4.5999999999999999E-2</c:v>
                </c:pt>
                <c:pt idx="717">
                  <c:v>5.1999999999999998E-2</c:v>
                </c:pt>
                <c:pt idx="720">
                  <c:v>0.02</c:v>
                </c:pt>
                <c:pt idx="723">
                  <c:v>3.2000000000000001E-2</c:v>
                </c:pt>
                <c:pt idx="726">
                  <c:v>2.7E-2</c:v>
                </c:pt>
                <c:pt idx="729">
                  <c:v>1.6E-2</c:v>
                </c:pt>
                <c:pt idx="732">
                  <c:v>5.0000000000000001E-3</c:v>
                </c:pt>
                <c:pt idx="735">
                  <c:v>6.0000000000000001E-3</c:v>
                </c:pt>
                <c:pt idx="738">
                  <c:v>2.1999999999999999E-2</c:v>
                </c:pt>
                <c:pt idx="741">
                  <c:v>2.8000000000000001E-2</c:v>
                </c:pt>
                <c:pt idx="744">
                  <c:v>1.7999999999999999E-2</c:v>
                </c:pt>
                <c:pt idx="747">
                  <c:v>1.2E-2</c:v>
                </c:pt>
                <c:pt idx="750">
                  <c:v>3.1E-2</c:v>
                </c:pt>
                <c:pt idx="753">
                  <c:v>3.2000000000000001E-2</c:v>
                </c:pt>
                <c:pt idx="756">
                  <c:v>2.9000000000000001E-2</c:v>
                </c:pt>
                <c:pt idx="759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E3-4844-BF23-3DBA152C6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535824"/>
        <c:axId val="509540528"/>
      </c:barChart>
      <c:dateAx>
        <c:axId val="509535432"/>
        <c:scaling>
          <c:orientation val="minMax"/>
          <c:min val="336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538960"/>
        <c:crossesAt val="0"/>
        <c:auto val="1"/>
        <c:lblOffset val="100"/>
        <c:baseTimeUnit val="months"/>
        <c:majorUnit val="1"/>
        <c:majorTimeUnit val="years"/>
        <c:minorUnit val="1"/>
      </c:dateAx>
      <c:valAx>
        <c:axId val="509538960"/>
        <c:scaling>
          <c:orientation val="minMax"/>
          <c:max val="1000"/>
          <c:min val="-1000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535432"/>
        <c:crosses val="autoZero"/>
        <c:crossBetween val="between"/>
        <c:majorUnit val="100"/>
      </c:valAx>
      <c:valAx>
        <c:axId val="509540528"/>
        <c:scaling>
          <c:orientation val="minMax"/>
          <c:max val="0.1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09535824"/>
        <c:crosses val="max"/>
        <c:crossBetween val="between"/>
        <c:majorUnit val="1.0000000000000002E-2"/>
      </c:valAx>
      <c:dateAx>
        <c:axId val="50953582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509540528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ISM Non Manufacturing PMI vs. GDP Growth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11"/>
        </c:manualLayout>
      </c:layout>
      <c:areaChart>
        <c:grouping val="standard"/>
        <c:varyColors val="0"/>
        <c:ser>
          <c:idx val="0"/>
          <c:order val="0"/>
          <c:spPr>
            <a:ln w="25400">
              <a:noFill/>
            </a:ln>
          </c:spPr>
          <c:cat>
            <c:numRef>
              <c:f>GDP!$A$722:$A$868</c:f>
              <c:numCache>
                <c:formatCode>mmm\-yy</c:formatCode>
                <c:ptCount val="147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</c:numCache>
            </c:numRef>
          </c:cat>
          <c:val>
            <c:numRef>
              <c:f>NMI!$B$2:$B$133</c:f>
              <c:numCache>
                <c:formatCode>0.0</c:formatCode>
                <c:ptCount val="132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54.3</c:v>
                </c:pt>
                <c:pt idx="73">
                  <c:v>52.5</c:v>
                </c:pt>
                <c:pt idx="74">
                  <c:v>53.7</c:v>
                </c:pt>
                <c:pt idx="75">
                  <c:v>55.2</c:v>
                </c:pt>
                <c:pt idx="76">
                  <c:v>56.1</c:v>
                </c:pt>
                <c:pt idx="77">
                  <c:v>56.3</c:v>
                </c:pt>
                <c:pt idx="78">
                  <c:v>57.9</c:v>
                </c:pt>
                <c:pt idx="79">
                  <c:v>58.6</c:v>
                </c:pt>
                <c:pt idx="80">
                  <c:v>58.1</c:v>
                </c:pt>
                <c:pt idx="81">
                  <c:v>56.9</c:v>
                </c:pt>
                <c:pt idx="82">
                  <c:v>58.8</c:v>
                </c:pt>
                <c:pt idx="83">
                  <c:v>56.5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53.4</c:v>
                </c:pt>
                <c:pt idx="98">
                  <c:v>54.5</c:v>
                </c:pt>
                <c:pt idx="99">
                  <c:v>55.7</c:v>
                </c:pt>
                <c:pt idx="100">
                  <c:v>52.9</c:v>
                </c:pt>
                <c:pt idx="101">
                  <c:v>56.5</c:v>
                </c:pt>
                <c:pt idx="102">
                  <c:v>55.5</c:v>
                </c:pt>
                <c:pt idx="103">
                  <c:v>51.4</c:v>
                </c:pt>
                <c:pt idx="104">
                  <c:v>57.1</c:v>
                </c:pt>
                <c:pt idx="105">
                  <c:v>54.8</c:v>
                </c:pt>
                <c:pt idx="106">
                  <c:v>57.2</c:v>
                </c:pt>
                <c:pt idx="107">
                  <c:v>56.6</c:v>
                </c:pt>
                <c:pt idx="108">
                  <c:v>56.5</c:v>
                </c:pt>
                <c:pt idx="109">
                  <c:v>57.6</c:v>
                </c:pt>
                <c:pt idx="110">
                  <c:v>55.2</c:v>
                </c:pt>
                <c:pt idx="111">
                  <c:v>57.5</c:v>
                </c:pt>
                <c:pt idx="112">
                  <c:v>56.9</c:v>
                </c:pt>
                <c:pt idx="113">
                  <c:v>57.4</c:v>
                </c:pt>
                <c:pt idx="114">
                  <c:v>53.9</c:v>
                </c:pt>
                <c:pt idx="115">
                  <c:v>55.3</c:v>
                </c:pt>
                <c:pt idx="116">
                  <c:v>59.8</c:v>
                </c:pt>
                <c:pt idx="117">
                  <c:v>60.1</c:v>
                </c:pt>
                <c:pt idx="118">
                  <c:v>57.4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074-A454-3550F44A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58896"/>
        <c:axId val="442960464"/>
      </c:areaChart>
      <c:barChart>
        <c:barDir val="col"/>
        <c:grouping val="clustered"/>
        <c:varyColors val="0"/>
        <c:ser>
          <c:idx val="2"/>
          <c:order val="2"/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GDP!$A$722:$A$807</c:f>
              <c:numCache>
                <c:formatCode>mmm\-yy</c:formatCode>
                <c:ptCount val="86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</c:numCache>
            </c:numRef>
          </c:cat>
          <c:val>
            <c:numRef>
              <c:f>GDP!$C$721:$C$868</c:f>
              <c:numCache>
                <c:formatCode>0.00%</c:formatCode>
                <c:ptCount val="148"/>
                <c:pt idx="1">
                  <c:v>-2.7000000000000003E-2</c:v>
                </c:pt>
                <c:pt idx="4">
                  <c:v>0.02</c:v>
                </c:pt>
                <c:pt idx="7">
                  <c:v>-1.9E-2</c:v>
                </c:pt>
                <c:pt idx="10">
                  <c:v>-8.199999999999999E-2</c:v>
                </c:pt>
                <c:pt idx="13">
                  <c:v>-5.4000000000000006E-2</c:v>
                </c:pt>
                <c:pt idx="16">
                  <c:v>-5.0000000000000001E-3</c:v>
                </c:pt>
                <c:pt idx="19">
                  <c:v>1.3000000000000001E-2</c:v>
                </c:pt>
                <c:pt idx="22">
                  <c:v>3.9E-2</c:v>
                </c:pt>
                <c:pt idx="25">
                  <c:v>1.7000000000000001E-2</c:v>
                </c:pt>
                <c:pt idx="28">
                  <c:v>3.9E-2</c:v>
                </c:pt>
                <c:pt idx="31">
                  <c:v>2.7000000000000003E-2</c:v>
                </c:pt>
                <c:pt idx="34">
                  <c:v>2.5000000000000001E-2</c:v>
                </c:pt>
                <c:pt idx="37">
                  <c:v>-1.4999999999999999E-2</c:v>
                </c:pt>
                <c:pt idx="40">
                  <c:v>2.8999999999999998E-2</c:v>
                </c:pt>
                <c:pt idx="43">
                  <c:v>8.0000000000000002E-3</c:v>
                </c:pt>
                <c:pt idx="46">
                  <c:v>4.5999999999999999E-2</c:v>
                </c:pt>
                <c:pt idx="49">
                  <c:v>2.7E-2</c:v>
                </c:pt>
                <c:pt idx="52">
                  <c:v>1.9E-2</c:v>
                </c:pt>
                <c:pt idx="55">
                  <c:v>5.0000000000000001E-3</c:v>
                </c:pt>
                <c:pt idx="58">
                  <c:v>1E-3</c:v>
                </c:pt>
                <c:pt idx="61">
                  <c:v>2.8000000000000001E-2</c:v>
                </c:pt>
                <c:pt idx="64">
                  <c:v>8.0000000000000002E-3</c:v>
                </c:pt>
                <c:pt idx="67">
                  <c:v>3.1E-2</c:v>
                </c:pt>
                <c:pt idx="70">
                  <c:v>0.04</c:v>
                </c:pt>
                <c:pt idx="73">
                  <c:v>-8.9999999999999993E-3</c:v>
                </c:pt>
                <c:pt idx="76">
                  <c:v>4.5999999999999999E-2</c:v>
                </c:pt>
                <c:pt idx="79">
                  <c:v>5.1999999999999998E-2</c:v>
                </c:pt>
                <c:pt idx="82">
                  <c:v>0.02</c:v>
                </c:pt>
                <c:pt idx="85">
                  <c:v>3.2000000000000001E-2</c:v>
                </c:pt>
                <c:pt idx="88">
                  <c:v>2.7E-2</c:v>
                </c:pt>
                <c:pt idx="91">
                  <c:v>1.6E-2</c:v>
                </c:pt>
                <c:pt idx="94">
                  <c:v>5.0000000000000001E-3</c:v>
                </c:pt>
                <c:pt idx="97">
                  <c:v>6.0000000000000001E-3</c:v>
                </c:pt>
                <c:pt idx="100">
                  <c:v>2.1999999999999999E-2</c:v>
                </c:pt>
                <c:pt idx="103">
                  <c:v>2.8000000000000001E-2</c:v>
                </c:pt>
                <c:pt idx="106">
                  <c:v>1.7999999999999999E-2</c:v>
                </c:pt>
                <c:pt idx="109">
                  <c:v>1.2E-2</c:v>
                </c:pt>
                <c:pt idx="112">
                  <c:v>3.1E-2</c:v>
                </c:pt>
                <c:pt idx="115">
                  <c:v>3.2000000000000001E-2</c:v>
                </c:pt>
                <c:pt idx="118">
                  <c:v>2.9000000000000001E-2</c:v>
                </c:pt>
                <c:pt idx="121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1-4074-A454-3550F44A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2954976"/>
        <c:axId val="442954584"/>
      </c:barChart>
      <c:lineChart>
        <c:grouping val="standard"/>
        <c:varyColors val="0"/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val>
            <c:numRef>
              <c:f>NMI!$B$2:$B$133</c:f>
              <c:numCache>
                <c:formatCode>0.0</c:formatCode>
                <c:ptCount val="132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54.3</c:v>
                </c:pt>
                <c:pt idx="73">
                  <c:v>52.5</c:v>
                </c:pt>
                <c:pt idx="74">
                  <c:v>53.7</c:v>
                </c:pt>
                <c:pt idx="75">
                  <c:v>55.2</c:v>
                </c:pt>
                <c:pt idx="76">
                  <c:v>56.1</c:v>
                </c:pt>
                <c:pt idx="77">
                  <c:v>56.3</c:v>
                </c:pt>
                <c:pt idx="78">
                  <c:v>57.9</c:v>
                </c:pt>
                <c:pt idx="79">
                  <c:v>58.6</c:v>
                </c:pt>
                <c:pt idx="80">
                  <c:v>58.1</c:v>
                </c:pt>
                <c:pt idx="81">
                  <c:v>56.9</c:v>
                </c:pt>
                <c:pt idx="82">
                  <c:v>58.8</c:v>
                </c:pt>
                <c:pt idx="83">
                  <c:v>56.5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53.4</c:v>
                </c:pt>
                <c:pt idx="98">
                  <c:v>54.5</c:v>
                </c:pt>
                <c:pt idx="99">
                  <c:v>55.7</c:v>
                </c:pt>
                <c:pt idx="100">
                  <c:v>52.9</c:v>
                </c:pt>
                <c:pt idx="101">
                  <c:v>56.5</c:v>
                </c:pt>
                <c:pt idx="102">
                  <c:v>55.5</c:v>
                </c:pt>
                <c:pt idx="103">
                  <c:v>51.4</c:v>
                </c:pt>
                <c:pt idx="104">
                  <c:v>57.1</c:v>
                </c:pt>
                <c:pt idx="105">
                  <c:v>54.8</c:v>
                </c:pt>
                <c:pt idx="106">
                  <c:v>57.2</c:v>
                </c:pt>
                <c:pt idx="107">
                  <c:v>56.6</c:v>
                </c:pt>
                <c:pt idx="108">
                  <c:v>56.5</c:v>
                </c:pt>
                <c:pt idx="109">
                  <c:v>57.6</c:v>
                </c:pt>
                <c:pt idx="110">
                  <c:v>55.2</c:v>
                </c:pt>
                <c:pt idx="111">
                  <c:v>57.5</c:v>
                </c:pt>
                <c:pt idx="112">
                  <c:v>56.9</c:v>
                </c:pt>
                <c:pt idx="113">
                  <c:v>57.4</c:v>
                </c:pt>
                <c:pt idx="114">
                  <c:v>53.9</c:v>
                </c:pt>
                <c:pt idx="115">
                  <c:v>55.3</c:v>
                </c:pt>
                <c:pt idx="116">
                  <c:v>59.8</c:v>
                </c:pt>
                <c:pt idx="117">
                  <c:v>60.1</c:v>
                </c:pt>
                <c:pt idx="118">
                  <c:v>57.4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1-4074-A454-3550F44A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58896"/>
        <c:axId val="442960464"/>
      </c:lineChart>
      <c:dateAx>
        <c:axId val="442958896"/>
        <c:scaling>
          <c:orientation val="minMax"/>
          <c:min val="39448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60464"/>
        <c:crossesAt val="50"/>
        <c:auto val="1"/>
        <c:lblOffset val="100"/>
        <c:baseTimeUnit val="months"/>
        <c:majorUnit val="1"/>
        <c:majorTimeUnit val="years"/>
      </c:dateAx>
      <c:valAx>
        <c:axId val="442960464"/>
        <c:scaling>
          <c:orientation val="minMax"/>
          <c:max val="65"/>
          <c:min val="35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58896"/>
        <c:crosses val="autoZero"/>
        <c:crossBetween val="between"/>
        <c:majorUnit val="1"/>
      </c:valAx>
      <c:dateAx>
        <c:axId val="4429549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42954584"/>
        <c:crosses val="autoZero"/>
        <c:auto val="1"/>
        <c:lblOffset val="100"/>
        <c:baseTimeUnit val="months"/>
      </c:dateAx>
      <c:valAx>
        <c:axId val="442954584"/>
        <c:scaling>
          <c:orientation val="minMax"/>
          <c:max val="9.0000000000000024E-2"/>
          <c:min val="-9.0000000000000024E-2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54976"/>
        <c:crosses val="max"/>
        <c:crossBetween val="between"/>
        <c:majorUnit val="1.0000000000000002E-2"/>
      </c:valAx>
      <c:spPr>
        <a:solidFill>
          <a:sysClr val="windowText" lastClr="000000"/>
        </a:solidFill>
      </c:spPr>
    </c:plotArea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Non Farm Payrolls</a:t>
            </a:r>
            <a:r>
              <a:rPr lang="en-SG" baseline="0"/>
              <a:t> (NFP) % Change  vs % GDP Growth 1954-2015</a:t>
            </a:r>
            <a:endParaRPr lang="en-SG"/>
          </a:p>
        </c:rich>
      </c:tx>
      <c:layout>
        <c:manualLayout>
          <c:xMode val="edge"/>
          <c:yMode val="edge"/>
          <c:x val="0.24366548885497746"/>
          <c:y val="3.17970375575897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NFP Nominal Change</c:v>
          </c:tx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NFP!$A$118:$A$961</c:f>
              <c:numCache>
                <c:formatCode>[$-409]mmm\-yy;@</c:formatCode>
                <c:ptCount val="844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</c:numCache>
            </c:numRef>
          </c:cat>
          <c:val>
            <c:numRef>
              <c:f>NFP!$D$118:$D$961</c:f>
              <c:numCache>
                <c:formatCode>0.0000%</c:formatCode>
                <c:ptCount val="844"/>
                <c:pt idx="0">
                  <c:v>2.3105049462751521E-3</c:v>
                </c:pt>
                <c:pt idx="1">
                  <c:v>-3.2451546484042791E-3</c:v>
                </c:pt>
                <c:pt idx="2">
                  <c:v>3.2332667220513283E-3</c:v>
                </c:pt>
                <c:pt idx="3">
                  <c:v>-6.9604529889662273E-3</c:v>
                </c:pt>
                <c:pt idx="4">
                  <c:v>9.5785440613026813E-3</c:v>
                </c:pt>
                <c:pt idx="5">
                  <c:v>5.3130929791271346E-3</c:v>
                </c:pt>
                <c:pt idx="6">
                  <c:v>2.8201541092088022E-3</c:v>
                </c:pt>
                <c:pt idx="7">
                  <c:v>3.5429583702391499E-4</c:v>
                </c:pt>
                <c:pt idx="8">
                  <c:v>2.6341420223127323E-3</c:v>
                </c:pt>
                <c:pt idx="9">
                  <c:v>-9.7140964786400269E-4</c:v>
                </c:pt>
                <c:pt idx="10">
                  <c:v>-1.2596406709243994E-3</c:v>
                </c:pt>
                <c:pt idx="11">
                  <c:v>-3.6509271142187018E-3</c:v>
                </c:pt>
                <c:pt idx="12">
                  <c:v>-7.950431943858402E-3</c:v>
                </c:pt>
                <c:pt idx="13">
                  <c:v>-3.8279868370978934E-3</c:v>
                </c:pt>
                <c:pt idx="14">
                  <c:v>-5.8876404494382023E-3</c:v>
                </c:pt>
                <c:pt idx="15">
                  <c:v>-1.8084000180840001E-4</c:v>
                </c:pt>
                <c:pt idx="16">
                  <c:v>-5.6070540357223602E-3</c:v>
                </c:pt>
                <c:pt idx="17">
                  <c:v>-5.524987494884271E-3</c:v>
                </c:pt>
                <c:pt idx="18">
                  <c:v>-4.8012071606575368E-3</c:v>
                </c:pt>
                <c:pt idx="19">
                  <c:v>2.1365066966849687E-3</c:v>
                </c:pt>
                <c:pt idx="20">
                  <c:v>3.7137224336344045E-3</c:v>
                </c:pt>
                <c:pt idx="21">
                  <c:v>-1.9048054083683538E-2</c:v>
                </c:pt>
                <c:pt idx="22">
                  <c:v>6.868451688009313E-3</c:v>
                </c:pt>
                <c:pt idx="23">
                  <c:v>6.2897444791305355E-3</c:v>
                </c:pt>
                <c:pt idx="24">
                  <c:v>2.5277477767309328E-4</c:v>
                </c:pt>
                <c:pt idx="25">
                  <c:v>-5.2839551553023343E-3</c:v>
                </c:pt>
                <c:pt idx="26">
                  <c:v>1.5104623770151046E-2</c:v>
                </c:pt>
                <c:pt idx="27">
                  <c:v>9.6468875136512568E-3</c:v>
                </c:pt>
                <c:pt idx="28">
                  <c:v>7.7068685776095188E-3</c:v>
                </c:pt>
                <c:pt idx="29">
                  <c:v>8.1846236414866505E-3</c:v>
                </c:pt>
                <c:pt idx="30">
                  <c:v>8.2069026705704901E-3</c:v>
                </c:pt>
                <c:pt idx="31">
                  <c:v>1.614819377832534E-2</c:v>
                </c:pt>
                <c:pt idx="32">
                  <c:v>5.4992638780635662E-3</c:v>
                </c:pt>
                <c:pt idx="33">
                  <c:v>5.8137031135610008E-3</c:v>
                </c:pt>
                <c:pt idx="34">
                  <c:v>1.4129131700633671E-3</c:v>
                </c:pt>
                <c:pt idx="35">
                  <c:v>1.6460729402710675E-3</c:v>
                </c:pt>
                <c:pt idx="36">
                  <c:v>9.2412762778785618E-3</c:v>
                </c:pt>
                <c:pt idx="37">
                  <c:v>6.1114870580274063E-3</c:v>
                </c:pt>
                <c:pt idx="38">
                  <c:v>6.1794564600542281E-3</c:v>
                </c:pt>
                <c:pt idx="39">
                  <c:v>-3.133421069123269E-4</c:v>
                </c:pt>
                <c:pt idx="40">
                  <c:v>2.0269140755600134E-3</c:v>
                </c:pt>
                <c:pt idx="41">
                  <c:v>2.3981815527704211E-3</c:v>
                </c:pt>
                <c:pt idx="42">
                  <c:v>-1.2482316717982858E-4</c:v>
                </c:pt>
                <c:pt idx="43">
                  <c:v>-1.1027422912071906E-3</c:v>
                </c:pt>
                <c:pt idx="44">
                  <c:v>-1.1247891020433668E-3</c:v>
                </c:pt>
                <c:pt idx="45">
                  <c:v>1.1260556771973726E-3</c:v>
                </c:pt>
                <c:pt idx="46">
                  <c:v>2.895290466370889E-3</c:v>
                </c:pt>
                <c:pt idx="47">
                  <c:v>3.3438564426352081E-3</c:v>
                </c:pt>
                <c:pt idx="48">
                  <c:v>-2.2770084249311721E-4</c:v>
                </c:pt>
                <c:pt idx="49">
                  <c:v>4.6378732038593728E-3</c:v>
                </c:pt>
                <c:pt idx="50">
                  <c:v>-3.7096574749598119E-4</c:v>
                </c:pt>
                <c:pt idx="51">
                  <c:v>2.309087910275441E-3</c:v>
                </c:pt>
                <c:pt idx="52">
                  <c:v>5.965114365640941E-4</c:v>
                </c:pt>
                <c:pt idx="53">
                  <c:v>-7.3799979442902659E-3</c:v>
                </c:pt>
                <c:pt idx="54">
                  <c:v>-2.9408110011183365E-3</c:v>
                </c:pt>
                <c:pt idx="55">
                  <c:v>1.6180624792289797E-2</c:v>
                </c:pt>
                <c:pt idx="56">
                  <c:v>8.0943523496106121E-3</c:v>
                </c:pt>
                <c:pt idx="57">
                  <c:v>5.6570490074819039E-3</c:v>
                </c:pt>
                <c:pt idx="58">
                  <c:v>4.3953385217145851E-3</c:v>
                </c:pt>
                <c:pt idx="59">
                  <c:v>6.9857074032439381E-3</c:v>
                </c:pt>
                <c:pt idx="60">
                  <c:v>-3.7875767482656883E-4</c:v>
                </c:pt>
                <c:pt idx="61">
                  <c:v>3.8687805364443113E-3</c:v>
                </c:pt>
                <c:pt idx="62">
                  <c:v>2.7016825920260631E-3</c:v>
                </c:pt>
                <c:pt idx="63">
                  <c:v>-8.5190688459633481E-4</c:v>
                </c:pt>
                <c:pt idx="64">
                  <c:v>1.1698921319796955E-3</c:v>
                </c:pt>
                <c:pt idx="65">
                  <c:v>6.1397080667841789E-4</c:v>
                </c:pt>
                <c:pt idx="66">
                  <c:v>2.7710700288983015E-4</c:v>
                </c:pt>
                <c:pt idx="67">
                  <c:v>-9.696058255501029E-4</c:v>
                </c:pt>
                <c:pt idx="68">
                  <c:v>-2.4164636441064038E-3</c:v>
                </c:pt>
                <c:pt idx="69">
                  <c:v>-2.4421721433535194E-3</c:v>
                </c:pt>
                <c:pt idx="70">
                  <c:v>-6.6677281955336174E-3</c:v>
                </c:pt>
                <c:pt idx="71">
                  <c:v>-4.1076402107920731E-3</c:v>
                </c:pt>
                <c:pt idx="72">
                  <c:v>-4.7080600378254399E-3</c:v>
                </c:pt>
                <c:pt idx="73">
                  <c:v>-1.738497614619552E-3</c:v>
                </c:pt>
                <c:pt idx="74">
                  <c:v>-4.5360657729537077E-3</c:v>
                </c:pt>
                <c:pt idx="75">
                  <c:v>4.0685137719191178E-4</c:v>
                </c:pt>
                <c:pt idx="76">
                  <c:v>-4.3312050103704912E-3</c:v>
                </c:pt>
                <c:pt idx="77">
                  <c:v>-1.409169815174104E-3</c:v>
                </c:pt>
                <c:pt idx="78">
                  <c:v>-1.2475458115183246E-3</c:v>
                </c:pt>
                <c:pt idx="79">
                  <c:v>-2.047711682195147E-4</c:v>
                </c:pt>
                <c:pt idx="80">
                  <c:v>1.1674347158218126E-3</c:v>
                </c:pt>
                <c:pt idx="81">
                  <c:v>1.2683605417126958E-3</c:v>
                </c:pt>
                <c:pt idx="82">
                  <c:v>4.7809741745668518E-3</c:v>
                </c:pt>
                <c:pt idx="83">
                  <c:v>3.1111472609703524E-3</c:v>
                </c:pt>
                <c:pt idx="84">
                  <c:v>3.3650240214064178E-3</c:v>
                </c:pt>
                <c:pt idx="85">
                  <c:v>2.9698769622401359E-3</c:v>
                </c:pt>
                <c:pt idx="86">
                  <c:v>6.4257513496092178E-3</c:v>
                </c:pt>
                <c:pt idx="87">
                  <c:v>5.6842063126713764E-3</c:v>
                </c:pt>
                <c:pt idx="88">
                  <c:v>5.273946703285768E-3</c:v>
                </c:pt>
                <c:pt idx="89">
                  <c:v>5.5036426987646499E-3</c:v>
                </c:pt>
                <c:pt idx="90">
                  <c:v>3.8393384524512699E-3</c:v>
                </c:pt>
                <c:pt idx="91">
                  <c:v>2.4713150926743161E-3</c:v>
                </c:pt>
                <c:pt idx="92">
                  <c:v>2.9543542485961924E-3</c:v>
                </c:pt>
                <c:pt idx="93">
                  <c:v>3.2967890445164058E-3</c:v>
                </c:pt>
                <c:pt idx="94">
                  <c:v>3.1304077307460483E-3</c:v>
                </c:pt>
                <c:pt idx="95">
                  <c:v>4.1285470615599314E-3</c:v>
                </c:pt>
                <c:pt idx="96">
                  <c:v>3.281536531222855E-3</c:v>
                </c:pt>
                <c:pt idx="97">
                  <c:v>3.6940836940836941E-3</c:v>
                </c:pt>
                <c:pt idx="98">
                  <c:v>2.4536584430770413E-3</c:v>
                </c:pt>
                <c:pt idx="99">
                  <c:v>1.5297829620422602E-3</c:v>
                </c:pt>
                <c:pt idx="100">
                  <c:v>2.5011933174224343E-3</c:v>
                </c:pt>
                <c:pt idx="101">
                  <c:v>1.4855445091989487E-3</c:v>
                </c:pt>
                <c:pt idx="102">
                  <c:v>-1.1980830670926517E-2</c:v>
                </c:pt>
                <c:pt idx="103">
                  <c:v>1.3011510182084152E-2</c:v>
                </c:pt>
                <c:pt idx="104">
                  <c:v>-5.5101653049591487E-4</c:v>
                </c:pt>
                <c:pt idx="105">
                  <c:v>3.4219881751297505E-3</c:v>
                </c:pt>
                <c:pt idx="106">
                  <c:v>7.7679467990375323E-4</c:v>
                </c:pt>
                <c:pt idx="107">
                  <c:v>2.0446026276930069E-3</c:v>
                </c:pt>
                <c:pt idx="108">
                  <c:v>-7.935008501794823E-4</c:v>
                </c:pt>
                <c:pt idx="109">
                  <c:v>3.951747088186356E-3</c:v>
                </c:pt>
                <c:pt idx="110">
                  <c:v>1.1300073450477429E-3</c:v>
                </c:pt>
                <c:pt idx="111">
                  <c:v>1.523788024154862E-3</c:v>
                </c:pt>
                <c:pt idx="112">
                  <c:v>-1.6717382320898607E-3</c:v>
                </c:pt>
                <c:pt idx="113">
                  <c:v>-1.5616474439782498E-3</c:v>
                </c:pt>
                <c:pt idx="114">
                  <c:v>1.0741340971620245E-3</c:v>
                </c:pt>
                <c:pt idx="115">
                  <c:v>5.647271426689005E-5</c:v>
                </c:pt>
                <c:pt idx="116">
                  <c:v>-3.651695968075895E-3</c:v>
                </c:pt>
                <c:pt idx="117">
                  <c:v>-3.1549913096047761E-3</c:v>
                </c:pt>
                <c:pt idx="118">
                  <c:v>-3.904103098644935E-3</c:v>
                </c:pt>
                <c:pt idx="119">
                  <c:v>-3.3105652695066498E-3</c:v>
                </c:pt>
                <c:pt idx="120">
                  <c:v>-5.8795456714708406E-3</c:v>
                </c:pt>
                <c:pt idx="121">
                  <c:v>-9.6203698369721757E-3</c:v>
                </c:pt>
                <c:pt idx="122">
                  <c:v>-5.3513261982317357E-3</c:v>
                </c:pt>
                <c:pt idx="123">
                  <c:v>-5.3216374269005849E-3</c:v>
                </c:pt>
                <c:pt idx="124">
                  <c:v>-2.2341113528132166E-3</c:v>
                </c:pt>
                <c:pt idx="125">
                  <c:v>-1.9641348967847112E-5</c:v>
                </c:pt>
                <c:pt idx="126">
                  <c:v>2.4552168447517283E-3</c:v>
                </c:pt>
                <c:pt idx="127">
                  <c:v>3.8011638615122363E-3</c:v>
                </c:pt>
                <c:pt idx="128">
                  <c:v>5.3678436883917938E-3</c:v>
                </c:pt>
                <c:pt idx="129">
                  <c:v>-3.883042752300703E-4</c:v>
                </c:pt>
                <c:pt idx="130">
                  <c:v>8.8956221108650903E-3</c:v>
                </c:pt>
                <c:pt idx="131">
                  <c:v>2.7722162328661635E-3</c:v>
                </c:pt>
                <c:pt idx="132">
                  <c:v>7.5257256949777303E-3</c:v>
                </c:pt>
                <c:pt idx="133">
                  <c:v>3.944359756097561E-3</c:v>
                </c:pt>
                <c:pt idx="134">
                  <c:v>6.2444246208742194E-3</c:v>
                </c:pt>
                <c:pt idx="135">
                  <c:v>5.7341180021125695E-3</c:v>
                </c:pt>
                <c:pt idx="136">
                  <c:v>4.2948237059264819E-3</c:v>
                </c:pt>
                <c:pt idx="137">
                  <c:v>2.4276830566397132E-3</c:v>
                </c:pt>
                <c:pt idx="138">
                  <c:v>2.3100281301812629E-3</c:v>
                </c:pt>
                <c:pt idx="139">
                  <c:v>-8.716986041670538E-3</c:v>
                </c:pt>
                <c:pt idx="140">
                  <c:v>1.7812277346533169E-3</c:v>
                </c:pt>
                <c:pt idx="141">
                  <c:v>-1.3101499185835409E-3</c:v>
                </c:pt>
                <c:pt idx="142">
                  <c:v>5.172510729211567E-3</c:v>
                </c:pt>
                <c:pt idx="143">
                  <c:v>1.0068052577607905E-2</c:v>
                </c:pt>
                <c:pt idx="144">
                  <c:v>1.8274111675126903E-3</c:v>
                </c:pt>
                <c:pt idx="145">
                  <c:v>4.4035818255518293E-3</c:v>
                </c:pt>
                <c:pt idx="146">
                  <c:v>-1.0089336488544017E-3</c:v>
                </c:pt>
                <c:pt idx="147">
                  <c:v>6.5004223438245986E-3</c:v>
                </c:pt>
                <c:pt idx="148">
                  <c:v>-6.1847770561190979E-3</c:v>
                </c:pt>
                <c:pt idx="149">
                  <c:v>-2.3130725313458044E-3</c:v>
                </c:pt>
                <c:pt idx="150">
                  <c:v>-7.9121202642280168E-4</c:v>
                </c:pt>
                <c:pt idx="151">
                  <c:v>-6.0769004124926337E-4</c:v>
                </c:pt>
                <c:pt idx="152">
                  <c:v>-7.9232002358534028E-4</c:v>
                </c:pt>
                <c:pt idx="153">
                  <c:v>-1.549015268864793E-3</c:v>
                </c:pt>
                <c:pt idx="154">
                  <c:v>-3.3614066193853429E-3</c:v>
                </c:pt>
                <c:pt idx="155">
                  <c:v>-4.0398799154960901E-3</c:v>
                </c:pt>
                <c:pt idx="156">
                  <c:v>-1.1350104197677881E-3</c:v>
                </c:pt>
                <c:pt idx="157">
                  <c:v>-2.365739619618874E-3</c:v>
                </c:pt>
                <c:pt idx="158">
                  <c:v>1.9792366868324742E-3</c:v>
                </c:pt>
                <c:pt idx="159">
                  <c:v>-6.7086578957176396E-4</c:v>
                </c:pt>
                <c:pt idx="160">
                  <c:v>2.9649796740387124E-3</c:v>
                </c:pt>
                <c:pt idx="161">
                  <c:v>3.5697685228223484E-3</c:v>
                </c:pt>
                <c:pt idx="162">
                  <c:v>2.7048557719028476E-3</c:v>
                </c:pt>
                <c:pt idx="163">
                  <c:v>3.233375829129945E-3</c:v>
                </c:pt>
                <c:pt idx="164">
                  <c:v>1.6575196139820988E-3</c:v>
                </c:pt>
                <c:pt idx="165">
                  <c:v>2.4637787747297198E-3</c:v>
                </c:pt>
                <c:pt idx="166">
                  <c:v>4.0534096328087741E-3</c:v>
                </c:pt>
                <c:pt idx="167">
                  <c:v>2.3381984911312863E-3</c:v>
                </c:pt>
                <c:pt idx="168">
                  <c:v>3.6449126132200981E-4</c:v>
                </c:pt>
                <c:pt idx="169">
                  <c:v>5.3925051465631892E-3</c:v>
                </c:pt>
                <c:pt idx="170">
                  <c:v>1.6126986427963106E-3</c:v>
                </c:pt>
                <c:pt idx="171">
                  <c:v>5.8976771112236774E-3</c:v>
                </c:pt>
                <c:pt idx="172">
                  <c:v>4.4962411424049497E-4</c:v>
                </c:pt>
                <c:pt idx="173">
                  <c:v>3.0560698941161664E-4</c:v>
                </c:pt>
                <c:pt idx="174">
                  <c:v>1.8330817338796635E-3</c:v>
                </c:pt>
                <c:pt idx="175">
                  <c:v>1.6503426254798551E-3</c:v>
                </c:pt>
                <c:pt idx="176">
                  <c:v>2.4893441742182745E-3</c:v>
                </c:pt>
                <c:pt idx="177">
                  <c:v>1.1433267234757132E-3</c:v>
                </c:pt>
                <c:pt idx="178">
                  <c:v>2.6766117663853251E-4</c:v>
                </c:pt>
                <c:pt idx="179">
                  <c:v>-4.995004995004995E-4</c:v>
                </c:pt>
                <c:pt idx="180">
                  <c:v>1.5706432498036695E-3</c:v>
                </c:pt>
                <c:pt idx="181">
                  <c:v>2.0315061657994156E-3</c:v>
                </c:pt>
                <c:pt idx="182">
                  <c:v>1.6361372932598257E-3</c:v>
                </c:pt>
                <c:pt idx="183">
                  <c:v>4.5808032385213594E-3</c:v>
                </c:pt>
                <c:pt idx="184">
                  <c:v>6.3626723223753979E-4</c:v>
                </c:pt>
                <c:pt idx="185">
                  <c:v>7.4183976261127599E-4</c:v>
                </c:pt>
                <c:pt idx="186">
                  <c:v>2.4003671149705249E-3</c:v>
                </c:pt>
                <c:pt idx="187">
                  <c:v>2.0424692749234073E-3</c:v>
                </c:pt>
                <c:pt idx="188">
                  <c:v>2.9344579160077316E-3</c:v>
                </c:pt>
                <c:pt idx="189">
                  <c:v>3.6266797484100425E-3</c:v>
                </c:pt>
                <c:pt idx="190">
                  <c:v>-5.0624956357796247E-4</c:v>
                </c:pt>
                <c:pt idx="191">
                  <c:v>1.8339009693476552E-3</c:v>
                </c:pt>
                <c:pt idx="192">
                  <c:v>2.214086471408647E-3</c:v>
                </c:pt>
                <c:pt idx="193">
                  <c:v>4.5923426165915774E-3</c:v>
                </c:pt>
                <c:pt idx="194">
                  <c:v>2.5454104690827866E-3</c:v>
                </c:pt>
                <c:pt idx="195">
                  <c:v>4.1452209057307678E-4</c:v>
                </c:pt>
                <c:pt idx="196">
                  <c:v>2.8831877352301369E-3</c:v>
                </c:pt>
                <c:pt idx="197">
                  <c:v>2.2723751484790581E-3</c:v>
                </c:pt>
                <c:pt idx="198">
                  <c:v>3.2977791518524245E-3</c:v>
                </c:pt>
                <c:pt idx="199">
                  <c:v>3.5266122267303512E-3</c:v>
                </c:pt>
                <c:pt idx="200">
                  <c:v>4.8448455279005102E-3</c:v>
                </c:pt>
                <c:pt idx="201">
                  <c:v>-1.8504999745344039E-3</c:v>
                </c:pt>
                <c:pt idx="202">
                  <c:v>7.1946116950709254E-3</c:v>
                </c:pt>
                <c:pt idx="203">
                  <c:v>3.4449566847358022E-3</c:v>
                </c:pt>
                <c:pt idx="204">
                  <c:v>2.7263088806987429E-3</c:v>
                </c:pt>
                <c:pt idx="205">
                  <c:v>3.6419784166624707E-3</c:v>
                </c:pt>
                <c:pt idx="206">
                  <c:v>3.3946488294314381E-3</c:v>
                </c:pt>
                <c:pt idx="207">
                  <c:v>4.2664533439994668E-3</c:v>
                </c:pt>
                <c:pt idx="208">
                  <c:v>3.8666423272872103E-3</c:v>
                </c:pt>
                <c:pt idx="209">
                  <c:v>3.273160087284269E-3</c:v>
                </c:pt>
                <c:pt idx="210">
                  <c:v>4.498269896193772E-3</c:v>
                </c:pt>
                <c:pt idx="211">
                  <c:v>4.3468989387005236E-3</c:v>
                </c:pt>
                <c:pt idx="212">
                  <c:v>4.2790879989547262E-3</c:v>
                </c:pt>
                <c:pt idx="213">
                  <c:v>3.7079199869897543E-3</c:v>
                </c:pt>
                <c:pt idx="214">
                  <c:v>4.5205612625166076E-3</c:v>
                </c:pt>
                <c:pt idx="215">
                  <c:v>5.2260593254512318E-3</c:v>
                </c:pt>
                <c:pt idx="216">
                  <c:v>3.3215128126955601E-3</c:v>
                </c:pt>
                <c:pt idx="217">
                  <c:v>4.2860798362333672E-3</c:v>
                </c:pt>
                <c:pt idx="218">
                  <c:v>6.3061341486718896E-3</c:v>
                </c:pt>
                <c:pt idx="219">
                  <c:v>3.8612482592733257E-3</c:v>
                </c:pt>
                <c:pt idx="220">
                  <c:v>4.3350778737625325E-3</c:v>
                </c:pt>
                <c:pt idx="221">
                  <c:v>6.2626548005838868E-3</c:v>
                </c:pt>
                <c:pt idx="222">
                  <c:v>2.9792544064888471E-3</c:v>
                </c:pt>
                <c:pt idx="223">
                  <c:v>3.2036826798961136E-3</c:v>
                </c:pt>
                <c:pt idx="224">
                  <c:v>2.1238005177732647E-3</c:v>
                </c:pt>
                <c:pt idx="225">
                  <c:v>3.2485613514015221E-3</c:v>
                </c:pt>
                <c:pt idx="226">
                  <c:v>2.544176149505042E-3</c:v>
                </c:pt>
                <c:pt idx="227">
                  <c:v>2.7838016579768989E-3</c:v>
                </c:pt>
                <c:pt idx="228">
                  <c:v>3.1748466257668713E-3</c:v>
                </c:pt>
                <c:pt idx="229">
                  <c:v>3.2106655250967024E-4</c:v>
                </c:pt>
                <c:pt idx="230">
                  <c:v>1.5589655804854191E-3</c:v>
                </c:pt>
                <c:pt idx="231">
                  <c:v>-9.6139172897909359E-4</c:v>
                </c:pt>
                <c:pt idx="232">
                  <c:v>2.3217804389998016E-3</c:v>
                </c:pt>
                <c:pt idx="233">
                  <c:v>1.9963730017220622E-3</c:v>
                </c:pt>
                <c:pt idx="234">
                  <c:v>2.0836501901140684E-3</c:v>
                </c:pt>
                <c:pt idx="235">
                  <c:v>3.8702627225401065E-3</c:v>
                </c:pt>
                <c:pt idx="236">
                  <c:v>3.326177013093042E-4</c:v>
                </c:pt>
                <c:pt idx="237">
                  <c:v>9.2195151441871711E-4</c:v>
                </c:pt>
                <c:pt idx="238">
                  <c:v>7.2178180445451115E-3</c:v>
                </c:pt>
                <c:pt idx="239">
                  <c:v>2.953390402230784E-3</c:v>
                </c:pt>
                <c:pt idx="240">
                  <c:v>-1.4200298953662182E-3</c:v>
                </c:pt>
                <c:pt idx="241">
                  <c:v>6.137265174762368E-3</c:v>
                </c:pt>
                <c:pt idx="242">
                  <c:v>1.1902105184854572E-3</c:v>
                </c:pt>
                <c:pt idx="243">
                  <c:v>3.8635857047328924E-3</c:v>
                </c:pt>
                <c:pt idx="244">
                  <c:v>1.4506698245873733E-3</c:v>
                </c:pt>
                <c:pt idx="245">
                  <c:v>3.7101089382584659E-3</c:v>
                </c:pt>
                <c:pt idx="246">
                  <c:v>3.2545947219604146E-3</c:v>
                </c:pt>
                <c:pt idx="247">
                  <c:v>2.979816513761468E-3</c:v>
                </c:pt>
                <c:pt idx="248">
                  <c:v>2.3270108886547245E-3</c:v>
                </c:pt>
                <c:pt idx="249">
                  <c:v>3.402105509074715E-3</c:v>
                </c:pt>
                <c:pt idx="250">
                  <c:v>3.8562281722933642E-3</c:v>
                </c:pt>
                <c:pt idx="251">
                  <c:v>3.7834311806914547E-3</c:v>
                </c:pt>
                <c:pt idx="252">
                  <c:v>2.7727233341998093E-3</c:v>
                </c:pt>
                <c:pt idx="253">
                  <c:v>3.7731501483337653E-3</c:v>
                </c:pt>
                <c:pt idx="254">
                  <c:v>2.9411764705882353E-3</c:v>
                </c:pt>
                <c:pt idx="255">
                  <c:v>2.3889564408840569E-3</c:v>
                </c:pt>
                <c:pt idx="256">
                  <c:v>3.653385089622103E-3</c:v>
                </c:pt>
                <c:pt idx="257">
                  <c:v>4.3794790126265495E-3</c:v>
                </c:pt>
                <c:pt idx="258">
                  <c:v>1.316609094512713E-3</c:v>
                </c:pt>
                <c:pt idx="259">
                  <c:v>3.9163567984843561E-3</c:v>
                </c:pt>
                <c:pt idx="260">
                  <c:v>-1.2534152043489283E-3</c:v>
                </c:pt>
                <c:pt idx="261">
                  <c:v>2.8625012338367385E-3</c:v>
                </c:pt>
                <c:pt idx="262">
                  <c:v>-4.6400449943757031E-4</c:v>
                </c:pt>
                <c:pt idx="263">
                  <c:v>2.1522922615949472E-3</c:v>
                </c:pt>
                <c:pt idx="264">
                  <c:v>-8.983717012914093E-4</c:v>
                </c:pt>
                <c:pt idx="265">
                  <c:v>1.7983589974148589E-3</c:v>
                </c:pt>
                <c:pt idx="266">
                  <c:v>2.0756198810725907E-3</c:v>
                </c:pt>
                <c:pt idx="267">
                  <c:v>-1.4555225885909422E-3</c:v>
                </c:pt>
                <c:pt idx="268">
                  <c:v>-3.1535572125357403E-3</c:v>
                </c:pt>
                <c:pt idx="269">
                  <c:v>-1.321654035965862E-3</c:v>
                </c:pt>
                <c:pt idx="270">
                  <c:v>3.3789015754128593E-4</c:v>
                </c:pt>
                <c:pt idx="271">
                  <c:v>-1.6888801317326502E-3</c:v>
                </c:pt>
                <c:pt idx="272">
                  <c:v>2.1146715915018398E-4</c:v>
                </c:pt>
                <c:pt idx="273">
                  <c:v>-6.0466820770141514E-3</c:v>
                </c:pt>
                <c:pt idx="274">
                  <c:v>-1.5598632992526837E-3</c:v>
                </c:pt>
                <c:pt idx="275">
                  <c:v>5.4112400403357524E-3</c:v>
                </c:pt>
                <c:pt idx="276">
                  <c:v>1.0735979658143806E-3</c:v>
                </c:pt>
                <c:pt idx="277">
                  <c:v>-8.4666836000338666E-4</c:v>
                </c:pt>
                <c:pt idx="278">
                  <c:v>7.4852413637262378E-4</c:v>
                </c:pt>
                <c:pt idx="279">
                  <c:v>2.512030934673083E-3</c:v>
                </c:pt>
                <c:pt idx="280">
                  <c:v>2.9562059208581445E-3</c:v>
                </c:pt>
                <c:pt idx="281">
                  <c:v>8.4214072171459852E-5</c:v>
                </c:pt>
                <c:pt idx="282">
                  <c:v>8.7013880117328397E-4</c:v>
                </c:pt>
                <c:pt idx="283">
                  <c:v>7.71226249737082E-4</c:v>
                </c:pt>
                <c:pt idx="284">
                  <c:v>3.4608378870673953E-3</c:v>
                </c:pt>
                <c:pt idx="285">
                  <c:v>3.4907912925701999E-4</c:v>
                </c:pt>
                <c:pt idx="286">
                  <c:v>2.8474916948158903E-3</c:v>
                </c:pt>
                <c:pt idx="287">
                  <c:v>3.6466887509395097E-3</c:v>
                </c:pt>
                <c:pt idx="288">
                  <c:v>4.6735452376990066E-3</c:v>
                </c:pt>
                <c:pt idx="289">
                  <c:v>2.857340051073228E-3</c:v>
                </c:pt>
                <c:pt idx="290">
                  <c:v>4.0329240764190935E-3</c:v>
                </c:pt>
                <c:pt idx="291">
                  <c:v>2.9885530193981768E-3</c:v>
                </c:pt>
                <c:pt idx="292">
                  <c:v>4.1551057228380464E-3</c:v>
                </c:pt>
                <c:pt idx="293">
                  <c:v>3.988185171573632E-3</c:v>
                </c:pt>
                <c:pt idx="294">
                  <c:v>-7.0498915401301517E-4</c:v>
                </c:pt>
                <c:pt idx="295">
                  <c:v>5.8338307917729423E-3</c:v>
                </c:pt>
                <c:pt idx="296">
                  <c:v>1.6860449432140063E-3</c:v>
                </c:pt>
                <c:pt idx="297">
                  <c:v>5.5209188963548468E-3</c:v>
                </c:pt>
                <c:pt idx="298">
                  <c:v>3.9371660439516294E-3</c:v>
                </c:pt>
                <c:pt idx="299">
                  <c:v>4.0417783824882947E-3</c:v>
                </c:pt>
                <c:pt idx="300">
                  <c:v>4.6632124352331602E-3</c:v>
                </c:pt>
                <c:pt idx="301">
                  <c:v>5.2366406157019875E-3</c:v>
                </c:pt>
                <c:pt idx="302">
                  <c:v>3.5255271847086838E-3</c:v>
                </c:pt>
                <c:pt idx="303">
                  <c:v>2.2284852854427477E-3</c:v>
                </c:pt>
                <c:pt idx="304">
                  <c:v>2.4982015564711268E-3</c:v>
                </c:pt>
                <c:pt idx="305">
                  <c:v>3.1443258617540383E-3</c:v>
                </c:pt>
                <c:pt idx="306">
                  <c:v>3.1214639666003356E-4</c:v>
                </c:pt>
                <c:pt idx="307">
                  <c:v>3.3155205367242659E-3</c:v>
                </c:pt>
                <c:pt idx="308">
                  <c:v>1.4254982764429929E-3</c:v>
                </c:pt>
                <c:pt idx="309">
                  <c:v>4.2704073709819348E-3</c:v>
                </c:pt>
                <c:pt idx="310">
                  <c:v>3.9429940983944541E-3</c:v>
                </c:pt>
                <c:pt idx="311">
                  <c:v>1.5787041790738269E-3</c:v>
                </c:pt>
                <c:pt idx="312">
                  <c:v>8.8421861985006731E-4</c:v>
                </c:pt>
                <c:pt idx="313">
                  <c:v>1.9205162347639044E-3</c:v>
                </c:pt>
                <c:pt idx="314">
                  <c:v>5.3671377820942059E-4</c:v>
                </c:pt>
                <c:pt idx="315">
                  <c:v>1.0983958312046592E-3</c:v>
                </c:pt>
                <c:pt idx="316">
                  <c:v>2.105075144803654E-3</c:v>
                </c:pt>
                <c:pt idx="317">
                  <c:v>7.0021770404980462E-4</c:v>
                </c:pt>
                <c:pt idx="318">
                  <c:v>4.1983664537798021E-4</c:v>
                </c:pt>
                <c:pt idx="319">
                  <c:v>-2.0347173650410124E-4</c:v>
                </c:pt>
                <c:pt idx="320">
                  <c:v>-1.017565728386268E-4</c:v>
                </c:pt>
                <c:pt idx="321">
                  <c:v>2.2897558865807584E-4</c:v>
                </c:pt>
                <c:pt idx="322">
                  <c:v>-4.6802070482900712E-3</c:v>
                </c:pt>
                <c:pt idx="323">
                  <c:v>-7.717764914836253E-3</c:v>
                </c:pt>
                <c:pt idx="324">
                  <c:v>-4.6357701173107384E-3</c:v>
                </c:pt>
                <c:pt idx="325">
                  <c:v>-4.8902285987813239E-3</c:v>
                </c:pt>
                <c:pt idx="326">
                  <c:v>-3.5101860398601124E-3</c:v>
                </c:pt>
                <c:pt idx="327">
                  <c:v>-2.4527391094469595E-3</c:v>
                </c:pt>
                <c:pt idx="328">
                  <c:v>2.1187271942558952E-3</c:v>
                </c:pt>
                <c:pt idx="329">
                  <c:v>-1.3442438954360961E-3</c:v>
                </c:pt>
                <c:pt idx="330">
                  <c:v>3.2540512284370098E-3</c:v>
                </c:pt>
                <c:pt idx="331">
                  <c:v>5.0280712266670144E-3</c:v>
                </c:pt>
                <c:pt idx="332">
                  <c:v>9.7206921132784649E-4</c:v>
                </c:pt>
                <c:pt idx="333">
                  <c:v>3.9492425223358798E-3</c:v>
                </c:pt>
                <c:pt idx="334">
                  <c:v>1.8701231701812085E-3</c:v>
                </c:pt>
                <c:pt idx="335">
                  <c:v>4.3511843460350159E-3</c:v>
                </c:pt>
                <c:pt idx="336">
                  <c:v>6.2549668025327493E-3</c:v>
                </c:pt>
                <c:pt idx="337">
                  <c:v>3.9614806511604206E-3</c:v>
                </c:pt>
                <c:pt idx="338">
                  <c:v>2.9435274115990205E-3</c:v>
                </c:pt>
                <c:pt idx="339">
                  <c:v>3.0740426823868739E-3</c:v>
                </c:pt>
                <c:pt idx="340">
                  <c:v>2.3962064268778693E-4</c:v>
                </c:pt>
                <c:pt idx="341">
                  <c:v>8.1955844712587155E-4</c:v>
                </c:pt>
                <c:pt idx="342">
                  <c:v>2.1543035678290665E-3</c:v>
                </c:pt>
                <c:pt idx="343">
                  <c:v>1.9736759400103086E-3</c:v>
                </c:pt>
                <c:pt idx="344">
                  <c:v>2.3587272909766136E-3</c:v>
                </c:pt>
                <c:pt idx="345">
                  <c:v>1.6271967155660142E-4</c:v>
                </c:pt>
                <c:pt idx="346">
                  <c:v>4.154933984106126E-3</c:v>
                </c:pt>
                <c:pt idx="347">
                  <c:v>2.6297094856487656E-3</c:v>
                </c:pt>
                <c:pt idx="348">
                  <c:v>3.0330151153540176E-3</c:v>
                </c:pt>
                <c:pt idx="349">
                  <c:v>3.6682694690923514E-3</c:v>
                </c:pt>
                <c:pt idx="350">
                  <c:v>4.976045833950709E-3</c:v>
                </c:pt>
                <c:pt idx="351">
                  <c:v>4.1527933063852272E-3</c:v>
                </c:pt>
                <c:pt idx="352">
                  <c:v>4.4048012333443454E-3</c:v>
                </c:pt>
                <c:pt idx="353">
                  <c:v>4.860578152980302E-3</c:v>
                </c:pt>
                <c:pt idx="354">
                  <c:v>4.2187954611579868E-3</c:v>
                </c:pt>
                <c:pt idx="355">
                  <c:v>2.873146940943551E-3</c:v>
                </c:pt>
                <c:pt idx="356">
                  <c:v>5.5131569444110068E-3</c:v>
                </c:pt>
                <c:pt idx="357">
                  <c:v>3.1365225302877938E-3</c:v>
                </c:pt>
                <c:pt idx="358">
                  <c:v>4.5229968732844834E-3</c:v>
                </c:pt>
                <c:pt idx="359">
                  <c:v>2.7918691266795768E-3</c:v>
                </c:pt>
                <c:pt idx="360">
                  <c:v>2.2154298170789497E-3</c:v>
                </c:pt>
                <c:pt idx="361">
                  <c:v>4.1728234529227496E-3</c:v>
                </c:pt>
                <c:pt idx="362">
                  <c:v>6.0389885577058905E-3</c:v>
                </c:pt>
                <c:pt idx="363">
                  <c:v>8.2142731772387404E-3</c:v>
                </c:pt>
                <c:pt idx="364">
                  <c:v>4.0156447663150076E-3</c:v>
                </c:pt>
                <c:pt idx="365">
                  <c:v>5.1092949866487882E-3</c:v>
                </c:pt>
                <c:pt idx="366">
                  <c:v>2.9211854952789504E-3</c:v>
                </c:pt>
                <c:pt idx="367">
                  <c:v>3.1649561378361332E-3</c:v>
                </c:pt>
                <c:pt idx="368">
                  <c:v>1.5660543432288155E-3</c:v>
                </c:pt>
                <c:pt idx="369">
                  <c:v>3.8348284599054989E-3</c:v>
                </c:pt>
                <c:pt idx="370">
                  <c:v>4.968506264638334E-3</c:v>
                </c:pt>
                <c:pt idx="371">
                  <c:v>3.1903700603002566E-3</c:v>
                </c:pt>
                <c:pt idx="372">
                  <c:v>1.5450024246388416E-3</c:v>
                </c:pt>
                <c:pt idx="373">
                  <c:v>2.7474383515369892E-3</c:v>
                </c:pt>
                <c:pt idx="374">
                  <c:v>4.7836144361847865E-3</c:v>
                </c:pt>
                <c:pt idx="375">
                  <c:v>-6.9289226642825215E-4</c:v>
                </c:pt>
                <c:pt idx="376">
                  <c:v>4.1714196246840684E-3</c:v>
                </c:pt>
                <c:pt idx="377">
                  <c:v>3.5415576171331201E-3</c:v>
                </c:pt>
                <c:pt idx="378">
                  <c:v>1.1763530834877759E-3</c:v>
                </c:pt>
                <c:pt idx="379">
                  <c:v>9.0893975502965142E-4</c:v>
                </c:pt>
                <c:pt idx="380">
                  <c:v>3.1008782130081838E-4</c:v>
                </c:pt>
                <c:pt idx="381">
                  <c:v>1.7381677276501523E-3</c:v>
                </c:pt>
                <c:pt idx="382">
                  <c:v>1.0388806613470082E-3</c:v>
                </c:pt>
                <c:pt idx="383">
                  <c:v>1.070923865041512E-3</c:v>
                </c:pt>
                <c:pt idx="384">
                  <c:v>1.4226947382351969E-3</c:v>
                </c:pt>
                <c:pt idx="385">
                  <c:v>8.810378626021453E-4</c:v>
                </c:pt>
                <c:pt idx="386">
                  <c:v>1.2323672454391409E-3</c:v>
                </c:pt>
                <c:pt idx="387">
                  <c:v>-1.582521924522496E-3</c:v>
                </c:pt>
                <c:pt idx="388">
                  <c:v>-4.7440836543753443E-3</c:v>
                </c:pt>
                <c:pt idx="389">
                  <c:v>-3.5390791758369371E-3</c:v>
                </c:pt>
                <c:pt idx="390">
                  <c:v>-2.9079124074629019E-3</c:v>
                </c:pt>
                <c:pt idx="391">
                  <c:v>2.8941304807595979E-3</c:v>
                </c:pt>
                <c:pt idx="392">
                  <c:v>1.2542038025683429E-3</c:v>
                </c:pt>
                <c:pt idx="393">
                  <c:v>3.1149539962310167E-3</c:v>
                </c:pt>
                <c:pt idx="394">
                  <c:v>2.8400614425743995E-3</c:v>
                </c:pt>
                <c:pt idx="395">
                  <c:v>2.1488076872217569E-3</c:v>
                </c:pt>
                <c:pt idx="396">
                  <c:v>1.0336144618057464E-3</c:v>
                </c:pt>
                <c:pt idx="397">
                  <c:v>7.4694904269692543E-4</c:v>
                </c:pt>
                <c:pt idx="398">
                  <c:v>1.1525163273146369E-3</c:v>
                </c:pt>
                <c:pt idx="399">
                  <c:v>8.0035083872382414E-4</c:v>
                </c:pt>
                <c:pt idx="400">
                  <c:v>1.0954942322228673E-4</c:v>
                </c:pt>
                <c:pt idx="401">
                  <c:v>2.1578872421762897E-3</c:v>
                </c:pt>
                <c:pt idx="402">
                  <c:v>1.224177505738332E-3</c:v>
                </c:pt>
                <c:pt idx="403">
                  <c:v>-3.9300451955197487E-4</c:v>
                </c:pt>
                <c:pt idx="404">
                  <c:v>-9.5013432933621655E-4</c:v>
                </c:pt>
                <c:pt idx="405">
                  <c:v>-1.0822155904633851E-3</c:v>
                </c:pt>
                <c:pt idx="406">
                  <c:v>-2.2871525497920771E-3</c:v>
                </c:pt>
                <c:pt idx="407">
                  <c:v>-3.0492152109771746E-3</c:v>
                </c:pt>
                <c:pt idx="408">
                  <c:v>-3.5866348343656829E-3</c:v>
                </c:pt>
                <c:pt idx="409">
                  <c:v>-5.5207746751024103E-5</c:v>
                </c:pt>
                <c:pt idx="410">
                  <c:v>-1.435480665179656E-3</c:v>
                </c:pt>
                <c:pt idx="411">
                  <c:v>-3.0962491153573956E-3</c:v>
                </c:pt>
                <c:pt idx="412">
                  <c:v>-4.9915697932380863E-4</c:v>
                </c:pt>
                <c:pt idx="413">
                  <c:v>-2.6967938118015247E-3</c:v>
                </c:pt>
                <c:pt idx="414">
                  <c:v>-3.8057509124899847E-3</c:v>
                </c:pt>
                <c:pt idx="415">
                  <c:v>-1.7649292911239695E-3</c:v>
                </c:pt>
                <c:pt idx="416">
                  <c:v>-2.0254241081419811E-3</c:v>
                </c:pt>
                <c:pt idx="417">
                  <c:v>-3.1059731114674322E-3</c:v>
                </c:pt>
                <c:pt idx="418">
                  <c:v>-1.3834836793917172E-3</c:v>
                </c:pt>
                <c:pt idx="419">
                  <c:v>-1.5768784564612596E-4</c:v>
                </c:pt>
                <c:pt idx="420">
                  <c:v>2.5234034403902265E-3</c:v>
                </c:pt>
                <c:pt idx="421">
                  <c:v>-8.4276291393705119E-4</c:v>
                </c:pt>
                <c:pt idx="422">
                  <c:v>1.9343664949728963E-3</c:v>
                </c:pt>
                <c:pt idx="423">
                  <c:v>3.0979907958244473E-3</c:v>
                </c:pt>
                <c:pt idx="424">
                  <c:v>3.0996128281449323E-3</c:v>
                </c:pt>
                <c:pt idx="425">
                  <c:v>4.2278817085550464E-3</c:v>
                </c:pt>
                <c:pt idx="426">
                  <c:v>4.6433094132545382E-3</c:v>
                </c:pt>
                <c:pt idx="427">
                  <c:v>-3.4055727554179569E-3</c:v>
                </c:pt>
                <c:pt idx="428">
                  <c:v>1.2370745129365819E-2</c:v>
                </c:pt>
                <c:pt idx="429">
                  <c:v>2.9699606562407529E-3</c:v>
                </c:pt>
                <c:pt idx="430">
                  <c:v>3.8571647107672807E-3</c:v>
                </c:pt>
                <c:pt idx="431">
                  <c:v>3.874998639396545E-3</c:v>
                </c:pt>
                <c:pt idx="432">
                  <c:v>4.8358940440435018E-3</c:v>
                </c:pt>
                <c:pt idx="433">
                  <c:v>5.1902927497760945E-3</c:v>
                </c:pt>
                <c:pt idx="434">
                  <c:v>2.9521008222942653E-3</c:v>
                </c:pt>
                <c:pt idx="435">
                  <c:v>3.8853032784253285E-3</c:v>
                </c:pt>
                <c:pt idx="436">
                  <c:v>3.2838621630842716E-3</c:v>
                </c:pt>
                <c:pt idx="437">
                  <c:v>4.0276301806588732E-3</c:v>
                </c:pt>
                <c:pt idx="438">
                  <c:v>3.312905513394511E-3</c:v>
                </c:pt>
                <c:pt idx="439">
                  <c:v>2.5529580555321125E-3</c:v>
                </c:pt>
                <c:pt idx="440">
                  <c:v>3.2619904455247596E-3</c:v>
                </c:pt>
                <c:pt idx="441">
                  <c:v>2.9996643732169829E-3</c:v>
                </c:pt>
                <c:pt idx="442">
                  <c:v>3.6494823800062742E-3</c:v>
                </c:pt>
                <c:pt idx="443">
                  <c:v>1.3336250638160431E-3</c:v>
                </c:pt>
                <c:pt idx="444">
                  <c:v>2.7677484470433997E-3</c:v>
                </c:pt>
                <c:pt idx="445">
                  <c:v>1.2866674275990163E-3</c:v>
                </c:pt>
                <c:pt idx="446">
                  <c:v>3.5856036975242755E-3</c:v>
                </c:pt>
                <c:pt idx="447">
                  <c:v>2.0238943444544264E-3</c:v>
                </c:pt>
                <c:pt idx="448">
                  <c:v>2.823607003369779E-3</c:v>
                </c:pt>
                <c:pt idx="449">
                  <c:v>1.5003134216394522E-3</c:v>
                </c:pt>
                <c:pt idx="450">
                  <c:v>1.9495377543377215E-3</c:v>
                </c:pt>
                <c:pt idx="451">
                  <c:v>1.9764667328902499E-3</c:v>
                </c:pt>
                <c:pt idx="452">
                  <c:v>2.0747736146031356E-3</c:v>
                </c:pt>
                <c:pt idx="453">
                  <c:v>1.9174868682747719E-3</c:v>
                </c:pt>
                <c:pt idx="454">
                  <c:v>2.1275945965205175E-3</c:v>
                </c:pt>
                <c:pt idx="455">
                  <c:v>1.6964303854046037E-3</c:v>
                </c:pt>
                <c:pt idx="456">
                  <c:v>1.2676327718565243E-3</c:v>
                </c:pt>
                <c:pt idx="457">
                  <c:v>1.0837198938562196E-3</c:v>
                </c:pt>
                <c:pt idx="458">
                  <c:v>9.5102234902520212E-4</c:v>
                </c:pt>
                <c:pt idx="459">
                  <c:v>1.8901298832566837E-3</c:v>
                </c:pt>
                <c:pt idx="460">
                  <c:v>1.281249369463893E-3</c:v>
                </c:pt>
                <c:pt idx="461">
                  <c:v>-9.4711281725760464E-4</c:v>
                </c:pt>
                <c:pt idx="462">
                  <c:v>3.2070999949573901E-3</c:v>
                </c:pt>
                <c:pt idx="463">
                  <c:v>1.1460396288440079E-3</c:v>
                </c:pt>
                <c:pt idx="464">
                  <c:v>3.4843905329008805E-3</c:v>
                </c:pt>
                <c:pt idx="465">
                  <c:v>1.8612284107510958E-3</c:v>
                </c:pt>
                <c:pt idx="466">
                  <c:v>1.8577706751897723E-3</c:v>
                </c:pt>
                <c:pt idx="467">
                  <c:v>2.0437461368213268E-3</c:v>
                </c:pt>
                <c:pt idx="468">
                  <c:v>1.7112554844743362E-3</c:v>
                </c:pt>
                <c:pt idx="469">
                  <c:v>2.3042618912825401E-3</c:v>
                </c:pt>
                <c:pt idx="470">
                  <c:v>2.4674230788287173E-3</c:v>
                </c:pt>
                <c:pt idx="471">
                  <c:v>3.3411094855877585E-3</c:v>
                </c:pt>
                <c:pt idx="472">
                  <c:v>2.2265571121751295E-3</c:v>
                </c:pt>
                <c:pt idx="473">
                  <c:v>1.6907832651777289E-3</c:v>
                </c:pt>
                <c:pt idx="474">
                  <c:v>3.4052993130520119E-3</c:v>
                </c:pt>
                <c:pt idx="475">
                  <c:v>1.6724207067200015E-3</c:v>
                </c:pt>
                <c:pt idx="476">
                  <c:v>2.2261711808471167E-3</c:v>
                </c:pt>
                <c:pt idx="477">
                  <c:v>4.7931726516376675E-3</c:v>
                </c:pt>
                <c:pt idx="478">
                  <c:v>2.2494134072795673E-3</c:v>
                </c:pt>
                <c:pt idx="479">
                  <c:v>2.8441520750701363E-3</c:v>
                </c:pt>
                <c:pt idx="480">
                  <c:v>9.0677573699645005E-4</c:v>
                </c:pt>
                <c:pt idx="481">
                  <c:v>4.3659284103394437E-3</c:v>
                </c:pt>
                <c:pt idx="482">
                  <c:v>2.6484728099720758E-3</c:v>
                </c:pt>
                <c:pt idx="483">
                  <c:v>2.3447893039325466E-3</c:v>
                </c:pt>
                <c:pt idx="484">
                  <c:v>2.1865332467631668E-3</c:v>
                </c:pt>
                <c:pt idx="485">
                  <c:v>3.4584274158973331E-3</c:v>
                </c:pt>
                <c:pt idx="486">
                  <c:v>2.1077817021761423E-3</c:v>
                </c:pt>
                <c:pt idx="487">
                  <c:v>1.1748431963314575E-3</c:v>
                </c:pt>
                <c:pt idx="488">
                  <c:v>3.2081006908299425E-3</c:v>
                </c:pt>
                <c:pt idx="489">
                  <c:v>2.5280872378760292E-3</c:v>
                </c:pt>
                <c:pt idx="490">
                  <c:v>3.1897776565014066E-3</c:v>
                </c:pt>
                <c:pt idx="491">
                  <c:v>2.7200420199594809E-3</c:v>
                </c:pt>
                <c:pt idx="492">
                  <c:v>2.4507511271584384E-3</c:v>
                </c:pt>
                <c:pt idx="493">
                  <c:v>2.4074350552403703E-3</c:v>
                </c:pt>
                <c:pt idx="494">
                  <c:v>1.7965855565691732E-3</c:v>
                </c:pt>
                <c:pt idx="495">
                  <c:v>1.6075228351870952E-3</c:v>
                </c:pt>
                <c:pt idx="496">
                  <c:v>1.0947009054475285E-3</c:v>
                </c:pt>
                <c:pt idx="497">
                  <c:v>1.0749698823093318E-3</c:v>
                </c:pt>
                <c:pt idx="498">
                  <c:v>3.7028122859311647E-4</c:v>
                </c:pt>
                <c:pt idx="499">
                  <c:v>4.534266096644643E-4</c:v>
                </c:pt>
                <c:pt idx="500">
                  <c:v>2.3123525875225455E-3</c:v>
                </c:pt>
                <c:pt idx="501">
                  <c:v>1.0243159691782403E-3</c:v>
                </c:pt>
                <c:pt idx="502">
                  <c:v>2.5535602345219217E-3</c:v>
                </c:pt>
                <c:pt idx="503">
                  <c:v>8.8273426939946479E-4</c:v>
                </c:pt>
                <c:pt idx="504">
                  <c:v>3.0776580400371156E-3</c:v>
                </c:pt>
                <c:pt idx="505">
                  <c:v>2.2713950762016412E-3</c:v>
                </c:pt>
                <c:pt idx="506">
                  <c:v>1.9646904013451275E-3</c:v>
                </c:pt>
                <c:pt idx="507">
                  <c:v>3.6480706266473319E-4</c:v>
                </c:pt>
                <c:pt idx="508">
                  <c:v>1.3948781532907273E-3</c:v>
                </c:pt>
                <c:pt idx="509">
                  <c:v>2.2760378732702112E-4</c:v>
                </c:pt>
                <c:pt idx="510">
                  <c:v>-3.276748737086424E-4</c:v>
                </c:pt>
                <c:pt idx="511">
                  <c:v>-1.9120632984002404E-3</c:v>
                </c:pt>
                <c:pt idx="512">
                  <c:v>-9.3049562575830828E-4</c:v>
                </c:pt>
                <c:pt idx="513">
                  <c:v>-1.342257366436261E-3</c:v>
                </c:pt>
                <c:pt idx="514">
                  <c:v>-1.3714912681722592E-3</c:v>
                </c:pt>
                <c:pt idx="515">
                  <c:v>-5.2188243911371543E-4</c:v>
                </c:pt>
                <c:pt idx="516">
                  <c:v>-1.1084341764150856E-3</c:v>
                </c:pt>
                <c:pt idx="517">
                  <c:v>-2.8154289172979221E-3</c:v>
                </c:pt>
                <c:pt idx="518">
                  <c:v>-1.4530739872166275E-3</c:v>
                </c:pt>
                <c:pt idx="519">
                  <c:v>-1.9525313832579644E-3</c:v>
                </c:pt>
                <c:pt idx="520">
                  <c:v>-1.0704563281502329E-3</c:v>
                </c:pt>
                <c:pt idx="521">
                  <c:v>8.1294053524743877E-4</c:v>
                </c:pt>
                <c:pt idx="522">
                  <c:v>-3.6921827261231156E-4</c:v>
                </c:pt>
                <c:pt idx="523">
                  <c:v>1.5697572416595103E-4</c:v>
                </c:pt>
                <c:pt idx="524">
                  <c:v>1.8464833724172314E-4</c:v>
                </c:pt>
                <c:pt idx="525">
                  <c:v>2.3076781065962672E-4</c:v>
                </c:pt>
                <c:pt idx="526">
                  <c:v>-5.1680063492649429E-4</c:v>
                </c:pt>
                <c:pt idx="527">
                  <c:v>2.0313380054107457E-4</c:v>
                </c:pt>
                <c:pt idx="528">
                  <c:v>4.5234248788368338E-4</c:v>
                </c:pt>
                <c:pt idx="529">
                  <c:v>-5.2595641020909071E-4</c:v>
                </c:pt>
                <c:pt idx="530">
                  <c:v>4.8007238014346776E-4</c:v>
                </c:pt>
                <c:pt idx="531">
                  <c:v>1.4487537949044468E-3</c:v>
                </c:pt>
                <c:pt idx="532">
                  <c:v>1.1702264895048192E-3</c:v>
                </c:pt>
                <c:pt idx="533">
                  <c:v>5.982347473148463E-4</c:v>
                </c:pt>
                <c:pt idx="534">
                  <c:v>6.8066005629242626E-4</c:v>
                </c:pt>
                <c:pt idx="535">
                  <c:v>1.240900066181337E-3</c:v>
                </c:pt>
                <c:pt idx="536">
                  <c:v>2.9377472986495543E-4</c:v>
                </c:pt>
                <c:pt idx="537">
                  <c:v>1.7070641250378582E-3</c:v>
                </c:pt>
                <c:pt idx="538">
                  <c:v>1.2094003389985799E-3</c:v>
                </c:pt>
                <c:pt idx="539">
                  <c:v>1.985779258215361E-3</c:v>
                </c:pt>
                <c:pt idx="540">
                  <c:v>2.8312053628509323E-3</c:v>
                </c:pt>
                <c:pt idx="541">
                  <c:v>2.2494626789552295E-3</c:v>
                </c:pt>
                <c:pt idx="542">
                  <c:v>-4.9068159307957219E-4</c:v>
                </c:pt>
                <c:pt idx="543">
                  <c:v>2.7909852086875097E-3</c:v>
                </c:pt>
                <c:pt idx="544">
                  <c:v>2.4387148244850595E-3</c:v>
                </c:pt>
                <c:pt idx="545">
                  <c:v>1.5917086449675779E-3</c:v>
                </c:pt>
                <c:pt idx="546">
                  <c:v>2.7630046320960009E-3</c:v>
                </c:pt>
                <c:pt idx="547">
                  <c:v>1.3957048309396246E-3</c:v>
                </c:pt>
                <c:pt idx="548">
                  <c:v>2.2030392950274256E-3</c:v>
                </c:pt>
                <c:pt idx="549">
                  <c:v>2.5660580503342155E-3</c:v>
                </c:pt>
                <c:pt idx="550">
                  <c:v>2.2373166519003766E-3</c:v>
                </c:pt>
                <c:pt idx="551">
                  <c:v>2.8841603343125787E-3</c:v>
                </c:pt>
                <c:pt idx="552">
                  <c:v>2.457396228431006E-3</c:v>
                </c:pt>
                <c:pt idx="553">
                  <c:v>1.7585931254996002E-3</c:v>
                </c:pt>
                <c:pt idx="554">
                  <c:v>4.0873142532893572E-3</c:v>
                </c:pt>
                <c:pt idx="555">
                  <c:v>3.064044715626628E-3</c:v>
                </c:pt>
                <c:pt idx="556">
                  <c:v>2.9314412479312653E-3</c:v>
                </c:pt>
                <c:pt idx="557">
                  <c:v>2.7999894671242617E-3</c:v>
                </c:pt>
                <c:pt idx="558">
                  <c:v>3.2385687276801343E-3</c:v>
                </c:pt>
                <c:pt idx="559">
                  <c:v>2.4603465424278908E-3</c:v>
                </c:pt>
                <c:pt idx="560">
                  <c:v>3.133159268929504E-3</c:v>
                </c:pt>
                <c:pt idx="561">
                  <c:v>1.8132916883567586E-3</c:v>
                </c:pt>
                <c:pt idx="562">
                  <c:v>3.5247555620989183E-3</c:v>
                </c:pt>
                <c:pt idx="563">
                  <c:v>2.519935103041182E-3</c:v>
                </c:pt>
                <c:pt idx="564">
                  <c:v>2.8148887817643414E-3</c:v>
                </c:pt>
                <c:pt idx="565">
                  <c:v>1.6996437615348298E-3</c:v>
                </c:pt>
                <c:pt idx="566">
                  <c:v>1.8767192547967744E-3</c:v>
                </c:pt>
                <c:pt idx="567">
                  <c:v>1.3856575886136582E-3</c:v>
                </c:pt>
                <c:pt idx="568">
                  <c:v>-1.4520730478159114E-4</c:v>
                </c:pt>
                <c:pt idx="569">
                  <c:v>2.0502831953663598E-3</c:v>
                </c:pt>
                <c:pt idx="570">
                  <c:v>7.8433378517779649E-4</c:v>
                </c:pt>
                <c:pt idx="571">
                  <c:v>2.1467088057654463E-3</c:v>
                </c:pt>
                <c:pt idx="572">
                  <c:v>2.142110318681412E-3</c:v>
                </c:pt>
                <c:pt idx="573">
                  <c:v>1.2893047085068665E-3</c:v>
                </c:pt>
                <c:pt idx="574">
                  <c:v>1.2368164682959887E-3</c:v>
                </c:pt>
                <c:pt idx="575">
                  <c:v>1.1168363073330457E-3</c:v>
                </c:pt>
                <c:pt idx="576">
                  <c:v>-1.0986874910203427E-4</c:v>
                </c:pt>
                <c:pt idx="577">
                  <c:v>3.5922576282647282E-3</c:v>
                </c:pt>
                <c:pt idx="578">
                  <c:v>2.2318608666357857E-3</c:v>
                </c:pt>
                <c:pt idx="579">
                  <c:v>1.3865546218487395E-3</c:v>
                </c:pt>
                <c:pt idx="580">
                  <c:v>2.7357025972391223E-3</c:v>
                </c:pt>
                <c:pt idx="581">
                  <c:v>2.3516415462252389E-3</c:v>
                </c:pt>
                <c:pt idx="582">
                  <c:v>2.0956483986240525E-3</c:v>
                </c:pt>
                <c:pt idx="583">
                  <c:v>1.5413712371795407E-3</c:v>
                </c:pt>
                <c:pt idx="584">
                  <c:v>1.7719286569945428E-3</c:v>
                </c:pt>
                <c:pt idx="585">
                  <c:v>2.1673960521835893E-3</c:v>
                </c:pt>
                <c:pt idx="586">
                  <c:v>2.4444407616711688E-3</c:v>
                </c:pt>
                <c:pt idx="587">
                  <c:v>1.4134918207593179E-3</c:v>
                </c:pt>
                <c:pt idx="588">
                  <c:v>1.9067586753392545E-3</c:v>
                </c:pt>
                <c:pt idx="589">
                  <c:v>2.537506487942725E-3</c:v>
                </c:pt>
                <c:pt idx="590">
                  <c:v>2.5639550650439244E-3</c:v>
                </c:pt>
                <c:pt idx="591">
                  <c:v>2.3934622414937827E-3</c:v>
                </c:pt>
                <c:pt idx="592">
                  <c:v>2.1506079760571098E-3</c:v>
                </c:pt>
                <c:pt idx="593">
                  <c:v>2.1541524552442189E-3</c:v>
                </c:pt>
                <c:pt idx="594">
                  <c:v>2.4670650881792569E-3</c:v>
                </c:pt>
                <c:pt idx="595">
                  <c:v>-1.7868600807335872E-4</c:v>
                </c:pt>
                <c:pt idx="596">
                  <c:v>4.053647876912079E-3</c:v>
                </c:pt>
                <c:pt idx="597">
                  <c:v>2.7832165569022151E-3</c:v>
                </c:pt>
                <c:pt idx="598">
                  <c:v>2.4124187119781834E-3</c:v>
                </c:pt>
                <c:pt idx="599">
                  <c:v>2.559541536207854E-3</c:v>
                </c:pt>
                <c:pt idx="600">
                  <c:v>2.1837041080933536E-3</c:v>
                </c:pt>
                <c:pt idx="601">
                  <c:v>1.5861444673198164E-3</c:v>
                </c:pt>
                <c:pt idx="602">
                  <c:v>1.1597309424213583E-3</c:v>
                </c:pt>
                <c:pt idx="603">
                  <c:v>2.2368862543339671E-3</c:v>
                </c:pt>
                <c:pt idx="604">
                  <c:v>3.2043617580946003E-3</c:v>
                </c:pt>
                <c:pt idx="605">
                  <c:v>1.7718662598525299E-3</c:v>
                </c:pt>
                <c:pt idx="606">
                  <c:v>1.0310995486956592E-3</c:v>
                </c:pt>
                <c:pt idx="607">
                  <c:v>2.6939441719687185E-3</c:v>
                </c:pt>
                <c:pt idx="608">
                  <c:v>1.7226528854435831E-3</c:v>
                </c:pt>
                <c:pt idx="609">
                  <c:v>1.585586154125285E-3</c:v>
                </c:pt>
                <c:pt idx="610">
                  <c:v>2.1501480688047381E-3</c:v>
                </c:pt>
                <c:pt idx="611">
                  <c:v>2.8842904409742145E-3</c:v>
                </c:pt>
                <c:pt idx="612">
                  <c:v>9.1687041564792176E-4</c:v>
                </c:pt>
                <c:pt idx="613">
                  <c:v>3.2100215306322178E-3</c:v>
                </c:pt>
                <c:pt idx="614">
                  <c:v>8.3505677605650295E-4</c:v>
                </c:pt>
                <c:pt idx="615">
                  <c:v>2.9007657397732414E-3</c:v>
                </c:pt>
                <c:pt idx="616">
                  <c:v>1.6405679008506073E-3</c:v>
                </c:pt>
                <c:pt idx="617">
                  <c:v>2.0492916747525715E-3</c:v>
                </c:pt>
                <c:pt idx="618">
                  <c:v>2.5408826468560452E-3</c:v>
                </c:pt>
                <c:pt idx="619">
                  <c:v>1.189951861038349E-3</c:v>
                </c:pt>
                <c:pt idx="620">
                  <c:v>1.7364996797122813E-3</c:v>
                </c:pt>
                <c:pt idx="621">
                  <c:v>3.035532682054917E-3</c:v>
                </c:pt>
                <c:pt idx="622">
                  <c:v>2.2198325524233811E-3</c:v>
                </c:pt>
                <c:pt idx="623">
                  <c:v>2.3758612497030173E-3</c:v>
                </c:pt>
                <c:pt idx="624">
                  <c:v>1.6668068415539533E-3</c:v>
                </c:pt>
                <c:pt idx="625">
                  <c:v>9.9994656774065509E-4</c:v>
                </c:pt>
                <c:pt idx="626">
                  <c:v>3.5611340725037748E-3</c:v>
                </c:pt>
                <c:pt idx="627">
                  <c:v>2.2263591808821853E-3</c:v>
                </c:pt>
                <c:pt idx="628">
                  <c:v>1.6603739253059182E-3</c:v>
                </c:pt>
                <c:pt idx="629">
                  <c:v>-2.7248575126592338E-4</c:v>
                </c:pt>
                <c:pt idx="630">
                  <c:v>1.3098023182743922E-3</c:v>
                </c:pt>
                <c:pt idx="631">
                  <c:v>-1.1341811967879989E-4</c:v>
                </c:pt>
                <c:pt idx="632">
                  <c:v>1.088937454154977E-3</c:v>
                </c:pt>
                <c:pt idx="633">
                  <c:v>-1.1330759991841852E-4</c:v>
                </c:pt>
                <c:pt idx="634">
                  <c:v>1.6771425117853257E-3</c:v>
                </c:pt>
                <c:pt idx="635">
                  <c:v>1.0332604268798553E-3</c:v>
                </c:pt>
                <c:pt idx="636">
                  <c:v>-1.8835655141757142E-4</c:v>
                </c:pt>
                <c:pt idx="637">
                  <c:v>5.5764042742385193E-4</c:v>
                </c:pt>
                <c:pt idx="638">
                  <c:v>-2.1088148460565162E-4</c:v>
                </c:pt>
                <c:pt idx="639">
                  <c:v>-2.1017265796848161E-3</c:v>
                </c:pt>
                <c:pt idx="640">
                  <c:v>-3.0950637507643299E-4</c:v>
                </c:pt>
                <c:pt idx="641">
                  <c:v>-9.1370405050291478E-4</c:v>
                </c:pt>
                <c:pt idx="642">
                  <c:v>-8.1628334101748205E-4</c:v>
                </c:pt>
                <c:pt idx="643">
                  <c:v>-1.1043956459579876E-3</c:v>
                </c:pt>
                <c:pt idx="644">
                  <c:v>-1.8931792537844653E-3</c:v>
                </c:pt>
                <c:pt idx="645">
                  <c:v>-2.48856247581618E-3</c:v>
                </c:pt>
                <c:pt idx="646">
                  <c:v>-2.2589845978322875E-3</c:v>
                </c:pt>
                <c:pt idx="647">
                  <c:v>-1.3493116223757032E-3</c:v>
                </c:pt>
                <c:pt idx="648">
                  <c:v>-1.1373958977412386E-3</c:v>
                </c:pt>
                <c:pt idx="649">
                  <c:v>-9.7820438357839397E-4</c:v>
                </c:pt>
                <c:pt idx="650">
                  <c:v>-1.3004498026376182E-4</c:v>
                </c:pt>
                <c:pt idx="651">
                  <c:v>-6.3500807148813762E-4</c:v>
                </c:pt>
                <c:pt idx="652">
                  <c:v>1.3014453699167075E-4</c:v>
                </c:pt>
                <c:pt idx="653">
                  <c:v>3.903828047856339E-4</c:v>
                </c:pt>
                <c:pt idx="654">
                  <c:v>-5.8917148716065252E-4</c:v>
                </c:pt>
                <c:pt idx="655">
                  <c:v>-5.3592619530681772E-5</c:v>
                </c:pt>
                <c:pt idx="656">
                  <c:v>-5.1298542202621582E-4</c:v>
                </c:pt>
                <c:pt idx="657">
                  <c:v>8.6562842325399686E-4</c:v>
                </c:pt>
                <c:pt idx="658">
                  <c:v>4.5922819048785342E-5</c:v>
                </c:pt>
                <c:pt idx="659">
                  <c:v>-1.3010867901423542E-3</c:v>
                </c:pt>
                <c:pt idx="660">
                  <c:v>8.1998620583952791E-4</c:v>
                </c:pt>
                <c:pt idx="661">
                  <c:v>-1.1179429849077697E-3</c:v>
                </c:pt>
                <c:pt idx="662">
                  <c:v>-1.5944684210929775E-3</c:v>
                </c:pt>
                <c:pt idx="663">
                  <c:v>-3.7621983523106808E-4</c:v>
                </c:pt>
                <c:pt idx="664">
                  <c:v>8.4489300582208087E-5</c:v>
                </c:pt>
                <c:pt idx="665">
                  <c:v>-5.3761376291233052E-5</c:v>
                </c:pt>
                <c:pt idx="666">
                  <c:v>1.459315811302785E-4</c:v>
                </c:pt>
                <c:pt idx="667">
                  <c:v>-3.5325648724820877E-4</c:v>
                </c:pt>
                <c:pt idx="668">
                  <c:v>8.4504229052553945E-4</c:v>
                </c:pt>
                <c:pt idx="669">
                  <c:v>1.5735218489265511E-3</c:v>
                </c:pt>
                <c:pt idx="670">
                  <c:v>2.2990972211578253E-5</c:v>
                </c:pt>
                <c:pt idx="671">
                  <c:v>9.2728122677007262E-4</c:v>
                </c:pt>
                <c:pt idx="672">
                  <c:v>1.2786157262077943E-3</c:v>
                </c:pt>
                <c:pt idx="673">
                  <c:v>4.4350306246511239E-4</c:v>
                </c:pt>
                <c:pt idx="674">
                  <c:v>2.5069744334467077E-3</c:v>
                </c:pt>
                <c:pt idx="675">
                  <c:v>1.9365217325007815E-3</c:v>
                </c:pt>
                <c:pt idx="676">
                  <c:v>2.2599815853352307E-3</c:v>
                </c:pt>
                <c:pt idx="677">
                  <c:v>6.2256100338612449E-4</c:v>
                </c:pt>
                <c:pt idx="678">
                  <c:v>3.4143676591095329E-4</c:v>
                </c:pt>
                <c:pt idx="679">
                  <c:v>8.7984769532998078E-4</c:v>
                </c:pt>
                <c:pt idx="680">
                  <c:v>1.1897815197374902E-3</c:v>
                </c:pt>
                <c:pt idx="681">
                  <c:v>2.6340887415413961E-3</c:v>
                </c:pt>
                <c:pt idx="682">
                  <c:v>4.756080989264846E-4</c:v>
                </c:pt>
                <c:pt idx="683">
                  <c:v>9.5076400679117146E-4</c:v>
                </c:pt>
                <c:pt idx="684">
                  <c:v>1.1081710654273244E-3</c:v>
                </c:pt>
                <c:pt idx="685">
                  <c:v>1.837377068931761E-3</c:v>
                </c:pt>
                <c:pt idx="686">
                  <c:v>1.0372664271433081E-3</c:v>
                </c:pt>
                <c:pt idx="687">
                  <c:v>2.6880913050007509E-3</c:v>
                </c:pt>
                <c:pt idx="688">
                  <c:v>1.2880228848717219E-3</c:v>
                </c:pt>
                <c:pt idx="689">
                  <c:v>1.8472814299603619E-3</c:v>
                </c:pt>
                <c:pt idx="690">
                  <c:v>2.7695454511522354E-3</c:v>
                </c:pt>
                <c:pt idx="691">
                  <c:v>1.45911500208445E-3</c:v>
                </c:pt>
                <c:pt idx="692">
                  <c:v>4.9061877434509831E-4</c:v>
                </c:pt>
                <c:pt idx="693">
                  <c:v>6.3897763578274762E-4</c:v>
                </c:pt>
                <c:pt idx="694">
                  <c:v>2.5023018206658944E-3</c:v>
                </c:pt>
                <c:pt idx="695">
                  <c:v>1.148037596379608E-3</c:v>
                </c:pt>
                <c:pt idx="696">
                  <c:v>2.0862926136363635E-3</c:v>
                </c:pt>
                <c:pt idx="697">
                  <c:v>2.3034330011074198E-3</c:v>
                </c:pt>
                <c:pt idx="698">
                  <c:v>2.1876519202722413E-3</c:v>
                </c:pt>
                <c:pt idx="699">
                  <c:v>1.2347584503781448E-3</c:v>
                </c:pt>
                <c:pt idx="700">
                  <c:v>2.2756134980583879E-4</c:v>
                </c:pt>
                <c:pt idx="701">
                  <c:v>5.7978247148791266E-4</c:v>
                </c:pt>
                <c:pt idx="702">
                  <c:v>1.5109618078731379E-3</c:v>
                </c:pt>
                <c:pt idx="703">
                  <c:v>1.3109423405081183E-3</c:v>
                </c:pt>
                <c:pt idx="704">
                  <c:v>1.0824885534149588E-3</c:v>
                </c:pt>
                <c:pt idx="705">
                  <c:v>8.7674435595820849E-5</c:v>
                </c:pt>
                <c:pt idx="706">
                  <c:v>1.5195569906927134E-3</c:v>
                </c:pt>
                <c:pt idx="707">
                  <c:v>1.2619447078561529E-3</c:v>
                </c:pt>
                <c:pt idx="708">
                  <c:v>1.7047565622199719E-3</c:v>
                </c:pt>
                <c:pt idx="709">
                  <c:v>6.181953060794054E-4</c:v>
                </c:pt>
                <c:pt idx="710">
                  <c:v>1.555436030876132E-3</c:v>
                </c:pt>
                <c:pt idx="711">
                  <c:v>4.2816917762489477E-4</c:v>
                </c:pt>
                <c:pt idx="712">
                  <c:v>1.1098618113234921E-3</c:v>
                </c:pt>
                <c:pt idx="713">
                  <c:v>5.5793867022201613E-4</c:v>
                </c:pt>
                <c:pt idx="714">
                  <c:v>-2.1725748633088314E-4</c:v>
                </c:pt>
                <c:pt idx="715">
                  <c:v>-2.0281771757632827E-4</c:v>
                </c:pt>
                <c:pt idx="716">
                  <c:v>6.9551609467712841E-4</c:v>
                </c:pt>
                <c:pt idx="717">
                  <c:v>5.647140592080971E-4</c:v>
                </c:pt>
                <c:pt idx="718">
                  <c:v>7.6699879161511132E-4</c:v>
                </c:pt>
                <c:pt idx="719">
                  <c:v>7.5195037127549584E-4</c:v>
                </c:pt>
                <c:pt idx="720">
                  <c:v>5.7798874366921705E-5</c:v>
                </c:pt>
                <c:pt idx="721">
                  <c:v>-5.8517978023248259E-4</c:v>
                </c:pt>
                <c:pt idx="722">
                  <c:v>-3.975769492113519E-4</c:v>
                </c:pt>
                <c:pt idx="723">
                  <c:v>-1.6560242401452094E-3</c:v>
                </c:pt>
                <c:pt idx="724">
                  <c:v>-1.3328117982818318E-3</c:v>
                </c:pt>
                <c:pt idx="725">
                  <c:v>-1.1169942699644593E-3</c:v>
                </c:pt>
                <c:pt idx="726">
                  <c:v>-1.546661244880769E-3</c:v>
                </c:pt>
                <c:pt idx="727">
                  <c:v>-2.0145015017854154E-3</c:v>
                </c:pt>
                <c:pt idx="728">
                  <c:v>-3.228251206039672E-3</c:v>
                </c:pt>
                <c:pt idx="729">
                  <c:v>-3.4726537654533093E-3</c:v>
                </c:pt>
                <c:pt idx="730">
                  <c:v>-5.5682718549168063E-3</c:v>
                </c:pt>
                <c:pt idx="731">
                  <c:v>-5.2158260112579215E-3</c:v>
                </c:pt>
                <c:pt idx="732">
                  <c:v>-5.8364604500081574E-3</c:v>
                </c:pt>
                <c:pt idx="733">
                  <c:v>-5.2515758457349591E-3</c:v>
                </c:pt>
                <c:pt idx="734">
                  <c:v>-6.0142031180868537E-3</c:v>
                </c:pt>
                <c:pt idx="735">
                  <c:v>-5.3112433892371878E-3</c:v>
                </c:pt>
                <c:pt idx="736">
                  <c:v>-2.6849709886609275E-3</c:v>
                </c:pt>
                <c:pt idx="737">
                  <c:v>-3.5667840384513007E-3</c:v>
                </c:pt>
                <c:pt idx="738">
                  <c:v>-2.6102486605302927E-3</c:v>
                </c:pt>
                <c:pt idx="739">
                  <c:v>-1.4998469543924088E-3</c:v>
                </c:pt>
                <c:pt idx="740">
                  <c:v>-1.7550044449894239E-3</c:v>
                </c:pt>
                <c:pt idx="741">
                  <c:v>-1.604544931096695E-3</c:v>
                </c:pt>
                <c:pt idx="742">
                  <c:v>9.227504113928918E-5</c:v>
                </c:pt>
                <c:pt idx="743">
                  <c:v>-2.129819003829061E-3</c:v>
                </c:pt>
                <c:pt idx="744">
                  <c:v>1.3869518650649941E-4</c:v>
                </c:pt>
                <c:pt idx="745">
                  <c:v>-5.6240803087851212E-4</c:v>
                </c:pt>
                <c:pt idx="746">
                  <c:v>1.487751106177636E-3</c:v>
                </c:pt>
                <c:pt idx="747">
                  <c:v>1.7010598911629555E-3</c:v>
                </c:pt>
                <c:pt idx="748">
                  <c:v>4.0110650069156289E-3</c:v>
                </c:pt>
                <c:pt idx="749">
                  <c:v>-1.0714668381013607E-3</c:v>
                </c:pt>
                <c:pt idx="750">
                  <c:v>-5.9760040452950462E-4</c:v>
                </c:pt>
                <c:pt idx="751">
                  <c:v>-1.2265799883474902E-4</c:v>
                </c:pt>
                <c:pt idx="752">
                  <c:v>-4.8302511730609994E-4</c:v>
                </c:pt>
                <c:pt idx="753">
                  <c:v>2.0480957312162006E-3</c:v>
                </c:pt>
                <c:pt idx="754">
                  <c:v>9.8750688958295068E-4</c:v>
                </c:pt>
                <c:pt idx="755">
                  <c:v>5.5827043231544574E-4</c:v>
                </c:pt>
                <c:pt idx="756">
                  <c:v>3.3630401883302503E-4</c:v>
                </c:pt>
                <c:pt idx="757">
                  <c:v>1.3906080471889851E-3</c:v>
                </c:pt>
                <c:pt idx="758">
                  <c:v>1.9380436441324585E-3</c:v>
                </c:pt>
                <c:pt idx="759">
                  <c:v>2.4597529585573511E-3</c:v>
                </c:pt>
                <c:pt idx="760">
                  <c:v>6.1532851705827386E-4</c:v>
                </c:pt>
                <c:pt idx="761">
                  <c:v>1.7765225709470232E-3</c:v>
                </c:pt>
                <c:pt idx="762">
                  <c:v>5.4565296471444156E-4</c:v>
                </c:pt>
                <c:pt idx="763">
                  <c:v>8.4833060655638368E-4</c:v>
                </c:pt>
                <c:pt idx="764">
                  <c:v>1.763334746019253E-3</c:v>
                </c:pt>
                <c:pt idx="765">
                  <c:v>1.5789195355407988E-3</c:v>
                </c:pt>
                <c:pt idx="766">
                  <c:v>1.0936957866312662E-3</c:v>
                </c:pt>
                <c:pt idx="767">
                  <c:v>1.5144323139169549E-3</c:v>
                </c:pt>
                <c:pt idx="768">
                  <c:v>2.6180373747404532E-3</c:v>
                </c:pt>
                <c:pt idx="769">
                  <c:v>1.7483042199411729E-3</c:v>
                </c:pt>
                <c:pt idx="770">
                  <c:v>1.9774540279390287E-3</c:v>
                </c:pt>
                <c:pt idx="771">
                  <c:v>5.3824129656347881E-4</c:v>
                </c:pt>
                <c:pt idx="772">
                  <c:v>8.7417159166473649E-4</c:v>
                </c:pt>
                <c:pt idx="773">
                  <c:v>5.0762179190492541E-4</c:v>
                </c:pt>
                <c:pt idx="774">
                  <c:v>1.1639532627997552E-3</c:v>
                </c:pt>
                <c:pt idx="775">
                  <c:v>1.2892936459435692E-3</c:v>
                </c:pt>
                <c:pt idx="776">
                  <c:v>1.4439358416136355E-3</c:v>
                </c:pt>
                <c:pt idx="777">
                  <c:v>1.1371321971921011E-3</c:v>
                </c:pt>
                <c:pt idx="778">
                  <c:v>9.6509331709996877E-4</c:v>
                </c:pt>
                <c:pt idx="779">
                  <c:v>1.8022427910288359E-3</c:v>
                </c:pt>
                <c:pt idx="780">
                  <c:v>1.532481954469739E-3</c:v>
                </c:pt>
                <c:pt idx="781">
                  <c:v>1.9588710988897268E-3</c:v>
                </c:pt>
                <c:pt idx="782">
                  <c:v>1.1508923104163132E-3</c:v>
                </c:pt>
                <c:pt idx="783">
                  <c:v>1.3190570584290693E-3</c:v>
                </c:pt>
                <c:pt idx="784">
                  <c:v>1.7662383538658542E-3</c:v>
                </c:pt>
                <c:pt idx="785">
                  <c:v>1.16072346865312E-3</c:v>
                </c:pt>
                <c:pt idx="786">
                  <c:v>8.1449955972996767E-4</c:v>
                </c:pt>
                <c:pt idx="787">
                  <c:v>1.9062841389827774E-3</c:v>
                </c:pt>
                <c:pt idx="788">
                  <c:v>1.4709003227199216E-3</c:v>
                </c:pt>
                <c:pt idx="789">
                  <c:v>1.5345044281413497E-3</c:v>
                </c:pt>
                <c:pt idx="790">
                  <c:v>1.6124089827961069E-3</c:v>
                </c:pt>
                <c:pt idx="791">
                  <c:v>6.7743274841021829E-4</c:v>
                </c:pt>
                <c:pt idx="792">
                  <c:v>1.26659678546471E-3</c:v>
                </c:pt>
                <c:pt idx="793">
                  <c:v>1.3231552162849872E-3</c:v>
                </c:pt>
                <c:pt idx="794">
                  <c:v>1.8949844625795022E-3</c:v>
                </c:pt>
                <c:pt idx="795">
                  <c:v>2.2537375084243404E-3</c:v>
                </c:pt>
                <c:pt idx="796">
                  <c:v>1.8220731142989358E-3</c:v>
                </c:pt>
                <c:pt idx="797">
                  <c:v>2.2084933167816623E-3</c:v>
                </c:pt>
                <c:pt idx="798">
                  <c:v>1.4114732612233729E-3</c:v>
                </c:pt>
                <c:pt idx="799">
                  <c:v>1.6252211307511972E-3</c:v>
                </c:pt>
                <c:pt idx="800">
                  <c:v>2.0389994543522586E-3</c:v>
                </c:pt>
                <c:pt idx="801">
                  <c:v>1.8270663762467042E-3</c:v>
                </c:pt>
                <c:pt idx="802">
                  <c:v>2.1956330503565221E-3</c:v>
                </c:pt>
                <c:pt idx="803">
                  <c:v>1.7911938913865695E-3</c:v>
                </c:pt>
                <c:pt idx="804">
                  <c:v>1.5030524073770667E-3</c:v>
                </c:pt>
                <c:pt idx="805">
                  <c:v>1.8991123250256059E-3</c:v>
                </c:pt>
                <c:pt idx="806">
                  <c:v>5.5374523459629846E-4</c:v>
                </c:pt>
                <c:pt idx="807">
                  <c:v>2.0008940164754465E-3</c:v>
                </c:pt>
                <c:pt idx="808">
                  <c:v>2.3084712397057052E-3</c:v>
                </c:pt>
                <c:pt idx="809">
                  <c:v>1.3493941855946873E-3</c:v>
                </c:pt>
                <c:pt idx="810">
                  <c:v>1.8061748603036632E-3</c:v>
                </c:pt>
                <c:pt idx="811">
                  <c:v>1.1549946475857794E-3</c:v>
                </c:pt>
                <c:pt idx="812">
                  <c:v>6.1903823968035112E-4</c:v>
                </c:pt>
                <c:pt idx="813">
                  <c:v>2.4675909001434155E-3</c:v>
                </c:pt>
                <c:pt idx="814">
                  <c:v>1.8513973140713209E-3</c:v>
                </c:pt>
                <c:pt idx="815">
                  <c:v>1.6379787062768185E-3</c:v>
                </c:pt>
                <c:pt idx="816">
                  <c:v>7.1981159106315469E-4</c:v>
                </c:pt>
                <c:pt idx="817">
                  <c:v>1.7947428699125673E-3</c:v>
                </c:pt>
                <c:pt idx="818">
                  <c:v>1.6381672045896565E-3</c:v>
                </c:pt>
                <c:pt idx="819">
                  <c:v>1.2109570736595957E-3</c:v>
                </c:pt>
                <c:pt idx="820">
                  <c:v>2.363376013123688E-4</c:v>
                </c:pt>
                <c:pt idx="821">
                  <c:v>1.9805970979040418E-3</c:v>
                </c:pt>
                <c:pt idx="822">
                  <c:v>2.2541111519548346E-3</c:v>
                </c:pt>
                <c:pt idx="823">
                  <c:v>1.2110223796935767E-3</c:v>
                </c:pt>
                <c:pt idx="824">
                  <c:v>1.8247040039811723E-3</c:v>
                </c:pt>
                <c:pt idx="825">
                  <c:v>9.658836110248715E-4</c:v>
                </c:pt>
                <c:pt idx="826">
                  <c:v>1.1855119412758038E-3</c:v>
                </c:pt>
                <c:pt idx="827">
                  <c:v>1.2391829653648362E-3</c:v>
                </c:pt>
                <c:pt idx="828">
                  <c:v>1.7808398138025399E-3</c:v>
                </c:pt>
                <c:pt idx="829">
                  <c:v>1.3727212826707665E-3</c:v>
                </c:pt>
                <c:pt idx="830">
                  <c:v>5.0035641827054893E-4</c:v>
                </c:pt>
                <c:pt idx="831">
                  <c:v>1.1988846946954491E-3</c:v>
                </c:pt>
                <c:pt idx="832">
                  <c:v>1.0605977665863805E-3</c:v>
                </c:pt>
                <c:pt idx="833">
                  <c:v>1.6336406947415909E-3</c:v>
                </c:pt>
                <c:pt idx="834">
                  <c:v>1.2965920102635494E-3</c:v>
                </c:pt>
                <c:pt idx="835">
                  <c:v>1.5061883212474784E-3</c:v>
                </c:pt>
                <c:pt idx="836">
                  <c:v>9.5271148493695086E-5</c:v>
                </c:pt>
                <c:pt idx="837">
                  <c:v>1.8440015514108994E-3</c:v>
                </c:pt>
                <c:pt idx="838">
                  <c:v>1.4670524471249848E-3</c:v>
                </c:pt>
                <c:pt idx="839">
                  <c:v>1.186842997626314E-3</c:v>
                </c:pt>
                <c:pt idx="840">
                  <c:v>1.1922099915325996E-3</c:v>
                </c:pt>
                <c:pt idx="841">
                  <c:v>2.1921367243794019E-3</c:v>
                </c:pt>
                <c:pt idx="842">
                  <c:v>9.1139240506329109E-4</c:v>
                </c:pt>
                <c:pt idx="843">
                  <c:v>1.1061648455416161E-3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4B92-AC41-A5D2ECA3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18464"/>
        <c:axId val="445014936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invertIfNegative val="0"/>
          <c:cat>
            <c:numRef>
              <c:f>NFP!$A$118:$A$923</c:f>
              <c:numCache>
                <c:formatCode>[$-409]mmm\-yy;@</c:formatCode>
                <c:ptCount val="806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</c:numCache>
            </c:numRef>
          </c:cat>
          <c:val>
            <c:numRef>
              <c:f>NFP!$E$198:$E$923</c:f>
            </c:numRef>
          </c:val>
          <c:extLst>
            <c:ext xmlns:c16="http://schemas.microsoft.com/office/drawing/2014/chart" uri="{C3380CC4-5D6E-409C-BE32-E72D297353CC}">
              <c16:uniqueId val="{00000002-1FCF-4B92-AC41-A5D2ECA31F88}"/>
            </c:ext>
          </c:extLst>
        </c:ser>
        <c:ser>
          <c:idx val="1"/>
          <c:order val="2"/>
          <c:spPr>
            <a:solidFill>
              <a:srgbClr val="FF0000">
                <a:alpha val="60000"/>
              </a:srgbClr>
            </a:solidFill>
          </c:spPr>
          <c:invertIfNegative val="0"/>
          <c:cat>
            <c:numRef>
              <c:f>NFP!$A$118:$A$923</c:f>
              <c:numCache>
                <c:formatCode>[$-409]mmm\-yy;@</c:formatCode>
                <c:ptCount val="806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</c:numCache>
            </c:numRef>
          </c:cat>
          <c:val>
            <c:numRef>
              <c:f>NFP!$H$118:$H$961</c:f>
              <c:numCache>
                <c:formatCode>0.00%</c:formatCode>
                <c:ptCount val="844"/>
                <c:pt idx="0">
                  <c:v>0.06</c:v>
                </c:pt>
                <c:pt idx="3">
                  <c:v>6.7000000000000004E-2</c:v>
                </c:pt>
                <c:pt idx="6">
                  <c:v>2.3E-2</c:v>
                </c:pt>
                <c:pt idx="9">
                  <c:v>4.0000000000000001E-3</c:v>
                </c:pt>
                <c:pt idx="12">
                  <c:v>-5.4000000000000006E-2</c:v>
                </c:pt>
                <c:pt idx="15">
                  <c:v>-1.3000000000000001E-2</c:v>
                </c:pt>
                <c:pt idx="18">
                  <c:v>4.4999999999999998E-2</c:v>
                </c:pt>
                <c:pt idx="21">
                  <c:v>-3.5000000000000003E-2</c:v>
                </c:pt>
                <c:pt idx="24">
                  <c:v>0.16899999999999998</c:v>
                </c:pt>
                <c:pt idx="27">
                  <c:v>0.127</c:v>
                </c:pt>
                <c:pt idx="30">
                  <c:v>0.16300000000000001</c:v>
                </c:pt>
                <c:pt idx="33">
                  <c:v>0.08</c:v>
                </c:pt>
                <c:pt idx="36">
                  <c:v>5.5999999999999994E-2</c:v>
                </c:pt>
                <c:pt idx="39">
                  <c:v>7.0999999999999994E-2</c:v>
                </c:pt>
                <c:pt idx="42">
                  <c:v>8.5000000000000006E-2</c:v>
                </c:pt>
                <c:pt idx="45">
                  <c:v>9.0000000000000011E-3</c:v>
                </c:pt>
                <c:pt idx="48">
                  <c:v>4.2999999999999997E-2</c:v>
                </c:pt>
                <c:pt idx="51">
                  <c:v>8.0000000000000002E-3</c:v>
                </c:pt>
                <c:pt idx="54">
                  <c:v>2.8999999999999998E-2</c:v>
                </c:pt>
                <c:pt idx="57">
                  <c:v>0.13800000000000001</c:v>
                </c:pt>
                <c:pt idx="60">
                  <c:v>7.6999999999999999E-2</c:v>
                </c:pt>
                <c:pt idx="63">
                  <c:v>3.2000000000000001E-2</c:v>
                </c:pt>
                <c:pt idx="66">
                  <c:v>-2.2000000000000002E-2</c:v>
                </c:pt>
                <c:pt idx="69">
                  <c:v>-5.9000000000000004E-2</c:v>
                </c:pt>
                <c:pt idx="72">
                  <c:v>-1.8000000000000002E-2</c:v>
                </c:pt>
                <c:pt idx="75">
                  <c:v>4.0000000000000001E-3</c:v>
                </c:pt>
                <c:pt idx="78">
                  <c:v>4.5999999999999999E-2</c:v>
                </c:pt>
                <c:pt idx="81">
                  <c:v>0.08</c:v>
                </c:pt>
                <c:pt idx="84">
                  <c:v>0.11900000000000001</c:v>
                </c:pt>
                <c:pt idx="87">
                  <c:v>6.7000000000000004E-2</c:v>
                </c:pt>
                <c:pt idx="90">
                  <c:v>5.5E-2</c:v>
                </c:pt>
                <c:pt idx="93">
                  <c:v>2.4E-2</c:v>
                </c:pt>
                <c:pt idx="96">
                  <c:v>-1.4999999999999999E-2</c:v>
                </c:pt>
                <c:pt idx="99">
                  <c:v>3.4000000000000002E-2</c:v>
                </c:pt>
                <c:pt idx="102">
                  <c:v>-3.0000000000000001E-3</c:v>
                </c:pt>
                <c:pt idx="105">
                  <c:v>6.7000000000000004E-2</c:v>
                </c:pt>
                <c:pt idx="108">
                  <c:v>2.6000000000000002E-2</c:v>
                </c:pt>
                <c:pt idx="111">
                  <c:v>-9.0000000000000011E-3</c:v>
                </c:pt>
                <c:pt idx="114">
                  <c:v>0.04</c:v>
                </c:pt>
                <c:pt idx="117">
                  <c:v>-0.04</c:v>
                </c:pt>
                <c:pt idx="120">
                  <c:v>-0.1</c:v>
                </c:pt>
                <c:pt idx="123">
                  <c:v>2.6000000000000002E-2</c:v>
                </c:pt>
                <c:pt idx="126">
                  <c:v>9.6000000000000002E-2</c:v>
                </c:pt>
                <c:pt idx="129">
                  <c:v>9.6999999999999989E-2</c:v>
                </c:pt>
                <c:pt idx="132">
                  <c:v>7.6999999999999999E-2</c:v>
                </c:pt>
                <c:pt idx="135">
                  <c:v>0.10099999999999999</c:v>
                </c:pt>
                <c:pt idx="138">
                  <c:v>-8.0000000000000002E-3</c:v>
                </c:pt>
                <c:pt idx="141">
                  <c:v>1.6E-2</c:v>
                </c:pt>
                <c:pt idx="144">
                  <c:v>9.1999999999999998E-2</c:v>
                </c:pt>
                <c:pt idx="147">
                  <c:v>-1.4999999999999999E-2</c:v>
                </c:pt>
                <c:pt idx="150">
                  <c:v>0.01</c:v>
                </c:pt>
                <c:pt idx="153">
                  <c:v>-4.8000000000000001E-2</c:v>
                </c:pt>
                <c:pt idx="156">
                  <c:v>2.7000000000000003E-2</c:v>
                </c:pt>
                <c:pt idx="159">
                  <c:v>7.5999999999999998E-2</c:v>
                </c:pt>
                <c:pt idx="162">
                  <c:v>6.8000000000000005E-2</c:v>
                </c:pt>
                <c:pt idx="165">
                  <c:v>8.3000000000000004E-2</c:v>
                </c:pt>
                <c:pt idx="168">
                  <c:v>7.400000000000001E-2</c:v>
                </c:pt>
                <c:pt idx="171">
                  <c:v>4.4000000000000004E-2</c:v>
                </c:pt>
                <c:pt idx="174">
                  <c:v>3.9E-2</c:v>
                </c:pt>
                <c:pt idx="177">
                  <c:v>1.6E-2</c:v>
                </c:pt>
                <c:pt idx="180">
                  <c:v>4.4999999999999998E-2</c:v>
                </c:pt>
                <c:pt idx="183">
                  <c:v>5.2999999999999999E-2</c:v>
                </c:pt>
                <c:pt idx="186">
                  <c:v>0.08</c:v>
                </c:pt>
                <c:pt idx="189">
                  <c:v>2.8999999999999998E-2</c:v>
                </c:pt>
                <c:pt idx="192">
                  <c:v>8.900000000000001E-2</c:v>
                </c:pt>
                <c:pt idx="195">
                  <c:v>4.8000000000000001E-2</c:v>
                </c:pt>
                <c:pt idx="198">
                  <c:v>5.5E-2</c:v>
                </c:pt>
                <c:pt idx="201">
                  <c:v>1.3999999999999999E-2</c:v>
                </c:pt>
                <c:pt idx="204">
                  <c:v>0.10199999999999999</c:v>
                </c:pt>
                <c:pt idx="207">
                  <c:v>5.5999999999999994E-2</c:v>
                </c:pt>
                <c:pt idx="210">
                  <c:v>8.4000000000000005E-2</c:v>
                </c:pt>
                <c:pt idx="213">
                  <c:v>9.8000000000000004E-2</c:v>
                </c:pt>
                <c:pt idx="216">
                  <c:v>0.10199999999999999</c:v>
                </c:pt>
                <c:pt idx="219">
                  <c:v>1.6E-2</c:v>
                </c:pt>
                <c:pt idx="222">
                  <c:v>2.8999999999999998E-2</c:v>
                </c:pt>
                <c:pt idx="225">
                  <c:v>3.5000000000000003E-2</c:v>
                </c:pt>
                <c:pt idx="228">
                  <c:v>3.7000000000000005E-2</c:v>
                </c:pt>
                <c:pt idx="231">
                  <c:v>3.0000000000000001E-3</c:v>
                </c:pt>
                <c:pt idx="234">
                  <c:v>3.5000000000000003E-2</c:v>
                </c:pt>
                <c:pt idx="237">
                  <c:v>3.2000000000000001E-2</c:v>
                </c:pt>
                <c:pt idx="240">
                  <c:v>8.4000000000000005E-2</c:v>
                </c:pt>
                <c:pt idx="243">
                  <c:v>6.9000000000000006E-2</c:v>
                </c:pt>
                <c:pt idx="246">
                  <c:v>2.8999999999999998E-2</c:v>
                </c:pt>
                <c:pt idx="249">
                  <c:v>1.8000000000000002E-2</c:v>
                </c:pt>
                <c:pt idx="252">
                  <c:v>6.4000000000000001E-2</c:v>
                </c:pt>
                <c:pt idx="255">
                  <c:v>1.3000000000000001E-2</c:v>
                </c:pt>
                <c:pt idx="258">
                  <c:v>2.5000000000000001E-2</c:v>
                </c:pt>
                <c:pt idx="261">
                  <c:v>-1.7000000000000001E-2</c:v>
                </c:pt>
                <c:pt idx="264">
                  <c:v>-6.9999999999999993E-3</c:v>
                </c:pt>
                <c:pt idx="267">
                  <c:v>6.9999999999999993E-3</c:v>
                </c:pt>
                <c:pt idx="270">
                  <c:v>3.6000000000000004E-2</c:v>
                </c:pt>
                <c:pt idx="273">
                  <c:v>-0.04</c:v>
                </c:pt>
                <c:pt idx="276">
                  <c:v>0.111</c:v>
                </c:pt>
                <c:pt idx="279">
                  <c:v>2.3E-2</c:v>
                </c:pt>
                <c:pt idx="282">
                  <c:v>3.2000000000000001E-2</c:v>
                </c:pt>
                <c:pt idx="285">
                  <c:v>1.2E-2</c:v>
                </c:pt>
                <c:pt idx="288">
                  <c:v>7.400000000000001E-2</c:v>
                </c:pt>
                <c:pt idx="291">
                  <c:v>9.6000000000000002E-2</c:v>
                </c:pt>
                <c:pt idx="294">
                  <c:v>3.7000000000000005E-2</c:v>
                </c:pt>
                <c:pt idx="297">
                  <c:v>6.8000000000000005E-2</c:v>
                </c:pt>
                <c:pt idx="300">
                  <c:v>0.10199999999999999</c:v>
                </c:pt>
                <c:pt idx="303">
                  <c:v>4.5999999999999999E-2</c:v>
                </c:pt>
                <c:pt idx="306">
                  <c:v>-2.2000000000000002E-2</c:v>
                </c:pt>
                <c:pt idx="309">
                  <c:v>3.7999999999999999E-2</c:v>
                </c:pt>
                <c:pt idx="312">
                  <c:v>-3.3000000000000002E-2</c:v>
                </c:pt>
                <c:pt idx="315">
                  <c:v>1.1000000000000001E-2</c:v>
                </c:pt>
                <c:pt idx="318">
                  <c:v>-3.7999999999999999E-2</c:v>
                </c:pt>
                <c:pt idx="321">
                  <c:v>-1.6E-2</c:v>
                </c:pt>
                <c:pt idx="324">
                  <c:v>-4.7E-2</c:v>
                </c:pt>
                <c:pt idx="327">
                  <c:v>3.1E-2</c:v>
                </c:pt>
                <c:pt idx="330">
                  <c:v>6.8000000000000005E-2</c:v>
                </c:pt>
                <c:pt idx="333">
                  <c:v>5.5E-2</c:v>
                </c:pt>
                <c:pt idx="336">
                  <c:v>9.3000000000000013E-2</c:v>
                </c:pt>
                <c:pt idx="339">
                  <c:v>3.1E-2</c:v>
                </c:pt>
                <c:pt idx="342">
                  <c:v>2.1000000000000001E-2</c:v>
                </c:pt>
                <c:pt idx="345">
                  <c:v>0.03</c:v>
                </c:pt>
                <c:pt idx="348">
                  <c:v>4.7E-2</c:v>
                </c:pt>
                <c:pt idx="351">
                  <c:v>8.1000000000000003E-2</c:v>
                </c:pt>
                <c:pt idx="354">
                  <c:v>7.2999999999999995E-2</c:v>
                </c:pt>
                <c:pt idx="357">
                  <c:v>0</c:v>
                </c:pt>
                <c:pt idx="360">
                  <c:v>1.3999999999999999E-2</c:v>
                </c:pt>
                <c:pt idx="363">
                  <c:v>0.16500000000000001</c:v>
                </c:pt>
                <c:pt idx="366">
                  <c:v>0.04</c:v>
                </c:pt>
                <c:pt idx="369">
                  <c:v>5.5E-2</c:v>
                </c:pt>
                <c:pt idx="372">
                  <c:v>8.0000000000000002E-3</c:v>
                </c:pt>
                <c:pt idx="375">
                  <c:v>5.0000000000000001E-3</c:v>
                </c:pt>
                <c:pt idx="378">
                  <c:v>2.8999999999999998E-2</c:v>
                </c:pt>
                <c:pt idx="381">
                  <c:v>0.01</c:v>
                </c:pt>
                <c:pt idx="384">
                  <c:v>1.3000000000000001E-2</c:v>
                </c:pt>
                <c:pt idx="387">
                  <c:v>-7.9000000000000001E-2</c:v>
                </c:pt>
                <c:pt idx="390">
                  <c:v>-6.0000000000000001E-3</c:v>
                </c:pt>
                <c:pt idx="393">
                  <c:v>7.5999999999999998E-2</c:v>
                </c:pt>
                <c:pt idx="396">
                  <c:v>8.5000000000000006E-2</c:v>
                </c:pt>
                <c:pt idx="399">
                  <c:v>-2.8999999999999998E-2</c:v>
                </c:pt>
                <c:pt idx="402">
                  <c:v>4.7E-2</c:v>
                </c:pt>
                <c:pt idx="405">
                  <c:v>-4.5999999999999999E-2</c:v>
                </c:pt>
                <c:pt idx="408">
                  <c:v>-6.5000000000000002E-2</c:v>
                </c:pt>
                <c:pt idx="411">
                  <c:v>2.2000000000000002E-2</c:v>
                </c:pt>
                <c:pt idx="414">
                  <c:v>-1.3999999999999999E-2</c:v>
                </c:pt>
                <c:pt idx="417">
                  <c:v>4.0000000000000001E-3</c:v>
                </c:pt>
                <c:pt idx="420">
                  <c:v>5.2999999999999999E-2</c:v>
                </c:pt>
                <c:pt idx="423">
                  <c:v>9.4E-2</c:v>
                </c:pt>
                <c:pt idx="426">
                  <c:v>8.1000000000000003E-2</c:v>
                </c:pt>
                <c:pt idx="429">
                  <c:v>8.5000000000000006E-2</c:v>
                </c:pt>
                <c:pt idx="432">
                  <c:v>8.199999999999999E-2</c:v>
                </c:pt>
                <c:pt idx="435">
                  <c:v>7.2000000000000008E-2</c:v>
                </c:pt>
                <c:pt idx="438">
                  <c:v>0.04</c:v>
                </c:pt>
                <c:pt idx="441">
                  <c:v>3.2000000000000001E-2</c:v>
                </c:pt>
                <c:pt idx="444">
                  <c:v>0.04</c:v>
                </c:pt>
                <c:pt idx="447">
                  <c:v>3.7000000000000005E-2</c:v>
                </c:pt>
                <c:pt idx="450">
                  <c:v>6.4000000000000001E-2</c:v>
                </c:pt>
                <c:pt idx="453">
                  <c:v>0.03</c:v>
                </c:pt>
                <c:pt idx="456">
                  <c:v>3.7999999999999999E-2</c:v>
                </c:pt>
                <c:pt idx="459">
                  <c:v>1.9E-2</c:v>
                </c:pt>
                <c:pt idx="462">
                  <c:v>4.0999999999999995E-2</c:v>
                </c:pt>
                <c:pt idx="465">
                  <c:v>2.1000000000000001E-2</c:v>
                </c:pt>
                <c:pt idx="468">
                  <c:v>2.7999999999999997E-2</c:v>
                </c:pt>
                <c:pt idx="471">
                  <c:v>4.5999999999999999E-2</c:v>
                </c:pt>
                <c:pt idx="474">
                  <c:v>3.7000000000000005E-2</c:v>
                </c:pt>
                <c:pt idx="477">
                  <c:v>6.8000000000000005E-2</c:v>
                </c:pt>
                <c:pt idx="480">
                  <c:v>2.3E-2</c:v>
                </c:pt>
                <c:pt idx="483">
                  <c:v>5.4000000000000006E-2</c:v>
                </c:pt>
                <c:pt idx="486">
                  <c:v>2.3E-2</c:v>
                </c:pt>
                <c:pt idx="489">
                  <c:v>5.4000000000000006E-2</c:v>
                </c:pt>
                <c:pt idx="492">
                  <c:v>4.0999999999999995E-2</c:v>
                </c:pt>
                <c:pt idx="495">
                  <c:v>3.2000000000000001E-2</c:v>
                </c:pt>
                <c:pt idx="498">
                  <c:v>0.03</c:v>
                </c:pt>
                <c:pt idx="501">
                  <c:v>9.0000000000000011E-3</c:v>
                </c:pt>
                <c:pt idx="504">
                  <c:v>4.4999999999999998E-2</c:v>
                </c:pt>
                <c:pt idx="507">
                  <c:v>1.6E-2</c:v>
                </c:pt>
                <c:pt idx="510">
                  <c:v>1E-3</c:v>
                </c:pt>
                <c:pt idx="513">
                  <c:v>-3.4000000000000002E-2</c:v>
                </c:pt>
                <c:pt idx="516">
                  <c:v>-1.9E-2</c:v>
                </c:pt>
                <c:pt idx="519">
                  <c:v>3.1E-2</c:v>
                </c:pt>
                <c:pt idx="522">
                  <c:v>1.9E-2</c:v>
                </c:pt>
                <c:pt idx="525">
                  <c:v>1.8000000000000002E-2</c:v>
                </c:pt>
                <c:pt idx="528">
                  <c:v>4.8000000000000001E-2</c:v>
                </c:pt>
                <c:pt idx="531">
                  <c:v>4.4999999999999998E-2</c:v>
                </c:pt>
                <c:pt idx="534">
                  <c:v>3.9E-2</c:v>
                </c:pt>
                <c:pt idx="537">
                  <c:v>4.0999999999999995E-2</c:v>
                </c:pt>
                <c:pt idx="540">
                  <c:v>8.0000000000000002E-3</c:v>
                </c:pt>
                <c:pt idx="543">
                  <c:v>2.4E-2</c:v>
                </c:pt>
                <c:pt idx="546">
                  <c:v>0.02</c:v>
                </c:pt>
                <c:pt idx="549">
                  <c:v>5.4000000000000006E-2</c:v>
                </c:pt>
                <c:pt idx="552">
                  <c:v>0.04</c:v>
                </c:pt>
                <c:pt idx="555">
                  <c:v>5.5999999999999994E-2</c:v>
                </c:pt>
                <c:pt idx="558">
                  <c:v>2.4E-2</c:v>
                </c:pt>
                <c:pt idx="561">
                  <c:v>4.5999999999999999E-2</c:v>
                </c:pt>
                <c:pt idx="564">
                  <c:v>1.3999999999999999E-2</c:v>
                </c:pt>
                <c:pt idx="567">
                  <c:v>1.3999999999999999E-2</c:v>
                </c:pt>
                <c:pt idx="570">
                  <c:v>3.5000000000000003E-2</c:v>
                </c:pt>
                <c:pt idx="573">
                  <c:v>2.8999999999999998E-2</c:v>
                </c:pt>
                <c:pt idx="576">
                  <c:v>2.7000000000000003E-2</c:v>
                </c:pt>
                <c:pt idx="579">
                  <c:v>7.2000000000000008E-2</c:v>
                </c:pt>
                <c:pt idx="582">
                  <c:v>3.7000000000000005E-2</c:v>
                </c:pt>
                <c:pt idx="585">
                  <c:v>4.2999999999999997E-2</c:v>
                </c:pt>
                <c:pt idx="588">
                  <c:v>3.1E-2</c:v>
                </c:pt>
                <c:pt idx="591">
                  <c:v>6.2E-2</c:v>
                </c:pt>
                <c:pt idx="594">
                  <c:v>5.2000000000000005E-2</c:v>
                </c:pt>
                <c:pt idx="597">
                  <c:v>3.1E-2</c:v>
                </c:pt>
                <c:pt idx="600">
                  <c:v>0.04</c:v>
                </c:pt>
                <c:pt idx="603">
                  <c:v>3.9E-2</c:v>
                </c:pt>
                <c:pt idx="606">
                  <c:v>5.2999999999999999E-2</c:v>
                </c:pt>
                <c:pt idx="609">
                  <c:v>6.7000000000000004E-2</c:v>
                </c:pt>
                <c:pt idx="612">
                  <c:v>3.2000000000000001E-2</c:v>
                </c:pt>
                <c:pt idx="615">
                  <c:v>3.3000000000000002E-2</c:v>
                </c:pt>
                <c:pt idx="618">
                  <c:v>5.0999999999999997E-2</c:v>
                </c:pt>
                <c:pt idx="621">
                  <c:v>7.0999999999999994E-2</c:v>
                </c:pt>
                <c:pt idx="624">
                  <c:v>1.2E-2</c:v>
                </c:pt>
                <c:pt idx="627">
                  <c:v>7.8E-2</c:v>
                </c:pt>
                <c:pt idx="630">
                  <c:v>5.0000000000000001E-3</c:v>
                </c:pt>
                <c:pt idx="633">
                  <c:v>2.3E-2</c:v>
                </c:pt>
                <c:pt idx="636">
                  <c:v>-1.1000000000000001E-2</c:v>
                </c:pt>
                <c:pt idx="639">
                  <c:v>2.1000000000000001E-2</c:v>
                </c:pt>
                <c:pt idx="642">
                  <c:v>-1.3000000000000001E-2</c:v>
                </c:pt>
                <c:pt idx="645">
                  <c:v>1.1000000000000001E-2</c:v>
                </c:pt>
                <c:pt idx="648">
                  <c:v>3.7000000000000005E-2</c:v>
                </c:pt>
                <c:pt idx="651">
                  <c:v>2.2000000000000002E-2</c:v>
                </c:pt>
                <c:pt idx="654">
                  <c:v>0.02</c:v>
                </c:pt>
                <c:pt idx="657">
                  <c:v>3.0000000000000001E-3</c:v>
                </c:pt>
                <c:pt idx="660">
                  <c:v>2.1000000000000001E-2</c:v>
                </c:pt>
                <c:pt idx="663">
                  <c:v>3.7999999999999999E-2</c:v>
                </c:pt>
                <c:pt idx="666">
                  <c:v>6.9000000000000006E-2</c:v>
                </c:pt>
                <c:pt idx="669">
                  <c:v>4.8000000000000001E-2</c:v>
                </c:pt>
                <c:pt idx="672">
                  <c:v>2.3E-2</c:v>
                </c:pt>
                <c:pt idx="675">
                  <c:v>0.03</c:v>
                </c:pt>
                <c:pt idx="678">
                  <c:v>3.7000000000000005E-2</c:v>
                </c:pt>
                <c:pt idx="681">
                  <c:v>3.5000000000000003E-2</c:v>
                </c:pt>
                <c:pt idx="684">
                  <c:v>4.2999999999999997E-2</c:v>
                </c:pt>
                <c:pt idx="687">
                  <c:v>2.1000000000000001E-2</c:v>
                </c:pt>
                <c:pt idx="690">
                  <c:v>3.4000000000000002E-2</c:v>
                </c:pt>
                <c:pt idx="693">
                  <c:v>2.3E-2</c:v>
                </c:pt>
                <c:pt idx="696">
                  <c:v>4.9000000000000002E-2</c:v>
                </c:pt>
                <c:pt idx="699">
                  <c:v>1.2E-2</c:v>
                </c:pt>
                <c:pt idx="702">
                  <c:v>4.0000000000000001E-3</c:v>
                </c:pt>
                <c:pt idx="705">
                  <c:v>3.2000000000000001E-2</c:v>
                </c:pt>
                <c:pt idx="708">
                  <c:v>2E-3</c:v>
                </c:pt>
                <c:pt idx="711">
                  <c:v>3.1E-2</c:v>
                </c:pt>
                <c:pt idx="714">
                  <c:v>2.7000000000000003E-2</c:v>
                </c:pt>
                <c:pt idx="717">
                  <c:v>1.3999999999999999E-2</c:v>
                </c:pt>
                <c:pt idx="720">
                  <c:v>-2.7000000000000003E-2</c:v>
                </c:pt>
                <c:pt idx="723">
                  <c:v>0.02</c:v>
                </c:pt>
                <c:pt idx="726">
                  <c:v>-1.9E-2</c:v>
                </c:pt>
                <c:pt idx="729">
                  <c:v>-8.199999999999999E-2</c:v>
                </c:pt>
                <c:pt idx="732">
                  <c:v>-5.4000000000000006E-2</c:v>
                </c:pt>
                <c:pt idx="735">
                  <c:v>-5.0000000000000001E-3</c:v>
                </c:pt>
                <c:pt idx="738">
                  <c:v>1.3000000000000001E-2</c:v>
                </c:pt>
                <c:pt idx="741">
                  <c:v>3.9E-2</c:v>
                </c:pt>
                <c:pt idx="744">
                  <c:v>1.7000000000000001E-2</c:v>
                </c:pt>
                <c:pt idx="747">
                  <c:v>3.9E-2</c:v>
                </c:pt>
                <c:pt idx="750">
                  <c:v>2.7000000000000003E-2</c:v>
                </c:pt>
                <c:pt idx="753">
                  <c:v>2.5000000000000001E-2</c:v>
                </c:pt>
                <c:pt idx="756">
                  <c:v>-1.4999999999999999E-2</c:v>
                </c:pt>
                <c:pt idx="759">
                  <c:v>2.8999999999999998E-2</c:v>
                </c:pt>
                <c:pt idx="762">
                  <c:v>8.0000000000000002E-3</c:v>
                </c:pt>
                <c:pt idx="765">
                  <c:v>4.5999999999999999E-2</c:v>
                </c:pt>
                <c:pt idx="768">
                  <c:v>2.7E-2</c:v>
                </c:pt>
                <c:pt idx="771">
                  <c:v>1.9E-2</c:v>
                </c:pt>
                <c:pt idx="774">
                  <c:v>5.0000000000000001E-3</c:v>
                </c:pt>
                <c:pt idx="777">
                  <c:v>1E-3</c:v>
                </c:pt>
                <c:pt idx="780">
                  <c:v>2.8000000000000001E-2</c:v>
                </c:pt>
                <c:pt idx="783">
                  <c:v>8.0000000000000002E-3</c:v>
                </c:pt>
                <c:pt idx="786">
                  <c:v>3.1E-2</c:v>
                </c:pt>
                <c:pt idx="789">
                  <c:v>0.04</c:v>
                </c:pt>
                <c:pt idx="792">
                  <c:v>-8.9999999999999993E-3</c:v>
                </c:pt>
                <c:pt idx="795">
                  <c:v>4.5999999999999999E-2</c:v>
                </c:pt>
                <c:pt idx="798">
                  <c:v>5.1999999999999998E-2</c:v>
                </c:pt>
                <c:pt idx="801">
                  <c:v>0.02</c:v>
                </c:pt>
                <c:pt idx="804">
                  <c:v>3.2000000000000001E-2</c:v>
                </c:pt>
                <c:pt idx="807">
                  <c:v>2.7E-2</c:v>
                </c:pt>
                <c:pt idx="810">
                  <c:v>1.6E-2</c:v>
                </c:pt>
                <c:pt idx="813">
                  <c:v>5.0000000000000001E-3</c:v>
                </c:pt>
                <c:pt idx="816">
                  <c:v>6.0000000000000001E-3</c:v>
                </c:pt>
                <c:pt idx="819">
                  <c:v>2.1999999999999999E-2</c:v>
                </c:pt>
                <c:pt idx="822">
                  <c:v>2.8000000000000001E-2</c:v>
                </c:pt>
                <c:pt idx="825">
                  <c:v>1.7999999999999999E-2</c:v>
                </c:pt>
                <c:pt idx="828">
                  <c:v>1.2E-2</c:v>
                </c:pt>
                <c:pt idx="831">
                  <c:v>3.1E-2</c:v>
                </c:pt>
                <c:pt idx="834">
                  <c:v>3.2000000000000001E-2</c:v>
                </c:pt>
                <c:pt idx="837">
                  <c:v>2.9000000000000001E-2</c:v>
                </c:pt>
                <c:pt idx="84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F-4B92-AC41-A5D2ECA3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18072"/>
        <c:axId val="445012976"/>
      </c:barChart>
      <c:dateAx>
        <c:axId val="445018464"/>
        <c:scaling>
          <c:orientation val="minMax"/>
          <c:min val="17533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5014936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5014936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5018464"/>
        <c:crosses val="autoZero"/>
        <c:crossBetween val="between"/>
        <c:majorUnit val="1.0000000000000002E-3"/>
      </c:valAx>
      <c:valAx>
        <c:axId val="445012976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5018072"/>
        <c:crosses val="max"/>
        <c:crossBetween val="between"/>
        <c:majorUnit val="1.0000000000000002E-2"/>
      </c:valAx>
      <c:dateAx>
        <c:axId val="445018072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45012976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Non Farm Payrolls</a:t>
            </a:r>
            <a:r>
              <a:rPr lang="en-SG" baseline="0"/>
              <a:t> (NFP) % Change  vs % GDP Growth 1954-2015</a:t>
            </a:r>
            <a:endParaRPr lang="en-SG"/>
          </a:p>
        </c:rich>
      </c:tx>
      <c:layout>
        <c:manualLayout>
          <c:xMode val="edge"/>
          <c:yMode val="edge"/>
          <c:x val="0.24366548885497746"/>
          <c:y val="3.17970375575897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NFP Nominal Change</c:v>
          </c:tx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cat>
            <c:numRef>
              <c:f>NFP!$A$118:$A$961</c:f>
              <c:numCache>
                <c:formatCode>[$-409]mmm\-yy;@</c:formatCode>
                <c:ptCount val="844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</c:numCache>
            </c:numRef>
          </c:cat>
          <c:val>
            <c:numRef>
              <c:f>NFP!$D$118:$D$961</c:f>
              <c:numCache>
                <c:formatCode>0.0000%</c:formatCode>
                <c:ptCount val="844"/>
                <c:pt idx="0">
                  <c:v>2.3105049462751521E-3</c:v>
                </c:pt>
                <c:pt idx="1">
                  <c:v>-3.2451546484042791E-3</c:v>
                </c:pt>
                <c:pt idx="2">
                  <c:v>3.2332667220513283E-3</c:v>
                </c:pt>
                <c:pt idx="3">
                  <c:v>-6.9604529889662273E-3</c:v>
                </c:pt>
                <c:pt idx="4">
                  <c:v>9.5785440613026813E-3</c:v>
                </c:pt>
                <c:pt idx="5">
                  <c:v>5.3130929791271346E-3</c:v>
                </c:pt>
                <c:pt idx="6">
                  <c:v>2.8201541092088022E-3</c:v>
                </c:pt>
                <c:pt idx="7">
                  <c:v>3.5429583702391499E-4</c:v>
                </c:pt>
                <c:pt idx="8">
                  <c:v>2.6341420223127323E-3</c:v>
                </c:pt>
                <c:pt idx="9">
                  <c:v>-9.7140964786400269E-4</c:v>
                </c:pt>
                <c:pt idx="10">
                  <c:v>-1.2596406709243994E-3</c:v>
                </c:pt>
                <c:pt idx="11">
                  <c:v>-3.6509271142187018E-3</c:v>
                </c:pt>
                <c:pt idx="12">
                  <c:v>-7.950431943858402E-3</c:v>
                </c:pt>
                <c:pt idx="13">
                  <c:v>-3.8279868370978934E-3</c:v>
                </c:pt>
                <c:pt idx="14">
                  <c:v>-5.8876404494382023E-3</c:v>
                </c:pt>
                <c:pt idx="15">
                  <c:v>-1.8084000180840001E-4</c:v>
                </c:pt>
                <c:pt idx="16">
                  <c:v>-5.6070540357223602E-3</c:v>
                </c:pt>
                <c:pt idx="17">
                  <c:v>-5.524987494884271E-3</c:v>
                </c:pt>
                <c:pt idx="18">
                  <c:v>-4.8012071606575368E-3</c:v>
                </c:pt>
                <c:pt idx="19">
                  <c:v>2.1365066966849687E-3</c:v>
                </c:pt>
                <c:pt idx="20">
                  <c:v>3.7137224336344045E-3</c:v>
                </c:pt>
                <c:pt idx="21">
                  <c:v>-1.9048054083683538E-2</c:v>
                </c:pt>
                <c:pt idx="22">
                  <c:v>6.868451688009313E-3</c:v>
                </c:pt>
                <c:pt idx="23">
                  <c:v>6.2897444791305355E-3</c:v>
                </c:pt>
                <c:pt idx="24">
                  <c:v>2.5277477767309328E-4</c:v>
                </c:pt>
                <c:pt idx="25">
                  <c:v>-5.2839551553023343E-3</c:v>
                </c:pt>
                <c:pt idx="26">
                  <c:v>1.5104623770151046E-2</c:v>
                </c:pt>
                <c:pt idx="27">
                  <c:v>9.6468875136512568E-3</c:v>
                </c:pt>
                <c:pt idx="28">
                  <c:v>7.7068685776095188E-3</c:v>
                </c:pt>
                <c:pt idx="29">
                  <c:v>8.1846236414866505E-3</c:v>
                </c:pt>
                <c:pt idx="30">
                  <c:v>8.2069026705704901E-3</c:v>
                </c:pt>
                <c:pt idx="31">
                  <c:v>1.614819377832534E-2</c:v>
                </c:pt>
                <c:pt idx="32">
                  <c:v>5.4992638780635662E-3</c:v>
                </c:pt>
                <c:pt idx="33">
                  <c:v>5.8137031135610008E-3</c:v>
                </c:pt>
                <c:pt idx="34">
                  <c:v>1.4129131700633671E-3</c:v>
                </c:pt>
                <c:pt idx="35">
                  <c:v>1.6460729402710675E-3</c:v>
                </c:pt>
                <c:pt idx="36">
                  <c:v>9.2412762778785618E-3</c:v>
                </c:pt>
                <c:pt idx="37">
                  <c:v>6.1114870580274063E-3</c:v>
                </c:pt>
                <c:pt idx="38">
                  <c:v>6.1794564600542281E-3</c:v>
                </c:pt>
                <c:pt idx="39">
                  <c:v>-3.133421069123269E-4</c:v>
                </c:pt>
                <c:pt idx="40">
                  <c:v>2.0269140755600134E-3</c:v>
                </c:pt>
                <c:pt idx="41">
                  <c:v>2.3981815527704211E-3</c:v>
                </c:pt>
                <c:pt idx="42">
                  <c:v>-1.2482316717982858E-4</c:v>
                </c:pt>
                <c:pt idx="43">
                  <c:v>-1.1027422912071906E-3</c:v>
                </c:pt>
                <c:pt idx="44">
                  <c:v>-1.1247891020433668E-3</c:v>
                </c:pt>
                <c:pt idx="45">
                  <c:v>1.1260556771973726E-3</c:v>
                </c:pt>
                <c:pt idx="46">
                  <c:v>2.895290466370889E-3</c:v>
                </c:pt>
                <c:pt idx="47">
                  <c:v>3.3438564426352081E-3</c:v>
                </c:pt>
                <c:pt idx="48">
                  <c:v>-2.2770084249311721E-4</c:v>
                </c:pt>
                <c:pt idx="49">
                  <c:v>4.6378732038593728E-3</c:v>
                </c:pt>
                <c:pt idx="50">
                  <c:v>-3.7096574749598119E-4</c:v>
                </c:pt>
                <c:pt idx="51">
                  <c:v>2.309087910275441E-3</c:v>
                </c:pt>
                <c:pt idx="52">
                  <c:v>5.965114365640941E-4</c:v>
                </c:pt>
                <c:pt idx="53">
                  <c:v>-7.3799979442902659E-3</c:v>
                </c:pt>
                <c:pt idx="54">
                  <c:v>-2.9408110011183365E-3</c:v>
                </c:pt>
                <c:pt idx="55">
                  <c:v>1.6180624792289797E-2</c:v>
                </c:pt>
                <c:pt idx="56">
                  <c:v>8.0943523496106121E-3</c:v>
                </c:pt>
                <c:pt idx="57">
                  <c:v>5.6570490074819039E-3</c:v>
                </c:pt>
                <c:pt idx="58">
                  <c:v>4.3953385217145851E-3</c:v>
                </c:pt>
                <c:pt idx="59">
                  <c:v>6.9857074032439381E-3</c:v>
                </c:pt>
                <c:pt idx="60">
                  <c:v>-3.7875767482656883E-4</c:v>
                </c:pt>
                <c:pt idx="61">
                  <c:v>3.8687805364443113E-3</c:v>
                </c:pt>
                <c:pt idx="62">
                  <c:v>2.7016825920260631E-3</c:v>
                </c:pt>
                <c:pt idx="63">
                  <c:v>-8.5190688459633481E-4</c:v>
                </c:pt>
                <c:pt idx="64">
                  <c:v>1.1698921319796955E-3</c:v>
                </c:pt>
                <c:pt idx="65">
                  <c:v>6.1397080667841789E-4</c:v>
                </c:pt>
                <c:pt idx="66">
                  <c:v>2.7710700288983015E-4</c:v>
                </c:pt>
                <c:pt idx="67">
                  <c:v>-9.696058255501029E-4</c:v>
                </c:pt>
                <c:pt idx="68">
                  <c:v>-2.4164636441064038E-3</c:v>
                </c:pt>
                <c:pt idx="69">
                  <c:v>-2.4421721433535194E-3</c:v>
                </c:pt>
                <c:pt idx="70">
                  <c:v>-6.6677281955336174E-3</c:v>
                </c:pt>
                <c:pt idx="71">
                  <c:v>-4.1076402107920731E-3</c:v>
                </c:pt>
                <c:pt idx="72">
                  <c:v>-4.7080600378254399E-3</c:v>
                </c:pt>
                <c:pt idx="73">
                  <c:v>-1.738497614619552E-3</c:v>
                </c:pt>
                <c:pt idx="74">
                  <c:v>-4.5360657729537077E-3</c:v>
                </c:pt>
                <c:pt idx="75">
                  <c:v>4.0685137719191178E-4</c:v>
                </c:pt>
                <c:pt idx="76">
                  <c:v>-4.3312050103704912E-3</c:v>
                </c:pt>
                <c:pt idx="77">
                  <c:v>-1.409169815174104E-3</c:v>
                </c:pt>
                <c:pt idx="78">
                  <c:v>-1.2475458115183246E-3</c:v>
                </c:pt>
                <c:pt idx="79">
                  <c:v>-2.047711682195147E-4</c:v>
                </c:pt>
                <c:pt idx="80">
                  <c:v>1.1674347158218126E-3</c:v>
                </c:pt>
                <c:pt idx="81">
                  <c:v>1.2683605417126958E-3</c:v>
                </c:pt>
                <c:pt idx="82">
                  <c:v>4.7809741745668518E-3</c:v>
                </c:pt>
                <c:pt idx="83">
                  <c:v>3.1111472609703524E-3</c:v>
                </c:pt>
                <c:pt idx="84">
                  <c:v>3.3650240214064178E-3</c:v>
                </c:pt>
                <c:pt idx="85">
                  <c:v>2.9698769622401359E-3</c:v>
                </c:pt>
                <c:pt idx="86">
                  <c:v>6.4257513496092178E-3</c:v>
                </c:pt>
                <c:pt idx="87">
                  <c:v>5.6842063126713764E-3</c:v>
                </c:pt>
                <c:pt idx="88">
                  <c:v>5.273946703285768E-3</c:v>
                </c:pt>
                <c:pt idx="89">
                  <c:v>5.5036426987646499E-3</c:v>
                </c:pt>
                <c:pt idx="90">
                  <c:v>3.8393384524512699E-3</c:v>
                </c:pt>
                <c:pt idx="91">
                  <c:v>2.4713150926743161E-3</c:v>
                </c:pt>
                <c:pt idx="92">
                  <c:v>2.9543542485961924E-3</c:v>
                </c:pt>
                <c:pt idx="93">
                  <c:v>3.2967890445164058E-3</c:v>
                </c:pt>
                <c:pt idx="94">
                  <c:v>3.1304077307460483E-3</c:v>
                </c:pt>
                <c:pt idx="95">
                  <c:v>4.1285470615599314E-3</c:v>
                </c:pt>
                <c:pt idx="96">
                  <c:v>3.281536531222855E-3</c:v>
                </c:pt>
                <c:pt idx="97">
                  <c:v>3.6940836940836941E-3</c:v>
                </c:pt>
                <c:pt idx="98">
                  <c:v>2.4536584430770413E-3</c:v>
                </c:pt>
                <c:pt idx="99">
                  <c:v>1.5297829620422602E-3</c:v>
                </c:pt>
                <c:pt idx="100">
                  <c:v>2.5011933174224343E-3</c:v>
                </c:pt>
                <c:pt idx="101">
                  <c:v>1.4855445091989487E-3</c:v>
                </c:pt>
                <c:pt idx="102">
                  <c:v>-1.1980830670926517E-2</c:v>
                </c:pt>
                <c:pt idx="103">
                  <c:v>1.3011510182084152E-2</c:v>
                </c:pt>
                <c:pt idx="104">
                  <c:v>-5.5101653049591487E-4</c:v>
                </c:pt>
                <c:pt idx="105">
                  <c:v>3.4219881751297505E-3</c:v>
                </c:pt>
                <c:pt idx="106">
                  <c:v>7.7679467990375323E-4</c:v>
                </c:pt>
                <c:pt idx="107">
                  <c:v>2.0446026276930069E-3</c:v>
                </c:pt>
                <c:pt idx="108">
                  <c:v>-7.935008501794823E-4</c:v>
                </c:pt>
                <c:pt idx="109">
                  <c:v>3.951747088186356E-3</c:v>
                </c:pt>
                <c:pt idx="110">
                  <c:v>1.1300073450477429E-3</c:v>
                </c:pt>
                <c:pt idx="111">
                  <c:v>1.523788024154862E-3</c:v>
                </c:pt>
                <c:pt idx="112">
                  <c:v>-1.6717382320898607E-3</c:v>
                </c:pt>
                <c:pt idx="113">
                  <c:v>-1.5616474439782498E-3</c:v>
                </c:pt>
                <c:pt idx="114">
                  <c:v>1.0741340971620245E-3</c:v>
                </c:pt>
                <c:pt idx="115">
                  <c:v>5.647271426689005E-5</c:v>
                </c:pt>
                <c:pt idx="116">
                  <c:v>-3.651695968075895E-3</c:v>
                </c:pt>
                <c:pt idx="117">
                  <c:v>-3.1549913096047761E-3</c:v>
                </c:pt>
                <c:pt idx="118">
                  <c:v>-3.904103098644935E-3</c:v>
                </c:pt>
                <c:pt idx="119">
                  <c:v>-3.3105652695066498E-3</c:v>
                </c:pt>
                <c:pt idx="120">
                  <c:v>-5.8795456714708406E-3</c:v>
                </c:pt>
                <c:pt idx="121">
                  <c:v>-9.6203698369721757E-3</c:v>
                </c:pt>
                <c:pt idx="122">
                  <c:v>-5.3513261982317357E-3</c:v>
                </c:pt>
                <c:pt idx="123">
                  <c:v>-5.3216374269005849E-3</c:v>
                </c:pt>
                <c:pt idx="124">
                  <c:v>-2.2341113528132166E-3</c:v>
                </c:pt>
                <c:pt idx="125">
                  <c:v>-1.9641348967847112E-5</c:v>
                </c:pt>
                <c:pt idx="126">
                  <c:v>2.4552168447517283E-3</c:v>
                </c:pt>
                <c:pt idx="127">
                  <c:v>3.8011638615122363E-3</c:v>
                </c:pt>
                <c:pt idx="128">
                  <c:v>5.3678436883917938E-3</c:v>
                </c:pt>
                <c:pt idx="129">
                  <c:v>-3.883042752300703E-4</c:v>
                </c:pt>
                <c:pt idx="130">
                  <c:v>8.8956221108650903E-3</c:v>
                </c:pt>
                <c:pt idx="131">
                  <c:v>2.7722162328661635E-3</c:v>
                </c:pt>
                <c:pt idx="132">
                  <c:v>7.5257256949777303E-3</c:v>
                </c:pt>
                <c:pt idx="133">
                  <c:v>3.944359756097561E-3</c:v>
                </c:pt>
                <c:pt idx="134">
                  <c:v>6.2444246208742194E-3</c:v>
                </c:pt>
                <c:pt idx="135">
                  <c:v>5.7341180021125695E-3</c:v>
                </c:pt>
                <c:pt idx="136">
                  <c:v>4.2948237059264819E-3</c:v>
                </c:pt>
                <c:pt idx="137">
                  <c:v>2.4276830566397132E-3</c:v>
                </c:pt>
                <c:pt idx="138">
                  <c:v>2.3100281301812629E-3</c:v>
                </c:pt>
                <c:pt idx="139">
                  <c:v>-8.716986041670538E-3</c:v>
                </c:pt>
                <c:pt idx="140">
                  <c:v>1.7812277346533169E-3</c:v>
                </c:pt>
                <c:pt idx="141">
                  <c:v>-1.3101499185835409E-3</c:v>
                </c:pt>
                <c:pt idx="142">
                  <c:v>5.172510729211567E-3</c:v>
                </c:pt>
                <c:pt idx="143">
                  <c:v>1.0068052577607905E-2</c:v>
                </c:pt>
                <c:pt idx="144">
                  <c:v>1.8274111675126903E-3</c:v>
                </c:pt>
                <c:pt idx="145">
                  <c:v>4.4035818255518293E-3</c:v>
                </c:pt>
                <c:pt idx="146">
                  <c:v>-1.0089336488544017E-3</c:v>
                </c:pt>
                <c:pt idx="147">
                  <c:v>6.5004223438245986E-3</c:v>
                </c:pt>
                <c:pt idx="148">
                  <c:v>-6.1847770561190979E-3</c:v>
                </c:pt>
                <c:pt idx="149">
                  <c:v>-2.3130725313458044E-3</c:v>
                </c:pt>
                <c:pt idx="150">
                  <c:v>-7.9121202642280168E-4</c:v>
                </c:pt>
                <c:pt idx="151">
                  <c:v>-6.0769004124926337E-4</c:v>
                </c:pt>
                <c:pt idx="152">
                  <c:v>-7.9232002358534028E-4</c:v>
                </c:pt>
                <c:pt idx="153">
                  <c:v>-1.549015268864793E-3</c:v>
                </c:pt>
                <c:pt idx="154">
                  <c:v>-3.3614066193853429E-3</c:v>
                </c:pt>
                <c:pt idx="155">
                  <c:v>-4.0398799154960901E-3</c:v>
                </c:pt>
                <c:pt idx="156">
                  <c:v>-1.1350104197677881E-3</c:v>
                </c:pt>
                <c:pt idx="157">
                  <c:v>-2.365739619618874E-3</c:v>
                </c:pt>
                <c:pt idx="158">
                  <c:v>1.9792366868324742E-3</c:v>
                </c:pt>
                <c:pt idx="159">
                  <c:v>-6.7086578957176396E-4</c:v>
                </c:pt>
                <c:pt idx="160">
                  <c:v>2.9649796740387124E-3</c:v>
                </c:pt>
                <c:pt idx="161">
                  <c:v>3.5697685228223484E-3</c:v>
                </c:pt>
                <c:pt idx="162">
                  <c:v>2.7048557719028476E-3</c:v>
                </c:pt>
                <c:pt idx="163">
                  <c:v>3.233375829129945E-3</c:v>
                </c:pt>
                <c:pt idx="164">
                  <c:v>1.6575196139820988E-3</c:v>
                </c:pt>
                <c:pt idx="165">
                  <c:v>2.4637787747297198E-3</c:v>
                </c:pt>
                <c:pt idx="166">
                  <c:v>4.0534096328087741E-3</c:v>
                </c:pt>
                <c:pt idx="167">
                  <c:v>2.3381984911312863E-3</c:v>
                </c:pt>
                <c:pt idx="168">
                  <c:v>3.6449126132200981E-4</c:v>
                </c:pt>
                <c:pt idx="169">
                  <c:v>5.3925051465631892E-3</c:v>
                </c:pt>
                <c:pt idx="170">
                  <c:v>1.6126986427963106E-3</c:v>
                </c:pt>
                <c:pt idx="171">
                  <c:v>5.8976771112236774E-3</c:v>
                </c:pt>
                <c:pt idx="172">
                  <c:v>4.4962411424049497E-4</c:v>
                </c:pt>
                <c:pt idx="173">
                  <c:v>3.0560698941161664E-4</c:v>
                </c:pt>
                <c:pt idx="174">
                  <c:v>1.8330817338796635E-3</c:v>
                </c:pt>
                <c:pt idx="175">
                  <c:v>1.6503426254798551E-3</c:v>
                </c:pt>
                <c:pt idx="176">
                  <c:v>2.4893441742182745E-3</c:v>
                </c:pt>
                <c:pt idx="177">
                  <c:v>1.1433267234757132E-3</c:v>
                </c:pt>
                <c:pt idx="178">
                  <c:v>2.6766117663853251E-4</c:v>
                </c:pt>
                <c:pt idx="179">
                  <c:v>-4.995004995004995E-4</c:v>
                </c:pt>
                <c:pt idx="180">
                  <c:v>1.5706432498036695E-3</c:v>
                </c:pt>
                <c:pt idx="181">
                  <c:v>2.0315061657994156E-3</c:v>
                </c:pt>
                <c:pt idx="182">
                  <c:v>1.6361372932598257E-3</c:v>
                </c:pt>
                <c:pt idx="183">
                  <c:v>4.5808032385213594E-3</c:v>
                </c:pt>
                <c:pt idx="184">
                  <c:v>6.3626723223753979E-4</c:v>
                </c:pt>
                <c:pt idx="185">
                  <c:v>7.4183976261127599E-4</c:v>
                </c:pt>
                <c:pt idx="186">
                  <c:v>2.4003671149705249E-3</c:v>
                </c:pt>
                <c:pt idx="187">
                  <c:v>2.0424692749234073E-3</c:v>
                </c:pt>
                <c:pt idx="188">
                  <c:v>2.9344579160077316E-3</c:v>
                </c:pt>
                <c:pt idx="189">
                  <c:v>3.6266797484100425E-3</c:v>
                </c:pt>
                <c:pt idx="190">
                  <c:v>-5.0624956357796247E-4</c:v>
                </c:pt>
                <c:pt idx="191">
                  <c:v>1.8339009693476552E-3</c:v>
                </c:pt>
                <c:pt idx="192">
                  <c:v>2.214086471408647E-3</c:v>
                </c:pt>
                <c:pt idx="193">
                  <c:v>4.5923426165915774E-3</c:v>
                </c:pt>
                <c:pt idx="194">
                  <c:v>2.5454104690827866E-3</c:v>
                </c:pt>
                <c:pt idx="195">
                  <c:v>4.1452209057307678E-4</c:v>
                </c:pt>
                <c:pt idx="196">
                  <c:v>2.8831877352301369E-3</c:v>
                </c:pt>
                <c:pt idx="197">
                  <c:v>2.2723751484790581E-3</c:v>
                </c:pt>
                <c:pt idx="198">
                  <c:v>3.2977791518524245E-3</c:v>
                </c:pt>
                <c:pt idx="199">
                  <c:v>3.5266122267303512E-3</c:v>
                </c:pt>
                <c:pt idx="200">
                  <c:v>4.8448455279005102E-3</c:v>
                </c:pt>
                <c:pt idx="201">
                  <c:v>-1.8504999745344039E-3</c:v>
                </c:pt>
                <c:pt idx="202">
                  <c:v>7.1946116950709254E-3</c:v>
                </c:pt>
                <c:pt idx="203">
                  <c:v>3.4449566847358022E-3</c:v>
                </c:pt>
                <c:pt idx="204">
                  <c:v>2.7263088806987429E-3</c:v>
                </c:pt>
                <c:pt idx="205">
                  <c:v>3.6419784166624707E-3</c:v>
                </c:pt>
                <c:pt idx="206">
                  <c:v>3.3946488294314381E-3</c:v>
                </c:pt>
                <c:pt idx="207">
                  <c:v>4.2664533439994668E-3</c:v>
                </c:pt>
                <c:pt idx="208">
                  <c:v>3.8666423272872103E-3</c:v>
                </c:pt>
                <c:pt idx="209">
                  <c:v>3.273160087284269E-3</c:v>
                </c:pt>
                <c:pt idx="210">
                  <c:v>4.498269896193772E-3</c:v>
                </c:pt>
                <c:pt idx="211">
                  <c:v>4.3468989387005236E-3</c:v>
                </c:pt>
                <c:pt idx="212">
                  <c:v>4.2790879989547262E-3</c:v>
                </c:pt>
                <c:pt idx="213">
                  <c:v>3.7079199869897543E-3</c:v>
                </c:pt>
                <c:pt idx="214">
                  <c:v>4.5205612625166076E-3</c:v>
                </c:pt>
                <c:pt idx="215">
                  <c:v>5.2260593254512318E-3</c:v>
                </c:pt>
                <c:pt idx="216">
                  <c:v>3.3215128126955601E-3</c:v>
                </c:pt>
                <c:pt idx="217">
                  <c:v>4.2860798362333672E-3</c:v>
                </c:pt>
                <c:pt idx="218">
                  <c:v>6.3061341486718896E-3</c:v>
                </c:pt>
                <c:pt idx="219">
                  <c:v>3.8612482592733257E-3</c:v>
                </c:pt>
                <c:pt idx="220">
                  <c:v>4.3350778737625325E-3</c:v>
                </c:pt>
                <c:pt idx="221">
                  <c:v>6.2626548005838868E-3</c:v>
                </c:pt>
                <c:pt idx="222">
                  <c:v>2.9792544064888471E-3</c:v>
                </c:pt>
                <c:pt idx="223">
                  <c:v>3.2036826798961136E-3</c:v>
                </c:pt>
                <c:pt idx="224">
                  <c:v>2.1238005177732647E-3</c:v>
                </c:pt>
                <c:pt idx="225">
                  <c:v>3.2485613514015221E-3</c:v>
                </c:pt>
                <c:pt idx="226">
                  <c:v>2.544176149505042E-3</c:v>
                </c:pt>
                <c:pt idx="227">
                  <c:v>2.7838016579768989E-3</c:v>
                </c:pt>
                <c:pt idx="228">
                  <c:v>3.1748466257668713E-3</c:v>
                </c:pt>
                <c:pt idx="229">
                  <c:v>3.2106655250967024E-4</c:v>
                </c:pt>
                <c:pt idx="230">
                  <c:v>1.5589655804854191E-3</c:v>
                </c:pt>
                <c:pt idx="231">
                  <c:v>-9.6139172897909359E-4</c:v>
                </c:pt>
                <c:pt idx="232">
                  <c:v>2.3217804389998016E-3</c:v>
                </c:pt>
                <c:pt idx="233">
                  <c:v>1.9963730017220622E-3</c:v>
                </c:pt>
                <c:pt idx="234">
                  <c:v>2.0836501901140684E-3</c:v>
                </c:pt>
                <c:pt idx="235">
                  <c:v>3.8702627225401065E-3</c:v>
                </c:pt>
                <c:pt idx="236">
                  <c:v>3.326177013093042E-4</c:v>
                </c:pt>
                <c:pt idx="237">
                  <c:v>9.2195151441871711E-4</c:v>
                </c:pt>
                <c:pt idx="238">
                  <c:v>7.2178180445451115E-3</c:v>
                </c:pt>
                <c:pt idx="239">
                  <c:v>2.953390402230784E-3</c:v>
                </c:pt>
                <c:pt idx="240">
                  <c:v>-1.4200298953662182E-3</c:v>
                </c:pt>
                <c:pt idx="241">
                  <c:v>6.137265174762368E-3</c:v>
                </c:pt>
                <c:pt idx="242">
                  <c:v>1.1902105184854572E-3</c:v>
                </c:pt>
                <c:pt idx="243">
                  <c:v>3.8635857047328924E-3</c:v>
                </c:pt>
                <c:pt idx="244">
                  <c:v>1.4506698245873733E-3</c:v>
                </c:pt>
                <c:pt idx="245">
                  <c:v>3.7101089382584659E-3</c:v>
                </c:pt>
                <c:pt idx="246">
                  <c:v>3.2545947219604146E-3</c:v>
                </c:pt>
                <c:pt idx="247">
                  <c:v>2.979816513761468E-3</c:v>
                </c:pt>
                <c:pt idx="248">
                  <c:v>2.3270108886547245E-3</c:v>
                </c:pt>
                <c:pt idx="249">
                  <c:v>3.402105509074715E-3</c:v>
                </c:pt>
                <c:pt idx="250">
                  <c:v>3.8562281722933642E-3</c:v>
                </c:pt>
                <c:pt idx="251">
                  <c:v>3.7834311806914547E-3</c:v>
                </c:pt>
                <c:pt idx="252">
                  <c:v>2.7727233341998093E-3</c:v>
                </c:pt>
                <c:pt idx="253">
                  <c:v>3.7731501483337653E-3</c:v>
                </c:pt>
                <c:pt idx="254">
                  <c:v>2.9411764705882353E-3</c:v>
                </c:pt>
                <c:pt idx="255">
                  <c:v>2.3889564408840569E-3</c:v>
                </c:pt>
                <c:pt idx="256">
                  <c:v>3.653385089622103E-3</c:v>
                </c:pt>
                <c:pt idx="257">
                  <c:v>4.3794790126265495E-3</c:v>
                </c:pt>
                <c:pt idx="258">
                  <c:v>1.316609094512713E-3</c:v>
                </c:pt>
                <c:pt idx="259">
                  <c:v>3.9163567984843561E-3</c:v>
                </c:pt>
                <c:pt idx="260">
                  <c:v>-1.2534152043489283E-3</c:v>
                </c:pt>
                <c:pt idx="261">
                  <c:v>2.8625012338367385E-3</c:v>
                </c:pt>
                <c:pt idx="262">
                  <c:v>-4.6400449943757031E-4</c:v>
                </c:pt>
                <c:pt idx="263">
                  <c:v>2.1522922615949472E-3</c:v>
                </c:pt>
                <c:pt idx="264">
                  <c:v>-8.983717012914093E-4</c:v>
                </c:pt>
                <c:pt idx="265">
                  <c:v>1.7983589974148589E-3</c:v>
                </c:pt>
                <c:pt idx="266">
                  <c:v>2.0756198810725907E-3</c:v>
                </c:pt>
                <c:pt idx="267">
                  <c:v>-1.4555225885909422E-3</c:v>
                </c:pt>
                <c:pt idx="268">
                  <c:v>-3.1535572125357403E-3</c:v>
                </c:pt>
                <c:pt idx="269">
                  <c:v>-1.321654035965862E-3</c:v>
                </c:pt>
                <c:pt idx="270">
                  <c:v>3.3789015754128593E-4</c:v>
                </c:pt>
                <c:pt idx="271">
                  <c:v>-1.6888801317326502E-3</c:v>
                </c:pt>
                <c:pt idx="272">
                  <c:v>2.1146715915018398E-4</c:v>
                </c:pt>
                <c:pt idx="273">
                  <c:v>-6.0466820770141514E-3</c:v>
                </c:pt>
                <c:pt idx="274">
                  <c:v>-1.5598632992526837E-3</c:v>
                </c:pt>
                <c:pt idx="275">
                  <c:v>5.4112400403357524E-3</c:v>
                </c:pt>
                <c:pt idx="276">
                  <c:v>1.0735979658143806E-3</c:v>
                </c:pt>
                <c:pt idx="277">
                  <c:v>-8.4666836000338666E-4</c:v>
                </c:pt>
                <c:pt idx="278">
                  <c:v>7.4852413637262378E-4</c:v>
                </c:pt>
                <c:pt idx="279">
                  <c:v>2.512030934673083E-3</c:v>
                </c:pt>
                <c:pt idx="280">
                  <c:v>2.9562059208581445E-3</c:v>
                </c:pt>
                <c:pt idx="281">
                  <c:v>8.4214072171459852E-5</c:v>
                </c:pt>
                <c:pt idx="282">
                  <c:v>8.7013880117328397E-4</c:v>
                </c:pt>
                <c:pt idx="283">
                  <c:v>7.71226249737082E-4</c:v>
                </c:pt>
                <c:pt idx="284">
                  <c:v>3.4608378870673953E-3</c:v>
                </c:pt>
                <c:pt idx="285">
                  <c:v>3.4907912925701999E-4</c:v>
                </c:pt>
                <c:pt idx="286">
                  <c:v>2.8474916948158903E-3</c:v>
                </c:pt>
                <c:pt idx="287">
                  <c:v>3.6466887509395097E-3</c:v>
                </c:pt>
                <c:pt idx="288">
                  <c:v>4.6735452376990066E-3</c:v>
                </c:pt>
                <c:pt idx="289">
                  <c:v>2.857340051073228E-3</c:v>
                </c:pt>
                <c:pt idx="290">
                  <c:v>4.0329240764190935E-3</c:v>
                </c:pt>
                <c:pt idx="291">
                  <c:v>2.9885530193981768E-3</c:v>
                </c:pt>
                <c:pt idx="292">
                  <c:v>4.1551057228380464E-3</c:v>
                </c:pt>
                <c:pt idx="293">
                  <c:v>3.988185171573632E-3</c:v>
                </c:pt>
                <c:pt idx="294">
                  <c:v>-7.0498915401301517E-4</c:v>
                </c:pt>
                <c:pt idx="295">
                  <c:v>5.8338307917729423E-3</c:v>
                </c:pt>
                <c:pt idx="296">
                  <c:v>1.6860449432140063E-3</c:v>
                </c:pt>
                <c:pt idx="297">
                  <c:v>5.5209188963548468E-3</c:v>
                </c:pt>
                <c:pt idx="298">
                  <c:v>3.9371660439516294E-3</c:v>
                </c:pt>
                <c:pt idx="299">
                  <c:v>4.0417783824882947E-3</c:v>
                </c:pt>
                <c:pt idx="300">
                  <c:v>4.6632124352331602E-3</c:v>
                </c:pt>
                <c:pt idx="301">
                  <c:v>5.2366406157019875E-3</c:v>
                </c:pt>
                <c:pt idx="302">
                  <c:v>3.5255271847086838E-3</c:v>
                </c:pt>
                <c:pt idx="303">
                  <c:v>2.2284852854427477E-3</c:v>
                </c:pt>
                <c:pt idx="304">
                  <c:v>2.4982015564711268E-3</c:v>
                </c:pt>
                <c:pt idx="305">
                  <c:v>3.1443258617540383E-3</c:v>
                </c:pt>
                <c:pt idx="306">
                  <c:v>3.1214639666003356E-4</c:v>
                </c:pt>
                <c:pt idx="307">
                  <c:v>3.3155205367242659E-3</c:v>
                </c:pt>
                <c:pt idx="308">
                  <c:v>1.4254982764429929E-3</c:v>
                </c:pt>
                <c:pt idx="309">
                  <c:v>4.2704073709819348E-3</c:v>
                </c:pt>
                <c:pt idx="310">
                  <c:v>3.9429940983944541E-3</c:v>
                </c:pt>
                <c:pt idx="311">
                  <c:v>1.5787041790738269E-3</c:v>
                </c:pt>
                <c:pt idx="312">
                  <c:v>8.8421861985006731E-4</c:v>
                </c:pt>
                <c:pt idx="313">
                  <c:v>1.9205162347639044E-3</c:v>
                </c:pt>
                <c:pt idx="314">
                  <c:v>5.3671377820942059E-4</c:v>
                </c:pt>
                <c:pt idx="315">
                  <c:v>1.0983958312046592E-3</c:v>
                </c:pt>
                <c:pt idx="316">
                  <c:v>2.105075144803654E-3</c:v>
                </c:pt>
                <c:pt idx="317">
                  <c:v>7.0021770404980462E-4</c:v>
                </c:pt>
                <c:pt idx="318">
                  <c:v>4.1983664537798021E-4</c:v>
                </c:pt>
                <c:pt idx="319">
                  <c:v>-2.0347173650410124E-4</c:v>
                </c:pt>
                <c:pt idx="320">
                  <c:v>-1.017565728386268E-4</c:v>
                </c:pt>
                <c:pt idx="321">
                  <c:v>2.2897558865807584E-4</c:v>
                </c:pt>
                <c:pt idx="322">
                  <c:v>-4.6802070482900712E-3</c:v>
                </c:pt>
                <c:pt idx="323">
                  <c:v>-7.717764914836253E-3</c:v>
                </c:pt>
                <c:pt idx="324">
                  <c:v>-4.6357701173107384E-3</c:v>
                </c:pt>
                <c:pt idx="325">
                  <c:v>-4.8902285987813239E-3</c:v>
                </c:pt>
                <c:pt idx="326">
                  <c:v>-3.5101860398601124E-3</c:v>
                </c:pt>
                <c:pt idx="327">
                  <c:v>-2.4527391094469595E-3</c:v>
                </c:pt>
                <c:pt idx="328">
                  <c:v>2.1187271942558952E-3</c:v>
                </c:pt>
                <c:pt idx="329">
                  <c:v>-1.3442438954360961E-3</c:v>
                </c:pt>
                <c:pt idx="330">
                  <c:v>3.2540512284370098E-3</c:v>
                </c:pt>
                <c:pt idx="331">
                  <c:v>5.0280712266670144E-3</c:v>
                </c:pt>
                <c:pt idx="332">
                  <c:v>9.7206921132784649E-4</c:v>
                </c:pt>
                <c:pt idx="333">
                  <c:v>3.9492425223358798E-3</c:v>
                </c:pt>
                <c:pt idx="334">
                  <c:v>1.8701231701812085E-3</c:v>
                </c:pt>
                <c:pt idx="335">
                  <c:v>4.3511843460350159E-3</c:v>
                </c:pt>
                <c:pt idx="336">
                  <c:v>6.2549668025327493E-3</c:v>
                </c:pt>
                <c:pt idx="337">
                  <c:v>3.9614806511604206E-3</c:v>
                </c:pt>
                <c:pt idx="338">
                  <c:v>2.9435274115990205E-3</c:v>
                </c:pt>
                <c:pt idx="339">
                  <c:v>3.0740426823868739E-3</c:v>
                </c:pt>
                <c:pt idx="340">
                  <c:v>2.3962064268778693E-4</c:v>
                </c:pt>
                <c:pt idx="341">
                  <c:v>8.1955844712587155E-4</c:v>
                </c:pt>
                <c:pt idx="342">
                  <c:v>2.1543035678290665E-3</c:v>
                </c:pt>
                <c:pt idx="343">
                  <c:v>1.9736759400103086E-3</c:v>
                </c:pt>
                <c:pt idx="344">
                  <c:v>2.3587272909766136E-3</c:v>
                </c:pt>
                <c:pt idx="345">
                  <c:v>1.6271967155660142E-4</c:v>
                </c:pt>
                <c:pt idx="346">
                  <c:v>4.154933984106126E-3</c:v>
                </c:pt>
                <c:pt idx="347">
                  <c:v>2.6297094856487656E-3</c:v>
                </c:pt>
                <c:pt idx="348">
                  <c:v>3.0330151153540176E-3</c:v>
                </c:pt>
                <c:pt idx="349">
                  <c:v>3.6682694690923514E-3</c:v>
                </c:pt>
                <c:pt idx="350">
                  <c:v>4.976045833950709E-3</c:v>
                </c:pt>
                <c:pt idx="351">
                  <c:v>4.1527933063852272E-3</c:v>
                </c:pt>
                <c:pt idx="352">
                  <c:v>4.4048012333443454E-3</c:v>
                </c:pt>
                <c:pt idx="353">
                  <c:v>4.860578152980302E-3</c:v>
                </c:pt>
                <c:pt idx="354">
                  <c:v>4.2187954611579868E-3</c:v>
                </c:pt>
                <c:pt idx="355">
                  <c:v>2.873146940943551E-3</c:v>
                </c:pt>
                <c:pt idx="356">
                  <c:v>5.5131569444110068E-3</c:v>
                </c:pt>
                <c:pt idx="357">
                  <c:v>3.1365225302877938E-3</c:v>
                </c:pt>
                <c:pt idx="358">
                  <c:v>4.5229968732844834E-3</c:v>
                </c:pt>
                <c:pt idx="359">
                  <c:v>2.7918691266795768E-3</c:v>
                </c:pt>
                <c:pt idx="360">
                  <c:v>2.2154298170789497E-3</c:v>
                </c:pt>
                <c:pt idx="361">
                  <c:v>4.1728234529227496E-3</c:v>
                </c:pt>
                <c:pt idx="362">
                  <c:v>6.0389885577058905E-3</c:v>
                </c:pt>
                <c:pt idx="363">
                  <c:v>8.2142731772387404E-3</c:v>
                </c:pt>
                <c:pt idx="364">
                  <c:v>4.0156447663150076E-3</c:v>
                </c:pt>
                <c:pt idx="365">
                  <c:v>5.1092949866487882E-3</c:v>
                </c:pt>
                <c:pt idx="366">
                  <c:v>2.9211854952789504E-3</c:v>
                </c:pt>
                <c:pt idx="367">
                  <c:v>3.1649561378361332E-3</c:v>
                </c:pt>
                <c:pt idx="368">
                  <c:v>1.5660543432288155E-3</c:v>
                </c:pt>
                <c:pt idx="369">
                  <c:v>3.8348284599054989E-3</c:v>
                </c:pt>
                <c:pt idx="370">
                  <c:v>4.968506264638334E-3</c:v>
                </c:pt>
                <c:pt idx="371">
                  <c:v>3.1903700603002566E-3</c:v>
                </c:pt>
                <c:pt idx="372">
                  <c:v>1.5450024246388416E-3</c:v>
                </c:pt>
                <c:pt idx="373">
                  <c:v>2.7474383515369892E-3</c:v>
                </c:pt>
                <c:pt idx="374">
                  <c:v>4.7836144361847865E-3</c:v>
                </c:pt>
                <c:pt idx="375">
                  <c:v>-6.9289226642825215E-4</c:v>
                </c:pt>
                <c:pt idx="376">
                  <c:v>4.1714196246840684E-3</c:v>
                </c:pt>
                <c:pt idx="377">
                  <c:v>3.5415576171331201E-3</c:v>
                </c:pt>
                <c:pt idx="378">
                  <c:v>1.1763530834877759E-3</c:v>
                </c:pt>
                <c:pt idx="379">
                  <c:v>9.0893975502965142E-4</c:v>
                </c:pt>
                <c:pt idx="380">
                  <c:v>3.1008782130081838E-4</c:v>
                </c:pt>
                <c:pt idx="381">
                  <c:v>1.7381677276501523E-3</c:v>
                </c:pt>
                <c:pt idx="382">
                  <c:v>1.0388806613470082E-3</c:v>
                </c:pt>
                <c:pt idx="383">
                  <c:v>1.070923865041512E-3</c:v>
                </c:pt>
                <c:pt idx="384">
                  <c:v>1.4226947382351969E-3</c:v>
                </c:pt>
                <c:pt idx="385">
                  <c:v>8.810378626021453E-4</c:v>
                </c:pt>
                <c:pt idx="386">
                  <c:v>1.2323672454391409E-3</c:v>
                </c:pt>
                <c:pt idx="387">
                  <c:v>-1.582521924522496E-3</c:v>
                </c:pt>
                <c:pt idx="388">
                  <c:v>-4.7440836543753443E-3</c:v>
                </c:pt>
                <c:pt idx="389">
                  <c:v>-3.5390791758369371E-3</c:v>
                </c:pt>
                <c:pt idx="390">
                  <c:v>-2.9079124074629019E-3</c:v>
                </c:pt>
                <c:pt idx="391">
                  <c:v>2.8941304807595979E-3</c:v>
                </c:pt>
                <c:pt idx="392">
                  <c:v>1.2542038025683429E-3</c:v>
                </c:pt>
                <c:pt idx="393">
                  <c:v>3.1149539962310167E-3</c:v>
                </c:pt>
                <c:pt idx="394">
                  <c:v>2.8400614425743995E-3</c:v>
                </c:pt>
                <c:pt idx="395">
                  <c:v>2.1488076872217569E-3</c:v>
                </c:pt>
                <c:pt idx="396">
                  <c:v>1.0336144618057464E-3</c:v>
                </c:pt>
                <c:pt idx="397">
                  <c:v>7.4694904269692543E-4</c:v>
                </c:pt>
                <c:pt idx="398">
                  <c:v>1.1525163273146369E-3</c:v>
                </c:pt>
                <c:pt idx="399">
                  <c:v>8.0035083872382414E-4</c:v>
                </c:pt>
                <c:pt idx="400">
                  <c:v>1.0954942322228673E-4</c:v>
                </c:pt>
                <c:pt idx="401">
                  <c:v>2.1578872421762897E-3</c:v>
                </c:pt>
                <c:pt idx="402">
                  <c:v>1.224177505738332E-3</c:v>
                </c:pt>
                <c:pt idx="403">
                  <c:v>-3.9300451955197487E-4</c:v>
                </c:pt>
                <c:pt idx="404">
                  <c:v>-9.5013432933621655E-4</c:v>
                </c:pt>
                <c:pt idx="405">
                  <c:v>-1.0822155904633851E-3</c:v>
                </c:pt>
                <c:pt idx="406">
                  <c:v>-2.2871525497920771E-3</c:v>
                </c:pt>
                <c:pt idx="407">
                  <c:v>-3.0492152109771746E-3</c:v>
                </c:pt>
                <c:pt idx="408">
                  <c:v>-3.5866348343656829E-3</c:v>
                </c:pt>
                <c:pt idx="409">
                  <c:v>-5.5207746751024103E-5</c:v>
                </c:pt>
                <c:pt idx="410">
                  <c:v>-1.435480665179656E-3</c:v>
                </c:pt>
                <c:pt idx="411">
                  <c:v>-3.0962491153573956E-3</c:v>
                </c:pt>
                <c:pt idx="412">
                  <c:v>-4.9915697932380863E-4</c:v>
                </c:pt>
                <c:pt idx="413">
                  <c:v>-2.6967938118015247E-3</c:v>
                </c:pt>
                <c:pt idx="414">
                  <c:v>-3.8057509124899847E-3</c:v>
                </c:pt>
                <c:pt idx="415">
                  <c:v>-1.7649292911239695E-3</c:v>
                </c:pt>
                <c:pt idx="416">
                  <c:v>-2.0254241081419811E-3</c:v>
                </c:pt>
                <c:pt idx="417">
                  <c:v>-3.1059731114674322E-3</c:v>
                </c:pt>
                <c:pt idx="418">
                  <c:v>-1.3834836793917172E-3</c:v>
                </c:pt>
                <c:pt idx="419">
                  <c:v>-1.5768784564612596E-4</c:v>
                </c:pt>
                <c:pt idx="420">
                  <c:v>2.5234034403902265E-3</c:v>
                </c:pt>
                <c:pt idx="421">
                  <c:v>-8.4276291393705119E-4</c:v>
                </c:pt>
                <c:pt idx="422">
                  <c:v>1.9343664949728963E-3</c:v>
                </c:pt>
                <c:pt idx="423">
                  <c:v>3.0979907958244473E-3</c:v>
                </c:pt>
                <c:pt idx="424">
                  <c:v>3.0996128281449323E-3</c:v>
                </c:pt>
                <c:pt idx="425">
                  <c:v>4.2278817085550464E-3</c:v>
                </c:pt>
                <c:pt idx="426">
                  <c:v>4.6433094132545382E-3</c:v>
                </c:pt>
                <c:pt idx="427">
                  <c:v>-3.4055727554179569E-3</c:v>
                </c:pt>
                <c:pt idx="428">
                  <c:v>1.2370745129365819E-2</c:v>
                </c:pt>
                <c:pt idx="429">
                  <c:v>2.9699606562407529E-3</c:v>
                </c:pt>
                <c:pt idx="430">
                  <c:v>3.8571647107672807E-3</c:v>
                </c:pt>
                <c:pt idx="431">
                  <c:v>3.874998639396545E-3</c:v>
                </c:pt>
                <c:pt idx="432">
                  <c:v>4.8358940440435018E-3</c:v>
                </c:pt>
                <c:pt idx="433">
                  <c:v>5.1902927497760945E-3</c:v>
                </c:pt>
                <c:pt idx="434">
                  <c:v>2.9521008222942653E-3</c:v>
                </c:pt>
                <c:pt idx="435">
                  <c:v>3.8853032784253285E-3</c:v>
                </c:pt>
                <c:pt idx="436">
                  <c:v>3.2838621630842716E-3</c:v>
                </c:pt>
                <c:pt idx="437">
                  <c:v>4.0276301806588732E-3</c:v>
                </c:pt>
                <c:pt idx="438">
                  <c:v>3.312905513394511E-3</c:v>
                </c:pt>
                <c:pt idx="439">
                  <c:v>2.5529580555321125E-3</c:v>
                </c:pt>
                <c:pt idx="440">
                  <c:v>3.2619904455247596E-3</c:v>
                </c:pt>
                <c:pt idx="441">
                  <c:v>2.9996643732169829E-3</c:v>
                </c:pt>
                <c:pt idx="442">
                  <c:v>3.6494823800062742E-3</c:v>
                </c:pt>
                <c:pt idx="443">
                  <c:v>1.3336250638160431E-3</c:v>
                </c:pt>
                <c:pt idx="444">
                  <c:v>2.7677484470433997E-3</c:v>
                </c:pt>
                <c:pt idx="445">
                  <c:v>1.2866674275990163E-3</c:v>
                </c:pt>
                <c:pt idx="446">
                  <c:v>3.5856036975242755E-3</c:v>
                </c:pt>
                <c:pt idx="447">
                  <c:v>2.0238943444544264E-3</c:v>
                </c:pt>
                <c:pt idx="448">
                  <c:v>2.823607003369779E-3</c:v>
                </c:pt>
                <c:pt idx="449">
                  <c:v>1.5003134216394522E-3</c:v>
                </c:pt>
                <c:pt idx="450">
                  <c:v>1.9495377543377215E-3</c:v>
                </c:pt>
                <c:pt idx="451">
                  <c:v>1.9764667328902499E-3</c:v>
                </c:pt>
                <c:pt idx="452">
                  <c:v>2.0747736146031356E-3</c:v>
                </c:pt>
                <c:pt idx="453">
                  <c:v>1.9174868682747719E-3</c:v>
                </c:pt>
                <c:pt idx="454">
                  <c:v>2.1275945965205175E-3</c:v>
                </c:pt>
                <c:pt idx="455">
                  <c:v>1.6964303854046037E-3</c:v>
                </c:pt>
                <c:pt idx="456">
                  <c:v>1.2676327718565243E-3</c:v>
                </c:pt>
                <c:pt idx="457">
                  <c:v>1.0837198938562196E-3</c:v>
                </c:pt>
                <c:pt idx="458">
                  <c:v>9.5102234902520212E-4</c:v>
                </c:pt>
                <c:pt idx="459">
                  <c:v>1.8901298832566837E-3</c:v>
                </c:pt>
                <c:pt idx="460">
                  <c:v>1.281249369463893E-3</c:v>
                </c:pt>
                <c:pt idx="461">
                  <c:v>-9.4711281725760464E-4</c:v>
                </c:pt>
                <c:pt idx="462">
                  <c:v>3.2070999949573901E-3</c:v>
                </c:pt>
                <c:pt idx="463">
                  <c:v>1.1460396288440079E-3</c:v>
                </c:pt>
                <c:pt idx="464">
                  <c:v>3.4843905329008805E-3</c:v>
                </c:pt>
                <c:pt idx="465">
                  <c:v>1.8612284107510958E-3</c:v>
                </c:pt>
                <c:pt idx="466">
                  <c:v>1.8577706751897723E-3</c:v>
                </c:pt>
                <c:pt idx="467">
                  <c:v>2.0437461368213268E-3</c:v>
                </c:pt>
                <c:pt idx="468">
                  <c:v>1.7112554844743362E-3</c:v>
                </c:pt>
                <c:pt idx="469">
                  <c:v>2.3042618912825401E-3</c:v>
                </c:pt>
                <c:pt idx="470">
                  <c:v>2.4674230788287173E-3</c:v>
                </c:pt>
                <c:pt idx="471">
                  <c:v>3.3411094855877585E-3</c:v>
                </c:pt>
                <c:pt idx="472">
                  <c:v>2.2265571121751295E-3</c:v>
                </c:pt>
                <c:pt idx="473">
                  <c:v>1.6907832651777289E-3</c:v>
                </c:pt>
                <c:pt idx="474">
                  <c:v>3.4052993130520119E-3</c:v>
                </c:pt>
                <c:pt idx="475">
                  <c:v>1.6724207067200015E-3</c:v>
                </c:pt>
                <c:pt idx="476">
                  <c:v>2.2261711808471167E-3</c:v>
                </c:pt>
                <c:pt idx="477">
                  <c:v>4.7931726516376675E-3</c:v>
                </c:pt>
                <c:pt idx="478">
                  <c:v>2.2494134072795673E-3</c:v>
                </c:pt>
                <c:pt idx="479">
                  <c:v>2.8441520750701363E-3</c:v>
                </c:pt>
                <c:pt idx="480">
                  <c:v>9.0677573699645005E-4</c:v>
                </c:pt>
                <c:pt idx="481">
                  <c:v>4.3659284103394437E-3</c:v>
                </c:pt>
                <c:pt idx="482">
                  <c:v>2.6484728099720758E-3</c:v>
                </c:pt>
                <c:pt idx="483">
                  <c:v>2.3447893039325466E-3</c:v>
                </c:pt>
                <c:pt idx="484">
                  <c:v>2.1865332467631668E-3</c:v>
                </c:pt>
                <c:pt idx="485">
                  <c:v>3.4584274158973331E-3</c:v>
                </c:pt>
                <c:pt idx="486">
                  <c:v>2.1077817021761423E-3</c:v>
                </c:pt>
                <c:pt idx="487">
                  <c:v>1.1748431963314575E-3</c:v>
                </c:pt>
                <c:pt idx="488">
                  <c:v>3.2081006908299425E-3</c:v>
                </c:pt>
                <c:pt idx="489">
                  <c:v>2.5280872378760292E-3</c:v>
                </c:pt>
                <c:pt idx="490">
                  <c:v>3.1897776565014066E-3</c:v>
                </c:pt>
                <c:pt idx="491">
                  <c:v>2.7200420199594809E-3</c:v>
                </c:pt>
                <c:pt idx="492">
                  <c:v>2.4507511271584384E-3</c:v>
                </c:pt>
                <c:pt idx="493">
                  <c:v>2.4074350552403703E-3</c:v>
                </c:pt>
                <c:pt idx="494">
                  <c:v>1.7965855565691732E-3</c:v>
                </c:pt>
                <c:pt idx="495">
                  <c:v>1.6075228351870952E-3</c:v>
                </c:pt>
                <c:pt idx="496">
                  <c:v>1.0947009054475285E-3</c:v>
                </c:pt>
                <c:pt idx="497">
                  <c:v>1.0749698823093318E-3</c:v>
                </c:pt>
                <c:pt idx="498">
                  <c:v>3.7028122859311647E-4</c:v>
                </c:pt>
                <c:pt idx="499">
                  <c:v>4.534266096644643E-4</c:v>
                </c:pt>
                <c:pt idx="500">
                  <c:v>2.3123525875225455E-3</c:v>
                </c:pt>
                <c:pt idx="501">
                  <c:v>1.0243159691782403E-3</c:v>
                </c:pt>
                <c:pt idx="502">
                  <c:v>2.5535602345219217E-3</c:v>
                </c:pt>
                <c:pt idx="503">
                  <c:v>8.8273426939946479E-4</c:v>
                </c:pt>
                <c:pt idx="504">
                  <c:v>3.0776580400371156E-3</c:v>
                </c:pt>
                <c:pt idx="505">
                  <c:v>2.2713950762016412E-3</c:v>
                </c:pt>
                <c:pt idx="506">
                  <c:v>1.9646904013451275E-3</c:v>
                </c:pt>
                <c:pt idx="507">
                  <c:v>3.6480706266473319E-4</c:v>
                </c:pt>
                <c:pt idx="508">
                  <c:v>1.3948781532907273E-3</c:v>
                </c:pt>
                <c:pt idx="509">
                  <c:v>2.2760378732702112E-4</c:v>
                </c:pt>
                <c:pt idx="510">
                  <c:v>-3.276748737086424E-4</c:v>
                </c:pt>
                <c:pt idx="511">
                  <c:v>-1.9120632984002404E-3</c:v>
                </c:pt>
                <c:pt idx="512">
                  <c:v>-9.3049562575830828E-4</c:v>
                </c:pt>
                <c:pt idx="513">
                  <c:v>-1.342257366436261E-3</c:v>
                </c:pt>
                <c:pt idx="514">
                  <c:v>-1.3714912681722592E-3</c:v>
                </c:pt>
                <c:pt idx="515">
                  <c:v>-5.2188243911371543E-4</c:v>
                </c:pt>
                <c:pt idx="516">
                  <c:v>-1.1084341764150856E-3</c:v>
                </c:pt>
                <c:pt idx="517">
                  <c:v>-2.8154289172979221E-3</c:v>
                </c:pt>
                <c:pt idx="518">
                  <c:v>-1.4530739872166275E-3</c:v>
                </c:pt>
                <c:pt idx="519">
                  <c:v>-1.9525313832579644E-3</c:v>
                </c:pt>
                <c:pt idx="520">
                  <c:v>-1.0704563281502329E-3</c:v>
                </c:pt>
                <c:pt idx="521">
                  <c:v>8.1294053524743877E-4</c:v>
                </c:pt>
                <c:pt idx="522">
                  <c:v>-3.6921827261231156E-4</c:v>
                </c:pt>
                <c:pt idx="523">
                  <c:v>1.5697572416595103E-4</c:v>
                </c:pt>
                <c:pt idx="524">
                  <c:v>1.8464833724172314E-4</c:v>
                </c:pt>
                <c:pt idx="525">
                  <c:v>2.3076781065962672E-4</c:v>
                </c:pt>
                <c:pt idx="526">
                  <c:v>-5.1680063492649429E-4</c:v>
                </c:pt>
                <c:pt idx="527">
                  <c:v>2.0313380054107457E-4</c:v>
                </c:pt>
                <c:pt idx="528">
                  <c:v>4.5234248788368338E-4</c:v>
                </c:pt>
                <c:pt idx="529">
                  <c:v>-5.2595641020909071E-4</c:v>
                </c:pt>
                <c:pt idx="530">
                  <c:v>4.8007238014346776E-4</c:v>
                </c:pt>
                <c:pt idx="531">
                  <c:v>1.4487537949044468E-3</c:v>
                </c:pt>
                <c:pt idx="532">
                  <c:v>1.1702264895048192E-3</c:v>
                </c:pt>
                <c:pt idx="533">
                  <c:v>5.982347473148463E-4</c:v>
                </c:pt>
                <c:pt idx="534">
                  <c:v>6.8066005629242626E-4</c:v>
                </c:pt>
                <c:pt idx="535">
                  <c:v>1.240900066181337E-3</c:v>
                </c:pt>
                <c:pt idx="536">
                  <c:v>2.9377472986495543E-4</c:v>
                </c:pt>
                <c:pt idx="537">
                  <c:v>1.7070641250378582E-3</c:v>
                </c:pt>
                <c:pt idx="538">
                  <c:v>1.2094003389985799E-3</c:v>
                </c:pt>
                <c:pt idx="539">
                  <c:v>1.985779258215361E-3</c:v>
                </c:pt>
                <c:pt idx="540">
                  <c:v>2.8312053628509323E-3</c:v>
                </c:pt>
                <c:pt idx="541">
                  <c:v>2.2494626789552295E-3</c:v>
                </c:pt>
                <c:pt idx="542">
                  <c:v>-4.9068159307957219E-4</c:v>
                </c:pt>
                <c:pt idx="543">
                  <c:v>2.7909852086875097E-3</c:v>
                </c:pt>
                <c:pt idx="544">
                  <c:v>2.4387148244850595E-3</c:v>
                </c:pt>
                <c:pt idx="545">
                  <c:v>1.5917086449675779E-3</c:v>
                </c:pt>
                <c:pt idx="546">
                  <c:v>2.7630046320960009E-3</c:v>
                </c:pt>
                <c:pt idx="547">
                  <c:v>1.3957048309396246E-3</c:v>
                </c:pt>
                <c:pt idx="548">
                  <c:v>2.2030392950274256E-3</c:v>
                </c:pt>
                <c:pt idx="549">
                  <c:v>2.5660580503342155E-3</c:v>
                </c:pt>
                <c:pt idx="550">
                  <c:v>2.2373166519003766E-3</c:v>
                </c:pt>
                <c:pt idx="551">
                  <c:v>2.8841603343125787E-3</c:v>
                </c:pt>
                <c:pt idx="552">
                  <c:v>2.457396228431006E-3</c:v>
                </c:pt>
                <c:pt idx="553">
                  <c:v>1.7585931254996002E-3</c:v>
                </c:pt>
                <c:pt idx="554">
                  <c:v>4.0873142532893572E-3</c:v>
                </c:pt>
                <c:pt idx="555">
                  <c:v>3.064044715626628E-3</c:v>
                </c:pt>
                <c:pt idx="556">
                  <c:v>2.9314412479312653E-3</c:v>
                </c:pt>
                <c:pt idx="557">
                  <c:v>2.7999894671242617E-3</c:v>
                </c:pt>
                <c:pt idx="558">
                  <c:v>3.2385687276801343E-3</c:v>
                </c:pt>
                <c:pt idx="559">
                  <c:v>2.4603465424278908E-3</c:v>
                </c:pt>
                <c:pt idx="560">
                  <c:v>3.133159268929504E-3</c:v>
                </c:pt>
                <c:pt idx="561">
                  <c:v>1.8132916883567586E-3</c:v>
                </c:pt>
                <c:pt idx="562">
                  <c:v>3.5247555620989183E-3</c:v>
                </c:pt>
                <c:pt idx="563">
                  <c:v>2.519935103041182E-3</c:v>
                </c:pt>
                <c:pt idx="564">
                  <c:v>2.8148887817643414E-3</c:v>
                </c:pt>
                <c:pt idx="565">
                  <c:v>1.6996437615348298E-3</c:v>
                </c:pt>
                <c:pt idx="566">
                  <c:v>1.8767192547967744E-3</c:v>
                </c:pt>
                <c:pt idx="567">
                  <c:v>1.3856575886136582E-3</c:v>
                </c:pt>
                <c:pt idx="568">
                  <c:v>-1.4520730478159114E-4</c:v>
                </c:pt>
                <c:pt idx="569">
                  <c:v>2.0502831953663598E-3</c:v>
                </c:pt>
                <c:pt idx="570">
                  <c:v>7.8433378517779649E-4</c:v>
                </c:pt>
                <c:pt idx="571">
                  <c:v>2.1467088057654463E-3</c:v>
                </c:pt>
                <c:pt idx="572">
                  <c:v>2.142110318681412E-3</c:v>
                </c:pt>
                <c:pt idx="573">
                  <c:v>1.2893047085068665E-3</c:v>
                </c:pt>
                <c:pt idx="574">
                  <c:v>1.2368164682959887E-3</c:v>
                </c:pt>
                <c:pt idx="575">
                  <c:v>1.1168363073330457E-3</c:v>
                </c:pt>
                <c:pt idx="576">
                  <c:v>-1.0986874910203427E-4</c:v>
                </c:pt>
                <c:pt idx="577">
                  <c:v>3.5922576282647282E-3</c:v>
                </c:pt>
                <c:pt idx="578">
                  <c:v>2.2318608666357857E-3</c:v>
                </c:pt>
                <c:pt idx="579">
                  <c:v>1.3865546218487395E-3</c:v>
                </c:pt>
                <c:pt idx="580">
                  <c:v>2.7357025972391223E-3</c:v>
                </c:pt>
                <c:pt idx="581">
                  <c:v>2.3516415462252389E-3</c:v>
                </c:pt>
                <c:pt idx="582">
                  <c:v>2.0956483986240525E-3</c:v>
                </c:pt>
                <c:pt idx="583">
                  <c:v>1.5413712371795407E-3</c:v>
                </c:pt>
                <c:pt idx="584">
                  <c:v>1.7719286569945428E-3</c:v>
                </c:pt>
                <c:pt idx="585">
                  <c:v>2.1673960521835893E-3</c:v>
                </c:pt>
                <c:pt idx="586">
                  <c:v>2.4444407616711688E-3</c:v>
                </c:pt>
                <c:pt idx="587">
                  <c:v>1.4134918207593179E-3</c:v>
                </c:pt>
                <c:pt idx="588">
                  <c:v>1.9067586753392545E-3</c:v>
                </c:pt>
                <c:pt idx="589">
                  <c:v>2.537506487942725E-3</c:v>
                </c:pt>
                <c:pt idx="590">
                  <c:v>2.5639550650439244E-3</c:v>
                </c:pt>
                <c:pt idx="591">
                  <c:v>2.3934622414937827E-3</c:v>
                </c:pt>
                <c:pt idx="592">
                  <c:v>2.1506079760571098E-3</c:v>
                </c:pt>
                <c:pt idx="593">
                  <c:v>2.1541524552442189E-3</c:v>
                </c:pt>
                <c:pt idx="594">
                  <c:v>2.4670650881792569E-3</c:v>
                </c:pt>
                <c:pt idx="595">
                  <c:v>-1.7868600807335872E-4</c:v>
                </c:pt>
                <c:pt idx="596">
                  <c:v>4.053647876912079E-3</c:v>
                </c:pt>
                <c:pt idx="597">
                  <c:v>2.7832165569022151E-3</c:v>
                </c:pt>
                <c:pt idx="598">
                  <c:v>2.4124187119781834E-3</c:v>
                </c:pt>
                <c:pt idx="599">
                  <c:v>2.559541536207854E-3</c:v>
                </c:pt>
                <c:pt idx="600">
                  <c:v>2.1837041080933536E-3</c:v>
                </c:pt>
                <c:pt idx="601">
                  <c:v>1.5861444673198164E-3</c:v>
                </c:pt>
                <c:pt idx="602">
                  <c:v>1.1597309424213583E-3</c:v>
                </c:pt>
                <c:pt idx="603">
                  <c:v>2.2368862543339671E-3</c:v>
                </c:pt>
                <c:pt idx="604">
                  <c:v>3.2043617580946003E-3</c:v>
                </c:pt>
                <c:pt idx="605">
                  <c:v>1.7718662598525299E-3</c:v>
                </c:pt>
                <c:pt idx="606">
                  <c:v>1.0310995486956592E-3</c:v>
                </c:pt>
                <c:pt idx="607">
                  <c:v>2.6939441719687185E-3</c:v>
                </c:pt>
                <c:pt idx="608">
                  <c:v>1.7226528854435831E-3</c:v>
                </c:pt>
                <c:pt idx="609">
                  <c:v>1.585586154125285E-3</c:v>
                </c:pt>
                <c:pt idx="610">
                  <c:v>2.1501480688047381E-3</c:v>
                </c:pt>
                <c:pt idx="611">
                  <c:v>2.8842904409742145E-3</c:v>
                </c:pt>
                <c:pt idx="612">
                  <c:v>9.1687041564792176E-4</c:v>
                </c:pt>
                <c:pt idx="613">
                  <c:v>3.2100215306322178E-3</c:v>
                </c:pt>
                <c:pt idx="614">
                  <c:v>8.3505677605650295E-4</c:v>
                </c:pt>
                <c:pt idx="615">
                  <c:v>2.9007657397732414E-3</c:v>
                </c:pt>
                <c:pt idx="616">
                  <c:v>1.6405679008506073E-3</c:v>
                </c:pt>
                <c:pt idx="617">
                  <c:v>2.0492916747525715E-3</c:v>
                </c:pt>
                <c:pt idx="618">
                  <c:v>2.5408826468560452E-3</c:v>
                </c:pt>
                <c:pt idx="619">
                  <c:v>1.189951861038349E-3</c:v>
                </c:pt>
                <c:pt idx="620">
                  <c:v>1.7364996797122813E-3</c:v>
                </c:pt>
                <c:pt idx="621">
                  <c:v>3.035532682054917E-3</c:v>
                </c:pt>
                <c:pt idx="622">
                  <c:v>2.2198325524233811E-3</c:v>
                </c:pt>
                <c:pt idx="623">
                  <c:v>2.3758612497030173E-3</c:v>
                </c:pt>
                <c:pt idx="624">
                  <c:v>1.6668068415539533E-3</c:v>
                </c:pt>
                <c:pt idx="625">
                  <c:v>9.9994656774065509E-4</c:v>
                </c:pt>
                <c:pt idx="626">
                  <c:v>3.5611340725037748E-3</c:v>
                </c:pt>
                <c:pt idx="627">
                  <c:v>2.2263591808821853E-3</c:v>
                </c:pt>
                <c:pt idx="628">
                  <c:v>1.6603739253059182E-3</c:v>
                </c:pt>
                <c:pt idx="629">
                  <c:v>-2.7248575126592338E-4</c:v>
                </c:pt>
                <c:pt idx="630">
                  <c:v>1.3098023182743922E-3</c:v>
                </c:pt>
                <c:pt idx="631">
                  <c:v>-1.1341811967879989E-4</c:v>
                </c:pt>
                <c:pt idx="632">
                  <c:v>1.088937454154977E-3</c:v>
                </c:pt>
                <c:pt idx="633">
                  <c:v>-1.1330759991841852E-4</c:v>
                </c:pt>
                <c:pt idx="634">
                  <c:v>1.6771425117853257E-3</c:v>
                </c:pt>
                <c:pt idx="635">
                  <c:v>1.0332604268798553E-3</c:v>
                </c:pt>
                <c:pt idx="636">
                  <c:v>-1.8835655141757142E-4</c:v>
                </c:pt>
                <c:pt idx="637">
                  <c:v>5.5764042742385193E-4</c:v>
                </c:pt>
                <c:pt idx="638">
                  <c:v>-2.1088148460565162E-4</c:v>
                </c:pt>
                <c:pt idx="639">
                  <c:v>-2.1017265796848161E-3</c:v>
                </c:pt>
                <c:pt idx="640">
                  <c:v>-3.0950637507643299E-4</c:v>
                </c:pt>
                <c:pt idx="641">
                  <c:v>-9.1370405050291478E-4</c:v>
                </c:pt>
                <c:pt idx="642">
                  <c:v>-8.1628334101748205E-4</c:v>
                </c:pt>
                <c:pt idx="643">
                  <c:v>-1.1043956459579876E-3</c:v>
                </c:pt>
                <c:pt idx="644">
                  <c:v>-1.8931792537844653E-3</c:v>
                </c:pt>
                <c:pt idx="645">
                  <c:v>-2.48856247581618E-3</c:v>
                </c:pt>
                <c:pt idx="646">
                  <c:v>-2.2589845978322875E-3</c:v>
                </c:pt>
                <c:pt idx="647">
                  <c:v>-1.3493116223757032E-3</c:v>
                </c:pt>
                <c:pt idx="648">
                  <c:v>-1.1373958977412386E-3</c:v>
                </c:pt>
                <c:pt idx="649">
                  <c:v>-9.7820438357839397E-4</c:v>
                </c:pt>
                <c:pt idx="650">
                  <c:v>-1.3004498026376182E-4</c:v>
                </c:pt>
                <c:pt idx="651">
                  <c:v>-6.3500807148813762E-4</c:v>
                </c:pt>
                <c:pt idx="652">
                  <c:v>1.3014453699167075E-4</c:v>
                </c:pt>
                <c:pt idx="653">
                  <c:v>3.903828047856339E-4</c:v>
                </c:pt>
                <c:pt idx="654">
                  <c:v>-5.8917148716065252E-4</c:v>
                </c:pt>
                <c:pt idx="655">
                  <c:v>-5.3592619530681772E-5</c:v>
                </c:pt>
                <c:pt idx="656">
                  <c:v>-5.1298542202621582E-4</c:v>
                </c:pt>
                <c:pt idx="657">
                  <c:v>8.6562842325399686E-4</c:v>
                </c:pt>
                <c:pt idx="658">
                  <c:v>4.5922819048785342E-5</c:v>
                </c:pt>
                <c:pt idx="659">
                  <c:v>-1.3010867901423542E-3</c:v>
                </c:pt>
                <c:pt idx="660">
                  <c:v>8.1998620583952791E-4</c:v>
                </c:pt>
                <c:pt idx="661">
                  <c:v>-1.1179429849077697E-3</c:v>
                </c:pt>
                <c:pt idx="662">
                  <c:v>-1.5944684210929775E-3</c:v>
                </c:pt>
                <c:pt idx="663">
                  <c:v>-3.7621983523106808E-4</c:v>
                </c:pt>
                <c:pt idx="664">
                  <c:v>8.4489300582208087E-5</c:v>
                </c:pt>
                <c:pt idx="665">
                  <c:v>-5.3761376291233052E-5</c:v>
                </c:pt>
                <c:pt idx="666">
                  <c:v>1.459315811302785E-4</c:v>
                </c:pt>
                <c:pt idx="667">
                  <c:v>-3.5325648724820877E-4</c:v>
                </c:pt>
                <c:pt idx="668">
                  <c:v>8.4504229052553945E-4</c:v>
                </c:pt>
                <c:pt idx="669">
                  <c:v>1.5735218489265511E-3</c:v>
                </c:pt>
                <c:pt idx="670">
                  <c:v>2.2990972211578253E-5</c:v>
                </c:pt>
                <c:pt idx="671">
                  <c:v>9.2728122677007262E-4</c:v>
                </c:pt>
                <c:pt idx="672">
                  <c:v>1.2786157262077943E-3</c:v>
                </c:pt>
                <c:pt idx="673">
                  <c:v>4.4350306246511239E-4</c:v>
                </c:pt>
                <c:pt idx="674">
                  <c:v>2.5069744334467077E-3</c:v>
                </c:pt>
                <c:pt idx="675">
                  <c:v>1.9365217325007815E-3</c:v>
                </c:pt>
                <c:pt idx="676">
                  <c:v>2.2599815853352307E-3</c:v>
                </c:pt>
                <c:pt idx="677">
                  <c:v>6.2256100338612449E-4</c:v>
                </c:pt>
                <c:pt idx="678">
                  <c:v>3.4143676591095329E-4</c:v>
                </c:pt>
                <c:pt idx="679">
                  <c:v>8.7984769532998078E-4</c:v>
                </c:pt>
                <c:pt idx="680">
                  <c:v>1.1897815197374902E-3</c:v>
                </c:pt>
                <c:pt idx="681">
                  <c:v>2.6340887415413961E-3</c:v>
                </c:pt>
                <c:pt idx="682">
                  <c:v>4.756080989264846E-4</c:v>
                </c:pt>
                <c:pt idx="683">
                  <c:v>9.5076400679117146E-4</c:v>
                </c:pt>
                <c:pt idx="684">
                  <c:v>1.1081710654273244E-3</c:v>
                </c:pt>
                <c:pt idx="685">
                  <c:v>1.837377068931761E-3</c:v>
                </c:pt>
                <c:pt idx="686">
                  <c:v>1.0372664271433081E-3</c:v>
                </c:pt>
                <c:pt idx="687">
                  <c:v>2.6880913050007509E-3</c:v>
                </c:pt>
                <c:pt idx="688">
                  <c:v>1.2880228848717219E-3</c:v>
                </c:pt>
                <c:pt idx="689">
                  <c:v>1.8472814299603619E-3</c:v>
                </c:pt>
                <c:pt idx="690">
                  <c:v>2.7695454511522354E-3</c:v>
                </c:pt>
                <c:pt idx="691">
                  <c:v>1.45911500208445E-3</c:v>
                </c:pt>
                <c:pt idx="692">
                  <c:v>4.9061877434509831E-4</c:v>
                </c:pt>
                <c:pt idx="693">
                  <c:v>6.3897763578274762E-4</c:v>
                </c:pt>
                <c:pt idx="694">
                  <c:v>2.5023018206658944E-3</c:v>
                </c:pt>
                <c:pt idx="695">
                  <c:v>1.148037596379608E-3</c:v>
                </c:pt>
                <c:pt idx="696">
                  <c:v>2.0862926136363635E-3</c:v>
                </c:pt>
                <c:pt idx="697">
                  <c:v>2.3034330011074198E-3</c:v>
                </c:pt>
                <c:pt idx="698">
                  <c:v>2.1876519202722413E-3</c:v>
                </c:pt>
                <c:pt idx="699">
                  <c:v>1.2347584503781448E-3</c:v>
                </c:pt>
                <c:pt idx="700">
                  <c:v>2.2756134980583879E-4</c:v>
                </c:pt>
                <c:pt idx="701">
                  <c:v>5.7978247148791266E-4</c:v>
                </c:pt>
                <c:pt idx="702">
                  <c:v>1.5109618078731379E-3</c:v>
                </c:pt>
                <c:pt idx="703">
                  <c:v>1.3109423405081183E-3</c:v>
                </c:pt>
                <c:pt idx="704">
                  <c:v>1.0824885534149588E-3</c:v>
                </c:pt>
                <c:pt idx="705">
                  <c:v>8.7674435595820849E-5</c:v>
                </c:pt>
                <c:pt idx="706">
                  <c:v>1.5195569906927134E-3</c:v>
                </c:pt>
                <c:pt idx="707">
                  <c:v>1.2619447078561529E-3</c:v>
                </c:pt>
                <c:pt idx="708">
                  <c:v>1.7047565622199719E-3</c:v>
                </c:pt>
                <c:pt idx="709">
                  <c:v>6.181953060794054E-4</c:v>
                </c:pt>
                <c:pt idx="710">
                  <c:v>1.555436030876132E-3</c:v>
                </c:pt>
                <c:pt idx="711">
                  <c:v>4.2816917762489477E-4</c:v>
                </c:pt>
                <c:pt idx="712">
                  <c:v>1.1098618113234921E-3</c:v>
                </c:pt>
                <c:pt idx="713">
                  <c:v>5.5793867022201613E-4</c:v>
                </c:pt>
                <c:pt idx="714">
                  <c:v>-2.1725748633088314E-4</c:v>
                </c:pt>
                <c:pt idx="715">
                  <c:v>-2.0281771757632827E-4</c:v>
                </c:pt>
                <c:pt idx="716">
                  <c:v>6.9551609467712841E-4</c:v>
                </c:pt>
                <c:pt idx="717">
                  <c:v>5.647140592080971E-4</c:v>
                </c:pt>
                <c:pt idx="718">
                  <c:v>7.6699879161511132E-4</c:v>
                </c:pt>
                <c:pt idx="719">
                  <c:v>7.5195037127549584E-4</c:v>
                </c:pt>
                <c:pt idx="720">
                  <c:v>5.7798874366921705E-5</c:v>
                </c:pt>
                <c:pt idx="721">
                  <c:v>-5.8517978023248259E-4</c:v>
                </c:pt>
                <c:pt idx="722">
                  <c:v>-3.975769492113519E-4</c:v>
                </c:pt>
                <c:pt idx="723">
                  <c:v>-1.6560242401452094E-3</c:v>
                </c:pt>
                <c:pt idx="724">
                  <c:v>-1.3328117982818318E-3</c:v>
                </c:pt>
                <c:pt idx="725">
                  <c:v>-1.1169942699644593E-3</c:v>
                </c:pt>
                <c:pt idx="726">
                  <c:v>-1.546661244880769E-3</c:v>
                </c:pt>
                <c:pt idx="727">
                  <c:v>-2.0145015017854154E-3</c:v>
                </c:pt>
                <c:pt idx="728">
                  <c:v>-3.228251206039672E-3</c:v>
                </c:pt>
                <c:pt idx="729">
                  <c:v>-3.4726537654533093E-3</c:v>
                </c:pt>
                <c:pt idx="730">
                  <c:v>-5.5682718549168063E-3</c:v>
                </c:pt>
                <c:pt idx="731">
                  <c:v>-5.2158260112579215E-3</c:v>
                </c:pt>
                <c:pt idx="732">
                  <c:v>-5.8364604500081574E-3</c:v>
                </c:pt>
                <c:pt idx="733">
                  <c:v>-5.2515758457349591E-3</c:v>
                </c:pt>
                <c:pt idx="734">
                  <c:v>-6.0142031180868537E-3</c:v>
                </c:pt>
                <c:pt idx="735">
                  <c:v>-5.3112433892371878E-3</c:v>
                </c:pt>
                <c:pt idx="736">
                  <c:v>-2.6849709886609275E-3</c:v>
                </c:pt>
                <c:pt idx="737">
                  <c:v>-3.5667840384513007E-3</c:v>
                </c:pt>
                <c:pt idx="738">
                  <c:v>-2.6102486605302927E-3</c:v>
                </c:pt>
                <c:pt idx="739">
                  <c:v>-1.4998469543924088E-3</c:v>
                </c:pt>
                <c:pt idx="740">
                  <c:v>-1.7550044449894239E-3</c:v>
                </c:pt>
                <c:pt idx="741">
                  <c:v>-1.604544931096695E-3</c:v>
                </c:pt>
                <c:pt idx="742">
                  <c:v>9.227504113928918E-5</c:v>
                </c:pt>
                <c:pt idx="743">
                  <c:v>-2.129819003829061E-3</c:v>
                </c:pt>
                <c:pt idx="744">
                  <c:v>1.3869518650649941E-4</c:v>
                </c:pt>
                <c:pt idx="745">
                  <c:v>-5.6240803087851212E-4</c:v>
                </c:pt>
                <c:pt idx="746">
                  <c:v>1.487751106177636E-3</c:v>
                </c:pt>
                <c:pt idx="747">
                  <c:v>1.7010598911629555E-3</c:v>
                </c:pt>
                <c:pt idx="748">
                  <c:v>4.0110650069156289E-3</c:v>
                </c:pt>
                <c:pt idx="749">
                  <c:v>-1.0714668381013607E-3</c:v>
                </c:pt>
                <c:pt idx="750">
                  <c:v>-5.9760040452950462E-4</c:v>
                </c:pt>
                <c:pt idx="751">
                  <c:v>-1.2265799883474902E-4</c:v>
                </c:pt>
                <c:pt idx="752">
                  <c:v>-4.8302511730609994E-4</c:v>
                </c:pt>
                <c:pt idx="753">
                  <c:v>2.0480957312162006E-3</c:v>
                </c:pt>
                <c:pt idx="754">
                  <c:v>9.8750688958295068E-4</c:v>
                </c:pt>
                <c:pt idx="755">
                  <c:v>5.5827043231544574E-4</c:v>
                </c:pt>
                <c:pt idx="756">
                  <c:v>3.3630401883302503E-4</c:v>
                </c:pt>
                <c:pt idx="757">
                  <c:v>1.3906080471889851E-3</c:v>
                </c:pt>
                <c:pt idx="758">
                  <c:v>1.9380436441324585E-3</c:v>
                </c:pt>
                <c:pt idx="759">
                  <c:v>2.4597529585573511E-3</c:v>
                </c:pt>
                <c:pt idx="760">
                  <c:v>6.1532851705827386E-4</c:v>
                </c:pt>
                <c:pt idx="761">
                  <c:v>1.7765225709470232E-3</c:v>
                </c:pt>
                <c:pt idx="762">
                  <c:v>5.4565296471444156E-4</c:v>
                </c:pt>
                <c:pt idx="763">
                  <c:v>8.4833060655638368E-4</c:v>
                </c:pt>
                <c:pt idx="764">
                  <c:v>1.763334746019253E-3</c:v>
                </c:pt>
                <c:pt idx="765">
                  <c:v>1.5789195355407988E-3</c:v>
                </c:pt>
                <c:pt idx="766">
                  <c:v>1.0936957866312662E-3</c:v>
                </c:pt>
                <c:pt idx="767">
                  <c:v>1.5144323139169549E-3</c:v>
                </c:pt>
                <c:pt idx="768">
                  <c:v>2.6180373747404532E-3</c:v>
                </c:pt>
                <c:pt idx="769">
                  <c:v>1.7483042199411729E-3</c:v>
                </c:pt>
                <c:pt idx="770">
                  <c:v>1.9774540279390287E-3</c:v>
                </c:pt>
                <c:pt idx="771">
                  <c:v>5.3824129656347881E-4</c:v>
                </c:pt>
                <c:pt idx="772">
                  <c:v>8.7417159166473649E-4</c:v>
                </c:pt>
                <c:pt idx="773">
                  <c:v>5.0762179190492541E-4</c:v>
                </c:pt>
                <c:pt idx="774">
                  <c:v>1.1639532627997552E-3</c:v>
                </c:pt>
                <c:pt idx="775">
                  <c:v>1.2892936459435692E-3</c:v>
                </c:pt>
                <c:pt idx="776">
                  <c:v>1.4439358416136355E-3</c:v>
                </c:pt>
                <c:pt idx="777">
                  <c:v>1.1371321971921011E-3</c:v>
                </c:pt>
                <c:pt idx="778">
                  <c:v>9.6509331709996877E-4</c:v>
                </c:pt>
                <c:pt idx="779">
                  <c:v>1.8022427910288359E-3</c:v>
                </c:pt>
                <c:pt idx="780">
                  <c:v>1.532481954469739E-3</c:v>
                </c:pt>
                <c:pt idx="781">
                  <c:v>1.9588710988897268E-3</c:v>
                </c:pt>
                <c:pt idx="782">
                  <c:v>1.1508923104163132E-3</c:v>
                </c:pt>
                <c:pt idx="783">
                  <c:v>1.3190570584290693E-3</c:v>
                </c:pt>
                <c:pt idx="784">
                  <c:v>1.7662383538658542E-3</c:v>
                </c:pt>
                <c:pt idx="785">
                  <c:v>1.16072346865312E-3</c:v>
                </c:pt>
                <c:pt idx="786">
                  <c:v>8.1449955972996767E-4</c:v>
                </c:pt>
                <c:pt idx="787">
                  <c:v>1.9062841389827774E-3</c:v>
                </c:pt>
                <c:pt idx="788">
                  <c:v>1.4709003227199216E-3</c:v>
                </c:pt>
                <c:pt idx="789">
                  <c:v>1.5345044281413497E-3</c:v>
                </c:pt>
                <c:pt idx="790">
                  <c:v>1.6124089827961069E-3</c:v>
                </c:pt>
                <c:pt idx="791">
                  <c:v>6.7743274841021829E-4</c:v>
                </c:pt>
                <c:pt idx="792">
                  <c:v>1.26659678546471E-3</c:v>
                </c:pt>
                <c:pt idx="793">
                  <c:v>1.3231552162849872E-3</c:v>
                </c:pt>
                <c:pt idx="794">
                  <c:v>1.8949844625795022E-3</c:v>
                </c:pt>
                <c:pt idx="795">
                  <c:v>2.2537375084243404E-3</c:v>
                </c:pt>
                <c:pt idx="796">
                  <c:v>1.8220731142989358E-3</c:v>
                </c:pt>
                <c:pt idx="797">
                  <c:v>2.2084933167816623E-3</c:v>
                </c:pt>
                <c:pt idx="798">
                  <c:v>1.4114732612233729E-3</c:v>
                </c:pt>
                <c:pt idx="799">
                  <c:v>1.6252211307511972E-3</c:v>
                </c:pt>
                <c:pt idx="800">
                  <c:v>2.0389994543522586E-3</c:v>
                </c:pt>
                <c:pt idx="801">
                  <c:v>1.8270663762467042E-3</c:v>
                </c:pt>
                <c:pt idx="802">
                  <c:v>2.1956330503565221E-3</c:v>
                </c:pt>
                <c:pt idx="803">
                  <c:v>1.7911938913865695E-3</c:v>
                </c:pt>
                <c:pt idx="804">
                  <c:v>1.5030524073770667E-3</c:v>
                </c:pt>
                <c:pt idx="805">
                  <c:v>1.8991123250256059E-3</c:v>
                </c:pt>
                <c:pt idx="806">
                  <c:v>5.5374523459629846E-4</c:v>
                </c:pt>
                <c:pt idx="807">
                  <c:v>2.0008940164754465E-3</c:v>
                </c:pt>
                <c:pt idx="808">
                  <c:v>2.3084712397057052E-3</c:v>
                </c:pt>
                <c:pt idx="809">
                  <c:v>1.3493941855946873E-3</c:v>
                </c:pt>
                <c:pt idx="810">
                  <c:v>1.8061748603036632E-3</c:v>
                </c:pt>
                <c:pt idx="811">
                  <c:v>1.1549946475857794E-3</c:v>
                </c:pt>
                <c:pt idx="812">
                  <c:v>6.1903823968035112E-4</c:v>
                </c:pt>
                <c:pt idx="813">
                  <c:v>2.4675909001434155E-3</c:v>
                </c:pt>
                <c:pt idx="814">
                  <c:v>1.8513973140713209E-3</c:v>
                </c:pt>
                <c:pt idx="815">
                  <c:v>1.6379787062768185E-3</c:v>
                </c:pt>
                <c:pt idx="816">
                  <c:v>7.1981159106315469E-4</c:v>
                </c:pt>
                <c:pt idx="817">
                  <c:v>1.7947428699125673E-3</c:v>
                </c:pt>
                <c:pt idx="818">
                  <c:v>1.6381672045896565E-3</c:v>
                </c:pt>
                <c:pt idx="819">
                  <c:v>1.2109570736595957E-3</c:v>
                </c:pt>
                <c:pt idx="820">
                  <c:v>2.363376013123688E-4</c:v>
                </c:pt>
                <c:pt idx="821">
                  <c:v>1.9805970979040418E-3</c:v>
                </c:pt>
                <c:pt idx="822">
                  <c:v>2.2541111519548346E-3</c:v>
                </c:pt>
                <c:pt idx="823">
                  <c:v>1.2110223796935767E-3</c:v>
                </c:pt>
                <c:pt idx="824">
                  <c:v>1.8247040039811723E-3</c:v>
                </c:pt>
                <c:pt idx="825">
                  <c:v>9.658836110248715E-4</c:v>
                </c:pt>
                <c:pt idx="826">
                  <c:v>1.1855119412758038E-3</c:v>
                </c:pt>
                <c:pt idx="827">
                  <c:v>1.2391829653648362E-3</c:v>
                </c:pt>
                <c:pt idx="828">
                  <c:v>1.7808398138025399E-3</c:v>
                </c:pt>
                <c:pt idx="829">
                  <c:v>1.3727212826707665E-3</c:v>
                </c:pt>
                <c:pt idx="830">
                  <c:v>5.0035641827054893E-4</c:v>
                </c:pt>
                <c:pt idx="831">
                  <c:v>1.1988846946954491E-3</c:v>
                </c:pt>
                <c:pt idx="832">
                  <c:v>1.0605977665863805E-3</c:v>
                </c:pt>
                <c:pt idx="833">
                  <c:v>1.6336406947415909E-3</c:v>
                </c:pt>
                <c:pt idx="834">
                  <c:v>1.2965920102635494E-3</c:v>
                </c:pt>
                <c:pt idx="835">
                  <c:v>1.5061883212474784E-3</c:v>
                </c:pt>
                <c:pt idx="836">
                  <c:v>9.5271148493695086E-5</c:v>
                </c:pt>
                <c:pt idx="837">
                  <c:v>1.8440015514108994E-3</c:v>
                </c:pt>
                <c:pt idx="838">
                  <c:v>1.4670524471249848E-3</c:v>
                </c:pt>
                <c:pt idx="839">
                  <c:v>1.186842997626314E-3</c:v>
                </c:pt>
                <c:pt idx="840">
                  <c:v>1.1922099915325996E-3</c:v>
                </c:pt>
                <c:pt idx="841">
                  <c:v>2.1921367243794019E-3</c:v>
                </c:pt>
                <c:pt idx="842">
                  <c:v>9.1139240506329109E-4</c:v>
                </c:pt>
                <c:pt idx="843">
                  <c:v>1.1061648455416161E-3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9-48B9-BD7A-3B2D11B8A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18856"/>
        <c:axId val="445019248"/>
      </c:areaChart>
      <c:barChart>
        <c:barDir val="col"/>
        <c:grouping val="clustered"/>
        <c:varyColors val="0"/>
        <c:ser>
          <c:idx val="2"/>
          <c:order val="1"/>
          <c:tx>
            <c:v>GDP % Growth Annualised</c:v>
          </c:tx>
          <c:invertIfNegative val="0"/>
          <c:cat>
            <c:numRef>
              <c:f>NFP!$A$118:$A$923</c:f>
              <c:numCache>
                <c:formatCode>[$-409]mmm\-yy;@</c:formatCode>
                <c:ptCount val="806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</c:numCache>
            </c:numRef>
          </c:cat>
          <c:val>
            <c:numRef>
              <c:f>NFP!$E$198:$E$923</c:f>
            </c:numRef>
          </c:val>
          <c:extLst>
            <c:ext xmlns:c16="http://schemas.microsoft.com/office/drawing/2014/chart" uri="{C3380CC4-5D6E-409C-BE32-E72D297353CC}">
              <c16:uniqueId val="{00000002-E279-48B9-BD7A-3B2D11B8AAB4}"/>
            </c:ext>
          </c:extLst>
        </c:ser>
        <c:ser>
          <c:idx val="1"/>
          <c:order val="2"/>
          <c:spPr>
            <a:solidFill>
              <a:srgbClr val="FF0000">
                <a:alpha val="60000"/>
              </a:srgbClr>
            </a:solidFill>
            <a:ln w="19050">
              <a:solidFill>
                <a:srgbClr val="FF0000">
                  <a:alpha val="60000"/>
                </a:srgbClr>
              </a:solidFill>
            </a:ln>
          </c:spPr>
          <c:invertIfNegative val="0"/>
          <c:cat>
            <c:numRef>
              <c:f>NFP!$A$118:$A$923</c:f>
              <c:numCache>
                <c:formatCode>[$-409]mmm\-yy;@</c:formatCode>
                <c:ptCount val="806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</c:numCache>
            </c:numRef>
          </c:cat>
          <c:val>
            <c:numRef>
              <c:f>NFP!$H$118:$H$961</c:f>
              <c:numCache>
                <c:formatCode>0.00%</c:formatCode>
                <c:ptCount val="844"/>
                <c:pt idx="0">
                  <c:v>0.06</c:v>
                </c:pt>
                <c:pt idx="3">
                  <c:v>6.7000000000000004E-2</c:v>
                </c:pt>
                <c:pt idx="6">
                  <c:v>2.3E-2</c:v>
                </c:pt>
                <c:pt idx="9">
                  <c:v>4.0000000000000001E-3</c:v>
                </c:pt>
                <c:pt idx="12">
                  <c:v>-5.4000000000000006E-2</c:v>
                </c:pt>
                <c:pt idx="15">
                  <c:v>-1.3000000000000001E-2</c:v>
                </c:pt>
                <c:pt idx="18">
                  <c:v>4.4999999999999998E-2</c:v>
                </c:pt>
                <c:pt idx="21">
                  <c:v>-3.5000000000000003E-2</c:v>
                </c:pt>
                <c:pt idx="24">
                  <c:v>0.16899999999999998</c:v>
                </c:pt>
                <c:pt idx="27">
                  <c:v>0.127</c:v>
                </c:pt>
                <c:pt idx="30">
                  <c:v>0.16300000000000001</c:v>
                </c:pt>
                <c:pt idx="33">
                  <c:v>0.08</c:v>
                </c:pt>
                <c:pt idx="36">
                  <c:v>5.5999999999999994E-2</c:v>
                </c:pt>
                <c:pt idx="39">
                  <c:v>7.0999999999999994E-2</c:v>
                </c:pt>
                <c:pt idx="42">
                  <c:v>8.5000000000000006E-2</c:v>
                </c:pt>
                <c:pt idx="45">
                  <c:v>9.0000000000000011E-3</c:v>
                </c:pt>
                <c:pt idx="48">
                  <c:v>4.2999999999999997E-2</c:v>
                </c:pt>
                <c:pt idx="51">
                  <c:v>8.0000000000000002E-3</c:v>
                </c:pt>
                <c:pt idx="54">
                  <c:v>2.8999999999999998E-2</c:v>
                </c:pt>
                <c:pt idx="57">
                  <c:v>0.13800000000000001</c:v>
                </c:pt>
                <c:pt idx="60">
                  <c:v>7.6999999999999999E-2</c:v>
                </c:pt>
                <c:pt idx="63">
                  <c:v>3.2000000000000001E-2</c:v>
                </c:pt>
                <c:pt idx="66">
                  <c:v>-2.2000000000000002E-2</c:v>
                </c:pt>
                <c:pt idx="69">
                  <c:v>-5.9000000000000004E-2</c:v>
                </c:pt>
                <c:pt idx="72">
                  <c:v>-1.8000000000000002E-2</c:v>
                </c:pt>
                <c:pt idx="75">
                  <c:v>4.0000000000000001E-3</c:v>
                </c:pt>
                <c:pt idx="78">
                  <c:v>4.5999999999999999E-2</c:v>
                </c:pt>
                <c:pt idx="81">
                  <c:v>0.08</c:v>
                </c:pt>
                <c:pt idx="84">
                  <c:v>0.11900000000000001</c:v>
                </c:pt>
                <c:pt idx="87">
                  <c:v>6.7000000000000004E-2</c:v>
                </c:pt>
                <c:pt idx="90">
                  <c:v>5.5E-2</c:v>
                </c:pt>
                <c:pt idx="93">
                  <c:v>2.4E-2</c:v>
                </c:pt>
                <c:pt idx="96">
                  <c:v>-1.4999999999999999E-2</c:v>
                </c:pt>
                <c:pt idx="99">
                  <c:v>3.4000000000000002E-2</c:v>
                </c:pt>
                <c:pt idx="102">
                  <c:v>-3.0000000000000001E-3</c:v>
                </c:pt>
                <c:pt idx="105">
                  <c:v>6.7000000000000004E-2</c:v>
                </c:pt>
                <c:pt idx="108">
                  <c:v>2.6000000000000002E-2</c:v>
                </c:pt>
                <c:pt idx="111">
                  <c:v>-9.0000000000000011E-3</c:v>
                </c:pt>
                <c:pt idx="114">
                  <c:v>0.04</c:v>
                </c:pt>
                <c:pt idx="117">
                  <c:v>-0.04</c:v>
                </c:pt>
                <c:pt idx="120">
                  <c:v>-0.1</c:v>
                </c:pt>
                <c:pt idx="123">
                  <c:v>2.6000000000000002E-2</c:v>
                </c:pt>
                <c:pt idx="126">
                  <c:v>9.6000000000000002E-2</c:v>
                </c:pt>
                <c:pt idx="129">
                  <c:v>9.6999999999999989E-2</c:v>
                </c:pt>
                <c:pt idx="132">
                  <c:v>7.6999999999999999E-2</c:v>
                </c:pt>
                <c:pt idx="135">
                  <c:v>0.10099999999999999</c:v>
                </c:pt>
                <c:pt idx="138">
                  <c:v>-8.0000000000000002E-3</c:v>
                </c:pt>
                <c:pt idx="141">
                  <c:v>1.6E-2</c:v>
                </c:pt>
                <c:pt idx="144">
                  <c:v>9.1999999999999998E-2</c:v>
                </c:pt>
                <c:pt idx="147">
                  <c:v>-1.4999999999999999E-2</c:v>
                </c:pt>
                <c:pt idx="150">
                  <c:v>0.01</c:v>
                </c:pt>
                <c:pt idx="153">
                  <c:v>-4.8000000000000001E-2</c:v>
                </c:pt>
                <c:pt idx="156">
                  <c:v>2.7000000000000003E-2</c:v>
                </c:pt>
                <c:pt idx="159">
                  <c:v>7.5999999999999998E-2</c:v>
                </c:pt>
                <c:pt idx="162">
                  <c:v>6.8000000000000005E-2</c:v>
                </c:pt>
                <c:pt idx="165">
                  <c:v>8.3000000000000004E-2</c:v>
                </c:pt>
                <c:pt idx="168">
                  <c:v>7.400000000000001E-2</c:v>
                </c:pt>
                <c:pt idx="171">
                  <c:v>4.4000000000000004E-2</c:v>
                </c:pt>
                <c:pt idx="174">
                  <c:v>3.9E-2</c:v>
                </c:pt>
                <c:pt idx="177">
                  <c:v>1.6E-2</c:v>
                </c:pt>
                <c:pt idx="180">
                  <c:v>4.4999999999999998E-2</c:v>
                </c:pt>
                <c:pt idx="183">
                  <c:v>5.2999999999999999E-2</c:v>
                </c:pt>
                <c:pt idx="186">
                  <c:v>0.08</c:v>
                </c:pt>
                <c:pt idx="189">
                  <c:v>2.8999999999999998E-2</c:v>
                </c:pt>
                <c:pt idx="192">
                  <c:v>8.900000000000001E-2</c:v>
                </c:pt>
                <c:pt idx="195">
                  <c:v>4.8000000000000001E-2</c:v>
                </c:pt>
                <c:pt idx="198">
                  <c:v>5.5E-2</c:v>
                </c:pt>
                <c:pt idx="201">
                  <c:v>1.3999999999999999E-2</c:v>
                </c:pt>
                <c:pt idx="204">
                  <c:v>0.10199999999999999</c:v>
                </c:pt>
                <c:pt idx="207">
                  <c:v>5.5999999999999994E-2</c:v>
                </c:pt>
                <c:pt idx="210">
                  <c:v>8.4000000000000005E-2</c:v>
                </c:pt>
                <c:pt idx="213">
                  <c:v>9.8000000000000004E-2</c:v>
                </c:pt>
                <c:pt idx="216">
                  <c:v>0.10199999999999999</c:v>
                </c:pt>
                <c:pt idx="219">
                  <c:v>1.6E-2</c:v>
                </c:pt>
                <c:pt idx="222">
                  <c:v>2.8999999999999998E-2</c:v>
                </c:pt>
                <c:pt idx="225">
                  <c:v>3.5000000000000003E-2</c:v>
                </c:pt>
                <c:pt idx="228">
                  <c:v>3.7000000000000005E-2</c:v>
                </c:pt>
                <c:pt idx="231">
                  <c:v>3.0000000000000001E-3</c:v>
                </c:pt>
                <c:pt idx="234">
                  <c:v>3.5000000000000003E-2</c:v>
                </c:pt>
                <c:pt idx="237">
                  <c:v>3.2000000000000001E-2</c:v>
                </c:pt>
                <c:pt idx="240">
                  <c:v>8.4000000000000005E-2</c:v>
                </c:pt>
                <c:pt idx="243">
                  <c:v>6.9000000000000006E-2</c:v>
                </c:pt>
                <c:pt idx="246">
                  <c:v>2.8999999999999998E-2</c:v>
                </c:pt>
                <c:pt idx="249">
                  <c:v>1.8000000000000002E-2</c:v>
                </c:pt>
                <c:pt idx="252">
                  <c:v>6.4000000000000001E-2</c:v>
                </c:pt>
                <c:pt idx="255">
                  <c:v>1.3000000000000001E-2</c:v>
                </c:pt>
                <c:pt idx="258">
                  <c:v>2.5000000000000001E-2</c:v>
                </c:pt>
                <c:pt idx="261">
                  <c:v>-1.7000000000000001E-2</c:v>
                </c:pt>
                <c:pt idx="264">
                  <c:v>-6.9999999999999993E-3</c:v>
                </c:pt>
                <c:pt idx="267">
                  <c:v>6.9999999999999993E-3</c:v>
                </c:pt>
                <c:pt idx="270">
                  <c:v>3.6000000000000004E-2</c:v>
                </c:pt>
                <c:pt idx="273">
                  <c:v>-0.04</c:v>
                </c:pt>
                <c:pt idx="276">
                  <c:v>0.111</c:v>
                </c:pt>
                <c:pt idx="279">
                  <c:v>2.3E-2</c:v>
                </c:pt>
                <c:pt idx="282">
                  <c:v>3.2000000000000001E-2</c:v>
                </c:pt>
                <c:pt idx="285">
                  <c:v>1.2E-2</c:v>
                </c:pt>
                <c:pt idx="288">
                  <c:v>7.400000000000001E-2</c:v>
                </c:pt>
                <c:pt idx="291">
                  <c:v>9.6000000000000002E-2</c:v>
                </c:pt>
                <c:pt idx="294">
                  <c:v>3.7000000000000005E-2</c:v>
                </c:pt>
                <c:pt idx="297">
                  <c:v>6.8000000000000005E-2</c:v>
                </c:pt>
                <c:pt idx="300">
                  <c:v>0.10199999999999999</c:v>
                </c:pt>
                <c:pt idx="303">
                  <c:v>4.5999999999999999E-2</c:v>
                </c:pt>
                <c:pt idx="306">
                  <c:v>-2.2000000000000002E-2</c:v>
                </c:pt>
                <c:pt idx="309">
                  <c:v>3.7999999999999999E-2</c:v>
                </c:pt>
                <c:pt idx="312">
                  <c:v>-3.3000000000000002E-2</c:v>
                </c:pt>
                <c:pt idx="315">
                  <c:v>1.1000000000000001E-2</c:v>
                </c:pt>
                <c:pt idx="318">
                  <c:v>-3.7999999999999999E-2</c:v>
                </c:pt>
                <c:pt idx="321">
                  <c:v>-1.6E-2</c:v>
                </c:pt>
                <c:pt idx="324">
                  <c:v>-4.7E-2</c:v>
                </c:pt>
                <c:pt idx="327">
                  <c:v>3.1E-2</c:v>
                </c:pt>
                <c:pt idx="330">
                  <c:v>6.8000000000000005E-2</c:v>
                </c:pt>
                <c:pt idx="333">
                  <c:v>5.5E-2</c:v>
                </c:pt>
                <c:pt idx="336">
                  <c:v>9.3000000000000013E-2</c:v>
                </c:pt>
                <c:pt idx="339">
                  <c:v>3.1E-2</c:v>
                </c:pt>
                <c:pt idx="342">
                  <c:v>2.1000000000000001E-2</c:v>
                </c:pt>
                <c:pt idx="345">
                  <c:v>0.03</c:v>
                </c:pt>
                <c:pt idx="348">
                  <c:v>4.7E-2</c:v>
                </c:pt>
                <c:pt idx="351">
                  <c:v>8.1000000000000003E-2</c:v>
                </c:pt>
                <c:pt idx="354">
                  <c:v>7.2999999999999995E-2</c:v>
                </c:pt>
                <c:pt idx="357">
                  <c:v>0</c:v>
                </c:pt>
                <c:pt idx="360">
                  <c:v>1.3999999999999999E-2</c:v>
                </c:pt>
                <c:pt idx="363">
                  <c:v>0.16500000000000001</c:v>
                </c:pt>
                <c:pt idx="366">
                  <c:v>0.04</c:v>
                </c:pt>
                <c:pt idx="369">
                  <c:v>5.5E-2</c:v>
                </c:pt>
                <c:pt idx="372">
                  <c:v>8.0000000000000002E-3</c:v>
                </c:pt>
                <c:pt idx="375">
                  <c:v>5.0000000000000001E-3</c:v>
                </c:pt>
                <c:pt idx="378">
                  <c:v>2.8999999999999998E-2</c:v>
                </c:pt>
                <c:pt idx="381">
                  <c:v>0.01</c:v>
                </c:pt>
                <c:pt idx="384">
                  <c:v>1.3000000000000001E-2</c:v>
                </c:pt>
                <c:pt idx="387">
                  <c:v>-7.9000000000000001E-2</c:v>
                </c:pt>
                <c:pt idx="390">
                  <c:v>-6.0000000000000001E-3</c:v>
                </c:pt>
                <c:pt idx="393">
                  <c:v>7.5999999999999998E-2</c:v>
                </c:pt>
                <c:pt idx="396">
                  <c:v>8.5000000000000006E-2</c:v>
                </c:pt>
                <c:pt idx="399">
                  <c:v>-2.8999999999999998E-2</c:v>
                </c:pt>
                <c:pt idx="402">
                  <c:v>4.7E-2</c:v>
                </c:pt>
                <c:pt idx="405">
                  <c:v>-4.5999999999999999E-2</c:v>
                </c:pt>
                <c:pt idx="408">
                  <c:v>-6.5000000000000002E-2</c:v>
                </c:pt>
                <c:pt idx="411">
                  <c:v>2.2000000000000002E-2</c:v>
                </c:pt>
                <c:pt idx="414">
                  <c:v>-1.3999999999999999E-2</c:v>
                </c:pt>
                <c:pt idx="417">
                  <c:v>4.0000000000000001E-3</c:v>
                </c:pt>
                <c:pt idx="420">
                  <c:v>5.2999999999999999E-2</c:v>
                </c:pt>
                <c:pt idx="423">
                  <c:v>9.4E-2</c:v>
                </c:pt>
                <c:pt idx="426">
                  <c:v>8.1000000000000003E-2</c:v>
                </c:pt>
                <c:pt idx="429">
                  <c:v>8.5000000000000006E-2</c:v>
                </c:pt>
                <c:pt idx="432">
                  <c:v>8.199999999999999E-2</c:v>
                </c:pt>
                <c:pt idx="435">
                  <c:v>7.2000000000000008E-2</c:v>
                </c:pt>
                <c:pt idx="438">
                  <c:v>0.04</c:v>
                </c:pt>
                <c:pt idx="441">
                  <c:v>3.2000000000000001E-2</c:v>
                </c:pt>
                <c:pt idx="444">
                  <c:v>0.04</c:v>
                </c:pt>
                <c:pt idx="447">
                  <c:v>3.7000000000000005E-2</c:v>
                </c:pt>
                <c:pt idx="450">
                  <c:v>6.4000000000000001E-2</c:v>
                </c:pt>
                <c:pt idx="453">
                  <c:v>0.03</c:v>
                </c:pt>
                <c:pt idx="456">
                  <c:v>3.7999999999999999E-2</c:v>
                </c:pt>
                <c:pt idx="459">
                  <c:v>1.9E-2</c:v>
                </c:pt>
                <c:pt idx="462">
                  <c:v>4.0999999999999995E-2</c:v>
                </c:pt>
                <c:pt idx="465">
                  <c:v>2.1000000000000001E-2</c:v>
                </c:pt>
                <c:pt idx="468">
                  <c:v>2.7999999999999997E-2</c:v>
                </c:pt>
                <c:pt idx="471">
                  <c:v>4.5999999999999999E-2</c:v>
                </c:pt>
                <c:pt idx="474">
                  <c:v>3.7000000000000005E-2</c:v>
                </c:pt>
                <c:pt idx="477">
                  <c:v>6.8000000000000005E-2</c:v>
                </c:pt>
                <c:pt idx="480">
                  <c:v>2.3E-2</c:v>
                </c:pt>
                <c:pt idx="483">
                  <c:v>5.4000000000000006E-2</c:v>
                </c:pt>
                <c:pt idx="486">
                  <c:v>2.3E-2</c:v>
                </c:pt>
                <c:pt idx="489">
                  <c:v>5.4000000000000006E-2</c:v>
                </c:pt>
                <c:pt idx="492">
                  <c:v>4.0999999999999995E-2</c:v>
                </c:pt>
                <c:pt idx="495">
                  <c:v>3.2000000000000001E-2</c:v>
                </c:pt>
                <c:pt idx="498">
                  <c:v>0.03</c:v>
                </c:pt>
                <c:pt idx="501">
                  <c:v>9.0000000000000011E-3</c:v>
                </c:pt>
                <c:pt idx="504">
                  <c:v>4.4999999999999998E-2</c:v>
                </c:pt>
                <c:pt idx="507">
                  <c:v>1.6E-2</c:v>
                </c:pt>
                <c:pt idx="510">
                  <c:v>1E-3</c:v>
                </c:pt>
                <c:pt idx="513">
                  <c:v>-3.4000000000000002E-2</c:v>
                </c:pt>
                <c:pt idx="516">
                  <c:v>-1.9E-2</c:v>
                </c:pt>
                <c:pt idx="519">
                  <c:v>3.1E-2</c:v>
                </c:pt>
                <c:pt idx="522">
                  <c:v>1.9E-2</c:v>
                </c:pt>
                <c:pt idx="525">
                  <c:v>1.8000000000000002E-2</c:v>
                </c:pt>
                <c:pt idx="528">
                  <c:v>4.8000000000000001E-2</c:v>
                </c:pt>
                <c:pt idx="531">
                  <c:v>4.4999999999999998E-2</c:v>
                </c:pt>
                <c:pt idx="534">
                  <c:v>3.9E-2</c:v>
                </c:pt>
                <c:pt idx="537">
                  <c:v>4.0999999999999995E-2</c:v>
                </c:pt>
                <c:pt idx="540">
                  <c:v>8.0000000000000002E-3</c:v>
                </c:pt>
                <c:pt idx="543">
                  <c:v>2.4E-2</c:v>
                </c:pt>
                <c:pt idx="546">
                  <c:v>0.02</c:v>
                </c:pt>
                <c:pt idx="549">
                  <c:v>5.4000000000000006E-2</c:v>
                </c:pt>
                <c:pt idx="552">
                  <c:v>0.04</c:v>
                </c:pt>
                <c:pt idx="555">
                  <c:v>5.5999999999999994E-2</c:v>
                </c:pt>
                <c:pt idx="558">
                  <c:v>2.4E-2</c:v>
                </c:pt>
                <c:pt idx="561">
                  <c:v>4.5999999999999999E-2</c:v>
                </c:pt>
                <c:pt idx="564">
                  <c:v>1.3999999999999999E-2</c:v>
                </c:pt>
                <c:pt idx="567">
                  <c:v>1.3999999999999999E-2</c:v>
                </c:pt>
                <c:pt idx="570">
                  <c:v>3.5000000000000003E-2</c:v>
                </c:pt>
                <c:pt idx="573">
                  <c:v>2.8999999999999998E-2</c:v>
                </c:pt>
                <c:pt idx="576">
                  <c:v>2.7000000000000003E-2</c:v>
                </c:pt>
                <c:pt idx="579">
                  <c:v>7.2000000000000008E-2</c:v>
                </c:pt>
                <c:pt idx="582">
                  <c:v>3.7000000000000005E-2</c:v>
                </c:pt>
                <c:pt idx="585">
                  <c:v>4.2999999999999997E-2</c:v>
                </c:pt>
                <c:pt idx="588">
                  <c:v>3.1E-2</c:v>
                </c:pt>
                <c:pt idx="591">
                  <c:v>6.2E-2</c:v>
                </c:pt>
                <c:pt idx="594">
                  <c:v>5.2000000000000005E-2</c:v>
                </c:pt>
                <c:pt idx="597">
                  <c:v>3.1E-2</c:v>
                </c:pt>
                <c:pt idx="600">
                  <c:v>0.04</c:v>
                </c:pt>
                <c:pt idx="603">
                  <c:v>3.9E-2</c:v>
                </c:pt>
                <c:pt idx="606">
                  <c:v>5.2999999999999999E-2</c:v>
                </c:pt>
                <c:pt idx="609">
                  <c:v>6.7000000000000004E-2</c:v>
                </c:pt>
                <c:pt idx="612">
                  <c:v>3.2000000000000001E-2</c:v>
                </c:pt>
                <c:pt idx="615">
                  <c:v>3.3000000000000002E-2</c:v>
                </c:pt>
                <c:pt idx="618">
                  <c:v>5.0999999999999997E-2</c:v>
                </c:pt>
                <c:pt idx="621">
                  <c:v>7.0999999999999994E-2</c:v>
                </c:pt>
                <c:pt idx="624">
                  <c:v>1.2E-2</c:v>
                </c:pt>
                <c:pt idx="627">
                  <c:v>7.8E-2</c:v>
                </c:pt>
                <c:pt idx="630">
                  <c:v>5.0000000000000001E-3</c:v>
                </c:pt>
                <c:pt idx="633">
                  <c:v>2.3E-2</c:v>
                </c:pt>
                <c:pt idx="636">
                  <c:v>-1.1000000000000001E-2</c:v>
                </c:pt>
                <c:pt idx="639">
                  <c:v>2.1000000000000001E-2</c:v>
                </c:pt>
                <c:pt idx="642">
                  <c:v>-1.3000000000000001E-2</c:v>
                </c:pt>
                <c:pt idx="645">
                  <c:v>1.1000000000000001E-2</c:v>
                </c:pt>
                <c:pt idx="648">
                  <c:v>3.7000000000000005E-2</c:v>
                </c:pt>
                <c:pt idx="651">
                  <c:v>2.2000000000000002E-2</c:v>
                </c:pt>
                <c:pt idx="654">
                  <c:v>0.02</c:v>
                </c:pt>
                <c:pt idx="657">
                  <c:v>3.0000000000000001E-3</c:v>
                </c:pt>
                <c:pt idx="660">
                  <c:v>2.1000000000000001E-2</c:v>
                </c:pt>
                <c:pt idx="663">
                  <c:v>3.7999999999999999E-2</c:v>
                </c:pt>
                <c:pt idx="666">
                  <c:v>6.9000000000000006E-2</c:v>
                </c:pt>
                <c:pt idx="669">
                  <c:v>4.8000000000000001E-2</c:v>
                </c:pt>
                <c:pt idx="672">
                  <c:v>2.3E-2</c:v>
                </c:pt>
                <c:pt idx="675">
                  <c:v>0.03</c:v>
                </c:pt>
                <c:pt idx="678">
                  <c:v>3.7000000000000005E-2</c:v>
                </c:pt>
                <c:pt idx="681">
                  <c:v>3.5000000000000003E-2</c:v>
                </c:pt>
                <c:pt idx="684">
                  <c:v>4.2999999999999997E-2</c:v>
                </c:pt>
                <c:pt idx="687">
                  <c:v>2.1000000000000001E-2</c:v>
                </c:pt>
                <c:pt idx="690">
                  <c:v>3.4000000000000002E-2</c:v>
                </c:pt>
                <c:pt idx="693">
                  <c:v>2.3E-2</c:v>
                </c:pt>
                <c:pt idx="696">
                  <c:v>4.9000000000000002E-2</c:v>
                </c:pt>
                <c:pt idx="699">
                  <c:v>1.2E-2</c:v>
                </c:pt>
                <c:pt idx="702">
                  <c:v>4.0000000000000001E-3</c:v>
                </c:pt>
                <c:pt idx="705">
                  <c:v>3.2000000000000001E-2</c:v>
                </c:pt>
                <c:pt idx="708">
                  <c:v>2E-3</c:v>
                </c:pt>
                <c:pt idx="711">
                  <c:v>3.1E-2</c:v>
                </c:pt>
                <c:pt idx="714">
                  <c:v>2.7000000000000003E-2</c:v>
                </c:pt>
                <c:pt idx="717">
                  <c:v>1.3999999999999999E-2</c:v>
                </c:pt>
                <c:pt idx="720">
                  <c:v>-2.7000000000000003E-2</c:v>
                </c:pt>
                <c:pt idx="723">
                  <c:v>0.02</c:v>
                </c:pt>
                <c:pt idx="726">
                  <c:v>-1.9E-2</c:v>
                </c:pt>
                <c:pt idx="729">
                  <c:v>-8.199999999999999E-2</c:v>
                </c:pt>
                <c:pt idx="732">
                  <c:v>-5.4000000000000006E-2</c:v>
                </c:pt>
                <c:pt idx="735">
                  <c:v>-5.0000000000000001E-3</c:v>
                </c:pt>
                <c:pt idx="738">
                  <c:v>1.3000000000000001E-2</c:v>
                </c:pt>
                <c:pt idx="741">
                  <c:v>3.9E-2</c:v>
                </c:pt>
                <c:pt idx="744">
                  <c:v>1.7000000000000001E-2</c:v>
                </c:pt>
                <c:pt idx="747">
                  <c:v>3.9E-2</c:v>
                </c:pt>
                <c:pt idx="750">
                  <c:v>2.7000000000000003E-2</c:v>
                </c:pt>
                <c:pt idx="753">
                  <c:v>2.5000000000000001E-2</c:v>
                </c:pt>
                <c:pt idx="756">
                  <c:v>-1.4999999999999999E-2</c:v>
                </c:pt>
                <c:pt idx="759">
                  <c:v>2.8999999999999998E-2</c:v>
                </c:pt>
                <c:pt idx="762">
                  <c:v>8.0000000000000002E-3</c:v>
                </c:pt>
                <c:pt idx="765">
                  <c:v>4.5999999999999999E-2</c:v>
                </c:pt>
                <c:pt idx="768">
                  <c:v>2.7E-2</c:v>
                </c:pt>
                <c:pt idx="771">
                  <c:v>1.9E-2</c:v>
                </c:pt>
                <c:pt idx="774">
                  <c:v>5.0000000000000001E-3</c:v>
                </c:pt>
                <c:pt idx="777">
                  <c:v>1E-3</c:v>
                </c:pt>
                <c:pt idx="780">
                  <c:v>2.8000000000000001E-2</c:v>
                </c:pt>
                <c:pt idx="783">
                  <c:v>8.0000000000000002E-3</c:v>
                </c:pt>
                <c:pt idx="786">
                  <c:v>3.1E-2</c:v>
                </c:pt>
                <c:pt idx="789">
                  <c:v>0.04</c:v>
                </c:pt>
                <c:pt idx="792">
                  <c:v>-8.9999999999999993E-3</c:v>
                </c:pt>
                <c:pt idx="795">
                  <c:v>4.5999999999999999E-2</c:v>
                </c:pt>
                <c:pt idx="798">
                  <c:v>5.1999999999999998E-2</c:v>
                </c:pt>
                <c:pt idx="801">
                  <c:v>0.02</c:v>
                </c:pt>
                <c:pt idx="804">
                  <c:v>3.2000000000000001E-2</c:v>
                </c:pt>
                <c:pt idx="807">
                  <c:v>2.7E-2</c:v>
                </c:pt>
                <c:pt idx="810">
                  <c:v>1.6E-2</c:v>
                </c:pt>
                <c:pt idx="813">
                  <c:v>5.0000000000000001E-3</c:v>
                </c:pt>
                <c:pt idx="816">
                  <c:v>6.0000000000000001E-3</c:v>
                </c:pt>
                <c:pt idx="819">
                  <c:v>2.1999999999999999E-2</c:v>
                </c:pt>
                <c:pt idx="822">
                  <c:v>2.8000000000000001E-2</c:v>
                </c:pt>
                <c:pt idx="825">
                  <c:v>1.7999999999999999E-2</c:v>
                </c:pt>
                <c:pt idx="828">
                  <c:v>1.2E-2</c:v>
                </c:pt>
                <c:pt idx="831">
                  <c:v>3.1E-2</c:v>
                </c:pt>
                <c:pt idx="834">
                  <c:v>3.2000000000000001E-2</c:v>
                </c:pt>
                <c:pt idx="837">
                  <c:v>2.9000000000000001E-2</c:v>
                </c:pt>
                <c:pt idx="84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9-48B9-BD7A-3B2D11B8A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19640"/>
        <c:axId val="445016896"/>
      </c:barChart>
      <c:dateAx>
        <c:axId val="445018856"/>
        <c:scaling>
          <c:orientation val="minMax"/>
          <c:min val="336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5019248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5019248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5018856"/>
        <c:crosses val="autoZero"/>
        <c:crossBetween val="between"/>
        <c:majorUnit val="1.0000000000000002E-3"/>
      </c:valAx>
      <c:valAx>
        <c:axId val="445016896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45019640"/>
        <c:crosses val="max"/>
        <c:crossBetween val="between"/>
        <c:majorUnit val="1.0000000000000002E-2"/>
      </c:valAx>
      <c:dateAx>
        <c:axId val="44501964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45016896"/>
        <c:crosses val="autoZero"/>
        <c:auto val="1"/>
        <c:lblOffset val="100"/>
        <c:baseTimeUnit val="months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United States Debt / GDP Ratio 1966-2018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Govt!$D$1</c:f>
              <c:strCache>
                <c:ptCount val="1"/>
                <c:pt idx="0">
                  <c:v>Debt / GDP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Govt!$A$2:$A$209</c:f>
              <c:numCache>
                <c:formatCode>[$-409]d\-mmm\-yy;@</c:formatCode>
                <c:ptCount val="20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</c:numCache>
            </c:numRef>
          </c:cat>
          <c:val>
            <c:numRef>
              <c:f>Govt!$D$2:$D$209</c:f>
              <c:numCache>
                <c:formatCode>0.0000%</c:formatCode>
                <c:ptCount val="208"/>
                <c:pt idx="0">
                  <c:v>0.40259339999999999</c:v>
                </c:pt>
                <c:pt idx="1">
                  <c:v>0.39161969999999996</c:v>
                </c:pt>
                <c:pt idx="2">
                  <c:v>0.39564909999999998</c:v>
                </c:pt>
                <c:pt idx="3">
                  <c:v>0.39445829999999998</c:v>
                </c:pt>
                <c:pt idx="4">
                  <c:v>0.39116899999999999</c:v>
                </c:pt>
                <c:pt idx="5">
                  <c:v>0.37940190000000001</c:v>
                </c:pt>
                <c:pt idx="6">
                  <c:v>0.38759590000000005</c:v>
                </c:pt>
                <c:pt idx="7">
                  <c:v>0.39024299999999995</c:v>
                </c:pt>
                <c:pt idx="8">
                  <c:v>0.38355790000000001</c:v>
                </c:pt>
                <c:pt idx="9">
                  <c:v>0.3688669</c:v>
                </c:pt>
                <c:pt idx="10">
                  <c:v>0.37249339999999997</c:v>
                </c:pt>
                <c:pt idx="11">
                  <c:v>0.36905299999999996</c:v>
                </c:pt>
                <c:pt idx="12">
                  <c:v>0.36120069999999999</c:v>
                </c:pt>
                <c:pt idx="13">
                  <c:v>0.34893079999999999</c:v>
                </c:pt>
                <c:pt idx="14">
                  <c:v>0.34949559999999996</c:v>
                </c:pt>
                <c:pt idx="15">
                  <c:v>0.3538114</c:v>
                </c:pt>
                <c:pt idx="16">
                  <c:v>0.35310589999999997</c:v>
                </c:pt>
                <c:pt idx="17">
                  <c:v>0.34584670000000001</c:v>
                </c:pt>
                <c:pt idx="18">
                  <c:v>0.34790219999999999</c:v>
                </c:pt>
                <c:pt idx="19">
                  <c:v>0.35654750000000002</c:v>
                </c:pt>
                <c:pt idx="20">
                  <c:v>0.34422910000000001</c:v>
                </c:pt>
                <c:pt idx="21">
                  <c:v>0.34269489999999997</c:v>
                </c:pt>
                <c:pt idx="22">
                  <c:v>0.34928700000000001</c:v>
                </c:pt>
                <c:pt idx="23">
                  <c:v>0.35534209999999999</c:v>
                </c:pt>
                <c:pt idx="24">
                  <c:v>0.34636210000000001</c:v>
                </c:pt>
                <c:pt idx="25">
                  <c:v>0.33574330000000002</c:v>
                </c:pt>
                <c:pt idx="26">
                  <c:v>0.33539459999999999</c:v>
                </c:pt>
                <c:pt idx="27">
                  <c:v>0.33668559999999997</c:v>
                </c:pt>
                <c:pt idx="28">
                  <c:v>0.3321595</c:v>
                </c:pt>
                <c:pt idx="29">
                  <c:v>0.32260060000000002</c:v>
                </c:pt>
                <c:pt idx="30">
                  <c:v>0.32058030000000004</c:v>
                </c:pt>
                <c:pt idx="31">
                  <c:v>0.3171407</c:v>
                </c:pt>
                <c:pt idx="32">
                  <c:v>0.31691279999999999</c:v>
                </c:pt>
                <c:pt idx="33">
                  <c:v>0.30910499999999996</c:v>
                </c:pt>
                <c:pt idx="34">
                  <c:v>0.3079616</c:v>
                </c:pt>
                <c:pt idx="35">
                  <c:v>0.307338</c:v>
                </c:pt>
                <c:pt idx="36">
                  <c:v>0.3146912</c:v>
                </c:pt>
                <c:pt idx="37">
                  <c:v>0.32188630000000001</c:v>
                </c:pt>
                <c:pt idx="38">
                  <c:v>0.32305</c:v>
                </c:pt>
                <c:pt idx="39">
                  <c:v>0.32655290000000003</c:v>
                </c:pt>
                <c:pt idx="40">
                  <c:v>0.32912419999999998</c:v>
                </c:pt>
                <c:pt idx="41">
                  <c:v>0.33411450000000004</c:v>
                </c:pt>
                <c:pt idx="42">
                  <c:v>0.33573180000000002</c:v>
                </c:pt>
                <c:pt idx="43">
                  <c:v>0.33715359999999994</c:v>
                </c:pt>
                <c:pt idx="44">
                  <c:v>0.33585729999999997</c:v>
                </c:pt>
                <c:pt idx="45">
                  <c:v>0.32736460000000001</c:v>
                </c:pt>
                <c:pt idx="46">
                  <c:v>0.32927079999999997</c:v>
                </c:pt>
                <c:pt idx="47">
                  <c:v>0.33150629999999998</c:v>
                </c:pt>
                <c:pt idx="48">
                  <c:v>0.33411279999999999</c:v>
                </c:pt>
                <c:pt idx="49">
                  <c:v>0.32056660000000003</c:v>
                </c:pt>
                <c:pt idx="50">
                  <c:v>0.32162860000000004</c:v>
                </c:pt>
                <c:pt idx="51">
                  <c:v>0.31795180000000001</c:v>
                </c:pt>
                <c:pt idx="52">
                  <c:v>0.31474409999999997</c:v>
                </c:pt>
                <c:pt idx="53">
                  <c:v>0.31006980000000001</c:v>
                </c:pt>
                <c:pt idx="54">
                  <c:v>0.30951270000000003</c:v>
                </c:pt>
                <c:pt idx="55">
                  <c:v>0.30948639999999999</c:v>
                </c:pt>
                <c:pt idx="56">
                  <c:v>0.3087588</c:v>
                </c:pt>
                <c:pt idx="57">
                  <c:v>0.31344050000000001</c:v>
                </c:pt>
                <c:pt idx="58">
                  <c:v>0.31737310000000002</c:v>
                </c:pt>
                <c:pt idx="59">
                  <c:v>0.31074069999999998</c:v>
                </c:pt>
                <c:pt idx="60">
                  <c:v>0.30797989999999997</c:v>
                </c:pt>
                <c:pt idx="61">
                  <c:v>0.30662990000000001</c:v>
                </c:pt>
                <c:pt idx="62">
                  <c:v>0.30597760000000002</c:v>
                </c:pt>
                <c:pt idx="63">
                  <c:v>0.3132991</c:v>
                </c:pt>
                <c:pt idx="64">
                  <c:v>0.32417869999999999</c:v>
                </c:pt>
                <c:pt idx="65">
                  <c:v>0.3240885</c:v>
                </c:pt>
                <c:pt idx="66">
                  <c:v>0.33917749999999997</c:v>
                </c:pt>
                <c:pt idx="67">
                  <c:v>0.35127369999999997</c:v>
                </c:pt>
                <c:pt idx="68">
                  <c:v>0.35757990000000001</c:v>
                </c:pt>
                <c:pt idx="69">
                  <c:v>0.36820269999999999</c:v>
                </c:pt>
                <c:pt idx="70">
                  <c:v>0.37299979999999999</c:v>
                </c:pt>
                <c:pt idx="71">
                  <c:v>0.37161670000000002</c:v>
                </c:pt>
                <c:pt idx="72">
                  <c:v>0.37409290000000001</c:v>
                </c:pt>
                <c:pt idx="73">
                  <c:v>0.37676139999999997</c:v>
                </c:pt>
                <c:pt idx="74">
                  <c:v>0.38466400000000001</c:v>
                </c:pt>
                <c:pt idx="75">
                  <c:v>0.40094600000000002</c:v>
                </c:pt>
                <c:pt idx="76">
                  <c:v>0.40375900000000003</c:v>
                </c:pt>
                <c:pt idx="77">
                  <c:v>0.41248660000000004</c:v>
                </c:pt>
                <c:pt idx="78">
                  <c:v>0.41485419999999995</c:v>
                </c:pt>
                <c:pt idx="79">
                  <c:v>0.43698540000000002</c:v>
                </c:pt>
                <c:pt idx="80">
                  <c:v>0.4399169</c:v>
                </c:pt>
                <c:pt idx="81">
                  <c:v>0.45208300000000001</c:v>
                </c:pt>
                <c:pt idx="82">
                  <c:v>0.46005969999999996</c:v>
                </c:pt>
                <c:pt idx="83">
                  <c:v>0.47433010000000003</c:v>
                </c:pt>
                <c:pt idx="84">
                  <c:v>0.4743696</c:v>
                </c:pt>
                <c:pt idx="85">
                  <c:v>0.47896210000000006</c:v>
                </c:pt>
                <c:pt idx="86">
                  <c:v>0.47959850000000004</c:v>
                </c:pt>
                <c:pt idx="87">
                  <c:v>0.48414790000000002</c:v>
                </c:pt>
                <c:pt idx="88">
                  <c:v>0.48865430000000004</c:v>
                </c:pt>
                <c:pt idx="89">
                  <c:v>0.48920879999999994</c:v>
                </c:pt>
                <c:pt idx="90">
                  <c:v>0.4910255</c:v>
                </c:pt>
                <c:pt idx="91">
                  <c:v>0.49594209999999994</c:v>
                </c:pt>
                <c:pt idx="92">
                  <c:v>0.49587899999999996</c:v>
                </c:pt>
                <c:pt idx="93">
                  <c:v>0.49746079999999998</c:v>
                </c:pt>
                <c:pt idx="94">
                  <c:v>0.5002894</c:v>
                </c:pt>
                <c:pt idx="95">
                  <c:v>0.51236619999999999</c:v>
                </c:pt>
                <c:pt idx="96">
                  <c:v>0.51808580000000004</c:v>
                </c:pt>
                <c:pt idx="97">
                  <c:v>0.5261808</c:v>
                </c:pt>
                <c:pt idx="98">
                  <c:v>0.53624859999999996</c:v>
                </c:pt>
                <c:pt idx="99">
                  <c:v>0.55863099999999999</c:v>
                </c:pt>
                <c:pt idx="100">
                  <c:v>0.57229810000000003</c:v>
                </c:pt>
                <c:pt idx="101">
                  <c:v>0.57588079999999997</c:v>
                </c:pt>
                <c:pt idx="102">
                  <c:v>0.58942629999999996</c:v>
                </c:pt>
                <c:pt idx="103">
                  <c:v>0.60543380000000002</c:v>
                </c:pt>
                <c:pt idx="104">
                  <c:v>0.60827629999999999</c:v>
                </c:pt>
                <c:pt idx="105">
                  <c:v>0.61375120000000005</c:v>
                </c:pt>
                <c:pt idx="106">
                  <c:v>0.61710940000000003</c:v>
                </c:pt>
                <c:pt idx="107">
                  <c:v>0.62366199999999994</c:v>
                </c:pt>
                <c:pt idx="108">
                  <c:v>0.62692140000000007</c:v>
                </c:pt>
                <c:pt idx="109">
                  <c:v>0.63721939999999999</c:v>
                </c:pt>
                <c:pt idx="110">
                  <c:v>0.6389553</c:v>
                </c:pt>
                <c:pt idx="111">
                  <c:v>0.64492930000000004</c:v>
                </c:pt>
                <c:pt idx="112">
                  <c:v>0.64121399999999995</c:v>
                </c:pt>
                <c:pt idx="113">
                  <c:v>0.63905089999999998</c:v>
                </c:pt>
                <c:pt idx="114">
                  <c:v>0.6382736</c:v>
                </c:pt>
                <c:pt idx="115">
                  <c:v>0.64201790000000003</c:v>
                </c:pt>
                <c:pt idx="116">
                  <c:v>0.64465539999999999</c:v>
                </c:pt>
                <c:pt idx="117">
                  <c:v>0.65107460000000006</c:v>
                </c:pt>
                <c:pt idx="118">
                  <c:v>0.64542440000000001</c:v>
                </c:pt>
                <c:pt idx="119">
                  <c:v>0.63961400000000002</c:v>
                </c:pt>
                <c:pt idx="120">
                  <c:v>0.6483835</c:v>
                </c:pt>
                <c:pt idx="121">
                  <c:v>0.6402101</c:v>
                </c:pt>
                <c:pt idx="122">
                  <c:v>0.64037060000000001</c:v>
                </c:pt>
                <c:pt idx="123">
                  <c:v>0.64234610000000003</c:v>
                </c:pt>
                <c:pt idx="124">
                  <c:v>0.64042509999999997</c:v>
                </c:pt>
                <c:pt idx="125">
                  <c:v>0.62864699999999996</c:v>
                </c:pt>
                <c:pt idx="126">
                  <c:v>0.62279079999999998</c:v>
                </c:pt>
                <c:pt idx="127">
                  <c:v>0.62610239999999995</c:v>
                </c:pt>
                <c:pt idx="128">
                  <c:v>0.62346380000000001</c:v>
                </c:pt>
                <c:pt idx="129">
                  <c:v>0.61679780000000006</c:v>
                </c:pt>
                <c:pt idx="130">
                  <c:v>0.60418519999999998</c:v>
                </c:pt>
                <c:pt idx="131">
                  <c:v>0.60201880000000008</c:v>
                </c:pt>
                <c:pt idx="132">
                  <c:v>0.59823789999999999</c:v>
                </c:pt>
                <c:pt idx="133">
                  <c:v>0.59001539999999997</c:v>
                </c:pt>
                <c:pt idx="134">
                  <c:v>0.5823834</c:v>
                </c:pt>
                <c:pt idx="135">
                  <c:v>0.58190940000000002</c:v>
                </c:pt>
                <c:pt idx="136">
                  <c:v>0.57555319999999999</c:v>
                </c:pt>
                <c:pt idx="137">
                  <c:v>0.55319609999999997</c:v>
                </c:pt>
                <c:pt idx="138">
                  <c:v>0.54783579999999998</c:v>
                </c:pt>
                <c:pt idx="139">
                  <c:v>0.54068579999999999</c:v>
                </c:pt>
                <c:pt idx="140">
                  <c:v>0.54945500000000003</c:v>
                </c:pt>
                <c:pt idx="141">
                  <c:v>0.53831629999999997</c:v>
                </c:pt>
                <c:pt idx="142">
                  <c:v>0.54584069999999996</c:v>
                </c:pt>
                <c:pt idx="143">
                  <c:v>0.55539319999999992</c:v>
                </c:pt>
                <c:pt idx="144">
                  <c:v>0.55434609999999995</c:v>
                </c:pt>
                <c:pt idx="145">
                  <c:v>0.56027510000000003</c:v>
                </c:pt>
                <c:pt idx="146">
                  <c:v>0.56430219999999998</c:v>
                </c:pt>
                <c:pt idx="147">
                  <c:v>0.5768915</c:v>
                </c:pt>
                <c:pt idx="148">
                  <c:v>0.57530999999999999</c:v>
                </c:pt>
                <c:pt idx="149">
                  <c:v>0.58660840000000003</c:v>
                </c:pt>
                <c:pt idx="150">
                  <c:v>0.58350449999999998</c:v>
                </c:pt>
                <c:pt idx="151">
                  <c:v>0.59220329999999999</c:v>
                </c:pt>
                <c:pt idx="152">
                  <c:v>0.59483050000000004</c:v>
                </c:pt>
                <c:pt idx="153">
                  <c:v>0.59716749999999996</c:v>
                </c:pt>
                <c:pt idx="154">
                  <c:v>0.59663690000000003</c:v>
                </c:pt>
                <c:pt idx="155">
                  <c:v>0.60468429999999995</c:v>
                </c:pt>
                <c:pt idx="156">
                  <c:v>0.60692239999999997</c:v>
                </c:pt>
                <c:pt idx="157">
                  <c:v>0.60401159999999998</c:v>
                </c:pt>
                <c:pt idx="158">
                  <c:v>0.60071510000000006</c:v>
                </c:pt>
                <c:pt idx="159">
                  <c:v>0.61056939999999993</c:v>
                </c:pt>
                <c:pt idx="160">
                  <c:v>0.61332070000000005</c:v>
                </c:pt>
                <c:pt idx="161">
                  <c:v>0.61015710000000001</c:v>
                </c:pt>
                <c:pt idx="162">
                  <c:v>0.61163860000000003</c:v>
                </c:pt>
                <c:pt idx="163">
                  <c:v>0.61709060000000004</c:v>
                </c:pt>
                <c:pt idx="164">
                  <c:v>0.62176100000000001</c:v>
                </c:pt>
                <c:pt idx="165">
                  <c:v>0.61485820000000002</c:v>
                </c:pt>
                <c:pt idx="166">
                  <c:v>0.61824669999999993</c:v>
                </c:pt>
                <c:pt idx="167">
                  <c:v>0.62846200000000008</c:v>
                </c:pt>
                <c:pt idx="168">
                  <c:v>0.64339429999999997</c:v>
                </c:pt>
                <c:pt idx="169">
                  <c:v>0.64078999999999997</c:v>
                </c:pt>
                <c:pt idx="170">
                  <c:v>0.67538480000000012</c:v>
                </c:pt>
                <c:pt idx="171">
                  <c:v>0.73538439999999994</c:v>
                </c:pt>
                <c:pt idx="172">
                  <c:v>0.77356989999999992</c:v>
                </c:pt>
                <c:pt idx="173">
                  <c:v>0.80508639999999998</c:v>
                </c:pt>
                <c:pt idx="174">
                  <c:v>0.82798300000000002</c:v>
                </c:pt>
                <c:pt idx="175">
                  <c:v>0.84518169999999992</c:v>
                </c:pt>
                <c:pt idx="176">
                  <c:v>0.8700407</c:v>
                </c:pt>
                <c:pt idx="177">
                  <c:v>0.8867046999999999</c:v>
                </c:pt>
                <c:pt idx="178">
                  <c:v>0.90064599999999995</c:v>
                </c:pt>
                <c:pt idx="179">
                  <c:v>0.92088139999999996</c:v>
                </c:pt>
                <c:pt idx="180">
                  <c:v>0.93645930000000011</c:v>
                </c:pt>
                <c:pt idx="181">
                  <c:v>0.9276991</c:v>
                </c:pt>
                <c:pt idx="182">
                  <c:v>0.94888180000000011</c:v>
                </c:pt>
                <c:pt idx="183">
                  <c:v>0.9643737</c:v>
                </c:pt>
                <c:pt idx="184">
                  <c:v>0.9770023000000001</c:v>
                </c:pt>
                <c:pt idx="185">
                  <c:v>0.98345020000000005</c:v>
                </c:pt>
                <c:pt idx="186">
                  <c:v>0.99003580000000002</c:v>
                </c:pt>
                <c:pt idx="187">
                  <c:v>1.0083069</c:v>
                </c:pt>
                <c:pt idx="188">
                  <c:v>1.0179625999999999</c:v>
                </c:pt>
                <c:pt idx="189">
                  <c:v>1.0119053</c:v>
                </c:pt>
                <c:pt idx="190">
                  <c:v>0.99933319999999992</c:v>
                </c:pt>
                <c:pt idx="191">
                  <c:v>1.0091901000000001</c:v>
                </c:pt>
                <c:pt idx="192">
                  <c:v>1.0334619999999999</c:v>
                </c:pt>
                <c:pt idx="193">
                  <c:v>1.0179947</c:v>
                </c:pt>
                <c:pt idx="194">
                  <c:v>1.0114521999999999</c:v>
                </c:pt>
                <c:pt idx="195">
                  <c:v>1.0228637999999999</c:v>
                </c:pt>
                <c:pt idx="196" formatCode="General">
                  <c:v>1.0155158</c:v>
                </c:pt>
                <c:pt idx="197" formatCode="General">
                  <c:v>1.0032483999999999</c:v>
                </c:pt>
                <c:pt idx="198" formatCode="General">
                  <c:v>0.99577179999999998</c:v>
                </c:pt>
                <c:pt idx="199" formatCode="General">
                  <c:v>1.0347211000000001</c:v>
                </c:pt>
                <c:pt idx="200" formatCode="General">
                  <c:v>1.051282</c:v>
                </c:pt>
                <c:pt idx="201" formatCode="General">
                  <c:v>1.0455038000000001</c:v>
                </c:pt>
                <c:pt idx="202" formatCode="General">
                  <c:v>1.0450803</c:v>
                </c:pt>
                <c:pt idx="203" formatCode="General">
                  <c:v>1.056665</c:v>
                </c:pt>
                <c:pt idx="204" formatCode="General">
                  <c:v>1.0413855999999999</c:v>
                </c:pt>
                <c:pt idx="205" formatCode="General">
                  <c:v>1.0308853999999998</c:v>
                </c:pt>
                <c:pt idx="206" formatCode="General">
                  <c:v>1.0381678999999999</c:v>
                </c:pt>
                <c:pt idx="207" formatCode="General">
                  <c:v>1.0373919999999999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9-461E-BEFD-859B2759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17680"/>
        <c:axId val="445020032"/>
      </c:areaChart>
      <c:dateAx>
        <c:axId val="44501768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20032"/>
        <c:crosses val="autoZero"/>
        <c:auto val="1"/>
        <c:lblOffset val="100"/>
        <c:baseTimeUnit val="months"/>
      </c:dateAx>
      <c:valAx>
        <c:axId val="4450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40000"/>
                </a:schemeClr>
              </a:solidFill>
              <a:prstDash val="lg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1768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United</a:t>
            </a:r>
            <a:r>
              <a:rPr lang="en-SG" baseline="0"/>
              <a:t> States Surplus / Deficit as % of GDP  </a:t>
            </a:r>
            <a:endParaRPr lang="en-SG"/>
          </a:p>
        </c:rich>
      </c:tx>
      <c:layout>
        <c:manualLayout>
          <c:xMode val="edge"/>
          <c:yMode val="edge"/>
          <c:x val="0.29324493800824697"/>
          <c:y val="3.17969668530457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barChart>
        <c:barDir val="col"/>
        <c:grouping val="clustered"/>
        <c:varyColors val="0"/>
        <c:ser>
          <c:idx val="0"/>
          <c:order val="0"/>
          <c:tx>
            <c:v>Surplus-Deficit</c:v>
          </c:tx>
          <c:spPr>
            <a:solidFill>
              <a:srgbClr val="FF0000">
                <a:alpha val="60000"/>
              </a:srgbClr>
            </a:solidFill>
            <a:ln w="31750">
              <a:solidFill>
                <a:srgbClr val="FF0000"/>
              </a:solidFill>
            </a:ln>
          </c:spPr>
          <c:invertIfNegative val="0"/>
          <c:cat>
            <c:numRef>
              <c:f>Govt!$A$2:$A$209</c:f>
              <c:numCache>
                <c:formatCode>[$-409]d\-mmm\-yy;@</c:formatCode>
                <c:ptCount val="20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</c:numCache>
            </c:numRef>
          </c:cat>
          <c:val>
            <c:numRef>
              <c:f>Govt!$H$2:$H$209</c:f>
              <c:numCache>
                <c:formatCode>0.00%</c:formatCode>
                <c:ptCount val="208"/>
                <c:pt idx="3">
                  <c:v>-4.4282661607159971E-3</c:v>
                </c:pt>
                <c:pt idx="7">
                  <c:v>-9.7848621095311256E-3</c:v>
                </c:pt>
                <c:pt idx="11">
                  <c:v>-2.5935726073542796E-2</c:v>
                </c:pt>
                <c:pt idx="15">
                  <c:v>3.1150881919709129E-3</c:v>
                </c:pt>
                <c:pt idx="19">
                  <c:v>-2.6038469502373878E-3</c:v>
                </c:pt>
                <c:pt idx="23">
                  <c:v>-1.9297326960375675E-2</c:v>
                </c:pt>
                <c:pt idx="27">
                  <c:v>-1.7546243570869272E-2</c:v>
                </c:pt>
                <c:pt idx="31">
                  <c:v>-1.0079313405933056E-2</c:v>
                </c:pt>
                <c:pt idx="35">
                  <c:v>-3.8271894518042376E-3</c:v>
                </c:pt>
                <c:pt idx="39">
                  <c:v>-3.0150628558096391E-2</c:v>
                </c:pt>
                <c:pt idx="43">
                  <c:v>-3.8037301648307147E-2</c:v>
                </c:pt>
                <c:pt idx="47">
                  <c:v>-2.4742289907945532E-2</c:v>
                </c:pt>
                <c:pt idx="51">
                  <c:v>-2.3844161473942645E-2</c:v>
                </c:pt>
                <c:pt idx="55">
                  <c:v>-1.491409727524577E-2</c:v>
                </c:pt>
                <c:pt idx="59">
                  <c:v>-2.4662897420265405E-2</c:v>
                </c:pt>
                <c:pt idx="63">
                  <c:v>-2.4049987574371046E-2</c:v>
                </c:pt>
                <c:pt idx="67">
                  <c:v>-3.7554030300985093E-2</c:v>
                </c:pt>
                <c:pt idx="71">
                  <c:v>-5.474061548617655E-2</c:v>
                </c:pt>
                <c:pt idx="75">
                  <c:v>-4.4692528653878891E-2</c:v>
                </c:pt>
                <c:pt idx="79">
                  <c:v>-4.7676172019298892E-2</c:v>
                </c:pt>
                <c:pt idx="83">
                  <c:v>-4.7378076307942184E-2</c:v>
                </c:pt>
                <c:pt idx="87">
                  <c:v>-2.9810837662040308E-2</c:v>
                </c:pt>
                <c:pt idx="91">
                  <c:v>-2.8669172003023251E-2</c:v>
                </c:pt>
                <c:pt idx="95">
                  <c:v>-2.648399116916899E-2</c:v>
                </c:pt>
                <c:pt idx="99">
                  <c:v>-3.6696466341221104E-2</c:v>
                </c:pt>
                <c:pt idx="103">
                  <c:v>-4.2877099598426317E-2</c:v>
                </c:pt>
                <c:pt idx="107">
                  <c:v>-4.3347324015203761E-2</c:v>
                </c:pt>
                <c:pt idx="111">
                  <c:v>-3.6265840675550318E-2</c:v>
                </c:pt>
                <c:pt idx="115">
                  <c:v>-2.7176034863691158E-2</c:v>
                </c:pt>
                <c:pt idx="119">
                  <c:v>-2.1020853534966952E-2</c:v>
                </c:pt>
                <c:pt idx="123">
                  <c:v>-1.2963676702451698E-2</c:v>
                </c:pt>
                <c:pt idx="127">
                  <c:v>-2.4901232545014294E-3</c:v>
                </c:pt>
                <c:pt idx="131">
                  <c:v>7.4279004680638883E-3</c:v>
                </c:pt>
                <c:pt idx="135">
                  <c:v>1.2654515604868417E-2</c:v>
                </c:pt>
                <c:pt idx="139">
                  <c:v>2.255868704871955E-2</c:v>
                </c:pt>
                <c:pt idx="143">
                  <c:v>1.1983197955915147E-2</c:v>
                </c:pt>
                <c:pt idx="147">
                  <c:v>-1.4207525076473585E-2</c:v>
                </c:pt>
                <c:pt idx="151">
                  <c:v>-3.1953163061454654E-2</c:v>
                </c:pt>
                <c:pt idx="155">
                  <c:v>-3.2854771905124938E-2</c:v>
                </c:pt>
                <c:pt idx="159">
                  <c:v>-2.3789779256322231E-2</c:v>
                </c:pt>
                <c:pt idx="163">
                  <c:v>-1.7643571155884566E-2</c:v>
                </c:pt>
                <c:pt idx="167">
                  <c:v>-1.0942961445197351E-2</c:v>
                </c:pt>
                <c:pt idx="171">
                  <c:v>-3.1515780570777259E-2</c:v>
                </c:pt>
                <c:pt idx="175">
                  <c:v>-9.69819059622445E-2</c:v>
                </c:pt>
                <c:pt idx="179">
                  <c:v>-8.4987217508782548E-2</c:v>
                </c:pt>
                <c:pt idx="183">
                  <c:v>-8.2329636563407804E-2</c:v>
                </c:pt>
                <c:pt idx="187">
                  <c:v>-6.6695203005102247E-2</c:v>
                </c:pt>
                <c:pt idx="191">
                  <c:v>-3.99733221771814E-2</c:v>
                </c:pt>
                <c:pt idx="195">
                  <c:v>-2.7323062169889795E-2</c:v>
                </c:pt>
                <c:pt idx="199">
                  <c:v>-2.3978267671652332E-2</c:v>
                </c:pt>
                <c:pt idx="203">
                  <c:v>-3.092484242057026E-2</c:v>
                </c:pt>
                <c:pt idx="207">
                  <c:v>-3.3682725744759237E-2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8-408D-8867-D84611994F3A}"/>
            </c:ext>
          </c:extLst>
        </c:ser>
        <c:ser>
          <c:idx val="2"/>
          <c:order val="1"/>
          <c:tx>
            <c:v>GDP % Growth Annualised</c:v>
          </c:tx>
          <c:invertIfNegative val="0"/>
          <c:cat>
            <c:numRef>
              <c:f>Govt!$A$2:$A$209</c:f>
              <c:numCache>
                <c:formatCode>[$-409]d\-mmm\-yy;@</c:formatCode>
                <c:ptCount val="20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</c:numCache>
            </c:numRef>
          </c:cat>
          <c:val>
            <c:numRef>
              <c:f>NFP!$E$198:$E$923</c:f>
            </c:numRef>
          </c:val>
          <c:extLst>
            <c:ext xmlns:c16="http://schemas.microsoft.com/office/drawing/2014/chart" uri="{C3380CC4-5D6E-409C-BE32-E72D297353CC}">
              <c16:uniqueId val="{00000001-1218-408D-8867-D8461199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13760"/>
        <c:axId val="445014152"/>
      </c:barChart>
      <c:dateAx>
        <c:axId val="445013760"/>
        <c:scaling>
          <c:orientation val="minMax"/>
          <c:min val="24108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5014152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5014152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5013760"/>
        <c:crosses val="autoZero"/>
        <c:crossBetween val="between"/>
        <c:majorUnit val="5.000000000000001E-3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United</a:t>
            </a:r>
            <a:r>
              <a:rPr lang="en-SG" baseline="0"/>
              <a:t> States Interest Bill as % of GDP  </a:t>
            </a:r>
            <a:endParaRPr lang="en-SG"/>
          </a:p>
        </c:rich>
      </c:tx>
      <c:layout>
        <c:manualLayout>
          <c:xMode val="edge"/>
          <c:yMode val="edge"/>
          <c:x val="0.32098665820218508"/>
          <c:y val="3.17969668530457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barChart>
        <c:barDir val="col"/>
        <c:grouping val="clustered"/>
        <c:varyColors val="0"/>
        <c:ser>
          <c:idx val="0"/>
          <c:order val="0"/>
          <c:tx>
            <c:v>Interest % of GDP</c:v>
          </c:tx>
          <c:spPr>
            <a:solidFill>
              <a:srgbClr val="FF0000"/>
            </a:solidFill>
            <a:ln w="38100">
              <a:solidFill>
                <a:srgbClr val="FF0000"/>
              </a:solidFill>
            </a:ln>
          </c:spPr>
          <c:invertIfNegative val="0"/>
          <c:cat>
            <c:numRef>
              <c:f>Govt!$A$2:$A$209</c:f>
              <c:numCache>
                <c:formatCode>[$-409]d\-mmm\-yy;@</c:formatCode>
                <c:ptCount val="20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</c:numCache>
            </c:numRef>
          </c:cat>
          <c:val>
            <c:numRef>
              <c:f>Govt!$J$2:$J$209</c:f>
              <c:numCache>
                <c:formatCode>0.00%</c:formatCode>
                <c:ptCount val="208"/>
                <c:pt idx="3">
                  <c:v>1.1242549684739072E-2</c:v>
                </c:pt>
                <c:pt idx="7">
                  <c:v>1.1625892633726638E-2</c:v>
                </c:pt>
                <c:pt idx="11">
                  <c:v>1.1431469423138572E-2</c:v>
                </c:pt>
                <c:pt idx="15">
                  <c:v>1.2201883081381438E-2</c:v>
                </c:pt>
                <c:pt idx="19">
                  <c:v>1.3174989143002688E-2</c:v>
                </c:pt>
                <c:pt idx="23">
                  <c:v>1.2433969930922389E-2</c:v>
                </c:pt>
                <c:pt idx="27">
                  <c:v>1.1619919475864906E-2</c:v>
                </c:pt>
                <c:pt idx="31">
                  <c:v>1.1729675897473342E-2</c:v>
                </c:pt>
                <c:pt idx="35">
                  <c:v>1.3380503105419574E-2</c:v>
                </c:pt>
                <c:pt idx="39">
                  <c:v>1.3162939224754752E-2</c:v>
                </c:pt>
                <c:pt idx="43">
                  <c:v>1.3788083344467872E-2</c:v>
                </c:pt>
                <c:pt idx="47">
                  <c:v>1.3787420759564645E-2</c:v>
                </c:pt>
                <c:pt idx="51">
                  <c:v>1.4285144505247246E-2</c:v>
                </c:pt>
                <c:pt idx="55">
                  <c:v>1.5612451729498426E-2</c:v>
                </c:pt>
                <c:pt idx="59">
                  <c:v>1.7548876324734217E-2</c:v>
                </c:pt>
                <c:pt idx="63">
                  <c:v>2.0942666686157848E-2</c:v>
                </c:pt>
                <c:pt idx="67">
                  <c:v>2.4952095333953477E-2</c:v>
                </c:pt>
                <c:pt idx="71">
                  <c:v>2.3657833878319472E-2</c:v>
                </c:pt>
                <c:pt idx="75">
                  <c:v>2.6787018824835338E-2</c:v>
                </c:pt>
                <c:pt idx="79">
                  <c:v>2.9075891989971042E-2</c:v>
                </c:pt>
                <c:pt idx="83">
                  <c:v>2.9129463425248147E-2</c:v>
                </c:pt>
                <c:pt idx="87">
                  <c:v>2.7597074862573092E-2</c:v>
                </c:pt>
                <c:pt idx="91">
                  <c:v>2.8045639959111079E-2</c:v>
                </c:pt>
                <c:pt idx="95">
                  <c:v>2.9319448579703387E-2</c:v>
                </c:pt>
                <c:pt idx="99">
                  <c:v>3.060548546884017E-2</c:v>
                </c:pt>
                <c:pt idx="103">
                  <c:v>3.0966528731883318E-2</c:v>
                </c:pt>
                <c:pt idx="107">
                  <c:v>2.9763706237188419E-2</c:v>
                </c:pt>
                <c:pt idx="111">
                  <c:v>2.825499897338829E-2</c:v>
                </c:pt>
                <c:pt idx="115">
                  <c:v>2.7142062479494522E-2</c:v>
                </c:pt>
                <c:pt idx="119">
                  <c:v>2.9762703806516654E-2</c:v>
                </c:pt>
                <c:pt idx="123">
                  <c:v>2.9087815994974349E-2</c:v>
                </c:pt>
                <c:pt idx="127">
                  <c:v>2.776230269266481E-2</c:v>
                </c:pt>
                <c:pt idx="131">
                  <c:v>2.5855355926932708E-2</c:v>
                </c:pt>
                <c:pt idx="135">
                  <c:v>2.3146550694980839E-2</c:v>
                </c:pt>
                <c:pt idx="139">
                  <c:v>2.1289432058046547E-2</c:v>
                </c:pt>
                <c:pt idx="143">
                  <c:v>1.9265572639330281E-2</c:v>
                </c:pt>
                <c:pt idx="147">
                  <c:v>1.5395493124266807E-2</c:v>
                </c:pt>
                <c:pt idx="151">
                  <c:v>1.2953815774742238E-2</c:v>
                </c:pt>
                <c:pt idx="155">
                  <c:v>1.2756163090703408E-2</c:v>
                </c:pt>
                <c:pt idx="159">
                  <c:v>1.3749148179194029E-2</c:v>
                </c:pt>
                <c:pt idx="163">
                  <c:v>1.6109557760815334E-2</c:v>
                </c:pt>
                <c:pt idx="167">
                  <c:v>1.6145976971576395E-2</c:v>
                </c:pt>
                <c:pt idx="171">
                  <c:v>1.7371676010685674E-2</c:v>
                </c:pt>
                <c:pt idx="175">
                  <c:v>1.2830938033136419E-2</c:v>
                </c:pt>
                <c:pt idx="179">
                  <c:v>1.2881898920881448E-2</c:v>
                </c:pt>
                <c:pt idx="183">
                  <c:v>1.4568099762614766E-2</c:v>
                </c:pt>
                <c:pt idx="187">
                  <c:v>1.3524162733460516E-2</c:v>
                </c:pt>
                <c:pt idx="191">
                  <c:v>1.2993320897172969E-2</c:v>
                </c:pt>
                <c:pt idx="195">
                  <c:v>1.2909160177815286E-2</c:v>
                </c:pt>
                <c:pt idx="199">
                  <c:v>1.220420199323834E-2</c:v>
                </c:pt>
                <c:pt idx="203">
                  <c:v>1.269643377115021E-2</c:v>
                </c:pt>
                <c:pt idx="207">
                  <c:v>1.3290961036851992E-2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B-4AF2-BB6E-07EB08ACE9C3}"/>
            </c:ext>
          </c:extLst>
        </c:ser>
        <c:ser>
          <c:idx val="2"/>
          <c:order val="1"/>
          <c:tx>
            <c:v>GDP % Growth Annualised</c:v>
          </c:tx>
          <c:invertIfNegative val="0"/>
          <c:cat>
            <c:numRef>
              <c:f>Govt!$A$2:$A$209</c:f>
              <c:numCache>
                <c:formatCode>[$-409]d\-mmm\-yy;@</c:formatCode>
                <c:ptCount val="20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</c:numCache>
            </c:numRef>
          </c:cat>
          <c:val>
            <c:numRef>
              <c:f>NFP!$E$198:$E$923</c:f>
            </c:numRef>
          </c:val>
          <c:extLst>
            <c:ext xmlns:c16="http://schemas.microsoft.com/office/drawing/2014/chart" uri="{C3380CC4-5D6E-409C-BE32-E72D297353CC}">
              <c16:uniqueId val="{00000001-F01B-4AF2-BB6E-07EB08AC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14544"/>
        <c:axId val="445015720"/>
      </c:barChart>
      <c:dateAx>
        <c:axId val="445014544"/>
        <c:scaling>
          <c:orientation val="minMax"/>
          <c:min val="24108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5015720"/>
        <c:crossesAt val="0"/>
        <c:auto val="1"/>
        <c:lblOffset val="100"/>
        <c:baseTimeUnit val="days"/>
        <c:majorUnit val="1"/>
        <c:majorTimeUnit val="years"/>
        <c:minorUnit val="1"/>
      </c:dateAx>
      <c:valAx>
        <c:axId val="445015720"/>
        <c:scaling>
          <c:orientation val="minMax"/>
          <c:max val="5.000000000000001E-2"/>
          <c:min val="-2.0000000000000004E-2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5014544"/>
        <c:crosses val="autoZero"/>
        <c:crossBetween val="between"/>
        <c:majorUnit val="5.000000000000001E-3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Liquidity Cover (Ratio) 1966-2015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Govt!$K$1</c:f>
              <c:strCache>
                <c:ptCount val="1"/>
                <c:pt idx="0">
                  <c:v>Liquidity Cover</c:v>
                </c:pt>
              </c:strCache>
            </c:strRef>
          </c:tx>
          <c:spPr>
            <a:solidFill>
              <a:srgbClr val="FFFF00"/>
            </a:solidFill>
            <a:ln w="31750">
              <a:solidFill>
                <a:srgbClr val="FFFF00"/>
              </a:solidFill>
            </a:ln>
            <a:effectLst/>
          </c:spPr>
          <c:invertIfNegative val="0"/>
          <c:cat>
            <c:numRef>
              <c:f>Govt!$A$2:$A$209</c:f>
              <c:numCache>
                <c:formatCode>[$-409]d\-mmm\-yy;@</c:formatCode>
                <c:ptCount val="208"/>
                <c:pt idx="0">
                  <c:v>24108</c:v>
                </c:pt>
                <c:pt idx="1">
                  <c:v>24198</c:v>
                </c:pt>
                <c:pt idx="2">
                  <c:v>24289</c:v>
                </c:pt>
                <c:pt idx="3">
                  <c:v>24381</c:v>
                </c:pt>
                <c:pt idx="4">
                  <c:v>24473</c:v>
                </c:pt>
                <c:pt idx="5">
                  <c:v>24563</c:v>
                </c:pt>
                <c:pt idx="6">
                  <c:v>24654</c:v>
                </c:pt>
                <c:pt idx="7">
                  <c:v>24746</c:v>
                </c:pt>
                <c:pt idx="8">
                  <c:v>24838</c:v>
                </c:pt>
                <c:pt idx="9">
                  <c:v>24929</c:v>
                </c:pt>
                <c:pt idx="10">
                  <c:v>25020</c:v>
                </c:pt>
                <c:pt idx="11">
                  <c:v>25112</c:v>
                </c:pt>
                <c:pt idx="12">
                  <c:v>25204</c:v>
                </c:pt>
                <c:pt idx="13">
                  <c:v>25294</c:v>
                </c:pt>
                <c:pt idx="14">
                  <c:v>25385</c:v>
                </c:pt>
                <c:pt idx="15">
                  <c:v>25477</c:v>
                </c:pt>
                <c:pt idx="16">
                  <c:v>25569</c:v>
                </c:pt>
                <c:pt idx="17">
                  <c:v>25659</c:v>
                </c:pt>
                <c:pt idx="18">
                  <c:v>25750</c:v>
                </c:pt>
                <c:pt idx="19">
                  <c:v>25842</c:v>
                </c:pt>
                <c:pt idx="20">
                  <c:v>25934</c:v>
                </c:pt>
                <c:pt idx="21">
                  <c:v>26024</c:v>
                </c:pt>
                <c:pt idx="22">
                  <c:v>26115</c:v>
                </c:pt>
                <c:pt idx="23">
                  <c:v>26207</c:v>
                </c:pt>
                <c:pt idx="24">
                  <c:v>26299</c:v>
                </c:pt>
                <c:pt idx="25">
                  <c:v>26390</c:v>
                </c:pt>
                <c:pt idx="26">
                  <c:v>26481</c:v>
                </c:pt>
                <c:pt idx="27">
                  <c:v>26573</c:v>
                </c:pt>
                <c:pt idx="28">
                  <c:v>26665</c:v>
                </c:pt>
                <c:pt idx="29">
                  <c:v>26755</c:v>
                </c:pt>
                <c:pt idx="30">
                  <c:v>26846</c:v>
                </c:pt>
                <c:pt idx="31">
                  <c:v>26938</c:v>
                </c:pt>
                <c:pt idx="32">
                  <c:v>27030</c:v>
                </c:pt>
                <c:pt idx="33">
                  <c:v>27120</c:v>
                </c:pt>
                <c:pt idx="34">
                  <c:v>27211</c:v>
                </c:pt>
                <c:pt idx="35">
                  <c:v>27303</c:v>
                </c:pt>
                <c:pt idx="36">
                  <c:v>27395</c:v>
                </c:pt>
                <c:pt idx="37">
                  <c:v>27485</c:v>
                </c:pt>
                <c:pt idx="38">
                  <c:v>27576</c:v>
                </c:pt>
                <c:pt idx="39">
                  <c:v>27668</c:v>
                </c:pt>
                <c:pt idx="40">
                  <c:v>27760</c:v>
                </c:pt>
                <c:pt idx="41">
                  <c:v>27851</c:v>
                </c:pt>
                <c:pt idx="42">
                  <c:v>27942</c:v>
                </c:pt>
                <c:pt idx="43">
                  <c:v>28034</c:v>
                </c:pt>
                <c:pt idx="44">
                  <c:v>28126</c:v>
                </c:pt>
                <c:pt idx="45">
                  <c:v>28216</c:v>
                </c:pt>
                <c:pt idx="46">
                  <c:v>28307</c:v>
                </c:pt>
                <c:pt idx="47">
                  <c:v>28399</c:v>
                </c:pt>
                <c:pt idx="48">
                  <c:v>28491</c:v>
                </c:pt>
                <c:pt idx="49">
                  <c:v>28581</c:v>
                </c:pt>
                <c:pt idx="50">
                  <c:v>28672</c:v>
                </c:pt>
                <c:pt idx="51">
                  <c:v>28764</c:v>
                </c:pt>
                <c:pt idx="52">
                  <c:v>28856</c:v>
                </c:pt>
                <c:pt idx="53">
                  <c:v>28946</c:v>
                </c:pt>
                <c:pt idx="54">
                  <c:v>29037</c:v>
                </c:pt>
                <c:pt idx="55">
                  <c:v>29129</c:v>
                </c:pt>
                <c:pt idx="56">
                  <c:v>29221</c:v>
                </c:pt>
                <c:pt idx="57">
                  <c:v>29312</c:v>
                </c:pt>
                <c:pt idx="58">
                  <c:v>29403</c:v>
                </c:pt>
                <c:pt idx="59">
                  <c:v>29495</c:v>
                </c:pt>
                <c:pt idx="60">
                  <c:v>29587</c:v>
                </c:pt>
                <c:pt idx="61">
                  <c:v>29677</c:v>
                </c:pt>
                <c:pt idx="62">
                  <c:v>29768</c:v>
                </c:pt>
                <c:pt idx="63">
                  <c:v>29860</c:v>
                </c:pt>
                <c:pt idx="64">
                  <c:v>29952</c:v>
                </c:pt>
                <c:pt idx="65">
                  <c:v>30042</c:v>
                </c:pt>
                <c:pt idx="66">
                  <c:v>30133</c:v>
                </c:pt>
                <c:pt idx="67">
                  <c:v>30225</c:v>
                </c:pt>
                <c:pt idx="68">
                  <c:v>30317</c:v>
                </c:pt>
                <c:pt idx="69">
                  <c:v>30407</c:v>
                </c:pt>
                <c:pt idx="70">
                  <c:v>30498</c:v>
                </c:pt>
                <c:pt idx="71">
                  <c:v>30590</c:v>
                </c:pt>
                <c:pt idx="72">
                  <c:v>30682</c:v>
                </c:pt>
                <c:pt idx="73">
                  <c:v>30773</c:v>
                </c:pt>
                <c:pt idx="74">
                  <c:v>30864</c:v>
                </c:pt>
                <c:pt idx="75">
                  <c:v>30956</c:v>
                </c:pt>
                <c:pt idx="76">
                  <c:v>31048</c:v>
                </c:pt>
                <c:pt idx="77">
                  <c:v>31138</c:v>
                </c:pt>
                <c:pt idx="78">
                  <c:v>31229</c:v>
                </c:pt>
                <c:pt idx="79">
                  <c:v>31321</c:v>
                </c:pt>
                <c:pt idx="80">
                  <c:v>31413</c:v>
                </c:pt>
                <c:pt idx="81">
                  <c:v>31503</c:v>
                </c:pt>
                <c:pt idx="82">
                  <c:v>31594</c:v>
                </c:pt>
                <c:pt idx="83">
                  <c:v>31686</c:v>
                </c:pt>
                <c:pt idx="84">
                  <c:v>31778</c:v>
                </c:pt>
                <c:pt idx="85">
                  <c:v>31868</c:v>
                </c:pt>
                <c:pt idx="86">
                  <c:v>31959</c:v>
                </c:pt>
                <c:pt idx="87">
                  <c:v>32051</c:v>
                </c:pt>
                <c:pt idx="88">
                  <c:v>32143</c:v>
                </c:pt>
                <c:pt idx="89">
                  <c:v>32234</c:v>
                </c:pt>
                <c:pt idx="90">
                  <c:v>32325</c:v>
                </c:pt>
                <c:pt idx="91">
                  <c:v>32417</c:v>
                </c:pt>
                <c:pt idx="92">
                  <c:v>32509</c:v>
                </c:pt>
                <c:pt idx="93">
                  <c:v>32599</c:v>
                </c:pt>
                <c:pt idx="94">
                  <c:v>32690</c:v>
                </c:pt>
                <c:pt idx="95">
                  <c:v>32782</c:v>
                </c:pt>
                <c:pt idx="96">
                  <c:v>32874</c:v>
                </c:pt>
                <c:pt idx="97">
                  <c:v>32964</c:v>
                </c:pt>
                <c:pt idx="98">
                  <c:v>33055</c:v>
                </c:pt>
                <c:pt idx="99">
                  <c:v>33147</c:v>
                </c:pt>
                <c:pt idx="100">
                  <c:v>33239</c:v>
                </c:pt>
                <c:pt idx="101">
                  <c:v>33329</c:v>
                </c:pt>
                <c:pt idx="102">
                  <c:v>33420</c:v>
                </c:pt>
                <c:pt idx="103">
                  <c:v>33512</c:v>
                </c:pt>
                <c:pt idx="104">
                  <c:v>33604</c:v>
                </c:pt>
                <c:pt idx="105">
                  <c:v>33695</c:v>
                </c:pt>
                <c:pt idx="106">
                  <c:v>33786</c:v>
                </c:pt>
                <c:pt idx="107">
                  <c:v>33878</c:v>
                </c:pt>
                <c:pt idx="108">
                  <c:v>33970</c:v>
                </c:pt>
                <c:pt idx="109">
                  <c:v>34060</c:v>
                </c:pt>
                <c:pt idx="110">
                  <c:v>34151</c:v>
                </c:pt>
                <c:pt idx="111">
                  <c:v>34243</c:v>
                </c:pt>
                <c:pt idx="112">
                  <c:v>34335</c:v>
                </c:pt>
                <c:pt idx="113">
                  <c:v>34425</c:v>
                </c:pt>
                <c:pt idx="114">
                  <c:v>34516</c:v>
                </c:pt>
                <c:pt idx="115">
                  <c:v>34608</c:v>
                </c:pt>
                <c:pt idx="116">
                  <c:v>34700</c:v>
                </c:pt>
                <c:pt idx="117">
                  <c:v>34790</c:v>
                </c:pt>
                <c:pt idx="118">
                  <c:v>34881</c:v>
                </c:pt>
                <c:pt idx="119">
                  <c:v>34973</c:v>
                </c:pt>
                <c:pt idx="120">
                  <c:v>35065</c:v>
                </c:pt>
                <c:pt idx="121">
                  <c:v>35156</c:v>
                </c:pt>
                <c:pt idx="122">
                  <c:v>35247</c:v>
                </c:pt>
                <c:pt idx="123">
                  <c:v>35339</c:v>
                </c:pt>
                <c:pt idx="124">
                  <c:v>35431</c:v>
                </c:pt>
                <c:pt idx="125">
                  <c:v>35521</c:v>
                </c:pt>
                <c:pt idx="126">
                  <c:v>35612</c:v>
                </c:pt>
                <c:pt idx="127">
                  <c:v>35704</c:v>
                </c:pt>
                <c:pt idx="128">
                  <c:v>35796</c:v>
                </c:pt>
                <c:pt idx="129">
                  <c:v>35886</c:v>
                </c:pt>
                <c:pt idx="130">
                  <c:v>35977</c:v>
                </c:pt>
                <c:pt idx="131">
                  <c:v>36069</c:v>
                </c:pt>
                <c:pt idx="132">
                  <c:v>36161</c:v>
                </c:pt>
                <c:pt idx="133">
                  <c:v>36251</c:v>
                </c:pt>
                <c:pt idx="134">
                  <c:v>36342</c:v>
                </c:pt>
                <c:pt idx="135">
                  <c:v>36434</c:v>
                </c:pt>
                <c:pt idx="136">
                  <c:v>36526</c:v>
                </c:pt>
                <c:pt idx="137">
                  <c:v>36617</c:v>
                </c:pt>
                <c:pt idx="138">
                  <c:v>36708</c:v>
                </c:pt>
                <c:pt idx="139">
                  <c:v>36800</c:v>
                </c:pt>
                <c:pt idx="140">
                  <c:v>36892</c:v>
                </c:pt>
                <c:pt idx="141">
                  <c:v>36982</c:v>
                </c:pt>
                <c:pt idx="142">
                  <c:v>37073</c:v>
                </c:pt>
                <c:pt idx="143">
                  <c:v>37165</c:v>
                </c:pt>
                <c:pt idx="144">
                  <c:v>37257</c:v>
                </c:pt>
                <c:pt idx="145">
                  <c:v>37347</c:v>
                </c:pt>
                <c:pt idx="146">
                  <c:v>37438</c:v>
                </c:pt>
                <c:pt idx="147">
                  <c:v>37530</c:v>
                </c:pt>
                <c:pt idx="148">
                  <c:v>37622</c:v>
                </c:pt>
                <c:pt idx="149">
                  <c:v>37712</c:v>
                </c:pt>
                <c:pt idx="150">
                  <c:v>37803</c:v>
                </c:pt>
                <c:pt idx="151">
                  <c:v>37895</c:v>
                </c:pt>
                <c:pt idx="152">
                  <c:v>37987</c:v>
                </c:pt>
                <c:pt idx="153">
                  <c:v>38078</c:v>
                </c:pt>
                <c:pt idx="154">
                  <c:v>38169</c:v>
                </c:pt>
                <c:pt idx="155">
                  <c:v>38261</c:v>
                </c:pt>
                <c:pt idx="156">
                  <c:v>38353</c:v>
                </c:pt>
                <c:pt idx="157">
                  <c:v>38443</c:v>
                </c:pt>
                <c:pt idx="158">
                  <c:v>38534</c:v>
                </c:pt>
                <c:pt idx="159">
                  <c:v>38626</c:v>
                </c:pt>
                <c:pt idx="160">
                  <c:v>38718</c:v>
                </c:pt>
                <c:pt idx="161">
                  <c:v>38808</c:v>
                </c:pt>
                <c:pt idx="162">
                  <c:v>38899</c:v>
                </c:pt>
                <c:pt idx="163">
                  <c:v>38991</c:v>
                </c:pt>
                <c:pt idx="164">
                  <c:v>39083</c:v>
                </c:pt>
                <c:pt idx="165">
                  <c:v>39173</c:v>
                </c:pt>
                <c:pt idx="166">
                  <c:v>39264</c:v>
                </c:pt>
                <c:pt idx="167">
                  <c:v>39356</c:v>
                </c:pt>
                <c:pt idx="168">
                  <c:v>39448</c:v>
                </c:pt>
                <c:pt idx="169">
                  <c:v>39539</c:v>
                </c:pt>
                <c:pt idx="170">
                  <c:v>39630</c:v>
                </c:pt>
                <c:pt idx="171">
                  <c:v>39722</c:v>
                </c:pt>
                <c:pt idx="172">
                  <c:v>39814</c:v>
                </c:pt>
                <c:pt idx="173">
                  <c:v>39904</c:v>
                </c:pt>
                <c:pt idx="174">
                  <c:v>39995</c:v>
                </c:pt>
                <c:pt idx="175">
                  <c:v>40087</c:v>
                </c:pt>
                <c:pt idx="176">
                  <c:v>40179</c:v>
                </c:pt>
                <c:pt idx="177">
                  <c:v>40269</c:v>
                </c:pt>
                <c:pt idx="178">
                  <c:v>40360</c:v>
                </c:pt>
                <c:pt idx="179">
                  <c:v>40452</c:v>
                </c:pt>
                <c:pt idx="180">
                  <c:v>40544</c:v>
                </c:pt>
                <c:pt idx="181">
                  <c:v>40634</c:v>
                </c:pt>
                <c:pt idx="182">
                  <c:v>40725</c:v>
                </c:pt>
                <c:pt idx="183">
                  <c:v>40817</c:v>
                </c:pt>
                <c:pt idx="184">
                  <c:v>40909</c:v>
                </c:pt>
                <c:pt idx="185">
                  <c:v>41000</c:v>
                </c:pt>
                <c:pt idx="186">
                  <c:v>41091</c:v>
                </c:pt>
                <c:pt idx="187">
                  <c:v>41183</c:v>
                </c:pt>
                <c:pt idx="188">
                  <c:v>41275</c:v>
                </c:pt>
                <c:pt idx="189">
                  <c:v>41365</c:v>
                </c:pt>
                <c:pt idx="190">
                  <c:v>41456</c:v>
                </c:pt>
                <c:pt idx="191">
                  <c:v>41548</c:v>
                </c:pt>
                <c:pt idx="192">
                  <c:v>41640</c:v>
                </c:pt>
                <c:pt idx="193">
                  <c:v>41730</c:v>
                </c:pt>
                <c:pt idx="194">
                  <c:v>41821</c:v>
                </c:pt>
                <c:pt idx="195">
                  <c:v>41913</c:v>
                </c:pt>
                <c:pt idx="196">
                  <c:v>42005</c:v>
                </c:pt>
                <c:pt idx="197">
                  <c:v>42095</c:v>
                </c:pt>
                <c:pt idx="198">
                  <c:v>42186</c:v>
                </c:pt>
                <c:pt idx="199">
                  <c:v>42278</c:v>
                </c:pt>
                <c:pt idx="200">
                  <c:v>42370</c:v>
                </c:pt>
                <c:pt idx="201">
                  <c:v>42461</c:v>
                </c:pt>
                <c:pt idx="202">
                  <c:v>42552</c:v>
                </c:pt>
                <c:pt idx="203">
                  <c:v>42644</c:v>
                </c:pt>
                <c:pt idx="204">
                  <c:v>42736</c:v>
                </c:pt>
                <c:pt idx="205">
                  <c:v>42826</c:v>
                </c:pt>
                <c:pt idx="206">
                  <c:v>42917</c:v>
                </c:pt>
                <c:pt idx="207">
                  <c:v>43009</c:v>
                </c:pt>
              </c:numCache>
            </c:numRef>
          </c:cat>
          <c:val>
            <c:numRef>
              <c:f>Govt!$K$2:$K$209</c:f>
              <c:numCache>
                <c:formatCode>0.00</c:formatCode>
                <c:ptCount val="208"/>
                <c:pt idx="3">
                  <c:v>13.939377796718517</c:v>
                </c:pt>
                <c:pt idx="7">
                  <c:v>14.493767043241137</c:v>
                </c:pt>
                <c:pt idx="11">
                  <c:v>13.793778178539224</c:v>
                </c:pt>
                <c:pt idx="15">
                  <c:v>14.71627687219466</c:v>
                </c:pt>
                <c:pt idx="19">
                  <c:v>13.407997218358831</c:v>
                </c:pt>
                <c:pt idx="23">
                  <c:v>12.609595040765447</c:v>
                </c:pt>
                <c:pt idx="27">
                  <c:v>13.393784726708876</c:v>
                </c:pt>
                <c:pt idx="31">
                  <c:v>13.303302784022133</c:v>
                </c:pt>
                <c:pt idx="35">
                  <c:v>12.272087276796121</c:v>
                </c:pt>
                <c:pt idx="39">
                  <c:v>12.006969540526587</c:v>
                </c:pt>
                <c:pt idx="43">
                  <c:v>11.152018558012497</c:v>
                </c:pt>
                <c:pt idx="47">
                  <c:v>11.891207651917997</c:v>
                </c:pt>
                <c:pt idx="51">
                  <c:v>11.26857126741497</c:v>
                </c:pt>
                <c:pt idx="55">
                  <c:v>10.867215537259868</c:v>
                </c:pt>
                <c:pt idx="59">
                  <c:v>9.8435649972398309</c:v>
                </c:pt>
                <c:pt idx="63">
                  <c:v>8.7146554983567466</c:v>
                </c:pt>
                <c:pt idx="67">
                  <c:v>7.2651001975726786</c:v>
                </c:pt>
                <c:pt idx="71">
                  <c:v>6.687177088900766</c:v>
                </c:pt>
                <c:pt idx="75">
                  <c:v>5.9984338715774692</c:v>
                </c:pt>
                <c:pt idx="79">
                  <c:v>5.6692024899983009</c:v>
                </c:pt>
                <c:pt idx="83">
                  <c:v>5.6548446150113589</c:v>
                </c:pt>
                <c:pt idx="87">
                  <c:v>6.1631977260102015</c:v>
                </c:pt>
                <c:pt idx="91">
                  <c:v>5.9895917735486126</c:v>
                </c:pt>
                <c:pt idx="95">
                  <c:v>5.8651801090063378</c:v>
                </c:pt>
                <c:pt idx="99">
                  <c:v>5.5979104623346192</c:v>
                </c:pt>
                <c:pt idx="103">
                  <c:v>5.4255533613099649</c:v>
                </c:pt>
                <c:pt idx="107">
                  <c:v>5.4739947026246085</c:v>
                </c:pt>
                <c:pt idx="111">
                  <c:v>5.8090512447600311</c:v>
                </c:pt>
                <c:pt idx="115">
                  <c:v>6.2019099994086693</c:v>
                </c:pt>
                <c:pt idx="119">
                  <c:v>5.8233175665779244</c:v>
                </c:pt>
                <c:pt idx="123">
                  <c:v>6.0279399136289529</c:v>
                </c:pt>
                <c:pt idx="127">
                  <c:v>6.4726867335562988</c:v>
                </c:pt>
                <c:pt idx="131">
                  <c:v>7.1406033560331457</c:v>
                </c:pt>
                <c:pt idx="135">
                  <c:v>7.9539161280494444</c:v>
                </c:pt>
                <c:pt idx="139">
                  <c:v>9.0836514180373094</c:v>
                </c:pt>
                <c:pt idx="143">
                  <c:v>9.6576173684440292</c:v>
                </c:pt>
                <c:pt idx="147">
                  <c:v>10.840285699243633</c:v>
                </c:pt>
                <c:pt idx="151">
                  <c:v>11.643555689115651</c:v>
                </c:pt>
                <c:pt idx="155">
                  <c:v>11.732746731567287</c:v>
                </c:pt>
                <c:pt idx="159">
                  <c:v>11.705298229213092</c:v>
                </c:pt>
                <c:pt idx="163">
                  <c:v>10.621523104283703</c:v>
                </c:pt>
                <c:pt idx="167">
                  <c:v>10.830398677401533</c:v>
                </c:pt>
                <c:pt idx="171">
                  <c:v>9.985840154773161</c:v>
                </c:pt>
                <c:pt idx="175">
                  <c:v>11.262527955827117</c:v>
                </c:pt>
                <c:pt idx="179">
                  <c:v>11.023303464937765</c:v>
                </c:pt>
                <c:pt idx="183">
                  <c:v>10.016724502309078</c:v>
                </c:pt>
                <c:pt idx="187">
                  <c:v>11.115703604224892</c:v>
                </c:pt>
                <c:pt idx="191">
                  <c:v>12.563578332616521</c:v>
                </c:pt>
                <c:pt idx="195">
                  <c:v>13.196819476231241</c:v>
                </c:pt>
                <c:pt idx="199">
                  <c:v>14.561665195513955</c:v>
                </c:pt>
                <c:pt idx="203">
                  <c:v>13.614632154745388</c:v>
                </c:pt>
                <c:pt idx="207">
                  <c:v>12.630620336620314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B-414A-8FCE-2963AFCF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9488176"/>
        <c:axId val="539492488"/>
      </c:barChart>
      <c:dateAx>
        <c:axId val="53948817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488"/>
        <c:crosses val="autoZero"/>
        <c:auto val="1"/>
        <c:lblOffset val="100"/>
        <c:baseTimeUnit val="months"/>
      </c:dateAx>
      <c:valAx>
        <c:axId val="539492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dash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88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United</a:t>
            </a:r>
            <a:r>
              <a:rPr lang="en-SG" baseline="0"/>
              <a:t> States 10 Year Treasury Rate Weekly % Changes 1966-2018</a:t>
            </a:r>
            <a:endParaRPr lang="en-SG"/>
          </a:p>
        </c:rich>
      </c:tx>
      <c:layout>
        <c:manualLayout>
          <c:xMode val="edge"/>
          <c:yMode val="edge"/>
          <c:x val="0.24414140851200475"/>
          <c:y val="3.17969229400622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barChart>
        <c:barDir val="col"/>
        <c:grouping val="clustered"/>
        <c:varyColors val="0"/>
        <c:ser>
          <c:idx val="0"/>
          <c:order val="0"/>
          <c:tx>
            <c:v>10Y T Bill</c:v>
          </c:tx>
          <c:spPr>
            <a:solidFill>
              <a:srgbClr val="FF0000"/>
            </a:solidFill>
            <a:ln w="0">
              <a:solidFill>
                <a:srgbClr val="FF0000"/>
              </a:solidFill>
            </a:ln>
          </c:spPr>
          <c:invertIfNegative val="0"/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FFFF0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'T10%'!$A$3:$A$2734</c:f>
              <c:numCache>
                <c:formatCode>[$-409]d\-mmm\-yy;@</c:formatCode>
                <c:ptCount val="2732"/>
                <c:pt idx="0">
                  <c:v>24121</c:v>
                </c:pt>
                <c:pt idx="1">
                  <c:v>24128</c:v>
                </c:pt>
                <c:pt idx="2">
                  <c:v>24135</c:v>
                </c:pt>
                <c:pt idx="3">
                  <c:v>24142</c:v>
                </c:pt>
                <c:pt idx="4">
                  <c:v>24149</c:v>
                </c:pt>
                <c:pt idx="5">
                  <c:v>24156</c:v>
                </c:pt>
                <c:pt idx="6">
                  <c:v>24163</c:v>
                </c:pt>
                <c:pt idx="7">
                  <c:v>24170</c:v>
                </c:pt>
                <c:pt idx="8">
                  <c:v>24177</c:v>
                </c:pt>
                <c:pt idx="9">
                  <c:v>24184</c:v>
                </c:pt>
                <c:pt idx="10">
                  <c:v>24191</c:v>
                </c:pt>
                <c:pt idx="11">
                  <c:v>24198</c:v>
                </c:pt>
                <c:pt idx="12">
                  <c:v>24205</c:v>
                </c:pt>
                <c:pt idx="13">
                  <c:v>24212</c:v>
                </c:pt>
                <c:pt idx="14">
                  <c:v>24219</c:v>
                </c:pt>
                <c:pt idx="15">
                  <c:v>24226</c:v>
                </c:pt>
                <c:pt idx="16">
                  <c:v>24233</c:v>
                </c:pt>
                <c:pt idx="17">
                  <c:v>24240</c:v>
                </c:pt>
                <c:pt idx="18">
                  <c:v>24247</c:v>
                </c:pt>
                <c:pt idx="19">
                  <c:v>24254</c:v>
                </c:pt>
                <c:pt idx="20">
                  <c:v>24261</c:v>
                </c:pt>
                <c:pt idx="21">
                  <c:v>24268</c:v>
                </c:pt>
                <c:pt idx="22">
                  <c:v>24275</c:v>
                </c:pt>
                <c:pt idx="23">
                  <c:v>24282</c:v>
                </c:pt>
                <c:pt idx="24">
                  <c:v>24289</c:v>
                </c:pt>
                <c:pt idx="25">
                  <c:v>24296</c:v>
                </c:pt>
                <c:pt idx="26">
                  <c:v>24303</c:v>
                </c:pt>
                <c:pt idx="27">
                  <c:v>24310</c:v>
                </c:pt>
                <c:pt idx="28">
                  <c:v>24317</c:v>
                </c:pt>
                <c:pt idx="29">
                  <c:v>24324</c:v>
                </c:pt>
                <c:pt idx="30">
                  <c:v>24331</c:v>
                </c:pt>
                <c:pt idx="31">
                  <c:v>24338</c:v>
                </c:pt>
                <c:pt idx="32">
                  <c:v>24345</c:v>
                </c:pt>
                <c:pt idx="33">
                  <c:v>24352</c:v>
                </c:pt>
                <c:pt idx="34">
                  <c:v>24359</c:v>
                </c:pt>
                <c:pt idx="35">
                  <c:v>24366</c:v>
                </c:pt>
                <c:pt idx="36">
                  <c:v>24373</c:v>
                </c:pt>
                <c:pt idx="37">
                  <c:v>24380</c:v>
                </c:pt>
                <c:pt idx="38">
                  <c:v>24387</c:v>
                </c:pt>
                <c:pt idx="39">
                  <c:v>24394</c:v>
                </c:pt>
                <c:pt idx="40">
                  <c:v>24401</c:v>
                </c:pt>
                <c:pt idx="41">
                  <c:v>24408</c:v>
                </c:pt>
                <c:pt idx="42">
                  <c:v>24415</c:v>
                </c:pt>
                <c:pt idx="43">
                  <c:v>24422</c:v>
                </c:pt>
                <c:pt idx="44">
                  <c:v>24429</c:v>
                </c:pt>
                <c:pt idx="45">
                  <c:v>24436</c:v>
                </c:pt>
                <c:pt idx="46">
                  <c:v>24443</c:v>
                </c:pt>
                <c:pt idx="47">
                  <c:v>24450</c:v>
                </c:pt>
                <c:pt idx="48">
                  <c:v>24457</c:v>
                </c:pt>
                <c:pt idx="49">
                  <c:v>24464</c:v>
                </c:pt>
                <c:pt idx="50">
                  <c:v>24471</c:v>
                </c:pt>
                <c:pt idx="51">
                  <c:v>24478</c:v>
                </c:pt>
                <c:pt idx="52">
                  <c:v>24485</c:v>
                </c:pt>
                <c:pt idx="53">
                  <c:v>24492</c:v>
                </c:pt>
                <c:pt idx="54">
                  <c:v>24499</c:v>
                </c:pt>
                <c:pt idx="55">
                  <c:v>24506</c:v>
                </c:pt>
                <c:pt idx="56">
                  <c:v>24513</c:v>
                </c:pt>
                <c:pt idx="57">
                  <c:v>24520</c:v>
                </c:pt>
                <c:pt idx="58">
                  <c:v>24527</c:v>
                </c:pt>
                <c:pt idx="59">
                  <c:v>24534</c:v>
                </c:pt>
                <c:pt idx="60">
                  <c:v>24541</c:v>
                </c:pt>
                <c:pt idx="61">
                  <c:v>24548</c:v>
                </c:pt>
                <c:pt idx="62">
                  <c:v>24555</c:v>
                </c:pt>
                <c:pt idx="63">
                  <c:v>24562</c:v>
                </c:pt>
                <c:pt idx="64">
                  <c:v>24569</c:v>
                </c:pt>
                <c:pt idx="65">
                  <c:v>24576</c:v>
                </c:pt>
                <c:pt idx="66">
                  <c:v>24583</c:v>
                </c:pt>
                <c:pt idx="67">
                  <c:v>24590</c:v>
                </c:pt>
                <c:pt idx="68">
                  <c:v>24597</c:v>
                </c:pt>
                <c:pt idx="69">
                  <c:v>24604</c:v>
                </c:pt>
                <c:pt idx="70">
                  <c:v>24611</c:v>
                </c:pt>
                <c:pt idx="71">
                  <c:v>24618</c:v>
                </c:pt>
                <c:pt idx="72">
                  <c:v>24625</c:v>
                </c:pt>
                <c:pt idx="73">
                  <c:v>24632</c:v>
                </c:pt>
                <c:pt idx="74">
                  <c:v>24639</c:v>
                </c:pt>
                <c:pt idx="75">
                  <c:v>24646</c:v>
                </c:pt>
                <c:pt idx="76">
                  <c:v>24653</c:v>
                </c:pt>
                <c:pt idx="77">
                  <c:v>24660</c:v>
                </c:pt>
                <c:pt idx="78">
                  <c:v>24667</c:v>
                </c:pt>
                <c:pt idx="79">
                  <c:v>24674</c:v>
                </c:pt>
                <c:pt idx="80">
                  <c:v>24681</c:v>
                </c:pt>
                <c:pt idx="81">
                  <c:v>24688</c:v>
                </c:pt>
                <c:pt idx="82">
                  <c:v>24695</c:v>
                </c:pt>
                <c:pt idx="83">
                  <c:v>24702</c:v>
                </c:pt>
                <c:pt idx="84">
                  <c:v>24709</c:v>
                </c:pt>
                <c:pt idx="85">
                  <c:v>24716</c:v>
                </c:pt>
                <c:pt idx="86">
                  <c:v>24723</c:v>
                </c:pt>
                <c:pt idx="87">
                  <c:v>24730</c:v>
                </c:pt>
                <c:pt idx="88">
                  <c:v>24737</c:v>
                </c:pt>
                <c:pt idx="89">
                  <c:v>24744</c:v>
                </c:pt>
                <c:pt idx="90">
                  <c:v>24751</c:v>
                </c:pt>
                <c:pt idx="91">
                  <c:v>24758</c:v>
                </c:pt>
                <c:pt idx="92">
                  <c:v>24765</c:v>
                </c:pt>
                <c:pt idx="93">
                  <c:v>24772</c:v>
                </c:pt>
                <c:pt idx="94">
                  <c:v>24779</c:v>
                </c:pt>
                <c:pt idx="95">
                  <c:v>24786</c:v>
                </c:pt>
                <c:pt idx="96">
                  <c:v>24793</c:v>
                </c:pt>
                <c:pt idx="97">
                  <c:v>24800</c:v>
                </c:pt>
                <c:pt idx="98">
                  <c:v>24807</c:v>
                </c:pt>
                <c:pt idx="99">
                  <c:v>24814</c:v>
                </c:pt>
                <c:pt idx="100">
                  <c:v>24821</c:v>
                </c:pt>
                <c:pt idx="101">
                  <c:v>24828</c:v>
                </c:pt>
                <c:pt idx="102">
                  <c:v>24835</c:v>
                </c:pt>
                <c:pt idx="103">
                  <c:v>24842</c:v>
                </c:pt>
                <c:pt idx="104">
                  <c:v>24849</c:v>
                </c:pt>
                <c:pt idx="105">
                  <c:v>24856</c:v>
                </c:pt>
                <c:pt idx="106">
                  <c:v>24863</c:v>
                </c:pt>
                <c:pt idx="107">
                  <c:v>24870</c:v>
                </c:pt>
                <c:pt idx="108">
                  <c:v>24877</c:v>
                </c:pt>
                <c:pt idx="109">
                  <c:v>24884</c:v>
                </c:pt>
                <c:pt idx="110">
                  <c:v>24891</c:v>
                </c:pt>
                <c:pt idx="111">
                  <c:v>24898</c:v>
                </c:pt>
                <c:pt idx="112">
                  <c:v>24905</c:v>
                </c:pt>
                <c:pt idx="113">
                  <c:v>24912</c:v>
                </c:pt>
                <c:pt idx="114">
                  <c:v>24919</c:v>
                </c:pt>
                <c:pt idx="115">
                  <c:v>24926</c:v>
                </c:pt>
                <c:pt idx="116">
                  <c:v>24933</c:v>
                </c:pt>
                <c:pt idx="117">
                  <c:v>24940</c:v>
                </c:pt>
                <c:pt idx="118">
                  <c:v>24947</c:v>
                </c:pt>
                <c:pt idx="119">
                  <c:v>24954</c:v>
                </c:pt>
                <c:pt idx="120">
                  <c:v>24961</c:v>
                </c:pt>
                <c:pt idx="121">
                  <c:v>24968</c:v>
                </c:pt>
                <c:pt idx="122">
                  <c:v>24975</c:v>
                </c:pt>
                <c:pt idx="123">
                  <c:v>24982</c:v>
                </c:pt>
                <c:pt idx="124">
                  <c:v>24989</c:v>
                </c:pt>
                <c:pt idx="125">
                  <c:v>24996</c:v>
                </c:pt>
                <c:pt idx="126">
                  <c:v>25003</c:v>
                </c:pt>
                <c:pt idx="127">
                  <c:v>25010</c:v>
                </c:pt>
                <c:pt idx="128">
                  <c:v>25017</c:v>
                </c:pt>
                <c:pt idx="129">
                  <c:v>25024</c:v>
                </c:pt>
                <c:pt idx="130">
                  <c:v>25031</c:v>
                </c:pt>
                <c:pt idx="131">
                  <c:v>25038</c:v>
                </c:pt>
                <c:pt idx="132">
                  <c:v>25045</c:v>
                </c:pt>
                <c:pt idx="133">
                  <c:v>25052</c:v>
                </c:pt>
                <c:pt idx="134">
                  <c:v>25059</c:v>
                </c:pt>
                <c:pt idx="135">
                  <c:v>25066</c:v>
                </c:pt>
                <c:pt idx="136">
                  <c:v>25073</c:v>
                </c:pt>
                <c:pt idx="137">
                  <c:v>25080</c:v>
                </c:pt>
                <c:pt idx="138">
                  <c:v>25087</c:v>
                </c:pt>
                <c:pt idx="139">
                  <c:v>25094</c:v>
                </c:pt>
                <c:pt idx="140">
                  <c:v>25101</c:v>
                </c:pt>
                <c:pt idx="141">
                  <c:v>25108</c:v>
                </c:pt>
                <c:pt idx="142">
                  <c:v>25115</c:v>
                </c:pt>
                <c:pt idx="143">
                  <c:v>25122</c:v>
                </c:pt>
                <c:pt idx="144">
                  <c:v>25129</c:v>
                </c:pt>
                <c:pt idx="145">
                  <c:v>25136</c:v>
                </c:pt>
                <c:pt idx="146">
                  <c:v>25143</c:v>
                </c:pt>
                <c:pt idx="147">
                  <c:v>25150</c:v>
                </c:pt>
                <c:pt idx="148">
                  <c:v>25157</c:v>
                </c:pt>
                <c:pt idx="149">
                  <c:v>25164</c:v>
                </c:pt>
                <c:pt idx="150">
                  <c:v>25171</c:v>
                </c:pt>
                <c:pt idx="151">
                  <c:v>25178</c:v>
                </c:pt>
                <c:pt idx="152">
                  <c:v>25185</c:v>
                </c:pt>
                <c:pt idx="153">
                  <c:v>25192</c:v>
                </c:pt>
                <c:pt idx="154">
                  <c:v>25199</c:v>
                </c:pt>
                <c:pt idx="155">
                  <c:v>25206</c:v>
                </c:pt>
                <c:pt idx="156">
                  <c:v>25213</c:v>
                </c:pt>
                <c:pt idx="157">
                  <c:v>25220</c:v>
                </c:pt>
                <c:pt idx="158">
                  <c:v>25227</c:v>
                </c:pt>
                <c:pt idx="159">
                  <c:v>25234</c:v>
                </c:pt>
                <c:pt idx="160">
                  <c:v>25241</c:v>
                </c:pt>
                <c:pt idx="161">
                  <c:v>25248</c:v>
                </c:pt>
                <c:pt idx="162">
                  <c:v>25255</c:v>
                </c:pt>
                <c:pt idx="163">
                  <c:v>25262</c:v>
                </c:pt>
                <c:pt idx="164">
                  <c:v>25269</c:v>
                </c:pt>
                <c:pt idx="165">
                  <c:v>25276</c:v>
                </c:pt>
                <c:pt idx="166">
                  <c:v>25283</c:v>
                </c:pt>
                <c:pt idx="167">
                  <c:v>25290</c:v>
                </c:pt>
                <c:pt idx="168">
                  <c:v>25297</c:v>
                </c:pt>
                <c:pt idx="169">
                  <c:v>25304</c:v>
                </c:pt>
                <c:pt idx="170">
                  <c:v>25311</c:v>
                </c:pt>
                <c:pt idx="171">
                  <c:v>25318</c:v>
                </c:pt>
                <c:pt idx="172">
                  <c:v>25325</c:v>
                </c:pt>
                <c:pt idx="173">
                  <c:v>25332</c:v>
                </c:pt>
                <c:pt idx="174">
                  <c:v>25339</c:v>
                </c:pt>
                <c:pt idx="175">
                  <c:v>25346</c:v>
                </c:pt>
                <c:pt idx="176">
                  <c:v>25353</c:v>
                </c:pt>
                <c:pt idx="177">
                  <c:v>25360</c:v>
                </c:pt>
                <c:pt idx="178">
                  <c:v>25367</c:v>
                </c:pt>
                <c:pt idx="179">
                  <c:v>25374</c:v>
                </c:pt>
                <c:pt idx="180">
                  <c:v>25381</c:v>
                </c:pt>
                <c:pt idx="181">
                  <c:v>25388</c:v>
                </c:pt>
                <c:pt idx="182">
                  <c:v>25395</c:v>
                </c:pt>
                <c:pt idx="183">
                  <c:v>25402</c:v>
                </c:pt>
                <c:pt idx="184">
                  <c:v>25409</c:v>
                </c:pt>
                <c:pt idx="185">
                  <c:v>25416</c:v>
                </c:pt>
                <c:pt idx="186">
                  <c:v>25423</c:v>
                </c:pt>
                <c:pt idx="187">
                  <c:v>25430</c:v>
                </c:pt>
                <c:pt idx="188">
                  <c:v>25437</c:v>
                </c:pt>
                <c:pt idx="189">
                  <c:v>25444</c:v>
                </c:pt>
                <c:pt idx="190">
                  <c:v>25451</c:v>
                </c:pt>
                <c:pt idx="191">
                  <c:v>25458</c:v>
                </c:pt>
                <c:pt idx="192">
                  <c:v>25465</c:v>
                </c:pt>
                <c:pt idx="193">
                  <c:v>25472</c:v>
                </c:pt>
                <c:pt idx="194">
                  <c:v>25479</c:v>
                </c:pt>
                <c:pt idx="195">
                  <c:v>25486</c:v>
                </c:pt>
                <c:pt idx="196">
                  <c:v>25493</c:v>
                </c:pt>
                <c:pt idx="197">
                  <c:v>25500</c:v>
                </c:pt>
                <c:pt idx="198">
                  <c:v>25507</c:v>
                </c:pt>
                <c:pt idx="199">
                  <c:v>25514</c:v>
                </c:pt>
                <c:pt idx="200">
                  <c:v>25521</c:v>
                </c:pt>
                <c:pt idx="201">
                  <c:v>25528</c:v>
                </c:pt>
                <c:pt idx="202">
                  <c:v>25535</c:v>
                </c:pt>
                <c:pt idx="203">
                  <c:v>25542</c:v>
                </c:pt>
                <c:pt idx="204">
                  <c:v>25549</c:v>
                </c:pt>
                <c:pt idx="205">
                  <c:v>25556</c:v>
                </c:pt>
                <c:pt idx="206">
                  <c:v>25563</c:v>
                </c:pt>
                <c:pt idx="207">
                  <c:v>25570</c:v>
                </c:pt>
                <c:pt idx="208">
                  <c:v>25577</c:v>
                </c:pt>
                <c:pt idx="209">
                  <c:v>25584</c:v>
                </c:pt>
                <c:pt idx="210">
                  <c:v>25591</c:v>
                </c:pt>
                <c:pt idx="211">
                  <c:v>25598</c:v>
                </c:pt>
                <c:pt idx="212">
                  <c:v>25605</c:v>
                </c:pt>
                <c:pt idx="213">
                  <c:v>25612</c:v>
                </c:pt>
                <c:pt idx="214">
                  <c:v>25619</c:v>
                </c:pt>
                <c:pt idx="215">
                  <c:v>25626</c:v>
                </c:pt>
                <c:pt idx="216">
                  <c:v>25633</c:v>
                </c:pt>
                <c:pt idx="217">
                  <c:v>25640</c:v>
                </c:pt>
                <c:pt idx="218">
                  <c:v>25647</c:v>
                </c:pt>
                <c:pt idx="219">
                  <c:v>25654</c:v>
                </c:pt>
                <c:pt idx="220">
                  <c:v>25661</c:v>
                </c:pt>
                <c:pt idx="221">
                  <c:v>25668</c:v>
                </c:pt>
                <c:pt idx="222">
                  <c:v>25675</c:v>
                </c:pt>
                <c:pt idx="223">
                  <c:v>25682</c:v>
                </c:pt>
                <c:pt idx="224">
                  <c:v>25689</c:v>
                </c:pt>
                <c:pt idx="225">
                  <c:v>25696</c:v>
                </c:pt>
                <c:pt idx="226">
                  <c:v>25703</c:v>
                </c:pt>
                <c:pt idx="227">
                  <c:v>25710</c:v>
                </c:pt>
                <c:pt idx="228">
                  <c:v>25717</c:v>
                </c:pt>
                <c:pt idx="229">
                  <c:v>25724</c:v>
                </c:pt>
                <c:pt idx="230">
                  <c:v>25731</c:v>
                </c:pt>
                <c:pt idx="231">
                  <c:v>25738</c:v>
                </c:pt>
                <c:pt idx="232">
                  <c:v>25745</c:v>
                </c:pt>
                <c:pt idx="233">
                  <c:v>25752</c:v>
                </c:pt>
                <c:pt idx="234">
                  <c:v>25759</c:v>
                </c:pt>
                <c:pt idx="235">
                  <c:v>25766</c:v>
                </c:pt>
                <c:pt idx="236">
                  <c:v>25773</c:v>
                </c:pt>
                <c:pt idx="237">
                  <c:v>25780</c:v>
                </c:pt>
                <c:pt idx="238">
                  <c:v>25787</c:v>
                </c:pt>
                <c:pt idx="239">
                  <c:v>25794</c:v>
                </c:pt>
                <c:pt idx="240">
                  <c:v>25801</c:v>
                </c:pt>
                <c:pt idx="241">
                  <c:v>25808</c:v>
                </c:pt>
                <c:pt idx="242">
                  <c:v>25815</c:v>
                </c:pt>
                <c:pt idx="243">
                  <c:v>25822</c:v>
                </c:pt>
                <c:pt idx="244">
                  <c:v>25829</c:v>
                </c:pt>
                <c:pt idx="245">
                  <c:v>25836</c:v>
                </c:pt>
                <c:pt idx="246">
                  <c:v>25843</c:v>
                </c:pt>
                <c:pt idx="247">
                  <c:v>25850</c:v>
                </c:pt>
                <c:pt idx="248">
                  <c:v>25857</c:v>
                </c:pt>
                <c:pt idx="249">
                  <c:v>25864</c:v>
                </c:pt>
                <c:pt idx="250">
                  <c:v>25871</c:v>
                </c:pt>
                <c:pt idx="251">
                  <c:v>25878</c:v>
                </c:pt>
                <c:pt idx="252">
                  <c:v>25885</c:v>
                </c:pt>
                <c:pt idx="253">
                  <c:v>25892</c:v>
                </c:pt>
                <c:pt idx="254">
                  <c:v>25899</c:v>
                </c:pt>
                <c:pt idx="255">
                  <c:v>25906</c:v>
                </c:pt>
                <c:pt idx="256">
                  <c:v>25913</c:v>
                </c:pt>
                <c:pt idx="257">
                  <c:v>25920</c:v>
                </c:pt>
                <c:pt idx="258">
                  <c:v>25927</c:v>
                </c:pt>
                <c:pt idx="259">
                  <c:v>25934</c:v>
                </c:pt>
                <c:pt idx="260">
                  <c:v>25941</c:v>
                </c:pt>
                <c:pt idx="261">
                  <c:v>25948</c:v>
                </c:pt>
                <c:pt idx="262">
                  <c:v>25955</c:v>
                </c:pt>
                <c:pt idx="263">
                  <c:v>25962</c:v>
                </c:pt>
                <c:pt idx="264">
                  <c:v>25969</c:v>
                </c:pt>
                <c:pt idx="265">
                  <c:v>25976</c:v>
                </c:pt>
                <c:pt idx="266">
                  <c:v>25983</c:v>
                </c:pt>
                <c:pt idx="267">
                  <c:v>25990</c:v>
                </c:pt>
                <c:pt idx="268">
                  <c:v>25997</c:v>
                </c:pt>
                <c:pt idx="269">
                  <c:v>26004</c:v>
                </c:pt>
                <c:pt idx="270">
                  <c:v>26011</c:v>
                </c:pt>
                <c:pt idx="271">
                  <c:v>26018</c:v>
                </c:pt>
                <c:pt idx="272">
                  <c:v>26025</c:v>
                </c:pt>
                <c:pt idx="273">
                  <c:v>26032</c:v>
                </c:pt>
                <c:pt idx="274">
                  <c:v>26039</c:v>
                </c:pt>
                <c:pt idx="275">
                  <c:v>26046</c:v>
                </c:pt>
                <c:pt idx="276">
                  <c:v>26053</c:v>
                </c:pt>
                <c:pt idx="277">
                  <c:v>26060</c:v>
                </c:pt>
                <c:pt idx="278">
                  <c:v>26067</c:v>
                </c:pt>
                <c:pt idx="279">
                  <c:v>26074</c:v>
                </c:pt>
                <c:pt idx="280">
                  <c:v>26081</c:v>
                </c:pt>
                <c:pt idx="281">
                  <c:v>26088</c:v>
                </c:pt>
                <c:pt idx="282">
                  <c:v>26095</c:v>
                </c:pt>
                <c:pt idx="283">
                  <c:v>26102</c:v>
                </c:pt>
                <c:pt idx="284">
                  <c:v>26109</c:v>
                </c:pt>
                <c:pt idx="285">
                  <c:v>26116</c:v>
                </c:pt>
                <c:pt idx="286">
                  <c:v>26123</c:v>
                </c:pt>
                <c:pt idx="287">
                  <c:v>26130</c:v>
                </c:pt>
                <c:pt idx="288">
                  <c:v>26137</c:v>
                </c:pt>
                <c:pt idx="289">
                  <c:v>26144</c:v>
                </c:pt>
                <c:pt idx="290">
                  <c:v>26151</c:v>
                </c:pt>
                <c:pt idx="291">
                  <c:v>26158</c:v>
                </c:pt>
                <c:pt idx="292">
                  <c:v>26165</c:v>
                </c:pt>
                <c:pt idx="293">
                  <c:v>26172</c:v>
                </c:pt>
                <c:pt idx="294">
                  <c:v>26179</c:v>
                </c:pt>
                <c:pt idx="295">
                  <c:v>26186</c:v>
                </c:pt>
                <c:pt idx="296">
                  <c:v>26193</c:v>
                </c:pt>
                <c:pt idx="297">
                  <c:v>26200</c:v>
                </c:pt>
                <c:pt idx="298">
                  <c:v>26207</c:v>
                </c:pt>
                <c:pt idx="299">
                  <c:v>26214</c:v>
                </c:pt>
                <c:pt idx="300">
                  <c:v>26221</c:v>
                </c:pt>
                <c:pt idx="301">
                  <c:v>26228</c:v>
                </c:pt>
                <c:pt idx="302">
                  <c:v>26235</c:v>
                </c:pt>
                <c:pt idx="303">
                  <c:v>26242</c:v>
                </c:pt>
                <c:pt idx="304">
                  <c:v>26249</c:v>
                </c:pt>
                <c:pt idx="305">
                  <c:v>26256</c:v>
                </c:pt>
                <c:pt idx="306">
                  <c:v>26263</c:v>
                </c:pt>
                <c:pt idx="307">
                  <c:v>26270</c:v>
                </c:pt>
                <c:pt idx="308">
                  <c:v>26277</c:v>
                </c:pt>
                <c:pt idx="309">
                  <c:v>26284</c:v>
                </c:pt>
                <c:pt idx="310">
                  <c:v>26291</c:v>
                </c:pt>
                <c:pt idx="311">
                  <c:v>26298</c:v>
                </c:pt>
                <c:pt idx="312">
                  <c:v>26305</c:v>
                </c:pt>
                <c:pt idx="313">
                  <c:v>26312</c:v>
                </c:pt>
                <c:pt idx="314">
                  <c:v>26319</c:v>
                </c:pt>
                <c:pt idx="315">
                  <c:v>26326</c:v>
                </c:pt>
                <c:pt idx="316">
                  <c:v>26333</c:v>
                </c:pt>
                <c:pt idx="317">
                  <c:v>26340</c:v>
                </c:pt>
                <c:pt idx="318">
                  <c:v>26347</c:v>
                </c:pt>
                <c:pt idx="319">
                  <c:v>26354</c:v>
                </c:pt>
                <c:pt idx="320">
                  <c:v>26361</c:v>
                </c:pt>
                <c:pt idx="321">
                  <c:v>26368</c:v>
                </c:pt>
                <c:pt idx="322">
                  <c:v>26375</c:v>
                </c:pt>
                <c:pt idx="323">
                  <c:v>26382</c:v>
                </c:pt>
                <c:pt idx="324">
                  <c:v>26389</c:v>
                </c:pt>
                <c:pt idx="325">
                  <c:v>26396</c:v>
                </c:pt>
                <c:pt idx="326">
                  <c:v>26403</c:v>
                </c:pt>
                <c:pt idx="327">
                  <c:v>26410</c:v>
                </c:pt>
                <c:pt idx="328">
                  <c:v>26417</c:v>
                </c:pt>
                <c:pt idx="329">
                  <c:v>26424</c:v>
                </c:pt>
                <c:pt idx="330">
                  <c:v>26431</c:v>
                </c:pt>
                <c:pt idx="331">
                  <c:v>26438</c:v>
                </c:pt>
                <c:pt idx="332">
                  <c:v>26445</c:v>
                </c:pt>
                <c:pt idx="333">
                  <c:v>26452</c:v>
                </c:pt>
                <c:pt idx="334">
                  <c:v>26459</c:v>
                </c:pt>
                <c:pt idx="335">
                  <c:v>26466</c:v>
                </c:pt>
                <c:pt idx="336">
                  <c:v>26473</c:v>
                </c:pt>
                <c:pt idx="337">
                  <c:v>26480</c:v>
                </c:pt>
                <c:pt idx="338">
                  <c:v>26487</c:v>
                </c:pt>
                <c:pt idx="339">
                  <c:v>26494</c:v>
                </c:pt>
                <c:pt idx="340">
                  <c:v>26501</c:v>
                </c:pt>
                <c:pt idx="341">
                  <c:v>26508</c:v>
                </c:pt>
                <c:pt idx="342">
                  <c:v>26515</c:v>
                </c:pt>
                <c:pt idx="343">
                  <c:v>26522</c:v>
                </c:pt>
                <c:pt idx="344">
                  <c:v>26529</c:v>
                </c:pt>
                <c:pt idx="345">
                  <c:v>26536</c:v>
                </c:pt>
                <c:pt idx="346">
                  <c:v>26543</c:v>
                </c:pt>
                <c:pt idx="347">
                  <c:v>26550</c:v>
                </c:pt>
                <c:pt idx="348">
                  <c:v>26557</c:v>
                </c:pt>
                <c:pt idx="349">
                  <c:v>26564</c:v>
                </c:pt>
                <c:pt idx="350">
                  <c:v>26571</c:v>
                </c:pt>
                <c:pt idx="351">
                  <c:v>26578</c:v>
                </c:pt>
                <c:pt idx="352">
                  <c:v>26585</c:v>
                </c:pt>
                <c:pt idx="353">
                  <c:v>26592</c:v>
                </c:pt>
                <c:pt idx="354">
                  <c:v>26599</c:v>
                </c:pt>
                <c:pt idx="355">
                  <c:v>26606</c:v>
                </c:pt>
                <c:pt idx="356">
                  <c:v>26613</c:v>
                </c:pt>
                <c:pt idx="357">
                  <c:v>26620</c:v>
                </c:pt>
                <c:pt idx="358">
                  <c:v>26627</c:v>
                </c:pt>
                <c:pt idx="359">
                  <c:v>26634</c:v>
                </c:pt>
                <c:pt idx="360">
                  <c:v>26641</c:v>
                </c:pt>
                <c:pt idx="361">
                  <c:v>26648</c:v>
                </c:pt>
                <c:pt idx="362">
                  <c:v>26655</c:v>
                </c:pt>
                <c:pt idx="363">
                  <c:v>26662</c:v>
                </c:pt>
                <c:pt idx="364">
                  <c:v>26669</c:v>
                </c:pt>
                <c:pt idx="365">
                  <c:v>26676</c:v>
                </c:pt>
                <c:pt idx="366">
                  <c:v>26683</c:v>
                </c:pt>
                <c:pt idx="367">
                  <c:v>26690</c:v>
                </c:pt>
                <c:pt idx="368">
                  <c:v>26697</c:v>
                </c:pt>
                <c:pt idx="369">
                  <c:v>26704</c:v>
                </c:pt>
                <c:pt idx="370">
                  <c:v>26711</c:v>
                </c:pt>
                <c:pt idx="371">
                  <c:v>26718</c:v>
                </c:pt>
                <c:pt idx="372">
                  <c:v>26725</c:v>
                </c:pt>
                <c:pt idx="373">
                  <c:v>26732</c:v>
                </c:pt>
                <c:pt idx="374">
                  <c:v>26739</c:v>
                </c:pt>
                <c:pt idx="375">
                  <c:v>26746</c:v>
                </c:pt>
                <c:pt idx="376">
                  <c:v>26753</c:v>
                </c:pt>
                <c:pt idx="377">
                  <c:v>26760</c:v>
                </c:pt>
                <c:pt idx="378">
                  <c:v>26767</c:v>
                </c:pt>
                <c:pt idx="379">
                  <c:v>26774</c:v>
                </c:pt>
                <c:pt idx="380">
                  <c:v>26781</c:v>
                </c:pt>
                <c:pt idx="381">
                  <c:v>26788</c:v>
                </c:pt>
                <c:pt idx="382">
                  <c:v>26795</c:v>
                </c:pt>
                <c:pt idx="383">
                  <c:v>26802</c:v>
                </c:pt>
                <c:pt idx="384">
                  <c:v>26809</c:v>
                </c:pt>
                <c:pt idx="385">
                  <c:v>26816</c:v>
                </c:pt>
                <c:pt idx="386">
                  <c:v>26823</c:v>
                </c:pt>
                <c:pt idx="387">
                  <c:v>26830</c:v>
                </c:pt>
                <c:pt idx="388">
                  <c:v>26837</c:v>
                </c:pt>
                <c:pt idx="389">
                  <c:v>26844</c:v>
                </c:pt>
                <c:pt idx="390">
                  <c:v>26851</c:v>
                </c:pt>
                <c:pt idx="391">
                  <c:v>26858</c:v>
                </c:pt>
                <c:pt idx="392">
                  <c:v>26865</c:v>
                </c:pt>
                <c:pt idx="393">
                  <c:v>26872</c:v>
                </c:pt>
                <c:pt idx="394">
                  <c:v>26879</c:v>
                </c:pt>
                <c:pt idx="395">
                  <c:v>26886</c:v>
                </c:pt>
                <c:pt idx="396">
                  <c:v>26893</c:v>
                </c:pt>
                <c:pt idx="397">
                  <c:v>26900</c:v>
                </c:pt>
                <c:pt idx="398">
                  <c:v>26907</c:v>
                </c:pt>
                <c:pt idx="399">
                  <c:v>26914</c:v>
                </c:pt>
                <c:pt idx="400">
                  <c:v>26921</c:v>
                </c:pt>
                <c:pt idx="401">
                  <c:v>26928</c:v>
                </c:pt>
                <c:pt idx="402">
                  <c:v>26935</c:v>
                </c:pt>
                <c:pt idx="403">
                  <c:v>26942</c:v>
                </c:pt>
                <c:pt idx="404">
                  <c:v>26949</c:v>
                </c:pt>
                <c:pt idx="405">
                  <c:v>26956</c:v>
                </c:pt>
                <c:pt idx="406">
                  <c:v>26963</c:v>
                </c:pt>
                <c:pt idx="407">
                  <c:v>26970</c:v>
                </c:pt>
                <c:pt idx="408">
                  <c:v>26977</c:v>
                </c:pt>
                <c:pt idx="409">
                  <c:v>26984</c:v>
                </c:pt>
                <c:pt idx="410">
                  <c:v>26991</c:v>
                </c:pt>
                <c:pt idx="411">
                  <c:v>26998</c:v>
                </c:pt>
                <c:pt idx="412">
                  <c:v>27005</c:v>
                </c:pt>
                <c:pt idx="413">
                  <c:v>27012</c:v>
                </c:pt>
                <c:pt idx="414">
                  <c:v>27019</c:v>
                </c:pt>
                <c:pt idx="415">
                  <c:v>27026</c:v>
                </c:pt>
                <c:pt idx="416">
                  <c:v>27033</c:v>
                </c:pt>
                <c:pt idx="417">
                  <c:v>27040</c:v>
                </c:pt>
                <c:pt idx="418">
                  <c:v>27047</c:v>
                </c:pt>
                <c:pt idx="419">
                  <c:v>27054</c:v>
                </c:pt>
                <c:pt idx="420">
                  <c:v>27061</c:v>
                </c:pt>
                <c:pt idx="421">
                  <c:v>27068</c:v>
                </c:pt>
                <c:pt idx="422">
                  <c:v>27075</c:v>
                </c:pt>
                <c:pt idx="423">
                  <c:v>27082</c:v>
                </c:pt>
                <c:pt idx="424">
                  <c:v>27089</c:v>
                </c:pt>
                <c:pt idx="425">
                  <c:v>27096</c:v>
                </c:pt>
                <c:pt idx="426">
                  <c:v>27103</c:v>
                </c:pt>
                <c:pt idx="427">
                  <c:v>27110</c:v>
                </c:pt>
                <c:pt idx="428">
                  <c:v>27117</c:v>
                </c:pt>
                <c:pt idx="429">
                  <c:v>27124</c:v>
                </c:pt>
                <c:pt idx="430">
                  <c:v>27131</c:v>
                </c:pt>
                <c:pt idx="431">
                  <c:v>27138</c:v>
                </c:pt>
                <c:pt idx="432">
                  <c:v>27145</c:v>
                </c:pt>
                <c:pt idx="433">
                  <c:v>27152</c:v>
                </c:pt>
                <c:pt idx="434">
                  <c:v>27159</c:v>
                </c:pt>
                <c:pt idx="435">
                  <c:v>27166</c:v>
                </c:pt>
                <c:pt idx="436">
                  <c:v>27173</c:v>
                </c:pt>
                <c:pt idx="437">
                  <c:v>27180</c:v>
                </c:pt>
                <c:pt idx="438">
                  <c:v>27187</c:v>
                </c:pt>
                <c:pt idx="439">
                  <c:v>27194</c:v>
                </c:pt>
                <c:pt idx="440">
                  <c:v>27201</c:v>
                </c:pt>
                <c:pt idx="441">
                  <c:v>27208</c:v>
                </c:pt>
                <c:pt idx="442">
                  <c:v>27215</c:v>
                </c:pt>
                <c:pt idx="443">
                  <c:v>27222</c:v>
                </c:pt>
                <c:pt idx="444">
                  <c:v>27229</c:v>
                </c:pt>
                <c:pt idx="445">
                  <c:v>27236</c:v>
                </c:pt>
                <c:pt idx="446">
                  <c:v>27243</c:v>
                </c:pt>
                <c:pt idx="447">
                  <c:v>27250</c:v>
                </c:pt>
                <c:pt idx="448">
                  <c:v>27257</c:v>
                </c:pt>
                <c:pt idx="449">
                  <c:v>27264</c:v>
                </c:pt>
                <c:pt idx="450">
                  <c:v>27271</c:v>
                </c:pt>
                <c:pt idx="451">
                  <c:v>27278</c:v>
                </c:pt>
                <c:pt idx="452">
                  <c:v>27285</c:v>
                </c:pt>
                <c:pt idx="453">
                  <c:v>27292</c:v>
                </c:pt>
                <c:pt idx="454">
                  <c:v>27299</c:v>
                </c:pt>
                <c:pt idx="455">
                  <c:v>27306</c:v>
                </c:pt>
                <c:pt idx="456">
                  <c:v>27313</c:v>
                </c:pt>
                <c:pt idx="457">
                  <c:v>27320</c:v>
                </c:pt>
                <c:pt idx="458">
                  <c:v>27327</c:v>
                </c:pt>
                <c:pt idx="459">
                  <c:v>27334</c:v>
                </c:pt>
                <c:pt idx="460">
                  <c:v>27341</c:v>
                </c:pt>
                <c:pt idx="461">
                  <c:v>27348</c:v>
                </c:pt>
                <c:pt idx="462">
                  <c:v>27355</c:v>
                </c:pt>
                <c:pt idx="463">
                  <c:v>27362</c:v>
                </c:pt>
                <c:pt idx="464">
                  <c:v>27369</c:v>
                </c:pt>
                <c:pt idx="465">
                  <c:v>27376</c:v>
                </c:pt>
                <c:pt idx="466">
                  <c:v>27383</c:v>
                </c:pt>
                <c:pt idx="467">
                  <c:v>27390</c:v>
                </c:pt>
                <c:pt idx="468">
                  <c:v>27397</c:v>
                </c:pt>
                <c:pt idx="469">
                  <c:v>27404</c:v>
                </c:pt>
                <c:pt idx="470">
                  <c:v>27411</c:v>
                </c:pt>
                <c:pt idx="471">
                  <c:v>27418</c:v>
                </c:pt>
                <c:pt idx="472">
                  <c:v>27425</c:v>
                </c:pt>
                <c:pt idx="473">
                  <c:v>27432</c:v>
                </c:pt>
                <c:pt idx="474">
                  <c:v>27439</c:v>
                </c:pt>
                <c:pt idx="475">
                  <c:v>27446</c:v>
                </c:pt>
                <c:pt idx="476">
                  <c:v>27453</c:v>
                </c:pt>
                <c:pt idx="477">
                  <c:v>27460</c:v>
                </c:pt>
                <c:pt idx="478">
                  <c:v>27467</c:v>
                </c:pt>
                <c:pt idx="479">
                  <c:v>27474</c:v>
                </c:pt>
                <c:pt idx="480">
                  <c:v>27481</c:v>
                </c:pt>
                <c:pt idx="481">
                  <c:v>27488</c:v>
                </c:pt>
                <c:pt idx="482">
                  <c:v>27495</c:v>
                </c:pt>
                <c:pt idx="483">
                  <c:v>27502</c:v>
                </c:pt>
                <c:pt idx="484">
                  <c:v>27509</c:v>
                </c:pt>
                <c:pt idx="485">
                  <c:v>27516</c:v>
                </c:pt>
                <c:pt idx="486">
                  <c:v>27523</c:v>
                </c:pt>
                <c:pt idx="487">
                  <c:v>27530</c:v>
                </c:pt>
                <c:pt idx="488">
                  <c:v>27537</c:v>
                </c:pt>
                <c:pt idx="489">
                  <c:v>27544</c:v>
                </c:pt>
                <c:pt idx="490">
                  <c:v>27551</c:v>
                </c:pt>
                <c:pt idx="491">
                  <c:v>27558</c:v>
                </c:pt>
                <c:pt idx="492">
                  <c:v>27565</c:v>
                </c:pt>
                <c:pt idx="493">
                  <c:v>27572</c:v>
                </c:pt>
                <c:pt idx="494">
                  <c:v>27579</c:v>
                </c:pt>
                <c:pt idx="495">
                  <c:v>27586</c:v>
                </c:pt>
                <c:pt idx="496">
                  <c:v>27593</c:v>
                </c:pt>
                <c:pt idx="497">
                  <c:v>27600</c:v>
                </c:pt>
                <c:pt idx="498">
                  <c:v>27607</c:v>
                </c:pt>
                <c:pt idx="499">
                  <c:v>27614</c:v>
                </c:pt>
                <c:pt idx="500">
                  <c:v>27621</c:v>
                </c:pt>
                <c:pt idx="501">
                  <c:v>27628</c:v>
                </c:pt>
                <c:pt idx="502">
                  <c:v>27635</c:v>
                </c:pt>
                <c:pt idx="503">
                  <c:v>27642</c:v>
                </c:pt>
                <c:pt idx="504">
                  <c:v>27649</c:v>
                </c:pt>
                <c:pt idx="505">
                  <c:v>27656</c:v>
                </c:pt>
                <c:pt idx="506">
                  <c:v>27663</c:v>
                </c:pt>
                <c:pt idx="507">
                  <c:v>27670</c:v>
                </c:pt>
                <c:pt idx="508">
                  <c:v>27677</c:v>
                </c:pt>
                <c:pt idx="509">
                  <c:v>27684</c:v>
                </c:pt>
                <c:pt idx="510">
                  <c:v>27691</c:v>
                </c:pt>
                <c:pt idx="511">
                  <c:v>27698</c:v>
                </c:pt>
                <c:pt idx="512">
                  <c:v>27705</c:v>
                </c:pt>
                <c:pt idx="513">
                  <c:v>27712</c:v>
                </c:pt>
                <c:pt idx="514">
                  <c:v>27719</c:v>
                </c:pt>
                <c:pt idx="515">
                  <c:v>27726</c:v>
                </c:pt>
                <c:pt idx="516">
                  <c:v>27733</c:v>
                </c:pt>
                <c:pt idx="517">
                  <c:v>27740</c:v>
                </c:pt>
                <c:pt idx="518">
                  <c:v>27747</c:v>
                </c:pt>
                <c:pt idx="519">
                  <c:v>27754</c:v>
                </c:pt>
                <c:pt idx="520">
                  <c:v>27761</c:v>
                </c:pt>
                <c:pt idx="521">
                  <c:v>27768</c:v>
                </c:pt>
                <c:pt idx="522">
                  <c:v>27775</c:v>
                </c:pt>
                <c:pt idx="523">
                  <c:v>27782</c:v>
                </c:pt>
                <c:pt idx="524">
                  <c:v>27789</c:v>
                </c:pt>
                <c:pt idx="525">
                  <c:v>27796</c:v>
                </c:pt>
                <c:pt idx="526">
                  <c:v>27803</c:v>
                </c:pt>
                <c:pt idx="527">
                  <c:v>27810</c:v>
                </c:pt>
                <c:pt idx="528">
                  <c:v>27817</c:v>
                </c:pt>
                <c:pt idx="529">
                  <c:v>27824</c:v>
                </c:pt>
                <c:pt idx="530">
                  <c:v>27831</c:v>
                </c:pt>
                <c:pt idx="531">
                  <c:v>27838</c:v>
                </c:pt>
                <c:pt idx="532">
                  <c:v>27845</c:v>
                </c:pt>
                <c:pt idx="533">
                  <c:v>27852</c:v>
                </c:pt>
                <c:pt idx="534">
                  <c:v>27859</c:v>
                </c:pt>
                <c:pt idx="535">
                  <c:v>27866</c:v>
                </c:pt>
                <c:pt idx="536">
                  <c:v>27873</c:v>
                </c:pt>
                <c:pt idx="537">
                  <c:v>27880</c:v>
                </c:pt>
                <c:pt idx="538">
                  <c:v>27887</c:v>
                </c:pt>
                <c:pt idx="539">
                  <c:v>27894</c:v>
                </c:pt>
                <c:pt idx="540">
                  <c:v>27901</c:v>
                </c:pt>
                <c:pt idx="541">
                  <c:v>27908</c:v>
                </c:pt>
                <c:pt idx="542">
                  <c:v>27915</c:v>
                </c:pt>
                <c:pt idx="543">
                  <c:v>27922</c:v>
                </c:pt>
                <c:pt idx="544">
                  <c:v>27929</c:v>
                </c:pt>
                <c:pt idx="545">
                  <c:v>27936</c:v>
                </c:pt>
                <c:pt idx="546">
                  <c:v>27943</c:v>
                </c:pt>
                <c:pt idx="547">
                  <c:v>27950</c:v>
                </c:pt>
                <c:pt idx="548">
                  <c:v>27957</c:v>
                </c:pt>
                <c:pt idx="549">
                  <c:v>27964</c:v>
                </c:pt>
                <c:pt idx="550">
                  <c:v>27971</c:v>
                </c:pt>
                <c:pt idx="551">
                  <c:v>27978</c:v>
                </c:pt>
                <c:pt idx="552">
                  <c:v>27985</c:v>
                </c:pt>
                <c:pt idx="553">
                  <c:v>27992</c:v>
                </c:pt>
                <c:pt idx="554">
                  <c:v>27999</c:v>
                </c:pt>
                <c:pt idx="555">
                  <c:v>28006</c:v>
                </c:pt>
                <c:pt idx="556">
                  <c:v>28013</c:v>
                </c:pt>
                <c:pt idx="557">
                  <c:v>28020</c:v>
                </c:pt>
                <c:pt idx="558">
                  <c:v>28027</c:v>
                </c:pt>
                <c:pt idx="559">
                  <c:v>28034</c:v>
                </c:pt>
                <c:pt idx="560">
                  <c:v>28041</c:v>
                </c:pt>
                <c:pt idx="561">
                  <c:v>28048</c:v>
                </c:pt>
                <c:pt idx="562">
                  <c:v>28055</c:v>
                </c:pt>
                <c:pt idx="563">
                  <c:v>28062</c:v>
                </c:pt>
                <c:pt idx="564">
                  <c:v>28069</c:v>
                </c:pt>
                <c:pt idx="565">
                  <c:v>28076</c:v>
                </c:pt>
                <c:pt idx="566">
                  <c:v>28083</c:v>
                </c:pt>
                <c:pt idx="567">
                  <c:v>28090</c:v>
                </c:pt>
                <c:pt idx="568">
                  <c:v>28097</c:v>
                </c:pt>
                <c:pt idx="569">
                  <c:v>28104</c:v>
                </c:pt>
                <c:pt idx="570">
                  <c:v>28111</c:v>
                </c:pt>
                <c:pt idx="571">
                  <c:v>28118</c:v>
                </c:pt>
                <c:pt idx="572">
                  <c:v>28125</c:v>
                </c:pt>
                <c:pt idx="573">
                  <c:v>28132</c:v>
                </c:pt>
                <c:pt idx="574">
                  <c:v>28139</c:v>
                </c:pt>
                <c:pt idx="575">
                  <c:v>28146</c:v>
                </c:pt>
                <c:pt idx="576">
                  <c:v>28153</c:v>
                </c:pt>
                <c:pt idx="577">
                  <c:v>28160</c:v>
                </c:pt>
                <c:pt idx="578">
                  <c:v>28167</c:v>
                </c:pt>
                <c:pt idx="579">
                  <c:v>28174</c:v>
                </c:pt>
                <c:pt idx="580">
                  <c:v>28181</c:v>
                </c:pt>
                <c:pt idx="581">
                  <c:v>28188</c:v>
                </c:pt>
                <c:pt idx="582">
                  <c:v>28195</c:v>
                </c:pt>
                <c:pt idx="583">
                  <c:v>28202</c:v>
                </c:pt>
                <c:pt idx="584">
                  <c:v>28209</c:v>
                </c:pt>
                <c:pt idx="585">
                  <c:v>28216</c:v>
                </c:pt>
                <c:pt idx="586">
                  <c:v>28223</c:v>
                </c:pt>
                <c:pt idx="587">
                  <c:v>28230</c:v>
                </c:pt>
                <c:pt idx="588">
                  <c:v>28237</c:v>
                </c:pt>
                <c:pt idx="589">
                  <c:v>28244</c:v>
                </c:pt>
                <c:pt idx="590">
                  <c:v>28251</c:v>
                </c:pt>
                <c:pt idx="591">
                  <c:v>28258</c:v>
                </c:pt>
                <c:pt idx="592">
                  <c:v>28265</c:v>
                </c:pt>
                <c:pt idx="593">
                  <c:v>28272</c:v>
                </c:pt>
                <c:pt idx="594">
                  <c:v>28279</c:v>
                </c:pt>
                <c:pt idx="595">
                  <c:v>28286</c:v>
                </c:pt>
                <c:pt idx="596">
                  <c:v>28293</c:v>
                </c:pt>
                <c:pt idx="597">
                  <c:v>28300</c:v>
                </c:pt>
                <c:pt idx="598">
                  <c:v>28307</c:v>
                </c:pt>
                <c:pt idx="599">
                  <c:v>28314</c:v>
                </c:pt>
                <c:pt idx="600">
                  <c:v>28321</c:v>
                </c:pt>
                <c:pt idx="601">
                  <c:v>28328</c:v>
                </c:pt>
                <c:pt idx="602">
                  <c:v>28335</c:v>
                </c:pt>
                <c:pt idx="603">
                  <c:v>28342</c:v>
                </c:pt>
                <c:pt idx="604">
                  <c:v>28349</c:v>
                </c:pt>
                <c:pt idx="605">
                  <c:v>28356</c:v>
                </c:pt>
                <c:pt idx="606">
                  <c:v>28363</c:v>
                </c:pt>
                <c:pt idx="607">
                  <c:v>28370</c:v>
                </c:pt>
                <c:pt idx="608">
                  <c:v>28377</c:v>
                </c:pt>
                <c:pt idx="609">
                  <c:v>28384</c:v>
                </c:pt>
                <c:pt idx="610">
                  <c:v>28391</c:v>
                </c:pt>
                <c:pt idx="611">
                  <c:v>28398</c:v>
                </c:pt>
                <c:pt idx="612">
                  <c:v>28405</c:v>
                </c:pt>
                <c:pt idx="613">
                  <c:v>28412</c:v>
                </c:pt>
                <c:pt idx="614">
                  <c:v>28419</c:v>
                </c:pt>
                <c:pt idx="615">
                  <c:v>28426</c:v>
                </c:pt>
                <c:pt idx="616">
                  <c:v>28433</c:v>
                </c:pt>
                <c:pt idx="617">
                  <c:v>28440</c:v>
                </c:pt>
                <c:pt idx="618">
                  <c:v>28447</c:v>
                </c:pt>
                <c:pt idx="619">
                  <c:v>28454</c:v>
                </c:pt>
                <c:pt idx="620">
                  <c:v>28461</c:v>
                </c:pt>
                <c:pt idx="621">
                  <c:v>28468</c:v>
                </c:pt>
                <c:pt idx="622">
                  <c:v>28475</c:v>
                </c:pt>
                <c:pt idx="623">
                  <c:v>28482</c:v>
                </c:pt>
                <c:pt idx="624">
                  <c:v>28489</c:v>
                </c:pt>
                <c:pt idx="625">
                  <c:v>28496</c:v>
                </c:pt>
                <c:pt idx="626">
                  <c:v>28503</c:v>
                </c:pt>
                <c:pt idx="627">
                  <c:v>28510</c:v>
                </c:pt>
                <c:pt idx="628">
                  <c:v>28517</c:v>
                </c:pt>
                <c:pt idx="629">
                  <c:v>28524</c:v>
                </c:pt>
                <c:pt idx="630">
                  <c:v>28531</c:v>
                </c:pt>
                <c:pt idx="631">
                  <c:v>28538</c:v>
                </c:pt>
                <c:pt idx="632">
                  <c:v>28545</c:v>
                </c:pt>
                <c:pt idx="633">
                  <c:v>28552</c:v>
                </c:pt>
                <c:pt idx="634">
                  <c:v>28559</c:v>
                </c:pt>
                <c:pt idx="635">
                  <c:v>28566</c:v>
                </c:pt>
                <c:pt idx="636">
                  <c:v>28573</c:v>
                </c:pt>
                <c:pt idx="637">
                  <c:v>28580</c:v>
                </c:pt>
                <c:pt idx="638">
                  <c:v>28587</c:v>
                </c:pt>
                <c:pt idx="639">
                  <c:v>28594</c:v>
                </c:pt>
                <c:pt idx="640">
                  <c:v>28601</c:v>
                </c:pt>
                <c:pt idx="641">
                  <c:v>28608</c:v>
                </c:pt>
                <c:pt idx="642">
                  <c:v>28615</c:v>
                </c:pt>
                <c:pt idx="643">
                  <c:v>28622</c:v>
                </c:pt>
                <c:pt idx="644">
                  <c:v>28629</c:v>
                </c:pt>
                <c:pt idx="645">
                  <c:v>28636</c:v>
                </c:pt>
                <c:pt idx="646">
                  <c:v>28643</c:v>
                </c:pt>
                <c:pt idx="647">
                  <c:v>28650</c:v>
                </c:pt>
                <c:pt idx="648">
                  <c:v>28657</c:v>
                </c:pt>
                <c:pt idx="649">
                  <c:v>28664</c:v>
                </c:pt>
                <c:pt idx="650">
                  <c:v>28671</c:v>
                </c:pt>
                <c:pt idx="651">
                  <c:v>28678</c:v>
                </c:pt>
                <c:pt idx="652">
                  <c:v>28685</c:v>
                </c:pt>
                <c:pt idx="653">
                  <c:v>28692</c:v>
                </c:pt>
                <c:pt idx="654">
                  <c:v>28699</c:v>
                </c:pt>
                <c:pt idx="655">
                  <c:v>28706</c:v>
                </c:pt>
                <c:pt idx="656">
                  <c:v>28713</c:v>
                </c:pt>
                <c:pt idx="657">
                  <c:v>28720</c:v>
                </c:pt>
                <c:pt idx="658">
                  <c:v>28727</c:v>
                </c:pt>
                <c:pt idx="659">
                  <c:v>28734</c:v>
                </c:pt>
                <c:pt idx="660">
                  <c:v>28741</c:v>
                </c:pt>
                <c:pt idx="661">
                  <c:v>28748</c:v>
                </c:pt>
                <c:pt idx="662">
                  <c:v>28755</c:v>
                </c:pt>
                <c:pt idx="663">
                  <c:v>28762</c:v>
                </c:pt>
                <c:pt idx="664">
                  <c:v>28769</c:v>
                </c:pt>
                <c:pt idx="665">
                  <c:v>28776</c:v>
                </c:pt>
                <c:pt idx="666">
                  <c:v>28783</c:v>
                </c:pt>
                <c:pt idx="667">
                  <c:v>28790</c:v>
                </c:pt>
                <c:pt idx="668">
                  <c:v>28797</c:v>
                </c:pt>
                <c:pt idx="669">
                  <c:v>28804</c:v>
                </c:pt>
                <c:pt idx="670">
                  <c:v>28811</c:v>
                </c:pt>
                <c:pt idx="671">
                  <c:v>28818</c:v>
                </c:pt>
                <c:pt idx="672">
                  <c:v>28825</c:v>
                </c:pt>
                <c:pt idx="673">
                  <c:v>28832</c:v>
                </c:pt>
                <c:pt idx="674">
                  <c:v>28839</c:v>
                </c:pt>
                <c:pt idx="675">
                  <c:v>28846</c:v>
                </c:pt>
                <c:pt idx="676">
                  <c:v>28853</c:v>
                </c:pt>
                <c:pt idx="677">
                  <c:v>28860</c:v>
                </c:pt>
                <c:pt idx="678">
                  <c:v>28867</c:v>
                </c:pt>
                <c:pt idx="679">
                  <c:v>28874</c:v>
                </c:pt>
                <c:pt idx="680">
                  <c:v>28881</c:v>
                </c:pt>
                <c:pt idx="681">
                  <c:v>28888</c:v>
                </c:pt>
                <c:pt idx="682">
                  <c:v>28895</c:v>
                </c:pt>
                <c:pt idx="683">
                  <c:v>28902</c:v>
                </c:pt>
                <c:pt idx="684">
                  <c:v>28909</c:v>
                </c:pt>
                <c:pt idx="685">
                  <c:v>28916</c:v>
                </c:pt>
                <c:pt idx="686">
                  <c:v>28923</c:v>
                </c:pt>
                <c:pt idx="687">
                  <c:v>28930</c:v>
                </c:pt>
                <c:pt idx="688">
                  <c:v>28937</c:v>
                </c:pt>
                <c:pt idx="689">
                  <c:v>28944</c:v>
                </c:pt>
                <c:pt idx="690">
                  <c:v>28951</c:v>
                </c:pt>
                <c:pt idx="691">
                  <c:v>28958</c:v>
                </c:pt>
                <c:pt idx="692">
                  <c:v>28965</c:v>
                </c:pt>
                <c:pt idx="693">
                  <c:v>28972</c:v>
                </c:pt>
                <c:pt idx="694">
                  <c:v>28979</c:v>
                </c:pt>
                <c:pt idx="695">
                  <c:v>28986</c:v>
                </c:pt>
                <c:pt idx="696">
                  <c:v>28993</c:v>
                </c:pt>
                <c:pt idx="697">
                  <c:v>29000</c:v>
                </c:pt>
                <c:pt idx="698">
                  <c:v>29007</c:v>
                </c:pt>
                <c:pt idx="699">
                  <c:v>29014</c:v>
                </c:pt>
                <c:pt idx="700">
                  <c:v>29021</c:v>
                </c:pt>
                <c:pt idx="701">
                  <c:v>29028</c:v>
                </c:pt>
                <c:pt idx="702">
                  <c:v>29035</c:v>
                </c:pt>
                <c:pt idx="703">
                  <c:v>29042</c:v>
                </c:pt>
                <c:pt idx="704">
                  <c:v>29049</c:v>
                </c:pt>
                <c:pt idx="705">
                  <c:v>29056</c:v>
                </c:pt>
                <c:pt idx="706">
                  <c:v>29063</c:v>
                </c:pt>
                <c:pt idx="707">
                  <c:v>29070</c:v>
                </c:pt>
                <c:pt idx="708">
                  <c:v>29077</c:v>
                </c:pt>
                <c:pt idx="709">
                  <c:v>29084</c:v>
                </c:pt>
                <c:pt idx="710">
                  <c:v>29091</c:v>
                </c:pt>
                <c:pt idx="711">
                  <c:v>29098</c:v>
                </c:pt>
                <c:pt idx="712">
                  <c:v>29105</c:v>
                </c:pt>
                <c:pt idx="713">
                  <c:v>29112</c:v>
                </c:pt>
                <c:pt idx="714">
                  <c:v>29119</c:v>
                </c:pt>
                <c:pt idx="715">
                  <c:v>29126</c:v>
                </c:pt>
                <c:pt idx="716">
                  <c:v>29133</c:v>
                </c:pt>
                <c:pt idx="717">
                  <c:v>29140</c:v>
                </c:pt>
                <c:pt idx="718">
                  <c:v>29147</c:v>
                </c:pt>
                <c:pt idx="719">
                  <c:v>29154</c:v>
                </c:pt>
                <c:pt idx="720">
                  <c:v>29161</c:v>
                </c:pt>
                <c:pt idx="721">
                  <c:v>29168</c:v>
                </c:pt>
                <c:pt idx="722">
                  <c:v>29175</c:v>
                </c:pt>
                <c:pt idx="723">
                  <c:v>29182</c:v>
                </c:pt>
                <c:pt idx="724">
                  <c:v>29189</c:v>
                </c:pt>
                <c:pt idx="725">
                  <c:v>29196</c:v>
                </c:pt>
                <c:pt idx="726">
                  <c:v>29203</c:v>
                </c:pt>
                <c:pt idx="727">
                  <c:v>29210</c:v>
                </c:pt>
                <c:pt idx="728">
                  <c:v>29217</c:v>
                </c:pt>
                <c:pt idx="729">
                  <c:v>29224</c:v>
                </c:pt>
                <c:pt idx="730">
                  <c:v>29231</c:v>
                </c:pt>
                <c:pt idx="731">
                  <c:v>29238</c:v>
                </c:pt>
                <c:pt idx="732">
                  <c:v>29245</c:v>
                </c:pt>
                <c:pt idx="733">
                  <c:v>29252</c:v>
                </c:pt>
                <c:pt idx="734">
                  <c:v>29259</c:v>
                </c:pt>
                <c:pt idx="735">
                  <c:v>29266</c:v>
                </c:pt>
                <c:pt idx="736">
                  <c:v>29273</c:v>
                </c:pt>
                <c:pt idx="737">
                  <c:v>29280</c:v>
                </c:pt>
                <c:pt idx="738">
                  <c:v>29287</c:v>
                </c:pt>
                <c:pt idx="739">
                  <c:v>29294</c:v>
                </c:pt>
                <c:pt idx="740">
                  <c:v>29301</c:v>
                </c:pt>
                <c:pt idx="741">
                  <c:v>29308</c:v>
                </c:pt>
                <c:pt idx="742">
                  <c:v>29315</c:v>
                </c:pt>
                <c:pt idx="743">
                  <c:v>29322</c:v>
                </c:pt>
                <c:pt idx="744">
                  <c:v>29329</c:v>
                </c:pt>
                <c:pt idx="745">
                  <c:v>29336</c:v>
                </c:pt>
                <c:pt idx="746">
                  <c:v>29343</c:v>
                </c:pt>
                <c:pt idx="747">
                  <c:v>29350</c:v>
                </c:pt>
                <c:pt idx="748">
                  <c:v>29357</c:v>
                </c:pt>
                <c:pt idx="749">
                  <c:v>29364</c:v>
                </c:pt>
                <c:pt idx="750">
                  <c:v>29371</c:v>
                </c:pt>
                <c:pt idx="751">
                  <c:v>29378</c:v>
                </c:pt>
                <c:pt idx="752">
                  <c:v>29385</c:v>
                </c:pt>
                <c:pt idx="753">
                  <c:v>29392</c:v>
                </c:pt>
                <c:pt idx="754">
                  <c:v>29399</c:v>
                </c:pt>
                <c:pt idx="755">
                  <c:v>29406</c:v>
                </c:pt>
                <c:pt idx="756">
                  <c:v>29413</c:v>
                </c:pt>
                <c:pt idx="757">
                  <c:v>29420</c:v>
                </c:pt>
                <c:pt idx="758">
                  <c:v>29427</c:v>
                </c:pt>
                <c:pt idx="759">
                  <c:v>29434</c:v>
                </c:pt>
                <c:pt idx="760">
                  <c:v>29441</c:v>
                </c:pt>
                <c:pt idx="761">
                  <c:v>29448</c:v>
                </c:pt>
                <c:pt idx="762">
                  <c:v>29455</c:v>
                </c:pt>
                <c:pt idx="763">
                  <c:v>29462</c:v>
                </c:pt>
                <c:pt idx="764">
                  <c:v>29469</c:v>
                </c:pt>
                <c:pt idx="765">
                  <c:v>29476</c:v>
                </c:pt>
                <c:pt idx="766">
                  <c:v>29483</c:v>
                </c:pt>
                <c:pt idx="767">
                  <c:v>29490</c:v>
                </c:pt>
                <c:pt idx="768">
                  <c:v>29497</c:v>
                </c:pt>
                <c:pt idx="769">
                  <c:v>29504</c:v>
                </c:pt>
                <c:pt idx="770">
                  <c:v>29511</c:v>
                </c:pt>
                <c:pt idx="771">
                  <c:v>29518</c:v>
                </c:pt>
                <c:pt idx="772">
                  <c:v>29525</c:v>
                </c:pt>
                <c:pt idx="773">
                  <c:v>29532</c:v>
                </c:pt>
                <c:pt idx="774">
                  <c:v>29539</c:v>
                </c:pt>
                <c:pt idx="775">
                  <c:v>29546</c:v>
                </c:pt>
                <c:pt idx="776">
                  <c:v>29553</c:v>
                </c:pt>
                <c:pt idx="777">
                  <c:v>29560</c:v>
                </c:pt>
                <c:pt idx="778">
                  <c:v>29567</c:v>
                </c:pt>
                <c:pt idx="779">
                  <c:v>29574</c:v>
                </c:pt>
                <c:pt idx="780">
                  <c:v>29581</c:v>
                </c:pt>
                <c:pt idx="781">
                  <c:v>29588</c:v>
                </c:pt>
                <c:pt idx="782">
                  <c:v>29595</c:v>
                </c:pt>
                <c:pt idx="783">
                  <c:v>29602</c:v>
                </c:pt>
                <c:pt idx="784">
                  <c:v>29609</c:v>
                </c:pt>
                <c:pt idx="785">
                  <c:v>29616</c:v>
                </c:pt>
                <c:pt idx="786">
                  <c:v>29623</c:v>
                </c:pt>
                <c:pt idx="787">
                  <c:v>29630</c:v>
                </c:pt>
                <c:pt idx="788">
                  <c:v>29637</c:v>
                </c:pt>
                <c:pt idx="789">
                  <c:v>29644</c:v>
                </c:pt>
                <c:pt idx="790">
                  <c:v>29651</c:v>
                </c:pt>
                <c:pt idx="791">
                  <c:v>29658</c:v>
                </c:pt>
                <c:pt idx="792">
                  <c:v>29665</c:v>
                </c:pt>
                <c:pt idx="793">
                  <c:v>29672</c:v>
                </c:pt>
                <c:pt idx="794">
                  <c:v>29679</c:v>
                </c:pt>
                <c:pt idx="795">
                  <c:v>29686</c:v>
                </c:pt>
                <c:pt idx="796">
                  <c:v>29693</c:v>
                </c:pt>
                <c:pt idx="797">
                  <c:v>29700</c:v>
                </c:pt>
                <c:pt idx="798">
                  <c:v>29707</c:v>
                </c:pt>
                <c:pt idx="799">
                  <c:v>29714</c:v>
                </c:pt>
                <c:pt idx="800">
                  <c:v>29721</c:v>
                </c:pt>
                <c:pt idx="801">
                  <c:v>29728</c:v>
                </c:pt>
                <c:pt idx="802">
                  <c:v>29735</c:v>
                </c:pt>
                <c:pt idx="803">
                  <c:v>29742</c:v>
                </c:pt>
                <c:pt idx="804">
                  <c:v>29749</c:v>
                </c:pt>
                <c:pt idx="805">
                  <c:v>29756</c:v>
                </c:pt>
                <c:pt idx="806">
                  <c:v>29763</c:v>
                </c:pt>
                <c:pt idx="807">
                  <c:v>29770</c:v>
                </c:pt>
                <c:pt idx="808">
                  <c:v>29777</c:v>
                </c:pt>
                <c:pt idx="809">
                  <c:v>29784</c:v>
                </c:pt>
                <c:pt idx="810">
                  <c:v>29791</c:v>
                </c:pt>
                <c:pt idx="811">
                  <c:v>29798</c:v>
                </c:pt>
                <c:pt idx="812">
                  <c:v>29805</c:v>
                </c:pt>
                <c:pt idx="813">
                  <c:v>29812</c:v>
                </c:pt>
                <c:pt idx="814">
                  <c:v>29819</c:v>
                </c:pt>
                <c:pt idx="815">
                  <c:v>29826</c:v>
                </c:pt>
                <c:pt idx="816">
                  <c:v>29833</c:v>
                </c:pt>
                <c:pt idx="817">
                  <c:v>29840</c:v>
                </c:pt>
                <c:pt idx="818">
                  <c:v>29847</c:v>
                </c:pt>
                <c:pt idx="819">
                  <c:v>29854</c:v>
                </c:pt>
                <c:pt idx="820">
                  <c:v>29861</c:v>
                </c:pt>
                <c:pt idx="821">
                  <c:v>29868</c:v>
                </c:pt>
                <c:pt idx="822">
                  <c:v>29875</c:v>
                </c:pt>
                <c:pt idx="823">
                  <c:v>29882</c:v>
                </c:pt>
                <c:pt idx="824">
                  <c:v>29889</c:v>
                </c:pt>
                <c:pt idx="825">
                  <c:v>29896</c:v>
                </c:pt>
                <c:pt idx="826">
                  <c:v>29903</c:v>
                </c:pt>
                <c:pt idx="827">
                  <c:v>29910</c:v>
                </c:pt>
                <c:pt idx="828">
                  <c:v>29917</c:v>
                </c:pt>
                <c:pt idx="829">
                  <c:v>29924</c:v>
                </c:pt>
                <c:pt idx="830">
                  <c:v>29931</c:v>
                </c:pt>
                <c:pt idx="831">
                  <c:v>29938</c:v>
                </c:pt>
                <c:pt idx="832">
                  <c:v>29945</c:v>
                </c:pt>
                <c:pt idx="833">
                  <c:v>29952</c:v>
                </c:pt>
                <c:pt idx="834">
                  <c:v>29959</c:v>
                </c:pt>
                <c:pt idx="835">
                  <c:v>29966</c:v>
                </c:pt>
                <c:pt idx="836">
                  <c:v>29973</c:v>
                </c:pt>
                <c:pt idx="837">
                  <c:v>29980</c:v>
                </c:pt>
                <c:pt idx="838">
                  <c:v>29987</c:v>
                </c:pt>
                <c:pt idx="839">
                  <c:v>29994</c:v>
                </c:pt>
                <c:pt idx="840">
                  <c:v>30001</c:v>
                </c:pt>
                <c:pt idx="841">
                  <c:v>30008</c:v>
                </c:pt>
                <c:pt idx="842">
                  <c:v>30015</c:v>
                </c:pt>
                <c:pt idx="843">
                  <c:v>30022</c:v>
                </c:pt>
                <c:pt idx="844">
                  <c:v>30029</c:v>
                </c:pt>
                <c:pt idx="845">
                  <c:v>30036</c:v>
                </c:pt>
                <c:pt idx="846">
                  <c:v>30043</c:v>
                </c:pt>
                <c:pt idx="847">
                  <c:v>30050</c:v>
                </c:pt>
                <c:pt idx="848">
                  <c:v>30057</c:v>
                </c:pt>
                <c:pt idx="849">
                  <c:v>30064</c:v>
                </c:pt>
                <c:pt idx="850">
                  <c:v>30071</c:v>
                </c:pt>
                <c:pt idx="851">
                  <c:v>30078</c:v>
                </c:pt>
                <c:pt idx="852">
                  <c:v>30085</c:v>
                </c:pt>
                <c:pt idx="853">
                  <c:v>30092</c:v>
                </c:pt>
                <c:pt idx="854">
                  <c:v>30099</c:v>
                </c:pt>
                <c:pt idx="855">
                  <c:v>30106</c:v>
                </c:pt>
                <c:pt idx="856">
                  <c:v>30113</c:v>
                </c:pt>
                <c:pt idx="857">
                  <c:v>30120</c:v>
                </c:pt>
                <c:pt idx="858">
                  <c:v>30127</c:v>
                </c:pt>
                <c:pt idx="859">
                  <c:v>30134</c:v>
                </c:pt>
                <c:pt idx="860">
                  <c:v>30141</c:v>
                </c:pt>
                <c:pt idx="861">
                  <c:v>30148</c:v>
                </c:pt>
                <c:pt idx="862">
                  <c:v>30155</c:v>
                </c:pt>
                <c:pt idx="863">
                  <c:v>30162</c:v>
                </c:pt>
                <c:pt idx="864">
                  <c:v>30169</c:v>
                </c:pt>
                <c:pt idx="865">
                  <c:v>30176</c:v>
                </c:pt>
                <c:pt idx="866">
                  <c:v>30183</c:v>
                </c:pt>
                <c:pt idx="867">
                  <c:v>30190</c:v>
                </c:pt>
                <c:pt idx="868">
                  <c:v>30197</c:v>
                </c:pt>
                <c:pt idx="869">
                  <c:v>30204</c:v>
                </c:pt>
                <c:pt idx="870">
                  <c:v>30211</c:v>
                </c:pt>
                <c:pt idx="871">
                  <c:v>30218</c:v>
                </c:pt>
                <c:pt idx="872">
                  <c:v>30225</c:v>
                </c:pt>
                <c:pt idx="873">
                  <c:v>30232</c:v>
                </c:pt>
                <c:pt idx="874">
                  <c:v>30239</c:v>
                </c:pt>
                <c:pt idx="875">
                  <c:v>30246</c:v>
                </c:pt>
                <c:pt idx="876">
                  <c:v>30253</c:v>
                </c:pt>
                <c:pt idx="877">
                  <c:v>30260</c:v>
                </c:pt>
                <c:pt idx="878">
                  <c:v>30267</c:v>
                </c:pt>
                <c:pt idx="879">
                  <c:v>30274</c:v>
                </c:pt>
                <c:pt idx="880">
                  <c:v>30281</c:v>
                </c:pt>
                <c:pt idx="881">
                  <c:v>30288</c:v>
                </c:pt>
                <c:pt idx="882">
                  <c:v>30295</c:v>
                </c:pt>
                <c:pt idx="883">
                  <c:v>30302</c:v>
                </c:pt>
                <c:pt idx="884">
                  <c:v>30309</c:v>
                </c:pt>
                <c:pt idx="885">
                  <c:v>30316</c:v>
                </c:pt>
                <c:pt idx="886">
                  <c:v>30323</c:v>
                </c:pt>
                <c:pt idx="887">
                  <c:v>30330</c:v>
                </c:pt>
                <c:pt idx="888">
                  <c:v>30337</c:v>
                </c:pt>
                <c:pt idx="889">
                  <c:v>30344</c:v>
                </c:pt>
                <c:pt idx="890">
                  <c:v>30351</c:v>
                </c:pt>
                <c:pt idx="891">
                  <c:v>30358</c:v>
                </c:pt>
                <c:pt idx="892">
                  <c:v>30365</c:v>
                </c:pt>
                <c:pt idx="893">
                  <c:v>30372</c:v>
                </c:pt>
                <c:pt idx="894">
                  <c:v>30379</c:v>
                </c:pt>
                <c:pt idx="895">
                  <c:v>30386</c:v>
                </c:pt>
                <c:pt idx="896">
                  <c:v>30393</c:v>
                </c:pt>
                <c:pt idx="897">
                  <c:v>30400</c:v>
                </c:pt>
                <c:pt idx="898">
                  <c:v>30407</c:v>
                </c:pt>
                <c:pt idx="899">
                  <c:v>30414</c:v>
                </c:pt>
                <c:pt idx="900">
                  <c:v>30421</c:v>
                </c:pt>
                <c:pt idx="901">
                  <c:v>30428</c:v>
                </c:pt>
                <c:pt idx="902">
                  <c:v>30435</c:v>
                </c:pt>
                <c:pt idx="903">
                  <c:v>30442</c:v>
                </c:pt>
                <c:pt idx="904">
                  <c:v>30449</c:v>
                </c:pt>
                <c:pt idx="905">
                  <c:v>30456</c:v>
                </c:pt>
                <c:pt idx="906">
                  <c:v>30463</c:v>
                </c:pt>
                <c:pt idx="907">
                  <c:v>30470</c:v>
                </c:pt>
                <c:pt idx="908">
                  <c:v>30477</c:v>
                </c:pt>
                <c:pt idx="909">
                  <c:v>30484</c:v>
                </c:pt>
                <c:pt idx="910">
                  <c:v>30491</c:v>
                </c:pt>
                <c:pt idx="911">
                  <c:v>30498</c:v>
                </c:pt>
                <c:pt idx="912">
                  <c:v>30505</c:v>
                </c:pt>
                <c:pt idx="913">
                  <c:v>30512</c:v>
                </c:pt>
                <c:pt idx="914">
                  <c:v>30519</c:v>
                </c:pt>
                <c:pt idx="915">
                  <c:v>30526</c:v>
                </c:pt>
                <c:pt idx="916">
                  <c:v>30533</c:v>
                </c:pt>
                <c:pt idx="917">
                  <c:v>30540</c:v>
                </c:pt>
                <c:pt idx="918">
                  <c:v>30547</c:v>
                </c:pt>
                <c:pt idx="919">
                  <c:v>30554</c:v>
                </c:pt>
                <c:pt idx="920">
                  <c:v>30561</c:v>
                </c:pt>
                <c:pt idx="921">
                  <c:v>30568</c:v>
                </c:pt>
                <c:pt idx="922">
                  <c:v>30575</c:v>
                </c:pt>
                <c:pt idx="923">
                  <c:v>30582</c:v>
                </c:pt>
                <c:pt idx="924">
                  <c:v>30589</c:v>
                </c:pt>
                <c:pt idx="925">
                  <c:v>30596</c:v>
                </c:pt>
                <c:pt idx="926">
                  <c:v>30603</c:v>
                </c:pt>
                <c:pt idx="927">
                  <c:v>30610</c:v>
                </c:pt>
                <c:pt idx="928">
                  <c:v>30617</c:v>
                </c:pt>
                <c:pt idx="929">
                  <c:v>30624</c:v>
                </c:pt>
                <c:pt idx="930">
                  <c:v>30631</c:v>
                </c:pt>
                <c:pt idx="931">
                  <c:v>30638</c:v>
                </c:pt>
                <c:pt idx="932">
                  <c:v>30645</c:v>
                </c:pt>
                <c:pt idx="933">
                  <c:v>30652</c:v>
                </c:pt>
                <c:pt idx="934">
                  <c:v>30659</c:v>
                </c:pt>
                <c:pt idx="935">
                  <c:v>30666</c:v>
                </c:pt>
                <c:pt idx="936">
                  <c:v>30673</c:v>
                </c:pt>
                <c:pt idx="937">
                  <c:v>30680</c:v>
                </c:pt>
                <c:pt idx="938">
                  <c:v>30687</c:v>
                </c:pt>
                <c:pt idx="939">
                  <c:v>30694</c:v>
                </c:pt>
                <c:pt idx="940">
                  <c:v>30701</c:v>
                </c:pt>
                <c:pt idx="941">
                  <c:v>30708</c:v>
                </c:pt>
                <c:pt idx="942">
                  <c:v>30715</c:v>
                </c:pt>
                <c:pt idx="943">
                  <c:v>30722</c:v>
                </c:pt>
                <c:pt idx="944">
                  <c:v>30729</c:v>
                </c:pt>
                <c:pt idx="945">
                  <c:v>30736</c:v>
                </c:pt>
                <c:pt idx="946">
                  <c:v>30743</c:v>
                </c:pt>
                <c:pt idx="947">
                  <c:v>30750</c:v>
                </c:pt>
                <c:pt idx="948">
                  <c:v>30757</c:v>
                </c:pt>
                <c:pt idx="949">
                  <c:v>30764</c:v>
                </c:pt>
                <c:pt idx="950">
                  <c:v>30771</c:v>
                </c:pt>
                <c:pt idx="951">
                  <c:v>30778</c:v>
                </c:pt>
                <c:pt idx="952">
                  <c:v>30785</c:v>
                </c:pt>
                <c:pt idx="953">
                  <c:v>30792</c:v>
                </c:pt>
                <c:pt idx="954">
                  <c:v>30799</c:v>
                </c:pt>
                <c:pt idx="955">
                  <c:v>30806</c:v>
                </c:pt>
                <c:pt idx="956">
                  <c:v>30813</c:v>
                </c:pt>
                <c:pt idx="957">
                  <c:v>30820</c:v>
                </c:pt>
                <c:pt idx="958">
                  <c:v>30827</c:v>
                </c:pt>
                <c:pt idx="959">
                  <c:v>30834</c:v>
                </c:pt>
                <c:pt idx="960">
                  <c:v>30841</c:v>
                </c:pt>
                <c:pt idx="961">
                  <c:v>30848</c:v>
                </c:pt>
                <c:pt idx="962">
                  <c:v>30855</c:v>
                </c:pt>
                <c:pt idx="963">
                  <c:v>30862</c:v>
                </c:pt>
                <c:pt idx="964">
                  <c:v>30869</c:v>
                </c:pt>
                <c:pt idx="965">
                  <c:v>30876</c:v>
                </c:pt>
                <c:pt idx="966">
                  <c:v>30883</c:v>
                </c:pt>
                <c:pt idx="967">
                  <c:v>30890</c:v>
                </c:pt>
                <c:pt idx="968">
                  <c:v>30897</c:v>
                </c:pt>
                <c:pt idx="969">
                  <c:v>30904</c:v>
                </c:pt>
                <c:pt idx="970">
                  <c:v>30911</c:v>
                </c:pt>
                <c:pt idx="971">
                  <c:v>30918</c:v>
                </c:pt>
                <c:pt idx="972">
                  <c:v>30925</c:v>
                </c:pt>
                <c:pt idx="973">
                  <c:v>30932</c:v>
                </c:pt>
                <c:pt idx="974">
                  <c:v>30939</c:v>
                </c:pt>
                <c:pt idx="975">
                  <c:v>30946</c:v>
                </c:pt>
                <c:pt idx="976">
                  <c:v>30953</c:v>
                </c:pt>
                <c:pt idx="977">
                  <c:v>30960</c:v>
                </c:pt>
                <c:pt idx="978">
                  <c:v>30967</c:v>
                </c:pt>
                <c:pt idx="979">
                  <c:v>30974</c:v>
                </c:pt>
                <c:pt idx="980">
                  <c:v>30981</c:v>
                </c:pt>
                <c:pt idx="981">
                  <c:v>30988</c:v>
                </c:pt>
                <c:pt idx="982">
                  <c:v>30995</c:v>
                </c:pt>
                <c:pt idx="983">
                  <c:v>31002</c:v>
                </c:pt>
                <c:pt idx="984">
                  <c:v>31009</c:v>
                </c:pt>
                <c:pt idx="985">
                  <c:v>31016</c:v>
                </c:pt>
                <c:pt idx="986">
                  <c:v>31023</c:v>
                </c:pt>
                <c:pt idx="987">
                  <c:v>31030</c:v>
                </c:pt>
                <c:pt idx="988">
                  <c:v>31037</c:v>
                </c:pt>
                <c:pt idx="989">
                  <c:v>31044</c:v>
                </c:pt>
                <c:pt idx="990">
                  <c:v>31051</c:v>
                </c:pt>
                <c:pt idx="991">
                  <c:v>31058</c:v>
                </c:pt>
                <c:pt idx="992">
                  <c:v>31065</c:v>
                </c:pt>
                <c:pt idx="993">
                  <c:v>31072</c:v>
                </c:pt>
                <c:pt idx="994">
                  <c:v>31079</c:v>
                </c:pt>
                <c:pt idx="995">
                  <c:v>31086</c:v>
                </c:pt>
                <c:pt idx="996">
                  <c:v>31093</c:v>
                </c:pt>
                <c:pt idx="997">
                  <c:v>31100</c:v>
                </c:pt>
                <c:pt idx="998">
                  <c:v>31107</c:v>
                </c:pt>
                <c:pt idx="999">
                  <c:v>31114</c:v>
                </c:pt>
                <c:pt idx="1000">
                  <c:v>31121</c:v>
                </c:pt>
                <c:pt idx="1001">
                  <c:v>31128</c:v>
                </c:pt>
                <c:pt idx="1002">
                  <c:v>31135</c:v>
                </c:pt>
                <c:pt idx="1003">
                  <c:v>31142</c:v>
                </c:pt>
                <c:pt idx="1004">
                  <c:v>31149</c:v>
                </c:pt>
                <c:pt idx="1005">
                  <c:v>31156</c:v>
                </c:pt>
                <c:pt idx="1006">
                  <c:v>31163</c:v>
                </c:pt>
                <c:pt idx="1007">
                  <c:v>31170</c:v>
                </c:pt>
                <c:pt idx="1008">
                  <c:v>31177</c:v>
                </c:pt>
                <c:pt idx="1009">
                  <c:v>31184</c:v>
                </c:pt>
                <c:pt idx="1010">
                  <c:v>31191</c:v>
                </c:pt>
                <c:pt idx="1011">
                  <c:v>31198</c:v>
                </c:pt>
                <c:pt idx="1012">
                  <c:v>31205</c:v>
                </c:pt>
                <c:pt idx="1013">
                  <c:v>31212</c:v>
                </c:pt>
                <c:pt idx="1014">
                  <c:v>31219</c:v>
                </c:pt>
                <c:pt idx="1015">
                  <c:v>31226</c:v>
                </c:pt>
                <c:pt idx="1016">
                  <c:v>31233</c:v>
                </c:pt>
                <c:pt idx="1017">
                  <c:v>31240</c:v>
                </c:pt>
                <c:pt idx="1018">
                  <c:v>31247</c:v>
                </c:pt>
                <c:pt idx="1019">
                  <c:v>31254</c:v>
                </c:pt>
                <c:pt idx="1020">
                  <c:v>31261</c:v>
                </c:pt>
                <c:pt idx="1021">
                  <c:v>31268</c:v>
                </c:pt>
                <c:pt idx="1022">
                  <c:v>31275</c:v>
                </c:pt>
                <c:pt idx="1023">
                  <c:v>31282</c:v>
                </c:pt>
                <c:pt idx="1024">
                  <c:v>31289</c:v>
                </c:pt>
                <c:pt idx="1025">
                  <c:v>31296</c:v>
                </c:pt>
                <c:pt idx="1026">
                  <c:v>31303</c:v>
                </c:pt>
                <c:pt idx="1027">
                  <c:v>31310</c:v>
                </c:pt>
                <c:pt idx="1028">
                  <c:v>31317</c:v>
                </c:pt>
                <c:pt idx="1029">
                  <c:v>31324</c:v>
                </c:pt>
                <c:pt idx="1030">
                  <c:v>31331</c:v>
                </c:pt>
                <c:pt idx="1031">
                  <c:v>31338</c:v>
                </c:pt>
                <c:pt idx="1032">
                  <c:v>31345</c:v>
                </c:pt>
                <c:pt idx="1033">
                  <c:v>31352</c:v>
                </c:pt>
                <c:pt idx="1034">
                  <c:v>31359</c:v>
                </c:pt>
                <c:pt idx="1035">
                  <c:v>31366</c:v>
                </c:pt>
                <c:pt idx="1036">
                  <c:v>31373</c:v>
                </c:pt>
                <c:pt idx="1037">
                  <c:v>31380</c:v>
                </c:pt>
                <c:pt idx="1038">
                  <c:v>31387</c:v>
                </c:pt>
                <c:pt idx="1039">
                  <c:v>31394</c:v>
                </c:pt>
                <c:pt idx="1040">
                  <c:v>31401</c:v>
                </c:pt>
                <c:pt idx="1041">
                  <c:v>31408</c:v>
                </c:pt>
                <c:pt idx="1042">
                  <c:v>31415</c:v>
                </c:pt>
                <c:pt idx="1043">
                  <c:v>31422</c:v>
                </c:pt>
                <c:pt idx="1044">
                  <c:v>31429</c:v>
                </c:pt>
                <c:pt idx="1045">
                  <c:v>31436</c:v>
                </c:pt>
                <c:pt idx="1046">
                  <c:v>31443</c:v>
                </c:pt>
                <c:pt idx="1047">
                  <c:v>31450</c:v>
                </c:pt>
                <c:pt idx="1048">
                  <c:v>31457</c:v>
                </c:pt>
                <c:pt idx="1049">
                  <c:v>31464</c:v>
                </c:pt>
                <c:pt idx="1050">
                  <c:v>31471</c:v>
                </c:pt>
                <c:pt idx="1051">
                  <c:v>31478</c:v>
                </c:pt>
                <c:pt idx="1052">
                  <c:v>31485</c:v>
                </c:pt>
                <c:pt idx="1053">
                  <c:v>31492</c:v>
                </c:pt>
                <c:pt idx="1054">
                  <c:v>31499</c:v>
                </c:pt>
                <c:pt idx="1055">
                  <c:v>31506</c:v>
                </c:pt>
                <c:pt idx="1056">
                  <c:v>31513</c:v>
                </c:pt>
                <c:pt idx="1057">
                  <c:v>31520</c:v>
                </c:pt>
                <c:pt idx="1058">
                  <c:v>31527</c:v>
                </c:pt>
                <c:pt idx="1059">
                  <c:v>31534</c:v>
                </c:pt>
                <c:pt idx="1060">
                  <c:v>31541</c:v>
                </c:pt>
                <c:pt idx="1061">
                  <c:v>31548</c:v>
                </c:pt>
                <c:pt idx="1062">
                  <c:v>31555</c:v>
                </c:pt>
                <c:pt idx="1063">
                  <c:v>31562</c:v>
                </c:pt>
                <c:pt idx="1064">
                  <c:v>31569</c:v>
                </c:pt>
                <c:pt idx="1065">
                  <c:v>31576</c:v>
                </c:pt>
                <c:pt idx="1066">
                  <c:v>31583</c:v>
                </c:pt>
                <c:pt idx="1067">
                  <c:v>31590</c:v>
                </c:pt>
                <c:pt idx="1068">
                  <c:v>31597</c:v>
                </c:pt>
                <c:pt idx="1069">
                  <c:v>31604</c:v>
                </c:pt>
                <c:pt idx="1070">
                  <c:v>31611</c:v>
                </c:pt>
                <c:pt idx="1071">
                  <c:v>31618</c:v>
                </c:pt>
                <c:pt idx="1072">
                  <c:v>31625</c:v>
                </c:pt>
                <c:pt idx="1073">
                  <c:v>31632</c:v>
                </c:pt>
                <c:pt idx="1074">
                  <c:v>31639</c:v>
                </c:pt>
                <c:pt idx="1075">
                  <c:v>31646</c:v>
                </c:pt>
                <c:pt idx="1076">
                  <c:v>31653</c:v>
                </c:pt>
                <c:pt idx="1077">
                  <c:v>31660</c:v>
                </c:pt>
                <c:pt idx="1078">
                  <c:v>31667</c:v>
                </c:pt>
                <c:pt idx="1079">
                  <c:v>31674</c:v>
                </c:pt>
                <c:pt idx="1080">
                  <c:v>31681</c:v>
                </c:pt>
                <c:pt idx="1081">
                  <c:v>31688</c:v>
                </c:pt>
                <c:pt idx="1082">
                  <c:v>31695</c:v>
                </c:pt>
                <c:pt idx="1083">
                  <c:v>31702</c:v>
                </c:pt>
                <c:pt idx="1084">
                  <c:v>31709</c:v>
                </c:pt>
                <c:pt idx="1085">
                  <c:v>31716</c:v>
                </c:pt>
                <c:pt idx="1086">
                  <c:v>31723</c:v>
                </c:pt>
                <c:pt idx="1087">
                  <c:v>31730</c:v>
                </c:pt>
                <c:pt idx="1088">
                  <c:v>31737</c:v>
                </c:pt>
                <c:pt idx="1089">
                  <c:v>31744</c:v>
                </c:pt>
                <c:pt idx="1090">
                  <c:v>31751</c:v>
                </c:pt>
                <c:pt idx="1091">
                  <c:v>31758</c:v>
                </c:pt>
                <c:pt idx="1092">
                  <c:v>31765</c:v>
                </c:pt>
                <c:pt idx="1093">
                  <c:v>31772</c:v>
                </c:pt>
                <c:pt idx="1094">
                  <c:v>31779</c:v>
                </c:pt>
                <c:pt idx="1095">
                  <c:v>31786</c:v>
                </c:pt>
                <c:pt idx="1096">
                  <c:v>31793</c:v>
                </c:pt>
                <c:pt idx="1097">
                  <c:v>31800</c:v>
                </c:pt>
                <c:pt idx="1098">
                  <c:v>31807</c:v>
                </c:pt>
                <c:pt idx="1099">
                  <c:v>31814</c:v>
                </c:pt>
                <c:pt idx="1100">
                  <c:v>31821</c:v>
                </c:pt>
                <c:pt idx="1101">
                  <c:v>31828</c:v>
                </c:pt>
                <c:pt idx="1102">
                  <c:v>31835</c:v>
                </c:pt>
                <c:pt idx="1103">
                  <c:v>31842</c:v>
                </c:pt>
                <c:pt idx="1104">
                  <c:v>31849</c:v>
                </c:pt>
                <c:pt idx="1105">
                  <c:v>31856</c:v>
                </c:pt>
                <c:pt idx="1106">
                  <c:v>31863</c:v>
                </c:pt>
                <c:pt idx="1107">
                  <c:v>31870</c:v>
                </c:pt>
                <c:pt idx="1108">
                  <c:v>31877</c:v>
                </c:pt>
                <c:pt idx="1109">
                  <c:v>31884</c:v>
                </c:pt>
                <c:pt idx="1110">
                  <c:v>31891</c:v>
                </c:pt>
                <c:pt idx="1111">
                  <c:v>31898</c:v>
                </c:pt>
                <c:pt idx="1112">
                  <c:v>31905</c:v>
                </c:pt>
                <c:pt idx="1113">
                  <c:v>31912</c:v>
                </c:pt>
                <c:pt idx="1114">
                  <c:v>31919</c:v>
                </c:pt>
                <c:pt idx="1115">
                  <c:v>31926</c:v>
                </c:pt>
                <c:pt idx="1116">
                  <c:v>31933</c:v>
                </c:pt>
                <c:pt idx="1117">
                  <c:v>31940</c:v>
                </c:pt>
                <c:pt idx="1118">
                  <c:v>31947</c:v>
                </c:pt>
                <c:pt idx="1119">
                  <c:v>31954</c:v>
                </c:pt>
                <c:pt idx="1120">
                  <c:v>31961</c:v>
                </c:pt>
                <c:pt idx="1121">
                  <c:v>31968</c:v>
                </c:pt>
                <c:pt idx="1122">
                  <c:v>31975</c:v>
                </c:pt>
                <c:pt idx="1123">
                  <c:v>31982</c:v>
                </c:pt>
                <c:pt idx="1124">
                  <c:v>31989</c:v>
                </c:pt>
                <c:pt idx="1125">
                  <c:v>31996</c:v>
                </c:pt>
                <c:pt idx="1126">
                  <c:v>32003</c:v>
                </c:pt>
                <c:pt idx="1127">
                  <c:v>32010</c:v>
                </c:pt>
                <c:pt idx="1128">
                  <c:v>32017</c:v>
                </c:pt>
                <c:pt idx="1129">
                  <c:v>32024</c:v>
                </c:pt>
                <c:pt idx="1130">
                  <c:v>32031</c:v>
                </c:pt>
                <c:pt idx="1131">
                  <c:v>32038</c:v>
                </c:pt>
                <c:pt idx="1132">
                  <c:v>32045</c:v>
                </c:pt>
                <c:pt idx="1133">
                  <c:v>32052</c:v>
                </c:pt>
                <c:pt idx="1134">
                  <c:v>32059</c:v>
                </c:pt>
                <c:pt idx="1135">
                  <c:v>32066</c:v>
                </c:pt>
                <c:pt idx="1136">
                  <c:v>32073</c:v>
                </c:pt>
                <c:pt idx="1137">
                  <c:v>32080</c:v>
                </c:pt>
                <c:pt idx="1138">
                  <c:v>32087</c:v>
                </c:pt>
                <c:pt idx="1139">
                  <c:v>32094</c:v>
                </c:pt>
                <c:pt idx="1140">
                  <c:v>32101</c:v>
                </c:pt>
                <c:pt idx="1141">
                  <c:v>32108</c:v>
                </c:pt>
                <c:pt idx="1142">
                  <c:v>32115</c:v>
                </c:pt>
                <c:pt idx="1143">
                  <c:v>32122</c:v>
                </c:pt>
                <c:pt idx="1144">
                  <c:v>32129</c:v>
                </c:pt>
                <c:pt idx="1145">
                  <c:v>32136</c:v>
                </c:pt>
                <c:pt idx="1146">
                  <c:v>32143</c:v>
                </c:pt>
                <c:pt idx="1147">
                  <c:v>32150</c:v>
                </c:pt>
                <c:pt idx="1148">
                  <c:v>32157</c:v>
                </c:pt>
                <c:pt idx="1149">
                  <c:v>32164</c:v>
                </c:pt>
                <c:pt idx="1150">
                  <c:v>32171</c:v>
                </c:pt>
                <c:pt idx="1151">
                  <c:v>32178</c:v>
                </c:pt>
                <c:pt idx="1152">
                  <c:v>32185</c:v>
                </c:pt>
                <c:pt idx="1153">
                  <c:v>32192</c:v>
                </c:pt>
                <c:pt idx="1154">
                  <c:v>32199</c:v>
                </c:pt>
                <c:pt idx="1155">
                  <c:v>32206</c:v>
                </c:pt>
                <c:pt idx="1156">
                  <c:v>32213</c:v>
                </c:pt>
                <c:pt idx="1157">
                  <c:v>32220</c:v>
                </c:pt>
                <c:pt idx="1158">
                  <c:v>32227</c:v>
                </c:pt>
                <c:pt idx="1159">
                  <c:v>32234</c:v>
                </c:pt>
                <c:pt idx="1160">
                  <c:v>32241</c:v>
                </c:pt>
                <c:pt idx="1161">
                  <c:v>32248</c:v>
                </c:pt>
                <c:pt idx="1162">
                  <c:v>32255</c:v>
                </c:pt>
                <c:pt idx="1163">
                  <c:v>32262</c:v>
                </c:pt>
                <c:pt idx="1164">
                  <c:v>32269</c:v>
                </c:pt>
                <c:pt idx="1165">
                  <c:v>32276</c:v>
                </c:pt>
                <c:pt idx="1166">
                  <c:v>32283</c:v>
                </c:pt>
                <c:pt idx="1167">
                  <c:v>32290</c:v>
                </c:pt>
                <c:pt idx="1168">
                  <c:v>32297</c:v>
                </c:pt>
                <c:pt idx="1169">
                  <c:v>32304</c:v>
                </c:pt>
                <c:pt idx="1170">
                  <c:v>32311</c:v>
                </c:pt>
                <c:pt idx="1171">
                  <c:v>32318</c:v>
                </c:pt>
                <c:pt idx="1172">
                  <c:v>32325</c:v>
                </c:pt>
                <c:pt idx="1173">
                  <c:v>32332</c:v>
                </c:pt>
                <c:pt idx="1174">
                  <c:v>32339</c:v>
                </c:pt>
                <c:pt idx="1175">
                  <c:v>32346</c:v>
                </c:pt>
                <c:pt idx="1176">
                  <c:v>32353</c:v>
                </c:pt>
                <c:pt idx="1177">
                  <c:v>32360</c:v>
                </c:pt>
                <c:pt idx="1178">
                  <c:v>32367</c:v>
                </c:pt>
                <c:pt idx="1179">
                  <c:v>32374</c:v>
                </c:pt>
                <c:pt idx="1180">
                  <c:v>32381</c:v>
                </c:pt>
                <c:pt idx="1181">
                  <c:v>32388</c:v>
                </c:pt>
                <c:pt idx="1182">
                  <c:v>32395</c:v>
                </c:pt>
                <c:pt idx="1183">
                  <c:v>32402</c:v>
                </c:pt>
                <c:pt idx="1184">
                  <c:v>32409</c:v>
                </c:pt>
                <c:pt idx="1185">
                  <c:v>32416</c:v>
                </c:pt>
                <c:pt idx="1186">
                  <c:v>32423</c:v>
                </c:pt>
                <c:pt idx="1187">
                  <c:v>32430</c:v>
                </c:pt>
                <c:pt idx="1188">
                  <c:v>32437</c:v>
                </c:pt>
                <c:pt idx="1189">
                  <c:v>32444</c:v>
                </c:pt>
                <c:pt idx="1190">
                  <c:v>32451</c:v>
                </c:pt>
                <c:pt idx="1191">
                  <c:v>32458</c:v>
                </c:pt>
                <c:pt idx="1192">
                  <c:v>32465</c:v>
                </c:pt>
                <c:pt idx="1193">
                  <c:v>32472</c:v>
                </c:pt>
                <c:pt idx="1194">
                  <c:v>32479</c:v>
                </c:pt>
                <c:pt idx="1195">
                  <c:v>32486</c:v>
                </c:pt>
                <c:pt idx="1196">
                  <c:v>32493</c:v>
                </c:pt>
                <c:pt idx="1197">
                  <c:v>32500</c:v>
                </c:pt>
                <c:pt idx="1198">
                  <c:v>32507</c:v>
                </c:pt>
                <c:pt idx="1199">
                  <c:v>32514</c:v>
                </c:pt>
                <c:pt idx="1200">
                  <c:v>32521</c:v>
                </c:pt>
                <c:pt idx="1201">
                  <c:v>32528</c:v>
                </c:pt>
                <c:pt idx="1202">
                  <c:v>32535</c:v>
                </c:pt>
                <c:pt idx="1203">
                  <c:v>32542</c:v>
                </c:pt>
                <c:pt idx="1204">
                  <c:v>32549</c:v>
                </c:pt>
                <c:pt idx="1205">
                  <c:v>32556</c:v>
                </c:pt>
                <c:pt idx="1206">
                  <c:v>32563</c:v>
                </c:pt>
                <c:pt idx="1207">
                  <c:v>32570</c:v>
                </c:pt>
                <c:pt idx="1208">
                  <c:v>32577</c:v>
                </c:pt>
                <c:pt idx="1209">
                  <c:v>32584</c:v>
                </c:pt>
                <c:pt idx="1210">
                  <c:v>32591</c:v>
                </c:pt>
                <c:pt idx="1211">
                  <c:v>32598</c:v>
                </c:pt>
                <c:pt idx="1212">
                  <c:v>32605</c:v>
                </c:pt>
                <c:pt idx="1213">
                  <c:v>32612</c:v>
                </c:pt>
                <c:pt idx="1214">
                  <c:v>32619</c:v>
                </c:pt>
                <c:pt idx="1215">
                  <c:v>32626</c:v>
                </c:pt>
                <c:pt idx="1216">
                  <c:v>32633</c:v>
                </c:pt>
                <c:pt idx="1217">
                  <c:v>32640</c:v>
                </c:pt>
                <c:pt idx="1218">
                  <c:v>32647</c:v>
                </c:pt>
                <c:pt idx="1219">
                  <c:v>32654</c:v>
                </c:pt>
                <c:pt idx="1220">
                  <c:v>32661</c:v>
                </c:pt>
                <c:pt idx="1221">
                  <c:v>32668</c:v>
                </c:pt>
                <c:pt idx="1222">
                  <c:v>32675</c:v>
                </c:pt>
                <c:pt idx="1223">
                  <c:v>32682</c:v>
                </c:pt>
                <c:pt idx="1224">
                  <c:v>32689</c:v>
                </c:pt>
                <c:pt idx="1225">
                  <c:v>32696</c:v>
                </c:pt>
                <c:pt idx="1226">
                  <c:v>32703</c:v>
                </c:pt>
                <c:pt idx="1227">
                  <c:v>32710</c:v>
                </c:pt>
                <c:pt idx="1228">
                  <c:v>32717</c:v>
                </c:pt>
                <c:pt idx="1229">
                  <c:v>32724</c:v>
                </c:pt>
                <c:pt idx="1230">
                  <c:v>32731</c:v>
                </c:pt>
                <c:pt idx="1231">
                  <c:v>32738</c:v>
                </c:pt>
                <c:pt idx="1232">
                  <c:v>32745</c:v>
                </c:pt>
                <c:pt idx="1233">
                  <c:v>32752</c:v>
                </c:pt>
                <c:pt idx="1234">
                  <c:v>32759</c:v>
                </c:pt>
                <c:pt idx="1235">
                  <c:v>32766</c:v>
                </c:pt>
                <c:pt idx="1236">
                  <c:v>32773</c:v>
                </c:pt>
                <c:pt idx="1237">
                  <c:v>32780</c:v>
                </c:pt>
                <c:pt idx="1238">
                  <c:v>32787</c:v>
                </c:pt>
                <c:pt idx="1239">
                  <c:v>32794</c:v>
                </c:pt>
                <c:pt idx="1240">
                  <c:v>32801</c:v>
                </c:pt>
                <c:pt idx="1241">
                  <c:v>32808</c:v>
                </c:pt>
                <c:pt idx="1242">
                  <c:v>32815</c:v>
                </c:pt>
                <c:pt idx="1243">
                  <c:v>32822</c:v>
                </c:pt>
                <c:pt idx="1244">
                  <c:v>32829</c:v>
                </c:pt>
                <c:pt idx="1245">
                  <c:v>32836</c:v>
                </c:pt>
                <c:pt idx="1246">
                  <c:v>32843</c:v>
                </c:pt>
                <c:pt idx="1247">
                  <c:v>32850</c:v>
                </c:pt>
                <c:pt idx="1248">
                  <c:v>32857</c:v>
                </c:pt>
                <c:pt idx="1249">
                  <c:v>32864</c:v>
                </c:pt>
                <c:pt idx="1250">
                  <c:v>32871</c:v>
                </c:pt>
                <c:pt idx="1251">
                  <c:v>32878</c:v>
                </c:pt>
                <c:pt idx="1252">
                  <c:v>32885</c:v>
                </c:pt>
                <c:pt idx="1253">
                  <c:v>32892</c:v>
                </c:pt>
                <c:pt idx="1254">
                  <c:v>32899</c:v>
                </c:pt>
                <c:pt idx="1255">
                  <c:v>32906</c:v>
                </c:pt>
                <c:pt idx="1256">
                  <c:v>32913</c:v>
                </c:pt>
                <c:pt idx="1257">
                  <c:v>32920</c:v>
                </c:pt>
                <c:pt idx="1258">
                  <c:v>32927</c:v>
                </c:pt>
                <c:pt idx="1259">
                  <c:v>32934</c:v>
                </c:pt>
                <c:pt idx="1260">
                  <c:v>32941</c:v>
                </c:pt>
                <c:pt idx="1261">
                  <c:v>32948</c:v>
                </c:pt>
                <c:pt idx="1262">
                  <c:v>32955</c:v>
                </c:pt>
                <c:pt idx="1263">
                  <c:v>32962</c:v>
                </c:pt>
                <c:pt idx="1264">
                  <c:v>32969</c:v>
                </c:pt>
                <c:pt idx="1265">
                  <c:v>32976</c:v>
                </c:pt>
                <c:pt idx="1266">
                  <c:v>32983</c:v>
                </c:pt>
                <c:pt idx="1267">
                  <c:v>32990</c:v>
                </c:pt>
                <c:pt idx="1268">
                  <c:v>32997</c:v>
                </c:pt>
                <c:pt idx="1269">
                  <c:v>33004</c:v>
                </c:pt>
                <c:pt idx="1270">
                  <c:v>33011</c:v>
                </c:pt>
                <c:pt idx="1271">
                  <c:v>33018</c:v>
                </c:pt>
                <c:pt idx="1272">
                  <c:v>33025</c:v>
                </c:pt>
                <c:pt idx="1273">
                  <c:v>33032</c:v>
                </c:pt>
                <c:pt idx="1274">
                  <c:v>33039</c:v>
                </c:pt>
                <c:pt idx="1275">
                  <c:v>33046</c:v>
                </c:pt>
                <c:pt idx="1276">
                  <c:v>33053</c:v>
                </c:pt>
                <c:pt idx="1277">
                  <c:v>33060</c:v>
                </c:pt>
                <c:pt idx="1278">
                  <c:v>33067</c:v>
                </c:pt>
                <c:pt idx="1279">
                  <c:v>33074</c:v>
                </c:pt>
                <c:pt idx="1280">
                  <c:v>33081</c:v>
                </c:pt>
                <c:pt idx="1281">
                  <c:v>33088</c:v>
                </c:pt>
                <c:pt idx="1282">
                  <c:v>33095</c:v>
                </c:pt>
                <c:pt idx="1283">
                  <c:v>33102</c:v>
                </c:pt>
                <c:pt idx="1284">
                  <c:v>33109</c:v>
                </c:pt>
                <c:pt idx="1285">
                  <c:v>33116</c:v>
                </c:pt>
                <c:pt idx="1286">
                  <c:v>33123</c:v>
                </c:pt>
                <c:pt idx="1287">
                  <c:v>33130</c:v>
                </c:pt>
                <c:pt idx="1288">
                  <c:v>33137</c:v>
                </c:pt>
                <c:pt idx="1289">
                  <c:v>33144</c:v>
                </c:pt>
                <c:pt idx="1290">
                  <c:v>33151</c:v>
                </c:pt>
                <c:pt idx="1291">
                  <c:v>33158</c:v>
                </c:pt>
                <c:pt idx="1292">
                  <c:v>33165</c:v>
                </c:pt>
                <c:pt idx="1293">
                  <c:v>33172</c:v>
                </c:pt>
                <c:pt idx="1294">
                  <c:v>33179</c:v>
                </c:pt>
                <c:pt idx="1295">
                  <c:v>33186</c:v>
                </c:pt>
                <c:pt idx="1296">
                  <c:v>33193</c:v>
                </c:pt>
                <c:pt idx="1297">
                  <c:v>33200</c:v>
                </c:pt>
                <c:pt idx="1298">
                  <c:v>33207</c:v>
                </c:pt>
                <c:pt idx="1299">
                  <c:v>33214</c:v>
                </c:pt>
                <c:pt idx="1300">
                  <c:v>33221</c:v>
                </c:pt>
                <c:pt idx="1301">
                  <c:v>33228</c:v>
                </c:pt>
                <c:pt idx="1302">
                  <c:v>33235</c:v>
                </c:pt>
                <c:pt idx="1303">
                  <c:v>33242</c:v>
                </c:pt>
                <c:pt idx="1304">
                  <c:v>33249</c:v>
                </c:pt>
                <c:pt idx="1305">
                  <c:v>33256</c:v>
                </c:pt>
                <c:pt idx="1306">
                  <c:v>33263</c:v>
                </c:pt>
                <c:pt idx="1307">
                  <c:v>33270</c:v>
                </c:pt>
                <c:pt idx="1308">
                  <c:v>33277</c:v>
                </c:pt>
                <c:pt idx="1309">
                  <c:v>33284</c:v>
                </c:pt>
                <c:pt idx="1310">
                  <c:v>33291</c:v>
                </c:pt>
                <c:pt idx="1311">
                  <c:v>33298</c:v>
                </c:pt>
                <c:pt idx="1312">
                  <c:v>33305</c:v>
                </c:pt>
                <c:pt idx="1313">
                  <c:v>33312</c:v>
                </c:pt>
                <c:pt idx="1314">
                  <c:v>33319</c:v>
                </c:pt>
                <c:pt idx="1315">
                  <c:v>33326</c:v>
                </c:pt>
                <c:pt idx="1316">
                  <c:v>33333</c:v>
                </c:pt>
                <c:pt idx="1317">
                  <c:v>33340</c:v>
                </c:pt>
                <c:pt idx="1318">
                  <c:v>33347</c:v>
                </c:pt>
                <c:pt idx="1319">
                  <c:v>33354</c:v>
                </c:pt>
                <c:pt idx="1320">
                  <c:v>33361</c:v>
                </c:pt>
                <c:pt idx="1321">
                  <c:v>33368</c:v>
                </c:pt>
                <c:pt idx="1322">
                  <c:v>33375</c:v>
                </c:pt>
                <c:pt idx="1323">
                  <c:v>33382</c:v>
                </c:pt>
                <c:pt idx="1324">
                  <c:v>33389</c:v>
                </c:pt>
                <c:pt idx="1325">
                  <c:v>33396</c:v>
                </c:pt>
                <c:pt idx="1326">
                  <c:v>33403</c:v>
                </c:pt>
                <c:pt idx="1327">
                  <c:v>33410</c:v>
                </c:pt>
                <c:pt idx="1328">
                  <c:v>33417</c:v>
                </c:pt>
                <c:pt idx="1329">
                  <c:v>33424</c:v>
                </c:pt>
                <c:pt idx="1330">
                  <c:v>33431</c:v>
                </c:pt>
                <c:pt idx="1331">
                  <c:v>33438</c:v>
                </c:pt>
                <c:pt idx="1332">
                  <c:v>33445</c:v>
                </c:pt>
                <c:pt idx="1333">
                  <c:v>33452</c:v>
                </c:pt>
                <c:pt idx="1334">
                  <c:v>33459</c:v>
                </c:pt>
                <c:pt idx="1335">
                  <c:v>33466</c:v>
                </c:pt>
                <c:pt idx="1336">
                  <c:v>33473</c:v>
                </c:pt>
                <c:pt idx="1337">
                  <c:v>33480</c:v>
                </c:pt>
                <c:pt idx="1338">
                  <c:v>33487</c:v>
                </c:pt>
                <c:pt idx="1339">
                  <c:v>33494</c:v>
                </c:pt>
                <c:pt idx="1340">
                  <c:v>33501</c:v>
                </c:pt>
                <c:pt idx="1341">
                  <c:v>33508</c:v>
                </c:pt>
                <c:pt idx="1342">
                  <c:v>33515</c:v>
                </c:pt>
                <c:pt idx="1343">
                  <c:v>33522</c:v>
                </c:pt>
                <c:pt idx="1344">
                  <c:v>33529</c:v>
                </c:pt>
                <c:pt idx="1345">
                  <c:v>33536</c:v>
                </c:pt>
                <c:pt idx="1346">
                  <c:v>33543</c:v>
                </c:pt>
                <c:pt idx="1347">
                  <c:v>33550</c:v>
                </c:pt>
                <c:pt idx="1348">
                  <c:v>33557</c:v>
                </c:pt>
                <c:pt idx="1349">
                  <c:v>33564</c:v>
                </c:pt>
                <c:pt idx="1350">
                  <c:v>33571</c:v>
                </c:pt>
                <c:pt idx="1351">
                  <c:v>33578</c:v>
                </c:pt>
                <c:pt idx="1352">
                  <c:v>33585</c:v>
                </c:pt>
                <c:pt idx="1353">
                  <c:v>33592</c:v>
                </c:pt>
                <c:pt idx="1354">
                  <c:v>33599</c:v>
                </c:pt>
                <c:pt idx="1355">
                  <c:v>33606</c:v>
                </c:pt>
                <c:pt idx="1356">
                  <c:v>33613</c:v>
                </c:pt>
                <c:pt idx="1357">
                  <c:v>33620</c:v>
                </c:pt>
                <c:pt idx="1358">
                  <c:v>33627</c:v>
                </c:pt>
                <c:pt idx="1359">
                  <c:v>33634</c:v>
                </c:pt>
                <c:pt idx="1360">
                  <c:v>33641</c:v>
                </c:pt>
                <c:pt idx="1361">
                  <c:v>33648</c:v>
                </c:pt>
                <c:pt idx="1362">
                  <c:v>33655</c:v>
                </c:pt>
                <c:pt idx="1363">
                  <c:v>33662</c:v>
                </c:pt>
                <c:pt idx="1364">
                  <c:v>33669</c:v>
                </c:pt>
                <c:pt idx="1365">
                  <c:v>33676</c:v>
                </c:pt>
                <c:pt idx="1366">
                  <c:v>33683</c:v>
                </c:pt>
                <c:pt idx="1367">
                  <c:v>33690</c:v>
                </c:pt>
                <c:pt idx="1368">
                  <c:v>33697</c:v>
                </c:pt>
                <c:pt idx="1369">
                  <c:v>33704</c:v>
                </c:pt>
                <c:pt idx="1370">
                  <c:v>33711</c:v>
                </c:pt>
                <c:pt idx="1371">
                  <c:v>33718</c:v>
                </c:pt>
                <c:pt idx="1372">
                  <c:v>33725</c:v>
                </c:pt>
                <c:pt idx="1373">
                  <c:v>33732</c:v>
                </c:pt>
                <c:pt idx="1374">
                  <c:v>33739</c:v>
                </c:pt>
                <c:pt idx="1375">
                  <c:v>33746</c:v>
                </c:pt>
                <c:pt idx="1376">
                  <c:v>33753</c:v>
                </c:pt>
                <c:pt idx="1377">
                  <c:v>33760</c:v>
                </c:pt>
                <c:pt idx="1378">
                  <c:v>33767</c:v>
                </c:pt>
                <c:pt idx="1379">
                  <c:v>33774</c:v>
                </c:pt>
                <c:pt idx="1380">
                  <c:v>33781</c:v>
                </c:pt>
                <c:pt idx="1381">
                  <c:v>33788</c:v>
                </c:pt>
                <c:pt idx="1382">
                  <c:v>33795</c:v>
                </c:pt>
                <c:pt idx="1383">
                  <c:v>33802</c:v>
                </c:pt>
                <c:pt idx="1384">
                  <c:v>33809</c:v>
                </c:pt>
                <c:pt idx="1385">
                  <c:v>33816</c:v>
                </c:pt>
                <c:pt idx="1386">
                  <c:v>33823</c:v>
                </c:pt>
                <c:pt idx="1387">
                  <c:v>33830</c:v>
                </c:pt>
                <c:pt idx="1388">
                  <c:v>33837</c:v>
                </c:pt>
                <c:pt idx="1389">
                  <c:v>33844</c:v>
                </c:pt>
                <c:pt idx="1390">
                  <c:v>33851</c:v>
                </c:pt>
                <c:pt idx="1391">
                  <c:v>33858</c:v>
                </c:pt>
                <c:pt idx="1392">
                  <c:v>33865</c:v>
                </c:pt>
                <c:pt idx="1393">
                  <c:v>33872</c:v>
                </c:pt>
                <c:pt idx="1394">
                  <c:v>33879</c:v>
                </c:pt>
                <c:pt idx="1395">
                  <c:v>33886</c:v>
                </c:pt>
                <c:pt idx="1396">
                  <c:v>33893</c:v>
                </c:pt>
                <c:pt idx="1397">
                  <c:v>33900</c:v>
                </c:pt>
                <c:pt idx="1398">
                  <c:v>33907</c:v>
                </c:pt>
                <c:pt idx="1399">
                  <c:v>33914</c:v>
                </c:pt>
                <c:pt idx="1400">
                  <c:v>33921</c:v>
                </c:pt>
                <c:pt idx="1401">
                  <c:v>33928</c:v>
                </c:pt>
                <c:pt idx="1402">
                  <c:v>33935</c:v>
                </c:pt>
                <c:pt idx="1403">
                  <c:v>33942</c:v>
                </c:pt>
                <c:pt idx="1404">
                  <c:v>33949</c:v>
                </c:pt>
                <c:pt idx="1405">
                  <c:v>33956</c:v>
                </c:pt>
                <c:pt idx="1406">
                  <c:v>33963</c:v>
                </c:pt>
                <c:pt idx="1407">
                  <c:v>33970</c:v>
                </c:pt>
                <c:pt idx="1408">
                  <c:v>33977</c:v>
                </c:pt>
                <c:pt idx="1409">
                  <c:v>33984</c:v>
                </c:pt>
                <c:pt idx="1410">
                  <c:v>33991</c:v>
                </c:pt>
                <c:pt idx="1411">
                  <c:v>33998</c:v>
                </c:pt>
                <c:pt idx="1412">
                  <c:v>34005</c:v>
                </c:pt>
                <c:pt idx="1413">
                  <c:v>34012</c:v>
                </c:pt>
                <c:pt idx="1414">
                  <c:v>34019</c:v>
                </c:pt>
                <c:pt idx="1415">
                  <c:v>34026</c:v>
                </c:pt>
                <c:pt idx="1416">
                  <c:v>34033</c:v>
                </c:pt>
                <c:pt idx="1417">
                  <c:v>34040</c:v>
                </c:pt>
                <c:pt idx="1418">
                  <c:v>34047</c:v>
                </c:pt>
                <c:pt idx="1419">
                  <c:v>34054</c:v>
                </c:pt>
                <c:pt idx="1420">
                  <c:v>34061</c:v>
                </c:pt>
                <c:pt idx="1421">
                  <c:v>34068</c:v>
                </c:pt>
                <c:pt idx="1422">
                  <c:v>34075</c:v>
                </c:pt>
                <c:pt idx="1423">
                  <c:v>34082</c:v>
                </c:pt>
                <c:pt idx="1424">
                  <c:v>34089</c:v>
                </c:pt>
                <c:pt idx="1425">
                  <c:v>34096</c:v>
                </c:pt>
                <c:pt idx="1426">
                  <c:v>34103</c:v>
                </c:pt>
                <c:pt idx="1427">
                  <c:v>34110</c:v>
                </c:pt>
                <c:pt idx="1428">
                  <c:v>34117</c:v>
                </c:pt>
                <c:pt idx="1429">
                  <c:v>34124</c:v>
                </c:pt>
                <c:pt idx="1430">
                  <c:v>34131</c:v>
                </c:pt>
                <c:pt idx="1431">
                  <c:v>34138</c:v>
                </c:pt>
                <c:pt idx="1432">
                  <c:v>34145</c:v>
                </c:pt>
                <c:pt idx="1433">
                  <c:v>34152</c:v>
                </c:pt>
                <c:pt idx="1434">
                  <c:v>34159</c:v>
                </c:pt>
                <c:pt idx="1435">
                  <c:v>34166</c:v>
                </c:pt>
                <c:pt idx="1436">
                  <c:v>34173</c:v>
                </c:pt>
                <c:pt idx="1437">
                  <c:v>34180</c:v>
                </c:pt>
                <c:pt idx="1438">
                  <c:v>34187</c:v>
                </c:pt>
                <c:pt idx="1439">
                  <c:v>34194</c:v>
                </c:pt>
                <c:pt idx="1440">
                  <c:v>34201</c:v>
                </c:pt>
                <c:pt idx="1441">
                  <c:v>34208</c:v>
                </c:pt>
                <c:pt idx="1442">
                  <c:v>34215</c:v>
                </c:pt>
                <c:pt idx="1443">
                  <c:v>34222</c:v>
                </c:pt>
                <c:pt idx="1444">
                  <c:v>34229</c:v>
                </c:pt>
                <c:pt idx="1445">
                  <c:v>34236</c:v>
                </c:pt>
                <c:pt idx="1446">
                  <c:v>34243</c:v>
                </c:pt>
                <c:pt idx="1447">
                  <c:v>34250</c:v>
                </c:pt>
                <c:pt idx="1448">
                  <c:v>34257</c:v>
                </c:pt>
                <c:pt idx="1449">
                  <c:v>34264</c:v>
                </c:pt>
                <c:pt idx="1450">
                  <c:v>34271</c:v>
                </c:pt>
                <c:pt idx="1451">
                  <c:v>34278</c:v>
                </c:pt>
                <c:pt idx="1452">
                  <c:v>34285</c:v>
                </c:pt>
                <c:pt idx="1453">
                  <c:v>34292</c:v>
                </c:pt>
                <c:pt idx="1454">
                  <c:v>34299</c:v>
                </c:pt>
                <c:pt idx="1455">
                  <c:v>34306</c:v>
                </c:pt>
                <c:pt idx="1456">
                  <c:v>34313</c:v>
                </c:pt>
                <c:pt idx="1457">
                  <c:v>34320</c:v>
                </c:pt>
                <c:pt idx="1458">
                  <c:v>34327</c:v>
                </c:pt>
                <c:pt idx="1459">
                  <c:v>34334</c:v>
                </c:pt>
                <c:pt idx="1460">
                  <c:v>34341</c:v>
                </c:pt>
                <c:pt idx="1461">
                  <c:v>34348</c:v>
                </c:pt>
                <c:pt idx="1462">
                  <c:v>34355</c:v>
                </c:pt>
                <c:pt idx="1463">
                  <c:v>34362</c:v>
                </c:pt>
                <c:pt idx="1464">
                  <c:v>34369</c:v>
                </c:pt>
                <c:pt idx="1465">
                  <c:v>34376</c:v>
                </c:pt>
                <c:pt idx="1466">
                  <c:v>34383</c:v>
                </c:pt>
                <c:pt idx="1467">
                  <c:v>34390</c:v>
                </c:pt>
                <c:pt idx="1468">
                  <c:v>34397</c:v>
                </c:pt>
                <c:pt idx="1469">
                  <c:v>34404</c:v>
                </c:pt>
                <c:pt idx="1470">
                  <c:v>34411</c:v>
                </c:pt>
                <c:pt idx="1471">
                  <c:v>34418</c:v>
                </c:pt>
                <c:pt idx="1472">
                  <c:v>34425</c:v>
                </c:pt>
                <c:pt idx="1473">
                  <c:v>34432</c:v>
                </c:pt>
                <c:pt idx="1474">
                  <c:v>34439</c:v>
                </c:pt>
                <c:pt idx="1475">
                  <c:v>34446</c:v>
                </c:pt>
                <c:pt idx="1476">
                  <c:v>34453</c:v>
                </c:pt>
                <c:pt idx="1477">
                  <c:v>34460</c:v>
                </c:pt>
                <c:pt idx="1478">
                  <c:v>34467</c:v>
                </c:pt>
                <c:pt idx="1479">
                  <c:v>34474</c:v>
                </c:pt>
                <c:pt idx="1480">
                  <c:v>34481</c:v>
                </c:pt>
                <c:pt idx="1481">
                  <c:v>34488</c:v>
                </c:pt>
                <c:pt idx="1482">
                  <c:v>34495</c:v>
                </c:pt>
                <c:pt idx="1483">
                  <c:v>34502</c:v>
                </c:pt>
                <c:pt idx="1484">
                  <c:v>34509</c:v>
                </c:pt>
                <c:pt idx="1485">
                  <c:v>34516</c:v>
                </c:pt>
                <c:pt idx="1486">
                  <c:v>34523</c:v>
                </c:pt>
                <c:pt idx="1487">
                  <c:v>34530</c:v>
                </c:pt>
                <c:pt idx="1488">
                  <c:v>34537</c:v>
                </c:pt>
                <c:pt idx="1489">
                  <c:v>34544</c:v>
                </c:pt>
                <c:pt idx="1490">
                  <c:v>34551</c:v>
                </c:pt>
                <c:pt idx="1491">
                  <c:v>34558</c:v>
                </c:pt>
                <c:pt idx="1492">
                  <c:v>34565</c:v>
                </c:pt>
                <c:pt idx="1493">
                  <c:v>34572</c:v>
                </c:pt>
                <c:pt idx="1494">
                  <c:v>34579</c:v>
                </c:pt>
                <c:pt idx="1495">
                  <c:v>34586</c:v>
                </c:pt>
                <c:pt idx="1496">
                  <c:v>34593</c:v>
                </c:pt>
                <c:pt idx="1497">
                  <c:v>34600</c:v>
                </c:pt>
                <c:pt idx="1498">
                  <c:v>34607</c:v>
                </c:pt>
                <c:pt idx="1499">
                  <c:v>34614</c:v>
                </c:pt>
                <c:pt idx="1500">
                  <c:v>34621</c:v>
                </c:pt>
                <c:pt idx="1501">
                  <c:v>34628</c:v>
                </c:pt>
                <c:pt idx="1502">
                  <c:v>34635</c:v>
                </c:pt>
                <c:pt idx="1503">
                  <c:v>34642</c:v>
                </c:pt>
                <c:pt idx="1504">
                  <c:v>34649</c:v>
                </c:pt>
                <c:pt idx="1505">
                  <c:v>34656</c:v>
                </c:pt>
                <c:pt idx="1506">
                  <c:v>34663</c:v>
                </c:pt>
                <c:pt idx="1507">
                  <c:v>34670</c:v>
                </c:pt>
                <c:pt idx="1508">
                  <c:v>34677</c:v>
                </c:pt>
                <c:pt idx="1509">
                  <c:v>34684</c:v>
                </c:pt>
                <c:pt idx="1510">
                  <c:v>34691</c:v>
                </c:pt>
                <c:pt idx="1511">
                  <c:v>34698</c:v>
                </c:pt>
                <c:pt idx="1512">
                  <c:v>34705</c:v>
                </c:pt>
                <c:pt idx="1513">
                  <c:v>34712</c:v>
                </c:pt>
                <c:pt idx="1514">
                  <c:v>34719</c:v>
                </c:pt>
                <c:pt idx="1515">
                  <c:v>34726</c:v>
                </c:pt>
                <c:pt idx="1516">
                  <c:v>34733</c:v>
                </c:pt>
                <c:pt idx="1517">
                  <c:v>34740</c:v>
                </c:pt>
                <c:pt idx="1518">
                  <c:v>34747</c:v>
                </c:pt>
                <c:pt idx="1519">
                  <c:v>34754</c:v>
                </c:pt>
                <c:pt idx="1520">
                  <c:v>34761</c:v>
                </c:pt>
                <c:pt idx="1521">
                  <c:v>34768</c:v>
                </c:pt>
                <c:pt idx="1522">
                  <c:v>34775</c:v>
                </c:pt>
                <c:pt idx="1523">
                  <c:v>34782</c:v>
                </c:pt>
                <c:pt idx="1524">
                  <c:v>34789</c:v>
                </c:pt>
                <c:pt idx="1525">
                  <c:v>34796</c:v>
                </c:pt>
                <c:pt idx="1526">
                  <c:v>34803</c:v>
                </c:pt>
                <c:pt idx="1527">
                  <c:v>34810</c:v>
                </c:pt>
                <c:pt idx="1528">
                  <c:v>34817</c:v>
                </c:pt>
                <c:pt idx="1529">
                  <c:v>34824</c:v>
                </c:pt>
                <c:pt idx="1530">
                  <c:v>34831</c:v>
                </c:pt>
                <c:pt idx="1531">
                  <c:v>34838</c:v>
                </c:pt>
                <c:pt idx="1532">
                  <c:v>34845</c:v>
                </c:pt>
                <c:pt idx="1533">
                  <c:v>34852</c:v>
                </c:pt>
                <c:pt idx="1534">
                  <c:v>34859</c:v>
                </c:pt>
                <c:pt idx="1535">
                  <c:v>34866</c:v>
                </c:pt>
                <c:pt idx="1536">
                  <c:v>34873</c:v>
                </c:pt>
                <c:pt idx="1537">
                  <c:v>34880</c:v>
                </c:pt>
                <c:pt idx="1538">
                  <c:v>34887</c:v>
                </c:pt>
                <c:pt idx="1539">
                  <c:v>34894</c:v>
                </c:pt>
                <c:pt idx="1540">
                  <c:v>34901</c:v>
                </c:pt>
                <c:pt idx="1541">
                  <c:v>34908</c:v>
                </c:pt>
                <c:pt idx="1542">
                  <c:v>34915</c:v>
                </c:pt>
                <c:pt idx="1543">
                  <c:v>34922</c:v>
                </c:pt>
                <c:pt idx="1544">
                  <c:v>34929</c:v>
                </c:pt>
                <c:pt idx="1545">
                  <c:v>34936</c:v>
                </c:pt>
                <c:pt idx="1546">
                  <c:v>34943</c:v>
                </c:pt>
                <c:pt idx="1547">
                  <c:v>34950</c:v>
                </c:pt>
                <c:pt idx="1548">
                  <c:v>34957</c:v>
                </c:pt>
                <c:pt idx="1549">
                  <c:v>34964</c:v>
                </c:pt>
                <c:pt idx="1550">
                  <c:v>34971</c:v>
                </c:pt>
                <c:pt idx="1551">
                  <c:v>34978</c:v>
                </c:pt>
                <c:pt idx="1552">
                  <c:v>34985</c:v>
                </c:pt>
                <c:pt idx="1553">
                  <c:v>34992</c:v>
                </c:pt>
                <c:pt idx="1554">
                  <c:v>34999</c:v>
                </c:pt>
                <c:pt idx="1555">
                  <c:v>35006</c:v>
                </c:pt>
                <c:pt idx="1556">
                  <c:v>35013</c:v>
                </c:pt>
                <c:pt idx="1557">
                  <c:v>35020</c:v>
                </c:pt>
                <c:pt idx="1558">
                  <c:v>35027</c:v>
                </c:pt>
                <c:pt idx="1559">
                  <c:v>35034</c:v>
                </c:pt>
                <c:pt idx="1560">
                  <c:v>35041</c:v>
                </c:pt>
                <c:pt idx="1561">
                  <c:v>35048</c:v>
                </c:pt>
                <c:pt idx="1562">
                  <c:v>35055</c:v>
                </c:pt>
                <c:pt idx="1563">
                  <c:v>35062</c:v>
                </c:pt>
                <c:pt idx="1564">
                  <c:v>35069</c:v>
                </c:pt>
                <c:pt idx="1565">
                  <c:v>35076</c:v>
                </c:pt>
                <c:pt idx="1566">
                  <c:v>35083</c:v>
                </c:pt>
                <c:pt idx="1567">
                  <c:v>35090</c:v>
                </c:pt>
                <c:pt idx="1568">
                  <c:v>35097</c:v>
                </c:pt>
                <c:pt idx="1569">
                  <c:v>35104</c:v>
                </c:pt>
                <c:pt idx="1570">
                  <c:v>35111</c:v>
                </c:pt>
                <c:pt idx="1571">
                  <c:v>35118</c:v>
                </c:pt>
                <c:pt idx="1572">
                  <c:v>35125</c:v>
                </c:pt>
                <c:pt idx="1573">
                  <c:v>35132</c:v>
                </c:pt>
                <c:pt idx="1574">
                  <c:v>35139</c:v>
                </c:pt>
                <c:pt idx="1575">
                  <c:v>35146</c:v>
                </c:pt>
                <c:pt idx="1576">
                  <c:v>35153</c:v>
                </c:pt>
                <c:pt idx="1577">
                  <c:v>35160</c:v>
                </c:pt>
                <c:pt idx="1578">
                  <c:v>35167</c:v>
                </c:pt>
                <c:pt idx="1579">
                  <c:v>35174</c:v>
                </c:pt>
                <c:pt idx="1580">
                  <c:v>35181</c:v>
                </c:pt>
                <c:pt idx="1581">
                  <c:v>35188</c:v>
                </c:pt>
                <c:pt idx="1582">
                  <c:v>35195</c:v>
                </c:pt>
                <c:pt idx="1583">
                  <c:v>35202</c:v>
                </c:pt>
                <c:pt idx="1584">
                  <c:v>35209</c:v>
                </c:pt>
                <c:pt idx="1585">
                  <c:v>35216</c:v>
                </c:pt>
                <c:pt idx="1586">
                  <c:v>35223</c:v>
                </c:pt>
                <c:pt idx="1587">
                  <c:v>35230</c:v>
                </c:pt>
                <c:pt idx="1588">
                  <c:v>35237</c:v>
                </c:pt>
                <c:pt idx="1589">
                  <c:v>35244</c:v>
                </c:pt>
                <c:pt idx="1590">
                  <c:v>35251</c:v>
                </c:pt>
                <c:pt idx="1591">
                  <c:v>35258</c:v>
                </c:pt>
                <c:pt idx="1592">
                  <c:v>35265</c:v>
                </c:pt>
                <c:pt idx="1593">
                  <c:v>35272</c:v>
                </c:pt>
                <c:pt idx="1594">
                  <c:v>35279</c:v>
                </c:pt>
                <c:pt idx="1595">
                  <c:v>35286</c:v>
                </c:pt>
                <c:pt idx="1596">
                  <c:v>35293</c:v>
                </c:pt>
                <c:pt idx="1597">
                  <c:v>35300</c:v>
                </c:pt>
                <c:pt idx="1598">
                  <c:v>35307</c:v>
                </c:pt>
                <c:pt idx="1599">
                  <c:v>35314</c:v>
                </c:pt>
                <c:pt idx="1600">
                  <c:v>35321</c:v>
                </c:pt>
                <c:pt idx="1601">
                  <c:v>35328</c:v>
                </c:pt>
                <c:pt idx="1602">
                  <c:v>35335</c:v>
                </c:pt>
                <c:pt idx="1603">
                  <c:v>35342</c:v>
                </c:pt>
                <c:pt idx="1604">
                  <c:v>35349</c:v>
                </c:pt>
                <c:pt idx="1605">
                  <c:v>35356</c:v>
                </c:pt>
                <c:pt idx="1606">
                  <c:v>35363</c:v>
                </c:pt>
                <c:pt idx="1607">
                  <c:v>35370</c:v>
                </c:pt>
                <c:pt idx="1608">
                  <c:v>35377</c:v>
                </c:pt>
                <c:pt idx="1609">
                  <c:v>35384</c:v>
                </c:pt>
                <c:pt idx="1610">
                  <c:v>35391</c:v>
                </c:pt>
                <c:pt idx="1611">
                  <c:v>35398</c:v>
                </c:pt>
                <c:pt idx="1612">
                  <c:v>35405</c:v>
                </c:pt>
                <c:pt idx="1613">
                  <c:v>35412</c:v>
                </c:pt>
                <c:pt idx="1614">
                  <c:v>35419</c:v>
                </c:pt>
                <c:pt idx="1615">
                  <c:v>35426</c:v>
                </c:pt>
                <c:pt idx="1616">
                  <c:v>35433</c:v>
                </c:pt>
                <c:pt idx="1617">
                  <c:v>35440</c:v>
                </c:pt>
                <c:pt idx="1618">
                  <c:v>35447</c:v>
                </c:pt>
                <c:pt idx="1619">
                  <c:v>35454</c:v>
                </c:pt>
                <c:pt idx="1620">
                  <c:v>35461</c:v>
                </c:pt>
                <c:pt idx="1621">
                  <c:v>35468</c:v>
                </c:pt>
                <c:pt idx="1622">
                  <c:v>35475</c:v>
                </c:pt>
                <c:pt idx="1623">
                  <c:v>35482</c:v>
                </c:pt>
                <c:pt idx="1624">
                  <c:v>35489</c:v>
                </c:pt>
                <c:pt idx="1625">
                  <c:v>35496</c:v>
                </c:pt>
                <c:pt idx="1626">
                  <c:v>35503</c:v>
                </c:pt>
                <c:pt idx="1627">
                  <c:v>35510</c:v>
                </c:pt>
                <c:pt idx="1628">
                  <c:v>35517</c:v>
                </c:pt>
                <c:pt idx="1629">
                  <c:v>35524</c:v>
                </c:pt>
                <c:pt idx="1630">
                  <c:v>35531</c:v>
                </c:pt>
                <c:pt idx="1631">
                  <c:v>35538</c:v>
                </c:pt>
                <c:pt idx="1632">
                  <c:v>35545</c:v>
                </c:pt>
                <c:pt idx="1633">
                  <c:v>35552</c:v>
                </c:pt>
                <c:pt idx="1634">
                  <c:v>35559</c:v>
                </c:pt>
                <c:pt idx="1635">
                  <c:v>35566</c:v>
                </c:pt>
                <c:pt idx="1636">
                  <c:v>35573</c:v>
                </c:pt>
                <c:pt idx="1637">
                  <c:v>35580</c:v>
                </c:pt>
                <c:pt idx="1638">
                  <c:v>35587</c:v>
                </c:pt>
                <c:pt idx="1639">
                  <c:v>35594</c:v>
                </c:pt>
                <c:pt idx="1640">
                  <c:v>35601</c:v>
                </c:pt>
                <c:pt idx="1641">
                  <c:v>35608</c:v>
                </c:pt>
                <c:pt idx="1642">
                  <c:v>35615</c:v>
                </c:pt>
                <c:pt idx="1643">
                  <c:v>35622</c:v>
                </c:pt>
                <c:pt idx="1644">
                  <c:v>35629</c:v>
                </c:pt>
                <c:pt idx="1645">
                  <c:v>35636</c:v>
                </c:pt>
                <c:pt idx="1646">
                  <c:v>35643</c:v>
                </c:pt>
                <c:pt idx="1647">
                  <c:v>35650</c:v>
                </c:pt>
                <c:pt idx="1648">
                  <c:v>35657</c:v>
                </c:pt>
                <c:pt idx="1649">
                  <c:v>35664</c:v>
                </c:pt>
                <c:pt idx="1650">
                  <c:v>35671</c:v>
                </c:pt>
                <c:pt idx="1651">
                  <c:v>35678</c:v>
                </c:pt>
                <c:pt idx="1652">
                  <c:v>35685</c:v>
                </c:pt>
                <c:pt idx="1653">
                  <c:v>35692</c:v>
                </c:pt>
                <c:pt idx="1654">
                  <c:v>35699</c:v>
                </c:pt>
                <c:pt idx="1655">
                  <c:v>35706</c:v>
                </c:pt>
                <c:pt idx="1656">
                  <c:v>35713</c:v>
                </c:pt>
                <c:pt idx="1657">
                  <c:v>35720</c:v>
                </c:pt>
                <c:pt idx="1658">
                  <c:v>35727</c:v>
                </c:pt>
                <c:pt idx="1659">
                  <c:v>35734</c:v>
                </c:pt>
                <c:pt idx="1660">
                  <c:v>35741</c:v>
                </c:pt>
                <c:pt idx="1661">
                  <c:v>35748</c:v>
                </c:pt>
                <c:pt idx="1662">
                  <c:v>35755</c:v>
                </c:pt>
                <c:pt idx="1663">
                  <c:v>35762</c:v>
                </c:pt>
                <c:pt idx="1664">
                  <c:v>35769</c:v>
                </c:pt>
                <c:pt idx="1665">
                  <c:v>35776</c:v>
                </c:pt>
                <c:pt idx="1666">
                  <c:v>35783</c:v>
                </c:pt>
                <c:pt idx="1667">
                  <c:v>35790</c:v>
                </c:pt>
                <c:pt idx="1668">
                  <c:v>35797</c:v>
                </c:pt>
                <c:pt idx="1669">
                  <c:v>35804</c:v>
                </c:pt>
                <c:pt idx="1670">
                  <c:v>35811</c:v>
                </c:pt>
                <c:pt idx="1671">
                  <c:v>35818</c:v>
                </c:pt>
                <c:pt idx="1672">
                  <c:v>35825</c:v>
                </c:pt>
                <c:pt idx="1673">
                  <c:v>35832</c:v>
                </c:pt>
                <c:pt idx="1674">
                  <c:v>35839</c:v>
                </c:pt>
                <c:pt idx="1675">
                  <c:v>35846</c:v>
                </c:pt>
                <c:pt idx="1676">
                  <c:v>35853</c:v>
                </c:pt>
                <c:pt idx="1677">
                  <c:v>35860</c:v>
                </c:pt>
                <c:pt idx="1678">
                  <c:v>35867</c:v>
                </c:pt>
                <c:pt idx="1679">
                  <c:v>35874</c:v>
                </c:pt>
                <c:pt idx="1680">
                  <c:v>35881</c:v>
                </c:pt>
                <c:pt idx="1681">
                  <c:v>35888</c:v>
                </c:pt>
                <c:pt idx="1682">
                  <c:v>35895</c:v>
                </c:pt>
                <c:pt idx="1683">
                  <c:v>35902</c:v>
                </c:pt>
                <c:pt idx="1684">
                  <c:v>35909</c:v>
                </c:pt>
                <c:pt idx="1685">
                  <c:v>35916</c:v>
                </c:pt>
                <c:pt idx="1686">
                  <c:v>35923</c:v>
                </c:pt>
                <c:pt idx="1687">
                  <c:v>35930</c:v>
                </c:pt>
                <c:pt idx="1688">
                  <c:v>35937</c:v>
                </c:pt>
                <c:pt idx="1689">
                  <c:v>35944</c:v>
                </c:pt>
                <c:pt idx="1690">
                  <c:v>35951</c:v>
                </c:pt>
                <c:pt idx="1691">
                  <c:v>35958</c:v>
                </c:pt>
                <c:pt idx="1692">
                  <c:v>35965</c:v>
                </c:pt>
                <c:pt idx="1693">
                  <c:v>35972</c:v>
                </c:pt>
                <c:pt idx="1694">
                  <c:v>35979</c:v>
                </c:pt>
                <c:pt idx="1695">
                  <c:v>35986</c:v>
                </c:pt>
                <c:pt idx="1696">
                  <c:v>35993</c:v>
                </c:pt>
                <c:pt idx="1697">
                  <c:v>36000</c:v>
                </c:pt>
                <c:pt idx="1698">
                  <c:v>36007</c:v>
                </c:pt>
                <c:pt idx="1699">
                  <c:v>36014</c:v>
                </c:pt>
                <c:pt idx="1700">
                  <c:v>36021</c:v>
                </c:pt>
                <c:pt idx="1701">
                  <c:v>36028</c:v>
                </c:pt>
                <c:pt idx="1702">
                  <c:v>36035</c:v>
                </c:pt>
                <c:pt idx="1703">
                  <c:v>36042</c:v>
                </c:pt>
                <c:pt idx="1704">
                  <c:v>36049</c:v>
                </c:pt>
                <c:pt idx="1705">
                  <c:v>36056</c:v>
                </c:pt>
                <c:pt idx="1706">
                  <c:v>36063</c:v>
                </c:pt>
                <c:pt idx="1707">
                  <c:v>36070</c:v>
                </c:pt>
                <c:pt idx="1708">
                  <c:v>36077</c:v>
                </c:pt>
                <c:pt idx="1709">
                  <c:v>36084</c:v>
                </c:pt>
                <c:pt idx="1710">
                  <c:v>36091</c:v>
                </c:pt>
                <c:pt idx="1711">
                  <c:v>36098</c:v>
                </c:pt>
                <c:pt idx="1712">
                  <c:v>36105</c:v>
                </c:pt>
                <c:pt idx="1713">
                  <c:v>36112</c:v>
                </c:pt>
                <c:pt idx="1714">
                  <c:v>36119</c:v>
                </c:pt>
                <c:pt idx="1715">
                  <c:v>36126</c:v>
                </c:pt>
                <c:pt idx="1716">
                  <c:v>36133</c:v>
                </c:pt>
                <c:pt idx="1717">
                  <c:v>36140</c:v>
                </c:pt>
                <c:pt idx="1718">
                  <c:v>36147</c:v>
                </c:pt>
                <c:pt idx="1719">
                  <c:v>36154</c:v>
                </c:pt>
                <c:pt idx="1720">
                  <c:v>36161</c:v>
                </c:pt>
                <c:pt idx="1721">
                  <c:v>36168</c:v>
                </c:pt>
                <c:pt idx="1722">
                  <c:v>36175</c:v>
                </c:pt>
                <c:pt idx="1723">
                  <c:v>36182</c:v>
                </c:pt>
                <c:pt idx="1724">
                  <c:v>36189</c:v>
                </c:pt>
                <c:pt idx="1725">
                  <c:v>36196</c:v>
                </c:pt>
                <c:pt idx="1726">
                  <c:v>36203</c:v>
                </c:pt>
                <c:pt idx="1727">
                  <c:v>36210</c:v>
                </c:pt>
                <c:pt idx="1728">
                  <c:v>36217</c:v>
                </c:pt>
                <c:pt idx="1729">
                  <c:v>36224</c:v>
                </c:pt>
                <c:pt idx="1730">
                  <c:v>36231</c:v>
                </c:pt>
                <c:pt idx="1731">
                  <c:v>36238</c:v>
                </c:pt>
                <c:pt idx="1732">
                  <c:v>36245</c:v>
                </c:pt>
                <c:pt idx="1733">
                  <c:v>36252</c:v>
                </c:pt>
                <c:pt idx="1734">
                  <c:v>36259</c:v>
                </c:pt>
                <c:pt idx="1735">
                  <c:v>36266</c:v>
                </c:pt>
                <c:pt idx="1736">
                  <c:v>36273</c:v>
                </c:pt>
                <c:pt idx="1737">
                  <c:v>36280</c:v>
                </c:pt>
                <c:pt idx="1738">
                  <c:v>36287</c:v>
                </c:pt>
                <c:pt idx="1739">
                  <c:v>36294</c:v>
                </c:pt>
                <c:pt idx="1740">
                  <c:v>36301</c:v>
                </c:pt>
                <c:pt idx="1741">
                  <c:v>36308</c:v>
                </c:pt>
                <c:pt idx="1742">
                  <c:v>36315</c:v>
                </c:pt>
                <c:pt idx="1743">
                  <c:v>36322</c:v>
                </c:pt>
                <c:pt idx="1744">
                  <c:v>36329</c:v>
                </c:pt>
                <c:pt idx="1745">
                  <c:v>36336</c:v>
                </c:pt>
                <c:pt idx="1746">
                  <c:v>36343</c:v>
                </c:pt>
                <c:pt idx="1747">
                  <c:v>36350</c:v>
                </c:pt>
                <c:pt idx="1748">
                  <c:v>36357</c:v>
                </c:pt>
                <c:pt idx="1749">
                  <c:v>36364</c:v>
                </c:pt>
                <c:pt idx="1750">
                  <c:v>36371</c:v>
                </c:pt>
                <c:pt idx="1751">
                  <c:v>36378</c:v>
                </c:pt>
                <c:pt idx="1752">
                  <c:v>36385</c:v>
                </c:pt>
                <c:pt idx="1753">
                  <c:v>36392</c:v>
                </c:pt>
                <c:pt idx="1754">
                  <c:v>36399</c:v>
                </c:pt>
                <c:pt idx="1755">
                  <c:v>36406</c:v>
                </c:pt>
                <c:pt idx="1756">
                  <c:v>36413</c:v>
                </c:pt>
                <c:pt idx="1757">
                  <c:v>36420</c:v>
                </c:pt>
                <c:pt idx="1758">
                  <c:v>36427</c:v>
                </c:pt>
                <c:pt idx="1759">
                  <c:v>36434</c:v>
                </c:pt>
                <c:pt idx="1760">
                  <c:v>36441</c:v>
                </c:pt>
                <c:pt idx="1761">
                  <c:v>36448</c:v>
                </c:pt>
                <c:pt idx="1762">
                  <c:v>36455</c:v>
                </c:pt>
                <c:pt idx="1763">
                  <c:v>36462</c:v>
                </c:pt>
                <c:pt idx="1764">
                  <c:v>36469</c:v>
                </c:pt>
                <c:pt idx="1765">
                  <c:v>36476</c:v>
                </c:pt>
                <c:pt idx="1766">
                  <c:v>36483</c:v>
                </c:pt>
                <c:pt idx="1767">
                  <c:v>36490</c:v>
                </c:pt>
                <c:pt idx="1768">
                  <c:v>36497</c:v>
                </c:pt>
                <c:pt idx="1769">
                  <c:v>36504</c:v>
                </c:pt>
                <c:pt idx="1770">
                  <c:v>36511</c:v>
                </c:pt>
                <c:pt idx="1771">
                  <c:v>36518</c:v>
                </c:pt>
                <c:pt idx="1772">
                  <c:v>36525</c:v>
                </c:pt>
                <c:pt idx="1773">
                  <c:v>36532</c:v>
                </c:pt>
                <c:pt idx="1774">
                  <c:v>36539</c:v>
                </c:pt>
                <c:pt idx="1775">
                  <c:v>36546</c:v>
                </c:pt>
                <c:pt idx="1776">
                  <c:v>36553</c:v>
                </c:pt>
                <c:pt idx="1777">
                  <c:v>36560</c:v>
                </c:pt>
                <c:pt idx="1778">
                  <c:v>36567</c:v>
                </c:pt>
                <c:pt idx="1779">
                  <c:v>36574</c:v>
                </c:pt>
                <c:pt idx="1780">
                  <c:v>36581</c:v>
                </c:pt>
                <c:pt idx="1781">
                  <c:v>36588</c:v>
                </c:pt>
                <c:pt idx="1782">
                  <c:v>36595</c:v>
                </c:pt>
                <c:pt idx="1783">
                  <c:v>36602</c:v>
                </c:pt>
                <c:pt idx="1784">
                  <c:v>36609</c:v>
                </c:pt>
                <c:pt idx="1785">
                  <c:v>36616</c:v>
                </c:pt>
                <c:pt idx="1786">
                  <c:v>36623</c:v>
                </c:pt>
                <c:pt idx="1787">
                  <c:v>36630</c:v>
                </c:pt>
                <c:pt idx="1788">
                  <c:v>36637</c:v>
                </c:pt>
                <c:pt idx="1789">
                  <c:v>36644</c:v>
                </c:pt>
                <c:pt idx="1790">
                  <c:v>36651</c:v>
                </c:pt>
                <c:pt idx="1791">
                  <c:v>36658</c:v>
                </c:pt>
                <c:pt idx="1792">
                  <c:v>36665</c:v>
                </c:pt>
                <c:pt idx="1793">
                  <c:v>36672</c:v>
                </c:pt>
                <c:pt idx="1794">
                  <c:v>36679</c:v>
                </c:pt>
                <c:pt idx="1795">
                  <c:v>36686</c:v>
                </c:pt>
                <c:pt idx="1796">
                  <c:v>36693</c:v>
                </c:pt>
                <c:pt idx="1797">
                  <c:v>36700</c:v>
                </c:pt>
                <c:pt idx="1798">
                  <c:v>36707</c:v>
                </c:pt>
                <c:pt idx="1799">
                  <c:v>36714</c:v>
                </c:pt>
                <c:pt idx="1800">
                  <c:v>36721</c:v>
                </c:pt>
                <c:pt idx="1801">
                  <c:v>36728</c:v>
                </c:pt>
                <c:pt idx="1802">
                  <c:v>36735</c:v>
                </c:pt>
                <c:pt idx="1803">
                  <c:v>36742</c:v>
                </c:pt>
                <c:pt idx="1804">
                  <c:v>36749</c:v>
                </c:pt>
                <c:pt idx="1805">
                  <c:v>36756</c:v>
                </c:pt>
                <c:pt idx="1806">
                  <c:v>36763</c:v>
                </c:pt>
                <c:pt idx="1807">
                  <c:v>36770</c:v>
                </c:pt>
                <c:pt idx="1808">
                  <c:v>36777</c:v>
                </c:pt>
                <c:pt idx="1809">
                  <c:v>36784</c:v>
                </c:pt>
                <c:pt idx="1810">
                  <c:v>36791</c:v>
                </c:pt>
                <c:pt idx="1811">
                  <c:v>36798</c:v>
                </c:pt>
                <c:pt idx="1812">
                  <c:v>36805</c:v>
                </c:pt>
                <c:pt idx="1813">
                  <c:v>36812</c:v>
                </c:pt>
                <c:pt idx="1814">
                  <c:v>36819</c:v>
                </c:pt>
                <c:pt idx="1815">
                  <c:v>36826</c:v>
                </c:pt>
                <c:pt idx="1816">
                  <c:v>36833</c:v>
                </c:pt>
                <c:pt idx="1817">
                  <c:v>36840</c:v>
                </c:pt>
                <c:pt idx="1818">
                  <c:v>36847</c:v>
                </c:pt>
                <c:pt idx="1819">
                  <c:v>36854</c:v>
                </c:pt>
                <c:pt idx="1820">
                  <c:v>36861</c:v>
                </c:pt>
                <c:pt idx="1821">
                  <c:v>36868</c:v>
                </c:pt>
                <c:pt idx="1822">
                  <c:v>36875</c:v>
                </c:pt>
                <c:pt idx="1823">
                  <c:v>36882</c:v>
                </c:pt>
                <c:pt idx="1824">
                  <c:v>36889</c:v>
                </c:pt>
                <c:pt idx="1825">
                  <c:v>36896</c:v>
                </c:pt>
                <c:pt idx="1826">
                  <c:v>36903</c:v>
                </c:pt>
                <c:pt idx="1827">
                  <c:v>36910</c:v>
                </c:pt>
                <c:pt idx="1828">
                  <c:v>36917</c:v>
                </c:pt>
                <c:pt idx="1829">
                  <c:v>36924</c:v>
                </c:pt>
                <c:pt idx="1830">
                  <c:v>36931</c:v>
                </c:pt>
                <c:pt idx="1831">
                  <c:v>36938</c:v>
                </c:pt>
                <c:pt idx="1832">
                  <c:v>36945</c:v>
                </c:pt>
                <c:pt idx="1833">
                  <c:v>36952</c:v>
                </c:pt>
                <c:pt idx="1834">
                  <c:v>36959</c:v>
                </c:pt>
                <c:pt idx="1835">
                  <c:v>36966</c:v>
                </c:pt>
                <c:pt idx="1836">
                  <c:v>36973</c:v>
                </c:pt>
                <c:pt idx="1837">
                  <c:v>36980</c:v>
                </c:pt>
                <c:pt idx="1838">
                  <c:v>36987</c:v>
                </c:pt>
                <c:pt idx="1839">
                  <c:v>36994</c:v>
                </c:pt>
                <c:pt idx="1840">
                  <c:v>37001</c:v>
                </c:pt>
                <c:pt idx="1841">
                  <c:v>37008</c:v>
                </c:pt>
                <c:pt idx="1842">
                  <c:v>37015</c:v>
                </c:pt>
                <c:pt idx="1843">
                  <c:v>37022</c:v>
                </c:pt>
                <c:pt idx="1844">
                  <c:v>37029</c:v>
                </c:pt>
                <c:pt idx="1845">
                  <c:v>37036</c:v>
                </c:pt>
                <c:pt idx="1846">
                  <c:v>37043</c:v>
                </c:pt>
                <c:pt idx="1847">
                  <c:v>37050</c:v>
                </c:pt>
                <c:pt idx="1848">
                  <c:v>37057</c:v>
                </c:pt>
                <c:pt idx="1849">
                  <c:v>37064</c:v>
                </c:pt>
                <c:pt idx="1850">
                  <c:v>37071</c:v>
                </c:pt>
                <c:pt idx="1851">
                  <c:v>37078</c:v>
                </c:pt>
                <c:pt idx="1852">
                  <c:v>37085</c:v>
                </c:pt>
                <c:pt idx="1853">
                  <c:v>37092</c:v>
                </c:pt>
                <c:pt idx="1854">
                  <c:v>37099</c:v>
                </c:pt>
                <c:pt idx="1855">
                  <c:v>37106</c:v>
                </c:pt>
                <c:pt idx="1856">
                  <c:v>37113</c:v>
                </c:pt>
                <c:pt idx="1857">
                  <c:v>37120</c:v>
                </c:pt>
                <c:pt idx="1858">
                  <c:v>37127</c:v>
                </c:pt>
                <c:pt idx="1859">
                  <c:v>37134</c:v>
                </c:pt>
                <c:pt idx="1860">
                  <c:v>37141</c:v>
                </c:pt>
                <c:pt idx="1861">
                  <c:v>37148</c:v>
                </c:pt>
                <c:pt idx="1862">
                  <c:v>37155</c:v>
                </c:pt>
                <c:pt idx="1863">
                  <c:v>37162</c:v>
                </c:pt>
                <c:pt idx="1864">
                  <c:v>37169</c:v>
                </c:pt>
                <c:pt idx="1865">
                  <c:v>37176</c:v>
                </c:pt>
                <c:pt idx="1866">
                  <c:v>37183</c:v>
                </c:pt>
                <c:pt idx="1867">
                  <c:v>37190</c:v>
                </c:pt>
                <c:pt idx="1868">
                  <c:v>37197</c:v>
                </c:pt>
                <c:pt idx="1869">
                  <c:v>37204</c:v>
                </c:pt>
                <c:pt idx="1870">
                  <c:v>37211</c:v>
                </c:pt>
                <c:pt idx="1871">
                  <c:v>37218</c:v>
                </c:pt>
                <c:pt idx="1872">
                  <c:v>37225</c:v>
                </c:pt>
                <c:pt idx="1873">
                  <c:v>37232</c:v>
                </c:pt>
                <c:pt idx="1874">
                  <c:v>37239</c:v>
                </c:pt>
                <c:pt idx="1875">
                  <c:v>37246</c:v>
                </c:pt>
                <c:pt idx="1876">
                  <c:v>37253</c:v>
                </c:pt>
                <c:pt idx="1877">
                  <c:v>37260</c:v>
                </c:pt>
                <c:pt idx="1878">
                  <c:v>37267</c:v>
                </c:pt>
                <c:pt idx="1879">
                  <c:v>37274</c:v>
                </c:pt>
                <c:pt idx="1880">
                  <c:v>37281</c:v>
                </c:pt>
                <c:pt idx="1881">
                  <c:v>37288</c:v>
                </c:pt>
                <c:pt idx="1882">
                  <c:v>37295</c:v>
                </c:pt>
                <c:pt idx="1883">
                  <c:v>37302</c:v>
                </c:pt>
                <c:pt idx="1884">
                  <c:v>37309</c:v>
                </c:pt>
                <c:pt idx="1885">
                  <c:v>37316</c:v>
                </c:pt>
                <c:pt idx="1886">
                  <c:v>37323</c:v>
                </c:pt>
                <c:pt idx="1887">
                  <c:v>37330</c:v>
                </c:pt>
                <c:pt idx="1888">
                  <c:v>37337</c:v>
                </c:pt>
                <c:pt idx="1889">
                  <c:v>37344</c:v>
                </c:pt>
                <c:pt idx="1890">
                  <c:v>37351</c:v>
                </c:pt>
                <c:pt idx="1891">
                  <c:v>37358</c:v>
                </c:pt>
                <c:pt idx="1892">
                  <c:v>37365</c:v>
                </c:pt>
                <c:pt idx="1893">
                  <c:v>37372</c:v>
                </c:pt>
                <c:pt idx="1894">
                  <c:v>37379</c:v>
                </c:pt>
                <c:pt idx="1895">
                  <c:v>37386</c:v>
                </c:pt>
                <c:pt idx="1896">
                  <c:v>37393</c:v>
                </c:pt>
                <c:pt idx="1897">
                  <c:v>37400</c:v>
                </c:pt>
                <c:pt idx="1898">
                  <c:v>37407</c:v>
                </c:pt>
                <c:pt idx="1899">
                  <c:v>37414</c:v>
                </c:pt>
                <c:pt idx="1900">
                  <c:v>37421</c:v>
                </c:pt>
                <c:pt idx="1901">
                  <c:v>37428</c:v>
                </c:pt>
                <c:pt idx="1902">
                  <c:v>37435</c:v>
                </c:pt>
                <c:pt idx="1903">
                  <c:v>37442</c:v>
                </c:pt>
                <c:pt idx="1904">
                  <c:v>37449</c:v>
                </c:pt>
                <c:pt idx="1905">
                  <c:v>37456</c:v>
                </c:pt>
                <c:pt idx="1906">
                  <c:v>37463</c:v>
                </c:pt>
                <c:pt idx="1907">
                  <c:v>37470</c:v>
                </c:pt>
                <c:pt idx="1908">
                  <c:v>37477</c:v>
                </c:pt>
                <c:pt idx="1909">
                  <c:v>37484</c:v>
                </c:pt>
                <c:pt idx="1910">
                  <c:v>37491</c:v>
                </c:pt>
                <c:pt idx="1911">
                  <c:v>37498</c:v>
                </c:pt>
                <c:pt idx="1912">
                  <c:v>37505</c:v>
                </c:pt>
                <c:pt idx="1913">
                  <c:v>37512</c:v>
                </c:pt>
                <c:pt idx="1914">
                  <c:v>37519</c:v>
                </c:pt>
                <c:pt idx="1915">
                  <c:v>37526</c:v>
                </c:pt>
                <c:pt idx="1916">
                  <c:v>37533</c:v>
                </c:pt>
                <c:pt idx="1917">
                  <c:v>37540</c:v>
                </c:pt>
                <c:pt idx="1918">
                  <c:v>37547</c:v>
                </c:pt>
                <c:pt idx="1919">
                  <c:v>37554</c:v>
                </c:pt>
                <c:pt idx="1920">
                  <c:v>37561</c:v>
                </c:pt>
                <c:pt idx="1921">
                  <c:v>37568</c:v>
                </c:pt>
                <c:pt idx="1922">
                  <c:v>37575</c:v>
                </c:pt>
                <c:pt idx="1923">
                  <c:v>37582</c:v>
                </c:pt>
                <c:pt idx="1924">
                  <c:v>37589</c:v>
                </c:pt>
                <c:pt idx="1925">
                  <c:v>37596</c:v>
                </c:pt>
                <c:pt idx="1926">
                  <c:v>37603</c:v>
                </c:pt>
                <c:pt idx="1927">
                  <c:v>37610</c:v>
                </c:pt>
                <c:pt idx="1928">
                  <c:v>37617</c:v>
                </c:pt>
                <c:pt idx="1929">
                  <c:v>37624</c:v>
                </c:pt>
                <c:pt idx="1930">
                  <c:v>37631</c:v>
                </c:pt>
                <c:pt idx="1931">
                  <c:v>37638</c:v>
                </c:pt>
                <c:pt idx="1932">
                  <c:v>37645</c:v>
                </c:pt>
                <c:pt idx="1933">
                  <c:v>37652</c:v>
                </c:pt>
                <c:pt idx="1934">
                  <c:v>37659</c:v>
                </c:pt>
                <c:pt idx="1935">
                  <c:v>37666</c:v>
                </c:pt>
                <c:pt idx="1936">
                  <c:v>37673</c:v>
                </c:pt>
                <c:pt idx="1937">
                  <c:v>37680</c:v>
                </c:pt>
                <c:pt idx="1938">
                  <c:v>37687</c:v>
                </c:pt>
                <c:pt idx="1939">
                  <c:v>37694</c:v>
                </c:pt>
                <c:pt idx="1940">
                  <c:v>37701</c:v>
                </c:pt>
                <c:pt idx="1941">
                  <c:v>37708</c:v>
                </c:pt>
                <c:pt idx="1942">
                  <c:v>37715</c:v>
                </c:pt>
                <c:pt idx="1943">
                  <c:v>37722</c:v>
                </c:pt>
                <c:pt idx="1944">
                  <c:v>37729</c:v>
                </c:pt>
                <c:pt idx="1945">
                  <c:v>37736</c:v>
                </c:pt>
                <c:pt idx="1946">
                  <c:v>37743</c:v>
                </c:pt>
                <c:pt idx="1947">
                  <c:v>37750</c:v>
                </c:pt>
                <c:pt idx="1948">
                  <c:v>37757</c:v>
                </c:pt>
                <c:pt idx="1949">
                  <c:v>37764</c:v>
                </c:pt>
                <c:pt idx="1950">
                  <c:v>37771</c:v>
                </c:pt>
                <c:pt idx="1951">
                  <c:v>37778</c:v>
                </c:pt>
                <c:pt idx="1952">
                  <c:v>37785</c:v>
                </c:pt>
                <c:pt idx="1953">
                  <c:v>37792</c:v>
                </c:pt>
                <c:pt idx="1954">
                  <c:v>37799</c:v>
                </c:pt>
                <c:pt idx="1955">
                  <c:v>37806</c:v>
                </c:pt>
                <c:pt idx="1956">
                  <c:v>37813</c:v>
                </c:pt>
                <c:pt idx="1957">
                  <c:v>37820</c:v>
                </c:pt>
                <c:pt idx="1958">
                  <c:v>37827</c:v>
                </c:pt>
                <c:pt idx="1959">
                  <c:v>37834</c:v>
                </c:pt>
                <c:pt idx="1960">
                  <c:v>37841</c:v>
                </c:pt>
                <c:pt idx="1961">
                  <c:v>37848</c:v>
                </c:pt>
                <c:pt idx="1962">
                  <c:v>37855</c:v>
                </c:pt>
                <c:pt idx="1963">
                  <c:v>37862</c:v>
                </c:pt>
                <c:pt idx="1964">
                  <c:v>37869</c:v>
                </c:pt>
                <c:pt idx="1965">
                  <c:v>37876</c:v>
                </c:pt>
                <c:pt idx="1966">
                  <c:v>37883</c:v>
                </c:pt>
                <c:pt idx="1967">
                  <c:v>37890</c:v>
                </c:pt>
                <c:pt idx="1968">
                  <c:v>37897</c:v>
                </c:pt>
                <c:pt idx="1969">
                  <c:v>37904</c:v>
                </c:pt>
                <c:pt idx="1970">
                  <c:v>37911</c:v>
                </c:pt>
                <c:pt idx="1971">
                  <c:v>37918</c:v>
                </c:pt>
                <c:pt idx="1972">
                  <c:v>37925</c:v>
                </c:pt>
                <c:pt idx="1973">
                  <c:v>37932</c:v>
                </c:pt>
                <c:pt idx="1974">
                  <c:v>37939</c:v>
                </c:pt>
                <c:pt idx="1975">
                  <c:v>37946</c:v>
                </c:pt>
                <c:pt idx="1976">
                  <c:v>37953</c:v>
                </c:pt>
                <c:pt idx="1977">
                  <c:v>37960</c:v>
                </c:pt>
                <c:pt idx="1978">
                  <c:v>37967</c:v>
                </c:pt>
                <c:pt idx="1979">
                  <c:v>37974</c:v>
                </c:pt>
                <c:pt idx="1980">
                  <c:v>37981</c:v>
                </c:pt>
                <c:pt idx="1981">
                  <c:v>37988</c:v>
                </c:pt>
                <c:pt idx="1982">
                  <c:v>37995</c:v>
                </c:pt>
                <c:pt idx="1983">
                  <c:v>38002</c:v>
                </c:pt>
                <c:pt idx="1984">
                  <c:v>38009</c:v>
                </c:pt>
                <c:pt idx="1985">
                  <c:v>38016</c:v>
                </c:pt>
                <c:pt idx="1986">
                  <c:v>38023</c:v>
                </c:pt>
                <c:pt idx="1987">
                  <c:v>38030</c:v>
                </c:pt>
                <c:pt idx="1988">
                  <c:v>38037</c:v>
                </c:pt>
                <c:pt idx="1989">
                  <c:v>38044</c:v>
                </c:pt>
                <c:pt idx="1990">
                  <c:v>38051</c:v>
                </c:pt>
                <c:pt idx="1991">
                  <c:v>38058</c:v>
                </c:pt>
                <c:pt idx="1992">
                  <c:v>38065</c:v>
                </c:pt>
                <c:pt idx="1993">
                  <c:v>38072</c:v>
                </c:pt>
                <c:pt idx="1994">
                  <c:v>38079</c:v>
                </c:pt>
                <c:pt idx="1995">
                  <c:v>38086</c:v>
                </c:pt>
                <c:pt idx="1996">
                  <c:v>38093</c:v>
                </c:pt>
                <c:pt idx="1997">
                  <c:v>38100</c:v>
                </c:pt>
                <c:pt idx="1998">
                  <c:v>38107</c:v>
                </c:pt>
                <c:pt idx="1999">
                  <c:v>38114</c:v>
                </c:pt>
                <c:pt idx="2000">
                  <c:v>38121</c:v>
                </c:pt>
                <c:pt idx="2001">
                  <c:v>38128</c:v>
                </c:pt>
                <c:pt idx="2002">
                  <c:v>38135</c:v>
                </c:pt>
                <c:pt idx="2003">
                  <c:v>38142</c:v>
                </c:pt>
                <c:pt idx="2004">
                  <c:v>38149</c:v>
                </c:pt>
                <c:pt idx="2005">
                  <c:v>38156</c:v>
                </c:pt>
                <c:pt idx="2006">
                  <c:v>38163</c:v>
                </c:pt>
                <c:pt idx="2007">
                  <c:v>38170</c:v>
                </c:pt>
                <c:pt idx="2008">
                  <c:v>38177</c:v>
                </c:pt>
                <c:pt idx="2009">
                  <c:v>38184</c:v>
                </c:pt>
                <c:pt idx="2010">
                  <c:v>38191</c:v>
                </c:pt>
                <c:pt idx="2011">
                  <c:v>38198</c:v>
                </c:pt>
                <c:pt idx="2012">
                  <c:v>38205</c:v>
                </c:pt>
                <c:pt idx="2013">
                  <c:v>38212</c:v>
                </c:pt>
                <c:pt idx="2014">
                  <c:v>38219</c:v>
                </c:pt>
                <c:pt idx="2015">
                  <c:v>38226</c:v>
                </c:pt>
                <c:pt idx="2016">
                  <c:v>38233</c:v>
                </c:pt>
                <c:pt idx="2017">
                  <c:v>38240</c:v>
                </c:pt>
                <c:pt idx="2018">
                  <c:v>38247</c:v>
                </c:pt>
                <c:pt idx="2019">
                  <c:v>38254</c:v>
                </c:pt>
                <c:pt idx="2020">
                  <c:v>38261</c:v>
                </c:pt>
                <c:pt idx="2021">
                  <c:v>38268</c:v>
                </c:pt>
                <c:pt idx="2022">
                  <c:v>38275</c:v>
                </c:pt>
                <c:pt idx="2023">
                  <c:v>38282</c:v>
                </c:pt>
                <c:pt idx="2024">
                  <c:v>38289</c:v>
                </c:pt>
                <c:pt idx="2025">
                  <c:v>38296</c:v>
                </c:pt>
                <c:pt idx="2026">
                  <c:v>38303</c:v>
                </c:pt>
                <c:pt idx="2027">
                  <c:v>38310</c:v>
                </c:pt>
                <c:pt idx="2028">
                  <c:v>38317</c:v>
                </c:pt>
                <c:pt idx="2029">
                  <c:v>38324</c:v>
                </c:pt>
                <c:pt idx="2030">
                  <c:v>38331</c:v>
                </c:pt>
                <c:pt idx="2031">
                  <c:v>38338</c:v>
                </c:pt>
                <c:pt idx="2032">
                  <c:v>38345</c:v>
                </c:pt>
                <c:pt idx="2033">
                  <c:v>38352</c:v>
                </c:pt>
                <c:pt idx="2034">
                  <c:v>38359</c:v>
                </c:pt>
                <c:pt idx="2035">
                  <c:v>38366</c:v>
                </c:pt>
                <c:pt idx="2036">
                  <c:v>38373</c:v>
                </c:pt>
                <c:pt idx="2037">
                  <c:v>38380</c:v>
                </c:pt>
                <c:pt idx="2038">
                  <c:v>38387</c:v>
                </c:pt>
                <c:pt idx="2039">
                  <c:v>38394</c:v>
                </c:pt>
                <c:pt idx="2040">
                  <c:v>38401</c:v>
                </c:pt>
                <c:pt idx="2041">
                  <c:v>38408</c:v>
                </c:pt>
                <c:pt idx="2042">
                  <c:v>38415</c:v>
                </c:pt>
                <c:pt idx="2043">
                  <c:v>38422</c:v>
                </c:pt>
                <c:pt idx="2044">
                  <c:v>38429</c:v>
                </c:pt>
                <c:pt idx="2045">
                  <c:v>38436</c:v>
                </c:pt>
                <c:pt idx="2046">
                  <c:v>38443</c:v>
                </c:pt>
                <c:pt idx="2047">
                  <c:v>38450</c:v>
                </c:pt>
                <c:pt idx="2048">
                  <c:v>38457</c:v>
                </c:pt>
                <c:pt idx="2049">
                  <c:v>38464</c:v>
                </c:pt>
                <c:pt idx="2050">
                  <c:v>38471</c:v>
                </c:pt>
                <c:pt idx="2051">
                  <c:v>38478</c:v>
                </c:pt>
                <c:pt idx="2052">
                  <c:v>38485</c:v>
                </c:pt>
                <c:pt idx="2053">
                  <c:v>38492</c:v>
                </c:pt>
                <c:pt idx="2054">
                  <c:v>38499</c:v>
                </c:pt>
                <c:pt idx="2055">
                  <c:v>38506</c:v>
                </c:pt>
                <c:pt idx="2056">
                  <c:v>38513</c:v>
                </c:pt>
                <c:pt idx="2057">
                  <c:v>38520</c:v>
                </c:pt>
                <c:pt idx="2058">
                  <c:v>38527</c:v>
                </c:pt>
                <c:pt idx="2059">
                  <c:v>38534</c:v>
                </c:pt>
                <c:pt idx="2060">
                  <c:v>38541</c:v>
                </c:pt>
                <c:pt idx="2061">
                  <c:v>38548</c:v>
                </c:pt>
                <c:pt idx="2062">
                  <c:v>38555</c:v>
                </c:pt>
                <c:pt idx="2063">
                  <c:v>38562</c:v>
                </c:pt>
                <c:pt idx="2064">
                  <c:v>38569</c:v>
                </c:pt>
                <c:pt idx="2065">
                  <c:v>38576</c:v>
                </c:pt>
                <c:pt idx="2066">
                  <c:v>38583</c:v>
                </c:pt>
                <c:pt idx="2067">
                  <c:v>38590</c:v>
                </c:pt>
                <c:pt idx="2068">
                  <c:v>38597</c:v>
                </c:pt>
                <c:pt idx="2069">
                  <c:v>38604</c:v>
                </c:pt>
                <c:pt idx="2070">
                  <c:v>38611</c:v>
                </c:pt>
                <c:pt idx="2071">
                  <c:v>38618</c:v>
                </c:pt>
                <c:pt idx="2072">
                  <c:v>38625</c:v>
                </c:pt>
                <c:pt idx="2073">
                  <c:v>38632</c:v>
                </c:pt>
                <c:pt idx="2074">
                  <c:v>38639</c:v>
                </c:pt>
                <c:pt idx="2075">
                  <c:v>38646</c:v>
                </c:pt>
                <c:pt idx="2076">
                  <c:v>38653</c:v>
                </c:pt>
                <c:pt idx="2077">
                  <c:v>38660</c:v>
                </c:pt>
                <c:pt idx="2078">
                  <c:v>38667</c:v>
                </c:pt>
                <c:pt idx="2079">
                  <c:v>38674</c:v>
                </c:pt>
                <c:pt idx="2080">
                  <c:v>38681</c:v>
                </c:pt>
                <c:pt idx="2081">
                  <c:v>38688</c:v>
                </c:pt>
                <c:pt idx="2082">
                  <c:v>38695</c:v>
                </c:pt>
                <c:pt idx="2083">
                  <c:v>38702</c:v>
                </c:pt>
                <c:pt idx="2084">
                  <c:v>38709</c:v>
                </c:pt>
                <c:pt idx="2085">
                  <c:v>38716</c:v>
                </c:pt>
                <c:pt idx="2086">
                  <c:v>38723</c:v>
                </c:pt>
                <c:pt idx="2087">
                  <c:v>38730</c:v>
                </c:pt>
                <c:pt idx="2088">
                  <c:v>38737</c:v>
                </c:pt>
                <c:pt idx="2089">
                  <c:v>38744</c:v>
                </c:pt>
                <c:pt idx="2090">
                  <c:v>38751</c:v>
                </c:pt>
                <c:pt idx="2091">
                  <c:v>38758</c:v>
                </c:pt>
                <c:pt idx="2092">
                  <c:v>38765</c:v>
                </c:pt>
                <c:pt idx="2093">
                  <c:v>38772</c:v>
                </c:pt>
                <c:pt idx="2094">
                  <c:v>38779</c:v>
                </c:pt>
                <c:pt idx="2095">
                  <c:v>38786</c:v>
                </c:pt>
                <c:pt idx="2096">
                  <c:v>38793</c:v>
                </c:pt>
                <c:pt idx="2097">
                  <c:v>38800</c:v>
                </c:pt>
                <c:pt idx="2098">
                  <c:v>38807</c:v>
                </c:pt>
                <c:pt idx="2099">
                  <c:v>38814</c:v>
                </c:pt>
                <c:pt idx="2100">
                  <c:v>38821</c:v>
                </c:pt>
                <c:pt idx="2101">
                  <c:v>38828</c:v>
                </c:pt>
                <c:pt idx="2102">
                  <c:v>38835</c:v>
                </c:pt>
                <c:pt idx="2103">
                  <c:v>38842</c:v>
                </c:pt>
                <c:pt idx="2104">
                  <c:v>38849</c:v>
                </c:pt>
                <c:pt idx="2105">
                  <c:v>38856</c:v>
                </c:pt>
                <c:pt idx="2106">
                  <c:v>38863</c:v>
                </c:pt>
                <c:pt idx="2107">
                  <c:v>38870</c:v>
                </c:pt>
                <c:pt idx="2108">
                  <c:v>38877</c:v>
                </c:pt>
                <c:pt idx="2109">
                  <c:v>38884</c:v>
                </c:pt>
                <c:pt idx="2110">
                  <c:v>38891</c:v>
                </c:pt>
                <c:pt idx="2111">
                  <c:v>38898</c:v>
                </c:pt>
                <c:pt idx="2112">
                  <c:v>38905</c:v>
                </c:pt>
                <c:pt idx="2113">
                  <c:v>38912</c:v>
                </c:pt>
                <c:pt idx="2114">
                  <c:v>38919</c:v>
                </c:pt>
                <c:pt idx="2115">
                  <c:v>38926</c:v>
                </c:pt>
                <c:pt idx="2116">
                  <c:v>38933</c:v>
                </c:pt>
                <c:pt idx="2117">
                  <c:v>38940</c:v>
                </c:pt>
                <c:pt idx="2118">
                  <c:v>38947</c:v>
                </c:pt>
                <c:pt idx="2119">
                  <c:v>38954</c:v>
                </c:pt>
                <c:pt idx="2120">
                  <c:v>38961</c:v>
                </c:pt>
                <c:pt idx="2121">
                  <c:v>38968</c:v>
                </c:pt>
                <c:pt idx="2122">
                  <c:v>38975</c:v>
                </c:pt>
                <c:pt idx="2123">
                  <c:v>38982</c:v>
                </c:pt>
                <c:pt idx="2124">
                  <c:v>38989</c:v>
                </c:pt>
                <c:pt idx="2125">
                  <c:v>38996</c:v>
                </c:pt>
                <c:pt idx="2126">
                  <c:v>39003</c:v>
                </c:pt>
                <c:pt idx="2127">
                  <c:v>39010</c:v>
                </c:pt>
                <c:pt idx="2128">
                  <c:v>39017</c:v>
                </c:pt>
                <c:pt idx="2129">
                  <c:v>39024</c:v>
                </c:pt>
                <c:pt idx="2130">
                  <c:v>39031</c:v>
                </c:pt>
                <c:pt idx="2131">
                  <c:v>39038</c:v>
                </c:pt>
                <c:pt idx="2132">
                  <c:v>39045</c:v>
                </c:pt>
                <c:pt idx="2133">
                  <c:v>39052</c:v>
                </c:pt>
                <c:pt idx="2134">
                  <c:v>39059</c:v>
                </c:pt>
                <c:pt idx="2135">
                  <c:v>39066</c:v>
                </c:pt>
                <c:pt idx="2136">
                  <c:v>39073</c:v>
                </c:pt>
                <c:pt idx="2137">
                  <c:v>39080</c:v>
                </c:pt>
                <c:pt idx="2138">
                  <c:v>39087</c:v>
                </c:pt>
                <c:pt idx="2139">
                  <c:v>39094</c:v>
                </c:pt>
                <c:pt idx="2140">
                  <c:v>39101</c:v>
                </c:pt>
                <c:pt idx="2141">
                  <c:v>39108</c:v>
                </c:pt>
                <c:pt idx="2142">
                  <c:v>39115</c:v>
                </c:pt>
                <c:pt idx="2143">
                  <c:v>39122</c:v>
                </c:pt>
                <c:pt idx="2144">
                  <c:v>39129</c:v>
                </c:pt>
                <c:pt idx="2145">
                  <c:v>39136</c:v>
                </c:pt>
                <c:pt idx="2146">
                  <c:v>39143</c:v>
                </c:pt>
                <c:pt idx="2147">
                  <c:v>39150</c:v>
                </c:pt>
                <c:pt idx="2148">
                  <c:v>39157</c:v>
                </c:pt>
                <c:pt idx="2149">
                  <c:v>39164</c:v>
                </c:pt>
                <c:pt idx="2150">
                  <c:v>39171</c:v>
                </c:pt>
                <c:pt idx="2151">
                  <c:v>39178</c:v>
                </c:pt>
                <c:pt idx="2152">
                  <c:v>39185</c:v>
                </c:pt>
                <c:pt idx="2153">
                  <c:v>39192</c:v>
                </c:pt>
                <c:pt idx="2154">
                  <c:v>39199</c:v>
                </c:pt>
                <c:pt idx="2155">
                  <c:v>39206</c:v>
                </c:pt>
                <c:pt idx="2156">
                  <c:v>39213</c:v>
                </c:pt>
                <c:pt idx="2157">
                  <c:v>39220</c:v>
                </c:pt>
                <c:pt idx="2158">
                  <c:v>39227</c:v>
                </c:pt>
                <c:pt idx="2159">
                  <c:v>39234</c:v>
                </c:pt>
                <c:pt idx="2160">
                  <c:v>39241</c:v>
                </c:pt>
                <c:pt idx="2161">
                  <c:v>39248</c:v>
                </c:pt>
                <c:pt idx="2162">
                  <c:v>39255</c:v>
                </c:pt>
                <c:pt idx="2163">
                  <c:v>39262</c:v>
                </c:pt>
                <c:pt idx="2164">
                  <c:v>39269</c:v>
                </c:pt>
                <c:pt idx="2165">
                  <c:v>39276</c:v>
                </c:pt>
                <c:pt idx="2166">
                  <c:v>39283</c:v>
                </c:pt>
                <c:pt idx="2167">
                  <c:v>39290</c:v>
                </c:pt>
                <c:pt idx="2168">
                  <c:v>39297</c:v>
                </c:pt>
                <c:pt idx="2169">
                  <c:v>39304</c:v>
                </c:pt>
                <c:pt idx="2170">
                  <c:v>39311</c:v>
                </c:pt>
                <c:pt idx="2171">
                  <c:v>39318</c:v>
                </c:pt>
                <c:pt idx="2172">
                  <c:v>39325</c:v>
                </c:pt>
                <c:pt idx="2173">
                  <c:v>39332</c:v>
                </c:pt>
                <c:pt idx="2174">
                  <c:v>39339</c:v>
                </c:pt>
                <c:pt idx="2175">
                  <c:v>39346</c:v>
                </c:pt>
                <c:pt idx="2176">
                  <c:v>39353</c:v>
                </c:pt>
                <c:pt idx="2177">
                  <c:v>39360</c:v>
                </c:pt>
                <c:pt idx="2178">
                  <c:v>39367</c:v>
                </c:pt>
                <c:pt idx="2179">
                  <c:v>39374</c:v>
                </c:pt>
                <c:pt idx="2180">
                  <c:v>39381</c:v>
                </c:pt>
                <c:pt idx="2181">
                  <c:v>39388</c:v>
                </c:pt>
                <c:pt idx="2182">
                  <c:v>39395</c:v>
                </c:pt>
                <c:pt idx="2183">
                  <c:v>39402</c:v>
                </c:pt>
                <c:pt idx="2184">
                  <c:v>39409</c:v>
                </c:pt>
                <c:pt idx="2185">
                  <c:v>39416</c:v>
                </c:pt>
                <c:pt idx="2186">
                  <c:v>39423</c:v>
                </c:pt>
                <c:pt idx="2187">
                  <c:v>39430</c:v>
                </c:pt>
                <c:pt idx="2188">
                  <c:v>39437</c:v>
                </c:pt>
                <c:pt idx="2189">
                  <c:v>39444</c:v>
                </c:pt>
                <c:pt idx="2190">
                  <c:v>39451</c:v>
                </c:pt>
                <c:pt idx="2191">
                  <c:v>39458</c:v>
                </c:pt>
                <c:pt idx="2192">
                  <c:v>39465</c:v>
                </c:pt>
                <c:pt idx="2193">
                  <c:v>39472</c:v>
                </c:pt>
                <c:pt idx="2194">
                  <c:v>39479</c:v>
                </c:pt>
                <c:pt idx="2195">
                  <c:v>39486</c:v>
                </c:pt>
                <c:pt idx="2196">
                  <c:v>39493</c:v>
                </c:pt>
                <c:pt idx="2197">
                  <c:v>39500</c:v>
                </c:pt>
                <c:pt idx="2198">
                  <c:v>39507</c:v>
                </c:pt>
                <c:pt idx="2199">
                  <c:v>39514</c:v>
                </c:pt>
                <c:pt idx="2200">
                  <c:v>39521</c:v>
                </c:pt>
                <c:pt idx="2201">
                  <c:v>39528</c:v>
                </c:pt>
                <c:pt idx="2202">
                  <c:v>39535</c:v>
                </c:pt>
                <c:pt idx="2203">
                  <c:v>39542</c:v>
                </c:pt>
                <c:pt idx="2204">
                  <c:v>39549</c:v>
                </c:pt>
                <c:pt idx="2205">
                  <c:v>39556</c:v>
                </c:pt>
                <c:pt idx="2206">
                  <c:v>39563</c:v>
                </c:pt>
                <c:pt idx="2207">
                  <c:v>39570</c:v>
                </c:pt>
                <c:pt idx="2208">
                  <c:v>39577</c:v>
                </c:pt>
                <c:pt idx="2209">
                  <c:v>39584</c:v>
                </c:pt>
                <c:pt idx="2210">
                  <c:v>39591</c:v>
                </c:pt>
                <c:pt idx="2211">
                  <c:v>39598</c:v>
                </c:pt>
                <c:pt idx="2212">
                  <c:v>39605</c:v>
                </c:pt>
                <c:pt idx="2213">
                  <c:v>39612</c:v>
                </c:pt>
                <c:pt idx="2214">
                  <c:v>39619</c:v>
                </c:pt>
                <c:pt idx="2215">
                  <c:v>39626</c:v>
                </c:pt>
                <c:pt idx="2216">
                  <c:v>39633</c:v>
                </c:pt>
                <c:pt idx="2217">
                  <c:v>39640</c:v>
                </c:pt>
                <c:pt idx="2218">
                  <c:v>39647</c:v>
                </c:pt>
                <c:pt idx="2219">
                  <c:v>39654</c:v>
                </c:pt>
                <c:pt idx="2220">
                  <c:v>39661</c:v>
                </c:pt>
                <c:pt idx="2221">
                  <c:v>39668</c:v>
                </c:pt>
                <c:pt idx="2222">
                  <c:v>39675</c:v>
                </c:pt>
                <c:pt idx="2223">
                  <c:v>39682</c:v>
                </c:pt>
                <c:pt idx="2224">
                  <c:v>39689</c:v>
                </c:pt>
                <c:pt idx="2225">
                  <c:v>39696</c:v>
                </c:pt>
                <c:pt idx="2226">
                  <c:v>39703</c:v>
                </c:pt>
                <c:pt idx="2227">
                  <c:v>39710</c:v>
                </c:pt>
                <c:pt idx="2228">
                  <c:v>39717</c:v>
                </c:pt>
                <c:pt idx="2229">
                  <c:v>39724</c:v>
                </c:pt>
                <c:pt idx="2230">
                  <c:v>39731</c:v>
                </c:pt>
                <c:pt idx="2231">
                  <c:v>39738</c:v>
                </c:pt>
                <c:pt idx="2232">
                  <c:v>39745</c:v>
                </c:pt>
                <c:pt idx="2233">
                  <c:v>39752</c:v>
                </c:pt>
                <c:pt idx="2234">
                  <c:v>39759</c:v>
                </c:pt>
                <c:pt idx="2235">
                  <c:v>39766</c:v>
                </c:pt>
                <c:pt idx="2236">
                  <c:v>39773</c:v>
                </c:pt>
                <c:pt idx="2237">
                  <c:v>39780</c:v>
                </c:pt>
                <c:pt idx="2238">
                  <c:v>39787</c:v>
                </c:pt>
                <c:pt idx="2239">
                  <c:v>39794</c:v>
                </c:pt>
                <c:pt idx="2240">
                  <c:v>39801</c:v>
                </c:pt>
                <c:pt idx="2241">
                  <c:v>39808</c:v>
                </c:pt>
                <c:pt idx="2242">
                  <c:v>39815</c:v>
                </c:pt>
                <c:pt idx="2243">
                  <c:v>39822</c:v>
                </c:pt>
                <c:pt idx="2244">
                  <c:v>39829</c:v>
                </c:pt>
                <c:pt idx="2245">
                  <c:v>39836</c:v>
                </c:pt>
                <c:pt idx="2246">
                  <c:v>39843</c:v>
                </c:pt>
                <c:pt idx="2247">
                  <c:v>39850</c:v>
                </c:pt>
                <c:pt idx="2248">
                  <c:v>39857</c:v>
                </c:pt>
                <c:pt idx="2249">
                  <c:v>39864</c:v>
                </c:pt>
                <c:pt idx="2250">
                  <c:v>39871</c:v>
                </c:pt>
                <c:pt idx="2251">
                  <c:v>39878</c:v>
                </c:pt>
                <c:pt idx="2252">
                  <c:v>39885</c:v>
                </c:pt>
                <c:pt idx="2253">
                  <c:v>39892</c:v>
                </c:pt>
                <c:pt idx="2254">
                  <c:v>39899</c:v>
                </c:pt>
                <c:pt idx="2255">
                  <c:v>39906</c:v>
                </c:pt>
                <c:pt idx="2256">
                  <c:v>39913</c:v>
                </c:pt>
                <c:pt idx="2257">
                  <c:v>39920</c:v>
                </c:pt>
                <c:pt idx="2258">
                  <c:v>39927</c:v>
                </c:pt>
                <c:pt idx="2259">
                  <c:v>39934</c:v>
                </c:pt>
                <c:pt idx="2260">
                  <c:v>39941</c:v>
                </c:pt>
                <c:pt idx="2261">
                  <c:v>39948</c:v>
                </c:pt>
                <c:pt idx="2262">
                  <c:v>39955</c:v>
                </c:pt>
                <c:pt idx="2263">
                  <c:v>39962</c:v>
                </c:pt>
                <c:pt idx="2264">
                  <c:v>39969</c:v>
                </c:pt>
                <c:pt idx="2265">
                  <c:v>39976</c:v>
                </c:pt>
                <c:pt idx="2266">
                  <c:v>39983</c:v>
                </c:pt>
                <c:pt idx="2267">
                  <c:v>39990</c:v>
                </c:pt>
                <c:pt idx="2268">
                  <c:v>39997</c:v>
                </c:pt>
                <c:pt idx="2269">
                  <c:v>40004</c:v>
                </c:pt>
                <c:pt idx="2270">
                  <c:v>40011</c:v>
                </c:pt>
                <c:pt idx="2271">
                  <c:v>40018</c:v>
                </c:pt>
                <c:pt idx="2272">
                  <c:v>40025</c:v>
                </c:pt>
                <c:pt idx="2273">
                  <c:v>40032</c:v>
                </c:pt>
                <c:pt idx="2274">
                  <c:v>40039</c:v>
                </c:pt>
                <c:pt idx="2275">
                  <c:v>40046</c:v>
                </c:pt>
                <c:pt idx="2276">
                  <c:v>40053</c:v>
                </c:pt>
                <c:pt idx="2277">
                  <c:v>40060</c:v>
                </c:pt>
                <c:pt idx="2278">
                  <c:v>40067</c:v>
                </c:pt>
                <c:pt idx="2279">
                  <c:v>40074</c:v>
                </c:pt>
                <c:pt idx="2280">
                  <c:v>40081</c:v>
                </c:pt>
                <c:pt idx="2281">
                  <c:v>40088</c:v>
                </c:pt>
                <c:pt idx="2282">
                  <c:v>40095</c:v>
                </c:pt>
                <c:pt idx="2283">
                  <c:v>40102</c:v>
                </c:pt>
                <c:pt idx="2284">
                  <c:v>40109</c:v>
                </c:pt>
                <c:pt idx="2285">
                  <c:v>40116</c:v>
                </c:pt>
                <c:pt idx="2286">
                  <c:v>40123</c:v>
                </c:pt>
                <c:pt idx="2287">
                  <c:v>40130</c:v>
                </c:pt>
                <c:pt idx="2288">
                  <c:v>40137</c:v>
                </c:pt>
                <c:pt idx="2289">
                  <c:v>40144</c:v>
                </c:pt>
                <c:pt idx="2290">
                  <c:v>40151</c:v>
                </c:pt>
                <c:pt idx="2291">
                  <c:v>40158</c:v>
                </c:pt>
                <c:pt idx="2292">
                  <c:v>40165</c:v>
                </c:pt>
                <c:pt idx="2293">
                  <c:v>40172</c:v>
                </c:pt>
                <c:pt idx="2294">
                  <c:v>40179</c:v>
                </c:pt>
                <c:pt idx="2295">
                  <c:v>40186</c:v>
                </c:pt>
                <c:pt idx="2296">
                  <c:v>40193</c:v>
                </c:pt>
                <c:pt idx="2297">
                  <c:v>40200</c:v>
                </c:pt>
                <c:pt idx="2298">
                  <c:v>40207</c:v>
                </c:pt>
                <c:pt idx="2299">
                  <c:v>40214</c:v>
                </c:pt>
                <c:pt idx="2300">
                  <c:v>40221</c:v>
                </c:pt>
                <c:pt idx="2301">
                  <c:v>40228</c:v>
                </c:pt>
                <c:pt idx="2302">
                  <c:v>40235</c:v>
                </c:pt>
                <c:pt idx="2303">
                  <c:v>40242</c:v>
                </c:pt>
                <c:pt idx="2304">
                  <c:v>40249</c:v>
                </c:pt>
                <c:pt idx="2305">
                  <c:v>40256</c:v>
                </c:pt>
                <c:pt idx="2306">
                  <c:v>40263</c:v>
                </c:pt>
                <c:pt idx="2307">
                  <c:v>40270</c:v>
                </c:pt>
                <c:pt idx="2308">
                  <c:v>40277</c:v>
                </c:pt>
                <c:pt idx="2309">
                  <c:v>40284</c:v>
                </c:pt>
                <c:pt idx="2310">
                  <c:v>40291</c:v>
                </c:pt>
                <c:pt idx="2311">
                  <c:v>40298</c:v>
                </c:pt>
                <c:pt idx="2312">
                  <c:v>40305</c:v>
                </c:pt>
                <c:pt idx="2313">
                  <c:v>40312</c:v>
                </c:pt>
                <c:pt idx="2314">
                  <c:v>40319</c:v>
                </c:pt>
                <c:pt idx="2315">
                  <c:v>40326</c:v>
                </c:pt>
                <c:pt idx="2316">
                  <c:v>40333</c:v>
                </c:pt>
                <c:pt idx="2317">
                  <c:v>40340</c:v>
                </c:pt>
                <c:pt idx="2318">
                  <c:v>40347</c:v>
                </c:pt>
                <c:pt idx="2319">
                  <c:v>40354</c:v>
                </c:pt>
                <c:pt idx="2320">
                  <c:v>40361</c:v>
                </c:pt>
                <c:pt idx="2321">
                  <c:v>40368</c:v>
                </c:pt>
                <c:pt idx="2322">
                  <c:v>40375</c:v>
                </c:pt>
                <c:pt idx="2323">
                  <c:v>40382</c:v>
                </c:pt>
                <c:pt idx="2324">
                  <c:v>40389</c:v>
                </c:pt>
                <c:pt idx="2325">
                  <c:v>40396</c:v>
                </c:pt>
                <c:pt idx="2326">
                  <c:v>40403</c:v>
                </c:pt>
                <c:pt idx="2327">
                  <c:v>40410</c:v>
                </c:pt>
                <c:pt idx="2328">
                  <c:v>40417</c:v>
                </c:pt>
                <c:pt idx="2329">
                  <c:v>40424</c:v>
                </c:pt>
                <c:pt idx="2330">
                  <c:v>40431</c:v>
                </c:pt>
                <c:pt idx="2331">
                  <c:v>40438</c:v>
                </c:pt>
                <c:pt idx="2332">
                  <c:v>40445</c:v>
                </c:pt>
                <c:pt idx="2333">
                  <c:v>40452</c:v>
                </c:pt>
                <c:pt idx="2334">
                  <c:v>40459</c:v>
                </c:pt>
                <c:pt idx="2335">
                  <c:v>40466</c:v>
                </c:pt>
                <c:pt idx="2336">
                  <c:v>40473</c:v>
                </c:pt>
                <c:pt idx="2337">
                  <c:v>40480</c:v>
                </c:pt>
                <c:pt idx="2338">
                  <c:v>40487</c:v>
                </c:pt>
                <c:pt idx="2339">
                  <c:v>40494</c:v>
                </c:pt>
                <c:pt idx="2340">
                  <c:v>40501</c:v>
                </c:pt>
                <c:pt idx="2341">
                  <c:v>40508</c:v>
                </c:pt>
                <c:pt idx="2342">
                  <c:v>40515</c:v>
                </c:pt>
                <c:pt idx="2343">
                  <c:v>40522</c:v>
                </c:pt>
                <c:pt idx="2344">
                  <c:v>40529</c:v>
                </c:pt>
                <c:pt idx="2345">
                  <c:v>40536</c:v>
                </c:pt>
                <c:pt idx="2346">
                  <c:v>40543</c:v>
                </c:pt>
                <c:pt idx="2347">
                  <c:v>40550</c:v>
                </c:pt>
                <c:pt idx="2348">
                  <c:v>40557</c:v>
                </c:pt>
                <c:pt idx="2349">
                  <c:v>40564</c:v>
                </c:pt>
                <c:pt idx="2350">
                  <c:v>40571</c:v>
                </c:pt>
                <c:pt idx="2351">
                  <c:v>40578</c:v>
                </c:pt>
                <c:pt idx="2352">
                  <c:v>40585</c:v>
                </c:pt>
                <c:pt idx="2353">
                  <c:v>40592</c:v>
                </c:pt>
                <c:pt idx="2354">
                  <c:v>40599</c:v>
                </c:pt>
                <c:pt idx="2355">
                  <c:v>40606</c:v>
                </c:pt>
                <c:pt idx="2356">
                  <c:v>40613</c:v>
                </c:pt>
                <c:pt idx="2357">
                  <c:v>40620</c:v>
                </c:pt>
                <c:pt idx="2358">
                  <c:v>40627</c:v>
                </c:pt>
                <c:pt idx="2359">
                  <c:v>40634</c:v>
                </c:pt>
                <c:pt idx="2360">
                  <c:v>40641</c:v>
                </c:pt>
                <c:pt idx="2361">
                  <c:v>40648</c:v>
                </c:pt>
                <c:pt idx="2362">
                  <c:v>40655</c:v>
                </c:pt>
                <c:pt idx="2363">
                  <c:v>40662</c:v>
                </c:pt>
                <c:pt idx="2364">
                  <c:v>40669</c:v>
                </c:pt>
                <c:pt idx="2365">
                  <c:v>40676</c:v>
                </c:pt>
                <c:pt idx="2366">
                  <c:v>40683</c:v>
                </c:pt>
                <c:pt idx="2367">
                  <c:v>40690</c:v>
                </c:pt>
                <c:pt idx="2368">
                  <c:v>40697</c:v>
                </c:pt>
                <c:pt idx="2369">
                  <c:v>40704</c:v>
                </c:pt>
                <c:pt idx="2370">
                  <c:v>40711</c:v>
                </c:pt>
                <c:pt idx="2371">
                  <c:v>40718</c:v>
                </c:pt>
                <c:pt idx="2372">
                  <c:v>40725</c:v>
                </c:pt>
                <c:pt idx="2373">
                  <c:v>40732</c:v>
                </c:pt>
                <c:pt idx="2374">
                  <c:v>40739</c:v>
                </c:pt>
                <c:pt idx="2375">
                  <c:v>40746</c:v>
                </c:pt>
                <c:pt idx="2376">
                  <c:v>40753</c:v>
                </c:pt>
                <c:pt idx="2377">
                  <c:v>40760</c:v>
                </c:pt>
                <c:pt idx="2378">
                  <c:v>40767</c:v>
                </c:pt>
                <c:pt idx="2379">
                  <c:v>40774</c:v>
                </c:pt>
                <c:pt idx="2380">
                  <c:v>40781</c:v>
                </c:pt>
                <c:pt idx="2381">
                  <c:v>40788</c:v>
                </c:pt>
                <c:pt idx="2382">
                  <c:v>40795</c:v>
                </c:pt>
                <c:pt idx="2383">
                  <c:v>40802</c:v>
                </c:pt>
                <c:pt idx="2384">
                  <c:v>40809</c:v>
                </c:pt>
                <c:pt idx="2385">
                  <c:v>40816</c:v>
                </c:pt>
                <c:pt idx="2386">
                  <c:v>40823</c:v>
                </c:pt>
                <c:pt idx="2387">
                  <c:v>40830</c:v>
                </c:pt>
                <c:pt idx="2388">
                  <c:v>40837</c:v>
                </c:pt>
                <c:pt idx="2389">
                  <c:v>40844</c:v>
                </c:pt>
                <c:pt idx="2390">
                  <c:v>40851</c:v>
                </c:pt>
                <c:pt idx="2391">
                  <c:v>40858</c:v>
                </c:pt>
                <c:pt idx="2392">
                  <c:v>40865</c:v>
                </c:pt>
                <c:pt idx="2393">
                  <c:v>40872</c:v>
                </c:pt>
                <c:pt idx="2394">
                  <c:v>40879</c:v>
                </c:pt>
                <c:pt idx="2395">
                  <c:v>40886</c:v>
                </c:pt>
                <c:pt idx="2396">
                  <c:v>40893</c:v>
                </c:pt>
                <c:pt idx="2397">
                  <c:v>40900</c:v>
                </c:pt>
                <c:pt idx="2398">
                  <c:v>40907</c:v>
                </c:pt>
                <c:pt idx="2399">
                  <c:v>40914</c:v>
                </c:pt>
                <c:pt idx="2400">
                  <c:v>40921</c:v>
                </c:pt>
                <c:pt idx="2401">
                  <c:v>40928</c:v>
                </c:pt>
                <c:pt idx="2402">
                  <c:v>40935</c:v>
                </c:pt>
                <c:pt idx="2403">
                  <c:v>40942</c:v>
                </c:pt>
                <c:pt idx="2404">
                  <c:v>40949</c:v>
                </c:pt>
                <c:pt idx="2405">
                  <c:v>40956</c:v>
                </c:pt>
                <c:pt idx="2406">
                  <c:v>40963</c:v>
                </c:pt>
                <c:pt idx="2407">
                  <c:v>40970</c:v>
                </c:pt>
                <c:pt idx="2408">
                  <c:v>40977</c:v>
                </c:pt>
                <c:pt idx="2409">
                  <c:v>40984</c:v>
                </c:pt>
                <c:pt idx="2410">
                  <c:v>40991</c:v>
                </c:pt>
                <c:pt idx="2411">
                  <c:v>40998</c:v>
                </c:pt>
                <c:pt idx="2412">
                  <c:v>41005</c:v>
                </c:pt>
                <c:pt idx="2413">
                  <c:v>41012</c:v>
                </c:pt>
                <c:pt idx="2414">
                  <c:v>41019</c:v>
                </c:pt>
                <c:pt idx="2415">
                  <c:v>41026</c:v>
                </c:pt>
                <c:pt idx="2416">
                  <c:v>41033</c:v>
                </c:pt>
                <c:pt idx="2417">
                  <c:v>41040</c:v>
                </c:pt>
                <c:pt idx="2418">
                  <c:v>41047</c:v>
                </c:pt>
                <c:pt idx="2419">
                  <c:v>41054</c:v>
                </c:pt>
                <c:pt idx="2420">
                  <c:v>41061</c:v>
                </c:pt>
                <c:pt idx="2421">
                  <c:v>41068</c:v>
                </c:pt>
                <c:pt idx="2422">
                  <c:v>41075</c:v>
                </c:pt>
                <c:pt idx="2423">
                  <c:v>41082</c:v>
                </c:pt>
                <c:pt idx="2424">
                  <c:v>41089</c:v>
                </c:pt>
                <c:pt idx="2425">
                  <c:v>41096</c:v>
                </c:pt>
                <c:pt idx="2426">
                  <c:v>41103</c:v>
                </c:pt>
                <c:pt idx="2427">
                  <c:v>41110</c:v>
                </c:pt>
                <c:pt idx="2428">
                  <c:v>41117</c:v>
                </c:pt>
                <c:pt idx="2429">
                  <c:v>41124</c:v>
                </c:pt>
                <c:pt idx="2430">
                  <c:v>41131</c:v>
                </c:pt>
                <c:pt idx="2431">
                  <c:v>41138</c:v>
                </c:pt>
                <c:pt idx="2432">
                  <c:v>41145</c:v>
                </c:pt>
                <c:pt idx="2433">
                  <c:v>41152</c:v>
                </c:pt>
                <c:pt idx="2434">
                  <c:v>41159</c:v>
                </c:pt>
                <c:pt idx="2435">
                  <c:v>41166</c:v>
                </c:pt>
                <c:pt idx="2436">
                  <c:v>41173</c:v>
                </c:pt>
                <c:pt idx="2437">
                  <c:v>41180</c:v>
                </c:pt>
                <c:pt idx="2438">
                  <c:v>41187</c:v>
                </c:pt>
                <c:pt idx="2439">
                  <c:v>41194</c:v>
                </c:pt>
                <c:pt idx="2440">
                  <c:v>41201</c:v>
                </c:pt>
                <c:pt idx="2441">
                  <c:v>41208</c:v>
                </c:pt>
                <c:pt idx="2442">
                  <c:v>41215</c:v>
                </c:pt>
                <c:pt idx="2443">
                  <c:v>41222</c:v>
                </c:pt>
                <c:pt idx="2444">
                  <c:v>41229</c:v>
                </c:pt>
                <c:pt idx="2445">
                  <c:v>41236</c:v>
                </c:pt>
                <c:pt idx="2446">
                  <c:v>41243</c:v>
                </c:pt>
                <c:pt idx="2447">
                  <c:v>41250</c:v>
                </c:pt>
                <c:pt idx="2448">
                  <c:v>41257</c:v>
                </c:pt>
                <c:pt idx="2449">
                  <c:v>41264</c:v>
                </c:pt>
                <c:pt idx="2450">
                  <c:v>41271</c:v>
                </c:pt>
                <c:pt idx="2451">
                  <c:v>41278</c:v>
                </c:pt>
                <c:pt idx="2452">
                  <c:v>41285</c:v>
                </c:pt>
                <c:pt idx="2453">
                  <c:v>41292</c:v>
                </c:pt>
                <c:pt idx="2454">
                  <c:v>41299</c:v>
                </c:pt>
                <c:pt idx="2455">
                  <c:v>41306</c:v>
                </c:pt>
                <c:pt idx="2456">
                  <c:v>41313</c:v>
                </c:pt>
                <c:pt idx="2457">
                  <c:v>41320</c:v>
                </c:pt>
                <c:pt idx="2458">
                  <c:v>41327</c:v>
                </c:pt>
                <c:pt idx="2459">
                  <c:v>41334</c:v>
                </c:pt>
                <c:pt idx="2460">
                  <c:v>41341</c:v>
                </c:pt>
                <c:pt idx="2461">
                  <c:v>41348</c:v>
                </c:pt>
                <c:pt idx="2462">
                  <c:v>41355</c:v>
                </c:pt>
                <c:pt idx="2463">
                  <c:v>41362</c:v>
                </c:pt>
                <c:pt idx="2464">
                  <c:v>41369</c:v>
                </c:pt>
                <c:pt idx="2465">
                  <c:v>41376</c:v>
                </c:pt>
                <c:pt idx="2466">
                  <c:v>41383</c:v>
                </c:pt>
                <c:pt idx="2467">
                  <c:v>41390</c:v>
                </c:pt>
                <c:pt idx="2468">
                  <c:v>41397</c:v>
                </c:pt>
                <c:pt idx="2469">
                  <c:v>41404</c:v>
                </c:pt>
                <c:pt idx="2470">
                  <c:v>41411</c:v>
                </c:pt>
                <c:pt idx="2471">
                  <c:v>41418</c:v>
                </c:pt>
                <c:pt idx="2472">
                  <c:v>41425</c:v>
                </c:pt>
                <c:pt idx="2473">
                  <c:v>41432</c:v>
                </c:pt>
                <c:pt idx="2474">
                  <c:v>41439</c:v>
                </c:pt>
                <c:pt idx="2475">
                  <c:v>41446</c:v>
                </c:pt>
                <c:pt idx="2476">
                  <c:v>41453</c:v>
                </c:pt>
                <c:pt idx="2477">
                  <c:v>41460</c:v>
                </c:pt>
                <c:pt idx="2478">
                  <c:v>41467</c:v>
                </c:pt>
                <c:pt idx="2479">
                  <c:v>41474</c:v>
                </c:pt>
                <c:pt idx="2480">
                  <c:v>41481</c:v>
                </c:pt>
                <c:pt idx="2481">
                  <c:v>41488</c:v>
                </c:pt>
                <c:pt idx="2482">
                  <c:v>41495</c:v>
                </c:pt>
                <c:pt idx="2483">
                  <c:v>41502</c:v>
                </c:pt>
                <c:pt idx="2484">
                  <c:v>41509</c:v>
                </c:pt>
                <c:pt idx="2485">
                  <c:v>41516</c:v>
                </c:pt>
                <c:pt idx="2486">
                  <c:v>41523</c:v>
                </c:pt>
                <c:pt idx="2487">
                  <c:v>41530</c:v>
                </c:pt>
                <c:pt idx="2488">
                  <c:v>41537</c:v>
                </c:pt>
                <c:pt idx="2489">
                  <c:v>41544</c:v>
                </c:pt>
                <c:pt idx="2490">
                  <c:v>41551</c:v>
                </c:pt>
                <c:pt idx="2491">
                  <c:v>41558</c:v>
                </c:pt>
                <c:pt idx="2492">
                  <c:v>41565</c:v>
                </c:pt>
                <c:pt idx="2493">
                  <c:v>41572</c:v>
                </c:pt>
                <c:pt idx="2494">
                  <c:v>41579</c:v>
                </c:pt>
                <c:pt idx="2495">
                  <c:v>41586</c:v>
                </c:pt>
                <c:pt idx="2496">
                  <c:v>41593</c:v>
                </c:pt>
                <c:pt idx="2497">
                  <c:v>41600</c:v>
                </c:pt>
                <c:pt idx="2498">
                  <c:v>41607</c:v>
                </c:pt>
                <c:pt idx="2499">
                  <c:v>41614</c:v>
                </c:pt>
                <c:pt idx="2500">
                  <c:v>41621</c:v>
                </c:pt>
                <c:pt idx="2501">
                  <c:v>41628</c:v>
                </c:pt>
                <c:pt idx="2502">
                  <c:v>41635</c:v>
                </c:pt>
                <c:pt idx="2503">
                  <c:v>41642</c:v>
                </c:pt>
                <c:pt idx="2504">
                  <c:v>41649</c:v>
                </c:pt>
                <c:pt idx="2505">
                  <c:v>41656</c:v>
                </c:pt>
                <c:pt idx="2506">
                  <c:v>41663</c:v>
                </c:pt>
                <c:pt idx="2507">
                  <c:v>41670</c:v>
                </c:pt>
                <c:pt idx="2508">
                  <c:v>41677</c:v>
                </c:pt>
                <c:pt idx="2509">
                  <c:v>41684</c:v>
                </c:pt>
                <c:pt idx="2510">
                  <c:v>41691</c:v>
                </c:pt>
                <c:pt idx="2511">
                  <c:v>41698</c:v>
                </c:pt>
                <c:pt idx="2512">
                  <c:v>41705</c:v>
                </c:pt>
                <c:pt idx="2513">
                  <c:v>41712</c:v>
                </c:pt>
                <c:pt idx="2514">
                  <c:v>41719</c:v>
                </c:pt>
                <c:pt idx="2515">
                  <c:v>41726</c:v>
                </c:pt>
                <c:pt idx="2516">
                  <c:v>41733</c:v>
                </c:pt>
                <c:pt idx="2517">
                  <c:v>41740</c:v>
                </c:pt>
                <c:pt idx="2518">
                  <c:v>41747</c:v>
                </c:pt>
                <c:pt idx="2519">
                  <c:v>41754</c:v>
                </c:pt>
                <c:pt idx="2520">
                  <c:v>41761</c:v>
                </c:pt>
                <c:pt idx="2521">
                  <c:v>41768</c:v>
                </c:pt>
                <c:pt idx="2522">
                  <c:v>41775</c:v>
                </c:pt>
                <c:pt idx="2523">
                  <c:v>41782</c:v>
                </c:pt>
                <c:pt idx="2524">
                  <c:v>41789</c:v>
                </c:pt>
                <c:pt idx="2525">
                  <c:v>41796</c:v>
                </c:pt>
                <c:pt idx="2526">
                  <c:v>41803</c:v>
                </c:pt>
                <c:pt idx="2527">
                  <c:v>41810</c:v>
                </c:pt>
                <c:pt idx="2528">
                  <c:v>41817</c:v>
                </c:pt>
                <c:pt idx="2529">
                  <c:v>41824</c:v>
                </c:pt>
                <c:pt idx="2530">
                  <c:v>41831</c:v>
                </c:pt>
                <c:pt idx="2531">
                  <c:v>41838</c:v>
                </c:pt>
                <c:pt idx="2532">
                  <c:v>41845</c:v>
                </c:pt>
                <c:pt idx="2533">
                  <c:v>41852</c:v>
                </c:pt>
                <c:pt idx="2534">
                  <c:v>41859</c:v>
                </c:pt>
                <c:pt idx="2535">
                  <c:v>41866</c:v>
                </c:pt>
                <c:pt idx="2536">
                  <c:v>41873</c:v>
                </c:pt>
                <c:pt idx="2537">
                  <c:v>41880</c:v>
                </c:pt>
                <c:pt idx="2538">
                  <c:v>41887</c:v>
                </c:pt>
                <c:pt idx="2539">
                  <c:v>41894</c:v>
                </c:pt>
                <c:pt idx="2540">
                  <c:v>41901</c:v>
                </c:pt>
                <c:pt idx="2541">
                  <c:v>41908</c:v>
                </c:pt>
                <c:pt idx="2542">
                  <c:v>41915</c:v>
                </c:pt>
                <c:pt idx="2543">
                  <c:v>41922</c:v>
                </c:pt>
                <c:pt idx="2544">
                  <c:v>41929</c:v>
                </c:pt>
                <c:pt idx="2545">
                  <c:v>41936</c:v>
                </c:pt>
                <c:pt idx="2546">
                  <c:v>41943</c:v>
                </c:pt>
                <c:pt idx="2547">
                  <c:v>41950</c:v>
                </c:pt>
                <c:pt idx="2548">
                  <c:v>41957</c:v>
                </c:pt>
                <c:pt idx="2549">
                  <c:v>41964</c:v>
                </c:pt>
                <c:pt idx="2550">
                  <c:v>41971</c:v>
                </c:pt>
                <c:pt idx="2551">
                  <c:v>41978</c:v>
                </c:pt>
                <c:pt idx="2552">
                  <c:v>41985</c:v>
                </c:pt>
                <c:pt idx="2553">
                  <c:v>41992</c:v>
                </c:pt>
                <c:pt idx="2554">
                  <c:v>41999</c:v>
                </c:pt>
                <c:pt idx="2555">
                  <c:v>42006</c:v>
                </c:pt>
                <c:pt idx="2556">
                  <c:v>42013</c:v>
                </c:pt>
                <c:pt idx="2557">
                  <c:v>42020</c:v>
                </c:pt>
                <c:pt idx="2558">
                  <c:v>42027</c:v>
                </c:pt>
                <c:pt idx="2559">
                  <c:v>42034</c:v>
                </c:pt>
                <c:pt idx="2560">
                  <c:v>42041</c:v>
                </c:pt>
                <c:pt idx="2561">
                  <c:v>42048</c:v>
                </c:pt>
                <c:pt idx="2562">
                  <c:v>42055</c:v>
                </c:pt>
                <c:pt idx="2563">
                  <c:v>42062</c:v>
                </c:pt>
                <c:pt idx="2564">
                  <c:v>42069</c:v>
                </c:pt>
                <c:pt idx="2565">
                  <c:v>42076</c:v>
                </c:pt>
                <c:pt idx="2566">
                  <c:v>42083</c:v>
                </c:pt>
                <c:pt idx="2567">
                  <c:v>42090</c:v>
                </c:pt>
                <c:pt idx="2568">
                  <c:v>42097</c:v>
                </c:pt>
                <c:pt idx="2569">
                  <c:v>42104</c:v>
                </c:pt>
                <c:pt idx="2570">
                  <c:v>42111</c:v>
                </c:pt>
                <c:pt idx="2571">
                  <c:v>42118</c:v>
                </c:pt>
                <c:pt idx="2572">
                  <c:v>42125</c:v>
                </c:pt>
                <c:pt idx="2573">
                  <c:v>42132</c:v>
                </c:pt>
                <c:pt idx="2574">
                  <c:v>42139</c:v>
                </c:pt>
                <c:pt idx="2575">
                  <c:v>42146</c:v>
                </c:pt>
                <c:pt idx="2576">
                  <c:v>42153</c:v>
                </c:pt>
                <c:pt idx="2577">
                  <c:v>42160</c:v>
                </c:pt>
                <c:pt idx="2578">
                  <c:v>42167</c:v>
                </c:pt>
                <c:pt idx="2579">
                  <c:v>42174</c:v>
                </c:pt>
                <c:pt idx="2580">
                  <c:v>42181</c:v>
                </c:pt>
                <c:pt idx="2581">
                  <c:v>42188</c:v>
                </c:pt>
                <c:pt idx="2582">
                  <c:v>42195</c:v>
                </c:pt>
                <c:pt idx="2583">
                  <c:v>42202</c:v>
                </c:pt>
                <c:pt idx="2584">
                  <c:v>42209</c:v>
                </c:pt>
                <c:pt idx="2585">
                  <c:v>42216</c:v>
                </c:pt>
                <c:pt idx="2586">
                  <c:v>42223</c:v>
                </c:pt>
                <c:pt idx="2587">
                  <c:v>42230</c:v>
                </c:pt>
                <c:pt idx="2588">
                  <c:v>42237</c:v>
                </c:pt>
                <c:pt idx="2589">
                  <c:v>42244</c:v>
                </c:pt>
                <c:pt idx="2590">
                  <c:v>42251</c:v>
                </c:pt>
                <c:pt idx="2591">
                  <c:v>42258</c:v>
                </c:pt>
                <c:pt idx="2592">
                  <c:v>42265</c:v>
                </c:pt>
                <c:pt idx="2593">
                  <c:v>42272</c:v>
                </c:pt>
                <c:pt idx="2594">
                  <c:v>42279</c:v>
                </c:pt>
                <c:pt idx="2595">
                  <c:v>42286</c:v>
                </c:pt>
                <c:pt idx="2596">
                  <c:v>42293</c:v>
                </c:pt>
                <c:pt idx="2597">
                  <c:v>42300</c:v>
                </c:pt>
                <c:pt idx="2598">
                  <c:v>42307</c:v>
                </c:pt>
                <c:pt idx="2599">
                  <c:v>42314</c:v>
                </c:pt>
                <c:pt idx="2600">
                  <c:v>42321</c:v>
                </c:pt>
                <c:pt idx="2601">
                  <c:v>42328</c:v>
                </c:pt>
                <c:pt idx="2602">
                  <c:v>42335</c:v>
                </c:pt>
                <c:pt idx="2603">
                  <c:v>42342</c:v>
                </c:pt>
                <c:pt idx="2604">
                  <c:v>42349</c:v>
                </c:pt>
                <c:pt idx="2605">
                  <c:v>42356</c:v>
                </c:pt>
                <c:pt idx="2606">
                  <c:v>42363</c:v>
                </c:pt>
                <c:pt idx="2607">
                  <c:v>42370</c:v>
                </c:pt>
                <c:pt idx="2608">
                  <c:v>42377</c:v>
                </c:pt>
                <c:pt idx="2609">
                  <c:v>42384</c:v>
                </c:pt>
                <c:pt idx="2610">
                  <c:v>42391</c:v>
                </c:pt>
                <c:pt idx="2611">
                  <c:v>42398</c:v>
                </c:pt>
                <c:pt idx="2612">
                  <c:v>42405</c:v>
                </c:pt>
                <c:pt idx="2613">
                  <c:v>42412</c:v>
                </c:pt>
                <c:pt idx="2614">
                  <c:v>42419</c:v>
                </c:pt>
                <c:pt idx="2615">
                  <c:v>42426</c:v>
                </c:pt>
                <c:pt idx="2616">
                  <c:v>42433</c:v>
                </c:pt>
                <c:pt idx="2617">
                  <c:v>42440</c:v>
                </c:pt>
                <c:pt idx="2618">
                  <c:v>42447</c:v>
                </c:pt>
                <c:pt idx="2619">
                  <c:v>42454</c:v>
                </c:pt>
                <c:pt idx="2620">
                  <c:v>42461</c:v>
                </c:pt>
                <c:pt idx="2621">
                  <c:v>42468</c:v>
                </c:pt>
                <c:pt idx="2622">
                  <c:v>42475</c:v>
                </c:pt>
                <c:pt idx="2623">
                  <c:v>42482</c:v>
                </c:pt>
                <c:pt idx="2624">
                  <c:v>42489</c:v>
                </c:pt>
                <c:pt idx="2625">
                  <c:v>42496</c:v>
                </c:pt>
                <c:pt idx="2626">
                  <c:v>42503</c:v>
                </c:pt>
                <c:pt idx="2627">
                  <c:v>42510</c:v>
                </c:pt>
                <c:pt idx="2628">
                  <c:v>42517</c:v>
                </c:pt>
                <c:pt idx="2629">
                  <c:v>42524</c:v>
                </c:pt>
                <c:pt idx="2630">
                  <c:v>42531</c:v>
                </c:pt>
                <c:pt idx="2631">
                  <c:v>42538</c:v>
                </c:pt>
                <c:pt idx="2632">
                  <c:v>42545</c:v>
                </c:pt>
                <c:pt idx="2633">
                  <c:v>42552</c:v>
                </c:pt>
                <c:pt idx="2634">
                  <c:v>42559</c:v>
                </c:pt>
                <c:pt idx="2635">
                  <c:v>42566</c:v>
                </c:pt>
                <c:pt idx="2636">
                  <c:v>42573</c:v>
                </c:pt>
                <c:pt idx="2637">
                  <c:v>42580</c:v>
                </c:pt>
                <c:pt idx="2638">
                  <c:v>42587</c:v>
                </c:pt>
                <c:pt idx="2639">
                  <c:v>42594</c:v>
                </c:pt>
                <c:pt idx="2640">
                  <c:v>42601</c:v>
                </c:pt>
                <c:pt idx="2641">
                  <c:v>42608</c:v>
                </c:pt>
                <c:pt idx="2642">
                  <c:v>42615</c:v>
                </c:pt>
                <c:pt idx="2643">
                  <c:v>42622</c:v>
                </c:pt>
                <c:pt idx="2644">
                  <c:v>42629</c:v>
                </c:pt>
                <c:pt idx="2645">
                  <c:v>42636</c:v>
                </c:pt>
                <c:pt idx="2646">
                  <c:v>42643</c:v>
                </c:pt>
                <c:pt idx="2647">
                  <c:v>42650</c:v>
                </c:pt>
                <c:pt idx="2648">
                  <c:v>42657</c:v>
                </c:pt>
                <c:pt idx="2649">
                  <c:v>42664</c:v>
                </c:pt>
                <c:pt idx="2650">
                  <c:v>42671</c:v>
                </c:pt>
                <c:pt idx="2651">
                  <c:v>42678</c:v>
                </c:pt>
                <c:pt idx="2652">
                  <c:v>42685</c:v>
                </c:pt>
                <c:pt idx="2653">
                  <c:v>42692</c:v>
                </c:pt>
                <c:pt idx="2654">
                  <c:v>42699</c:v>
                </c:pt>
                <c:pt idx="2655">
                  <c:v>42706</c:v>
                </c:pt>
                <c:pt idx="2656">
                  <c:v>42713</c:v>
                </c:pt>
                <c:pt idx="2657">
                  <c:v>42720</c:v>
                </c:pt>
                <c:pt idx="2658">
                  <c:v>42727</c:v>
                </c:pt>
                <c:pt idx="2659">
                  <c:v>42734</c:v>
                </c:pt>
                <c:pt idx="2660">
                  <c:v>42741</c:v>
                </c:pt>
                <c:pt idx="2661">
                  <c:v>42748</c:v>
                </c:pt>
                <c:pt idx="2662">
                  <c:v>42755</c:v>
                </c:pt>
                <c:pt idx="2663">
                  <c:v>42762</c:v>
                </c:pt>
                <c:pt idx="2664">
                  <c:v>42769</c:v>
                </c:pt>
                <c:pt idx="2665">
                  <c:v>42776</c:v>
                </c:pt>
                <c:pt idx="2666">
                  <c:v>42783</c:v>
                </c:pt>
                <c:pt idx="2667">
                  <c:v>42790</c:v>
                </c:pt>
                <c:pt idx="2668">
                  <c:v>42797</c:v>
                </c:pt>
                <c:pt idx="2669">
                  <c:v>42804</c:v>
                </c:pt>
                <c:pt idx="2670">
                  <c:v>42811</c:v>
                </c:pt>
                <c:pt idx="2671">
                  <c:v>42818</c:v>
                </c:pt>
                <c:pt idx="2672">
                  <c:v>42825</c:v>
                </c:pt>
                <c:pt idx="2673">
                  <c:v>42832</c:v>
                </c:pt>
                <c:pt idx="2674">
                  <c:v>42839</c:v>
                </c:pt>
                <c:pt idx="2675">
                  <c:v>42846</c:v>
                </c:pt>
                <c:pt idx="2676">
                  <c:v>42853</c:v>
                </c:pt>
                <c:pt idx="2677">
                  <c:v>42860</c:v>
                </c:pt>
                <c:pt idx="2678">
                  <c:v>42867</c:v>
                </c:pt>
                <c:pt idx="2679">
                  <c:v>42874</c:v>
                </c:pt>
                <c:pt idx="2680">
                  <c:v>42881</c:v>
                </c:pt>
                <c:pt idx="2681">
                  <c:v>42888</c:v>
                </c:pt>
                <c:pt idx="2682">
                  <c:v>42895</c:v>
                </c:pt>
                <c:pt idx="2683">
                  <c:v>42902</c:v>
                </c:pt>
                <c:pt idx="2684">
                  <c:v>42909</c:v>
                </c:pt>
                <c:pt idx="2685">
                  <c:v>42916</c:v>
                </c:pt>
                <c:pt idx="2686">
                  <c:v>42923</c:v>
                </c:pt>
                <c:pt idx="2687">
                  <c:v>42930</c:v>
                </c:pt>
                <c:pt idx="2688">
                  <c:v>42937</c:v>
                </c:pt>
                <c:pt idx="2689">
                  <c:v>42944</c:v>
                </c:pt>
                <c:pt idx="2690">
                  <c:v>42951</c:v>
                </c:pt>
                <c:pt idx="2691">
                  <c:v>42958</c:v>
                </c:pt>
                <c:pt idx="2692">
                  <c:v>42965</c:v>
                </c:pt>
                <c:pt idx="2693">
                  <c:v>42972</c:v>
                </c:pt>
                <c:pt idx="2694">
                  <c:v>42979</c:v>
                </c:pt>
                <c:pt idx="2695">
                  <c:v>42986</c:v>
                </c:pt>
                <c:pt idx="2696">
                  <c:v>42993</c:v>
                </c:pt>
                <c:pt idx="2697">
                  <c:v>43000</c:v>
                </c:pt>
                <c:pt idx="2698">
                  <c:v>43007</c:v>
                </c:pt>
                <c:pt idx="2699">
                  <c:v>43014</c:v>
                </c:pt>
                <c:pt idx="2700">
                  <c:v>43021</c:v>
                </c:pt>
                <c:pt idx="2701">
                  <c:v>43028</c:v>
                </c:pt>
                <c:pt idx="2702">
                  <c:v>43035</c:v>
                </c:pt>
                <c:pt idx="2703">
                  <c:v>43042</c:v>
                </c:pt>
                <c:pt idx="2704">
                  <c:v>43049</c:v>
                </c:pt>
                <c:pt idx="2705">
                  <c:v>43056</c:v>
                </c:pt>
                <c:pt idx="2706">
                  <c:v>43063</c:v>
                </c:pt>
                <c:pt idx="2707">
                  <c:v>43070</c:v>
                </c:pt>
                <c:pt idx="2708">
                  <c:v>43077</c:v>
                </c:pt>
                <c:pt idx="2709">
                  <c:v>43084</c:v>
                </c:pt>
                <c:pt idx="2710">
                  <c:v>43091</c:v>
                </c:pt>
                <c:pt idx="2711">
                  <c:v>43098</c:v>
                </c:pt>
                <c:pt idx="2712">
                  <c:v>43105</c:v>
                </c:pt>
                <c:pt idx="2713">
                  <c:v>43112</c:v>
                </c:pt>
                <c:pt idx="2714">
                  <c:v>43119</c:v>
                </c:pt>
                <c:pt idx="2715">
                  <c:v>43126</c:v>
                </c:pt>
                <c:pt idx="2716">
                  <c:v>43133</c:v>
                </c:pt>
                <c:pt idx="2717">
                  <c:v>43140</c:v>
                </c:pt>
                <c:pt idx="2718">
                  <c:v>43147</c:v>
                </c:pt>
                <c:pt idx="2719">
                  <c:v>43154</c:v>
                </c:pt>
                <c:pt idx="2720">
                  <c:v>43161</c:v>
                </c:pt>
                <c:pt idx="2721">
                  <c:v>43168</c:v>
                </c:pt>
                <c:pt idx="2722">
                  <c:v>43175</c:v>
                </c:pt>
                <c:pt idx="2723">
                  <c:v>43182</c:v>
                </c:pt>
                <c:pt idx="2724">
                  <c:v>43189</c:v>
                </c:pt>
                <c:pt idx="2725">
                  <c:v>43196</c:v>
                </c:pt>
                <c:pt idx="2726">
                  <c:v>43203</c:v>
                </c:pt>
                <c:pt idx="2727">
                  <c:v>43210</c:v>
                </c:pt>
                <c:pt idx="2728">
                  <c:v>43217</c:v>
                </c:pt>
                <c:pt idx="2729">
                  <c:v>43224</c:v>
                </c:pt>
                <c:pt idx="2730">
                  <c:v>43231</c:v>
                </c:pt>
                <c:pt idx="2731">
                  <c:v>43238</c:v>
                </c:pt>
              </c:numCache>
            </c:numRef>
          </c:cat>
          <c:val>
            <c:numRef>
              <c:f>'T10%'!$C$3:$C$2734</c:f>
              <c:numCache>
                <c:formatCode>0.00%</c:formatCode>
                <c:ptCount val="2732"/>
                <c:pt idx="0">
                  <c:v>-6.4935064935065295E-3</c:v>
                </c:pt>
                <c:pt idx="1">
                  <c:v>2.1786492374728295E-3</c:v>
                </c:pt>
                <c:pt idx="2">
                  <c:v>4.3478260869564958E-3</c:v>
                </c:pt>
                <c:pt idx="3">
                  <c:v>1.7316017316017361E-2</c:v>
                </c:pt>
                <c:pt idx="4">
                  <c:v>1.4893617021276432E-2</c:v>
                </c:pt>
                <c:pt idx="5">
                  <c:v>2.3060796645702389E-2</c:v>
                </c:pt>
                <c:pt idx="6">
                  <c:v>1.2295081967213326E-2</c:v>
                </c:pt>
                <c:pt idx="7">
                  <c:v>1.2145748987854177E-2</c:v>
                </c:pt>
                <c:pt idx="8">
                  <c:v>-1.0000000000000009E-2</c:v>
                </c:pt>
                <c:pt idx="9">
                  <c:v>-1.2121212121212187E-2</c:v>
                </c:pt>
                <c:pt idx="10">
                  <c:v>-2.2494887525562307E-2</c:v>
                </c:pt>
                <c:pt idx="11">
                  <c:v>-8.3682008368200327E-3</c:v>
                </c:pt>
                <c:pt idx="12">
                  <c:v>-8.4388185654009386E-3</c:v>
                </c:pt>
                <c:pt idx="13">
                  <c:v>1.0638297872340436E-2</c:v>
                </c:pt>
                <c:pt idx="14">
                  <c:v>4.2105263157893019E-3</c:v>
                </c:pt>
                <c:pt idx="15">
                  <c:v>2.0964360587004153E-3</c:v>
                </c:pt>
                <c:pt idx="16">
                  <c:v>4.1841004184100163E-3</c:v>
                </c:pt>
                <c:pt idx="17">
                  <c:v>-8.3333333333334269E-3</c:v>
                </c:pt>
                <c:pt idx="18">
                  <c:v>-2.1008403361343683E-3</c:v>
                </c:pt>
                <c:pt idx="19">
                  <c:v>8.4210526315788969E-3</c:v>
                </c:pt>
                <c:pt idx="20">
                  <c:v>0</c:v>
                </c:pt>
                <c:pt idx="21">
                  <c:v>6.2630480167014963E-3</c:v>
                </c:pt>
                <c:pt idx="22">
                  <c:v>-2.0746887966805573E-3</c:v>
                </c:pt>
                <c:pt idx="23">
                  <c:v>-8.3160083160084101E-3</c:v>
                </c:pt>
                <c:pt idx="24">
                  <c:v>3.1446540880503325E-2</c:v>
                </c:pt>
                <c:pt idx="25">
                  <c:v>8.1300813008129587E-3</c:v>
                </c:pt>
                <c:pt idx="26">
                  <c:v>2.2177419354838787E-2</c:v>
                </c:pt>
                <c:pt idx="27">
                  <c:v>-7.8895463510847644E-3</c:v>
                </c:pt>
                <c:pt idx="28">
                  <c:v>-3.9761431411531947E-3</c:v>
                </c:pt>
                <c:pt idx="29">
                  <c:v>9.9800399201596893E-3</c:v>
                </c:pt>
                <c:pt idx="30">
                  <c:v>7.9051383399209012E-3</c:v>
                </c:pt>
                <c:pt idx="31">
                  <c:v>2.549019607843156E-2</c:v>
                </c:pt>
                <c:pt idx="32">
                  <c:v>2.6768642447418573E-2</c:v>
                </c:pt>
                <c:pt idx="33">
                  <c:v>1.8621973929237032E-3</c:v>
                </c:pt>
                <c:pt idx="34">
                  <c:v>-3.5315985130111506E-2</c:v>
                </c:pt>
                <c:pt idx="35">
                  <c:v>3.8535645472061422E-3</c:v>
                </c:pt>
                <c:pt idx="36">
                  <c:v>1.9193857965450274E-3</c:v>
                </c:pt>
                <c:pt idx="37">
                  <c:v>-2.6819923371647483E-2</c:v>
                </c:pt>
                <c:pt idx="38">
                  <c:v>-5.9055118110236549E-3</c:v>
                </c:pt>
                <c:pt idx="39">
                  <c:v>1.980198019802037E-3</c:v>
                </c:pt>
                <c:pt idx="40">
                  <c:v>-1.1857707509881351E-2</c:v>
                </c:pt>
                <c:pt idx="41">
                  <c:v>-8.0000000000000904E-3</c:v>
                </c:pt>
                <c:pt idx="42">
                  <c:v>1.4112903225806576E-2</c:v>
                </c:pt>
                <c:pt idx="43">
                  <c:v>1.9880715705765287E-2</c:v>
                </c:pt>
                <c:pt idx="44">
                  <c:v>1.5594541910331425E-2</c:v>
                </c:pt>
                <c:pt idx="45">
                  <c:v>0</c:v>
                </c:pt>
                <c:pt idx="46">
                  <c:v>-1.7274472168905913E-2</c:v>
                </c:pt>
                <c:pt idx="47">
                  <c:v>-9.7656250000000087E-3</c:v>
                </c:pt>
                <c:pt idx="48">
                  <c:v>-4.7337278106508861E-2</c:v>
                </c:pt>
                <c:pt idx="49">
                  <c:v>-3.1055900621118182E-2</c:v>
                </c:pt>
                <c:pt idx="50">
                  <c:v>-4.2735042735040996E-3</c:v>
                </c:pt>
                <c:pt idx="51">
                  <c:v>-2.1459227467810283E-3</c:v>
                </c:pt>
                <c:pt idx="52">
                  <c:v>-1.0752688172043168E-2</c:v>
                </c:pt>
                <c:pt idx="53">
                  <c:v>-1.3043478260869486E-2</c:v>
                </c:pt>
                <c:pt idx="54">
                  <c:v>6.6079295154185379E-3</c:v>
                </c:pt>
                <c:pt idx="55">
                  <c:v>-1.312910284463902E-2</c:v>
                </c:pt>
                <c:pt idx="56">
                  <c:v>8.8691796008868642E-3</c:v>
                </c:pt>
                <c:pt idx="57">
                  <c:v>2.6373626373626367E-2</c:v>
                </c:pt>
                <c:pt idx="58">
                  <c:v>1.0706638115631701E-2</c:v>
                </c:pt>
                <c:pt idx="59">
                  <c:v>-1.0593220338983061E-2</c:v>
                </c:pt>
                <c:pt idx="60">
                  <c:v>-1.7130620985010753E-2</c:v>
                </c:pt>
                <c:pt idx="61">
                  <c:v>-1.960784313725486E-2</c:v>
                </c:pt>
                <c:pt idx="62">
                  <c:v>0</c:v>
                </c:pt>
                <c:pt idx="63">
                  <c:v>2.222222222222286E-3</c:v>
                </c:pt>
                <c:pt idx="64">
                  <c:v>-4.4345898004434321E-3</c:v>
                </c:pt>
                <c:pt idx="65">
                  <c:v>6.6815144766145815E-3</c:v>
                </c:pt>
                <c:pt idx="66">
                  <c:v>2.4336283185840791E-2</c:v>
                </c:pt>
                <c:pt idx="67">
                  <c:v>2.1598272138228961E-2</c:v>
                </c:pt>
                <c:pt idx="68">
                  <c:v>6.3424947145876258E-3</c:v>
                </c:pt>
                <c:pt idx="69">
                  <c:v>1.8907563025210045E-2</c:v>
                </c:pt>
                <c:pt idx="70">
                  <c:v>6.1855670103093128E-3</c:v>
                </c:pt>
                <c:pt idx="71">
                  <c:v>8.1967213114755039E-3</c:v>
                </c:pt>
                <c:pt idx="72">
                  <c:v>-2.0325203252032537E-2</c:v>
                </c:pt>
                <c:pt idx="73">
                  <c:v>8.2987551867220854E-3</c:v>
                </c:pt>
                <c:pt idx="74">
                  <c:v>2.8806584362139884E-2</c:v>
                </c:pt>
                <c:pt idx="75">
                  <c:v>2.3999999999999994E-2</c:v>
                </c:pt>
                <c:pt idx="76">
                  <c:v>1.3671874999999984E-2</c:v>
                </c:pt>
                <c:pt idx="77">
                  <c:v>-5.7803468208092804E-3</c:v>
                </c:pt>
                <c:pt idx="78">
                  <c:v>-1.3565891472868203E-2</c:v>
                </c:pt>
                <c:pt idx="79">
                  <c:v>1.571709233791739E-2</c:v>
                </c:pt>
                <c:pt idx="80">
                  <c:v>7.7369439071567608E-3</c:v>
                </c:pt>
                <c:pt idx="81">
                  <c:v>-1.9193857965450274E-3</c:v>
                </c:pt>
                <c:pt idx="82">
                  <c:v>1.538461538461529E-2</c:v>
                </c:pt>
                <c:pt idx="83">
                  <c:v>0</c:v>
                </c:pt>
                <c:pt idx="84">
                  <c:v>5.6818181818180814E-3</c:v>
                </c:pt>
                <c:pt idx="85">
                  <c:v>-7.5329566854990138E-3</c:v>
                </c:pt>
                <c:pt idx="86">
                  <c:v>-9.4876660341556059E-3</c:v>
                </c:pt>
                <c:pt idx="87">
                  <c:v>1.1494252873563282E-2</c:v>
                </c:pt>
                <c:pt idx="88">
                  <c:v>1.1363636363636295E-2</c:v>
                </c:pt>
                <c:pt idx="89">
                  <c:v>3.7453183520600327E-3</c:v>
                </c:pt>
                <c:pt idx="90">
                  <c:v>0</c:v>
                </c:pt>
                <c:pt idx="91">
                  <c:v>1.11940298507462E-2</c:v>
                </c:pt>
                <c:pt idx="92">
                  <c:v>1.6605166051660479E-2</c:v>
                </c:pt>
                <c:pt idx="93">
                  <c:v>1.088929219600732E-2</c:v>
                </c:pt>
                <c:pt idx="94">
                  <c:v>1.974865350089761E-2</c:v>
                </c:pt>
                <c:pt idx="95">
                  <c:v>1.7605633802817041E-2</c:v>
                </c:pt>
                <c:pt idx="96">
                  <c:v>1.7301038062283031E-3</c:v>
                </c:pt>
                <c:pt idx="97">
                  <c:v>-5.1813471502590962E-3</c:v>
                </c:pt>
                <c:pt idx="98">
                  <c:v>-6.9444444444444024E-3</c:v>
                </c:pt>
                <c:pt idx="99">
                  <c:v>0</c:v>
                </c:pt>
                <c:pt idx="100">
                  <c:v>0</c:v>
                </c:pt>
                <c:pt idx="101">
                  <c:v>-1.0489510489510426E-2</c:v>
                </c:pt>
                <c:pt idx="102">
                  <c:v>1.7667844522967476E-3</c:v>
                </c:pt>
                <c:pt idx="103">
                  <c:v>-1.9400352733686132E-2</c:v>
                </c:pt>
                <c:pt idx="104">
                  <c:v>-1.6187050359712195E-2</c:v>
                </c:pt>
                <c:pt idx="105">
                  <c:v>1.096892138939677E-2</c:v>
                </c:pt>
                <c:pt idx="106">
                  <c:v>5.4249547920433043E-3</c:v>
                </c:pt>
                <c:pt idx="107">
                  <c:v>-1.7985611510790635E-3</c:v>
                </c:pt>
                <c:pt idx="108">
                  <c:v>9.0090090090088927E-3</c:v>
                </c:pt>
                <c:pt idx="109">
                  <c:v>-1.2499999999999864E-2</c:v>
                </c:pt>
                <c:pt idx="110">
                  <c:v>1.8083182640143928E-3</c:v>
                </c:pt>
                <c:pt idx="111">
                  <c:v>5.4151624548736763E-3</c:v>
                </c:pt>
                <c:pt idx="112">
                  <c:v>1.2567324955116683E-2</c:v>
                </c:pt>
                <c:pt idx="113">
                  <c:v>3.5460992907801449E-2</c:v>
                </c:pt>
                <c:pt idx="114">
                  <c:v>-1.5410958904109555E-2</c:v>
                </c:pt>
                <c:pt idx="115">
                  <c:v>3.4782608695650757E-3</c:v>
                </c:pt>
                <c:pt idx="116">
                  <c:v>-3.6395147313691471E-2</c:v>
                </c:pt>
                <c:pt idx="117">
                  <c:v>-3.5971223021582519E-3</c:v>
                </c:pt>
                <c:pt idx="118">
                  <c:v>1.9855595667870103E-2</c:v>
                </c:pt>
                <c:pt idx="119">
                  <c:v>1.4159292035398266E-2</c:v>
                </c:pt>
                <c:pt idx="120">
                  <c:v>3.4904013961605373E-3</c:v>
                </c:pt>
                <c:pt idx="121">
                  <c:v>6.9565217391303925E-3</c:v>
                </c:pt>
                <c:pt idx="122">
                  <c:v>1.2089810017271264E-2</c:v>
                </c:pt>
                <c:pt idx="123">
                  <c:v>2.2184300341296852E-2</c:v>
                </c:pt>
                <c:pt idx="124">
                  <c:v>-1.1686143572621021E-2</c:v>
                </c:pt>
                <c:pt idx="125">
                  <c:v>-1.8581081081081145E-2</c:v>
                </c:pt>
                <c:pt idx="126">
                  <c:v>-6.8846815834768425E-3</c:v>
                </c:pt>
                <c:pt idx="127">
                  <c:v>-1.9064124783362044E-2</c:v>
                </c:pt>
                <c:pt idx="128">
                  <c:v>-3.5335689045937406E-3</c:v>
                </c:pt>
                <c:pt idx="129">
                  <c:v>-1.0638297872340361E-2</c:v>
                </c:pt>
                <c:pt idx="130">
                  <c:v>-1.0752688172043069E-2</c:v>
                </c:pt>
                <c:pt idx="131">
                  <c:v>5.4347826086956824E-3</c:v>
                </c:pt>
                <c:pt idx="132">
                  <c:v>-2.7027027027026924E-2</c:v>
                </c:pt>
                <c:pt idx="133">
                  <c:v>-1.8518518518520332E-3</c:v>
                </c:pt>
                <c:pt idx="134">
                  <c:v>-3.7105751391465457E-3</c:v>
                </c:pt>
                <c:pt idx="135">
                  <c:v>1.1173184357541832E-2</c:v>
                </c:pt>
                <c:pt idx="136">
                  <c:v>5.5248618784531972E-3</c:v>
                </c:pt>
                <c:pt idx="137">
                  <c:v>-3.6630036630036404E-3</c:v>
                </c:pt>
                <c:pt idx="138">
                  <c:v>1.838235294117572E-3</c:v>
                </c:pt>
                <c:pt idx="139">
                  <c:v>7.3394495412844865E-3</c:v>
                </c:pt>
                <c:pt idx="140">
                  <c:v>-9.1074681238615743E-3</c:v>
                </c:pt>
                <c:pt idx="141">
                  <c:v>1.838235294117572E-3</c:v>
                </c:pt>
                <c:pt idx="142">
                  <c:v>9.174311926605512E-3</c:v>
                </c:pt>
                <c:pt idx="143">
                  <c:v>1.6363636363636327E-2</c:v>
                </c:pt>
                <c:pt idx="144">
                  <c:v>3.5778175313060062E-3</c:v>
                </c:pt>
                <c:pt idx="145">
                  <c:v>-3.5650623885919021E-3</c:v>
                </c:pt>
                <c:pt idx="146">
                  <c:v>5.366726296958885E-3</c:v>
                </c:pt>
                <c:pt idx="147">
                  <c:v>1.7793594306049097E-3</c:v>
                </c:pt>
                <c:pt idx="148">
                  <c:v>7.1047957371226387E-3</c:v>
                </c:pt>
                <c:pt idx="149">
                  <c:v>1.058201058201064E-2</c:v>
                </c:pt>
                <c:pt idx="150">
                  <c:v>5.2356020942407452E-3</c:v>
                </c:pt>
                <c:pt idx="151">
                  <c:v>2.9513888888888892E-2</c:v>
                </c:pt>
                <c:pt idx="152">
                  <c:v>0</c:v>
                </c:pt>
                <c:pt idx="153">
                  <c:v>1.6863406408094452E-2</c:v>
                </c:pt>
                <c:pt idx="154">
                  <c:v>3.1509121061359849E-2</c:v>
                </c:pt>
                <c:pt idx="155">
                  <c:v>-1.7684887459807022E-2</c:v>
                </c:pt>
                <c:pt idx="156">
                  <c:v>-6.5466448445171454E-3</c:v>
                </c:pt>
                <c:pt idx="157">
                  <c:v>-9.884678747940745E-3</c:v>
                </c:pt>
                <c:pt idx="158">
                  <c:v>-1.6638935108153556E-3</c:v>
                </c:pt>
                <c:pt idx="159">
                  <c:v>1.6666666666666684E-2</c:v>
                </c:pt>
                <c:pt idx="160">
                  <c:v>1.475409836065582E-2</c:v>
                </c:pt>
                <c:pt idx="161">
                  <c:v>-1.2924071082390987E-2</c:v>
                </c:pt>
                <c:pt idx="162">
                  <c:v>1.3093289689034403E-2</c:v>
                </c:pt>
                <c:pt idx="163">
                  <c:v>9.6930533117931556E-3</c:v>
                </c:pt>
                <c:pt idx="164">
                  <c:v>0</c:v>
                </c:pt>
                <c:pt idx="165">
                  <c:v>8.0000000000000071E-3</c:v>
                </c:pt>
                <c:pt idx="166">
                  <c:v>3.1746031746032657E-3</c:v>
                </c:pt>
                <c:pt idx="167">
                  <c:v>-1.582278481012923E-3</c:v>
                </c:pt>
                <c:pt idx="168">
                  <c:v>-9.5087163232961888E-3</c:v>
                </c:pt>
                <c:pt idx="169">
                  <c:v>-6.3999999999999613E-3</c:v>
                </c:pt>
                <c:pt idx="170">
                  <c:v>-1.6103059581320463E-2</c:v>
                </c:pt>
                <c:pt idx="171">
                  <c:v>3.2733224222585727E-3</c:v>
                </c:pt>
                <c:pt idx="172">
                  <c:v>1.4681892332789527E-2</c:v>
                </c:pt>
                <c:pt idx="173">
                  <c:v>-1.6077170418005776E-3</c:v>
                </c:pt>
                <c:pt idx="174">
                  <c:v>9.6618357487921001E-3</c:v>
                </c:pt>
                <c:pt idx="175">
                  <c:v>1.4354066985646124E-2</c:v>
                </c:pt>
                <c:pt idx="176">
                  <c:v>2.6729559748427563E-2</c:v>
                </c:pt>
                <c:pt idx="177">
                  <c:v>3.0627871362941153E-3</c:v>
                </c:pt>
                <c:pt idx="178">
                  <c:v>0</c:v>
                </c:pt>
                <c:pt idx="179">
                  <c:v>-1.526717557251952E-3</c:v>
                </c:pt>
                <c:pt idx="180">
                  <c:v>1.3761467889908226E-2</c:v>
                </c:pt>
                <c:pt idx="181">
                  <c:v>1.8099547511312316E-2</c:v>
                </c:pt>
                <c:pt idx="182">
                  <c:v>1.4814814814813181E-3</c:v>
                </c:pt>
                <c:pt idx="183">
                  <c:v>-1.0355029585798703E-2</c:v>
                </c:pt>
                <c:pt idx="184">
                  <c:v>0</c:v>
                </c:pt>
                <c:pt idx="185">
                  <c:v>1.4947683109118514E-3</c:v>
                </c:pt>
                <c:pt idx="186">
                  <c:v>-1.194029850746282E-2</c:v>
                </c:pt>
                <c:pt idx="187">
                  <c:v>1.0574018126888312E-2</c:v>
                </c:pt>
                <c:pt idx="188">
                  <c:v>-2.9895366218237029E-3</c:v>
                </c:pt>
                <c:pt idx="189">
                  <c:v>1.7991004497751224E-2</c:v>
                </c:pt>
                <c:pt idx="190">
                  <c:v>2.2091310751104584E-2</c:v>
                </c:pt>
                <c:pt idx="191">
                  <c:v>1.4409221902017303E-2</c:v>
                </c:pt>
                <c:pt idx="192">
                  <c:v>1.9886363636363612E-2</c:v>
                </c:pt>
                <c:pt idx="193">
                  <c:v>1.6713091922005468E-2</c:v>
                </c:pt>
                <c:pt idx="194">
                  <c:v>2.1917808219178141E-2</c:v>
                </c:pt>
                <c:pt idx="195">
                  <c:v>-2.2788203753351114E-2</c:v>
                </c:pt>
                <c:pt idx="196">
                  <c:v>-3.155006858710576E-2</c:v>
                </c:pt>
                <c:pt idx="197">
                  <c:v>-3.1161473087818609E-2</c:v>
                </c:pt>
                <c:pt idx="198">
                  <c:v>1.9005847953216311E-2</c:v>
                </c:pt>
                <c:pt idx="199">
                  <c:v>0</c:v>
                </c:pt>
                <c:pt idx="200">
                  <c:v>1.2912482065997103E-2</c:v>
                </c:pt>
                <c:pt idx="201">
                  <c:v>2.5495750708215439E-2</c:v>
                </c:pt>
                <c:pt idx="202">
                  <c:v>6.9060773480663041E-3</c:v>
                </c:pt>
                <c:pt idx="203">
                  <c:v>8.2304526748969743E-3</c:v>
                </c:pt>
                <c:pt idx="204">
                  <c:v>2.5850340136054407E-2</c:v>
                </c:pt>
                <c:pt idx="205">
                  <c:v>2.6525198938992068E-2</c:v>
                </c:pt>
                <c:pt idx="206">
                  <c:v>1.2919896640826885E-2</c:v>
                </c:pt>
                <c:pt idx="207">
                  <c:v>1.2755102040816339E-2</c:v>
                </c:pt>
                <c:pt idx="208">
                  <c:v>-1.2594458438287515E-3</c:v>
                </c:pt>
                <c:pt idx="209">
                  <c:v>-1.3871374527112105E-2</c:v>
                </c:pt>
                <c:pt idx="210">
                  <c:v>-1.6624040920716055E-2</c:v>
                </c:pt>
                <c:pt idx="211">
                  <c:v>5.2015604681404102E-3</c:v>
                </c:pt>
                <c:pt idx="212">
                  <c:v>-2.8460543337645632E-2</c:v>
                </c:pt>
                <c:pt idx="213">
                  <c:v>-3.1957390146471365E-2</c:v>
                </c:pt>
                <c:pt idx="214">
                  <c:v>-1.9257221458046748E-2</c:v>
                </c:pt>
                <c:pt idx="215">
                  <c:v>-1.6830294530154371E-2</c:v>
                </c:pt>
                <c:pt idx="216">
                  <c:v>-5.706134094151178E-3</c:v>
                </c:pt>
                <c:pt idx="217">
                  <c:v>2.0086083213773292E-2</c:v>
                </c:pt>
                <c:pt idx="218">
                  <c:v>1.2658227848101434E-2</c:v>
                </c:pt>
                <c:pt idx="219">
                  <c:v>-2.7777777777777801E-2</c:v>
                </c:pt>
                <c:pt idx="220">
                  <c:v>1.1428571428571359E-2</c:v>
                </c:pt>
                <c:pt idx="221">
                  <c:v>1.2711864406779632E-2</c:v>
                </c:pt>
                <c:pt idx="222">
                  <c:v>1.673640167364026E-2</c:v>
                </c:pt>
                <c:pt idx="223">
                  <c:v>3.9780521262002738E-2</c:v>
                </c:pt>
                <c:pt idx="224">
                  <c:v>2.9023746701846879E-2</c:v>
                </c:pt>
                <c:pt idx="225">
                  <c:v>7.6923076923077344E-3</c:v>
                </c:pt>
                <c:pt idx="226">
                  <c:v>-2.5445292620865866E-3</c:v>
                </c:pt>
                <c:pt idx="227">
                  <c:v>3.8265306122450076E-3</c:v>
                </c:pt>
                <c:pt idx="228">
                  <c:v>2.4142312579415487E-2</c:v>
                </c:pt>
                <c:pt idx="229">
                  <c:v>-3.1017369727047172E-2</c:v>
                </c:pt>
                <c:pt idx="230">
                  <c:v>1.2804097311139576E-2</c:v>
                </c:pt>
                <c:pt idx="231">
                  <c:v>0</c:v>
                </c:pt>
                <c:pt idx="232">
                  <c:v>-1.5170670037926758E-2</c:v>
                </c:pt>
                <c:pt idx="233">
                  <c:v>-1.6688061617458224E-2</c:v>
                </c:pt>
                <c:pt idx="234">
                  <c:v>-2.2193211488250562E-2</c:v>
                </c:pt>
                <c:pt idx="235">
                  <c:v>1.3351134846460477E-3</c:v>
                </c:pt>
                <c:pt idx="236">
                  <c:v>-1.3333333333333161E-2</c:v>
                </c:pt>
                <c:pt idx="237">
                  <c:v>-2.7027027027027796E-3</c:v>
                </c:pt>
                <c:pt idx="238">
                  <c:v>5.4200542005419725E-3</c:v>
                </c:pt>
                <c:pt idx="239">
                  <c:v>2.0215633423180609E-2</c:v>
                </c:pt>
                <c:pt idx="240">
                  <c:v>1.1889035667106975E-2</c:v>
                </c:pt>
                <c:pt idx="241">
                  <c:v>-2.4804177545691891E-2</c:v>
                </c:pt>
                <c:pt idx="242">
                  <c:v>1.3386880856760758E-3</c:v>
                </c:pt>
                <c:pt idx="243">
                  <c:v>5.3475935828874825E-3</c:v>
                </c:pt>
                <c:pt idx="244">
                  <c:v>-1.7287234042553137E-2</c:v>
                </c:pt>
                <c:pt idx="245">
                  <c:v>-1.6238159675236709E-2</c:v>
                </c:pt>
                <c:pt idx="246">
                  <c:v>2.7510316368639029E-3</c:v>
                </c:pt>
                <c:pt idx="247">
                  <c:v>-5.4869684499315695E-3</c:v>
                </c:pt>
                <c:pt idx="248">
                  <c:v>5.5172413793105031E-3</c:v>
                </c:pt>
                <c:pt idx="249">
                  <c:v>1.6460905349794136E-2</c:v>
                </c:pt>
                <c:pt idx="250">
                  <c:v>-4.0485829959513459E-3</c:v>
                </c:pt>
                <c:pt idx="251">
                  <c:v>-2.3035230352303617E-2</c:v>
                </c:pt>
                <c:pt idx="252">
                  <c:v>-2.3578363384188533E-2</c:v>
                </c:pt>
                <c:pt idx="253">
                  <c:v>-3.5511363636363667E-2</c:v>
                </c:pt>
                <c:pt idx="254">
                  <c:v>-5.3019145802651046E-2</c:v>
                </c:pt>
                <c:pt idx="255">
                  <c:v>-7.7760497667185144E-3</c:v>
                </c:pt>
                <c:pt idx="256">
                  <c:v>-1.0971786833855897E-2</c:v>
                </c:pt>
                <c:pt idx="257">
                  <c:v>-3.169572107765323E-3</c:v>
                </c:pt>
                <c:pt idx="258">
                  <c:v>3.6565977742448276E-2</c:v>
                </c:pt>
                <c:pt idx="259">
                  <c:v>1.5337423312883876E-3</c:v>
                </c:pt>
                <c:pt idx="260">
                  <c:v>-1.0719754977028978E-2</c:v>
                </c:pt>
                <c:pt idx="261">
                  <c:v>-2.6315789473684317E-2</c:v>
                </c:pt>
                <c:pt idx="262">
                  <c:v>-2.54372019077901E-2</c:v>
                </c:pt>
                <c:pt idx="263">
                  <c:v>-8.1566068515497633E-3</c:v>
                </c:pt>
                <c:pt idx="264">
                  <c:v>3.2894736842105066E-3</c:v>
                </c:pt>
                <c:pt idx="265">
                  <c:v>-3.278688524590144E-3</c:v>
                </c:pt>
                <c:pt idx="266">
                  <c:v>4.934210526315817E-3</c:v>
                </c:pt>
                <c:pt idx="267">
                  <c:v>6.546644844517259E-3</c:v>
                </c:pt>
                <c:pt idx="268">
                  <c:v>-1.3008130081300846E-2</c:v>
                </c:pt>
                <c:pt idx="269">
                  <c:v>-4.1186161449752914E-2</c:v>
                </c:pt>
                <c:pt idx="270">
                  <c:v>-3.6082474226804086E-2</c:v>
                </c:pt>
                <c:pt idx="271">
                  <c:v>-3.3868092691622206E-2</c:v>
                </c:pt>
                <c:pt idx="272">
                  <c:v>2.398523985239857E-2</c:v>
                </c:pt>
                <c:pt idx="273">
                  <c:v>1.081081081081087E-2</c:v>
                </c:pt>
                <c:pt idx="274">
                  <c:v>2.8520499108734228E-2</c:v>
                </c:pt>
                <c:pt idx="275">
                  <c:v>3.6395147313691714E-2</c:v>
                </c:pt>
                <c:pt idx="276">
                  <c:v>8.3612040133778168E-3</c:v>
                </c:pt>
                <c:pt idx="277">
                  <c:v>3.4825870646766247E-2</c:v>
                </c:pt>
                <c:pt idx="278">
                  <c:v>1.9230769230769225E-2</c:v>
                </c:pt>
                <c:pt idx="279">
                  <c:v>3.3018867924528371E-2</c:v>
                </c:pt>
                <c:pt idx="280">
                  <c:v>-2.4353120243531264E-2</c:v>
                </c:pt>
                <c:pt idx="281">
                  <c:v>-2.3400936037441516E-2</c:v>
                </c:pt>
                <c:pt idx="282">
                  <c:v>2.7156549520766664E-2</c:v>
                </c:pt>
                <c:pt idx="283">
                  <c:v>3.5769828926905299E-2</c:v>
                </c:pt>
                <c:pt idx="284">
                  <c:v>-9.0090090090090575E-3</c:v>
                </c:pt>
                <c:pt idx="285">
                  <c:v>1.2121212121212047E-2</c:v>
                </c:pt>
                <c:pt idx="286">
                  <c:v>-1.4970059880239951E-3</c:v>
                </c:pt>
                <c:pt idx="287">
                  <c:v>-8.9955022488754036E-3</c:v>
                </c:pt>
                <c:pt idx="288">
                  <c:v>2.1180030257186056E-2</c:v>
                </c:pt>
                <c:pt idx="289">
                  <c:v>2.0740740740740716E-2</c:v>
                </c:pt>
                <c:pt idx="290">
                  <c:v>-1.4513788098694173E-3</c:v>
                </c:pt>
                <c:pt idx="291">
                  <c:v>-8.720930232558188E-3</c:v>
                </c:pt>
                <c:pt idx="292">
                  <c:v>-6.8914956011730144E-2</c:v>
                </c:pt>
                <c:pt idx="293">
                  <c:v>6.2992125984251586E-3</c:v>
                </c:pt>
                <c:pt idx="294">
                  <c:v>-2.6604068857589987E-2</c:v>
                </c:pt>
                <c:pt idx="295">
                  <c:v>-1.9292604501607712E-2</c:v>
                </c:pt>
                <c:pt idx="296">
                  <c:v>9.8360655737705464E-3</c:v>
                </c:pt>
                <c:pt idx="297">
                  <c:v>1.6233766233765571E-3</c:v>
                </c:pt>
                <c:pt idx="298">
                  <c:v>-1.6207455429497471E-2</c:v>
                </c:pt>
                <c:pt idx="299">
                  <c:v>-1.4827018121911005E-2</c:v>
                </c:pt>
                <c:pt idx="300">
                  <c:v>-1.672240802675598E-2</c:v>
                </c:pt>
                <c:pt idx="301">
                  <c:v>6.8027210884354511E-3</c:v>
                </c:pt>
                <c:pt idx="302">
                  <c:v>-3.3783783783783577E-3</c:v>
                </c:pt>
                <c:pt idx="303">
                  <c:v>-2.7118644067796679E-2</c:v>
                </c:pt>
                <c:pt idx="304">
                  <c:v>6.9686411149826573E-3</c:v>
                </c:pt>
                <c:pt idx="305">
                  <c:v>-1.7301038062285431E-3</c:v>
                </c:pt>
                <c:pt idx="306">
                  <c:v>2.2530329289428244E-2</c:v>
                </c:pt>
                <c:pt idx="307">
                  <c:v>3.3898305084745554E-3</c:v>
                </c:pt>
                <c:pt idx="308">
                  <c:v>0</c:v>
                </c:pt>
                <c:pt idx="309">
                  <c:v>3.3783783783783577E-3</c:v>
                </c:pt>
                <c:pt idx="310">
                  <c:v>8.4175084175084243E-3</c:v>
                </c:pt>
                <c:pt idx="311">
                  <c:v>-1.6694490818030181E-2</c:v>
                </c:pt>
                <c:pt idx="312">
                  <c:v>3.3955857385399957E-3</c:v>
                </c:pt>
                <c:pt idx="313">
                  <c:v>-6.7681895093062196E-3</c:v>
                </c:pt>
                <c:pt idx="314">
                  <c:v>1.3628620102214686E-2</c:v>
                </c:pt>
                <c:pt idx="315">
                  <c:v>1.5126050420168033E-2</c:v>
                </c:pt>
                <c:pt idx="316">
                  <c:v>6.6225165562913508E-3</c:v>
                </c:pt>
                <c:pt idx="317">
                  <c:v>4.934210526315817E-3</c:v>
                </c:pt>
                <c:pt idx="318">
                  <c:v>-4.9099836333879156E-3</c:v>
                </c:pt>
                <c:pt idx="319">
                  <c:v>-1.6447368421051961E-3</c:v>
                </c:pt>
                <c:pt idx="320">
                  <c:v>-6.5897858319605351E-3</c:v>
                </c:pt>
                <c:pt idx="321">
                  <c:v>-1.6583747927031984E-3</c:v>
                </c:pt>
                <c:pt idx="322">
                  <c:v>9.9667774086379286E-3</c:v>
                </c:pt>
                <c:pt idx="323">
                  <c:v>1.6447368421051961E-3</c:v>
                </c:pt>
                <c:pt idx="324">
                  <c:v>3.2840722495895854E-3</c:v>
                </c:pt>
                <c:pt idx="325">
                  <c:v>9.8199672667757185E-3</c:v>
                </c:pt>
                <c:pt idx="326">
                  <c:v>6.482982171799101E-3</c:v>
                </c:pt>
                <c:pt idx="327">
                  <c:v>1.6103059581319794E-3</c:v>
                </c:pt>
                <c:pt idx="328">
                  <c:v>-8.0385852090032236E-3</c:v>
                </c:pt>
                <c:pt idx="329">
                  <c:v>-1.6207455429496909E-3</c:v>
                </c:pt>
                <c:pt idx="330">
                  <c:v>3.2467532467531143E-3</c:v>
                </c:pt>
                <c:pt idx="331">
                  <c:v>-6.4724919093850745E-3</c:v>
                </c:pt>
                <c:pt idx="332">
                  <c:v>-1.4657980456026027E-2</c:v>
                </c:pt>
                <c:pt idx="333">
                  <c:v>3.305785123967037E-3</c:v>
                </c:pt>
                <c:pt idx="334">
                  <c:v>8.2372322899505832E-3</c:v>
                </c:pt>
                <c:pt idx="335">
                  <c:v>-3.2679738562092437E-3</c:v>
                </c:pt>
                <c:pt idx="336">
                  <c:v>-1.639344262295129E-3</c:v>
                </c:pt>
                <c:pt idx="337">
                  <c:v>6.5681444991790563E-3</c:v>
                </c:pt>
                <c:pt idx="338">
                  <c:v>0</c:v>
                </c:pt>
                <c:pt idx="339">
                  <c:v>-1.6313213703098846E-3</c:v>
                </c:pt>
                <c:pt idx="340">
                  <c:v>-3.2679738562092437E-3</c:v>
                </c:pt>
                <c:pt idx="341">
                  <c:v>0</c:v>
                </c:pt>
                <c:pt idx="342">
                  <c:v>6.557377049180288E-3</c:v>
                </c:pt>
                <c:pt idx="343">
                  <c:v>1.6286644951141662E-3</c:v>
                </c:pt>
                <c:pt idx="344">
                  <c:v>4.8780487804876054E-3</c:v>
                </c:pt>
                <c:pt idx="345">
                  <c:v>6.4724919093851873E-3</c:v>
                </c:pt>
                <c:pt idx="346">
                  <c:v>2.5723472668810247E-2</c:v>
                </c:pt>
                <c:pt idx="347">
                  <c:v>2.0376175548589275E-2</c:v>
                </c:pt>
                <c:pt idx="348">
                  <c:v>6.1443932411676117E-3</c:v>
                </c:pt>
                <c:pt idx="349">
                  <c:v>3.0534351145039039E-3</c:v>
                </c:pt>
                <c:pt idx="350">
                  <c:v>1.5220700152205322E-3</c:v>
                </c:pt>
                <c:pt idx="351">
                  <c:v>-7.5987841945288825E-3</c:v>
                </c:pt>
                <c:pt idx="352">
                  <c:v>-6.1255742725880181E-3</c:v>
                </c:pt>
                <c:pt idx="353">
                  <c:v>-1.5408320493064558E-3</c:v>
                </c:pt>
                <c:pt idx="354">
                  <c:v>-7.7160493827162693E-3</c:v>
                </c:pt>
                <c:pt idx="355">
                  <c:v>-9.3312597200620444E-3</c:v>
                </c:pt>
                <c:pt idx="356">
                  <c:v>-1.2558869701726986E-2</c:v>
                </c:pt>
                <c:pt idx="357">
                  <c:v>-6.3593004769474971E-3</c:v>
                </c:pt>
                <c:pt idx="358">
                  <c:v>1.6000000000000458E-3</c:v>
                </c:pt>
                <c:pt idx="359">
                  <c:v>4.7923322683705227E-3</c:v>
                </c:pt>
                <c:pt idx="360">
                  <c:v>3.1796502384736384E-3</c:v>
                </c:pt>
                <c:pt idx="361">
                  <c:v>6.3391442155310857E-3</c:v>
                </c:pt>
                <c:pt idx="362">
                  <c:v>7.8740157480315029E-3</c:v>
                </c:pt>
                <c:pt idx="363">
                  <c:v>0</c:v>
                </c:pt>
                <c:pt idx="364">
                  <c:v>3.1249999999998727E-3</c:v>
                </c:pt>
                <c:pt idx="365">
                  <c:v>1.5576323987539389E-3</c:v>
                </c:pt>
                <c:pt idx="366">
                  <c:v>4.6656298600312382E-3</c:v>
                </c:pt>
                <c:pt idx="367">
                  <c:v>6.191950464396247E-3</c:v>
                </c:pt>
                <c:pt idx="368">
                  <c:v>1.0769230769230864E-2</c:v>
                </c:pt>
                <c:pt idx="369">
                  <c:v>1.0654490106544783E-2</c:v>
                </c:pt>
                <c:pt idx="370">
                  <c:v>-3.0120481927711708E-3</c:v>
                </c:pt>
                <c:pt idx="371">
                  <c:v>4.5317220543807952E-3</c:v>
                </c:pt>
                <c:pt idx="372">
                  <c:v>0</c:v>
                </c:pt>
                <c:pt idx="373">
                  <c:v>3.0075187969923587E-3</c:v>
                </c:pt>
                <c:pt idx="374">
                  <c:v>7.4962518740629754E-3</c:v>
                </c:pt>
                <c:pt idx="375">
                  <c:v>5.9523809523809165E-3</c:v>
                </c:pt>
                <c:pt idx="376">
                  <c:v>-7.3964497041420193E-3</c:v>
                </c:pt>
                <c:pt idx="377">
                  <c:v>-1.4903129657226379E-3</c:v>
                </c:pt>
                <c:pt idx="378">
                  <c:v>-8.955223880597064E-3</c:v>
                </c:pt>
                <c:pt idx="379">
                  <c:v>0</c:v>
                </c:pt>
                <c:pt idx="380">
                  <c:v>6.0240963855421326E-3</c:v>
                </c:pt>
                <c:pt idx="381">
                  <c:v>1.0479041916167758E-2</c:v>
                </c:pt>
                <c:pt idx="382">
                  <c:v>8.888888888888731E-3</c:v>
                </c:pt>
                <c:pt idx="383">
                  <c:v>5.8737151248164114E-3</c:v>
                </c:pt>
                <c:pt idx="384">
                  <c:v>8.7591240875912902E-3</c:v>
                </c:pt>
                <c:pt idx="385">
                  <c:v>4.3415340086831924E-3</c:v>
                </c:pt>
                <c:pt idx="386">
                  <c:v>-2.8818443804035404E-3</c:v>
                </c:pt>
                <c:pt idx="387">
                  <c:v>-8.670520231213721E-3</c:v>
                </c:pt>
                <c:pt idx="388">
                  <c:v>4.3731778425655198E-3</c:v>
                </c:pt>
                <c:pt idx="389">
                  <c:v>5.805515239477468E-3</c:v>
                </c:pt>
                <c:pt idx="390">
                  <c:v>1.2987012987012958E-2</c:v>
                </c:pt>
                <c:pt idx="391">
                  <c:v>4.2735042735041985E-3</c:v>
                </c:pt>
                <c:pt idx="392">
                  <c:v>5.6737588652483904E-3</c:v>
                </c:pt>
                <c:pt idx="393">
                  <c:v>2.1156558533145291E-2</c:v>
                </c:pt>
                <c:pt idx="394">
                  <c:v>3.3149171270718224E-2</c:v>
                </c:pt>
                <c:pt idx="395">
                  <c:v>8.0213903743314094E-3</c:v>
                </c:pt>
                <c:pt idx="396">
                  <c:v>-1.7241379310344772E-2</c:v>
                </c:pt>
                <c:pt idx="397">
                  <c:v>-1.0796221322537047E-2</c:v>
                </c:pt>
                <c:pt idx="398">
                  <c:v>-9.5497953615280504E-3</c:v>
                </c:pt>
                <c:pt idx="399">
                  <c:v>-1.7906336088154211E-2</c:v>
                </c:pt>
                <c:pt idx="400">
                  <c:v>8.4151472650771855E-3</c:v>
                </c:pt>
                <c:pt idx="401">
                  <c:v>-1.3908205841446464E-2</c:v>
                </c:pt>
                <c:pt idx="402">
                  <c:v>-1.9746121297602233E-2</c:v>
                </c:pt>
                <c:pt idx="403">
                  <c:v>-8.6330935251799027E-3</c:v>
                </c:pt>
                <c:pt idx="404">
                  <c:v>-1.7416545718432607E-2</c:v>
                </c:pt>
                <c:pt idx="405">
                  <c:v>4.4313146233383839E-3</c:v>
                </c:pt>
                <c:pt idx="406">
                  <c:v>-7.3529411764705942E-3</c:v>
                </c:pt>
                <c:pt idx="407">
                  <c:v>-4.4444444444445711E-3</c:v>
                </c:pt>
                <c:pt idx="408">
                  <c:v>5.9523809523809165E-3</c:v>
                </c:pt>
                <c:pt idx="409">
                  <c:v>0</c:v>
                </c:pt>
                <c:pt idx="410">
                  <c:v>-7.3964497041420193E-3</c:v>
                </c:pt>
                <c:pt idx="411">
                  <c:v>-1.4903129657226379E-3</c:v>
                </c:pt>
                <c:pt idx="412">
                  <c:v>2.9850746268655498E-3</c:v>
                </c:pt>
                <c:pt idx="413">
                  <c:v>-4.464285714285636E-3</c:v>
                </c:pt>
                <c:pt idx="414">
                  <c:v>2.9895366218234956E-3</c:v>
                </c:pt>
                <c:pt idx="415">
                  <c:v>2.3845007451564895E-2</c:v>
                </c:pt>
                <c:pt idx="416">
                  <c:v>1.0189228529839974E-2</c:v>
                </c:pt>
                <c:pt idx="417">
                  <c:v>5.7636887608068814E-3</c:v>
                </c:pt>
                <c:pt idx="418">
                  <c:v>1.4326647564470323E-3</c:v>
                </c:pt>
                <c:pt idx="419">
                  <c:v>2.8612303290413712E-3</c:v>
                </c:pt>
                <c:pt idx="420">
                  <c:v>0</c:v>
                </c:pt>
                <c:pt idx="421">
                  <c:v>-9.9857346647645121E-3</c:v>
                </c:pt>
                <c:pt idx="422">
                  <c:v>-1.4409221902017702E-3</c:v>
                </c:pt>
                <c:pt idx="423">
                  <c:v>4.3290043290042527E-3</c:v>
                </c:pt>
                <c:pt idx="424">
                  <c:v>7.1839080459770183E-3</c:v>
                </c:pt>
                <c:pt idx="425">
                  <c:v>9.9857346647647099E-3</c:v>
                </c:pt>
                <c:pt idx="426">
                  <c:v>5.6497175141242591E-3</c:v>
                </c:pt>
                <c:pt idx="427">
                  <c:v>2.2471910112359609E-2</c:v>
                </c:pt>
                <c:pt idx="428">
                  <c:v>1.3736263736263748E-2</c:v>
                </c:pt>
                <c:pt idx="429">
                  <c:v>1.2195121951219485E-2</c:v>
                </c:pt>
                <c:pt idx="430">
                  <c:v>1.3386880856760758E-3</c:v>
                </c:pt>
                <c:pt idx="431">
                  <c:v>-2.6737967914439269E-3</c:v>
                </c:pt>
                <c:pt idx="432">
                  <c:v>1.6085790884718586E-2</c:v>
                </c:pt>
                <c:pt idx="433">
                  <c:v>6.5963060686014055E-3</c:v>
                </c:pt>
                <c:pt idx="434">
                  <c:v>3.9318479685453295E-3</c:v>
                </c:pt>
                <c:pt idx="435">
                  <c:v>-1.4360313315926942E-2</c:v>
                </c:pt>
                <c:pt idx="436">
                  <c:v>-1.3245033112583161E-3</c:v>
                </c:pt>
                <c:pt idx="437">
                  <c:v>-3.9787798408487361E-3</c:v>
                </c:pt>
                <c:pt idx="438">
                  <c:v>0</c:v>
                </c:pt>
                <c:pt idx="439">
                  <c:v>-2.6631158455391723E-3</c:v>
                </c:pt>
                <c:pt idx="440">
                  <c:v>5.3404539385847466E-3</c:v>
                </c:pt>
                <c:pt idx="441">
                  <c:v>1.1952191235059733E-2</c:v>
                </c:pt>
                <c:pt idx="442">
                  <c:v>7.8740157480313572E-3</c:v>
                </c:pt>
                <c:pt idx="443">
                  <c:v>1.8229166666666827E-2</c:v>
                </c:pt>
                <c:pt idx="444">
                  <c:v>7.6726342710996083E-3</c:v>
                </c:pt>
                <c:pt idx="445">
                  <c:v>-1.3959390862944211E-2</c:v>
                </c:pt>
                <c:pt idx="446">
                  <c:v>1.6731016731016856E-2</c:v>
                </c:pt>
                <c:pt idx="447">
                  <c:v>1.1392405063291115E-2</c:v>
                </c:pt>
                <c:pt idx="448">
                  <c:v>6.2578222778471408E-3</c:v>
                </c:pt>
                <c:pt idx="449">
                  <c:v>1.2437810945275715E-3</c:v>
                </c:pt>
                <c:pt idx="450">
                  <c:v>1.1180124223602459E-2</c:v>
                </c:pt>
                <c:pt idx="451">
                  <c:v>-3.685503685503791E-3</c:v>
                </c:pt>
                <c:pt idx="452">
                  <c:v>-4.9321824907519575E-3</c:v>
                </c:pt>
                <c:pt idx="453">
                  <c:v>0</c:v>
                </c:pt>
                <c:pt idx="454">
                  <c:v>-1.6109045848822917E-2</c:v>
                </c:pt>
                <c:pt idx="455">
                  <c:v>6.2972292191435823E-3</c:v>
                </c:pt>
                <c:pt idx="456">
                  <c:v>-6.2578222778473152E-3</c:v>
                </c:pt>
                <c:pt idx="457">
                  <c:v>-8.8161209068009106E-3</c:v>
                </c:pt>
                <c:pt idx="458">
                  <c:v>-3.8119440914867672E-3</c:v>
                </c:pt>
                <c:pt idx="459">
                  <c:v>-2.5510204081631615E-3</c:v>
                </c:pt>
                <c:pt idx="460">
                  <c:v>-7.6726342710997861E-3</c:v>
                </c:pt>
                <c:pt idx="461">
                  <c:v>-5.1546391752578793E-3</c:v>
                </c:pt>
                <c:pt idx="462">
                  <c:v>-1.4248704663212305E-2</c:v>
                </c:pt>
                <c:pt idx="463">
                  <c:v>2.6281208935609967E-3</c:v>
                </c:pt>
                <c:pt idx="464">
                  <c:v>5.2424639580604393E-3</c:v>
                </c:pt>
                <c:pt idx="465">
                  <c:v>-3.6505867014341727E-2</c:v>
                </c:pt>
                <c:pt idx="466">
                  <c:v>-1.488497970230027E-2</c:v>
                </c:pt>
                <c:pt idx="467">
                  <c:v>1.6483516483516574E-2</c:v>
                </c:pt>
                <c:pt idx="468">
                  <c:v>1.3513513513512022E-3</c:v>
                </c:pt>
                <c:pt idx="469">
                  <c:v>-4.0485829959513459E-3</c:v>
                </c:pt>
                <c:pt idx="470">
                  <c:v>1.7615176151761457E-2</c:v>
                </c:pt>
                <c:pt idx="471">
                  <c:v>7.9893475366178864E-3</c:v>
                </c:pt>
                <c:pt idx="472">
                  <c:v>1.3210039630119268E-3</c:v>
                </c:pt>
                <c:pt idx="473">
                  <c:v>-2.1108179419525121E-2</c:v>
                </c:pt>
                <c:pt idx="474">
                  <c:v>0</c:v>
                </c:pt>
                <c:pt idx="475">
                  <c:v>-2.0215633423180609E-2</c:v>
                </c:pt>
                <c:pt idx="476">
                  <c:v>2.3383768913342599E-2</c:v>
                </c:pt>
                <c:pt idx="477">
                  <c:v>8.0645161290321156E-3</c:v>
                </c:pt>
                <c:pt idx="478">
                  <c:v>9.3333333333334156E-3</c:v>
                </c:pt>
                <c:pt idx="479">
                  <c:v>3.03830911492734E-2</c:v>
                </c:pt>
                <c:pt idx="480">
                  <c:v>3.2051282051282083E-2</c:v>
                </c:pt>
                <c:pt idx="481">
                  <c:v>8.6956521739129482E-3</c:v>
                </c:pt>
                <c:pt idx="482">
                  <c:v>1.108374384236468E-2</c:v>
                </c:pt>
                <c:pt idx="483">
                  <c:v>-2.4360535931791196E-3</c:v>
                </c:pt>
                <c:pt idx="484">
                  <c:v>1.0989010989010966E-2</c:v>
                </c:pt>
                <c:pt idx="485">
                  <c:v>0</c:v>
                </c:pt>
                <c:pt idx="486">
                  <c:v>-2.294685990338163E-2</c:v>
                </c:pt>
                <c:pt idx="487">
                  <c:v>-6.1804697156985699E-3</c:v>
                </c:pt>
                <c:pt idx="488">
                  <c:v>-4.9751243781092505E-3</c:v>
                </c:pt>
                <c:pt idx="489">
                  <c:v>7.5000000000000414E-3</c:v>
                </c:pt>
                <c:pt idx="490">
                  <c:v>-1.116625310173712E-2</c:v>
                </c:pt>
                <c:pt idx="491">
                  <c:v>-3.2622333751568276E-2</c:v>
                </c:pt>
                <c:pt idx="492">
                  <c:v>1.0376134889753504E-2</c:v>
                </c:pt>
                <c:pt idx="493">
                  <c:v>2.0539152759948706E-2</c:v>
                </c:pt>
                <c:pt idx="494">
                  <c:v>7.5471698113207964E-3</c:v>
                </c:pt>
                <c:pt idx="495">
                  <c:v>1.2484394506865042E-3</c:v>
                </c:pt>
                <c:pt idx="496">
                  <c:v>0</c:v>
                </c:pt>
                <c:pt idx="497">
                  <c:v>8.7281795511222719E-3</c:v>
                </c:pt>
                <c:pt idx="498">
                  <c:v>9.8887515451173691E-3</c:v>
                </c:pt>
                <c:pt idx="499">
                  <c:v>2.8151774785801841E-2</c:v>
                </c:pt>
                <c:pt idx="500">
                  <c:v>2.3809523809522836E-3</c:v>
                </c:pt>
                <c:pt idx="501">
                  <c:v>3.5629453681709587E-3</c:v>
                </c:pt>
                <c:pt idx="502">
                  <c:v>-1.1834319526627231E-2</c:v>
                </c:pt>
                <c:pt idx="503">
                  <c:v>-5.9880239520956483E-3</c:v>
                </c:pt>
                <c:pt idx="504">
                  <c:v>2.0481927710843457E-2</c:v>
                </c:pt>
                <c:pt idx="505">
                  <c:v>5.9031877213693799E-3</c:v>
                </c:pt>
                <c:pt idx="506">
                  <c:v>-1.7605633802816916E-2</c:v>
                </c:pt>
                <c:pt idx="507">
                  <c:v>8.3632019115889161E-3</c:v>
                </c:pt>
                <c:pt idx="508">
                  <c:v>-2.1327014218009435E-2</c:v>
                </c:pt>
                <c:pt idx="509">
                  <c:v>-1.5738498789346026E-2</c:v>
                </c:pt>
                <c:pt idx="510">
                  <c:v>-1.2300123001230193E-2</c:v>
                </c:pt>
                <c:pt idx="511">
                  <c:v>-8.7173100871730056E-3</c:v>
                </c:pt>
                <c:pt idx="512">
                  <c:v>-3.7688442211056355E-3</c:v>
                </c:pt>
                <c:pt idx="513">
                  <c:v>5.0441361916771449E-3</c:v>
                </c:pt>
                <c:pt idx="514">
                  <c:v>2.1329987452948649E-2</c:v>
                </c:pt>
                <c:pt idx="515">
                  <c:v>1.2285012285012636E-3</c:v>
                </c:pt>
                <c:pt idx="516">
                  <c:v>-3.6809815950921299E-3</c:v>
                </c:pt>
                <c:pt idx="517">
                  <c:v>8.62068965517249E-3</c:v>
                </c:pt>
                <c:pt idx="518">
                  <c:v>-2.6862026862026954E-2</c:v>
                </c:pt>
                <c:pt idx="519">
                  <c:v>-1.7565872020075264E-2</c:v>
                </c:pt>
                <c:pt idx="520">
                  <c:v>-1.0217113665389466E-2</c:v>
                </c:pt>
                <c:pt idx="521">
                  <c:v>-7.7419354838708316E-3</c:v>
                </c:pt>
                <c:pt idx="522">
                  <c:v>1.3003901170349672E-3</c:v>
                </c:pt>
                <c:pt idx="523">
                  <c:v>9.0909090909089916E-3</c:v>
                </c:pt>
                <c:pt idx="524">
                  <c:v>5.1480051480052962E-3</c:v>
                </c:pt>
                <c:pt idx="525">
                  <c:v>3.8412291933418016E-3</c:v>
                </c:pt>
                <c:pt idx="526">
                  <c:v>1.2755102040816692E-3</c:v>
                </c:pt>
                <c:pt idx="527">
                  <c:v>-7.6433121019108706E-3</c:v>
                </c:pt>
                <c:pt idx="528">
                  <c:v>-1.0269576379974265E-2</c:v>
                </c:pt>
                <c:pt idx="529">
                  <c:v>1.5564202334630255E-2</c:v>
                </c:pt>
                <c:pt idx="530">
                  <c:v>-8.9399744572157391E-3</c:v>
                </c:pt>
                <c:pt idx="531">
                  <c:v>-1.2886597938144698E-3</c:v>
                </c:pt>
                <c:pt idx="532">
                  <c:v>-1.1612903225806426E-2</c:v>
                </c:pt>
                <c:pt idx="533">
                  <c:v>0</c:v>
                </c:pt>
                <c:pt idx="534">
                  <c:v>-1.1749347258485613E-2</c:v>
                </c:pt>
                <c:pt idx="535">
                  <c:v>-1.0568031704095048E-2</c:v>
                </c:pt>
                <c:pt idx="536">
                  <c:v>4.0053404539383284E-3</c:v>
                </c:pt>
                <c:pt idx="537">
                  <c:v>1.329787234042573E-2</c:v>
                </c:pt>
                <c:pt idx="538">
                  <c:v>1.5748031496062895E-2</c:v>
                </c:pt>
                <c:pt idx="539">
                  <c:v>2.4547803617571046E-2</c:v>
                </c:pt>
                <c:pt idx="540">
                  <c:v>2.5220680958386601E-3</c:v>
                </c:pt>
                <c:pt idx="541">
                  <c:v>1.2578616352201617E-3</c:v>
                </c:pt>
                <c:pt idx="542">
                  <c:v>-5.0251256281408476E-3</c:v>
                </c:pt>
                <c:pt idx="543">
                  <c:v>-5.0505050505050206E-3</c:v>
                </c:pt>
                <c:pt idx="544">
                  <c:v>-5.0761421319796647E-3</c:v>
                </c:pt>
                <c:pt idx="545">
                  <c:v>-3.8265306122448307E-3</c:v>
                </c:pt>
                <c:pt idx="546">
                  <c:v>6.4020486555697882E-3</c:v>
                </c:pt>
                <c:pt idx="547">
                  <c:v>-5.0890585241729971E-3</c:v>
                </c:pt>
                <c:pt idx="548">
                  <c:v>-5.1150895140664645E-3</c:v>
                </c:pt>
                <c:pt idx="549">
                  <c:v>1.0282776349614333E-2</c:v>
                </c:pt>
                <c:pt idx="550">
                  <c:v>0</c:v>
                </c:pt>
                <c:pt idx="551">
                  <c:v>-3.8167938931298801E-3</c:v>
                </c:pt>
                <c:pt idx="552">
                  <c:v>-1.2771392081735503E-3</c:v>
                </c:pt>
                <c:pt idx="553">
                  <c:v>-8.951406649616446E-3</c:v>
                </c:pt>
                <c:pt idx="554">
                  <c:v>-5.1612903225806139E-3</c:v>
                </c:pt>
                <c:pt idx="555">
                  <c:v>-5.188067444876752E-3</c:v>
                </c:pt>
                <c:pt idx="556">
                  <c:v>-2.6075619295959024E-3</c:v>
                </c:pt>
                <c:pt idx="557">
                  <c:v>-6.5359477124183069E-3</c:v>
                </c:pt>
                <c:pt idx="558">
                  <c:v>-7.8947368421053068E-3</c:v>
                </c:pt>
                <c:pt idx="559">
                  <c:v>1.3262599469496402E-3</c:v>
                </c:pt>
                <c:pt idx="560">
                  <c:v>-1.4569536423840925E-2</c:v>
                </c:pt>
                <c:pt idx="561">
                  <c:v>-1.344086021505396E-2</c:v>
                </c:pt>
                <c:pt idx="562">
                  <c:v>5.4495912806541077E-3</c:v>
                </c:pt>
                <c:pt idx="563">
                  <c:v>1.0840108401083945E-2</c:v>
                </c:pt>
                <c:pt idx="564">
                  <c:v>-8.0428954423591072E-3</c:v>
                </c:pt>
                <c:pt idx="565">
                  <c:v>6.7567567567565741E-3</c:v>
                </c:pt>
                <c:pt idx="566">
                  <c:v>-1.6107382550335475E-2</c:v>
                </c:pt>
                <c:pt idx="567">
                  <c:v>-2.8649386084583964E-2</c:v>
                </c:pt>
                <c:pt idx="568">
                  <c:v>-2.2471910112359609E-2</c:v>
                </c:pt>
                <c:pt idx="569">
                  <c:v>-1.1494252873563149E-2</c:v>
                </c:pt>
                <c:pt idx="570">
                  <c:v>1.4534883720930649E-3</c:v>
                </c:pt>
                <c:pt idx="571">
                  <c:v>-5.8055152394776693E-3</c:v>
                </c:pt>
                <c:pt idx="572">
                  <c:v>-2.9197080291969617E-3</c:v>
                </c:pt>
                <c:pt idx="573">
                  <c:v>1.3177159590043895E-2</c:v>
                </c:pt>
                <c:pt idx="574">
                  <c:v>4.6242774566474111E-2</c:v>
                </c:pt>
                <c:pt idx="575">
                  <c:v>6.9060773480663041E-3</c:v>
                </c:pt>
                <c:pt idx="576">
                  <c:v>9.6021947873798658E-3</c:v>
                </c:pt>
                <c:pt idx="577">
                  <c:v>5.4347826086958081E-3</c:v>
                </c:pt>
                <c:pt idx="578">
                  <c:v>-6.7567567567569497E-3</c:v>
                </c:pt>
                <c:pt idx="579">
                  <c:v>0</c:v>
                </c:pt>
                <c:pt idx="580">
                  <c:v>1.632653061224499E-2</c:v>
                </c:pt>
                <c:pt idx="581">
                  <c:v>-1.3386880856760758E-3</c:v>
                </c:pt>
                <c:pt idx="582">
                  <c:v>4.0214477211797401E-3</c:v>
                </c:pt>
                <c:pt idx="583">
                  <c:v>-5.3404539385849322E-3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-1.7449664429530144E-2</c:v>
                </c:pt>
                <c:pt idx="588">
                  <c:v>-1.366120218579274E-3</c:v>
                </c:pt>
                <c:pt idx="589">
                  <c:v>1.2311901504788125E-2</c:v>
                </c:pt>
                <c:pt idx="590">
                  <c:v>8.1081081081079646E-3</c:v>
                </c:pt>
                <c:pt idx="591">
                  <c:v>5.3619302949061342E-3</c:v>
                </c:pt>
                <c:pt idx="592">
                  <c:v>-5.3333333333333011E-3</c:v>
                </c:pt>
                <c:pt idx="593">
                  <c:v>-6.702412868632714E-3</c:v>
                </c:pt>
                <c:pt idx="594">
                  <c:v>-4.0485829959513459E-3</c:v>
                </c:pt>
                <c:pt idx="595">
                  <c:v>-4.0650406504066199E-3</c:v>
                </c:pt>
                <c:pt idx="596">
                  <c:v>-1.4965986394557686E-2</c:v>
                </c:pt>
                <c:pt idx="597">
                  <c:v>1.3812154696131074E-3</c:v>
                </c:pt>
                <c:pt idx="598">
                  <c:v>-4.1379310344826859E-3</c:v>
                </c:pt>
                <c:pt idx="599">
                  <c:v>1.5235457063711964E-2</c:v>
                </c:pt>
                <c:pt idx="600">
                  <c:v>-2.7285129604366402E-3</c:v>
                </c:pt>
                <c:pt idx="601">
                  <c:v>1.3679890560875905E-3</c:v>
                </c:pt>
                <c:pt idx="602">
                  <c:v>4.0983606557376323E-3</c:v>
                </c:pt>
                <c:pt idx="603">
                  <c:v>1.0884353741496534E-2</c:v>
                </c:pt>
                <c:pt idx="604">
                  <c:v>2.6917900403769278E-3</c:v>
                </c:pt>
                <c:pt idx="605">
                  <c:v>-1.3422818791944831E-3</c:v>
                </c:pt>
                <c:pt idx="606">
                  <c:v>-1.344086021505396E-2</c:v>
                </c:pt>
                <c:pt idx="607">
                  <c:v>-9.5367847411443104E-3</c:v>
                </c:pt>
                <c:pt idx="608">
                  <c:v>2.7510316368639029E-3</c:v>
                </c:pt>
                <c:pt idx="609">
                  <c:v>8.2304526748969743E-3</c:v>
                </c:pt>
                <c:pt idx="610">
                  <c:v>1.360544217687114E-3</c:v>
                </c:pt>
                <c:pt idx="611">
                  <c:v>5.4347826086958081E-3</c:v>
                </c:pt>
                <c:pt idx="612">
                  <c:v>4.0540540540537949E-3</c:v>
                </c:pt>
                <c:pt idx="613">
                  <c:v>1.4804845222072731E-2</c:v>
                </c:pt>
                <c:pt idx="614">
                  <c:v>1.3262599469496402E-3</c:v>
                </c:pt>
                <c:pt idx="615">
                  <c:v>2.6490066225166322E-3</c:v>
                </c:pt>
                <c:pt idx="616">
                  <c:v>1.0568031704095048E-2</c:v>
                </c:pt>
                <c:pt idx="617">
                  <c:v>-6.5359477124183069E-3</c:v>
                </c:pt>
                <c:pt idx="618">
                  <c:v>-6.5789473684210583E-3</c:v>
                </c:pt>
                <c:pt idx="619">
                  <c:v>-1.3245033112583161E-3</c:v>
                </c:pt>
                <c:pt idx="620">
                  <c:v>2.6525198938992804E-3</c:v>
                </c:pt>
                <c:pt idx="621">
                  <c:v>9.2592592592591581E-3</c:v>
                </c:pt>
                <c:pt idx="622">
                  <c:v>3.9318479685453295E-3</c:v>
                </c:pt>
                <c:pt idx="623">
                  <c:v>9.1383812010444668E-3</c:v>
                </c:pt>
                <c:pt idx="624">
                  <c:v>7.7619663648122814E-3</c:v>
                </c:pt>
                <c:pt idx="625">
                  <c:v>5.1347881899871323E-3</c:v>
                </c:pt>
                <c:pt idx="626">
                  <c:v>2.2988505747126565E-2</c:v>
                </c:pt>
                <c:pt idx="627">
                  <c:v>-3.7453183520598588E-3</c:v>
                </c:pt>
                <c:pt idx="628">
                  <c:v>0</c:v>
                </c:pt>
                <c:pt idx="629">
                  <c:v>-2.5062656641604724E-3</c:v>
                </c:pt>
                <c:pt idx="630">
                  <c:v>5.0251256281406732E-3</c:v>
                </c:pt>
                <c:pt idx="631">
                  <c:v>9.9999999999999395E-3</c:v>
                </c:pt>
                <c:pt idx="632">
                  <c:v>0</c:v>
                </c:pt>
                <c:pt idx="633">
                  <c:v>-4.9504950495050928E-3</c:v>
                </c:pt>
                <c:pt idx="634">
                  <c:v>-1.2437810945272263E-3</c:v>
                </c:pt>
                <c:pt idx="635">
                  <c:v>-3.7359900373598346E-3</c:v>
                </c:pt>
                <c:pt idx="636">
                  <c:v>-2.4999999999998981E-3</c:v>
                </c:pt>
                <c:pt idx="637">
                  <c:v>1.7543859649122612E-2</c:v>
                </c:pt>
                <c:pt idx="638">
                  <c:v>2.4630541871921889E-3</c:v>
                </c:pt>
                <c:pt idx="639">
                  <c:v>1.2285012285012636E-3</c:v>
                </c:pt>
                <c:pt idx="640">
                  <c:v>-3.6809815950921299E-3</c:v>
                </c:pt>
                <c:pt idx="641">
                  <c:v>1.108374384236468E-2</c:v>
                </c:pt>
                <c:pt idx="642">
                  <c:v>8.5261875761265798E-3</c:v>
                </c:pt>
                <c:pt idx="643">
                  <c:v>8.4541062801931442E-3</c:v>
                </c:pt>
                <c:pt idx="644">
                  <c:v>0</c:v>
                </c:pt>
                <c:pt idx="645">
                  <c:v>4.7904191616767846E-3</c:v>
                </c:pt>
                <c:pt idx="646">
                  <c:v>2.3837902264601399E-3</c:v>
                </c:pt>
                <c:pt idx="647">
                  <c:v>-3.567181926278177E-3</c:v>
                </c:pt>
                <c:pt idx="648">
                  <c:v>3.579952267303039E-3</c:v>
                </c:pt>
                <c:pt idx="649">
                  <c:v>9.5124851367419157E-3</c:v>
                </c:pt>
                <c:pt idx="650">
                  <c:v>1.1778563015312143E-2</c:v>
                </c:pt>
                <c:pt idx="651">
                  <c:v>3.4924330616995891E-3</c:v>
                </c:pt>
                <c:pt idx="652">
                  <c:v>6.9605568445476025E-3</c:v>
                </c:pt>
                <c:pt idx="653">
                  <c:v>-3.4562211981566211E-3</c:v>
                </c:pt>
                <c:pt idx="654">
                  <c:v>-2.3121387283237655E-3</c:v>
                </c:pt>
                <c:pt idx="655">
                  <c:v>-1.9698725376593201E-2</c:v>
                </c:pt>
                <c:pt idx="656">
                  <c:v>-8.2742316784870703E-3</c:v>
                </c:pt>
                <c:pt idx="657">
                  <c:v>1.0727056019070298E-2</c:v>
                </c:pt>
                <c:pt idx="658">
                  <c:v>-1.2971698113207591E-2</c:v>
                </c:pt>
                <c:pt idx="659">
                  <c:v>1.1947431302272013E-3</c:v>
                </c:pt>
                <c:pt idx="660">
                  <c:v>-4.7732696897376066E-3</c:v>
                </c:pt>
                <c:pt idx="661">
                  <c:v>-3.5971223021582098E-3</c:v>
                </c:pt>
                <c:pt idx="662">
                  <c:v>1.8050541516245501E-2</c:v>
                </c:pt>
                <c:pt idx="663">
                  <c:v>1.0638297872340401E-2</c:v>
                </c:pt>
                <c:pt idx="664">
                  <c:v>3.5087719298244995E-3</c:v>
                </c:pt>
                <c:pt idx="665">
                  <c:v>-4.6620046620047956E-3</c:v>
                </c:pt>
                <c:pt idx="666">
                  <c:v>9.3676814988291474E-3</c:v>
                </c:pt>
                <c:pt idx="667">
                  <c:v>8.120649651972069E-3</c:v>
                </c:pt>
                <c:pt idx="668">
                  <c:v>1.4959723820483425E-2</c:v>
                </c:pt>
                <c:pt idx="669">
                  <c:v>4.5351473922902218E-3</c:v>
                </c:pt>
                <c:pt idx="670">
                  <c:v>-1.0158013544018036E-2</c:v>
                </c:pt>
                <c:pt idx="671">
                  <c:v>1.1402508551880159E-3</c:v>
                </c:pt>
                <c:pt idx="672">
                  <c:v>7.9726651480638532E-3</c:v>
                </c:pt>
                <c:pt idx="673">
                  <c:v>1.1299435028248911E-3</c:v>
                </c:pt>
                <c:pt idx="674">
                  <c:v>1.0158013544018036E-2</c:v>
                </c:pt>
                <c:pt idx="675">
                  <c:v>2.1229050279329753E-2</c:v>
                </c:pt>
                <c:pt idx="676">
                  <c:v>0</c:v>
                </c:pt>
                <c:pt idx="677">
                  <c:v>0</c:v>
                </c:pt>
                <c:pt idx="678">
                  <c:v>1.0940919037197919E-3</c:v>
                </c:pt>
                <c:pt idx="679">
                  <c:v>1.0928961748634192E-3</c:v>
                </c:pt>
                <c:pt idx="680">
                  <c:v>-1.310043668122278E-2</c:v>
                </c:pt>
                <c:pt idx="681">
                  <c:v>-1.1061946902654878E-2</c:v>
                </c:pt>
                <c:pt idx="682">
                  <c:v>1.2304250559284314E-2</c:v>
                </c:pt>
                <c:pt idx="683">
                  <c:v>7.7348066298340151E-3</c:v>
                </c:pt>
                <c:pt idx="684">
                  <c:v>5.4824561403510347E-3</c:v>
                </c:pt>
                <c:pt idx="685">
                  <c:v>1.0905125408941002E-3</c:v>
                </c:pt>
                <c:pt idx="686">
                  <c:v>-7.6252723311546009E-3</c:v>
                </c:pt>
                <c:pt idx="687">
                  <c:v>1.0976948408341271E-3</c:v>
                </c:pt>
                <c:pt idx="688">
                  <c:v>0</c:v>
                </c:pt>
                <c:pt idx="689">
                  <c:v>-3.2894736842104689E-3</c:v>
                </c:pt>
                <c:pt idx="690">
                  <c:v>0</c:v>
                </c:pt>
                <c:pt idx="691">
                  <c:v>9.9009900990098803E-3</c:v>
                </c:pt>
                <c:pt idx="692">
                  <c:v>-1.0893246187362636E-3</c:v>
                </c:pt>
                <c:pt idx="693">
                  <c:v>8.7241003271537089E-3</c:v>
                </c:pt>
                <c:pt idx="694">
                  <c:v>1.1891891891891783E-2</c:v>
                </c:pt>
                <c:pt idx="695">
                  <c:v>1.0683760683760991E-3</c:v>
                </c:pt>
                <c:pt idx="696">
                  <c:v>-9.6051227321237789E-3</c:v>
                </c:pt>
                <c:pt idx="697">
                  <c:v>-1.8318965517241308E-2</c:v>
                </c:pt>
                <c:pt idx="698">
                  <c:v>-7.6838638858398043E-3</c:v>
                </c:pt>
                <c:pt idx="699">
                  <c:v>-7.743362831858322E-3</c:v>
                </c:pt>
                <c:pt idx="700">
                  <c:v>-1.0033444816053489E-2</c:v>
                </c:pt>
                <c:pt idx="701">
                  <c:v>7.8828828828827954E-3</c:v>
                </c:pt>
                <c:pt idx="702">
                  <c:v>-1.3407821229050199E-2</c:v>
                </c:pt>
                <c:pt idx="703">
                  <c:v>-4.5300113250284421E-3</c:v>
                </c:pt>
                <c:pt idx="704">
                  <c:v>1.5927189988623421E-2</c:v>
                </c:pt>
                <c:pt idx="705">
                  <c:v>8.9585666293394081E-3</c:v>
                </c:pt>
                <c:pt idx="706">
                  <c:v>0</c:v>
                </c:pt>
                <c:pt idx="707">
                  <c:v>-4.4395116537180642E-3</c:v>
                </c:pt>
                <c:pt idx="708">
                  <c:v>-3.3444816053512664E-3</c:v>
                </c:pt>
                <c:pt idx="709">
                  <c:v>6.7114093959731915E-3</c:v>
                </c:pt>
                <c:pt idx="710">
                  <c:v>6.6666666666667035E-3</c:v>
                </c:pt>
                <c:pt idx="711">
                  <c:v>1.2141280353200924E-2</c:v>
                </c:pt>
                <c:pt idx="712">
                  <c:v>1.7448200654307418E-2</c:v>
                </c:pt>
                <c:pt idx="713">
                  <c:v>-2.1436227224007703E-3</c:v>
                </c:pt>
                <c:pt idx="714">
                  <c:v>1.074113856068774E-3</c:v>
                </c:pt>
                <c:pt idx="715">
                  <c:v>6.4377682403433832E-3</c:v>
                </c:pt>
                <c:pt idx="716">
                  <c:v>1.5991471215351678E-2</c:v>
                </c:pt>
                <c:pt idx="717">
                  <c:v>5.8761804826862621E-2</c:v>
                </c:pt>
                <c:pt idx="718">
                  <c:v>2.7750247770069205E-2</c:v>
                </c:pt>
                <c:pt idx="719">
                  <c:v>5.0144648023143924E-2</c:v>
                </c:pt>
                <c:pt idx="720">
                  <c:v>-1.0101010101010261E-2</c:v>
                </c:pt>
                <c:pt idx="721">
                  <c:v>8.3487940630797598E-3</c:v>
                </c:pt>
                <c:pt idx="722">
                  <c:v>-1.6559337626494905E-2</c:v>
                </c:pt>
                <c:pt idx="723">
                  <c:v>1.8709073900843743E-3</c:v>
                </c:pt>
                <c:pt idx="724">
                  <c:v>-3.4547152194211228E-2</c:v>
                </c:pt>
                <c:pt idx="725">
                  <c:v>-4.8355899419729254E-3</c:v>
                </c:pt>
                <c:pt idx="726">
                  <c:v>1.5549076773566612E-2</c:v>
                </c:pt>
                <c:pt idx="727">
                  <c:v>-7.6555023923445846E-3</c:v>
                </c:pt>
                <c:pt idx="728">
                  <c:v>7.7145612343298853E-3</c:v>
                </c:pt>
                <c:pt idx="729">
                  <c:v>6.6985645933014945E-3</c:v>
                </c:pt>
                <c:pt idx="730">
                  <c:v>6.6539923954371891E-3</c:v>
                </c:pt>
                <c:pt idx="731">
                  <c:v>1.1331444759206994E-2</c:v>
                </c:pt>
                <c:pt idx="732">
                  <c:v>2.2408963585433907E-2</c:v>
                </c:pt>
                <c:pt idx="733">
                  <c:v>2.1917808219178207E-2</c:v>
                </c:pt>
                <c:pt idx="734">
                  <c:v>4.6470062555853529E-2</c:v>
                </c:pt>
                <c:pt idx="735">
                  <c:v>2.5619128949615617E-2</c:v>
                </c:pt>
                <c:pt idx="736">
                  <c:v>8.1598667776852762E-2</c:v>
                </c:pt>
                <c:pt idx="737">
                  <c:v>1.6166281755196233E-2</c:v>
                </c:pt>
                <c:pt idx="738">
                  <c:v>-1.9696969696969841E-2</c:v>
                </c:pt>
                <c:pt idx="739">
                  <c:v>-3.0911901081916569E-2</c:v>
                </c:pt>
                <c:pt idx="740">
                  <c:v>0</c:v>
                </c:pt>
                <c:pt idx="741">
                  <c:v>3.6682615629984219E-2</c:v>
                </c:pt>
                <c:pt idx="742">
                  <c:v>-2.9230769230769428E-2</c:v>
                </c:pt>
                <c:pt idx="743">
                  <c:v>-4.516640253565745E-2</c:v>
                </c:pt>
                <c:pt idx="744">
                  <c:v>-6.6390041493775989E-2</c:v>
                </c:pt>
                <c:pt idx="745">
                  <c:v>-3.1111111111111138E-2</c:v>
                </c:pt>
                <c:pt idx="746">
                  <c:v>-3.0275229357798143E-2</c:v>
                </c:pt>
                <c:pt idx="747">
                  <c:v>-4.635761589403975E-2</c:v>
                </c:pt>
                <c:pt idx="748">
                  <c:v>1.6865079365079298E-2</c:v>
                </c:pt>
                <c:pt idx="749">
                  <c:v>-8.7804878048780306E-3</c:v>
                </c:pt>
                <c:pt idx="750">
                  <c:v>-1.9685039370077938E-3</c:v>
                </c:pt>
                <c:pt idx="751">
                  <c:v>-6.9033530571992715E-3</c:v>
                </c:pt>
                <c:pt idx="752">
                  <c:v>-4.0714995034756632E-2</c:v>
                </c:pt>
                <c:pt idx="753">
                  <c:v>-1.552795031055902E-2</c:v>
                </c:pt>
                <c:pt idx="754">
                  <c:v>3.0494216614090429E-2</c:v>
                </c:pt>
                <c:pt idx="755">
                  <c:v>3.1632653061224404E-2</c:v>
                </c:pt>
                <c:pt idx="756">
                  <c:v>6.9238377843719705E-3</c:v>
                </c:pt>
                <c:pt idx="757">
                  <c:v>1.9646365422396057E-3</c:v>
                </c:pt>
                <c:pt idx="758">
                  <c:v>0</c:v>
                </c:pt>
                <c:pt idx="759">
                  <c:v>3.8235294117647069E-2</c:v>
                </c:pt>
                <c:pt idx="760">
                  <c:v>1.5108593012275772E-2</c:v>
                </c:pt>
                <c:pt idx="761">
                  <c:v>1.6744186046511591E-2</c:v>
                </c:pt>
                <c:pt idx="762">
                  <c:v>2.4702653247941391E-2</c:v>
                </c:pt>
                <c:pt idx="763">
                  <c:v>3.4821428571428704E-2</c:v>
                </c:pt>
                <c:pt idx="764">
                  <c:v>-3.4512510785159649E-2</c:v>
                </c:pt>
                <c:pt idx="765">
                  <c:v>6.2555853440571249E-3</c:v>
                </c:pt>
                <c:pt idx="766">
                  <c:v>2.2202486678508014E-2</c:v>
                </c:pt>
                <c:pt idx="767">
                  <c:v>2.6933101650738537E-2</c:v>
                </c:pt>
                <c:pt idx="768">
                  <c:v>-2.5380710659899204E-3</c:v>
                </c:pt>
                <c:pt idx="769">
                  <c:v>-3.1382527565733634E-2</c:v>
                </c:pt>
                <c:pt idx="770">
                  <c:v>1.7513134851138857E-3</c:v>
                </c:pt>
                <c:pt idx="771">
                  <c:v>2.7972027972027923E-2</c:v>
                </c:pt>
                <c:pt idx="772">
                  <c:v>5.1870748299319681E-2</c:v>
                </c:pt>
                <c:pt idx="773">
                  <c:v>2.5869037995149512E-2</c:v>
                </c:pt>
                <c:pt idx="774">
                  <c:v>-4.7281323877067733E-3</c:v>
                </c:pt>
                <c:pt idx="775">
                  <c:v>4.7505938242279446E-3</c:v>
                </c:pt>
                <c:pt idx="776">
                  <c:v>2.3640661938536052E-3</c:v>
                </c:pt>
                <c:pt idx="777">
                  <c:v>1.4937106918238876E-2</c:v>
                </c:pt>
                <c:pt idx="778">
                  <c:v>2.1688613477924067E-2</c:v>
                </c:pt>
                <c:pt idx="779">
                  <c:v>-7.5815011372243357E-4</c:v>
                </c:pt>
                <c:pt idx="780">
                  <c:v>-6.752655538694996E-2</c:v>
                </c:pt>
                <c:pt idx="781">
                  <c:v>5.6956875508542906E-3</c:v>
                </c:pt>
                <c:pt idx="782">
                  <c:v>-4.0453074433655879E-3</c:v>
                </c:pt>
                <c:pt idx="783">
                  <c:v>1.7871649065800112E-2</c:v>
                </c:pt>
                <c:pt idx="784">
                  <c:v>1.5163607342378396E-2</c:v>
                </c:pt>
                <c:pt idx="785">
                  <c:v>1.5723270440252022E-3</c:v>
                </c:pt>
                <c:pt idx="786">
                  <c:v>1.6483516483516408E-2</c:v>
                </c:pt>
                <c:pt idx="787">
                  <c:v>3.3976833976834091E-2</c:v>
                </c:pt>
                <c:pt idx="788">
                  <c:v>-1.7176997759522208E-2</c:v>
                </c:pt>
                <c:pt idx="789">
                  <c:v>1.2158054711246338E-2</c:v>
                </c:pt>
                <c:pt idx="790">
                  <c:v>8.2582582582581814E-3</c:v>
                </c:pt>
                <c:pt idx="791">
                  <c:v>-2.903946388682066E-2</c:v>
                </c:pt>
                <c:pt idx="792">
                  <c:v>-2.5306748466257439E-2</c:v>
                </c:pt>
                <c:pt idx="793">
                  <c:v>4.4059795436663773E-2</c:v>
                </c:pt>
                <c:pt idx="794">
                  <c:v>-3.0143180105499908E-3</c:v>
                </c:pt>
                <c:pt idx="795">
                  <c:v>2.4943310657596352E-2</c:v>
                </c:pt>
                <c:pt idx="796">
                  <c:v>1.0324483775811097E-2</c:v>
                </c:pt>
                <c:pt idx="797">
                  <c:v>5.8394160583943285E-3</c:v>
                </c:pt>
                <c:pt idx="798">
                  <c:v>1.6690856313497798E-2</c:v>
                </c:pt>
                <c:pt idx="799">
                  <c:v>3.2119914346895102E-2</c:v>
                </c:pt>
                <c:pt idx="800">
                  <c:v>-9.6818810511757423E-3</c:v>
                </c:pt>
                <c:pt idx="801">
                  <c:v>-2.7932960893854775E-2</c:v>
                </c:pt>
                <c:pt idx="802">
                  <c:v>-2.2270114942528677E-2</c:v>
                </c:pt>
                <c:pt idx="803">
                  <c:v>-5.8780308596619781E-3</c:v>
                </c:pt>
                <c:pt idx="804">
                  <c:v>-1.4042867701404381E-2</c:v>
                </c:pt>
                <c:pt idx="805">
                  <c:v>-3.7481259370314877E-3</c:v>
                </c:pt>
                <c:pt idx="806">
                  <c:v>2.4078254326561389E-2</c:v>
                </c:pt>
                <c:pt idx="807">
                  <c:v>1.9838354151359355E-2</c:v>
                </c:pt>
                <c:pt idx="808">
                  <c:v>8.6455331412104222E-3</c:v>
                </c:pt>
                <c:pt idx="809">
                  <c:v>5.7142857142856796E-3</c:v>
                </c:pt>
                <c:pt idx="810">
                  <c:v>3.4090909090909081E-2</c:v>
                </c:pt>
                <c:pt idx="811">
                  <c:v>2.0604395604395241E-3</c:v>
                </c:pt>
                <c:pt idx="812">
                  <c:v>2.1247429746401588E-2</c:v>
                </c:pt>
                <c:pt idx="813">
                  <c:v>-1.9463087248322054E-2</c:v>
                </c:pt>
                <c:pt idx="814">
                  <c:v>1.5058179329226418E-2</c:v>
                </c:pt>
                <c:pt idx="815">
                  <c:v>3.3041132838840297E-2</c:v>
                </c:pt>
                <c:pt idx="816">
                  <c:v>7.832898172323622E-3</c:v>
                </c:pt>
                <c:pt idx="817">
                  <c:v>-4.5336787564765448E-3</c:v>
                </c:pt>
                <c:pt idx="818">
                  <c:v>-2.0819778789850411E-2</c:v>
                </c:pt>
                <c:pt idx="819">
                  <c:v>1.0631229235880519E-2</c:v>
                </c:pt>
                <c:pt idx="820">
                  <c:v>3.0900723208415394E-2</c:v>
                </c:pt>
                <c:pt idx="821">
                  <c:v>-4.2091836734693848E-2</c:v>
                </c:pt>
                <c:pt idx="822">
                  <c:v>-9.3209054593873814E-3</c:v>
                </c:pt>
                <c:pt idx="823">
                  <c:v>2.217741935483869E-2</c:v>
                </c:pt>
                <c:pt idx="824">
                  <c:v>2.6298487836948301E-3</c:v>
                </c:pt>
                <c:pt idx="825">
                  <c:v>-6.75409836065574E-2</c:v>
                </c:pt>
                <c:pt idx="826">
                  <c:v>-6.540084388185656E-2</c:v>
                </c:pt>
                <c:pt idx="827">
                  <c:v>-1.5048908954100841E-2</c:v>
                </c:pt>
                <c:pt idx="828">
                  <c:v>2.2918258212375458E-3</c:v>
                </c:pt>
                <c:pt idx="829">
                  <c:v>1.5243902439024617E-2</c:v>
                </c:pt>
                <c:pt idx="830">
                  <c:v>2.5525525525525422E-2</c:v>
                </c:pt>
                <c:pt idx="831">
                  <c:v>-5.8565153733528197E-3</c:v>
                </c:pt>
                <c:pt idx="832">
                  <c:v>3.0927835051546459E-2</c:v>
                </c:pt>
                <c:pt idx="833">
                  <c:v>4.9999999999998457E-3</c:v>
                </c:pt>
                <c:pt idx="834">
                  <c:v>2.8429282160625471E-2</c:v>
                </c:pt>
                <c:pt idx="835">
                  <c:v>2.004146510020742E-2</c:v>
                </c:pt>
                <c:pt idx="836">
                  <c:v>-2.0325203252032163E-3</c:v>
                </c:pt>
                <c:pt idx="837">
                  <c:v>-2.1045485403937671E-2</c:v>
                </c:pt>
                <c:pt idx="838">
                  <c:v>1.4563106796116634E-2</c:v>
                </c:pt>
                <c:pt idx="839">
                  <c:v>1.4354066985645869E-2</c:v>
                </c:pt>
                <c:pt idx="840">
                  <c:v>-3.0323450134770915E-2</c:v>
                </c:pt>
                <c:pt idx="841">
                  <c:v>-3.266157053509388E-2</c:v>
                </c:pt>
                <c:pt idx="842">
                  <c:v>-1.5804597701149479E-2</c:v>
                </c:pt>
                <c:pt idx="843">
                  <c:v>7.2992700729929104E-3</c:v>
                </c:pt>
                <c:pt idx="844">
                  <c:v>7.2463768115942091E-3</c:v>
                </c:pt>
                <c:pt idx="845">
                  <c:v>-2.8776978417267007E-3</c:v>
                </c:pt>
                <c:pt idx="846">
                  <c:v>2.0923520923521021E-2</c:v>
                </c:pt>
                <c:pt idx="847">
                  <c:v>-1.4134275618374961E-3</c:v>
                </c:pt>
                <c:pt idx="848">
                  <c:v>-1.9815994338287506E-2</c:v>
                </c:pt>
                <c:pt idx="849">
                  <c:v>-1.1552346570397044E-2</c:v>
                </c:pt>
                <c:pt idx="850">
                  <c:v>6.5741417092769318E-3</c:v>
                </c:pt>
                <c:pt idx="851">
                  <c:v>-3.6284470246734429E-3</c:v>
                </c:pt>
                <c:pt idx="852">
                  <c:v>-1.4566642388929364E-2</c:v>
                </c:pt>
                <c:pt idx="853">
                  <c:v>2.9563932002957239E-3</c:v>
                </c:pt>
                <c:pt idx="854">
                  <c:v>6.6322770817979666E-3</c:v>
                </c:pt>
                <c:pt idx="855">
                  <c:v>1.9033674963396714E-2</c:v>
                </c:pt>
                <c:pt idx="856">
                  <c:v>3.5919540229887087E-3</c:v>
                </c:pt>
                <c:pt idx="857">
                  <c:v>2.7916964924838843E-2</c:v>
                </c:pt>
                <c:pt idx="858">
                  <c:v>2.3676880222841128E-2</c:v>
                </c:pt>
                <c:pt idx="859">
                  <c:v>-1.0884353741496534E-2</c:v>
                </c:pt>
                <c:pt idx="860">
                  <c:v>-1.6506189821182845E-2</c:v>
                </c:pt>
                <c:pt idx="861">
                  <c:v>-2.5874125874125933E-2</c:v>
                </c:pt>
                <c:pt idx="862">
                  <c:v>-2.512562814070354E-2</c:v>
                </c:pt>
                <c:pt idx="863">
                  <c:v>1.9882179675993962E-2</c:v>
                </c:pt>
                <c:pt idx="864">
                  <c:v>-1.5884476534295883E-2</c:v>
                </c:pt>
                <c:pt idx="865">
                  <c:v>-4.4020542920028567E-3</c:v>
                </c:pt>
                <c:pt idx="866">
                  <c:v>-7.1481208548268338E-2</c:v>
                </c:pt>
                <c:pt idx="867">
                  <c:v>-7.1428571428572372E-3</c:v>
                </c:pt>
                <c:pt idx="868">
                  <c:v>1.4388489208633063E-2</c:v>
                </c:pt>
                <c:pt idx="869">
                  <c:v>-8.6682427107958229E-3</c:v>
                </c:pt>
                <c:pt idx="870">
                  <c:v>0</c:v>
                </c:pt>
                <c:pt idx="871">
                  <c:v>-3.4976152623211347E-2</c:v>
                </c:pt>
                <c:pt idx="872">
                  <c:v>-2.9654036243822238E-2</c:v>
                </c:pt>
                <c:pt idx="873">
                  <c:v>-3.8200339558573777E-2</c:v>
                </c:pt>
                <c:pt idx="874">
                  <c:v>-6.7078552515445686E-2</c:v>
                </c:pt>
                <c:pt idx="875">
                  <c:v>9.4607379375591383E-3</c:v>
                </c:pt>
                <c:pt idx="876">
                  <c:v>1.8744142455482549E-2</c:v>
                </c:pt>
                <c:pt idx="877">
                  <c:v>-3.5878564857405586E-2</c:v>
                </c:pt>
                <c:pt idx="878">
                  <c:v>4.7709923664120855E-3</c:v>
                </c:pt>
                <c:pt idx="879">
                  <c:v>2.8490028490029307E-3</c:v>
                </c:pt>
                <c:pt idx="880">
                  <c:v>-3.787878787878765E-3</c:v>
                </c:pt>
                <c:pt idx="881">
                  <c:v>1.6159695817490428E-2</c:v>
                </c:pt>
                <c:pt idx="882">
                  <c:v>-1.21608980355472E-2</c:v>
                </c:pt>
                <c:pt idx="883">
                  <c:v>0</c:v>
                </c:pt>
                <c:pt idx="884">
                  <c:v>0</c:v>
                </c:pt>
                <c:pt idx="885">
                  <c:v>-1.2310606060606018E-2</c:v>
                </c:pt>
                <c:pt idx="886">
                  <c:v>-6.7114093959732132E-3</c:v>
                </c:pt>
                <c:pt idx="887">
                  <c:v>-3.8610038610038377E-3</c:v>
                </c:pt>
                <c:pt idx="888">
                  <c:v>8.7209302325581203E-3</c:v>
                </c:pt>
                <c:pt idx="889">
                  <c:v>2.5936599423631069E-2</c:v>
                </c:pt>
                <c:pt idx="890">
                  <c:v>1.8726591760299772E-2</c:v>
                </c:pt>
                <c:pt idx="891">
                  <c:v>3.6764705882352715E-3</c:v>
                </c:pt>
                <c:pt idx="892">
                  <c:v>-1.5567765567765632E-2</c:v>
                </c:pt>
                <c:pt idx="893">
                  <c:v>-3.2558139534883623E-2</c:v>
                </c:pt>
                <c:pt idx="894">
                  <c:v>-1.4423076923077068E-2</c:v>
                </c:pt>
                <c:pt idx="895">
                  <c:v>2.5365853658536636E-2</c:v>
                </c:pt>
                <c:pt idx="896">
                  <c:v>9.5147478591820042E-4</c:v>
                </c:pt>
                <c:pt idx="897">
                  <c:v>7.6045627376425395E-3</c:v>
                </c:pt>
                <c:pt idx="898">
                  <c:v>1.8867924528301119E-3</c:v>
                </c:pt>
                <c:pt idx="899">
                  <c:v>-9.4161958568737009E-3</c:v>
                </c:pt>
                <c:pt idx="900">
                  <c:v>-1.4258555133079992E-2</c:v>
                </c:pt>
                <c:pt idx="901">
                  <c:v>9.6432015429138626E-4</c:v>
                </c:pt>
                <c:pt idx="902">
                  <c:v>-4.8169556840077111E-3</c:v>
                </c:pt>
                <c:pt idx="903">
                  <c:v>-1.3552758954501571E-2</c:v>
                </c:pt>
                <c:pt idx="904">
                  <c:v>1.9627085377823318E-3</c:v>
                </c:pt>
                <c:pt idx="905">
                  <c:v>2.3506366307541483E-2</c:v>
                </c:pt>
                <c:pt idx="906">
                  <c:v>1.3397129186602857E-2</c:v>
                </c:pt>
                <c:pt idx="907">
                  <c:v>1.8885741265344681E-2</c:v>
                </c:pt>
                <c:pt idx="908">
                  <c:v>7.4142724745133934E-3</c:v>
                </c:pt>
                <c:pt idx="909">
                  <c:v>-1.4719411223550843E-2</c:v>
                </c:pt>
                <c:pt idx="910">
                  <c:v>1.4939309056955894E-2</c:v>
                </c:pt>
                <c:pt idx="911">
                  <c:v>1.2879484820607291E-2</c:v>
                </c:pt>
                <c:pt idx="912">
                  <c:v>2.1798365122615796E-2</c:v>
                </c:pt>
                <c:pt idx="913">
                  <c:v>1.3333333333333345E-2</c:v>
                </c:pt>
                <c:pt idx="914">
                  <c:v>-3.5087719298246616E-3</c:v>
                </c:pt>
                <c:pt idx="915">
                  <c:v>1.8485915492957788E-2</c:v>
                </c:pt>
                <c:pt idx="916">
                  <c:v>3.2843560933448555E-2</c:v>
                </c:pt>
                <c:pt idx="917">
                  <c:v>1.2552301255230137E-2</c:v>
                </c:pt>
                <c:pt idx="918">
                  <c:v>-3.223140495867758E-2</c:v>
                </c:pt>
                <c:pt idx="919">
                  <c:v>-1.1101622544833555E-2</c:v>
                </c:pt>
                <c:pt idx="920">
                  <c:v>3.1088082901554334E-2</c:v>
                </c:pt>
                <c:pt idx="921">
                  <c:v>-1.5075376884422079E-2</c:v>
                </c:pt>
                <c:pt idx="922">
                  <c:v>-5.952380952381005E-3</c:v>
                </c:pt>
                <c:pt idx="923">
                  <c:v>-8.5543199315653295E-3</c:v>
                </c:pt>
                <c:pt idx="924">
                  <c:v>-1.1216566005176839E-2</c:v>
                </c:pt>
                <c:pt idx="925">
                  <c:v>-6.9808027923210746E-3</c:v>
                </c:pt>
                <c:pt idx="926">
                  <c:v>1.9332161687170293E-2</c:v>
                </c:pt>
                <c:pt idx="927">
                  <c:v>-1.1206896551723982E-2</c:v>
                </c:pt>
                <c:pt idx="928">
                  <c:v>1.8308631211856937E-2</c:v>
                </c:pt>
                <c:pt idx="929">
                  <c:v>5.9931506849314406E-3</c:v>
                </c:pt>
                <c:pt idx="930">
                  <c:v>4.2553191489362926E-3</c:v>
                </c:pt>
                <c:pt idx="931">
                  <c:v>-8.4745762711865655E-3</c:v>
                </c:pt>
                <c:pt idx="932">
                  <c:v>-9.4017094017093163E-3</c:v>
                </c:pt>
                <c:pt idx="933">
                  <c:v>4.3140638481449561E-3</c:v>
                </c:pt>
                <c:pt idx="934">
                  <c:v>1.5463917525773162E-2</c:v>
                </c:pt>
                <c:pt idx="935">
                  <c:v>9.3062605752961408E-3</c:v>
                </c:pt>
                <c:pt idx="936">
                  <c:v>-9.2204526404023775E-3</c:v>
                </c:pt>
                <c:pt idx="937">
                  <c:v>-2.5380710659899204E-3</c:v>
                </c:pt>
                <c:pt idx="938">
                  <c:v>0</c:v>
                </c:pt>
                <c:pt idx="939">
                  <c:v>-6.7854113655638794E-3</c:v>
                </c:pt>
                <c:pt idx="940">
                  <c:v>-1.0247651579846341E-2</c:v>
                </c:pt>
                <c:pt idx="941">
                  <c:v>3.4512510785160606E-3</c:v>
                </c:pt>
                <c:pt idx="942">
                  <c:v>0</c:v>
                </c:pt>
                <c:pt idx="943">
                  <c:v>9.4582975064487502E-3</c:v>
                </c:pt>
                <c:pt idx="944">
                  <c:v>9.369676320272486E-3</c:v>
                </c:pt>
                <c:pt idx="945">
                  <c:v>1.0126582278481068E-2</c:v>
                </c:pt>
                <c:pt idx="946">
                  <c:v>6.6833751044278111E-3</c:v>
                </c:pt>
                <c:pt idx="947">
                  <c:v>1.0788381742738436E-2</c:v>
                </c:pt>
                <c:pt idx="948">
                  <c:v>9.0311986863711308E-3</c:v>
                </c:pt>
                <c:pt idx="949">
                  <c:v>1.3832384052074915E-2</c:v>
                </c:pt>
                <c:pt idx="950">
                  <c:v>0</c:v>
                </c:pt>
                <c:pt idx="951">
                  <c:v>1.2038523274478229E-2</c:v>
                </c:pt>
                <c:pt idx="952">
                  <c:v>-9.5162569389372949E-3</c:v>
                </c:pt>
                <c:pt idx="953">
                  <c:v>1.3610888710968721E-2</c:v>
                </c:pt>
                <c:pt idx="954">
                  <c:v>6.3191153238548415E-3</c:v>
                </c:pt>
                <c:pt idx="955">
                  <c:v>1.1773940345368926E-2</c:v>
                </c:pt>
                <c:pt idx="956">
                  <c:v>2.6377036462373826E-2</c:v>
                </c:pt>
                <c:pt idx="957">
                  <c:v>1.9652305366591013E-2</c:v>
                </c:pt>
                <c:pt idx="958">
                  <c:v>7.4128984432913336E-3</c:v>
                </c:pt>
                <c:pt idx="959">
                  <c:v>1.9867549668874232E-2</c:v>
                </c:pt>
                <c:pt idx="960">
                  <c:v>-2.8138528138528043E-2</c:v>
                </c:pt>
                <c:pt idx="961">
                  <c:v>-2.9695619896066179E-3</c:v>
                </c:pt>
                <c:pt idx="962">
                  <c:v>8.9352196574832947E-3</c:v>
                </c:pt>
                <c:pt idx="963">
                  <c:v>1.771217712177111E-2</c:v>
                </c:pt>
                <c:pt idx="964">
                  <c:v>7.2516316171150651E-4</c:v>
                </c:pt>
                <c:pt idx="965">
                  <c:v>-2.4637681159420392E-2</c:v>
                </c:pt>
                <c:pt idx="966">
                  <c:v>-1.0401188707280717E-2</c:v>
                </c:pt>
                <c:pt idx="967">
                  <c:v>-1.5765765765765903E-2</c:v>
                </c:pt>
                <c:pt idx="968">
                  <c:v>-2.2120518688024303E-2</c:v>
                </c:pt>
                <c:pt idx="969">
                  <c:v>-1.1700468018720758E-2</c:v>
                </c:pt>
                <c:pt idx="970">
                  <c:v>3.1570639305446837E-3</c:v>
                </c:pt>
                <c:pt idx="971">
                  <c:v>-3.9339103068452251E-3</c:v>
                </c:pt>
                <c:pt idx="972">
                  <c:v>1.2638230647709464E-2</c:v>
                </c:pt>
                <c:pt idx="973">
                  <c:v>7.8003120124796397E-4</c:v>
                </c:pt>
                <c:pt idx="974">
                  <c:v>-2.4941543257989154E-2</c:v>
                </c:pt>
                <c:pt idx="975">
                  <c:v>-1.2789768185451562E-2</c:v>
                </c:pt>
                <c:pt idx="976">
                  <c:v>8.906882591093148E-3</c:v>
                </c:pt>
                <c:pt idx="977">
                  <c:v>4.012841091492669E-3</c:v>
                </c:pt>
                <c:pt idx="978">
                  <c:v>-1.4388489208632952E-2</c:v>
                </c:pt>
                <c:pt idx="979">
                  <c:v>-1.1354420113544301E-2</c:v>
                </c:pt>
                <c:pt idx="980">
                  <c:v>-2.7891714520098445E-2</c:v>
                </c:pt>
                <c:pt idx="981">
                  <c:v>-7.5949367088607436E-3</c:v>
                </c:pt>
                <c:pt idx="982">
                  <c:v>-4.2517006802719947E-3</c:v>
                </c:pt>
                <c:pt idx="983">
                  <c:v>3.4158838599486225E-3</c:v>
                </c:pt>
                <c:pt idx="984">
                  <c:v>-2.6382978723404185E-2</c:v>
                </c:pt>
                <c:pt idx="985">
                  <c:v>-4.3706293706293744E-3</c:v>
                </c:pt>
                <c:pt idx="986">
                  <c:v>1.6681299385425803E-2</c:v>
                </c:pt>
                <c:pt idx="987">
                  <c:v>2.5906735751294882E-3</c:v>
                </c:pt>
                <c:pt idx="988">
                  <c:v>-2.0671834625322991E-2</c:v>
                </c:pt>
                <c:pt idx="989">
                  <c:v>4.397537379067726E-3</c:v>
                </c:pt>
                <c:pt idx="990">
                  <c:v>1.9264448336252255E-2</c:v>
                </c:pt>
                <c:pt idx="991">
                  <c:v>-1.2027491408934695E-2</c:v>
                </c:pt>
                <c:pt idx="992">
                  <c:v>-8.6956521739132921E-4</c:v>
                </c:pt>
                <c:pt idx="993">
                  <c:v>-2.8720626631853763E-2</c:v>
                </c:pt>
                <c:pt idx="994">
                  <c:v>-8.9605734767027648E-4</c:v>
                </c:pt>
                <c:pt idx="995">
                  <c:v>1.9730941704035818E-2</c:v>
                </c:pt>
                <c:pt idx="996">
                  <c:v>0</c:v>
                </c:pt>
                <c:pt idx="997">
                  <c:v>1.7590149516270904E-2</c:v>
                </c:pt>
                <c:pt idx="998">
                  <c:v>2.2471910112359595E-2</c:v>
                </c:pt>
                <c:pt idx="999">
                  <c:v>3.381234150464782E-3</c:v>
                </c:pt>
                <c:pt idx="1000">
                  <c:v>-1.6849199663015323E-3</c:v>
                </c:pt>
                <c:pt idx="1001">
                  <c:v>5.9071729957806433E-3</c:v>
                </c:pt>
                <c:pt idx="1002">
                  <c:v>-1.2583892617449676E-2</c:v>
                </c:pt>
                <c:pt idx="1003">
                  <c:v>-5.0977060322853814E-3</c:v>
                </c:pt>
                <c:pt idx="1004">
                  <c:v>-1.1955593509820771E-2</c:v>
                </c:pt>
                <c:pt idx="1005">
                  <c:v>-2.8522039757994791E-2</c:v>
                </c:pt>
                <c:pt idx="1006">
                  <c:v>2.6690391459074261E-3</c:v>
                </c:pt>
                <c:pt idx="1007">
                  <c:v>5.3238686779059742E-3</c:v>
                </c:pt>
                <c:pt idx="1008">
                  <c:v>-1.4121800529567557E-2</c:v>
                </c:pt>
                <c:pt idx="1009">
                  <c:v>-2.5067144136078631E-2</c:v>
                </c:pt>
                <c:pt idx="1010">
                  <c:v>-2.6629935720844936E-2</c:v>
                </c:pt>
                <c:pt idx="1011">
                  <c:v>-1.9811320754716893E-2</c:v>
                </c:pt>
                <c:pt idx="1012">
                  <c:v>-3.7536092396535131E-2</c:v>
                </c:pt>
                <c:pt idx="1013">
                  <c:v>1.1999999999999927E-2</c:v>
                </c:pt>
                <c:pt idx="1014">
                  <c:v>-3.9525691699604506E-3</c:v>
                </c:pt>
                <c:pt idx="1015">
                  <c:v>3.4722222222222252E-2</c:v>
                </c:pt>
                <c:pt idx="1016">
                  <c:v>-2.7804410354745922E-2</c:v>
                </c:pt>
                <c:pt idx="1017">
                  <c:v>-1.9723865877712596E-3</c:v>
                </c:pt>
                <c:pt idx="1018">
                  <c:v>1.0869565217391342E-2</c:v>
                </c:pt>
                <c:pt idx="1019">
                  <c:v>2.7370478983382178E-2</c:v>
                </c:pt>
                <c:pt idx="1020">
                  <c:v>9.5147478591817401E-3</c:v>
                </c:pt>
                <c:pt idx="1021">
                  <c:v>-7.540056550424213E-3</c:v>
                </c:pt>
                <c:pt idx="1022">
                  <c:v>-1.5194681861348569E-2</c:v>
                </c:pt>
                <c:pt idx="1023">
                  <c:v>-2.025072324011563E-2</c:v>
                </c:pt>
                <c:pt idx="1024">
                  <c:v>9.8425196850396518E-4</c:v>
                </c:pt>
                <c:pt idx="1025">
                  <c:v>1.1799410029498454E-2</c:v>
                </c:pt>
                <c:pt idx="1026">
                  <c:v>1.8464528668610428E-2</c:v>
                </c:pt>
                <c:pt idx="1027">
                  <c:v>-7.6335877862594957E-3</c:v>
                </c:pt>
                <c:pt idx="1028">
                  <c:v>-9.6153846153846229E-3</c:v>
                </c:pt>
                <c:pt idx="1029">
                  <c:v>1.9417475728154548E-3</c:v>
                </c:pt>
                <c:pt idx="1030">
                  <c:v>4.8449612403099473E-3</c:v>
                </c:pt>
                <c:pt idx="1031">
                  <c:v>-1.3500482160076998E-2</c:v>
                </c:pt>
                <c:pt idx="1032">
                  <c:v>-6.8426197458456121E-3</c:v>
                </c:pt>
                <c:pt idx="1033">
                  <c:v>-8.8582677165354139E-3</c:v>
                </c:pt>
                <c:pt idx="1034">
                  <c:v>-1.4895729890764662E-2</c:v>
                </c:pt>
                <c:pt idx="1035">
                  <c:v>-1.0080645161290192E-2</c:v>
                </c:pt>
                <c:pt idx="1036">
                  <c:v>-1.4256619144602975E-2</c:v>
                </c:pt>
                <c:pt idx="1037">
                  <c:v>-3.0991735537189537E-3</c:v>
                </c:pt>
                <c:pt idx="1038">
                  <c:v>0</c:v>
                </c:pt>
                <c:pt idx="1039">
                  <c:v>-3.5233160621761662E-2</c:v>
                </c:pt>
                <c:pt idx="1040">
                  <c:v>-2.3630504833512433E-2</c:v>
                </c:pt>
                <c:pt idx="1041">
                  <c:v>-4.4004400440042215E-3</c:v>
                </c:pt>
                <c:pt idx="1042">
                  <c:v>-2.209944751381432E-3</c:v>
                </c:pt>
                <c:pt idx="1043">
                  <c:v>1.4396456256921479E-2</c:v>
                </c:pt>
                <c:pt idx="1044">
                  <c:v>2.0742358078602609E-2</c:v>
                </c:pt>
                <c:pt idx="1045">
                  <c:v>-1.1764705882352981E-2</c:v>
                </c:pt>
                <c:pt idx="1046">
                  <c:v>-1.623376623376625E-2</c:v>
                </c:pt>
                <c:pt idx="1047">
                  <c:v>-7.7007700770076164E-3</c:v>
                </c:pt>
                <c:pt idx="1048">
                  <c:v>-1.662971175166314E-2</c:v>
                </c:pt>
                <c:pt idx="1049">
                  <c:v>-2.8184892897406864E-2</c:v>
                </c:pt>
                <c:pt idx="1050">
                  <c:v>-3.8283062645011731E-2</c:v>
                </c:pt>
                <c:pt idx="1051">
                  <c:v>-3.3775633293124045E-2</c:v>
                </c:pt>
                <c:pt idx="1052">
                  <c:v>-3.6204744069912781E-2</c:v>
                </c:pt>
                <c:pt idx="1053">
                  <c:v>1.0362694300518253E-2</c:v>
                </c:pt>
                <c:pt idx="1054">
                  <c:v>-2.1794871794871884E-2</c:v>
                </c:pt>
                <c:pt idx="1055">
                  <c:v>-3.1454783748361727E-2</c:v>
                </c:pt>
                <c:pt idx="1056">
                  <c:v>-1.0825439783491139E-2</c:v>
                </c:pt>
                <c:pt idx="1057">
                  <c:v>-2.8727770177838643E-2</c:v>
                </c:pt>
                <c:pt idx="1058">
                  <c:v>3.5211267605633839E-2</c:v>
                </c:pt>
                <c:pt idx="1059">
                  <c:v>1.2244897959183836E-2</c:v>
                </c:pt>
                <c:pt idx="1060">
                  <c:v>0</c:v>
                </c:pt>
                <c:pt idx="1061">
                  <c:v>4.1666666666666553E-2</c:v>
                </c:pt>
                <c:pt idx="1062">
                  <c:v>1.9354838709677438E-2</c:v>
                </c:pt>
                <c:pt idx="1063">
                  <c:v>-2.5316455696203256E-3</c:v>
                </c:pt>
                <c:pt idx="1064">
                  <c:v>4.4416243654822378E-2</c:v>
                </c:pt>
                <c:pt idx="1065">
                  <c:v>-3.0376670716889289E-2</c:v>
                </c:pt>
                <c:pt idx="1066">
                  <c:v>-4.5112781954887285E-2</c:v>
                </c:pt>
                <c:pt idx="1067">
                  <c:v>-2.2309711286089329E-2</c:v>
                </c:pt>
                <c:pt idx="1068">
                  <c:v>-1.3422818791946321E-2</c:v>
                </c:pt>
                <c:pt idx="1069">
                  <c:v>-2.7210884353740389E-3</c:v>
                </c:pt>
                <c:pt idx="1070">
                  <c:v>-1.9099590723055913E-2</c:v>
                </c:pt>
                <c:pt idx="1071">
                  <c:v>9.7357440890124096E-3</c:v>
                </c:pt>
                <c:pt idx="1072">
                  <c:v>2.0661157024793406E-2</c:v>
                </c:pt>
                <c:pt idx="1073">
                  <c:v>-2.6990553306343555E-3</c:v>
                </c:pt>
                <c:pt idx="1074">
                  <c:v>-2.7063599458727848E-2</c:v>
                </c:pt>
                <c:pt idx="1075">
                  <c:v>-2.0862308762169698E-2</c:v>
                </c:pt>
                <c:pt idx="1076">
                  <c:v>-2.8409090909091721E-3</c:v>
                </c:pt>
                <c:pt idx="1077">
                  <c:v>2.2792022792022852E-2</c:v>
                </c:pt>
                <c:pt idx="1078">
                  <c:v>3.8997214484679618E-2</c:v>
                </c:pt>
                <c:pt idx="1079">
                  <c:v>1.3404825737265428E-2</c:v>
                </c:pt>
                <c:pt idx="1080">
                  <c:v>-5.2910052910054425E-3</c:v>
                </c:pt>
                <c:pt idx="1081">
                  <c:v>-1.1968085106382954E-2</c:v>
                </c:pt>
                <c:pt idx="1082">
                  <c:v>-1.6150740242261007E-2</c:v>
                </c:pt>
                <c:pt idx="1083">
                  <c:v>3.0095759233926232E-2</c:v>
                </c:pt>
                <c:pt idx="1084">
                  <c:v>-1.3280212483401956E-3</c:v>
                </c:pt>
                <c:pt idx="1085">
                  <c:v>-1.7287234042553137E-2</c:v>
                </c:pt>
                <c:pt idx="1086">
                  <c:v>-1.0825439783491139E-2</c:v>
                </c:pt>
                <c:pt idx="1087">
                  <c:v>4.1039671682625819E-3</c:v>
                </c:pt>
                <c:pt idx="1088">
                  <c:v>-1.7711171662125283E-2</c:v>
                </c:pt>
                <c:pt idx="1089">
                  <c:v>-9.7087378640777558E-3</c:v>
                </c:pt>
                <c:pt idx="1090">
                  <c:v>-7.0028011204479922E-3</c:v>
                </c:pt>
                <c:pt idx="1091">
                  <c:v>0</c:v>
                </c:pt>
                <c:pt idx="1092">
                  <c:v>4.2313117066289799E-3</c:v>
                </c:pt>
                <c:pt idx="1093">
                  <c:v>-5.6179775280898537E-3</c:v>
                </c:pt>
                <c:pt idx="1094">
                  <c:v>1.6949152542372975E-2</c:v>
                </c:pt>
                <c:pt idx="1095">
                  <c:v>-2.0833333333333544E-2</c:v>
                </c:pt>
                <c:pt idx="1096">
                  <c:v>2.8368794326241952E-3</c:v>
                </c:pt>
                <c:pt idx="1097">
                  <c:v>-5.6577086280056232E-3</c:v>
                </c:pt>
                <c:pt idx="1098">
                  <c:v>1.7069701280227691E-2</c:v>
                </c:pt>
                <c:pt idx="1099">
                  <c:v>9.7902097902096818E-3</c:v>
                </c:pt>
                <c:pt idx="1100">
                  <c:v>1.2465373961218809E-2</c:v>
                </c:pt>
                <c:pt idx="1101">
                  <c:v>-4.1039671682625819E-3</c:v>
                </c:pt>
                <c:pt idx="1102">
                  <c:v>-1.0989010989010922E-2</c:v>
                </c:pt>
                <c:pt idx="1103">
                  <c:v>-2.7777777777778568E-3</c:v>
                </c:pt>
                <c:pt idx="1104">
                  <c:v>5.5710306406684899E-3</c:v>
                </c:pt>
                <c:pt idx="1105">
                  <c:v>-1.3850415512465771E-3</c:v>
                </c:pt>
                <c:pt idx="1106">
                  <c:v>8.3217753120666208E-3</c:v>
                </c:pt>
                <c:pt idx="1107">
                  <c:v>3.9889958734525444E-2</c:v>
                </c:pt>
                <c:pt idx="1108">
                  <c:v>1.9841269841269858E-2</c:v>
                </c:pt>
                <c:pt idx="1109">
                  <c:v>5.3177691309986931E-2</c:v>
                </c:pt>
                <c:pt idx="1110">
                  <c:v>2.2167487684729186E-2</c:v>
                </c:pt>
                <c:pt idx="1111">
                  <c:v>2.4096385542167692E-3</c:v>
                </c:pt>
                <c:pt idx="1112">
                  <c:v>2.0432692307692395E-2</c:v>
                </c:pt>
                <c:pt idx="1113">
                  <c:v>1.4134275618374471E-2</c:v>
                </c:pt>
                <c:pt idx="1114">
                  <c:v>2.6713124274099845E-2</c:v>
                </c:pt>
                <c:pt idx="1115">
                  <c:v>-3.2805429864253235E-2</c:v>
                </c:pt>
                <c:pt idx="1116">
                  <c:v>3.5087719298244995E-3</c:v>
                </c:pt>
                <c:pt idx="1117">
                  <c:v>-9.3240093240092668E-3</c:v>
                </c:pt>
                <c:pt idx="1118">
                  <c:v>-2.7058823529411885E-2</c:v>
                </c:pt>
                <c:pt idx="1119">
                  <c:v>1.2091898428053551E-3</c:v>
                </c:pt>
                <c:pt idx="1120">
                  <c:v>8.4541062801931442E-3</c:v>
                </c:pt>
                <c:pt idx="1121">
                  <c:v>-3.5928143712574221E-3</c:v>
                </c:pt>
                <c:pt idx="1122">
                  <c:v>7.2115384615386684E-3</c:v>
                </c:pt>
                <c:pt idx="1123">
                  <c:v>1.6706443914080958E-2</c:v>
                </c:pt>
                <c:pt idx="1124">
                  <c:v>1.1737089201877946E-2</c:v>
                </c:pt>
                <c:pt idx="1125">
                  <c:v>1.5081206496519671E-2</c:v>
                </c:pt>
                <c:pt idx="1126">
                  <c:v>-7.9999999999999117E-3</c:v>
                </c:pt>
                <c:pt idx="1127">
                  <c:v>3.4562211981567811E-3</c:v>
                </c:pt>
                <c:pt idx="1128">
                  <c:v>1.6073478760045744E-2</c:v>
                </c:pt>
                <c:pt idx="1129">
                  <c:v>3.7288135593220313E-2</c:v>
                </c:pt>
                <c:pt idx="1130">
                  <c:v>2.7233115468409612E-2</c:v>
                </c:pt>
                <c:pt idx="1131">
                  <c:v>0</c:v>
                </c:pt>
                <c:pt idx="1132">
                  <c:v>2.1208907741250465E-3</c:v>
                </c:pt>
                <c:pt idx="1133">
                  <c:v>1.6931216931216977E-2</c:v>
                </c:pt>
                <c:pt idx="1134">
                  <c:v>1.7689906347554706E-2</c:v>
                </c:pt>
                <c:pt idx="1135">
                  <c:v>3.374233128834353E-2</c:v>
                </c:pt>
                <c:pt idx="1136">
                  <c:v>-7.418397626112766E-2</c:v>
                </c:pt>
                <c:pt idx="1137">
                  <c:v>-4.9145299145298929E-2</c:v>
                </c:pt>
                <c:pt idx="1138">
                  <c:v>-6.7415730337080579E-3</c:v>
                </c:pt>
                <c:pt idx="1139">
                  <c:v>-4.52488687782787E-3</c:v>
                </c:pt>
                <c:pt idx="1140">
                  <c:v>3.4090909090908486E-3</c:v>
                </c:pt>
                <c:pt idx="1141">
                  <c:v>1.3590033975084855E-2</c:v>
                </c:pt>
                <c:pt idx="1142">
                  <c:v>3.351955307262666E-3</c:v>
                </c:pt>
                <c:pt idx="1143">
                  <c:v>1.7817371937639243E-2</c:v>
                </c:pt>
                <c:pt idx="1144">
                  <c:v>-9.8468271334791902E-3</c:v>
                </c:pt>
                <c:pt idx="1145">
                  <c:v>-1.9889502762431201E-2</c:v>
                </c:pt>
                <c:pt idx="1146">
                  <c:v>-2.2547914317924676E-3</c:v>
                </c:pt>
                <c:pt idx="1147">
                  <c:v>-1.1299435028248911E-3</c:v>
                </c:pt>
                <c:pt idx="1148">
                  <c:v>0</c:v>
                </c:pt>
                <c:pt idx="1149">
                  <c:v>-3.0542986425339303E-2</c:v>
                </c:pt>
                <c:pt idx="1150">
                  <c:v>-2.1003500583430527E-2</c:v>
                </c:pt>
                <c:pt idx="1151">
                  <c:v>-2.2646007151370832E-2</c:v>
                </c:pt>
                <c:pt idx="1152">
                  <c:v>-2.4390243902438036E-3</c:v>
                </c:pt>
                <c:pt idx="1153">
                  <c:v>1.3447432762836062E-2</c:v>
                </c:pt>
                <c:pt idx="1154">
                  <c:v>-1.08564535585042E-2</c:v>
                </c:pt>
                <c:pt idx="1155">
                  <c:v>-3.6585365853657897E-3</c:v>
                </c:pt>
                <c:pt idx="1156">
                  <c:v>1.8359853121175048E-2</c:v>
                </c:pt>
                <c:pt idx="1157">
                  <c:v>1.2019230769231115E-3</c:v>
                </c:pt>
                <c:pt idx="1158">
                  <c:v>1.8007202881152477E-2</c:v>
                </c:pt>
                <c:pt idx="1159">
                  <c:v>1.0613207547169788E-2</c:v>
                </c:pt>
                <c:pt idx="1160">
                  <c:v>5.8343057176196084E-3</c:v>
                </c:pt>
                <c:pt idx="1161">
                  <c:v>1.1600928074246273E-3</c:v>
                </c:pt>
                <c:pt idx="1162">
                  <c:v>2.0857473928157705E-2</c:v>
                </c:pt>
                <c:pt idx="1163">
                  <c:v>1.1350737797955616E-3</c:v>
                </c:pt>
                <c:pt idx="1164">
                  <c:v>1.247165532879807E-2</c:v>
                </c:pt>
                <c:pt idx="1165">
                  <c:v>1.2318029115341588E-2</c:v>
                </c:pt>
                <c:pt idx="1166">
                  <c:v>1.1061946902655032E-2</c:v>
                </c:pt>
                <c:pt idx="1167">
                  <c:v>8.7527352297592457E-3</c:v>
                </c:pt>
                <c:pt idx="1168">
                  <c:v>-1.626898047722344E-2</c:v>
                </c:pt>
                <c:pt idx="1169">
                  <c:v>-1.2127894156559977E-2</c:v>
                </c:pt>
                <c:pt idx="1170">
                  <c:v>-1.3392857142857369E-2</c:v>
                </c:pt>
                <c:pt idx="1171">
                  <c:v>1.1312217194570148E-2</c:v>
                </c:pt>
                <c:pt idx="1172">
                  <c:v>-8.9485458612974852E-3</c:v>
                </c:pt>
                <c:pt idx="1173">
                  <c:v>7.9006772009028482E-3</c:v>
                </c:pt>
                <c:pt idx="1174">
                  <c:v>1.6797312430011372E-2</c:v>
                </c:pt>
                <c:pt idx="1175">
                  <c:v>5.5066079295154231E-3</c:v>
                </c:pt>
                <c:pt idx="1176">
                  <c:v>-1.0952902519169411E-3</c:v>
                </c:pt>
                <c:pt idx="1177">
                  <c:v>-8.771929824561351E-3</c:v>
                </c:pt>
                <c:pt idx="1178">
                  <c:v>2.5442477876106158E-2</c:v>
                </c:pt>
                <c:pt idx="1179">
                  <c:v>9.70873786407765E-3</c:v>
                </c:pt>
                <c:pt idx="1180">
                  <c:v>0</c:v>
                </c:pt>
                <c:pt idx="1181">
                  <c:v>-1.6025641025640747E-2</c:v>
                </c:pt>
                <c:pt idx="1182">
                  <c:v>-2.4972855591748208E-2</c:v>
                </c:pt>
                <c:pt idx="1183">
                  <c:v>-5.567928730512409E-3</c:v>
                </c:pt>
                <c:pt idx="1184">
                  <c:v>3.3594624860024918E-3</c:v>
                </c:pt>
                <c:pt idx="1185">
                  <c:v>3.3482142857142261E-3</c:v>
                </c:pt>
                <c:pt idx="1186">
                  <c:v>-1.7797552836485028E-2</c:v>
                </c:pt>
                <c:pt idx="1187">
                  <c:v>-2.2650056625140641E-3</c:v>
                </c:pt>
                <c:pt idx="1188">
                  <c:v>-1.135073779795719E-3</c:v>
                </c:pt>
                <c:pt idx="1189">
                  <c:v>-3.4090909090910065E-3</c:v>
                </c:pt>
                <c:pt idx="1190">
                  <c:v>-5.7012542759407123E-3</c:v>
                </c:pt>
                <c:pt idx="1191">
                  <c:v>2.1788990825688061E-2</c:v>
                </c:pt>
                <c:pt idx="1192">
                  <c:v>8.9786756453424134E-3</c:v>
                </c:pt>
                <c:pt idx="1193">
                  <c:v>1.2235817575083312E-2</c:v>
                </c:pt>
                <c:pt idx="1194">
                  <c:v>1.0989010989011303E-3</c:v>
                </c:pt>
                <c:pt idx="1195">
                  <c:v>-8.7815587266740838E-3</c:v>
                </c:pt>
                <c:pt idx="1196">
                  <c:v>1.4396456256921479E-2</c:v>
                </c:pt>
                <c:pt idx="1197">
                  <c:v>-8.7336244541484191E-3</c:v>
                </c:pt>
                <c:pt idx="1198">
                  <c:v>9.9118942731277315E-3</c:v>
                </c:pt>
                <c:pt idx="1199">
                  <c:v>7.6335877862594576E-3</c:v>
                </c:pt>
                <c:pt idx="1200">
                  <c:v>-6.4935064935065295E-3</c:v>
                </c:pt>
                <c:pt idx="1201">
                  <c:v>-1.7429193899782033E-2</c:v>
                </c:pt>
                <c:pt idx="1202">
                  <c:v>-5.5432372505543285E-3</c:v>
                </c:pt>
                <c:pt idx="1203">
                  <c:v>3.3444816053511115E-3</c:v>
                </c:pt>
                <c:pt idx="1204">
                  <c:v>5.5555555555557145E-3</c:v>
                </c:pt>
                <c:pt idx="1205">
                  <c:v>1.7679558011049767E-2</c:v>
                </c:pt>
                <c:pt idx="1206">
                  <c:v>1.0857763300759901E-2</c:v>
                </c:pt>
                <c:pt idx="1207">
                  <c:v>2.1482277121373989E-3</c:v>
                </c:pt>
                <c:pt idx="1208">
                  <c:v>-6.4308681672026078E-3</c:v>
                </c:pt>
                <c:pt idx="1209">
                  <c:v>8.6299892125135825E-3</c:v>
                </c:pt>
                <c:pt idx="1210">
                  <c:v>1.4973262032085545E-2</c:v>
                </c:pt>
                <c:pt idx="1211">
                  <c:v>-1.2644889357218194E-2</c:v>
                </c:pt>
                <c:pt idx="1212">
                  <c:v>-1.8143009605122662E-2</c:v>
                </c:pt>
                <c:pt idx="1213">
                  <c:v>7.6086956521738292E-3</c:v>
                </c:pt>
                <c:pt idx="1214">
                  <c:v>-1.4023732470334217E-2</c:v>
                </c:pt>
                <c:pt idx="1215">
                  <c:v>-5.4704595185997183E-3</c:v>
                </c:pt>
                <c:pt idx="1216">
                  <c:v>-2.2002200220021108E-3</c:v>
                </c:pt>
                <c:pt idx="1217">
                  <c:v>-2.2050716648290172E-3</c:v>
                </c:pt>
                <c:pt idx="1218">
                  <c:v>-2.8729281767956007E-2</c:v>
                </c:pt>
                <c:pt idx="1219">
                  <c:v>-1.8202502844140961E-2</c:v>
                </c:pt>
                <c:pt idx="1220">
                  <c:v>-6.9524913093859013E-3</c:v>
                </c:pt>
                <c:pt idx="1221">
                  <c:v>-3.3838973162193697E-2</c:v>
                </c:pt>
                <c:pt idx="1222">
                  <c:v>-2.4154589371981369E-3</c:v>
                </c:pt>
                <c:pt idx="1223">
                  <c:v>9.6852300242131848E-3</c:v>
                </c:pt>
                <c:pt idx="1224">
                  <c:v>-2.3980815347721843E-2</c:v>
                </c:pt>
                <c:pt idx="1225">
                  <c:v>-7.371007371007412E-3</c:v>
                </c:pt>
                <c:pt idx="1226">
                  <c:v>-8.6633663366335687E-3</c:v>
                </c:pt>
                <c:pt idx="1227">
                  <c:v>7.490636704119891E-3</c:v>
                </c:pt>
                <c:pt idx="1228">
                  <c:v>-1.2391573729863874E-2</c:v>
                </c:pt>
                <c:pt idx="1229">
                  <c:v>-1.8820577164366217E-2</c:v>
                </c:pt>
                <c:pt idx="1230">
                  <c:v>2.8132992327365467E-2</c:v>
                </c:pt>
                <c:pt idx="1231">
                  <c:v>1.7412935323383241E-2</c:v>
                </c:pt>
                <c:pt idx="1232">
                  <c:v>6.1124694376528173E-3</c:v>
                </c:pt>
                <c:pt idx="1233">
                  <c:v>2.4301336573512239E-3</c:v>
                </c:pt>
                <c:pt idx="1234">
                  <c:v>-9.6969696969698062E-3</c:v>
                </c:pt>
                <c:pt idx="1235">
                  <c:v>-4.8959608323131424E-3</c:v>
                </c:pt>
                <c:pt idx="1236">
                  <c:v>2.4600246002459019E-3</c:v>
                </c:pt>
                <c:pt idx="1237">
                  <c:v>1.9631901840490847E-2</c:v>
                </c:pt>
                <c:pt idx="1238">
                  <c:v>-1.5643802647412868E-2</c:v>
                </c:pt>
                <c:pt idx="1239">
                  <c:v>-2.2004889975550074E-2</c:v>
                </c:pt>
                <c:pt idx="1240">
                  <c:v>-1.2500000000000358E-3</c:v>
                </c:pt>
                <c:pt idx="1241">
                  <c:v>-1.251564455569463E-2</c:v>
                </c:pt>
                <c:pt idx="1242">
                  <c:v>3.802281368821226E-3</c:v>
                </c:pt>
                <c:pt idx="1243">
                  <c:v>0</c:v>
                </c:pt>
                <c:pt idx="1244">
                  <c:v>-7.5757575757574433E-3</c:v>
                </c:pt>
                <c:pt idx="1245">
                  <c:v>-3.8167938931298801E-3</c:v>
                </c:pt>
                <c:pt idx="1246">
                  <c:v>2.5542784163474553E-3</c:v>
                </c:pt>
                <c:pt idx="1247">
                  <c:v>-1.2738853503185079E-3</c:v>
                </c:pt>
                <c:pt idx="1248">
                  <c:v>-2.5510204081631615E-3</c:v>
                </c:pt>
                <c:pt idx="1249">
                  <c:v>-5.1150895140664645E-3</c:v>
                </c:pt>
                <c:pt idx="1250">
                  <c:v>1.9280205655526829E-2</c:v>
                </c:pt>
                <c:pt idx="1251">
                  <c:v>6.3051702395966504E-3</c:v>
                </c:pt>
                <c:pt idx="1252">
                  <c:v>7.5187969924808955E-3</c:v>
                </c:pt>
                <c:pt idx="1253">
                  <c:v>2.4875621890547463E-2</c:v>
                </c:pt>
                <c:pt idx="1254">
                  <c:v>1.4563106796116417E-2</c:v>
                </c:pt>
                <c:pt idx="1255">
                  <c:v>1.3157894736842318E-2</c:v>
                </c:pt>
                <c:pt idx="1256">
                  <c:v>1.1806375442737777E-3</c:v>
                </c:pt>
                <c:pt idx="1257">
                  <c:v>-1.0613207547169788E-2</c:v>
                </c:pt>
                <c:pt idx="1258">
                  <c:v>2.2646007151370665E-2</c:v>
                </c:pt>
                <c:pt idx="1259">
                  <c:v>-9.3240093240092668E-3</c:v>
                </c:pt>
                <c:pt idx="1260">
                  <c:v>1.2941176470588116E-2</c:v>
                </c:pt>
                <c:pt idx="1261">
                  <c:v>4.6457607433218525E-3</c:v>
                </c:pt>
                <c:pt idx="1262">
                  <c:v>-1.1560693641618507E-2</c:v>
                </c:pt>
                <c:pt idx="1263">
                  <c:v>1.1695906432748872E-3</c:v>
                </c:pt>
                <c:pt idx="1264">
                  <c:v>3.5046728971961996E-3</c:v>
                </c:pt>
                <c:pt idx="1265">
                  <c:v>3.4924330616995891E-3</c:v>
                </c:pt>
                <c:pt idx="1266">
                  <c:v>2.4361948955916528E-2</c:v>
                </c:pt>
                <c:pt idx="1267">
                  <c:v>2.151755379388447E-2</c:v>
                </c:pt>
                <c:pt idx="1268">
                  <c:v>0</c:v>
                </c:pt>
                <c:pt idx="1269">
                  <c:v>-2.3281596452328055E-2</c:v>
                </c:pt>
                <c:pt idx="1270">
                  <c:v>-1.4755959137344033E-2</c:v>
                </c:pt>
                <c:pt idx="1271">
                  <c:v>-2.3041474654378539E-3</c:v>
                </c:pt>
                <c:pt idx="1272">
                  <c:v>-9.2378752886835471E-3</c:v>
                </c:pt>
                <c:pt idx="1273">
                  <c:v>-1.3986013986013901E-2</c:v>
                </c:pt>
                <c:pt idx="1274">
                  <c:v>-2.3640661938536594E-3</c:v>
                </c:pt>
                <c:pt idx="1275">
                  <c:v>9.4786729857820988E-3</c:v>
                </c:pt>
                <c:pt idx="1276">
                  <c:v>-1.1737089201878271E-3</c:v>
                </c:pt>
                <c:pt idx="1277">
                  <c:v>-8.2256169212691684E-3</c:v>
                </c:pt>
                <c:pt idx="1278">
                  <c:v>1.0663507109004718E-2</c:v>
                </c:pt>
                <c:pt idx="1279">
                  <c:v>-7.033997655333829E-3</c:v>
                </c:pt>
                <c:pt idx="1280">
                  <c:v>1.1806375442737777E-3</c:v>
                </c:pt>
                <c:pt idx="1281">
                  <c:v>-1.2971698113207591E-2</c:v>
                </c:pt>
                <c:pt idx="1282">
                  <c:v>4.181600955794508E-2</c:v>
                </c:pt>
                <c:pt idx="1283">
                  <c:v>-1.1467889908255617E-3</c:v>
                </c:pt>
                <c:pt idx="1284">
                  <c:v>2.4110218140068779E-2</c:v>
                </c:pt>
                <c:pt idx="1285">
                  <c:v>-4.4843049327353991E-3</c:v>
                </c:pt>
                <c:pt idx="1286">
                  <c:v>-3.3783783783784748E-3</c:v>
                </c:pt>
                <c:pt idx="1287">
                  <c:v>-1.1299435028248911E-3</c:v>
                </c:pt>
                <c:pt idx="1288">
                  <c:v>9.0497737556562118E-3</c:v>
                </c:pt>
                <c:pt idx="1289">
                  <c:v>4.4843049327355543E-3</c:v>
                </c:pt>
                <c:pt idx="1290">
                  <c:v>-3.0133928571428811E-2</c:v>
                </c:pt>
                <c:pt idx="1291">
                  <c:v>2.0713463751438392E-2</c:v>
                </c:pt>
                <c:pt idx="1292">
                  <c:v>-1.4656144306651431E-2</c:v>
                </c:pt>
                <c:pt idx="1293">
                  <c:v>-1.1441647597254015E-2</c:v>
                </c:pt>
                <c:pt idx="1294">
                  <c:v>0</c:v>
                </c:pt>
                <c:pt idx="1295">
                  <c:v>-1.2731481481481685E-2</c:v>
                </c:pt>
                <c:pt idx="1296">
                  <c:v>-2.1101992966002302E-2</c:v>
                </c:pt>
                <c:pt idx="1297">
                  <c:v>-5.9880239520956483E-3</c:v>
                </c:pt>
                <c:pt idx="1298">
                  <c:v>-1.2048192771086353E-3</c:v>
                </c:pt>
                <c:pt idx="1299">
                  <c:v>-1.5681544028950323E-2</c:v>
                </c:pt>
                <c:pt idx="1300">
                  <c:v>-2.3284313725490353E-2</c:v>
                </c:pt>
                <c:pt idx="1301">
                  <c:v>7.5282308657465919E-3</c:v>
                </c:pt>
                <c:pt idx="1302">
                  <c:v>1.4943960149439684E-2</c:v>
                </c:pt>
                <c:pt idx="1303">
                  <c:v>-1.8404907975460138E-2</c:v>
                </c:pt>
                <c:pt idx="1304">
                  <c:v>2.2499999999999951E-2</c:v>
                </c:pt>
                <c:pt idx="1305">
                  <c:v>-3.6674816625916224E-3</c:v>
                </c:pt>
                <c:pt idx="1306">
                  <c:v>-1.3496932515337639E-2</c:v>
                </c:pt>
                <c:pt idx="1307">
                  <c:v>-2.4875621890546253E-3</c:v>
                </c:pt>
                <c:pt idx="1308">
                  <c:v>-2.4937655860348979E-2</c:v>
                </c:pt>
                <c:pt idx="1309">
                  <c:v>-5.1150895140664645E-3</c:v>
                </c:pt>
                <c:pt idx="1310">
                  <c:v>1.0282776349614333E-2</c:v>
                </c:pt>
                <c:pt idx="1311">
                  <c:v>1.7811704834605577E-2</c:v>
                </c:pt>
                <c:pt idx="1312">
                  <c:v>1.2500000000000011E-2</c:v>
                </c:pt>
                <c:pt idx="1313">
                  <c:v>-4.9382716049382411E-3</c:v>
                </c:pt>
                <c:pt idx="1314">
                  <c:v>1.488833746898254E-2</c:v>
                </c:pt>
                <c:pt idx="1315">
                  <c:v>-9.7799511002444398E-3</c:v>
                </c:pt>
                <c:pt idx="1316">
                  <c:v>-8.6419753086420508E-3</c:v>
                </c:pt>
                <c:pt idx="1317">
                  <c:v>1.2453300124531631E-3</c:v>
                </c:pt>
                <c:pt idx="1318">
                  <c:v>-4.9751243781092505E-3</c:v>
                </c:pt>
                <c:pt idx="1319">
                  <c:v>1.1249999999999975E-2</c:v>
                </c:pt>
                <c:pt idx="1320">
                  <c:v>-8.6526576019778263E-3</c:v>
                </c:pt>
                <c:pt idx="1321">
                  <c:v>4.9875311720699684E-3</c:v>
                </c:pt>
                <c:pt idx="1322">
                  <c:v>6.2034739454092623E-3</c:v>
                </c:pt>
                <c:pt idx="1323">
                  <c:v>-3.6991368680640538E-3</c:v>
                </c:pt>
                <c:pt idx="1324">
                  <c:v>-2.4752475247523747E-3</c:v>
                </c:pt>
                <c:pt idx="1325">
                  <c:v>1.7369727047146209E-2</c:v>
                </c:pt>
                <c:pt idx="1326">
                  <c:v>1.341463414634168E-2</c:v>
                </c:pt>
                <c:pt idx="1327">
                  <c:v>0</c:v>
                </c:pt>
                <c:pt idx="1328">
                  <c:v>0</c:v>
                </c:pt>
                <c:pt idx="1329">
                  <c:v>-3.6101083032492004E-3</c:v>
                </c:pt>
                <c:pt idx="1330">
                  <c:v>4.8309178743961064E-3</c:v>
                </c:pt>
                <c:pt idx="1331">
                  <c:v>-4.8076923076922785E-3</c:v>
                </c:pt>
                <c:pt idx="1332">
                  <c:v>-3.6231884057970377E-3</c:v>
                </c:pt>
                <c:pt idx="1333">
                  <c:v>-9.6969696969698062E-3</c:v>
                </c:pt>
                <c:pt idx="1334">
                  <c:v>-2.3255813953488191E-2</c:v>
                </c:pt>
                <c:pt idx="1335">
                  <c:v>-1.3784461152882252E-2</c:v>
                </c:pt>
                <c:pt idx="1336">
                  <c:v>-6.3532401524777687E-3</c:v>
                </c:pt>
                <c:pt idx="1337">
                  <c:v>2.5575447570331438E-3</c:v>
                </c:pt>
                <c:pt idx="1338">
                  <c:v>-5.1020408163264998E-3</c:v>
                </c:pt>
                <c:pt idx="1339">
                  <c:v>-1.1538461538461513E-2</c:v>
                </c:pt>
                <c:pt idx="1340">
                  <c:v>-1.297016861219197E-2</c:v>
                </c:pt>
                <c:pt idx="1341">
                  <c:v>-7.8843626806833541E-3</c:v>
                </c:pt>
                <c:pt idx="1342">
                  <c:v>-1.3245033112582794E-2</c:v>
                </c:pt>
                <c:pt idx="1343">
                  <c:v>4.0268456375840084E-3</c:v>
                </c:pt>
                <c:pt idx="1344">
                  <c:v>2.6737967914437413E-3</c:v>
                </c:pt>
                <c:pt idx="1345">
                  <c:v>2.1333333333333392E-2</c:v>
                </c:pt>
                <c:pt idx="1346">
                  <c:v>-1.8276762402088934E-2</c:v>
                </c:pt>
                <c:pt idx="1347">
                  <c:v>-5.3191489361699967E-3</c:v>
                </c:pt>
                <c:pt idx="1348">
                  <c:v>-1.4705882352941225E-2</c:v>
                </c:pt>
                <c:pt idx="1349">
                  <c:v>1.3568521031207988E-3</c:v>
                </c:pt>
                <c:pt idx="1350">
                  <c:v>5.4200542005419725E-3</c:v>
                </c:pt>
                <c:pt idx="1351">
                  <c:v>-2.2911051212938099E-2</c:v>
                </c:pt>
                <c:pt idx="1352">
                  <c:v>-5.5172413793103114E-3</c:v>
                </c:pt>
                <c:pt idx="1353">
                  <c:v>-1.1095700416088698E-2</c:v>
                </c:pt>
                <c:pt idx="1354">
                  <c:v>-3.7868162692847041E-2</c:v>
                </c:pt>
                <c:pt idx="1355">
                  <c:v>-1.1661807580175057E-2</c:v>
                </c:pt>
                <c:pt idx="1356">
                  <c:v>2.9498525073747158E-3</c:v>
                </c:pt>
                <c:pt idx="1357">
                  <c:v>3.5294117647058809E-2</c:v>
                </c:pt>
                <c:pt idx="1358">
                  <c:v>1.4204545454545268E-2</c:v>
                </c:pt>
                <c:pt idx="1359">
                  <c:v>1.5406162464986049E-2</c:v>
                </c:pt>
                <c:pt idx="1360">
                  <c:v>0</c:v>
                </c:pt>
                <c:pt idx="1361">
                  <c:v>8.2758620689655643E-3</c:v>
                </c:pt>
                <c:pt idx="1362">
                  <c:v>1.7783857729138298E-2</c:v>
                </c:pt>
                <c:pt idx="1363">
                  <c:v>-9.4086021505377163E-3</c:v>
                </c:pt>
                <c:pt idx="1364">
                  <c:v>1.0854816824966012E-2</c:v>
                </c:pt>
                <c:pt idx="1365">
                  <c:v>1.2080536912751651E-2</c:v>
                </c:pt>
                <c:pt idx="1366">
                  <c:v>1.1936339522546394E-2</c:v>
                </c:pt>
                <c:pt idx="1367">
                  <c:v>-9.1743119266054045E-3</c:v>
                </c:pt>
                <c:pt idx="1368">
                  <c:v>-9.2592592592591581E-3</c:v>
                </c:pt>
                <c:pt idx="1369">
                  <c:v>-1.2016021361815727E-2</c:v>
                </c:pt>
                <c:pt idx="1370">
                  <c:v>-2.7027027027027796E-3</c:v>
                </c:pt>
                <c:pt idx="1371">
                  <c:v>2.710027100271005E-2</c:v>
                </c:pt>
                <c:pt idx="1372">
                  <c:v>1.3192612137201713E-3</c:v>
                </c:pt>
                <c:pt idx="1373">
                  <c:v>-1.1857707509881398E-2</c:v>
                </c:pt>
                <c:pt idx="1374">
                  <c:v>-2.1333333333333392E-2</c:v>
                </c:pt>
                <c:pt idx="1375">
                  <c:v>-6.8119891008172565E-3</c:v>
                </c:pt>
                <c:pt idx="1376">
                  <c:v>1.5089163237311435E-2</c:v>
                </c:pt>
                <c:pt idx="1377">
                  <c:v>-6.7567567567569497E-3</c:v>
                </c:pt>
                <c:pt idx="1378">
                  <c:v>-4.0816326530611529E-3</c:v>
                </c:pt>
                <c:pt idx="1379">
                  <c:v>-1.0928961748633814E-2</c:v>
                </c:pt>
                <c:pt idx="1380">
                  <c:v>-5.5248618784530046E-3</c:v>
                </c:pt>
                <c:pt idx="1381">
                  <c:v>-1.8055555555555686E-2</c:v>
                </c:pt>
                <c:pt idx="1382">
                  <c:v>-2.4045261669023949E-2</c:v>
                </c:pt>
                <c:pt idx="1383">
                  <c:v>2.8985507246375628E-3</c:v>
                </c:pt>
                <c:pt idx="1384">
                  <c:v>-1.4450867052023135E-2</c:v>
                </c:pt>
                <c:pt idx="1385">
                  <c:v>-2.1994134897360726E-2</c:v>
                </c:pt>
                <c:pt idx="1386">
                  <c:v>-2.9985007496250654E-3</c:v>
                </c:pt>
                <c:pt idx="1387">
                  <c:v>-1.954887218045127E-2</c:v>
                </c:pt>
                <c:pt idx="1388">
                  <c:v>-3.0674846625765623E-3</c:v>
                </c:pt>
                <c:pt idx="1389">
                  <c:v>2.6153846153846048E-2</c:v>
                </c:pt>
                <c:pt idx="1390">
                  <c:v>-2.0989505247376292E-2</c:v>
                </c:pt>
                <c:pt idx="1391">
                  <c:v>-3.2159264931087152E-2</c:v>
                </c:pt>
                <c:pt idx="1392">
                  <c:v>1.1075949367088484E-2</c:v>
                </c:pt>
                <c:pt idx="1393">
                  <c:v>1.2519561815336387E-2</c:v>
                </c:pt>
                <c:pt idx="1394">
                  <c:v>-2.318392581143721E-2</c:v>
                </c:pt>
                <c:pt idx="1395">
                  <c:v>1.1075949367088484E-2</c:v>
                </c:pt>
                <c:pt idx="1396">
                  <c:v>2.3474178403755892E-2</c:v>
                </c:pt>
                <c:pt idx="1397">
                  <c:v>3.6697247706422007E-2</c:v>
                </c:pt>
                <c:pt idx="1398">
                  <c:v>0</c:v>
                </c:pt>
                <c:pt idx="1399">
                  <c:v>1.7699115044247885E-2</c:v>
                </c:pt>
                <c:pt idx="1400">
                  <c:v>-2.898550724637764E-3</c:v>
                </c:pt>
                <c:pt idx="1401">
                  <c:v>-5.8139534883720582E-3</c:v>
                </c:pt>
                <c:pt idx="1402">
                  <c:v>2.923976608187218E-3</c:v>
                </c:pt>
                <c:pt idx="1403">
                  <c:v>7.2886297376091331E-3</c:v>
                </c:pt>
                <c:pt idx="1404">
                  <c:v>-2.0260492040520963E-2</c:v>
                </c:pt>
                <c:pt idx="1405">
                  <c:v>2.9542097488922561E-3</c:v>
                </c:pt>
                <c:pt idx="1406">
                  <c:v>-1.6200294550810068E-2</c:v>
                </c:pt>
                <c:pt idx="1407">
                  <c:v>2.9940119760479902E-3</c:v>
                </c:pt>
                <c:pt idx="1408">
                  <c:v>-4.4776119402986352E-3</c:v>
                </c:pt>
                <c:pt idx="1409">
                  <c:v>1.4992503748126368E-3</c:v>
                </c:pt>
                <c:pt idx="1410">
                  <c:v>-1.347305389221554E-2</c:v>
                </c:pt>
                <c:pt idx="1411">
                  <c:v>-1.9726858877086428E-2</c:v>
                </c:pt>
                <c:pt idx="1412">
                  <c:v>-9.2879256965944772E-3</c:v>
                </c:pt>
                <c:pt idx="1413">
                  <c:v>-3.1250000000000895E-3</c:v>
                </c:pt>
                <c:pt idx="1414">
                  <c:v>-2.1943573667711467E-2</c:v>
                </c:pt>
                <c:pt idx="1415">
                  <c:v>-3.5256410256410374E-2</c:v>
                </c:pt>
                <c:pt idx="1416">
                  <c:v>-1.9933554817275628E-2</c:v>
                </c:pt>
                <c:pt idx="1417">
                  <c:v>1.0169491525423667E-2</c:v>
                </c:pt>
                <c:pt idx="1418">
                  <c:v>1.1744966442953007E-2</c:v>
                </c:pt>
                <c:pt idx="1419">
                  <c:v>-8.2918739635156474E-3</c:v>
                </c:pt>
                <c:pt idx="1420">
                  <c:v>1.5050167224080233E-2</c:v>
                </c:pt>
                <c:pt idx="1421">
                  <c:v>-1.6474464579902767E-3</c:v>
                </c:pt>
                <c:pt idx="1422">
                  <c:v>-2.6402640264026247E-2</c:v>
                </c:pt>
                <c:pt idx="1423">
                  <c:v>-5.0847457627118918E-3</c:v>
                </c:pt>
                <c:pt idx="1424">
                  <c:v>2.3850085178875612E-2</c:v>
                </c:pt>
                <c:pt idx="1425">
                  <c:v>-1.4975041597337738E-2</c:v>
                </c:pt>
                <c:pt idx="1426">
                  <c:v>6.7567567567567155E-3</c:v>
                </c:pt>
                <c:pt idx="1427">
                  <c:v>2.6845637583892686E-2</c:v>
                </c:pt>
                <c:pt idx="1428">
                  <c:v>3.2679738562090169E-3</c:v>
                </c:pt>
                <c:pt idx="1429">
                  <c:v>-1.1400651465797921E-2</c:v>
                </c:pt>
                <c:pt idx="1430">
                  <c:v>-1.6474464579902767E-3</c:v>
                </c:pt>
                <c:pt idx="1431">
                  <c:v>-1.6501650165016403E-2</c:v>
                </c:pt>
                <c:pt idx="1432">
                  <c:v>-1.1744966442953123E-2</c:v>
                </c:pt>
                <c:pt idx="1433">
                  <c:v>-1.6977928692699391E-2</c:v>
                </c:pt>
                <c:pt idx="1434">
                  <c:v>0</c:v>
                </c:pt>
                <c:pt idx="1435">
                  <c:v>-8.6355785837651192E-3</c:v>
                </c:pt>
                <c:pt idx="1436">
                  <c:v>1.5679442508710766E-2</c:v>
                </c:pt>
                <c:pt idx="1437">
                  <c:v>8.5763293310463194E-3</c:v>
                </c:pt>
                <c:pt idx="1438">
                  <c:v>-5.1020408163265588E-3</c:v>
                </c:pt>
                <c:pt idx="1439">
                  <c:v>-1.1965811965811835E-2</c:v>
                </c:pt>
                <c:pt idx="1440">
                  <c:v>-2.0761245674740476E-2</c:v>
                </c:pt>
                <c:pt idx="1441">
                  <c:v>-2.650176678445244E-2</c:v>
                </c:pt>
                <c:pt idx="1442">
                  <c:v>-1.8148820326678656E-2</c:v>
                </c:pt>
                <c:pt idx="1443">
                  <c:v>-2.4029574861367885E-2</c:v>
                </c:pt>
                <c:pt idx="1444">
                  <c:v>1.3257575757575742E-2</c:v>
                </c:pt>
                <c:pt idx="1445">
                  <c:v>1.682242990654215E-2</c:v>
                </c:pt>
                <c:pt idx="1446">
                  <c:v>-2.0220588235294185E-2</c:v>
                </c:pt>
                <c:pt idx="1447">
                  <c:v>0</c:v>
                </c:pt>
                <c:pt idx="1448">
                  <c:v>-1.6885553470919287E-2</c:v>
                </c:pt>
                <c:pt idx="1449">
                  <c:v>1.3358778625954051E-2</c:v>
                </c:pt>
                <c:pt idx="1450">
                  <c:v>2.4482109227872122E-2</c:v>
                </c:pt>
                <c:pt idx="1451">
                  <c:v>4.0441176470588244E-2</c:v>
                </c:pt>
                <c:pt idx="1452">
                  <c:v>3.5335689045934951E-3</c:v>
                </c:pt>
                <c:pt idx="1453">
                  <c:v>5.2816901408450998E-3</c:v>
                </c:pt>
                <c:pt idx="1454">
                  <c:v>2.1015761821366021E-2</c:v>
                </c:pt>
                <c:pt idx="1455">
                  <c:v>-5.1457975986278163E-3</c:v>
                </c:pt>
                <c:pt idx="1456">
                  <c:v>-1.5517241379310312E-2</c:v>
                </c:pt>
                <c:pt idx="1457">
                  <c:v>1.9264448336252255E-2</c:v>
                </c:pt>
                <c:pt idx="1458">
                  <c:v>-5.1546391752577605E-3</c:v>
                </c:pt>
                <c:pt idx="1459">
                  <c:v>-3.4542314335061441E-3</c:v>
                </c:pt>
                <c:pt idx="1460">
                  <c:v>1.3864818024263469E-2</c:v>
                </c:pt>
                <c:pt idx="1461">
                  <c:v>-2.7350427350427187E-2</c:v>
                </c:pt>
                <c:pt idx="1462">
                  <c:v>8.7873462214410093E-3</c:v>
                </c:pt>
                <c:pt idx="1463">
                  <c:v>0</c:v>
                </c:pt>
                <c:pt idx="1464">
                  <c:v>1.0452961672473804E-2</c:v>
                </c:pt>
                <c:pt idx="1465">
                  <c:v>2.4137931034482852E-2</c:v>
                </c:pt>
                <c:pt idx="1466">
                  <c:v>1.6835016835017318E-3</c:v>
                </c:pt>
                <c:pt idx="1467">
                  <c:v>3.3613445378151287E-2</c:v>
                </c:pt>
                <c:pt idx="1468">
                  <c:v>2.2764227642276282E-2</c:v>
                </c:pt>
                <c:pt idx="1469">
                  <c:v>1.7488076311605785E-2</c:v>
                </c:pt>
                <c:pt idx="1470">
                  <c:v>7.8125000000000069E-3</c:v>
                </c:pt>
                <c:pt idx="1471">
                  <c:v>1.0852713178294454E-2</c:v>
                </c:pt>
                <c:pt idx="1472">
                  <c:v>3.0674846625766902E-2</c:v>
                </c:pt>
                <c:pt idx="1473">
                  <c:v>3.7202380952380987E-2</c:v>
                </c:pt>
                <c:pt idx="1474">
                  <c:v>-5.7388809182209125E-3</c:v>
                </c:pt>
                <c:pt idx="1475">
                  <c:v>1.4430014430014442E-2</c:v>
                </c:pt>
                <c:pt idx="1476">
                  <c:v>-9.9573257467995193E-3</c:v>
                </c:pt>
                <c:pt idx="1477">
                  <c:v>2.8735632183908073E-2</c:v>
                </c:pt>
                <c:pt idx="1478">
                  <c:v>2.9329608938547552E-2</c:v>
                </c:pt>
                <c:pt idx="1479">
                  <c:v>-4.2062415196743627E-2</c:v>
                </c:pt>
                <c:pt idx="1480">
                  <c:v>1.1331444759206732E-2</c:v>
                </c:pt>
                <c:pt idx="1481">
                  <c:v>-7.0028011204479922E-3</c:v>
                </c:pt>
                <c:pt idx="1482">
                  <c:v>-1.6925246826516312E-2</c:v>
                </c:pt>
                <c:pt idx="1483">
                  <c:v>1.5781922525107659E-2</c:v>
                </c:pt>
                <c:pt idx="1484">
                  <c:v>1.2711864406779632E-2</c:v>
                </c:pt>
                <c:pt idx="1485">
                  <c:v>1.3947001394700152E-2</c:v>
                </c:pt>
                <c:pt idx="1486">
                  <c:v>9.6286107290232785E-3</c:v>
                </c:pt>
                <c:pt idx="1487">
                  <c:v>2.7247956403270539E-3</c:v>
                </c:pt>
                <c:pt idx="1488">
                  <c:v>-1.7663043478260809E-2</c:v>
                </c:pt>
                <c:pt idx="1489">
                  <c:v>4.149377593360923E-3</c:v>
                </c:pt>
                <c:pt idx="1490">
                  <c:v>-1.5151515151515013E-2</c:v>
                </c:pt>
                <c:pt idx="1491">
                  <c:v>2.2377622377622239E-2</c:v>
                </c:pt>
                <c:pt idx="1492">
                  <c:v>-9.5759233926127531E-3</c:v>
                </c:pt>
                <c:pt idx="1493">
                  <c:v>4.143646408839706E-3</c:v>
                </c:pt>
                <c:pt idx="1494">
                  <c:v>-8.2530949105915179E-3</c:v>
                </c:pt>
                <c:pt idx="1495">
                  <c:v>1.6643550624133242E-2</c:v>
                </c:pt>
                <c:pt idx="1496">
                  <c:v>1.5006821282401142E-2</c:v>
                </c:pt>
                <c:pt idx="1497">
                  <c:v>1.3440860215053587E-2</c:v>
                </c:pt>
                <c:pt idx="1498">
                  <c:v>7.9575596816976579E-3</c:v>
                </c:pt>
                <c:pt idx="1499">
                  <c:v>1.578947368421043E-2</c:v>
                </c:pt>
                <c:pt idx="1500">
                  <c:v>-9.06735751295327E-3</c:v>
                </c:pt>
                <c:pt idx="1501">
                  <c:v>7.843137254902004E-3</c:v>
                </c:pt>
                <c:pt idx="1502">
                  <c:v>1.9455252918287955E-2</c:v>
                </c:pt>
                <c:pt idx="1503">
                  <c:v>1.0178117048345994E-2</c:v>
                </c:pt>
                <c:pt idx="1504">
                  <c:v>7.5566750629723336E-3</c:v>
                </c:pt>
                <c:pt idx="1505">
                  <c:v>-3.7500000000001074E-3</c:v>
                </c:pt>
                <c:pt idx="1506">
                  <c:v>-7.5282308657464176E-3</c:v>
                </c:pt>
                <c:pt idx="1507">
                  <c:v>-2.5284450063211847E-3</c:v>
                </c:pt>
                <c:pt idx="1508">
                  <c:v>-1.2674271229404321E-2</c:v>
                </c:pt>
                <c:pt idx="1509">
                  <c:v>3.8510911424904826E-3</c:v>
                </c:pt>
                <c:pt idx="1510">
                  <c:v>0</c:v>
                </c:pt>
                <c:pt idx="1511">
                  <c:v>-1.2787723785166606E-3</c:v>
                </c:pt>
                <c:pt idx="1512">
                  <c:v>6.4020486555697882E-3</c:v>
                </c:pt>
                <c:pt idx="1513">
                  <c:v>-7.6335877862595842E-3</c:v>
                </c:pt>
                <c:pt idx="1514">
                  <c:v>-7.6923076923077344E-3</c:v>
                </c:pt>
                <c:pt idx="1515">
                  <c:v>5.1679586563308979E-3</c:v>
                </c:pt>
                <c:pt idx="1516">
                  <c:v>-2.0565552699228842E-2</c:v>
                </c:pt>
                <c:pt idx="1517">
                  <c:v>-7.8740157480315393E-3</c:v>
                </c:pt>
                <c:pt idx="1518">
                  <c:v>-1.0582010582010517E-2</c:v>
                </c:pt>
                <c:pt idx="1519">
                  <c:v>-1.604278074866319E-2</c:v>
                </c:pt>
                <c:pt idx="1520">
                  <c:v>-1.222826086956519E-2</c:v>
                </c:pt>
                <c:pt idx="1521">
                  <c:v>1.1004126547455228E-2</c:v>
                </c:pt>
                <c:pt idx="1522">
                  <c:v>-3.2653061224489792E-2</c:v>
                </c:pt>
                <c:pt idx="1523">
                  <c:v>7.0323488045007099E-3</c:v>
                </c:pt>
                <c:pt idx="1524">
                  <c:v>-1.3966480446925837E-3</c:v>
                </c:pt>
                <c:pt idx="1525">
                  <c:v>-4.1958041958043155E-3</c:v>
                </c:pt>
                <c:pt idx="1526">
                  <c:v>-5.6179775280898537E-3</c:v>
                </c:pt>
                <c:pt idx="1527">
                  <c:v>-7.0621468926553733E-3</c:v>
                </c:pt>
                <c:pt idx="1528">
                  <c:v>0</c:v>
                </c:pt>
                <c:pt idx="1529">
                  <c:v>-1.4224751066856342E-2</c:v>
                </c:pt>
                <c:pt idx="1530">
                  <c:v>-3.8961038961038877E-2</c:v>
                </c:pt>
                <c:pt idx="1531">
                  <c:v>-1.0510510510510601E-2</c:v>
                </c:pt>
                <c:pt idx="1532">
                  <c:v>-1.5174506828528085E-2</c:v>
                </c:pt>
                <c:pt idx="1533">
                  <c:v>-4.0061633281972236E-2</c:v>
                </c:pt>
                <c:pt idx="1534">
                  <c:v>-4.8154093097913589E-3</c:v>
                </c:pt>
                <c:pt idx="1535">
                  <c:v>1.6129032258064978E-3</c:v>
                </c:pt>
                <c:pt idx="1536">
                  <c:v>-1.7713365539452557E-2</c:v>
                </c:pt>
                <c:pt idx="1537">
                  <c:v>1.1475409836065561E-2</c:v>
                </c:pt>
                <c:pt idx="1538">
                  <c:v>-8.1037277147486802E-3</c:v>
                </c:pt>
                <c:pt idx="1539">
                  <c:v>-4.9019607843138659E-3</c:v>
                </c:pt>
                <c:pt idx="1540">
                  <c:v>4.5977011494253053E-2</c:v>
                </c:pt>
                <c:pt idx="1541">
                  <c:v>1.4128728414442668E-2</c:v>
                </c:pt>
                <c:pt idx="1542">
                  <c:v>3.0959752321982311E-3</c:v>
                </c:pt>
                <c:pt idx="1543">
                  <c:v>3.0864197530862934E-3</c:v>
                </c:pt>
                <c:pt idx="1544">
                  <c:v>1.0769230769230864E-2</c:v>
                </c:pt>
                <c:pt idx="1545">
                  <c:v>-7.610350076103718E-3</c:v>
                </c:pt>
                <c:pt idx="1546">
                  <c:v>-3.2208588957055286E-2</c:v>
                </c:pt>
                <c:pt idx="1547">
                  <c:v>-1.7432646592709825E-2</c:v>
                </c:pt>
                <c:pt idx="1548">
                  <c:v>-8.0645161290321538E-3</c:v>
                </c:pt>
                <c:pt idx="1549">
                  <c:v>3.2520325203250705E-3</c:v>
                </c:pt>
                <c:pt idx="1550">
                  <c:v>1.4586709886547892E-2</c:v>
                </c:pt>
                <c:pt idx="1551">
                  <c:v>-2.5559105431309969E-2</c:v>
                </c:pt>
                <c:pt idx="1552">
                  <c:v>-8.1967213114754172E-3</c:v>
                </c:pt>
                <c:pt idx="1553">
                  <c:v>-9.9173553719007664E-3</c:v>
                </c:pt>
                <c:pt idx="1554">
                  <c:v>8.3472454090150316E-3</c:v>
                </c:pt>
                <c:pt idx="1555">
                  <c:v>-9.9337748344370258E-3</c:v>
                </c:pt>
                <c:pt idx="1556">
                  <c:v>-1.672240802675749E-3</c:v>
                </c:pt>
                <c:pt idx="1557">
                  <c:v>-1.6750418760468331E-3</c:v>
                </c:pt>
                <c:pt idx="1558">
                  <c:v>-6.7114093959731135E-3</c:v>
                </c:pt>
                <c:pt idx="1559">
                  <c:v>-1.6891891891891907E-2</c:v>
                </c:pt>
                <c:pt idx="1560">
                  <c:v>-2.4054982817869507E-2</c:v>
                </c:pt>
                <c:pt idx="1561">
                  <c:v>8.8028169014085812E-3</c:v>
                </c:pt>
                <c:pt idx="1562">
                  <c:v>8.7260034904014031E-3</c:v>
                </c:pt>
                <c:pt idx="1563">
                  <c:v>-2.4221453287197322E-2</c:v>
                </c:pt>
                <c:pt idx="1564">
                  <c:v>-1.7730496453901218E-3</c:v>
                </c:pt>
                <c:pt idx="1565">
                  <c:v>1.9538188277087101E-2</c:v>
                </c:pt>
                <c:pt idx="1566">
                  <c:v>-2.7874564459930265E-2</c:v>
                </c:pt>
                <c:pt idx="1567">
                  <c:v>1.2544802867383499E-2</c:v>
                </c:pt>
                <c:pt idx="1568">
                  <c:v>-1.7699115044248295E-3</c:v>
                </c:pt>
                <c:pt idx="1569">
                  <c:v>5.3191489361702421E-3</c:v>
                </c:pt>
                <c:pt idx="1570">
                  <c:v>-3.5273368606701726E-3</c:v>
                </c:pt>
                <c:pt idx="1571">
                  <c:v>5.6637168141592822E-2</c:v>
                </c:pt>
                <c:pt idx="1572">
                  <c:v>1.5075376884422079E-2</c:v>
                </c:pt>
                <c:pt idx="1573">
                  <c:v>3.3003300330033953E-3</c:v>
                </c:pt>
                <c:pt idx="1574">
                  <c:v>4.7697368421052745E-2</c:v>
                </c:pt>
                <c:pt idx="1575">
                  <c:v>-1.5698587127159003E-3</c:v>
                </c:pt>
                <c:pt idx="1576">
                  <c:v>-6.2893081761005902E-3</c:v>
                </c:pt>
                <c:pt idx="1577">
                  <c:v>4.7468354430378907E-3</c:v>
                </c:pt>
                <c:pt idx="1578">
                  <c:v>3.9370078740157514E-2</c:v>
                </c:pt>
                <c:pt idx="1579">
                  <c:v>-1.2121212121212258E-2</c:v>
                </c:pt>
                <c:pt idx="1580">
                  <c:v>1.5337423312883876E-3</c:v>
                </c:pt>
                <c:pt idx="1581">
                  <c:v>3.215926493108736E-2</c:v>
                </c:pt>
                <c:pt idx="1582">
                  <c:v>1.1869436201780343E-2</c:v>
                </c:pt>
                <c:pt idx="1583">
                  <c:v>-2.0527859237536635E-2</c:v>
                </c:pt>
                <c:pt idx="1584">
                  <c:v>-4.4910179640717772E-3</c:v>
                </c:pt>
                <c:pt idx="1585">
                  <c:v>1.8045112781954777E-2</c:v>
                </c:pt>
                <c:pt idx="1586">
                  <c:v>1.1816838995568615E-2</c:v>
                </c:pt>
                <c:pt idx="1587">
                  <c:v>2.0437956204379746E-2</c:v>
                </c:pt>
                <c:pt idx="1588">
                  <c:v>-5.722460658082941E-3</c:v>
                </c:pt>
                <c:pt idx="1589">
                  <c:v>-1.2949640287769754E-2</c:v>
                </c:pt>
                <c:pt idx="1590">
                  <c:v>-1.4577259475221098E-3</c:v>
                </c:pt>
                <c:pt idx="1591">
                  <c:v>1.459854014598562E-2</c:v>
                </c:pt>
                <c:pt idx="1592">
                  <c:v>-2.0143884892086506E-2</c:v>
                </c:pt>
                <c:pt idx="1593">
                  <c:v>5.8737151248164114E-3</c:v>
                </c:pt>
                <c:pt idx="1594">
                  <c:v>-1.3138686131386834E-2</c:v>
                </c:pt>
                <c:pt idx="1595">
                  <c:v>-3.2544378698224762E-2</c:v>
                </c:pt>
                <c:pt idx="1596">
                  <c:v>3.0581039755350438E-3</c:v>
                </c:pt>
                <c:pt idx="1597">
                  <c:v>1.0670731707317169E-2</c:v>
                </c:pt>
                <c:pt idx="1598">
                  <c:v>3.1674208144796448E-2</c:v>
                </c:pt>
                <c:pt idx="1599">
                  <c:v>1.6081871345029294E-2</c:v>
                </c:pt>
                <c:pt idx="1600">
                  <c:v>-1.0071942446043253E-2</c:v>
                </c:pt>
                <c:pt idx="1601">
                  <c:v>-8.720930232558188E-3</c:v>
                </c:pt>
                <c:pt idx="1602">
                  <c:v>-1.3196480938416393E-2</c:v>
                </c:pt>
                <c:pt idx="1603">
                  <c:v>-1.7830609212481318E-2</c:v>
                </c:pt>
                <c:pt idx="1604">
                  <c:v>-9.0771558245083695E-3</c:v>
                </c:pt>
                <c:pt idx="1605">
                  <c:v>-1.526717557251952E-3</c:v>
                </c:pt>
                <c:pt idx="1606">
                  <c:v>1.5290519877676279E-3</c:v>
                </c:pt>
                <c:pt idx="1607">
                  <c:v>-1.9847328244274952E-2</c:v>
                </c:pt>
                <c:pt idx="1608">
                  <c:v>-1.8691588785046617E-2</c:v>
                </c:pt>
                <c:pt idx="1609">
                  <c:v>-1.9047619047619153E-2</c:v>
                </c:pt>
                <c:pt idx="1610">
                  <c:v>-3.2362459546924249E-3</c:v>
                </c:pt>
                <c:pt idx="1611">
                  <c:v>-6.493506493506454E-3</c:v>
                </c:pt>
                <c:pt idx="1612">
                  <c:v>4.9019607843137523E-3</c:v>
                </c:pt>
                <c:pt idx="1613">
                  <c:v>2.6016260162601352E-2</c:v>
                </c:pt>
                <c:pt idx="1614">
                  <c:v>1.4263074484944724E-2</c:v>
                </c:pt>
                <c:pt idx="1615">
                  <c:v>-9.3750000000000517E-3</c:v>
                </c:pt>
                <c:pt idx="1616">
                  <c:v>1.7350157728706683E-2</c:v>
                </c:pt>
                <c:pt idx="1617">
                  <c:v>1.8604651162790798E-2</c:v>
                </c:pt>
                <c:pt idx="1618">
                  <c:v>-1.5220700152209549E-3</c:v>
                </c:pt>
                <c:pt idx="1619">
                  <c:v>3.0487804878049658E-3</c:v>
                </c:pt>
                <c:pt idx="1620">
                  <c:v>6.0790273556230639E-3</c:v>
                </c:pt>
                <c:pt idx="1621">
                  <c:v>-2.4169184290030066E-2</c:v>
                </c:pt>
                <c:pt idx="1622">
                  <c:v>-1.3931888544891609E-2</c:v>
                </c:pt>
                <c:pt idx="1623">
                  <c:v>-6.2794348508636013E-3</c:v>
                </c:pt>
                <c:pt idx="1624">
                  <c:v>2.6856240126382418E-2</c:v>
                </c:pt>
                <c:pt idx="1625">
                  <c:v>1.3846153846153815E-2</c:v>
                </c:pt>
                <c:pt idx="1626">
                  <c:v>6.069802731411192E-3</c:v>
                </c:pt>
                <c:pt idx="1627">
                  <c:v>1.5082956259426862E-2</c:v>
                </c:pt>
                <c:pt idx="1628">
                  <c:v>8.9153046062407631E-3</c:v>
                </c:pt>
                <c:pt idx="1629">
                  <c:v>1.6200294550810068E-2</c:v>
                </c:pt>
                <c:pt idx="1630">
                  <c:v>2.8985507246375628E-3</c:v>
                </c:pt>
                <c:pt idx="1631">
                  <c:v>-4.3352601156068605E-3</c:v>
                </c:pt>
                <c:pt idx="1632">
                  <c:v>0</c:v>
                </c:pt>
                <c:pt idx="1633">
                  <c:v>-1.8867924528302025E-2</c:v>
                </c:pt>
                <c:pt idx="1634">
                  <c:v>-8.8757396449702583E-3</c:v>
                </c:pt>
                <c:pt idx="1635">
                  <c:v>-2.9850746268657571E-3</c:v>
                </c:pt>
                <c:pt idx="1636">
                  <c:v>7.4850299401197674E-3</c:v>
                </c:pt>
                <c:pt idx="1637">
                  <c:v>2.971768202080323E-3</c:v>
                </c:pt>
                <c:pt idx="1638">
                  <c:v>-2.0740740740740716E-2</c:v>
                </c:pt>
                <c:pt idx="1639">
                  <c:v>-1.3615733736762659E-2</c:v>
                </c:pt>
                <c:pt idx="1640">
                  <c:v>-1.8404907975460013E-2</c:v>
                </c:pt>
                <c:pt idx="1641">
                  <c:v>7.8125000000000069E-3</c:v>
                </c:pt>
                <c:pt idx="1642">
                  <c:v>-4.6511627906978079E-3</c:v>
                </c:pt>
                <c:pt idx="1643">
                  <c:v>-2.4922118380062159E-2</c:v>
                </c:pt>
                <c:pt idx="1644">
                  <c:v>-4.7923322683706329E-3</c:v>
                </c:pt>
                <c:pt idx="1645">
                  <c:v>-8.0256821829856727E-3</c:v>
                </c:pt>
                <c:pt idx="1646">
                  <c:v>-1.1326860841423824E-2</c:v>
                </c:pt>
                <c:pt idx="1647">
                  <c:v>2.4549918166939466E-2</c:v>
                </c:pt>
                <c:pt idx="1648">
                  <c:v>1.1182108626197959E-2</c:v>
                </c:pt>
                <c:pt idx="1649">
                  <c:v>-9.4786729857820433E-3</c:v>
                </c:pt>
                <c:pt idx="1650">
                  <c:v>1.4354066985646124E-2</c:v>
                </c:pt>
                <c:pt idx="1651">
                  <c:v>-3.1446540880504044E-3</c:v>
                </c:pt>
                <c:pt idx="1652">
                  <c:v>0</c:v>
                </c:pt>
                <c:pt idx="1653">
                  <c:v>-3.1545741324921162E-2</c:v>
                </c:pt>
                <c:pt idx="1654">
                  <c:v>-9.771986970683981E-3</c:v>
                </c:pt>
                <c:pt idx="1655">
                  <c:v>-3.2894736842106207E-3</c:v>
                </c:pt>
                <c:pt idx="1656">
                  <c:v>-3.3003300330031664E-3</c:v>
                </c:pt>
                <c:pt idx="1657">
                  <c:v>1.158940397350992E-2</c:v>
                </c:pt>
                <c:pt idx="1658">
                  <c:v>-3.2733224222586863E-3</c:v>
                </c:pt>
                <c:pt idx="1659">
                  <c:v>-3.1198686371100036E-2</c:v>
                </c:pt>
                <c:pt idx="1660">
                  <c:v>3.3898305084745554E-3</c:v>
                </c:pt>
                <c:pt idx="1661">
                  <c:v>-6.7567567567568326E-3</c:v>
                </c:pt>
                <c:pt idx="1662">
                  <c:v>-6.8027210884353331E-3</c:v>
                </c:pt>
                <c:pt idx="1663">
                  <c:v>3.4246575342466736E-3</c:v>
                </c:pt>
                <c:pt idx="1664">
                  <c:v>0</c:v>
                </c:pt>
                <c:pt idx="1665">
                  <c:v>1.7064846416381555E-3</c:v>
                </c:pt>
                <c:pt idx="1666">
                  <c:v>-1.7035775127768445E-2</c:v>
                </c:pt>
                <c:pt idx="1667">
                  <c:v>-5.1993067590986961E-3</c:v>
                </c:pt>
                <c:pt idx="1668">
                  <c:v>1.7421602787456945E-3</c:v>
                </c:pt>
                <c:pt idx="1669">
                  <c:v>-4.5217391304347793E-2</c:v>
                </c:pt>
                <c:pt idx="1670">
                  <c:v>-7.2859744990893347E-3</c:v>
                </c:pt>
                <c:pt idx="1671">
                  <c:v>2.5688073394495387E-2</c:v>
                </c:pt>
                <c:pt idx="1672">
                  <c:v>7.1556350626117635E-3</c:v>
                </c:pt>
                <c:pt idx="1673">
                  <c:v>-7.1047957371225155E-3</c:v>
                </c:pt>
                <c:pt idx="1674">
                  <c:v>-3.5778175313058817E-3</c:v>
                </c:pt>
                <c:pt idx="1675">
                  <c:v>-1.2567324955116683E-2</c:v>
                </c:pt>
                <c:pt idx="1676">
                  <c:v>2.3636363636363556E-2</c:v>
                </c:pt>
                <c:pt idx="1677">
                  <c:v>2.1314387211367792E-2</c:v>
                </c:pt>
                <c:pt idx="1678">
                  <c:v>-2.2608695652173955E-2</c:v>
                </c:pt>
                <c:pt idx="1679">
                  <c:v>-8.8967971530249188E-3</c:v>
                </c:pt>
                <c:pt idx="1680">
                  <c:v>1.0771992818671389E-2</c:v>
                </c:pt>
                <c:pt idx="1681">
                  <c:v>-3.5523978685611346E-3</c:v>
                </c:pt>
                <c:pt idx="1682">
                  <c:v>-1.0695187165775459E-2</c:v>
                </c:pt>
                <c:pt idx="1683">
                  <c:v>1.081081081081087E-2</c:v>
                </c:pt>
                <c:pt idx="1684">
                  <c:v>1.0695187165775336E-2</c:v>
                </c:pt>
                <c:pt idx="1685">
                  <c:v>1.4109347442680813E-2</c:v>
                </c:pt>
                <c:pt idx="1686">
                  <c:v>-1.2173913043478368E-2</c:v>
                </c:pt>
                <c:pt idx="1687">
                  <c:v>3.5211267605634814E-3</c:v>
                </c:pt>
                <c:pt idx="1688">
                  <c:v>-1.0526315789473741E-2</c:v>
                </c:pt>
                <c:pt idx="1689">
                  <c:v>-1.2411347517730483E-2</c:v>
                </c:pt>
                <c:pt idx="1690">
                  <c:v>0</c:v>
                </c:pt>
                <c:pt idx="1691">
                  <c:v>-1.0771992818671514E-2</c:v>
                </c:pt>
                <c:pt idx="1692">
                  <c:v>-7.2595281306714627E-3</c:v>
                </c:pt>
                <c:pt idx="1693">
                  <c:v>-1.8281535648993772E-3</c:v>
                </c:pt>
                <c:pt idx="1694">
                  <c:v>-3.6630036630036404E-3</c:v>
                </c:pt>
                <c:pt idx="1695">
                  <c:v>-5.514705882352971E-3</c:v>
                </c:pt>
                <c:pt idx="1696">
                  <c:v>1.4787430683918707E-2</c:v>
                </c:pt>
                <c:pt idx="1697">
                  <c:v>-5.4644808743169694E-3</c:v>
                </c:pt>
                <c:pt idx="1698">
                  <c:v>7.3260073260072809E-3</c:v>
                </c:pt>
                <c:pt idx="1699">
                  <c:v>-1.2727272727272839E-2</c:v>
                </c:pt>
                <c:pt idx="1700">
                  <c:v>-5.5248618784528138E-3</c:v>
                </c:pt>
                <c:pt idx="1701">
                  <c:v>-1.8518518518520332E-3</c:v>
                </c:pt>
                <c:pt idx="1702">
                  <c:v>-3.5250463821892244E-2</c:v>
                </c:pt>
                <c:pt idx="1703">
                  <c:v>-2.8846153846154004E-2</c:v>
                </c:pt>
                <c:pt idx="1704">
                  <c:v>-2.9702970297029594E-2</c:v>
                </c:pt>
                <c:pt idx="1705">
                  <c:v>-1.428571428571427E-2</c:v>
                </c:pt>
                <c:pt idx="1706">
                  <c:v>-3.3126293995859299E-2</c:v>
                </c:pt>
                <c:pt idx="1707">
                  <c:v>-4.4967880085653056E-2</c:v>
                </c:pt>
                <c:pt idx="1708">
                  <c:v>-1.1210762331838575E-2</c:v>
                </c:pt>
                <c:pt idx="1709">
                  <c:v>3.8548752834467126E-2</c:v>
                </c:pt>
                <c:pt idx="1710">
                  <c:v>2.1834061135370289E-3</c:v>
                </c:pt>
                <c:pt idx="1711">
                  <c:v>8.7145969498911673E-3</c:v>
                </c:pt>
                <c:pt idx="1712">
                  <c:v>4.3196544276457922E-2</c:v>
                </c:pt>
                <c:pt idx="1713">
                  <c:v>-2.07039337474126E-3</c:v>
                </c:pt>
                <c:pt idx="1714">
                  <c:v>6.2240663900413841E-3</c:v>
                </c:pt>
                <c:pt idx="1715">
                  <c:v>-4.1237113402060183E-3</c:v>
                </c:pt>
                <c:pt idx="1716">
                  <c:v>-3.9337474120082934E-2</c:v>
                </c:pt>
                <c:pt idx="1717">
                  <c:v>-8.6206896551723616E-3</c:v>
                </c:pt>
                <c:pt idx="1718">
                  <c:v>-2.1739130434783233E-3</c:v>
                </c:pt>
                <c:pt idx="1719">
                  <c:v>3.4858387799564364E-2</c:v>
                </c:pt>
                <c:pt idx="1720">
                  <c:v>-1.0526315789473693E-2</c:v>
                </c:pt>
                <c:pt idx="1721">
                  <c:v>1.2765957446808434E-2</c:v>
                </c:pt>
                <c:pt idx="1722">
                  <c:v>-2.1008403361343683E-3</c:v>
                </c:pt>
                <c:pt idx="1723">
                  <c:v>-1.0526315789473693E-2</c:v>
                </c:pt>
                <c:pt idx="1724">
                  <c:v>-6.3829787234042906E-3</c:v>
                </c:pt>
                <c:pt idx="1725">
                  <c:v>3.6402569593147756E-2</c:v>
                </c:pt>
                <c:pt idx="1726">
                  <c:v>2.2727272727272804E-2</c:v>
                </c:pt>
                <c:pt idx="1727">
                  <c:v>1.6161616161616203E-2</c:v>
                </c:pt>
                <c:pt idx="1728">
                  <c:v>2.9821073558647996E-2</c:v>
                </c:pt>
                <c:pt idx="1729">
                  <c:v>3.8610038610038644E-2</c:v>
                </c:pt>
                <c:pt idx="1730">
                  <c:v>-3.1598513011152421E-2</c:v>
                </c:pt>
                <c:pt idx="1731">
                  <c:v>-1.3435700575815857E-2</c:v>
                </c:pt>
                <c:pt idx="1732">
                  <c:v>1.1673151750972964E-2</c:v>
                </c:pt>
                <c:pt idx="1733">
                  <c:v>7.692307692307645E-3</c:v>
                </c:pt>
                <c:pt idx="1734">
                  <c:v>-2.4809160305343428E-2</c:v>
                </c:pt>
                <c:pt idx="1735">
                  <c:v>5.8708414872796037E-3</c:v>
                </c:pt>
                <c:pt idx="1736">
                  <c:v>1.1673151750972964E-2</c:v>
                </c:pt>
                <c:pt idx="1737">
                  <c:v>1.1538461538461468E-2</c:v>
                </c:pt>
                <c:pt idx="1738">
                  <c:v>3.6121673003802257E-2</c:v>
                </c:pt>
                <c:pt idx="1739">
                  <c:v>1.4678899082568846E-2</c:v>
                </c:pt>
                <c:pt idx="1740">
                  <c:v>1.446654611211577E-2</c:v>
                </c:pt>
                <c:pt idx="1741">
                  <c:v>-8.9126559714796313E-3</c:v>
                </c:pt>
                <c:pt idx="1742">
                  <c:v>4.3165467625899269E-2</c:v>
                </c:pt>
                <c:pt idx="1743">
                  <c:v>1.5517241379310312E-2</c:v>
                </c:pt>
                <c:pt idx="1744">
                  <c:v>3.3955857385399957E-3</c:v>
                </c:pt>
                <c:pt idx="1745">
                  <c:v>1.184433164128606E-2</c:v>
                </c:pt>
                <c:pt idx="1746">
                  <c:v>-1.8394648829431499E-2</c:v>
                </c:pt>
                <c:pt idx="1747">
                  <c:v>0</c:v>
                </c:pt>
                <c:pt idx="1748">
                  <c:v>-2.5553662691652494E-2</c:v>
                </c:pt>
                <c:pt idx="1749">
                  <c:v>0</c:v>
                </c:pt>
                <c:pt idx="1750">
                  <c:v>2.447552447552457E-2</c:v>
                </c:pt>
                <c:pt idx="1751">
                  <c:v>1.5358361774743992E-2</c:v>
                </c:pt>
                <c:pt idx="1752">
                  <c:v>2.1848739495798245E-2</c:v>
                </c:pt>
                <c:pt idx="1753">
                  <c:v>-2.7960526315789477E-2</c:v>
                </c:pt>
                <c:pt idx="1754">
                  <c:v>-1.6920473773265665E-2</c:v>
                </c:pt>
                <c:pt idx="1755">
                  <c:v>2.7538726333907009E-2</c:v>
                </c:pt>
                <c:pt idx="1756">
                  <c:v>-5.0251256281406151E-3</c:v>
                </c:pt>
                <c:pt idx="1757">
                  <c:v>-3.3670033670033465E-3</c:v>
                </c:pt>
                <c:pt idx="1758">
                  <c:v>-6.7567567567568326E-3</c:v>
                </c:pt>
                <c:pt idx="1759">
                  <c:v>6.8027210884354511E-3</c:v>
                </c:pt>
                <c:pt idx="1760">
                  <c:v>1.6891891891891789E-2</c:v>
                </c:pt>
                <c:pt idx="1761">
                  <c:v>1.4950166112956895E-2</c:v>
                </c:pt>
                <c:pt idx="1762">
                  <c:v>1.1456628477904946E-2</c:v>
                </c:pt>
                <c:pt idx="1763">
                  <c:v>-3.2362459546924249E-3</c:v>
                </c:pt>
                <c:pt idx="1764">
                  <c:v>-2.5974025974026042E-2</c:v>
                </c:pt>
                <c:pt idx="1765">
                  <c:v>-6.6666666666666263E-3</c:v>
                </c:pt>
                <c:pt idx="1766">
                  <c:v>1.006711409395967E-2</c:v>
                </c:pt>
                <c:pt idx="1767">
                  <c:v>1.3289036544850533E-2</c:v>
                </c:pt>
                <c:pt idx="1768">
                  <c:v>1.6393442622950834E-2</c:v>
                </c:pt>
                <c:pt idx="1769">
                  <c:v>-1.1290322580645148E-2</c:v>
                </c:pt>
                <c:pt idx="1770">
                  <c:v>1.7944535073409523E-2</c:v>
                </c:pt>
                <c:pt idx="1771">
                  <c:v>2.4038461538461446E-2</c:v>
                </c:pt>
                <c:pt idx="1772">
                  <c:v>3.1298904538342056E-3</c:v>
                </c:pt>
                <c:pt idx="1773">
                  <c:v>2.3400936037441301E-2</c:v>
                </c:pt>
                <c:pt idx="1774">
                  <c:v>1.5243902439024617E-2</c:v>
                </c:pt>
                <c:pt idx="1775">
                  <c:v>1.6516516516516363E-2</c:v>
                </c:pt>
                <c:pt idx="1776">
                  <c:v>-1.3293943870014743E-2</c:v>
                </c:pt>
                <c:pt idx="1777">
                  <c:v>-1.4970059880239535E-2</c:v>
                </c:pt>
                <c:pt idx="1778">
                  <c:v>6.0790273556230639E-3</c:v>
                </c:pt>
                <c:pt idx="1779">
                  <c:v>-1.0574018126888102E-2</c:v>
                </c:pt>
                <c:pt idx="1780">
                  <c:v>-2.595419847328255E-2</c:v>
                </c:pt>
                <c:pt idx="1781">
                  <c:v>1.5673981191223021E-3</c:v>
                </c:pt>
                <c:pt idx="1782">
                  <c:v>0</c:v>
                </c:pt>
                <c:pt idx="1783">
                  <c:v>-1.7214397496087479E-2</c:v>
                </c:pt>
                <c:pt idx="1784">
                  <c:v>-2.2292993630573441E-2</c:v>
                </c:pt>
                <c:pt idx="1785">
                  <c:v>-1.6286644951139402E-3</c:v>
                </c:pt>
                <c:pt idx="1786">
                  <c:v>-3.4257748776508931E-2</c:v>
                </c:pt>
                <c:pt idx="1787">
                  <c:v>-5.0675675675677127E-3</c:v>
                </c:pt>
                <c:pt idx="1788">
                  <c:v>2.0373514431239505E-2</c:v>
                </c:pt>
                <c:pt idx="1789">
                  <c:v>2.32945091514144E-2</c:v>
                </c:pt>
                <c:pt idx="1790">
                  <c:v>4.0650406504064956E-2</c:v>
                </c:pt>
                <c:pt idx="1791">
                  <c:v>1.5625000000000014E-2</c:v>
                </c:pt>
                <c:pt idx="1792">
                  <c:v>-1.5384615384615825E-3</c:v>
                </c:pt>
                <c:pt idx="1793">
                  <c:v>-1.0785824345146475E-2</c:v>
                </c:pt>
                <c:pt idx="1794">
                  <c:v>-2.4922118380062159E-2</c:v>
                </c:pt>
                <c:pt idx="1795">
                  <c:v>-2.0766773162939338E-2</c:v>
                </c:pt>
                <c:pt idx="1796">
                  <c:v>-1.1419249592169759E-2</c:v>
                </c:pt>
                <c:pt idx="1797">
                  <c:v>4.9504950495049783E-3</c:v>
                </c:pt>
                <c:pt idx="1798">
                  <c:v>-1.6420361247946786E-3</c:v>
                </c:pt>
                <c:pt idx="1799">
                  <c:v>-1.1513157894736829E-2</c:v>
                </c:pt>
                <c:pt idx="1800">
                  <c:v>8.3194675540764311E-3</c:v>
                </c:pt>
                <c:pt idx="1801">
                  <c:v>6.6006600660066762E-3</c:v>
                </c:pt>
                <c:pt idx="1802">
                  <c:v>-9.8360655737704319E-3</c:v>
                </c:pt>
                <c:pt idx="1803">
                  <c:v>-9.9337748344370258E-3</c:v>
                </c:pt>
                <c:pt idx="1804">
                  <c:v>-2.1739130434782764E-2</c:v>
                </c:pt>
                <c:pt idx="1805">
                  <c:v>-8.5470085470085548E-3</c:v>
                </c:pt>
                <c:pt idx="1806">
                  <c:v>-8.6206896551723027E-3</c:v>
                </c:pt>
                <c:pt idx="1807">
                  <c:v>1.7391304347825379E-3</c:v>
                </c:pt>
                <c:pt idx="1808">
                  <c:v>-5.208333333333242E-3</c:v>
                </c:pt>
                <c:pt idx="1809">
                  <c:v>8.7260034904014031E-3</c:v>
                </c:pt>
                <c:pt idx="1810">
                  <c:v>1.7301038062283631E-2</c:v>
                </c:pt>
                <c:pt idx="1811">
                  <c:v>-1.0204081632653E-2</c:v>
                </c:pt>
                <c:pt idx="1812">
                  <c:v>6.872852233677053E-3</c:v>
                </c:pt>
                <c:pt idx="1813">
                  <c:v>-1.7064846416382385E-2</c:v>
                </c:pt>
                <c:pt idx="1814">
                  <c:v>-1.3888888888888926E-2</c:v>
                </c:pt>
                <c:pt idx="1815">
                  <c:v>-3.5211267605632372E-3</c:v>
                </c:pt>
                <c:pt idx="1816">
                  <c:v>1.7667844522968091E-2</c:v>
                </c:pt>
                <c:pt idx="1817">
                  <c:v>1.5624999999999965E-2</c:v>
                </c:pt>
                <c:pt idx="1818">
                  <c:v>-2.0512820512820391E-2</c:v>
                </c:pt>
                <c:pt idx="1819">
                  <c:v>-1.3961605584642269E-2</c:v>
                </c:pt>
                <c:pt idx="1820">
                  <c:v>-1.5929203539823095E-2</c:v>
                </c:pt>
                <c:pt idx="1821">
                  <c:v>-3.0575539568345328E-2</c:v>
                </c:pt>
                <c:pt idx="1822">
                  <c:v>-1.8552875695732728E-2</c:v>
                </c:pt>
                <c:pt idx="1823">
                  <c:v>-3.5916824196597461E-2</c:v>
                </c:pt>
                <c:pt idx="1824">
                  <c:v>0</c:v>
                </c:pt>
                <c:pt idx="1825">
                  <c:v>-1.7647058823529373E-2</c:v>
                </c:pt>
                <c:pt idx="1826">
                  <c:v>1.3972055888223539E-2</c:v>
                </c:pt>
                <c:pt idx="1827">
                  <c:v>2.165354330708669E-2</c:v>
                </c:pt>
                <c:pt idx="1828">
                  <c:v>1.9267822736030844E-2</c:v>
                </c:pt>
                <c:pt idx="1829">
                  <c:v>-1.7013232514177655E-2</c:v>
                </c:pt>
                <c:pt idx="1830">
                  <c:v>-1.3461538461538579E-2</c:v>
                </c:pt>
                <c:pt idx="1831">
                  <c:v>-3.8986354775826871E-3</c:v>
                </c:pt>
                <c:pt idx="1832">
                  <c:v>3.9138943248530692E-3</c:v>
                </c:pt>
                <c:pt idx="1833">
                  <c:v>-3.5087719298245536E-2</c:v>
                </c:pt>
                <c:pt idx="1834">
                  <c:v>0</c:v>
                </c:pt>
                <c:pt idx="1835">
                  <c:v>-1.8181818181818143E-2</c:v>
                </c:pt>
                <c:pt idx="1836">
                  <c:v>-1.6460905349794282E-2</c:v>
                </c:pt>
                <c:pt idx="1837">
                  <c:v>3.5564853556485358E-2</c:v>
                </c:pt>
                <c:pt idx="1838">
                  <c:v>0</c:v>
                </c:pt>
                <c:pt idx="1839">
                  <c:v>2.6262626262626172E-2</c:v>
                </c:pt>
                <c:pt idx="1840">
                  <c:v>3.1496062992126067E-2</c:v>
                </c:pt>
                <c:pt idx="1841">
                  <c:v>1.9083969465648076E-3</c:v>
                </c:pt>
                <c:pt idx="1842">
                  <c:v>5.7142857142857464E-3</c:v>
                </c:pt>
                <c:pt idx="1843">
                  <c:v>1.8939393939394482E-3</c:v>
                </c:pt>
                <c:pt idx="1844">
                  <c:v>3.2136105860113423E-2</c:v>
                </c:pt>
                <c:pt idx="1845">
                  <c:v>0</c:v>
                </c:pt>
                <c:pt idx="1846">
                  <c:v>3.6630036630036404E-3</c:v>
                </c:pt>
                <c:pt idx="1847">
                  <c:v>-2.9197080291970753E-2</c:v>
                </c:pt>
                <c:pt idx="1848">
                  <c:v>-7.5187969924812876E-3</c:v>
                </c:pt>
                <c:pt idx="1849">
                  <c:v>-9.4696969696968468E-3</c:v>
                </c:pt>
                <c:pt idx="1850">
                  <c:v>1.147227533460796E-2</c:v>
                </c:pt>
                <c:pt idx="1851">
                  <c:v>2.2684310018903586E-2</c:v>
                </c:pt>
                <c:pt idx="1852">
                  <c:v>-1.848428835489848E-2</c:v>
                </c:pt>
                <c:pt idx="1853">
                  <c:v>-2.6365348399246678E-2</c:v>
                </c:pt>
                <c:pt idx="1854">
                  <c:v>-1.9342359767890896E-3</c:v>
                </c:pt>
                <c:pt idx="1855">
                  <c:v>-5.813953488372125E-3</c:v>
                </c:pt>
                <c:pt idx="1856">
                  <c:v>-9.7465886939571231E-3</c:v>
                </c:pt>
                <c:pt idx="1857">
                  <c:v>-2.5590551181102275E-2</c:v>
                </c:pt>
                <c:pt idx="1858">
                  <c:v>-1.0101010101010109E-2</c:v>
                </c:pt>
                <c:pt idx="1859">
                  <c:v>-1.224489795918374E-2</c:v>
                </c:pt>
                <c:pt idx="1860">
                  <c:v>1.4462809917355501E-2</c:v>
                </c:pt>
                <c:pt idx="1861">
                  <c:v>-4.6843177189409578E-2</c:v>
                </c:pt>
                <c:pt idx="1862">
                  <c:v>4.2735042735043962E-3</c:v>
                </c:pt>
                <c:pt idx="1863">
                  <c:v>-8.5106382978722885E-3</c:v>
                </c:pt>
                <c:pt idx="1864">
                  <c:v>-2.789699570815456E-2</c:v>
                </c:pt>
                <c:pt idx="1865">
                  <c:v>2.6490066225165709E-2</c:v>
                </c:pt>
                <c:pt idx="1866">
                  <c:v>-1.0752688172043168E-2</c:v>
                </c:pt>
                <c:pt idx="1867">
                  <c:v>0</c:v>
                </c:pt>
                <c:pt idx="1868">
                  <c:v>-4.9999999999999926E-2</c:v>
                </c:pt>
                <c:pt idx="1869">
                  <c:v>-1.6018306636155746E-2</c:v>
                </c:pt>
                <c:pt idx="1870">
                  <c:v>8.3720930232558291E-2</c:v>
                </c:pt>
                <c:pt idx="1871">
                  <c:v>5.7939914163089995E-2</c:v>
                </c:pt>
                <c:pt idx="1872">
                  <c:v>-2.0283975659228385E-3</c:v>
                </c:pt>
                <c:pt idx="1873">
                  <c:v>0</c:v>
                </c:pt>
                <c:pt idx="1874">
                  <c:v>4.4715447154471413E-2</c:v>
                </c:pt>
                <c:pt idx="1875">
                  <c:v>0</c:v>
                </c:pt>
                <c:pt idx="1876">
                  <c:v>5.8365758754864144E-3</c:v>
                </c:pt>
                <c:pt idx="1877">
                  <c:v>-3.8684719535781792E-3</c:v>
                </c:pt>
                <c:pt idx="1878">
                  <c:v>-2.1359223300970946E-2</c:v>
                </c:pt>
                <c:pt idx="1879">
                  <c:v>-2.3809523809523801E-2</c:v>
                </c:pt>
                <c:pt idx="1880">
                  <c:v>2.6422764227642188E-2</c:v>
                </c:pt>
                <c:pt idx="1881">
                  <c:v>0</c:v>
                </c:pt>
                <c:pt idx="1882">
                  <c:v>-2.5742574257425658E-2</c:v>
                </c:pt>
                <c:pt idx="1883">
                  <c:v>4.0650406504066207E-3</c:v>
                </c:pt>
                <c:pt idx="1884">
                  <c:v>-1.4170040485830083E-2</c:v>
                </c:pt>
                <c:pt idx="1885">
                  <c:v>6.160164271047262E-3</c:v>
                </c:pt>
                <c:pt idx="1886">
                  <c:v>4.6938775510204006E-2</c:v>
                </c:pt>
                <c:pt idx="1887">
                  <c:v>4.0935672514619839E-2</c:v>
                </c:pt>
                <c:pt idx="1888">
                  <c:v>5.6179775280899187E-3</c:v>
                </c:pt>
                <c:pt idx="1889">
                  <c:v>1.8621973929237032E-3</c:v>
                </c:pt>
                <c:pt idx="1890">
                  <c:v>-1.1152416356877255E-2</c:v>
                </c:pt>
                <c:pt idx="1891">
                  <c:v>-1.8796992481203152E-2</c:v>
                </c:pt>
                <c:pt idx="1892">
                  <c:v>-1.9157088122604585E-3</c:v>
                </c:pt>
                <c:pt idx="1893">
                  <c:v>-1.5355086372360884E-2</c:v>
                </c:pt>
                <c:pt idx="1894">
                  <c:v>-3.8986354775826871E-3</c:v>
                </c:pt>
                <c:pt idx="1895">
                  <c:v>9.7847358121329435E-3</c:v>
                </c:pt>
                <c:pt idx="1896">
                  <c:v>1.9379844961240327E-2</c:v>
                </c:pt>
                <c:pt idx="1897">
                  <c:v>-1.7110266159695912E-2</c:v>
                </c:pt>
                <c:pt idx="1898">
                  <c:v>-1.3539651837524164E-2</c:v>
                </c:pt>
                <c:pt idx="1899">
                  <c:v>-7.8431372549019138E-3</c:v>
                </c:pt>
                <c:pt idx="1900">
                  <c:v>-1.7786561264822233E-2</c:v>
                </c:pt>
                <c:pt idx="1901">
                  <c:v>-2.8169014084506876E-2</c:v>
                </c:pt>
                <c:pt idx="1902">
                  <c:v>2.0703933747411164E-3</c:v>
                </c:pt>
                <c:pt idx="1903">
                  <c:v>-2.0661157024792548E-3</c:v>
                </c:pt>
                <c:pt idx="1904">
                  <c:v>-2.4844720496894401E-2</c:v>
                </c:pt>
                <c:pt idx="1905">
                  <c:v>-6.3694267515925392E-3</c:v>
                </c:pt>
                <c:pt idx="1906">
                  <c:v>-4.487179487179483E-2</c:v>
                </c:pt>
                <c:pt idx="1907">
                  <c:v>1.1185682326621935E-2</c:v>
                </c:pt>
                <c:pt idx="1908">
                  <c:v>-3.7610619469026552E-2</c:v>
                </c:pt>
                <c:pt idx="1909">
                  <c:v>-3.9080459770114949E-2</c:v>
                </c:pt>
                <c:pt idx="1910">
                  <c:v>1.4354066985646013E-2</c:v>
                </c:pt>
                <c:pt idx="1911">
                  <c:v>-7.0754716981132467E-3</c:v>
                </c:pt>
                <c:pt idx="1912">
                  <c:v>-5.4631828978622246E-2</c:v>
                </c:pt>
                <c:pt idx="1913">
                  <c:v>5.0251256281406732E-3</c:v>
                </c:pt>
                <c:pt idx="1914">
                  <c:v>-4.0000000000000105E-2</c:v>
                </c:pt>
                <c:pt idx="1915">
                  <c:v>-2.8645833333333252E-2</c:v>
                </c:pt>
                <c:pt idx="1916">
                  <c:v>-1.0723860589812268E-2</c:v>
                </c:pt>
                <c:pt idx="1917">
                  <c:v>-2.7100271002710803E-3</c:v>
                </c:pt>
                <c:pt idx="1918">
                  <c:v>0.11684782608695667</c:v>
                </c:pt>
                <c:pt idx="1919">
                  <c:v>2.4330900243308851E-2</c:v>
                </c:pt>
                <c:pt idx="1920">
                  <c:v>-4.9881235154394243E-2</c:v>
                </c:pt>
                <c:pt idx="1921">
                  <c:v>0</c:v>
                </c:pt>
                <c:pt idx="1922">
                  <c:v>-1.5000000000000083E-2</c:v>
                </c:pt>
                <c:pt idx="1923">
                  <c:v>3.5532994923858009E-2</c:v>
                </c:pt>
                <c:pt idx="1924">
                  <c:v>2.6960784313725582E-2</c:v>
                </c:pt>
                <c:pt idx="1925">
                  <c:v>-4.7732696897376066E-3</c:v>
                </c:pt>
                <c:pt idx="1926">
                  <c:v>-3.1175059952038429E-2</c:v>
                </c:pt>
                <c:pt idx="1927">
                  <c:v>2.4752475247525464E-3</c:v>
                </c:pt>
                <c:pt idx="1928">
                  <c:v>-3.209876543209883E-2</c:v>
                </c:pt>
                <c:pt idx="1929">
                  <c:v>5.1020408163264998E-3</c:v>
                </c:pt>
                <c:pt idx="1930">
                  <c:v>4.0609137055837498E-2</c:v>
                </c:pt>
                <c:pt idx="1931">
                  <c:v>0</c:v>
                </c:pt>
                <c:pt idx="1932">
                  <c:v>-3.1707317073170628E-2</c:v>
                </c:pt>
                <c:pt idx="1933">
                  <c:v>1.0075566750629662E-2</c:v>
                </c:pt>
                <c:pt idx="1934">
                  <c:v>-7.481296758104607E-3</c:v>
                </c:pt>
                <c:pt idx="1935">
                  <c:v>-7.5376884422110966E-3</c:v>
                </c:pt>
                <c:pt idx="1936">
                  <c:v>-1.5189873417721426E-2</c:v>
                </c:pt>
                <c:pt idx="1937">
                  <c:v>-2.8277634961439681E-2</c:v>
                </c:pt>
                <c:pt idx="1938">
                  <c:v>-3.4391534391534459E-2</c:v>
                </c:pt>
                <c:pt idx="1939">
                  <c:v>0</c:v>
                </c:pt>
                <c:pt idx="1940">
                  <c:v>8.7671232876712371E-2</c:v>
                </c:pt>
                <c:pt idx="1941">
                  <c:v>-2.5188916876575031E-3</c:v>
                </c:pt>
                <c:pt idx="1942">
                  <c:v>-1.5151515151515062E-2</c:v>
                </c:pt>
                <c:pt idx="1943">
                  <c:v>1.794871794871793E-2</c:v>
                </c:pt>
                <c:pt idx="1944">
                  <c:v>5.0377833753150062E-3</c:v>
                </c:pt>
                <c:pt idx="1945">
                  <c:v>-5.0125313283209448E-3</c:v>
                </c:pt>
                <c:pt idx="1946">
                  <c:v>-1.2594458438287165E-2</c:v>
                </c:pt>
                <c:pt idx="1947">
                  <c:v>-3.8265306122449015E-2</c:v>
                </c:pt>
                <c:pt idx="1948">
                  <c:v>-5.5702917771883229E-2</c:v>
                </c:pt>
                <c:pt idx="1949">
                  <c:v>-5.0561797752809071E-2</c:v>
                </c:pt>
                <c:pt idx="1950">
                  <c:v>2.9585798816568897E-3</c:v>
                </c:pt>
                <c:pt idx="1951">
                  <c:v>-8.8495575221239423E-3</c:v>
                </c:pt>
                <c:pt idx="1952">
                  <c:v>-4.761904761904754E-2</c:v>
                </c:pt>
                <c:pt idx="1953">
                  <c:v>3.4374999999999899E-2</c:v>
                </c:pt>
                <c:pt idx="1954">
                  <c:v>3.323262839879166E-2</c:v>
                </c:pt>
                <c:pt idx="1955">
                  <c:v>4.6783625730994073E-2</c:v>
                </c:pt>
                <c:pt idx="1956">
                  <c:v>3.9106145251396801E-2</c:v>
                </c:pt>
                <c:pt idx="1957">
                  <c:v>5.6451612903225735E-2</c:v>
                </c:pt>
                <c:pt idx="1958">
                  <c:v>6.3613231552162725E-2</c:v>
                </c:pt>
                <c:pt idx="1959">
                  <c:v>5.2631578947368605E-2</c:v>
                </c:pt>
                <c:pt idx="1960">
                  <c:v>-1.363636363636371E-2</c:v>
                </c:pt>
                <c:pt idx="1961">
                  <c:v>3.4562211981566851E-2</c:v>
                </c:pt>
                <c:pt idx="1962">
                  <c:v>-4.4543429844099269E-3</c:v>
                </c:pt>
                <c:pt idx="1963">
                  <c:v>4.4742729306488978E-3</c:v>
                </c:pt>
                <c:pt idx="1964">
                  <c:v>6.6815144766145815E-3</c:v>
                </c:pt>
                <c:pt idx="1965">
                  <c:v>-3.9823008849557438E-2</c:v>
                </c:pt>
                <c:pt idx="1966">
                  <c:v>-2.5345622119815593E-2</c:v>
                </c:pt>
                <c:pt idx="1967">
                  <c:v>-1.6548463356974141E-2</c:v>
                </c:pt>
                <c:pt idx="1968">
                  <c:v>-2.6442307692307616E-2</c:v>
                </c:pt>
                <c:pt idx="1969">
                  <c:v>5.1851851851851795E-2</c:v>
                </c:pt>
                <c:pt idx="1970">
                  <c:v>3.7558685446009328E-2</c:v>
                </c:pt>
                <c:pt idx="1971">
                  <c:v>-2.03619909502262E-2</c:v>
                </c:pt>
                <c:pt idx="1972">
                  <c:v>-4.6189376443417736E-3</c:v>
                </c:pt>
                <c:pt idx="1973">
                  <c:v>2.3201856148491899E-2</c:v>
                </c:pt>
                <c:pt idx="1974">
                  <c:v>-1.1337868480725634E-2</c:v>
                </c:pt>
                <c:pt idx="1975">
                  <c:v>-4.1284403669724842E-2</c:v>
                </c:pt>
                <c:pt idx="1976">
                  <c:v>1.6746411483253738E-2</c:v>
                </c:pt>
                <c:pt idx="1977">
                  <c:v>2.5882352941176395E-2</c:v>
                </c:pt>
                <c:pt idx="1978">
                  <c:v>-1.6055045871559617E-2</c:v>
                </c:pt>
                <c:pt idx="1979">
                  <c:v>-2.0979020979020931E-2</c:v>
                </c:pt>
                <c:pt idx="1980">
                  <c:v>2.3809523809522836E-3</c:v>
                </c:pt>
                <c:pt idx="1981">
                  <c:v>2.1377672209026082E-2</c:v>
                </c:pt>
                <c:pt idx="1982">
                  <c:v>-6.9767441860465506E-3</c:v>
                </c:pt>
                <c:pt idx="1983">
                  <c:v>-5.38641686182669E-2</c:v>
                </c:pt>
                <c:pt idx="1984">
                  <c:v>2.4752475247525464E-3</c:v>
                </c:pt>
                <c:pt idx="1985">
                  <c:v>2.962962962962962E-2</c:v>
                </c:pt>
                <c:pt idx="1986">
                  <c:v>-2.398081534772251E-3</c:v>
                </c:pt>
                <c:pt idx="1987">
                  <c:v>-1.9230769230769114E-2</c:v>
                </c:pt>
                <c:pt idx="1988">
                  <c:v>-4.9019607843138659E-3</c:v>
                </c:pt>
                <c:pt idx="1989">
                  <c:v>-7.3891625615762251E-3</c:v>
                </c:pt>
                <c:pt idx="1990">
                  <c:v>-7.4441687344913559E-3</c:v>
                </c:pt>
                <c:pt idx="1991">
                  <c:v>-6.2500000000000056E-2</c:v>
                </c:pt>
                <c:pt idx="1992">
                  <c:v>0</c:v>
                </c:pt>
                <c:pt idx="1993">
                  <c:v>2.6666666666665582E-3</c:v>
                </c:pt>
                <c:pt idx="1994">
                  <c:v>5.0531914893617184E-2</c:v>
                </c:pt>
                <c:pt idx="1995">
                  <c:v>6.5822784810126531E-2</c:v>
                </c:pt>
                <c:pt idx="1996">
                  <c:v>3.5629453681710249E-2</c:v>
                </c:pt>
                <c:pt idx="1997">
                  <c:v>1.6055045871559617E-2</c:v>
                </c:pt>
                <c:pt idx="1998">
                  <c:v>1.3544018058690819E-2</c:v>
                </c:pt>
                <c:pt idx="1999">
                  <c:v>2.8953229398663599E-2</c:v>
                </c:pt>
                <c:pt idx="2000">
                  <c:v>4.1125541125541107E-2</c:v>
                </c:pt>
                <c:pt idx="2001">
                  <c:v>-1.4553014553014394E-2</c:v>
                </c:pt>
                <c:pt idx="2002">
                  <c:v>-1.2658227848101481E-2</c:v>
                </c:pt>
                <c:pt idx="2003">
                  <c:v>1.282051282051304E-2</c:v>
                </c:pt>
                <c:pt idx="2004">
                  <c:v>1.2658227848101188E-2</c:v>
                </c:pt>
                <c:pt idx="2005">
                  <c:v>-1.0416666666666676E-2</c:v>
                </c:pt>
                <c:pt idx="2006">
                  <c:v>-1.2631578947368344E-2</c:v>
                </c:pt>
                <c:pt idx="2007">
                  <c:v>-1.2793176972281519E-2</c:v>
                </c:pt>
                <c:pt idx="2008">
                  <c:v>-3.0237580993520485E-2</c:v>
                </c:pt>
                <c:pt idx="2009">
                  <c:v>-4.4543429844099269E-3</c:v>
                </c:pt>
                <c:pt idx="2010">
                  <c:v>-2.2371364653242937E-3</c:v>
                </c:pt>
                <c:pt idx="2011">
                  <c:v>2.2421524663676994E-2</c:v>
                </c:pt>
                <c:pt idx="2012">
                  <c:v>-3.2894736842105143E-2</c:v>
                </c:pt>
                <c:pt idx="2013">
                  <c:v>-2.9478458049886521E-2</c:v>
                </c:pt>
                <c:pt idx="2014">
                  <c:v>-1.1682242990654214E-2</c:v>
                </c:pt>
                <c:pt idx="2015">
                  <c:v>4.7281323877068271E-3</c:v>
                </c:pt>
                <c:pt idx="2016">
                  <c:v>-1.4117647058823443E-2</c:v>
                </c:pt>
                <c:pt idx="2017">
                  <c:v>4.7732696897372752E-3</c:v>
                </c:pt>
                <c:pt idx="2018">
                  <c:v>-1.6627078384798082E-2</c:v>
                </c:pt>
                <c:pt idx="2019">
                  <c:v>-2.4154589371980697E-2</c:v>
                </c:pt>
                <c:pt idx="2020">
                  <c:v>1.4851485148514762E-2</c:v>
                </c:pt>
                <c:pt idx="2021">
                  <c:v>2.439024390243922E-2</c:v>
                </c:pt>
                <c:pt idx="2022">
                  <c:v>-2.8571428571428564E-2</c:v>
                </c:pt>
                <c:pt idx="2023">
                  <c:v>-1.2254901960784324E-2</c:v>
                </c:pt>
                <c:pt idx="2024">
                  <c:v>4.9627791563275131E-3</c:v>
                </c:pt>
                <c:pt idx="2025">
                  <c:v>1.7283950617283932E-2</c:v>
                </c:pt>
                <c:pt idx="2026">
                  <c:v>2.4271844660194029E-2</c:v>
                </c:pt>
                <c:pt idx="2027">
                  <c:v>-1.1848341232227336E-2</c:v>
                </c:pt>
                <c:pt idx="2028">
                  <c:v>7.1942446043165862E-3</c:v>
                </c:pt>
                <c:pt idx="2029">
                  <c:v>3.571428571428558E-2</c:v>
                </c:pt>
                <c:pt idx="2030">
                  <c:v>-3.6781609195402076E-2</c:v>
                </c:pt>
                <c:pt idx="2031">
                  <c:v>-7.1599045346064094E-3</c:v>
                </c:pt>
                <c:pt idx="2032">
                  <c:v>1.201923076923078E-2</c:v>
                </c:pt>
                <c:pt idx="2033">
                  <c:v>1.9002375296912163E-2</c:v>
                </c:pt>
                <c:pt idx="2034">
                  <c:v>-2.331002331002236E-3</c:v>
                </c:pt>
                <c:pt idx="2035">
                  <c:v>-7.0093457943925614E-3</c:v>
                </c:pt>
                <c:pt idx="2036">
                  <c:v>-1.4117647058823443E-2</c:v>
                </c:pt>
                <c:pt idx="2037">
                  <c:v>0</c:v>
                </c:pt>
                <c:pt idx="2038">
                  <c:v>-1.193317422434385E-2</c:v>
                </c:pt>
                <c:pt idx="2039">
                  <c:v>-1.9323671497584592E-2</c:v>
                </c:pt>
                <c:pt idx="2040">
                  <c:v>2.4630541871921204E-2</c:v>
                </c:pt>
                <c:pt idx="2041">
                  <c:v>2.8846153846154007E-2</c:v>
                </c:pt>
                <c:pt idx="2042">
                  <c:v>2.102803738317752E-2</c:v>
                </c:pt>
                <c:pt idx="2043">
                  <c:v>1.8306636155606452E-2</c:v>
                </c:pt>
                <c:pt idx="2044">
                  <c:v>1.3483146067415647E-2</c:v>
                </c:pt>
                <c:pt idx="2045">
                  <c:v>1.7738359201773728E-2</c:v>
                </c:pt>
                <c:pt idx="2046">
                  <c:v>-8.7145969498910163E-3</c:v>
                </c:pt>
                <c:pt idx="2047">
                  <c:v>-1.5384615384615215E-2</c:v>
                </c:pt>
                <c:pt idx="2048">
                  <c:v>-2.4553571428571508E-2</c:v>
                </c:pt>
                <c:pt idx="2049">
                  <c:v>-2.5171624713958896E-2</c:v>
                </c:pt>
                <c:pt idx="2050">
                  <c:v>-4.6948356807511452E-3</c:v>
                </c:pt>
                <c:pt idx="2051">
                  <c:v>-4.7169811320756068E-3</c:v>
                </c:pt>
                <c:pt idx="2052">
                  <c:v>-2.3696682464454015E-3</c:v>
                </c:pt>
                <c:pt idx="2053">
                  <c:v>-2.375296912114E-2</c:v>
                </c:pt>
                <c:pt idx="2054">
                  <c:v>-9.7323600973237105E-3</c:v>
                </c:pt>
                <c:pt idx="2055">
                  <c:v>-2.9484029484029475E-2</c:v>
                </c:pt>
                <c:pt idx="2056">
                  <c:v>5.0632911392404761E-3</c:v>
                </c:pt>
                <c:pt idx="2057">
                  <c:v>3.2745591939546487E-2</c:v>
                </c:pt>
                <c:pt idx="2058">
                  <c:v>-2.439024390243888E-2</c:v>
                </c:pt>
                <c:pt idx="2059">
                  <c:v>-7.5000000000000414E-3</c:v>
                </c:pt>
                <c:pt idx="2060">
                  <c:v>3.0226700251889161E-2</c:v>
                </c:pt>
                <c:pt idx="2061">
                  <c:v>1.7114914425427855E-2</c:v>
                </c:pt>
                <c:pt idx="2062">
                  <c:v>1.4423076923076837E-2</c:v>
                </c:pt>
                <c:pt idx="2063">
                  <c:v>7.1090047393366973E-3</c:v>
                </c:pt>
                <c:pt idx="2064">
                  <c:v>2.1176470588235245E-2</c:v>
                </c:pt>
                <c:pt idx="2065">
                  <c:v>4.6082949308755483E-3</c:v>
                </c:pt>
                <c:pt idx="2066">
                  <c:v>-2.7522935779816505E-2</c:v>
                </c:pt>
                <c:pt idx="2067">
                  <c:v>-9.4339622641508858E-3</c:v>
                </c:pt>
                <c:pt idx="2068">
                  <c:v>-2.6190476190476278E-2</c:v>
                </c:pt>
                <c:pt idx="2069">
                  <c:v>9.7799511002444398E-3</c:v>
                </c:pt>
                <c:pt idx="2070">
                  <c:v>1.4527845036319861E-2</c:v>
                </c:pt>
                <c:pt idx="2071">
                  <c:v>9.5465393794748818E-3</c:v>
                </c:pt>
                <c:pt idx="2072">
                  <c:v>1.6548463356973811E-2</c:v>
                </c:pt>
                <c:pt idx="2073">
                  <c:v>1.6279069767442006E-2</c:v>
                </c:pt>
                <c:pt idx="2074">
                  <c:v>1.8306636155606452E-2</c:v>
                </c:pt>
                <c:pt idx="2075">
                  <c:v>2.2471910112358633E-3</c:v>
                </c:pt>
                <c:pt idx="2076">
                  <c:v>2.0179372197309371E-2</c:v>
                </c:pt>
                <c:pt idx="2077">
                  <c:v>1.318681318681326E-2</c:v>
                </c:pt>
                <c:pt idx="2078">
                  <c:v>-2.1691973969631857E-3</c:v>
                </c:pt>
                <c:pt idx="2079">
                  <c:v>-1.7391304347826132E-2</c:v>
                </c:pt>
                <c:pt idx="2080">
                  <c:v>-1.5486725663716644E-2</c:v>
                </c:pt>
                <c:pt idx="2081">
                  <c:v>6.7415730337079018E-3</c:v>
                </c:pt>
                <c:pt idx="2082">
                  <c:v>8.9285714285712182E-3</c:v>
                </c:pt>
                <c:pt idx="2083">
                  <c:v>-6.637168141592804E-3</c:v>
                </c:pt>
                <c:pt idx="2084">
                  <c:v>-8.9086859688195449E-3</c:v>
                </c:pt>
                <c:pt idx="2085">
                  <c:v>-1.7977528089887687E-2</c:v>
                </c:pt>
                <c:pt idx="2086">
                  <c:v>0</c:v>
                </c:pt>
                <c:pt idx="2087">
                  <c:v>9.1533180778031482E-3</c:v>
                </c:pt>
                <c:pt idx="2088">
                  <c:v>-1.1337868480725634E-2</c:v>
                </c:pt>
                <c:pt idx="2089">
                  <c:v>2.2935779816513784E-2</c:v>
                </c:pt>
                <c:pt idx="2090">
                  <c:v>2.0179372197309371E-2</c:v>
                </c:pt>
                <c:pt idx="2091">
                  <c:v>2.1978021978021085E-3</c:v>
                </c:pt>
                <c:pt idx="2092">
                  <c:v>6.5789473684210896E-3</c:v>
                </c:pt>
                <c:pt idx="2093">
                  <c:v>-6.5359477124183373E-3</c:v>
                </c:pt>
                <c:pt idx="2094">
                  <c:v>1.0964912280701917E-2</c:v>
                </c:pt>
                <c:pt idx="2095">
                  <c:v>2.8199566160520662E-2</c:v>
                </c:pt>
                <c:pt idx="2096">
                  <c:v>-6.3291139240506675E-3</c:v>
                </c:pt>
                <c:pt idx="2097">
                  <c:v>-4.246284501061545E-3</c:v>
                </c:pt>
                <c:pt idx="2098">
                  <c:v>2.345415778251592E-2</c:v>
                </c:pt>
                <c:pt idx="2099">
                  <c:v>1.8749999999999958E-2</c:v>
                </c:pt>
                <c:pt idx="2100">
                  <c:v>1.8404907975460225E-2</c:v>
                </c:pt>
                <c:pt idx="2101">
                  <c:v>8.0321285140560368E-3</c:v>
                </c:pt>
                <c:pt idx="2102">
                  <c:v>9.9601593625499481E-3</c:v>
                </c:pt>
                <c:pt idx="2103">
                  <c:v>1.3806706114398269E-2</c:v>
                </c:pt>
                <c:pt idx="2104">
                  <c:v>0</c:v>
                </c:pt>
                <c:pt idx="2105">
                  <c:v>-5.8365758754861437E-3</c:v>
                </c:pt>
                <c:pt idx="2106">
                  <c:v>-1.1741682974559886E-2</c:v>
                </c:pt>
                <c:pt idx="2107">
                  <c:v>5.9405940594059736E-3</c:v>
                </c:pt>
                <c:pt idx="2108">
                  <c:v>-1.3779527559055104E-2</c:v>
                </c:pt>
                <c:pt idx="2109">
                  <c:v>7.984031936127697E-3</c:v>
                </c:pt>
                <c:pt idx="2110">
                  <c:v>2.5742574257425793E-2</c:v>
                </c:pt>
                <c:pt idx="2111">
                  <c:v>7.7220077220076754E-3</c:v>
                </c:pt>
                <c:pt idx="2112">
                  <c:v>-7.6628352490421001E-3</c:v>
                </c:pt>
                <c:pt idx="2113">
                  <c:v>-1.5444015444015484E-2</c:v>
                </c:pt>
                <c:pt idx="2114">
                  <c:v>-5.8823529411763673E-3</c:v>
                </c:pt>
                <c:pt idx="2115">
                  <c:v>-3.9447731755425193E-3</c:v>
                </c:pt>
                <c:pt idx="2116">
                  <c:v>-1.7821782178217786E-2</c:v>
                </c:pt>
                <c:pt idx="2117">
                  <c:v>-4.032258064515965E-3</c:v>
                </c:pt>
                <c:pt idx="2118">
                  <c:v>-8.0971659919029243E-3</c:v>
                </c:pt>
                <c:pt idx="2119">
                  <c:v>-1.8367346938775612E-2</c:v>
                </c:pt>
                <c:pt idx="2120">
                  <c:v>-1.0395010395010404E-2</c:v>
                </c:pt>
                <c:pt idx="2121">
                  <c:v>6.3025210084033962E-3</c:v>
                </c:pt>
                <c:pt idx="2122">
                  <c:v>0</c:v>
                </c:pt>
                <c:pt idx="2123">
                  <c:v>-1.6701461377870465E-2</c:v>
                </c:pt>
                <c:pt idx="2124">
                  <c:v>-2.3354564755838719E-2</c:v>
                </c:pt>
                <c:pt idx="2125">
                  <c:v>4.3478260869564958E-3</c:v>
                </c:pt>
                <c:pt idx="2126">
                  <c:v>3.4632034632034722E-2</c:v>
                </c:pt>
                <c:pt idx="2127">
                  <c:v>0</c:v>
                </c:pt>
                <c:pt idx="2128">
                  <c:v>-2.0920502092052259E-3</c:v>
                </c:pt>
                <c:pt idx="2129">
                  <c:v>-2.7253668763102638E-2</c:v>
                </c:pt>
                <c:pt idx="2130">
                  <c:v>0</c:v>
                </c:pt>
                <c:pt idx="2131">
                  <c:v>-6.4655172413791966E-3</c:v>
                </c:pt>
                <c:pt idx="2132">
                  <c:v>-6.5075921908894063E-3</c:v>
                </c:pt>
                <c:pt idx="2133">
                  <c:v>-1.9650655021834017E-2</c:v>
                </c:pt>
                <c:pt idx="2134">
                  <c:v>-2.227171492204809E-3</c:v>
                </c:pt>
                <c:pt idx="2135">
                  <c:v>1.7857142857142592E-2</c:v>
                </c:pt>
                <c:pt idx="2136">
                  <c:v>8.7719298245615036E-3</c:v>
                </c:pt>
                <c:pt idx="2137">
                  <c:v>1.5217391304347809E-2</c:v>
                </c:pt>
                <c:pt idx="2138">
                  <c:v>-2.1413276231262513E-3</c:v>
                </c:pt>
                <c:pt idx="2139">
                  <c:v>8.5836909871244114E-3</c:v>
                </c:pt>
                <c:pt idx="2140">
                  <c:v>1.4893617021276432E-2</c:v>
                </c:pt>
                <c:pt idx="2141">
                  <c:v>1.2578616352201475E-2</c:v>
                </c:pt>
                <c:pt idx="2142">
                  <c:v>6.2111801242236368E-3</c:v>
                </c:pt>
                <c:pt idx="2143">
                  <c:v>-1.851851851851876E-2</c:v>
                </c:pt>
                <c:pt idx="2144">
                  <c:v>-4.1928721174002495E-3</c:v>
                </c:pt>
                <c:pt idx="2145">
                  <c:v>-1.0526315789473693E-2</c:v>
                </c:pt>
                <c:pt idx="2146">
                  <c:v>-3.1914893617021302E-2</c:v>
                </c:pt>
                <c:pt idx="2147">
                  <c:v>-4.3956043956043687E-3</c:v>
                </c:pt>
                <c:pt idx="2148">
                  <c:v>2.2075055187638602E-3</c:v>
                </c:pt>
                <c:pt idx="2149">
                  <c:v>8.8105726872246149E-3</c:v>
                </c:pt>
                <c:pt idx="2150">
                  <c:v>1.0917030567685599E-2</c:v>
                </c:pt>
                <c:pt idx="2151">
                  <c:v>1.079913606911433E-2</c:v>
                </c:pt>
                <c:pt idx="2152">
                  <c:v>1.282051282051304E-2</c:v>
                </c:pt>
                <c:pt idx="2153">
                  <c:v>-1.0548523206751063E-2</c:v>
                </c:pt>
                <c:pt idx="2154">
                  <c:v>-4.264392324093938E-3</c:v>
                </c:pt>
                <c:pt idx="2155">
                  <c:v>-4.2826552462525026E-3</c:v>
                </c:pt>
                <c:pt idx="2156">
                  <c:v>0</c:v>
                </c:pt>
                <c:pt idx="2157">
                  <c:v>1.9354838709677375E-2</c:v>
                </c:pt>
                <c:pt idx="2158">
                  <c:v>2.109704641350198E-2</c:v>
                </c:pt>
                <c:pt idx="2159">
                  <c:v>1.2396694214876101E-2</c:v>
                </c:pt>
                <c:pt idx="2160">
                  <c:v>2.4489795918367196E-2</c:v>
                </c:pt>
                <c:pt idx="2161">
                  <c:v>3.5856573705179487E-2</c:v>
                </c:pt>
                <c:pt idx="2162">
                  <c:v>-1.1538461538461735E-2</c:v>
                </c:pt>
                <c:pt idx="2163">
                  <c:v>-9.7276264591438441E-3</c:v>
                </c:pt>
                <c:pt idx="2164">
                  <c:v>1.9646365422396057E-3</c:v>
                </c:pt>
                <c:pt idx="2165">
                  <c:v>0</c:v>
                </c:pt>
                <c:pt idx="2166">
                  <c:v>-1.3725490196078282E-2</c:v>
                </c:pt>
                <c:pt idx="2167">
                  <c:v>-2.9821073558648273E-2</c:v>
                </c:pt>
                <c:pt idx="2168">
                  <c:v>-2.2540983606557454E-2</c:v>
                </c:pt>
                <c:pt idx="2169">
                  <c:v>4.1928721174005401E-3</c:v>
                </c:pt>
                <c:pt idx="2170">
                  <c:v>-1.8789144050104345E-2</c:v>
                </c:pt>
                <c:pt idx="2171">
                  <c:v>-1.7021276595744726E-2</c:v>
                </c:pt>
                <c:pt idx="2172">
                  <c:v>-1.5151515151515136E-2</c:v>
                </c:pt>
                <c:pt idx="2173">
                  <c:v>-1.5384615384615215E-2</c:v>
                </c:pt>
                <c:pt idx="2174">
                  <c:v>-1.3392857142857369E-2</c:v>
                </c:pt>
                <c:pt idx="2175">
                  <c:v>3.3936651583710599E-2</c:v>
                </c:pt>
                <c:pt idx="2176">
                  <c:v>8.7527352297592457E-3</c:v>
                </c:pt>
                <c:pt idx="2177">
                  <c:v>-8.6767895878524411E-3</c:v>
                </c:pt>
                <c:pt idx="2178">
                  <c:v>2.1881838074398113E-2</c:v>
                </c:pt>
                <c:pt idx="2179">
                  <c:v>-2.1413276231263254E-2</c:v>
                </c:pt>
                <c:pt idx="2180">
                  <c:v>-3.9387308533917059E-2</c:v>
                </c:pt>
                <c:pt idx="2181">
                  <c:v>0</c:v>
                </c:pt>
                <c:pt idx="2182">
                  <c:v>-1.5945330296127391E-2</c:v>
                </c:pt>
                <c:pt idx="2183">
                  <c:v>-2.3148148148148327E-2</c:v>
                </c:pt>
                <c:pt idx="2184">
                  <c:v>-4.265402843601887E-2</c:v>
                </c:pt>
                <c:pt idx="2185">
                  <c:v>-2.4752475247524774E-2</c:v>
                </c:pt>
                <c:pt idx="2186">
                  <c:v>7.6142131979695859E-3</c:v>
                </c:pt>
                <c:pt idx="2187">
                  <c:v>3.7783375314861492E-2</c:v>
                </c:pt>
                <c:pt idx="2188">
                  <c:v>0</c:v>
                </c:pt>
                <c:pt idx="2189">
                  <c:v>2.1844660194174709E-2</c:v>
                </c:pt>
                <c:pt idx="2190">
                  <c:v>-6.4133016627078404E-2</c:v>
                </c:pt>
                <c:pt idx="2191">
                  <c:v>-2.284263959390858E-2</c:v>
                </c:pt>
                <c:pt idx="2192">
                  <c:v>-3.3766233766233653E-2</c:v>
                </c:pt>
                <c:pt idx="2193">
                  <c:v>-3.7634408602150678E-2</c:v>
                </c:pt>
                <c:pt idx="2194">
                  <c:v>2.5139664804469219E-2</c:v>
                </c:pt>
                <c:pt idx="2195">
                  <c:v>-2.7247956403268648E-3</c:v>
                </c:pt>
                <c:pt idx="2196">
                  <c:v>1.6393442622950911E-2</c:v>
                </c:pt>
                <c:pt idx="2197">
                  <c:v>3.4946236559139664E-2</c:v>
                </c:pt>
                <c:pt idx="2198">
                  <c:v>-1.8181818181818164E-2</c:v>
                </c:pt>
                <c:pt idx="2199">
                  <c:v>-4.4973544973544978E-2</c:v>
                </c:pt>
                <c:pt idx="2200">
                  <c:v>-2.7700831024930771E-2</c:v>
                </c:pt>
                <c:pt idx="2201">
                  <c:v>-3.4188034188034178E-2</c:v>
                </c:pt>
                <c:pt idx="2202">
                  <c:v>3.8348082595870282E-2</c:v>
                </c:pt>
                <c:pt idx="2203">
                  <c:v>8.5227272727271229E-3</c:v>
                </c:pt>
                <c:pt idx="2204">
                  <c:v>-2.8169014084505899E-3</c:v>
                </c:pt>
                <c:pt idx="2205">
                  <c:v>3.6723163841807786E-2</c:v>
                </c:pt>
                <c:pt idx="2206">
                  <c:v>3.8147138964577811E-2</c:v>
                </c:pt>
                <c:pt idx="2207">
                  <c:v>5.2493438320209652E-3</c:v>
                </c:pt>
                <c:pt idx="2208">
                  <c:v>5.2219321148824745E-3</c:v>
                </c:pt>
                <c:pt idx="2209">
                  <c:v>2.5974025974024916E-3</c:v>
                </c:pt>
                <c:pt idx="2210">
                  <c:v>-5.1813471502590363E-3</c:v>
                </c:pt>
                <c:pt idx="2211">
                  <c:v>4.9479166666666824E-2</c:v>
                </c:pt>
                <c:pt idx="2212">
                  <c:v>-1.2406947890818868E-2</c:v>
                </c:pt>
                <c:pt idx="2213">
                  <c:v>4.2713567839195977E-2</c:v>
                </c:pt>
                <c:pt idx="2214">
                  <c:v>1.2048192771084347E-2</c:v>
                </c:pt>
                <c:pt idx="2215">
                  <c:v>-2.6190476190476278E-2</c:v>
                </c:pt>
                <c:pt idx="2216">
                  <c:v>-2.2004889975550074E-2</c:v>
                </c:pt>
                <c:pt idx="2217">
                  <c:v>-2.5000000000000022E-2</c:v>
                </c:pt>
                <c:pt idx="2218">
                  <c:v>2.0512820512820568E-2</c:v>
                </c:pt>
                <c:pt idx="2219">
                  <c:v>3.2663316582914638E-2</c:v>
                </c:pt>
                <c:pt idx="2220">
                  <c:v>-1.7031630170316451E-2</c:v>
                </c:pt>
                <c:pt idx="2221">
                  <c:v>-1.2376237623762215E-2</c:v>
                </c:pt>
                <c:pt idx="2222">
                  <c:v>-2.0050125313283259E-2</c:v>
                </c:pt>
                <c:pt idx="2223">
                  <c:v>-2.0460358056266038E-2</c:v>
                </c:pt>
                <c:pt idx="2224">
                  <c:v>-1.0443864229764949E-2</c:v>
                </c:pt>
                <c:pt idx="2225">
                  <c:v>-2.6385224274406354E-2</c:v>
                </c:pt>
                <c:pt idx="2226">
                  <c:v>-8.1300813008130524E-3</c:v>
                </c:pt>
                <c:pt idx="2227">
                  <c:v>-3.2786885245901627E-2</c:v>
                </c:pt>
                <c:pt idx="2228">
                  <c:v>8.4745762711864278E-2</c:v>
                </c:pt>
                <c:pt idx="2229">
                  <c:v>-3.6458333333333114E-2</c:v>
                </c:pt>
                <c:pt idx="2230">
                  <c:v>-2.7027027027027796E-3</c:v>
                </c:pt>
                <c:pt idx="2231">
                  <c:v>8.9430894308942827E-2</c:v>
                </c:pt>
                <c:pt idx="2232">
                  <c:v>-6.9651741293532105E-2</c:v>
                </c:pt>
                <c:pt idx="2233">
                  <c:v>4.8128342245989199E-2</c:v>
                </c:pt>
                <c:pt idx="2234">
                  <c:v>-2.5510204081632678E-2</c:v>
                </c:pt>
                <c:pt idx="2235">
                  <c:v>-1.0471204188481612E-2</c:v>
                </c:pt>
                <c:pt idx="2236">
                  <c:v>-0.10582010582010591</c:v>
                </c:pt>
                <c:pt idx="2237">
                  <c:v>-8.2840236686390456E-2</c:v>
                </c:pt>
                <c:pt idx="2238">
                  <c:v>-0.14193548387096766</c:v>
                </c:pt>
                <c:pt idx="2239">
                  <c:v>3.7593984962404482E-3</c:v>
                </c:pt>
                <c:pt idx="2240">
                  <c:v>-0.15355805243445692</c:v>
                </c:pt>
                <c:pt idx="2241">
                  <c:v>-3.5398230088495519E-2</c:v>
                </c:pt>
                <c:pt idx="2242">
                  <c:v>2.7522935779816664E-2</c:v>
                </c:pt>
                <c:pt idx="2243">
                  <c:v>0.10714285714285694</c:v>
                </c:pt>
                <c:pt idx="2244">
                  <c:v>-7.25806451612903E-2</c:v>
                </c:pt>
                <c:pt idx="2245">
                  <c:v>0.11304347826086963</c:v>
                </c:pt>
                <c:pt idx="2246">
                  <c:v>7.4218749999999958E-2</c:v>
                </c:pt>
                <c:pt idx="2247">
                  <c:v>6.1818181818181821E-2</c:v>
                </c:pt>
                <c:pt idx="2248">
                  <c:v>-1.3698630136986337E-2</c:v>
                </c:pt>
                <c:pt idx="2249">
                  <c:v>-4.513888888888886E-2</c:v>
                </c:pt>
                <c:pt idx="2250">
                  <c:v>5.818181818181821E-2</c:v>
                </c:pt>
                <c:pt idx="2251">
                  <c:v>-3.4364261168385864E-3</c:v>
                </c:pt>
                <c:pt idx="2252">
                  <c:v>6.896551724138009E-3</c:v>
                </c:pt>
                <c:pt idx="2253">
                  <c:v>-5.8219178082191785E-2</c:v>
                </c:pt>
                <c:pt idx="2254">
                  <c:v>-3.6363636363636142E-3</c:v>
                </c:pt>
                <c:pt idx="2255">
                  <c:v>7.2992700729926563E-3</c:v>
                </c:pt>
                <c:pt idx="2256">
                  <c:v>6.1594202898550852E-2</c:v>
                </c:pt>
                <c:pt idx="2257">
                  <c:v>-2.0477815699658813E-2</c:v>
                </c:pt>
                <c:pt idx="2258">
                  <c:v>3.1358885017421657E-2</c:v>
                </c:pt>
                <c:pt idx="2259">
                  <c:v>4.7297297297297244E-2</c:v>
                </c:pt>
                <c:pt idx="2260">
                  <c:v>4.1935483870967821E-2</c:v>
                </c:pt>
                <c:pt idx="2261">
                  <c:v>-2.7863777089783218E-2</c:v>
                </c:pt>
                <c:pt idx="2262">
                  <c:v>4.7770700636942491E-2</c:v>
                </c:pt>
                <c:pt idx="2263">
                  <c:v>9.1185410334346587E-2</c:v>
                </c:pt>
                <c:pt idx="2264">
                  <c:v>3.0640668523676983E-2</c:v>
                </c:pt>
                <c:pt idx="2265">
                  <c:v>5.1351351351351313E-2</c:v>
                </c:pt>
                <c:pt idx="2266">
                  <c:v>-3.5989717223650519E-2</c:v>
                </c:pt>
                <c:pt idx="2267">
                  <c:v>-3.1999999999999994E-2</c:v>
                </c:pt>
                <c:pt idx="2268">
                  <c:v>-2.754820936639121E-2</c:v>
                </c:pt>
                <c:pt idx="2269">
                  <c:v>-3.1161473087818609E-2</c:v>
                </c:pt>
                <c:pt idx="2270">
                  <c:v>3.8011695906432622E-2</c:v>
                </c:pt>
                <c:pt idx="2271">
                  <c:v>1.9718309859155105E-2</c:v>
                </c:pt>
                <c:pt idx="2272">
                  <c:v>1.3812154696132416E-2</c:v>
                </c:pt>
                <c:pt idx="2273">
                  <c:v>2.7247956403269782E-2</c:v>
                </c:pt>
                <c:pt idx="2274">
                  <c:v>-2.6525198938992068E-2</c:v>
                </c:pt>
                <c:pt idx="2275">
                  <c:v>-5.1771117166212507E-2</c:v>
                </c:pt>
                <c:pt idx="2276">
                  <c:v>-5.7471264367815744E-3</c:v>
                </c:pt>
                <c:pt idx="2277">
                  <c:v>-2.6011560693641564E-2</c:v>
                </c:pt>
                <c:pt idx="2278">
                  <c:v>1.1869436201780343E-2</c:v>
                </c:pt>
                <c:pt idx="2279">
                  <c:v>1.4662756598240482E-2</c:v>
                </c:pt>
                <c:pt idx="2280">
                  <c:v>-8.670520231213721E-3</c:v>
                </c:pt>
                <c:pt idx="2281">
                  <c:v>-4.3731778425656211E-2</c:v>
                </c:pt>
                <c:pt idx="2282">
                  <c:v>0</c:v>
                </c:pt>
                <c:pt idx="2283">
                  <c:v>4.5731707317073426E-2</c:v>
                </c:pt>
                <c:pt idx="2284">
                  <c:v>0</c:v>
                </c:pt>
                <c:pt idx="2285">
                  <c:v>1.7492711370262284E-2</c:v>
                </c:pt>
                <c:pt idx="2286">
                  <c:v>1.1461318051575861E-2</c:v>
                </c:pt>
                <c:pt idx="2287">
                  <c:v>-1.4164305949008513E-2</c:v>
                </c:pt>
                <c:pt idx="2288">
                  <c:v>-3.7356321839080338E-2</c:v>
                </c:pt>
                <c:pt idx="2289">
                  <c:v>-1.492537313432837E-2</c:v>
                </c:pt>
                <c:pt idx="2290">
                  <c:v>1.2121212121212047E-2</c:v>
                </c:pt>
                <c:pt idx="2291">
                  <c:v>3.8922155688622832E-2</c:v>
                </c:pt>
                <c:pt idx="2292">
                  <c:v>2.5936599423631065E-2</c:v>
                </c:pt>
                <c:pt idx="2293">
                  <c:v>5.6179775280898729E-2</c:v>
                </c:pt>
                <c:pt idx="2294">
                  <c:v>1.861702127659591E-2</c:v>
                </c:pt>
                <c:pt idx="2295">
                  <c:v>0</c:v>
                </c:pt>
                <c:pt idx="2296">
                  <c:v>-1.5665796344647605E-2</c:v>
                </c:pt>
                <c:pt idx="2297">
                  <c:v>-2.9177718832891164E-2</c:v>
                </c:pt>
                <c:pt idx="2298">
                  <c:v>0</c:v>
                </c:pt>
                <c:pt idx="2299">
                  <c:v>0</c:v>
                </c:pt>
                <c:pt idx="2300">
                  <c:v>8.1967213114754554E-3</c:v>
                </c:pt>
                <c:pt idx="2301">
                  <c:v>1.3550135501355025E-2</c:v>
                </c:pt>
                <c:pt idx="2302">
                  <c:v>-1.3368983957219261E-2</c:v>
                </c:pt>
                <c:pt idx="2303">
                  <c:v>-1.6260162601626105E-2</c:v>
                </c:pt>
                <c:pt idx="2304">
                  <c:v>2.4793388429752202E-2</c:v>
                </c:pt>
                <c:pt idx="2305">
                  <c:v>-1.0752688172043131E-2</c:v>
                </c:pt>
                <c:pt idx="2306">
                  <c:v>2.9891304347826188E-2</c:v>
                </c:pt>
                <c:pt idx="2307">
                  <c:v>2.6385224274406354E-2</c:v>
                </c:pt>
                <c:pt idx="2308">
                  <c:v>1.2853470437017827E-2</c:v>
                </c:pt>
                <c:pt idx="2309">
                  <c:v>-2.284263959390858E-2</c:v>
                </c:pt>
                <c:pt idx="2310">
                  <c:v>-1.0389610389610327E-2</c:v>
                </c:pt>
                <c:pt idx="2311">
                  <c:v>-1.3123359580052686E-2</c:v>
                </c:pt>
                <c:pt idx="2312">
                  <c:v>-5.3191489361701996E-2</c:v>
                </c:pt>
                <c:pt idx="2313">
                  <c:v>-5.6179775280898537E-3</c:v>
                </c:pt>
                <c:pt idx="2314">
                  <c:v>-5.9322033898305017E-2</c:v>
                </c:pt>
                <c:pt idx="2315">
                  <c:v>-2.4024024024024086E-2</c:v>
                </c:pt>
                <c:pt idx="2316">
                  <c:v>1.8461538461538349E-2</c:v>
                </c:pt>
                <c:pt idx="2317">
                  <c:v>-2.7190332326283932E-2</c:v>
                </c:pt>
                <c:pt idx="2318">
                  <c:v>1.242236024844713E-2</c:v>
                </c:pt>
                <c:pt idx="2319">
                  <c:v>-2.7607361963190125E-2</c:v>
                </c:pt>
                <c:pt idx="2320">
                  <c:v>-5.678233438485792E-2</c:v>
                </c:pt>
                <c:pt idx="2321">
                  <c:v>1.003344481605345E-2</c:v>
                </c:pt>
                <c:pt idx="2322">
                  <c:v>9.9337748344370258E-3</c:v>
                </c:pt>
                <c:pt idx="2323">
                  <c:v>-2.6229508196721266E-2</c:v>
                </c:pt>
                <c:pt idx="2324">
                  <c:v>1.6835016835016849E-2</c:v>
                </c:pt>
                <c:pt idx="2325">
                  <c:v>-2.6490066225165632E-2</c:v>
                </c:pt>
                <c:pt idx="2326">
                  <c:v>-6.1224489795918352E-2</c:v>
                </c:pt>
                <c:pt idx="2327">
                  <c:v>-5.4347826086956569E-2</c:v>
                </c:pt>
                <c:pt idx="2328">
                  <c:v>-1.9157088122605248E-2</c:v>
                </c:pt>
                <c:pt idx="2329">
                  <c:v>1.1718749999999929E-2</c:v>
                </c:pt>
                <c:pt idx="2330">
                  <c:v>4.6332046332046323E-2</c:v>
                </c:pt>
                <c:pt idx="2331">
                  <c:v>1.1070110701107073E-2</c:v>
                </c:pt>
                <c:pt idx="2332">
                  <c:v>-4.7445255474452649E-2</c:v>
                </c:pt>
                <c:pt idx="2333">
                  <c:v>-3.4482758620689578E-2</c:v>
                </c:pt>
                <c:pt idx="2334">
                  <c:v>-2.7777777777777748E-2</c:v>
                </c:pt>
                <c:pt idx="2335">
                  <c:v>2.0408163265306138E-2</c:v>
                </c:pt>
                <c:pt idx="2336">
                  <c:v>1.5999999999999903E-2</c:v>
                </c:pt>
                <c:pt idx="2337">
                  <c:v>5.1181102362204689E-2</c:v>
                </c:pt>
                <c:pt idx="2338">
                  <c:v>-2.2471910112359546E-2</c:v>
                </c:pt>
                <c:pt idx="2339">
                  <c:v>2.6819923371647614E-2</c:v>
                </c:pt>
                <c:pt idx="2340">
                  <c:v>7.8358208955223926E-2</c:v>
                </c:pt>
                <c:pt idx="2341">
                  <c:v>-1.730103806228387E-2</c:v>
                </c:pt>
                <c:pt idx="2342">
                  <c:v>3.1690140845070602E-2</c:v>
                </c:pt>
                <c:pt idx="2343">
                  <c:v>8.5324232081911214E-2</c:v>
                </c:pt>
                <c:pt idx="2344">
                  <c:v>7.5471698113207517E-2</c:v>
                </c:pt>
                <c:pt idx="2345">
                  <c:v>-1.4619883040935686E-2</c:v>
                </c:pt>
                <c:pt idx="2346">
                  <c:v>2.967359050444983E-3</c:v>
                </c:pt>
                <c:pt idx="2347">
                  <c:v>5.9171597633137793E-3</c:v>
                </c:pt>
                <c:pt idx="2348">
                  <c:v>-1.1764705882353073E-2</c:v>
                </c:pt>
                <c:pt idx="2349">
                  <c:v>1.7857142857142957E-2</c:v>
                </c:pt>
                <c:pt idx="2350">
                  <c:v>-5.8479532163742331E-3</c:v>
                </c:pt>
                <c:pt idx="2351">
                  <c:v>4.1176470588235245E-2</c:v>
                </c:pt>
                <c:pt idx="2352">
                  <c:v>3.9548022598870011E-2</c:v>
                </c:pt>
                <c:pt idx="2353">
                  <c:v>-2.1739130434782476E-2</c:v>
                </c:pt>
                <c:pt idx="2354">
                  <c:v>-3.8888888888889035E-2</c:v>
                </c:pt>
                <c:pt idx="2355">
                  <c:v>2.890173410404707E-3</c:v>
                </c:pt>
                <c:pt idx="2356">
                  <c:v>-2.8818443804035404E-3</c:v>
                </c:pt>
                <c:pt idx="2357">
                  <c:v>-4.9132947976878616E-2</c:v>
                </c:pt>
                <c:pt idx="2358">
                  <c:v>2.7355623100303893E-2</c:v>
                </c:pt>
                <c:pt idx="2359">
                  <c:v>2.6627218934911392E-2</c:v>
                </c:pt>
                <c:pt idx="2360">
                  <c:v>2.0172910662824183E-2</c:v>
                </c:pt>
                <c:pt idx="2361">
                  <c:v>-8.4745762711864875E-3</c:v>
                </c:pt>
                <c:pt idx="2362">
                  <c:v>-2.8490028490028515E-2</c:v>
                </c:pt>
                <c:pt idx="2363">
                  <c:v>-1.4662756598240482E-2</c:v>
                </c:pt>
                <c:pt idx="2364">
                  <c:v>-3.5714285714285497E-2</c:v>
                </c:pt>
                <c:pt idx="2365">
                  <c:v>-1.2345679012345817E-2</c:v>
                </c:pt>
                <c:pt idx="2366">
                  <c:v>-1.5625000000000014E-2</c:v>
                </c:pt>
                <c:pt idx="2367">
                  <c:v>-1.5873015873015886E-2</c:v>
                </c:pt>
                <c:pt idx="2368">
                  <c:v>-2.9032258064516179E-2</c:v>
                </c:pt>
                <c:pt idx="2369">
                  <c:v>-3.3222591362126047E-3</c:v>
                </c:pt>
                <c:pt idx="2370">
                  <c:v>-3.3333333333331978E-3</c:v>
                </c:pt>
                <c:pt idx="2371">
                  <c:v>-1.0033444816053566E-2</c:v>
                </c:pt>
                <c:pt idx="2372">
                  <c:v>5.0675675675675602E-2</c:v>
                </c:pt>
                <c:pt idx="2373">
                  <c:v>3.2154340836013785E-3</c:v>
                </c:pt>
                <c:pt idx="2374">
                  <c:v>-5.7692307692307786E-2</c:v>
                </c:pt>
                <c:pt idx="2375">
                  <c:v>1.0204081632653118E-2</c:v>
                </c:pt>
                <c:pt idx="2376">
                  <c:v>0</c:v>
                </c:pt>
                <c:pt idx="2377">
                  <c:v>-0.11784511784511784</c:v>
                </c:pt>
                <c:pt idx="2378">
                  <c:v>-0.13358778625954196</c:v>
                </c:pt>
                <c:pt idx="2379">
                  <c:v>-4.4052863436123385E-2</c:v>
                </c:pt>
                <c:pt idx="2380">
                  <c:v>9.2165898617510966E-3</c:v>
                </c:pt>
                <c:pt idx="2381">
                  <c:v>-9.1324200913241466E-3</c:v>
                </c:pt>
                <c:pt idx="2382">
                  <c:v>-8.2949308755760343E-2</c:v>
                </c:pt>
                <c:pt idx="2383">
                  <c:v>2.0100502512562693E-2</c:v>
                </c:pt>
                <c:pt idx="2384">
                  <c:v>-7.8817733990147659E-2</c:v>
                </c:pt>
                <c:pt idx="2385">
                  <c:v>5.3475935828876865E-2</c:v>
                </c:pt>
                <c:pt idx="2386">
                  <c:v>-2.0304568527918836E-2</c:v>
                </c:pt>
                <c:pt idx="2387">
                  <c:v>0.15025906735751315</c:v>
                </c:pt>
                <c:pt idx="2388">
                  <c:v>-9.0090090090089534E-3</c:v>
                </c:pt>
                <c:pt idx="2389">
                  <c:v>3.636363636363614E-2</c:v>
                </c:pt>
                <c:pt idx="2390">
                  <c:v>-9.2105263157894648E-2</c:v>
                </c:pt>
                <c:pt idx="2391">
                  <c:v>-9.6618357487923794E-3</c:v>
                </c:pt>
                <c:pt idx="2392">
                  <c:v>-1.4634146341463329E-2</c:v>
                </c:pt>
                <c:pt idx="2393">
                  <c:v>-3.9603960396039535E-2</c:v>
                </c:pt>
                <c:pt idx="2394">
                  <c:v>5.1546391752577365E-2</c:v>
                </c:pt>
                <c:pt idx="2395">
                  <c:v>0</c:v>
                </c:pt>
                <c:pt idx="2396">
                  <c:v>-4.9019607843137296E-2</c:v>
                </c:pt>
                <c:pt idx="2397">
                  <c:v>5.1546391752577006E-3</c:v>
                </c:pt>
                <c:pt idx="2398">
                  <c:v>-5.128205128205097E-3</c:v>
                </c:pt>
                <c:pt idx="2399">
                  <c:v>2.5773195876288683E-2</c:v>
                </c:pt>
                <c:pt idx="2400">
                  <c:v>-2.0100502512562866E-2</c:v>
                </c:pt>
                <c:pt idx="2401">
                  <c:v>5.128205128205097E-3</c:v>
                </c:pt>
                <c:pt idx="2402">
                  <c:v>2.5510204081632501E-2</c:v>
                </c:pt>
                <c:pt idx="2403">
                  <c:v>-6.4676616915422855E-2</c:v>
                </c:pt>
                <c:pt idx="2404">
                  <c:v>5.851063829787255E-2</c:v>
                </c:pt>
                <c:pt idx="2405">
                  <c:v>-1.005025125628152E-2</c:v>
                </c:pt>
                <c:pt idx="2406">
                  <c:v>2.0304568527918659E-2</c:v>
                </c:pt>
                <c:pt idx="2407">
                  <c:v>-1.9900497512437693E-2</c:v>
                </c:pt>
                <c:pt idx="2408">
                  <c:v>1.5228426395939172E-2</c:v>
                </c:pt>
                <c:pt idx="2409">
                  <c:v>0.10499999999999989</c:v>
                </c:pt>
                <c:pt idx="2410">
                  <c:v>4.9773755656108615E-2</c:v>
                </c:pt>
                <c:pt idx="2411">
                  <c:v>-4.3103448275861961E-2</c:v>
                </c:pt>
                <c:pt idx="2412">
                  <c:v>-4.5045045045046337E-3</c:v>
                </c:pt>
                <c:pt idx="2413">
                  <c:v>-7.6923076923076775E-2</c:v>
                </c:pt>
                <c:pt idx="2414">
                  <c:v>-1.960784313725495E-2</c:v>
                </c:pt>
                <c:pt idx="2415">
                  <c:v>-1.0000000000000113E-2</c:v>
                </c:pt>
                <c:pt idx="2416">
                  <c:v>-1.5151515151515062E-2</c:v>
                </c:pt>
                <c:pt idx="2417">
                  <c:v>-3.5897435897436034E-2</c:v>
                </c:pt>
                <c:pt idx="2418">
                  <c:v>-7.4468085106382906E-2</c:v>
                </c:pt>
                <c:pt idx="2419">
                  <c:v>1.1494252873563348E-2</c:v>
                </c:pt>
                <c:pt idx="2420">
                  <c:v>-8.5227272727272804E-2</c:v>
                </c:pt>
                <c:pt idx="2421">
                  <c:v>0</c:v>
                </c:pt>
                <c:pt idx="2422">
                  <c:v>6.2111801242237807E-3</c:v>
                </c:pt>
                <c:pt idx="2423">
                  <c:v>1.2345679012345389E-2</c:v>
                </c:pt>
                <c:pt idx="2424">
                  <c:v>0</c:v>
                </c:pt>
                <c:pt idx="2425">
                  <c:v>-1.829268292682916E-2</c:v>
                </c:pt>
                <c:pt idx="2426">
                  <c:v>-5.590062111801241E-2</c:v>
                </c:pt>
                <c:pt idx="2427">
                  <c:v>0</c:v>
                </c:pt>
                <c:pt idx="2428">
                  <c:v>-3.2894736842105289E-2</c:v>
                </c:pt>
                <c:pt idx="2429">
                  <c:v>4.7619047619047686E-2</c:v>
                </c:pt>
                <c:pt idx="2430">
                  <c:v>7.1428571428571438E-2</c:v>
                </c:pt>
                <c:pt idx="2431">
                  <c:v>6.666666666666668E-2</c:v>
                </c:pt>
                <c:pt idx="2432">
                  <c:v>-1.1363636363636491E-2</c:v>
                </c:pt>
                <c:pt idx="2433">
                  <c:v>-6.3218390804597721E-2</c:v>
                </c:pt>
                <c:pt idx="2434">
                  <c:v>6.1349693251533379E-3</c:v>
                </c:pt>
                <c:pt idx="2435">
                  <c:v>7.3170731707317277E-2</c:v>
                </c:pt>
                <c:pt idx="2436">
                  <c:v>2.8409090909090932E-2</c:v>
                </c:pt>
                <c:pt idx="2437">
                  <c:v>-7.1823204419889639E-2</c:v>
                </c:pt>
                <c:pt idx="2438">
                  <c:v>-5.9523809523809165E-3</c:v>
                </c:pt>
                <c:pt idx="2439">
                  <c:v>2.3952095808383297E-2</c:v>
                </c:pt>
                <c:pt idx="2440">
                  <c:v>4.6783625730994073E-2</c:v>
                </c:pt>
                <c:pt idx="2441">
                  <c:v>1.1173184357542026E-2</c:v>
                </c:pt>
                <c:pt idx="2442">
                  <c:v>-3.8674033149171415E-2</c:v>
                </c:pt>
                <c:pt idx="2443">
                  <c:v>-3.4482758620689648E-2</c:v>
                </c:pt>
                <c:pt idx="2444">
                  <c:v>-5.3571428571428457E-2</c:v>
                </c:pt>
                <c:pt idx="2445">
                  <c:v>5.0314465408804944E-2</c:v>
                </c:pt>
                <c:pt idx="2446">
                  <c:v>-2.3952095808383297E-2</c:v>
                </c:pt>
                <c:pt idx="2447">
                  <c:v>-6.1349693251531246E-3</c:v>
                </c:pt>
                <c:pt idx="2448">
                  <c:v>4.320987654320961E-2</c:v>
                </c:pt>
                <c:pt idx="2449">
                  <c:v>6.5088757396449939E-2</c:v>
                </c:pt>
                <c:pt idx="2450">
                  <c:v>-2.2222222222222279E-2</c:v>
                </c:pt>
                <c:pt idx="2451">
                  <c:v>6.2500000000000014E-2</c:v>
                </c:pt>
                <c:pt idx="2452">
                  <c:v>1.6042780748663003E-2</c:v>
                </c:pt>
                <c:pt idx="2453">
                  <c:v>-1.578947368421043E-2</c:v>
                </c:pt>
                <c:pt idx="2454">
                  <c:v>1.6042780748663003E-2</c:v>
                </c:pt>
                <c:pt idx="2455">
                  <c:v>6.3157894736842093E-2</c:v>
                </c:pt>
                <c:pt idx="2456">
                  <c:v>-9.9009900990098421E-3</c:v>
                </c:pt>
                <c:pt idx="2457">
                  <c:v>4.9999999999997963E-3</c:v>
                </c:pt>
                <c:pt idx="2458">
                  <c:v>-4.9751243781092505E-3</c:v>
                </c:pt>
                <c:pt idx="2459">
                  <c:v>-6.0000000000000157E-2</c:v>
                </c:pt>
                <c:pt idx="2460">
                  <c:v>4.2553191489361819E-2</c:v>
                </c:pt>
                <c:pt idx="2461">
                  <c:v>4.0816326530612353E-2</c:v>
                </c:pt>
                <c:pt idx="2462">
                  <c:v>-4.9019607843137296E-2</c:v>
                </c:pt>
                <c:pt idx="2463">
                  <c:v>-2.0618556701030983E-2</c:v>
                </c:pt>
                <c:pt idx="2464">
                  <c:v>-4.7368421052631476E-2</c:v>
                </c:pt>
                <c:pt idx="2465">
                  <c:v>-1.1049723756906202E-2</c:v>
                </c:pt>
                <c:pt idx="2466">
                  <c:v>-3.3519553072625691E-2</c:v>
                </c:pt>
                <c:pt idx="2467">
                  <c:v>0</c:v>
                </c:pt>
                <c:pt idx="2468">
                  <c:v>-1.734104046242764E-2</c:v>
                </c:pt>
                <c:pt idx="2469">
                  <c:v>7.6470588235294054E-2</c:v>
                </c:pt>
                <c:pt idx="2470">
                  <c:v>5.4644808743169258E-2</c:v>
                </c:pt>
                <c:pt idx="2471">
                  <c:v>3.1088082901554581E-2</c:v>
                </c:pt>
                <c:pt idx="2472">
                  <c:v>7.5376884422110615E-2</c:v>
                </c:pt>
                <c:pt idx="2473">
                  <c:v>-9.3457943925234696E-3</c:v>
                </c:pt>
                <c:pt idx="2474">
                  <c:v>3.7735849056603869E-2</c:v>
                </c:pt>
                <c:pt idx="2475">
                  <c:v>5.9090909090909041E-2</c:v>
                </c:pt>
                <c:pt idx="2476">
                  <c:v>9.4420600858368967E-2</c:v>
                </c:pt>
                <c:pt idx="2477">
                  <c:v>3.9215686274510931E-3</c:v>
                </c:pt>
                <c:pt idx="2478">
                  <c:v>3.1249999999999944E-2</c:v>
                </c:pt>
                <c:pt idx="2479">
                  <c:v>-3.7878787878787915E-2</c:v>
                </c:pt>
                <c:pt idx="2480">
                  <c:v>1.1811023622047173E-2</c:v>
                </c:pt>
                <c:pt idx="2481">
                  <c:v>2.7237354085603221E-2</c:v>
                </c:pt>
                <c:pt idx="2482">
                  <c:v>-7.57575757575753E-3</c:v>
                </c:pt>
                <c:pt idx="2483">
                  <c:v>4.1984732824427488E-2</c:v>
                </c:pt>
                <c:pt idx="2484">
                  <c:v>4.7619047619047582E-2</c:v>
                </c:pt>
                <c:pt idx="2485">
                  <c:v>-3.4965034965034995E-2</c:v>
                </c:pt>
                <c:pt idx="2486">
                  <c:v>5.7971014492753652E-2</c:v>
                </c:pt>
                <c:pt idx="2487">
                  <c:v>0</c:v>
                </c:pt>
                <c:pt idx="2488">
                  <c:v>-4.4520547945205449E-2</c:v>
                </c:pt>
                <c:pt idx="2489">
                  <c:v>-4.6594982078853014E-2</c:v>
                </c:pt>
                <c:pt idx="2490">
                  <c:v>-7.5187969924812876E-3</c:v>
                </c:pt>
                <c:pt idx="2491">
                  <c:v>1.5151515151515192E-2</c:v>
                </c:pt>
                <c:pt idx="2492">
                  <c:v>-7.4626865671641339E-3</c:v>
                </c:pt>
                <c:pt idx="2493">
                  <c:v>-4.1353383458646753E-2</c:v>
                </c:pt>
                <c:pt idx="2494">
                  <c:v>7.8431372549019138E-3</c:v>
                </c:pt>
                <c:pt idx="2495">
                  <c:v>4.2801556420233616E-2</c:v>
                </c:pt>
                <c:pt idx="2496">
                  <c:v>2.2388059701492529E-2</c:v>
                </c:pt>
                <c:pt idx="2497">
                  <c:v>0</c:v>
                </c:pt>
                <c:pt idx="2498">
                  <c:v>0</c:v>
                </c:pt>
                <c:pt idx="2499">
                  <c:v>3.6496350364963411E-2</c:v>
                </c:pt>
                <c:pt idx="2500">
                  <c:v>7.0422535211268405E-3</c:v>
                </c:pt>
                <c:pt idx="2501">
                  <c:v>1.0489510489510547E-2</c:v>
                </c:pt>
                <c:pt idx="2502">
                  <c:v>3.4602076124567505E-2</c:v>
                </c:pt>
                <c:pt idx="2503">
                  <c:v>6.688963210702184E-3</c:v>
                </c:pt>
                <c:pt idx="2504">
                  <c:v>-1.6611295681063024E-2</c:v>
                </c:pt>
                <c:pt idx="2505">
                  <c:v>-3.3783783783783813E-2</c:v>
                </c:pt>
                <c:pt idx="2506">
                  <c:v>-1.3986013986014022E-2</c:v>
                </c:pt>
                <c:pt idx="2507">
                  <c:v>-3.1914893617021205E-2</c:v>
                </c:pt>
                <c:pt idx="2508">
                  <c:v>-1.831501831501833E-2</c:v>
                </c:pt>
                <c:pt idx="2509">
                  <c:v>2.6119402985074598E-2</c:v>
                </c:pt>
                <c:pt idx="2510">
                  <c:v>-7.2727272727272285E-3</c:v>
                </c:pt>
                <c:pt idx="2511">
                  <c:v>-1.465201465201469E-2</c:v>
                </c:pt>
                <c:pt idx="2512">
                  <c:v>7.4349442379181702E-3</c:v>
                </c:pt>
                <c:pt idx="2513">
                  <c:v>3.6900369003691094E-3</c:v>
                </c:pt>
                <c:pt idx="2514">
                  <c:v>7.352941176470543E-3</c:v>
                </c:pt>
                <c:pt idx="2515">
                  <c:v>-7.2992700729926563E-3</c:v>
                </c:pt>
                <c:pt idx="2516">
                  <c:v>1.8382352941176357E-2</c:v>
                </c:pt>
                <c:pt idx="2517">
                  <c:v>-3.2490974729241805E-2</c:v>
                </c:pt>
                <c:pt idx="2518">
                  <c:v>-3.7313432835821962E-3</c:v>
                </c:pt>
                <c:pt idx="2519">
                  <c:v>1.498127340823974E-2</c:v>
                </c:pt>
                <c:pt idx="2520">
                  <c:v>-1.8450184501844907E-2</c:v>
                </c:pt>
                <c:pt idx="2521">
                  <c:v>-1.5037593984962445E-2</c:v>
                </c:pt>
                <c:pt idx="2522">
                  <c:v>-1.9083969465649005E-2</c:v>
                </c:pt>
                <c:pt idx="2523">
                  <c:v>-1.1673151750972693E-2</c:v>
                </c:pt>
                <c:pt idx="2524">
                  <c:v>-2.7559055118110069E-2</c:v>
                </c:pt>
                <c:pt idx="2525">
                  <c:v>4.8582995951416845E-2</c:v>
                </c:pt>
                <c:pt idx="2526">
                  <c:v>1.1583011583011647E-2</c:v>
                </c:pt>
                <c:pt idx="2527">
                  <c:v>3.8167938931297479E-3</c:v>
                </c:pt>
                <c:pt idx="2528">
                  <c:v>-2.2813688212927882E-2</c:v>
                </c:pt>
                <c:pt idx="2529">
                  <c:v>1.1673151750972964E-2</c:v>
                </c:pt>
                <c:pt idx="2530">
                  <c:v>-1.1538461538461735E-2</c:v>
                </c:pt>
                <c:pt idx="2531">
                  <c:v>-1.5564202334630258E-2</c:v>
                </c:pt>
                <c:pt idx="2532">
                  <c:v>-1.5810276679841802E-2</c:v>
                </c:pt>
                <c:pt idx="2533">
                  <c:v>1.6064257028112351E-2</c:v>
                </c:pt>
                <c:pt idx="2534">
                  <c:v>-2.3715415019762702E-2</c:v>
                </c:pt>
                <c:pt idx="2535">
                  <c:v>-2.4291497975708634E-2</c:v>
                </c:pt>
                <c:pt idx="2536">
                  <c:v>0</c:v>
                </c:pt>
                <c:pt idx="2537">
                  <c:v>-1.6597510373443883E-2</c:v>
                </c:pt>
                <c:pt idx="2538">
                  <c:v>2.9535864978902773E-2</c:v>
                </c:pt>
                <c:pt idx="2539">
                  <c:v>4.0983606557377088E-2</c:v>
                </c:pt>
                <c:pt idx="2540">
                  <c:v>2.7559055118110208E-2</c:v>
                </c:pt>
                <c:pt idx="2541">
                  <c:v>-2.2988505747126433E-2</c:v>
                </c:pt>
                <c:pt idx="2542">
                  <c:v>-3.1372549019607655E-2</c:v>
                </c:pt>
                <c:pt idx="2543">
                  <c:v>-4.453441295546573E-2</c:v>
                </c:pt>
                <c:pt idx="2544">
                  <c:v>-7.2033898305084748E-2</c:v>
                </c:pt>
                <c:pt idx="2545">
                  <c:v>2.7397260273972598E-2</c:v>
                </c:pt>
                <c:pt idx="2546">
                  <c:v>3.1111111111111079E-2</c:v>
                </c:pt>
                <c:pt idx="2547">
                  <c:v>1.7241379310344872E-2</c:v>
                </c:pt>
                <c:pt idx="2548">
                  <c:v>0</c:v>
                </c:pt>
                <c:pt idx="2549">
                  <c:v>-1.2711864406779584E-2</c:v>
                </c:pt>
                <c:pt idx="2550">
                  <c:v>-3.4334763948497944E-2</c:v>
                </c:pt>
                <c:pt idx="2551">
                  <c:v>8.8888888888889895E-3</c:v>
                </c:pt>
                <c:pt idx="2552">
                  <c:v>-3.5242290748898772E-2</c:v>
                </c:pt>
                <c:pt idx="2553">
                  <c:v>-2.2831050228310366E-2</c:v>
                </c:pt>
                <c:pt idx="2554">
                  <c:v>4.6728971962616855E-2</c:v>
                </c:pt>
                <c:pt idx="2555">
                  <c:v>-2.678571428571443E-2</c:v>
                </c:pt>
                <c:pt idx="2556">
                  <c:v>-8.2568807339449518E-2</c:v>
                </c:pt>
                <c:pt idx="2557">
                  <c:v>-6.9999999999999923E-2</c:v>
                </c:pt>
                <c:pt idx="2558">
                  <c:v>-5.376344086021472E-3</c:v>
                </c:pt>
                <c:pt idx="2559">
                  <c:v>-4.324324324324335E-2</c:v>
                </c:pt>
                <c:pt idx="2560">
                  <c:v>2.2598870056497234E-2</c:v>
                </c:pt>
                <c:pt idx="2561">
                  <c:v>0.10497237569060766</c:v>
                </c:pt>
                <c:pt idx="2562">
                  <c:v>5.4999999999999841E-2</c:v>
                </c:pt>
                <c:pt idx="2563">
                  <c:v>-4.7393364928909998E-2</c:v>
                </c:pt>
                <c:pt idx="2564">
                  <c:v>5.9701492537313598E-2</c:v>
                </c:pt>
                <c:pt idx="2565">
                  <c:v>4.6948356807513083E-3</c:v>
                </c:pt>
                <c:pt idx="2566">
                  <c:v>-6.5420560747663628E-2</c:v>
                </c:pt>
                <c:pt idx="2567">
                  <c:v>-2.9999999999999992E-2</c:v>
                </c:pt>
                <c:pt idx="2568">
                  <c:v>-1.5463917525773281E-2</c:v>
                </c:pt>
                <c:pt idx="2569">
                  <c:v>1.0471204188481612E-2</c:v>
                </c:pt>
                <c:pt idx="2570">
                  <c:v>-1.554404145077711E-2</c:v>
                </c:pt>
                <c:pt idx="2571">
                  <c:v>2.1052631578947423E-2</c:v>
                </c:pt>
                <c:pt idx="2572">
                  <c:v>4.6391752577319485E-2</c:v>
                </c:pt>
                <c:pt idx="2573">
                  <c:v>7.8817733990147826E-2</c:v>
                </c:pt>
                <c:pt idx="2574">
                  <c:v>2.2831050228310681E-2</c:v>
                </c:pt>
                <c:pt idx="2575">
                  <c:v>-4.4642857142858415E-3</c:v>
                </c:pt>
                <c:pt idx="2576">
                  <c:v>-4.4843049327354299E-2</c:v>
                </c:pt>
                <c:pt idx="2577">
                  <c:v>8.4507042253521111E-2</c:v>
                </c:pt>
                <c:pt idx="2578">
                  <c:v>4.761904761904763E-2</c:v>
                </c:pt>
                <c:pt idx="2579">
                  <c:v>-4.1322314049586813E-2</c:v>
                </c:pt>
                <c:pt idx="2580">
                  <c:v>3.8793103448275926E-2</c:v>
                </c:pt>
                <c:pt idx="2581">
                  <c:v>-1.2448132780083056E-2</c:v>
                </c:pt>
                <c:pt idx="2582">
                  <c:v>-2.9411764705882321E-2</c:v>
                </c:pt>
                <c:pt idx="2583">
                  <c:v>3.0303030303030273E-2</c:v>
                </c:pt>
                <c:pt idx="2584">
                  <c:v>-2.5210084033613439E-2</c:v>
                </c:pt>
                <c:pt idx="2585">
                  <c:v>-3.0172413793103418E-2</c:v>
                </c:pt>
                <c:pt idx="2586">
                  <c:v>-1.3333333333333253E-2</c:v>
                </c:pt>
                <c:pt idx="2587">
                  <c:v>-1.8018018018018063E-2</c:v>
                </c:pt>
                <c:pt idx="2588">
                  <c:v>-2.7522935779816505E-2</c:v>
                </c:pt>
                <c:pt idx="2589">
                  <c:v>9.4339622641510506E-3</c:v>
                </c:pt>
                <c:pt idx="2590">
                  <c:v>1.8691588785046613E-2</c:v>
                </c:pt>
                <c:pt idx="2591">
                  <c:v>1.3761467889908174E-2</c:v>
                </c:pt>
                <c:pt idx="2592">
                  <c:v>4.5248868778281839E-3</c:v>
                </c:pt>
                <c:pt idx="2593">
                  <c:v>-2.7027027027027018E-2</c:v>
                </c:pt>
                <c:pt idx="2594">
                  <c:v>-5.0925925925926097E-2</c:v>
                </c:pt>
                <c:pt idx="2595">
                  <c:v>1.9512195121951272E-2</c:v>
                </c:pt>
                <c:pt idx="2596">
                  <c:v>-2.870813397129186E-2</c:v>
                </c:pt>
                <c:pt idx="2597">
                  <c:v>1.4778325123152792E-2</c:v>
                </c:pt>
                <c:pt idx="2598">
                  <c:v>2.4271844660194029E-2</c:v>
                </c:pt>
                <c:pt idx="2599">
                  <c:v>7.1090047393364997E-2</c:v>
                </c:pt>
                <c:pt idx="2600">
                  <c:v>2.6548672566371678E-2</c:v>
                </c:pt>
                <c:pt idx="2601">
                  <c:v>-2.5862068965517238E-2</c:v>
                </c:pt>
                <c:pt idx="2602">
                  <c:v>-8.8495575221236873E-3</c:v>
                </c:pt>
                <c:pt idx="2603">
                  <c:v>-4.4642857142858415E-3</c:v>
                </c:pt>
                <c:pt idx="2604">
                  <c:v>-8.9686098654709525E-3</c:v>
                </c:pt>
                <c:pt idx="2605">
                  <c:v>1.8099547511312267E-2</c:v>
                </c:pt>
                <c:pt idx="2606">
                  <c:v>-4.4444444444442632E-3</c:v>
                </c:pt>
                <c:pt idx="2607">
                  <c:v>2.2321428571428433E-2</c:v>
                </c:pt>
                <c:pt idx="2608">
                  <c:v>-4.3668122270742397E-2</c:v>
                </c:pt>
                <c:pt idx="2609">
                  <c:v>-4.1095890410958819E-2</c:v>
                </c:pt>
                <c:pt idx="2610">
                  <c:v>-2.8571428571428564E-2</c:v>
                </c:pt>
                <c:pt idx="2611">
                  <c:v>-1.960784313725495E-2</c:v>
                </c:pt>
                <c:pt idx="2612">
                  <c:v>-5.5000000000000014E-2</c:v>
                </c:pt>
                <c:pt idx="2613">
                  <c:v>-9.5238095238095205E-2</c:v>
                </c:pt>
                <c:pt idx="2614">
                  <c:v>4.0935672514619839E-2</c:v>
                </c:pt>
                <c:pt idx="2615">
                  <c:v>-1.6853932584269562E-2</c:v>
                </c:pt>
                <c:pt idx="2616">
                  <c:v>3.9999999999999952E-2</c:v>
                </c:pt>
                <c:pt idx="2617">
                  <c:v>4.9450549450549337E-2</c:v>
                </c:pt>
                <c:pt idx="2618">
                  <c:v>1.0471204188481612E-2</c:v>
                </c:pt>
                <c:pt idx="2619">
                  <c:v>-1.0362694300518073E-2</c:v>
                </c:pt>
                <c:pt idx="2620">
                  <c:v>-4.7120418848167436E-2</c:v>
                </c:pt>
                <c:pt idx="2621">
                  <c:v>-4.395604395604407E-2</c:v>
                </c:pt>
                <c:pt idx="2622">
                  <c:v>1.7241379310344924E-2</c:v>
                </c:pt>
                <c:pt idx="2623">
                  <c:v>3.9548022598870011E-2</c:v>
                </c:pt>
                <c:pt idx="2624">
                  <c:v>2.1739130434782476E-2</c:v>
                </c:pt>
                <c:pt idx="2625">
                  <c:v>-3.7234042553191272E-2</c:v>
                </c:pt>
                <c:pt idx="2626">
                  <c:v>-3.3149171270718224E-2</c:v>
                </c:pt>
                <c:pt idx="2627">
                  <c:v>3.9999999999999952E-2</c:v>
                </c:pt>
                <c:pt idx="2628">
                  <c:v>1.6483516483516574E-2</c:v>
                </c:pt>
                <c:pt idx="2629">
                  <c:v>-2.7027027027027046E-2</c:v>
                </c:pt>
                <c:pt idx="2630">
                  <c:v>-5.5555555555555601E-2</c:v>
                </c:pt>
                <c:pt idx="2631">
                  <c:v>-5.2941176470588318E-2</c:v>
                </c:pt>
                <c:pt idx="2632">
                  <c:v>4.3478260869565168E-2</c:v>
                </c:pt>
                <c:pt idx="2633">
                  <c:v>-0.12499999999999997</c:v>
                </c:pt>
                <c:pt idx="2634">
                  <c:v>-6.1224489795918352E-2</c:v>
                </c:pt>
                <c:pt idx="2635">
                  <c:v>9.4202898550724695E-2</c:v>
                </c:pt>
                <c:pt idx="2636">
                  <c:v>4.6357615894039798E-2</c:v>
                </c:pt>
                <c:pt idx="2637">
                  <c:v>-3.1645569620253187E-2</c:v>
                </c:pt>
                <c:pt idx="2638">
                  <c:v>6.535947712418261E-3</c:v>
                </c:pt>
                <c:pt idx="2639">
                  <c:v>0</c:v>
                </c:pt>
                <c:pt idx="2640">
                  <c:v>1.2987012987013021E-2</c:v>
                </c:pt>
                <c:pt idx="2641">
                  <c:v>6.410256410256482E-3</c:v>
                </c:pt>
                <c:pt idx="2642">
                  <c:v>6.3694267515923171E-3</c:v>
                </c:pt>
                <c:pt idx="2643">
                  <c:v>6.3291139240505938E-3</c:v>
                </c:pt>
                <c:pt idx="2644">
                  <c:v>6.9182389937106931E-2</c:v>
                </c:pt>
                <c:pt idx="2645">
                  <c:v>-2.3529411764705941E-2</c:v>
                </c:pt>
                <c:pt idx="2646">
                  <c:v>-4.8192771084337269E-2</c:v>
                </c:pt>
                <c:pt idx="2647">
                  <c:v>7.5949367088607569E-2</c:v>
                </c:pt>
                <c:pt idx="2648">
                  <c:v>4.7058823529411681E-2</c:v>
                </c:pt>
                <c:pt idx="2649">
                  <c:v>-1.1235955056179707E-2</c:v>
                </c:pt>
                <c:pt idx="2650">
                  <c:v>2.8409090909090932E-2</c:v>
                </c:pt>
                <c:pt idx="2651">
                  <c:v>5.5248618784530046E-3</c:v>
                </c:pt>
                <c:pt idx="2652">
                  <c:v>8.7912087912087752E-2</c:v>
                </c:pt>
                <c:pt idx="2653">
                  <c:v>0.14141414141414144</c:v>
                </c:pt>
                <c:pt idx="2654">
                  <c:v>3.5398230088495519E-2</c:v>
                </c:pt>
                <c:pt idx="2655">
                  <c:v>1.282051282051304E-2</c:v>
                </c:pt>
                <c:pt idx="2656">
                  <c:v>1.2658227848101188E-2</c:v>
                </c:pt>
                <c:pt idx="2657">
                  <c:v>5.8333333333333265E-2</c:v>
                </c:pt>
                <c:pt idx="2658">
                  <c:v>3.9370078740157246E-3</c:v>
                </c:pt>
                <c:pt idx="2659">
                  <c:v>-1.5686274509803963E-2</c:v>
                </c:pt>
                <c:pt idx="2660">
                  <c:v>-3.1872509960159175E-2</c:v>
                </c:pt>
                <c:pt idx="2661">
                  <c:v>-2.0576131687242958E-2</c:v>
                </c:pt>
                <c:pt idx="2662">
                  <c:v>2.1008403361344703E-2</c:v>
                </c:pt>
                <c:pt idx="2663">
                  <c:v>2.0576131687242673E-2</c:v>
                </c:pt>
                <c:pt idx="2664">
                  <c:v>0</c:v>
                </c:pt>
                <c:pt idx="2665">
                  <c:v>-3.629032258064508E-2</c:v>
                </c:pt>
                <c:pt idx="2666">
                  <c:v>2.9288702928870258E-2</c:v>
                </c:pt>
                <c:pt idx="2667">
                  <c:v>-2.8455284552845496E-2</c:v>
                </c:pt>
                <c:pt idx="2668">
                  <c:v>1.6736401673640211E-2</c:v>
                </c:pt>
                <c:pt idx="2669">
                  <c:v>4.9382716049382554E-2</c:v>
                </c:pt>
                <c:pt idx="2670">
                  <c:v>0</c:v>
                </c:pt>
                <c:pt idx="2671">
                  <c:v>-5.098039215686271E-2</c:v>
                </c:pt>
                <c:pt idx="2672">
                  <c:v>-8.2644628099173053E-3</c:v>
                </c:pt>
                <c:pt idx="2673">
                  <c:v>-2.0833333333333353E-2</c:v>
                </c:pt>
                <c:pt idx="2674">
                  <c:v>-2.1276595744680871E-2</c:v>
                </c:pt>
                <c:pt idx="2675">
                  <c:v>-3.0434782608695619E-2</c:v>
                </c:pt>
                <c:pt idx="2676">
                  <c:v>3.5874439461883345E-2</c:v>
                </c:pt>
                <c:pt idx="2677">
                  <c:v>8.6580086580087569E-3</c:v>
                </c:pt>
                <c:pt idx="2678">
                  <c:v>2.5751072961373384E-2</c:v>
                </c:pt>
                <c:pt idx="2679">
                  <c:v>-5.0209205020920487E-2</c:v>
                </c:pt>
                <c:pt idx="2680">
                  <c:v>-4.405286343612461E-3</c:v>
                </c:pt>
                <c:pt idx="2681">
                  <c:v>-2.6548672566371521E-2</c:v>
                </c:pt>
                <c:pt idx="2682">
                  <c:v>-9.0909090909091928E-3</c:v>
                </c:pt>
                <c:pt idx="2683">
                  <c:v>0</c:v>
                </c:pt>
                <c:pt idx="2684">
                  <c:v>-9.1743119266054496E-3</c:v>
                </c:pt>
                <c:pt idx="2685">
                  <c:v>3.2407407407407371E-2</c:v>
                </c:pt>
                <c:pt idx="2686">
                  <c:v>5.8295964125560498E-2</c:v>
                </c:pt>
                <c:pt idx="2687">
                  <c:v>-4.2372881355931952E-3</c:v>
                </c:pt>
                <c:pt idx="2688">
                  <c:v>-3.40425531914893E-2</c:v>
                </c:pt>
                <c:pt idx="2689">
                  <c:v>1.3215859030836923E-2</c:v>
                </c:pt>
                <c:pt idx="2690">
                  <c:v>-1.3043478260869486E-2</c:v>
                </c:pt>
                <c:pt idx="2691">
                  <c:v>-1.3215859030836923E-2</c:v>
                </c:pt>
                <c:pt idx="2692">
                  <c:v>-8.9285714285715287E-3</c:v>
                </c:pt>
                <c:pt idx="2693">
                  <c:v>-1.3513513513513587E-2</c:v>
                </c:pt>
                <c:pt idx="2694">
                  <c:v>-2.2831050228310366E-2</c:v>
                </c:pt>
                <c:pt idx="2695">
                  <c:v>-3.2710280373831897E-2</c:v>
                </c:pt>
                <c:pt idx="2696">
                  <c:v>5.3140096618357502E-2</c:v>
                </c:pt>
                <c:pt idx="2697">
                  <c:v>3.6697247706421958E-2</c:v>
                </c:pt>
                <c:pt idx="2698">
                  <c:v>8.8495575221238416E-3</c:v>
                </c:pt>
                <c:pt idx="2699">
                  <c:v>2.6315789473684206E-2</c:v>
                </c:pt>
                <c:pt idx="2700">
                  <c:v>-4.2735042735040996E-3</c:v>
                </c:pt>
                <c:pt idx="2701">
                  <c:v>0</c:v>
                </c:pt>
                <c:pt idx="2702">
                  <c:v>3.8626609442059999E-2</c:v>
                </c:pt>
                <c:pt idx="2703">
                  <c:v>-2.479338842975206E-2</c:v>
                </c:pt>
                <c:pt idx="2704">
                  <c:v>-8.4745762711865361E-3</c:v>
                </c:pt>
                <c:pt idx="2705">
                  <c:v>1.282051282051304E-2</c:v>
                </c:pt>
                <c:pt idx="2706">
                  <c:v>-8.4388185654009386E-3</c:v>
                </c:pt>
                <c:pt idx="2707">
                  <c:v>4.2553191489361443E-3</c:v>
                </c:pt>
                <c:pt idx="2708">
                  <c:v>0</c:v>
                </c:pt>
                <c:pt idx="2709">
                  <c:v>4.2372881355933418E-3</c:v>
                </c:pt>
                <c:pt idx="2710">
                  <c:v>3.7974683544303708E-2</c:v>
                </c:pt>
                <c:pt idx="2711">
                  <c:v>-1.2195121951219438E-2</c:v>
                </c:pt>
                <c:pt idx="2712">
                  <c:v>1.2345679012345604E-2</c:v>
                </c:pt>
                <c:pt idx="2713">
                  <c:v>3.2520325203251974E-2</c:v>
                </c:pt>
                <c:pt idx="2714">
                  <c:v>1.9685039370078757E-2</c:v>
                </c:pt>
                <c:pt idx="2715">
                  <c:v>2.3166023166023161E-2</c:v>
                </c:pt>
                <c:pt idx="2716">
                  <c:v>3.7735849056603807E-2</c:v>
                </c:pt>
                <c:pt idx="2717">
                  <c:v>2.5454545454545428E-2</c:v>
                </c:pt>
                <c:pt idx="2718">
                  <c:v>1.7730496453900724E-2</c:v>
                </c:pt>
                <c:pt idx="2719">
                  <c:v>1.3937282229965193E-2</c:v>
                </c:pt>
                <c:pt idx="2720">
                  <c:v>-1.7182130584192455E-2</c:v>
                </c:pt>
                <c:pt idx="2721">
                  <c:v>6.9930069930069505E-3</c:v>
                </c:pt>
                <c:pt idx="2722">
                  <c:v>-1.3888888888888926E-2</c:v>
                </c:pt>
                <c:pt idx="2723">
                  <c:v>7.0422535211268405E-3</c:v>
                </c:pt>
                <c:pt idx="2724">
                  <c:v>-2.4475524475524448E-2</c:v>
                </c:pt>
                <c:pt idx="2725">
                  <c:v>-3.5842293906811059E-3</c:v>
                </c:pt>
                <c:pt idx="2726">
                  <c:v>7.1942446043165038E-3</c:v>
                </c:pt>
                <c:pt idx="2727">
                  <c:v>2.857142857142865E-2</c:v>
                </c:pt>
                <c:pt idx="2728">
                  <c:v>3.8194444444444572E-2</c:v>
                </c:pt>
                <c:pt idx="2729">
                  <c:v>-1.0033444816053566E-2</c:v>
                </c:pt>
                <c:pt idx="2730">
                  <c:v>3.3783783783783577E-3</c:v>
                </c:pt>
                <c:pt idx="2731">
                  <c:v>3.3670033670033579E-2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2-48AE-BEDC-AEB17AEAAD67}"/>
            </c:ext>
          </c:extLst>
        </c:ser>
        <c:ser>
          <c:idx val="2"/>
          <c:order val="1"/>
          <c:tx>
            <c:v>GDP % Growth Annualised</c:v>
          </c:tx>
          <c:invertIfNegative val="0"/>
          <c:cat>
            <c:numRef>
              <c:f>'T10%'!$A$3:$A$2734</c:f>
              <c:numCache>
                <c:formatCode>[$-409]d\-mmm\-yy;@</c:formatCode>
                <c:ptCount val="2732"/>
                <c:pt idx="0">
                  <c:v>24121</c:v>
                </c:pt>
                <c:pt idx="1">
                  <c:v>24128</c:v>
                </c:pt>
                <c:pt idx="2">
                  <c:v>24135</c:v>
                </c:pt>
                <c:pt idx="3">
                  <c:v>24142</c:v>
                </c:pt>
                <c:pt idx="4">
                  <c:v>24149</c:v>
                </c:pt>
                <c:pt idx="5">
                  <c:v>24156</c:v>
                </c:pt>
                <c:pt idx="6">
                  <c:v>24163</c:v>
                </c:pt>
                <c:pt idx="7">
                  <c:v>24170</c:v>
                </c:pt>
                <c:pt idx="8">
                  <c:v>24177</c:v>
                </c:pt>
                <c:pt idx="9">
                  <c:v>24184</c:v>
                </c:pt>
                <c:pt idx="10">
                  <c:v>24191</c:v>
                </c:pt>
                <c:pt idx="11">
                  <c:v>24198</c:v>
                </c:pt>
                <c:pt idx="12">
                  <c:v>24205</c:v>
                </c:pt>
                <c:pt idx="13">
                  <c:v>24212</c:v>
                </c:pt>
                <c:pt idx="14">
                  <c:v>24219</c:v>
                </c:pt>
                <c:pt idx="15">
                  <c:v>24226</c:v>
                </c:pt>
                <c:pt idx="16">
                  <c:v>24233</c:v>
                </c:pt>
                <c:pt idx="17">
                  <c:v>24240</c:v>
                </c:pt>
                <c:pt idx="18">
                  <c:v>24247</c:v>
                </c:pt>
                <c:pt idx="19">
                  <c:v>24254</c:v>
                </c:pt>
                <c:pt idx="20">
                  <c:v>24261</c:v>
                </c:pt>
                <c:pt idx="21">
                  <c:v>24268</c:v>
                </c:pt>
                <c:pt idx="22">
                  <c:v>24275</c:v>
                </c:pt>
                <c:pt idx="23">
                  <c:v>24282</c:v>
                </c:pt>
                <c:pt idx="24">
                  <c:v>24289</c:v>
                </c:pt>
                <c:pt idx="25">
                  <c:v>24296</c:v>
                </c:pt>
                <c:pt idx="26">
                  <c:v>24303</c:v>
                </c:pt>
                <c:pt idx="27">
                  <c:v>24310</c:v>
                </c:pt>
                <c:pt idx="28">
                  <c:v>24317</c:v>
                </c:pt>
                <c:pt idx="29">
                  <c:v>24324</c:v>
                </c:pt>
                <c:pt idx="30">
                  <c:v>24331</c:v>
                </c:pt>
                <c:pt idx="31">
                  <c:v>24338</c:v>
                </c:pt>
                <c:pt idx="32">
                  <c:v>24345</c:v>
                </c:pt>
                <c:pt idx="33">
                  <c:v>24352</c:v>
                </c:pt>
                <c:pt idx="34">
                  <c:v>24359</c:v>
                </c:pt>
                <c:pt idx="35">
                  <c:v>24366</c:v>
                </c:pt>
                <c:pt idx="36">
                  <c:v>24373</c:v>
                </c:pt>
                <c:pt idx="37">
                  <c:v>24380</c:v>
                </c:pt>
                <c:pt idx="38">
                  <c:v>24387</c:v>
                </c:pt>
                <c:pt idx="39">
                  <c:v>24394</c:v>
                </c:pt>
                <c:pt idx="40">
                  <c:v>24401</c:v>
                </c:pt>
                <c:pt idx="41">
                  <c:v>24408</c:v>
                </c:pt>
                <c:pt idx="42">
                  <c:v>24415</c:v>
                </c:pt>
                <c:pt idx="43">
                  <c:v>24422</c:v>
                </c:pt>
                <c:pt idx="44">
                  <c:v>24429</c:v>
                </c:pt>
                <c:pt idx="45">
                  <c:v>24436</c:v>
                </c:pt>
                <c:pt idx="46">
                  <c:v>24443</c:v>
                </c:pt>
                <c:pt idx="47">
                  <c:v>24450</c:v>
                </c:pt>
                <c:pt idx="48">
                  <c:v>24457</c:v>
                </c:pt>
                <c:pt idx="49">
                  <c:v>24464</c:v>
                </c:pt>
                <c:pt idx="50">
                  <c:v>24471</c:v>
                </c:pt>
                <c:pt idx="51">
                  <c:v>24478</c:v>
                </c:pt>
                <c:pt idx="52">
                  <c:v>24485</c:v>
                </c:pt>
                <c:pt idx="53">
                  <c:v>24492</c:v>
                </c:pt>
                <c:pt idx="54">
                  <c:v>24499</c:v>
                </c:pt>
                <c:pt idx="55">
                  <c:v>24506</c:v>
                </c:pt>
                <c:pt idx="56">
                  <c:v>24513</c:v>
                </c:pt>
                <c:pt idx="57">
                  <c:v>24520</c:v>
                </c:pt>
                <c:pt idx="58">
                  <c:v>24527</c:v>
                </c:pt>
                <c:pt idx="59">
                  <c:v>24534</c:v>
                </c:pt>
                <c:pt idx="60">
                  <c:v>24541</c:v>
                </c:pt>
                <c:pt idx="61">
                  <c:v>24548</c:v>
                </c:pt>
                <c:pt idx="62">
                  <c:v>24555</c:v>
                </c:pt>
                <c:pt idx="63">
                  <c:v>24562</c:v>
                </c:pt>
                <c:pt idx="64">
                  <c:v>24569</c:v>
                </c:pt>
                <c:pt idx="65">
                  <c:v>24576</c:v>
                </c:pt>
                <c:pt idx="66">
                  <c:v>24583</c:v>
                </c:pt>
                <c:pt idx="67">
                  <c:v>24590</c:v>
                </c:pt>
                <c:pt idx="68">
                  <c:v>24597</c:v>
                </c:pt>
                <c:pt idx="69">
                  <c:v>24604</c:v>
                </c:pt>
                <c:pt idx="70">
                  <c:v>24611</c:v>
                </c:pt>
                <c:pt idx="71">
                  <c:v>24618</c:v>
                </c:pt>
                <c:pt idx="72">
                  <c:v>24625</c:v>
                </c:pt>
                <c:pt idx="73">
                  <c:v>24632</c:v>
                </c:pt>
                <c:pt idx="74">
                  <c:v>24639</c:v>
                </c:pt>
                <c:pt idx="75">
                  <c:v>24646</c:v>
                </c:pt>
                <c:pt idx="76">
                  <c:v>24653</c:v>
                </c:pt>
                <c:pt idx="77">
                  <c:v>24660</c:v>
                </c:pt>
                <c:pt idx="78">
                  <c:v>24667</c:v>
                </c:pt>
                <c:pt idx="79">
                  <c:v>24674</c:v>
                </c:pt>
                <c:pt idx="80">
                  <c:v>24681</c:v>
                </c:pt>
                <c:pt idx="81">
                  <c:v>24688</c:v>
                </c:pt>
                <c:pt idx="82">
                  <c:v>24695</c:v>
                </c:pt>
                <c:pt idx="83">
                  <c:v>24702</c:v>
                </c:pt>
                <c:pt idx="84">
                  <c:v>24709</c:v>
                </c:pt>
                <c:pt idx="85">
                  <c:v>24716</c:v>
                </c:pt>
                <c:pt idx="86">
                  <c:v>24723</c:v>
                </c:pt>
                <c:pt idx="87">
                  <c:v>24730</c:v>
                </c:pt>
                <c:pt idx="88">
                  <c:v>24737</c:v>
                </c:pt>
                <c:pt idx="89">
                  <c:v>24744</c:v>
                </c:pt>
                <c:pt idx="90">
                  <c:v>24751</c:v>
                </c:pt>
                <c:pt idx="91">
                  <c:v>24758</c:v>
                </c:pt>
                <c:pt idx="92">
                  <c:v>24765</c:v>
                </c:pt>
                <c:pt idx="93">
                  <c:v>24772</c:v>
                </c:pt>
                <c:pt idx="94">
                  <c:v>24779</c:v>
                </c:pt>
                <c:pt idx="95">
                  <c:v>24786</c:v>
                </c:pt>
                <c:pt idx="96">
                  <c:v>24793</c:v>
                </c:pt>
                <c:pt idx="97">
                  <c:v>24800</c:v>
                </c:pt>
                <c:pt idx="98">
                  <c:v>24807</c:v>
                </c:pt>
                <c:pt idx="99">
                  <c:v>24814</c:v>
                </c:pt>
                <c:pt idx="100">
                  <c:v>24821</c:v>
                </c:pt>
                <c:pt idx="101">
                  <c:v>24828</c:v>
                </c:pt>
                <c:pt idx="102">
                  <c:v>24835</c:v>
                </c:pt>
                <c:pt idx="103">
                  <c:v>24842</c:v>
                </c:pt>
                <c:pt idx="104">
                  <c:v>24849</c:v>
                </c:pt>
                <c:pt idx="105">
                  <c:v>24856</c:v>
                </c:pt>
                <c:pt idx="106">
                  <c:v>24863</c:v>
                </c:pt>
                <c:pt idx="107">
                  <c:v>24870</c:v>
                </c:pt>
                <c:pt idx="108">
                  <c:v>24877</c:v>
                </c:pt>
                <c:pt idx="109">
                  <c:v>24884</c:v>
                </c:pt>
                <c:pt idx="110">
                  <c:v>24891</c:v>
                </c:pt>
                <c:pt idx="111">
                  <c:v>24898</c:v>
                </c:pt>
                <c:pt idx="112">
                  <c:v>24905</c:v>
                </c:pt>
                <c:pt idx="113">
                  <c:v>24912</c:v>
                </c:pt>
                <c:pt idx="114">
                  <c:v>24919</c:v>
                </c:pt>
                <c:pt idx="115">
                  <c:v>24926</c:v>
                </c:pt>
                <c:pt idx="116">
                  <c:v>24933</c:v>
                </c:pt>
                <c:pt idx="117">
                  <c:v>24940</c:v>
                </c:pt>
                <c:pt idx="118">
                  <c:v>24947</c:v>
                </c:pt>
                <c:pt idx="119">
                  <c:v>24954</c:v>
                </c:pt>
                <c:pt idx="120">
                  <c:v>24961</c:v>
                </c:pt>
                <c:pt idx="121">
                  <c:v>24968</c:v>
                </c:pt>
                <c:pt idx="122">
                  <c:v>24975</c:v>
                </c:pt>
                <c:pt idx="123">
                  <c:v>24982</c:v>
                </c:pt>
                <c:pt idx="124">
                  <c:v>24989</c:v>
                </c:pt>
                <c:pt idx="125">
                  <c:v>24996</c:v>
                </c:pt>
                <c:pt idx="126">
                  <c:v>25003</c:v>
                </c:pt>
                <c:pt idx="127">
                  <c:v>25010</c:v>
                </c:pt>
                <c:pt idx="128">
                  <c:v>25017</c:v>
                </c:pt>
                <c:pt idx="129">
                  <c:v>25024</c:v>
                </c:pt>
                <c:pt idx="130">
                  <c:v>25031</c:v>
                </c:pt>
                <c:pt idx="131">
                  <c:v>25038</c:v>
                </c:pt>
                <c:pt idx="132">
                  <c:v>25045</c:v>
                </c:pt>
                <c:pt idx="133">
                  <c:v>25052</c:v>
                </c:pt>
                <c:pt idx="134">
                  <c:v>25059</c:v>
                </c:pt>
                <c:pt idx="135">
                  <c:v>25066</c:v>
                </c:pt>
                <c:pt idx="136">
                  <c:v>25073</c:v>
                </c:pt>
                <c:pt idx="137">
                  <c:v>25080</c:v>
                </c:pt>
                <c:pt idx="138">
                  <c:v>25087</c:v>
                </c:pt>
                <c:pt idx="139">
                  <c:v>25094</c:v>
                </c:pt>
                <c:pt idx="140">
                  <c:v>25101</c:v>
                </c:pt>
                <c:pt idx="141">
                  <c:v>25108</c:v>
                </c:pt>
                <c:pt idx="142">
                  <c:v>25115</c:v>
                </c:pt>
                <c:pt idx="143">
                  <c:v>25122</c:v>
                </c:pt>
                <c:pt idx="144">
                  <c:v>25129</c:v>
                </c:pt>
                <c:pt idx="145">
                  <c:v>25136</c:v>
                </c:pt>
                <c:pt idx="146">
                  <c:v>25143</c:v>
                </c:pt>
                <c:pt idx="147">
                  <c:v>25150</c:v>
                </c:pt>
                <c:pt idx="148">
                  <c:v>25157</c:v>
                </c:pt>
                <c:pt idx="149">
                  <c:v>25164</c:v>
                </c:pt>
                <c:pt idx="150">
                  <c:v>25171</c:v>
                </c:pt>
                <c:pt idx="151">
                  <c:v>25178</c:v>
                </c:pt>
                <c:pt idx="152">
                  <c:v>25185</c:v>
                </c:pt>
                <c:pt idx="153">
                  <c:v>25192</c:v>
                </c:pt>
                <c:pt idx="154">
                  <c:v>25199</c:v>
                </c:pt>
                <c:pt idx="155">
                  <c:v>25206</c:v>
                </c:pt>
                <c:pt idx="156">
                  <c:v>25213</c:v>
                </c:pt>
                <c:pt idx="157">
                  <c:v>25220</c:v>
                </c:pt>
                <c:pt idx="158">
                  <c:v>25227</c:v>
                </c:pt>
                <c:pt idx="159">
                  <c:v>25234</c:v>
                </c:pt>
                <c:pt idx="160">
                  <c:v>25241</c:v>
                </c:pt>
                <c:pt idx="161">
                  <c:v>25248</c:v>
                </c:pt>
                <c:pt idx="162">
                  <c:v>25255</c:v>
                </c:pt>
                <c:pt idx="163">
                  <c:v>25262</c:v>
                </c:pt>
                <c:pt idx="164">
                  <c:v>25269</c:v>
                </c:pt>
                <c:pt idx="165">
                  <c:v>25276</c:v>
                </c:pt>
                <c:pt idx="166">
                  <c:v>25283</c:v>
                </c:pt>
                <c:pt idx="167">
                  <c:v>25290</c:v>
                </c:pt>
                <c:pt idx="168">
                  <c:v>25297</c:v>
                </c:pt>
                <c:pt idx="169">
                  <c:v>25304</c:v>
                </c:pt>
                <c:pt idx="170">
                  <c:v>25311</c:v>
                </c:pt>
                <c:pt idx="171">
                  <c:v>25318</c:v>
                </c:pt>
                <c:pt idx="172">
                  <c:v>25325</c:v>
                </c:pt>
                <c:pt idx="173">
                  <c:v>25332</c:v>
                </c:pt>
                <c:pt idx="174">
                  <c:v>25339</c:v>
                </c:pt>
                <c:pt idx="175">
                  <c:v>25346</c:v>
                </c:pt>
                <c:pt idx="176">
                  <c:v>25353</c:v>
                </c:pt>
                <c:pt idx="177">
                  <c:v>25360</c:v>
                </c:pt>
                <c:pt idx="178">
                  <c:v>25367</c:v>
                </c:pt>
                <c:pt idx="179">
                  <c:v>25374</c:v>
                </c:pt>
                <c:pt idx="180">
                  <c:v>25381</c:v>
                </c:pt>
                <c:pt idx="181">
                  <c:v>25388</c:v>
                </c:pt>
                <c:pt idx="182">
                  <c:v>25395</c:v>
                </c:pt>
                <c:pt idx="183">
                  <c:v>25402</c:v>
                </c:pt>
                <c:pt idx="184">
                  <c:v>25409</c:v>
                </c:pt>
                <c:pt idx="185">
                  <c:v>25416</c:v>
                </c:pt>
                <c:pt idx="186">
                  <c:v>25423</c:v>
                </c:pt>
                <c:pt idx="187">
                  <c:v>25430</c:v>
                </c:pt>
                <c:pt idx="188">
                  <c:v>25437</c:v>
                </c:pt>
                <c:pt idx="189">
                  <c:v>25444</c:v>
                </c:pt>
                <c:pt idx="190">
                  <c:v>25451</c:v>
                </c:pt>
                <c:pt idx="191">
                  <c:v>25458</c:v>
                </c:pt>
                <c:pt idx="192">
                  <c:v>25465</c:v>
                </c:pt>
                <c:pt idx="193">
                  <c:v>25472</c:v>
                </c:pt>
                <c:pt idx="194">
                  <c:v>25479</c:v>
                </c:pt>
                <c:pt idx="195">
                  <c:v>25486</c:v>
                </c:pt>
                <c:pt idx="196">
                  <c:v>25493</c:v>
                </c:pt>
                <c:pt idx="197">
                  <c:v>25500</c:v>
                </c:pt>
                <c:pt idx="198">
                  <c:v>25507</c:v>
                </c:pt>
                <c:pt idx="199">
                  <c:v>25514</c:v>
                </c:pt>
                <c:pt idx="200">
                  <c:v>25521</c:v>
                </c:pt>
                <c:pt idx="201">
                  <c:v>25528</c:v>
                </c:pt>
                <c:pt idx="202">
                  <c:v>25535</c:v>
                </c:pt>
                <c:pt idx="203">
                  <c:v>25542</c:v>
                </c:pt>
                <c:pt idx="204">
                  <c:v>25549</c:v>
                </c:pt>
                <c:pt idx="205">
                  <c:v>25556</c:v>
                </c:pt>
                <c:pt idx="206">
                  <c:v>25563</c:v>
                </c:pt>
                <c:pt idx="207">
                  <c:v>25570</c:v>
                </c:pt>
                <c:pt idx="208">
                  <c:v>25577</c:v>
                </c:pt>
                <c:pt idx="209">
                  <c:v>25584</c:v>
                </c:pt>
                <c:pt idx="210">
                  <c:v>25591</c:v>
                </c:pt>
                <c:pt idx="211">
                  <c:v>25598</c:v>
                </c:pt>
                <c:pt idx="212">
                  <c:v>25605</c:v>
                </c:pt>
                <c:pt idx="213">
                  <c:v>25612</c:v>
                </c:pt>
                <c:pt idx="214">
                  <c:v>25619</c:v>
                </c:pt>
                <c:pt idx="215">
                  <c:v>25626</c:v>
                </c:pt>
                <c:pt idx="216">
                  <c:v>25633</c:v>
                </c:pt>
                <c:pt idx="217">
                  <c:v>25640</c:v>
                </c:pt>
                <c:pt idx="218">
                  <c:v>25647</c:v>
                </c:pt>
                <c:pt idx="219">
                  <c:v>25654</c:v>
                </c:pt>
                <c:pt idx="220">
                  <c:v>25661</c:v>
                </c:pt>
                <c:pt idx="221">
                  <c:v>25668</c:v>
                </c:pt>
                <c:pt idx="222">
                  <c:v>25675</c:v>
                </c:pt>
                <c:pt idx="223">
                  <c:v>25682</c:v>
                </c:pt>
                <c:pt idx="224">
                  <c:v>25689</c:v>
                </c:pt>
                <c:pt idx="225">
                  <c:v>25696</c:v>
                </c:pt>
                <c:pt idx="226">
                  <c:v>25703</c:v>
                </c:pt>
                <c:pt idx="227">
                  <c:v>25710</c:v>
                </c:pt>
                <c:pt idx="228">
                  <c:v>25717</c:v>
                </c:pt>
                <c:pt idx="229">
                  <c:v>25724</c:v>
                </c:pt>
                <c:pt idx="230">
                  <c:v>25731</c:v>
                </c:pt>
                <c:pt idx="231">
                  <c:v>25738</c:v>
                </c:pt>
                <c:pt idx="232">
                  <c:v>25745</c:v>
                </c:pt>
                <c:pt idx="233">
                  <c:v>25752</c:v>
                </c:pt>
                <c:pt idx="234">
                  <c:v>25759</c:v>
                </c:pt>
                <c:pt idx="235">
                  <c:v>25766</c:v>
                </c:pt>
                <c:pt idx="236">
                  <c:v>25773</c:v>
                </c:pt>
                <c:pt idx="237">
                  <c:v>25780</c:v>
                </c:pt>
                <c:pt idx="238">
                  <c:v>25787</c:v>
                </c:pt>
                <c:pt idx="239">
                  <c:v>25794</c:v>
                </c:pt>
                <c:pt idx="240">
                  <c:v>25801</c:v>
                </c:pt>
                <c:pt idx="241">
                  <c:v>25808</c:v>
                </c:pt>
                <c:pt idx="242">
                  <c:v>25815</c:v>
                </c:pt>
                <c:pt idx="243">
                  <c:v>25822</c:v>
                </c:pt>
                <c:pt idx="244">
                  <c:v>25829</c:v>
                </c:pt>
                <c:pt idx="245">
                  <c:v>25836</c:v>
                </c:pt>
                <c:pt idx="246">
                  <c:v>25843</c:v>
                </c:pt>
                <c:pt idx="247">
                  <c:v>25850</c:v>
                </c:pt>
                <c:pt idx="248">
                  <c:v>25857</c:v>
                </c:pt>
                <c:pt idx="249">
                  <c:v>25864</c:v>
                </c:pt>
                <c:pt idx="250">
                  <c:v>25871</c:v>
                </c:pt>
                <c:pt idx="251">
                  <c:v>25878</c:v>
                </c:pt>
                <c:pt idx="252">
                  <c:v>25885</c:v>
                </c:pt>
                <c:pt idx="253">
                  <c:v>25892</c:v>
                </c:pt>
                <c:pt idx="254">
                  <c:v>25899</c:v>
                </c:pt>
                <c:pt idx="255">
                  <c:v>25906</c:v>
                </c:pt>
                <c:pt idx="256">
                  <c:v>25913</c:v>
                </c:pt>
                <c:pt idx="257">
                  <c:v>25920</c:v>
                </c:pt>
                <c:pt idx="258">
                  <c:v>25927</c:v>
                </c:pt>
                <c:pt idx="259">
                  <c:v>25934</c:v>
                </c:pt>
                <c:pt idx="260">
                  <c:v>25941</c:v>
                </c:pt>
                <c:pt idx="261">
                  <c:v>25948</c:v>
                </c:pt>
                <c:pt idx="262">
                  <c:v>25955</c:v>
                </c:pt>
                <c:pt idx="263">
                  <c:v>25962</c:v>
                </c:pt>
                <c:pt idx="264">
                  <c:v>25969</c:v>
                </c:pt>
                <c:pt idx="265">
                  <c:v>25976</c:v>
                </c:pt>
                <c:pt idx="266">
                  <c:v>25983</c:v>
                </c:pt>
                <c:pt idx="267">
                  <c:v>25990</c:v>
                </c:pt>
                <c:pt idx="268">
                  <c:v>25997</c:v>
                </c:pt>
                <c:pt idx="269">
                  <c:v>26004</c:v>
                </c:pt>
                <c:pt idx="270">
                  <c:v>26011</c:v>
                </c:pt>
                <c:pt idx="271">
                  <c:v>26018</c:v>
                </c:pt>
                <c:pt idx="272">
                  <c:v>26025</c:v>
                </c:pt>
                <c:pt idx="273">
                  <c:v>26032</c:v>
                </c:pt>
                <c:pt idx="274">
                  <c:v>26039</c:v>
                </c:pt>
                <c:pt idx="275">
                  <c:v>26046</c:v>
                </c:pt>
                <c:pt idx="276">
                  <c:v>26053</c:v>
                </c:pt>
                <c:pt idx="277">
                  <c:v>26060</c:v>
                </c:pt>
                <c:pt idx="278">
                  <c:v>26067</c:v>
                </c:pt>
                <c:pt idx="279">
                  <c:v>26074</c:v>
                </c:pt>
                <c:pt idx="280">
                  <c:v>26081</c:v>
                </c:pt>
                <c:pt idx="281">
                  <c:v>26088</c:v>
                </c:pt>
                <c:pt idx="282">
                  <c:v>26095</c:v>
                </c:pt>
                <c:pt idx="283">
                  <c:v>26102</c:v>
                </c:pt>
                <c:pt idx="284">
                  <c:v>26109</c:v>
                </c:pt>
                <c:pt idx="285">
                  <c:v>26116</c:v>
                </c:pt>
                <c:pt idx="286">
                  <c:v>26123</c:v>
                </c:pt>
                <c:pt idx="287">
                  <c:v>26130</c:v>
                </c:pt>
                <c:pt idx="288">
                  <c:v>26137</c:v>
                </c:pt>
                <c:pt idx="289">
                  <c:v>26144</c:v>
                </c:pt>
                <c:pt idx="290">
                  <c:v>26151</c:v>
                </c:pt>
                <c:pt idx="291">
                  <c:v>26158</c:v>
                </c:pt>
                <c:pt idx="292">
                  <c:v>26165</c:v>
                </c:pt>
                <c:pt idx="293">
                  <c:v>26172</c:v>
                </c:pt>
                <c:pt idx="294">
                  <c:v>26179</c:v>
                </c:pt>
                <c:pt idx="295">
                  <c:v>26186</c:v>
                </c:pt>
                <c:pt idx="296">
                  <c:v>26193</c:v>
                </c:pt>
                <c:pt idx="297">
                  <c:v>26200</c:v>
                </c:pt>
                <c:pt idx="298">
                  <c:v>26207</c:v>
                </c:pt>
                <c:pt idx="299">
                  <c:v>26214</c:v>
                </c:pt>
                <c:pt idx="300">
                  <c:v>26221</c:v>
                </c:pt>
                <c:pt idx="301">
                  <c:v>26228</c:v>
                </c:pt>
                <c:pt idx="302">
                  <c:v>26235</c:v>
                </c:pt>
                <c:pt idx="303">
                  <c:v>26242</c:v>
                </c:pt>
                <c:pt idx="304">
                  <c:v>26249</c:v>
                </c:pt>
                <c:pt idx="305">
                  <c:v>26256</c:v>
                </c:pt>
                <c:pt idx="306">
                  <c:v>26263</c:v>
                </c:pt>
                <c:pt idx="307">
                  <c:v>26270</c:v>
                </c:pt>
                <c:pt idx="308">
                  <c:v>26277</c:v>
                </c:pt>
                <c:pt idx="309">
                  <c:v>26284</c:v>
                </c:pt>
                <c:pt idx="310">
                  <c:v>26291</c:v>
                </c:pt>
                <c:pt idx="311">
                  <c:v>26298</c:v>
                </c:pt>
                <c:pt idx="312">
                  <c:v>26305</c:v>
                </c:pt>
                <c:pt idx="313">
                  <c:v>26312</c:v>
                </c:pt>
                <c:pt idx="314">
                  <c:v>26319</c:v>
                </c:pt>
                <c:pt idx="315">
                  <c:v>26326</c:v>
                </c:pt>
                <c:pt idx="316">
                  <c:v>26333</c:v>
                </c:pt>
                <c:pt idx="317">
                  <c:v>26340</c:v>
                </c:pt>
                <c:pt idx="318">
                  <c:v>26347</c:v>
                </c:pt>
                <c:pt idx="319">
                  <c:v>26354</c:v>
                </c:pt>
                <c:pt idx="320">
                  <c:v>26361</c:v>
                </c:pt>
                <c:pt idx="321">
                  <c:v>26368</c:v>
                </c:pt>
                <c:pt idx="322">
                  <c:v>26375</c:v>
                </c:pt>
                <c:pt idx="323">
                  <c:v>26382</c:v>
                </c:pt>
                <c:pt idx="324">
                  <c:v>26389</c:v>
                </c:pt>
                <c:pt idx="325">
                  <c:v>26396</c:v>
                </c:pt>
                <c:pt idx="326">
                  <c:v>26403</c:v>
                </c:pt>
                <c:pt idx="327">
                  <c:v>26410</c:v>
                </c:pt>
                <c:pt idx="328">
                  <c:v>26417</c:v>
                </c:pt>
                <c:pt idx="329">
                  <c:v>26424</c:v>
                </c:pt>
                <c:pt idx="330">
                  <c:v>26431</c:v>
                </c:pt>
                <c:pt idx="331">
                  <c:v>26438</c:v>
                </c:pt>
                <c:pt idx="332">
                  <c:v>26445</c:v>
                </c:pt>
                <c:pt idx="333">
                  <c:v>26452</c:v>
                </c:pt>
                <c:pt idx="334">
                  <c:v>26459</c:v>
                </c:pt>
                <c:pt idx="335">
                  <c:v>26466</c:v>
                </c:pt>
                <c:pt idx="336">
                  <c:v>26473</c:v>
                </c:pt>
                <c:pt idx="337">
                  <c:v>26480</c:v>
                </c:pt>
                <c:pt idx="338">
                  <c:v>26487</c:v>
                </c:pt>
                <c:pt idx="339">
                  <c:v>26494</c:v>
                </c:pt>
                <c:pt idx="340">
                  <c:v>26501</c:v>
                </c:pt>
                <c:pt idx="341">
                  <c:v>26508</c:v>
                </c:pt>
                <c:pt idx="342">
                  <c:v>26515</c:v>
                </c:pt>
                <c:pt idx="343">
                  <c:v>26522</c:v>
                </c:pt>
                <c:pt idx="344">
                  <c:v>26529</c:v>
                </c:pt>
                <c:pt idx="345">
                  <c:v>26536</c:v>
                </c:pt>
                <c:pt idx="346">
                  <c:v>26543</c:v>
                </c:pt>
                <c:pt idx="347">
                  <c:v>26550</c:v>
                </c:pt>
                <c:pt idx="348">
                  <c:v>26557</c:v>
                </c:pt>
                <c:pt idx="349">
                  <c:v>26564</c:v>
                </c:pt>
                <c:pt idx="350">
                  <c:v>26571</c:v>
                </c:pt>
                <c:pt idx="351">
                  <c:v>26578</c:v>
                </c:pt>
                <c:pt idx="352">
                  <c:v>26585</c:v>
                </c:pt>
                <c:pt idx="353">
                  <c:v>26592</c:v>
                </c:pt>
                <c:pt idx="354">
                  <c:v>26599</c:v>
                </c:pt>
                <c:pt idx="355">
                  <c:v>26606</c:v>
                </c:pt>
                <c:pt idx="356">
                  <c:v>26613</c:v>
                </c:pt>
                <c:pt idx="357">
                  <c:v>26620</c:v>
                </c:pt>
                <c:pt idx="358">
                  <c:v>26627</c:v>
                </c:pt>
                <c:pt idx="359">
                  <c:v>26634</c:v>
                </c:pt>
                <c:pt idx="360">
                  <c:v>26641</c:v>
                </c:pt>
                <c:pt idx="361">
                  <c:v>26648</c:v>
                </c:pt>
                <c:pt idx="362">
                  <c:v>26655</c:v>
                </c:pt>
                <c:pt idx="363">
                  <c:v>26662</c:v>
                </c:pt>
                <c:pt idx="364">
                  <c:v>26669</c:v>
                </c:pt>
                <c:pt idx="365">
                  <c:v>26676</c:v>
                </c:pt>
                <c:pt idx="366">
                  <c:v>26683</c:v>
                </c:pt>
                <c:pt idx="367">
                  <c:v>26690</c:v>
                </c:pt>
                <c:pt idx="368">
                  <c:v>26697</c:v>
                </c:pt>
                <c:pt idx="369">
                  <c:v>26704</c:v>
                </c:pt>
                <c:pt idx="370">
                  <c:v>26711</c:v>
                </c:pt>
                <c:pt idx="371">
                  <c:v>26718</c:v>
                </c:pt>
                <c:pt idx="372">
                  <c:v>26725</c:v>
                </c:pt>
                <c:pt idx="373">
                  <c:v>26732</c:v>
                </c:pt>
                <c:pt idx="374">
                  <c:v>26739</c:v>
                </c:pt>
                <c:pt idx="375">
                  <c:v>26746</c:v>
                </c:pt>
                <c:pt idx="376">
                  <c:v>26753</c:v>
                </c:pt>
                <c:pt idx="377">
                  <c:v>26760</c:v>
                </c:pt>
                <c:pt idx="378">
                  <c:v>26767</c:v>
                </c:pt>
                <c:pt idx="379">
                  <c:v>26774</c:v>
                </c:pt>
                <c:pt idx="380">
                  <c:v>26781</c:v>
                </c:pt>
                <c:pt idx="381">
                  <c:v>26788</c:v>
                </c:pt>
                <c:pt idx="382">
                  <c:v>26795</c:v>
                </c:pt>
                <c:pt idx="383">
                  <c:v>26802</c:v>
                </c:pt>
                <c:pt idx="384">
                  <c:v>26809</c:v>
                </c:pt>
                <c:pt idx="385">
                  <c:v>26816</c:v>
                </c:pt>
                <c:pt idx="386">
                  <c:v>26823</c:v>
                </c:pt>
                <c:pt idx="387">
                  <c:v>26830</c:v>
                </c:pt>
                <c:pt idx="388">
                  <c:v>26837</c:v>
                </c:pt>
                <c:pt idx="389">
                  <c:v>26844</c:v>
                </c:pt>
                <c:pt idx="390">
                  <c:v>26851</c:v>
                </c:pt>
                <c:pt idx="391">
                  <c:v>26858</c:v>
                </c:pt>
                <c:pt idx="392">
                  <c:v>26865</c:v>
                </c:pt>
                <c:pt idx="393">
                  <c:v>26872</c:v>
                </c:pt>
                <c:pt idx="394">
                  <c:v>26879</c:v>
                </c:pt>
                <c:pt idx="395">
                  <c:v>26886</c:v>
                </c:pt>
                <c:pt idx="396">
                  <c:v>26893</c:v>
                </c:pt>
                <c:pt idx="397">
                  <c:v>26900</c:v>
                </c:pt>
                <c:pt idx="398">
                  <c:v>26907</c:v>
                </c:pt>
                <c:pt idx="399">
                  <c:v>26914</c:v>
                </c:pt>
                <c:pt idx="400">
                  <c:v>26921</c:v>
                </c:pt>
                <c:pt idx="401">
                  <c:v>26928</c:v>
                </c:pt>
                <c:pt idx="402">
                  <c:v>26935</c:v>
                </c:pt>
                <c:pt idx="403">
                  <c:v>26942</c:v>
                </c:pt>
                <c:pt idx="404">
                  <c:v>26949</c:v>
                </c:pt>
                <c:pt idx="405">
                  <c:v>26956</c:v>
                </c:pt>
                <c:pt idx="406">
                  <c:v>26963</c:v>
                </c:pt>
                <c:pt idx="407">
                  <c:v>26970</c:v>
                </c:pt>
                <c:pt idx="408">
                  <c:v>26977</c:v>
                </c:pt>
                <c:pt idx="409">
                  <c:v>26984</c:v>
                </c:pt>
                <c:pt idx="410">
                  <c:v>26991</c:v>
                </c:pt>
                <c:pt idx="411">
                  <c:v>26998</c:v>
                </c:pt>
                <c:pt idx="412">
                  <c:v>27005</c:v>
                </c:pt>
                <c:pt idx="413">
                  <c:v>27012</c:v>
                </c:pt>
                <c:pt idx="414">
                  <c:v>27019</c:v>
                </c:pt>
                <c:pt idx="415">
                  <c:v>27026</c:v>
                </c:pt>
                <c:pt idx="416">
                  <c:v>27033</c:v>
                </c:pt>
                <c:pt idx="417">
                  <c:v>27040</c:v>
                </c:pt>
                <c:pt idx="418">
                  <c:v>27047</c:v>
                </c:pt>
                <c:pt idx="419">
                  <c:v>27054</c:v>
                </c:pt>
                <c:pt idx="420">
                  <c:v>27061</c:v>
                </c:pt>
                <c:pt idx="421">
                  <c:v>27068</c:v>
                </c:pt>
                <c:pt idx="422">
                  <c:v>27075</c:v>
                </c:pt>
                <c:pt idx="423">
                  <c:v>27082</c:v>
                </c:pt>
                <c:pt idx="424">
                  <c:v>27089</c:v>
                </c:pt>
                <c:pt idx="425">
                  <c:v>27096</c:v>
                </c:pt>
                <c:pt idx="426">
                  <c:v>27103</c:v>
                </c:pt>
                <c:pt idx="427">
                  <c:v>27110</c:v>
                </c:pt>
                <c:pt idx="428">
                  <c:v>27117</c:v>
                </c:pt>
                <c:pt idx="429">
                  <c:v>27124</c:v>
                </c:pt>
                <c:pt idx="430">
                  <c:v>27131</c:v>
                </c:pt>
                <c:pt idx="431">
                  <c:v>27138</c:v>
                </c:pt>
                <c:pt idx="432">
                  <c:v>27145</c:v>
                </c:pt>
                <c:pt idx="433">
                  <c:v>27152</c:v>
                </c:pt>
                <c:pt idx="434">
                  <c:v>27159</c:v>
                </c:pt>
                <c:pt idx="435">
                  <c:v>27166</c:v>
                </c:pt>
                <c:pt idx="436">
                  <c:v>27173</c:v>
                </c:pt>
                <c:pt idx="437">
                  <c:v>27180</c:v>
                </c:pt>
                <c:pt idx="438">
                  <c:v>27187</c:v>
                </c:pt>
                <c:pt idx="439">
                  <c:v>27194</c:v>
                </c:pt>
                <c:pt idx="440">
                  <c:v>27201</c:v>
                </c:pt>
                <c:pt idx="441">
                  <c:v>27208</c:v>
                </c:pt>
                <c:pt idx="442">
                  <c:v>27215</c:v>
                </c:pt>
                <c:pt idx="443">
                  <c:v>27222</c:v>
                </c:pt>
                <c:pt idx="444">
                  <c:v>27229</c:v>
                </c:pt>
                <c:pt idx="445">
                  <c:v>27236</c:v>
                </c:pt>
                <c:pt idx="446">
                  <c:v>27243</c:v>
                </c:pt>
                <c:pt idx="447">
                  <c:v>27250</c:v>
                </c:pt>
                <c:pt idx="448">
                  <c:v>27257</c:v>
                </c:pt>
                <c:pt idx="449">
                  <c:v>27264</c:v>
                </c:pt>
                <c:pt idx="450">
                  <c:v>27271</c:v>
                </c:pt>
                <c:pt idx="451">
                  <c:v>27278</c:v>
                </c:pt>
                <c:pt idx="452">
                  <c:v>27285</c:v>
                </c:pt>
                <c:pt idx="453">
                  <c:v>27292</c:v>
                </c:pt>
                <c:pt idx="454">
                  <c:v>27299</c:v>
                </c:pt>
                <c:pt idx="455">
                  <c:v>27306</c:v>
                </c:pt>
                <c:pt idx="456">
                  <c:v>27313</c:v>
                </c:pt>
                <c:pt idx="457">
                  <c:v>27320</c:v>
                </c:pt>
                <c:pt idx="458">
                  <c:v>27327</c:v>
                </c:pt>
                <c:pt idx="459">
                  <c:v>27334</c:v>
                </c:pt>
                <c:pt idx="460">
                  <c:v>27341</c:v>
                </c:pt>
                <c:pt idx="461">
                  <c:v>27348</c:v>
                </c:pt>
                <c:pt idx="462">
                  <c:v>27355</c:v>
                </c:pt>
                <c:pt idx="463">
                  <c:v>27362</c:v>
                </c:pt>
                <c:pt idx="464">
                  <c:v>27369</c:v>
                </c:pt>
                <c:pt idx="465">
                  <c:v>27376</c:v>
                </c:pt>
                <c:pt idx="466">
                  <c:v>27383</c:v>
                </c:pt>
                <c:pt idx="467">
                  <c:v>27390</c:v>
                </c:pt>
                <c:pt idx="468">
                  <c:v>27397</c:v>
                </c:pt>
                <c:pt idx="469">
                  <c:v>27404</c:v>
                </c:pt>
                <c:pt idx="470">
                  <c:v>27411</c:v>
                </c:pt>
                <c:pt idx="471">
                  <c:v>27418</c:v>
                </c:pt>
                <c:pt idx="472">
                  <c:v>27425</c:v>
                </c:pt>
                <c:pt idx="473">
                  <c:v>27432</c:v>
                </c:pt>
                <c:pt idx="474">
                  <c:v>27439</c:v>
                </c:pt>
                <c:pt idx="475">
                  <c:v>27446</c:v>
                </c:pt>
                <c:pt idx="476">
                  <c:v>27453</c:v>
                </c:pt>
                <c:pt idx="477">
                  <c:v>27460</c:v>
                </c:pt>
                <c:pt idx="478">
                  <c:v>27467</c:v>
                </c:pt>
                <c:pt idx="479">
                  <c:v>27474</c:v>
                </c:pt>
                <c:pt idx="480">
                  <c:v>27481</c:v>
                </c:pt>
                <c:pt idx="481">
                  <c:v>27488</c:v>
                </c:pt>
                <c:pt idx="482">
                  <c:v>27495</c:v>
                </c:pt>
                <c:pt idx="483">
                  <c:v>27502</c:v>
                </c:pt>
                <c:pt idx="484">
                  <c:v>27509</c:v>
                </c:pt>
                <c:pt idx="485">
                  <c:v>27516</c:v>
                </c:pt>
                <c:pt idx="486">
                  <c:v>27523</c:v>
                </c:pt>
                <c:pt idx="487">
                  <c:v>27530</c:v>
                </c:pt>
                <c:pt idx="488">
                  <c:v>27537</c:v>
                </c:pt>
                <c:pt idx="489">
                  <c:v>27544</c:v>
                </c:pt>
                <c:pt idx="490">
                  <c:v>27551</c:v>
                </c:pt>
                <c:pt idx="491">
                  <c:v>27558</c:v>
                </c:pt>
                <c:pt idx="492">
                  <c:v>27565</c:v>
                </c:pt>
                <c:pt idx="493">
                  <c:v>27572</c:v>
                </c:pt>
                <c:pt idx="494">
                  <c:v>27579</c:v>
                </c:pt>
                <c:pt idx="495">
                  <c:v>27586</c:v>
                </c:pt>
                <c:pt idx="496">
                  <c:v>27593</c:v>
                </c:pt>
                <c:pt idx="497">
                  <c:v>27600</c:v>
                </c:pt>
                <c:pt idx="498">
                  <c:v>27607</c:v>
                </c:pt>
                <c:pt idx="499">
                  <c:v>27614</c:v>
                </c:pt>
                <c:pt idx="500">
                  <c:v>27621</c:v>
                </c:pt>
                <c:pt idx="501">
                  <c:v>27628</c:v>
                </c:pt>
                <c:pt idx="502">
                  <c:v>27635</c:v>
                </c:pt>
                <c:pt idx="503">
                  <c:v>27642</c:v>
                </c:pt>
                <c:pt idx="504">
                  <c:v>27649</c:v>
                </c:pt>
                <c:pt idx="505">
                  <c:v>27656</c:v>
                </c:pt>
                <c:pt idx="506">
                  <c:v>27663</c:v>
                </c:pt>
                <c:pt idx="507">
                  <c:v>27670</c:v>
                </c:pt>
                <c:pt idx="508">
                  <c:v>27677</c:v>
                </c:pt>
                <c:pt idx="509">
                  <c:v>27684</c:v>
                </c:pt>
                <c:pt idx="510">
                  <c:v>27691</c:v>
                </c:pt>
                <c:pt idx="511">
                  <c:v>27698</c:v>
                </c:pt>
                <c:pt idx="512">
                  <c:v>27705</c:v>
                </c:pt>
                <c:pt idx="513">
                  <c:v>27712</c:v>
                </c:pt>
                <c:pt idx="514">
                  <c:v>27719</c:v>
                </c:pt>
                <c:pt idx="515">
                  <c:v>27726</c:v>
                </c:pt>
                <c:pt idx="516">
                  <c:v>27733</c:v>
                </c:pt>
                <c:pt idx="517">
                  <c:v>27740</c:v>
                </c:pt>
                <c:pt idx="518">
                  <c:v>27747</c:v>
                </c:pt>
                <c:pt idx="519">
                  <c:v>27754</c:v>
                </c:pt>
                <c:pt idx="520">
                  <c:v>27761</c:v>
                </c:pt>
                <c:pt idx="521">
                  <c:v>27768</c:v>
                </c:pt>
                <c:pt idx="522">
                  <c:v>27775</c:v>
                </c:pt>
                <c:pt idx="523">
                  <c:v>27782</c:v>
                </c:pt>
                <c:pt idx="524">
                  <c:v>27789</c:v>
                </c:pt>
                <c:pt idx="525">
                  <c:v>27796</c:v>
                </c:pt>
                <c:pt idx="526">
                  <c:v>27803</c:v>
                </c:pt>
                <c:pt idx="527">
                  <c:v>27810</c:v>
                </c:pt>
                <c:pt idx="528">
                  <c:v>27817</c:v>
                </c:pt>
                <c:pt idx="529">
                  <c:v>27824</c:v>
                </c:pt>
                <c:pt idx="530">
                  <c:v>27831</c:v>
                </c:pt>
                <c:pt idx="531">
                  <c:v>27838</c:v>
                </c:pt>
                <c:pt idx="532">
                  <c:v>27845</c:v>
                </c:pt>
                <c:pt idx="533">
                  <c:v>27852</c:v>
                </c:pt>
                <c:pt idx="534">
                  <c:v>27859</c:v>
                </c:pt>
                <c:pt idx="535">
                  <c:v>27866</c:v>
                </c:pt>
                <c:pt idx="536">
                  <c:v>27873</c:v>
                </c:pt>
                <c:pt idx="537">
                  <c:v>27880</c:v>
                </c:pt>
                <c:pt idx="538">
                  <c:v>27887</c:v>
                </c:pt>
                <c:pt idx="539">
                  <c:v>27894</c:v>
                </c:pt>
                <c:pt idx="540">
                  <c:v>27901</c:v>
                </c:pt>
                <c:pt idx="541">
                  <c:v>27908</c:v>
                </c:pt>
                <c:pt idx="542">
                  <c:v>27915</c:v>
                </c:pt>
                <c:pt idx="543">
                  <c:v>27922</c:v>
                </c:pt>
                <c:pt idx="544">
                  <c:v>27929</c:v>
                </c:pt>
                <c:pt idx="545">
                  <c:v>27936</c:v>
                </c:pt>
                <c:pt idx="546">
                  <c:v>27943</c:v>
                </c:pt>
                <c:pt idx="547">
                  <c:v>27950</c:v>
                </c:pt>
                <c:pt idx="548">
                  <c:v>27957</c:v>
                </c:pt>
                <c:pt idx="549">
                  <c:v>27964</c:v>
                </c:pt>
                <c:pt idx="550">
                  <c:v>27971</c:v>
                </c:pt>
                <c:pt idx="551">
                  <c:v>27978</c:v>
                </c:pt>
                <c:pt idx="552">
                  <c:v>27985</c:v>
                </c:pt>
                <c:pt idx="553">
                  <c:v>27992</c:v>
                </c:pt>
                <c:pt idx="554">
                  <c:v>27999</c:v>
                </c:pt>
                <c:pt idx="555">
                  <c:v>28006</c:v>
                </c:pt>
                <c:pt idx="556">
                  <c:v>28013</c:v>
                </c:pt>
                <c:pt idx="557">
                  <c:v>28020</c:v>
                </c:pt>
                <c:pt idx="558">
                  <c:v>28027</c:v>
                </c:pt>
                <c:pt idx="559">
                  <c:v>28034</c:v>
                </c:pt>
                <c:pt idx="560">
                  <c:v>28041</c:v>
                </c:pt>
                <c:pt idx="561">
                  <c:v>28048</c:v>
                </c:pt>
                <c:pt idx="562">
                  <c:v>28055</c:v>
                </c:pt>
                <c:pt idx="563">
                  <c:v>28062</c:v>
                </c:pt>
                <c:pt idx="564">
                  <c:v>28069</c:v>
                </c:pt>
                <c:pt idx="565">
                  <c:v>28076</c:v>
                </c:pt>
                <c:pt idx="566">
                  <c:v>28083</c:v>
                </c:pt>
                <c:pt idx="567">
                  <c:v>28090</c:v>
                </c:pt>
                <c:pt idx="568">
                  <c:v>28097</c:v>
                </c:pt>
                <c:pt idx="569">
                  <c:v>28104</c:v>
                </c:pt>
                <c:pt idx="570">
                  <c:v>28111</c:v>
                </c:pt>
                <c:pt idx="571">
                  <c:v>28118</c:v>
                </c:pt>
                <c:pt idx="572">
                  <c:v>28125</c:v>
                </c:pt>
                <c:pt idx="573">
                  <c:v>28132</c:v>
                </c:pt>
                <c:pt idx="574">
                  <c:v>28139</c:v>
                </c:pt>
                <c:pt idx="575">
                  <c:v>28146</c:v>
                </c:pt>
                <c:pt idx="576">
                  <c:v>28153</c:v>
                </c:pt>
                <c:pt idx="577">
                  <c:v>28160</c:v>
                </c:pt>
                <c:pt idx="578">
                  <c:v>28167</c:v>
                </c:pt>
                <c:pt idx="579">
                  <c:v>28174</c:v>
                </c:pt>
                <c:pt idx="580">
                  <c:v>28181</c:v>
                </c:pt>
                <c:pt idx="581">
                  <c:v>28188</c:v>
                </c:pt>
                <c:pt idx="582">
                  <c:v>28195</c:v>
                </c:pt>
                <c:pt idx="583">
                  <c:v>28202</c:v>
                </c:pt>
                <c:pt idx="584">
                  <c:v>28209</c:v>
                </c:pt>
                <c:pt idx="585">
                  <c:v>28216</c:v>
                </c:pt>
                <c:pt idx="586">
                  <c:v>28223</c:v>
                </c:pt>
                <c:pt idx="587">
                  <c:v>28230</c:v>
                </c:pt>
                <c:pt idx="588">
                  <c:v>28237</c:v>
                </c:pt>
                <c:pt idx="589">
                  <c:v>28244</c:v>
                </c:pt>
                <c:pt idx="590">
                  <c:v>28251</c:v>
                </c:pt>
                <c:pt idx="591">
                  <c:v>28258</c:v>
                </c:pt>
                <c:pt idx="592">
                  <c:v>28265</c:v>
                </c:pt>
                <c:pt idx="593">
                  <c:v>28272</c:v>
                </c:pt>
                <c:pt idx="594">
                  <c:v>28279</c:v>
                </c:pt>
                <c:pt idx="595">
                  <c:v>28286</c:v>
                </c:pt>
                <c:pt idx="596">
                  <c:v>28293</c:v>
                </c:pt>
                <c:pt idx="597">
                  <c:v>28300</c:v>
                </c:pt>
                <c:pt idx="598">
                  <c:v>28307</c:v>
                </c:pt>
                <c:pt idx="599">
                  <c:v>28314</c:v>
                </c:pt>
                <c:pt idx="600">
                  <c:v>28321</c:v>
                </c:pt>
                <c:pt idx="601">
                  <c:v>28328</c:v>
                </c:pt>
                <c:pt idx="602">
                  <c:v>28335</c:v>
                </c:pt>
                <c:pt idx="603">
                  <c:v>28342</c:v>
                </c:pt>
                <c:pt idx="604">
                  <c:v>28349</c:v>
                </c:pt>
                <c:pt idx="605">
                  <c:v>28356</c:v>
                </c:pt>
                <c:pt idx="606">
                  <c:v>28363</c:v>
                </c:pt>
                <c:pt idx="607">
                  <c:v>28370</c:v>
                </c:pt>
                <c:pt idx="608">
                  <c:v>28377</c:v>
                </c:pt>
                <c:pt idx="609">
                  <c:v>28384</c:v>
                </c:pt>
                <c:pt idx="610">
                  <c:v>28391</c:v>
                </c:pt>
                <c:pt idx="611">
                  <c:v>28398</c:v>
                </c:pt>
                <c:pt idx="612">
                  <c:v>28405</c:v>
                </c:pt>
                <c:pt idx="613">
                  <c:v>28412</c:v>
                </c:pt>
                <c:pt idx="614">
                  <c:v>28419</c:v>
                </c:pt>
                <c:pt idx="615">
                  <c:v>28426</c:v>
                </c:pt>
                <c:pt idx="616">
                  <c:v>28433</c:v>
                </c:pt>
                <c:pt idx="617">
                  <c:v>28440</c:v>
                </c:pt>
                <c:pt idx="618">
                  <c:v>28447</c:v>
                </c:pt>
                <c:pt idx="619">
                  <c:v>28454</c:v>
                </c:pt>
                <c:pt idx="620">
                  <c:v>28461</c:v>
                </c:pt>
                <c:pt idx="621">
                  <c:v>28468</c:v>
                </c:pt>
                <c:pt idx="622">
                  <c:v>28475</c:v>
                </c:pt>
                <c:pt idx="623">
                  <c:v>28482</c:v>
                </c:pt>
                <c:pt idx="624">
                  <c:v>28489</c:v>
                </c:pt>
                <c:pt idx="625">
                  <c:v>28496</c:v>
                </c:pt>
                <c:pt idx="626">
                  <c:v>28503</c:v>
                </c:pt>
                <c:pt idx="627">
                  <c:v>28510</c:v>
                </c:pt>
                <c:pt idx="628">
                  <c:v>28517</c:v>
                </c:pt>
                <c:pt idx="629">
                  <c:v>28524</c:v>
                </c:pt>
                <c:pt idx="630">
                  <c:v>28531</c:v>
                </c:pt>
                <c:pt idx="631">
                  <c:v>28538</c:v>
                </c:pt>
                <c:pt idx="632">
                  <c:v>28545</c:v>
                </c:pt>
                <c:pt idx="633">
                  <c:v>28552</c:v>
                </c:pt>
                <c:pt idx="634">
                  <c:v>28559</c:v>
                </c:pt>
                <c:pt idx="635">
                  <c:v>28566</c:v>
                </c:pt>
                <c:pt idx="636">
                  <c:v>28573</c:v>
                </c:pt>
                <c:pt idx="637">
                  <c:v>28580</c:v>
                </c:pt>
                <c:pt idx="638">
                  <c:v>28587</c:v>
                </c:pt>
                <c:pt idx="639">
                  <c:v>28594</c:v>
                </c:pt>
                <c:pt idx="640">
                  <c:v>28601</c:v>
                </c:pt>
                <c:pt idx="641">
                  <c:v>28608</c:v>
                </c:pt>
                <c:pt idx="642">
                  <c:v>28615</c:v>
                </c:pt>
                <c:pt idx="643">
                  <c:v>28622</c:v>
                </c:pt>
                <c:pt idx="644">
                  <c:v>28629</c:v>
                </c:pt>
                <c:pt idx="645">
                  <c:v>28636</c:v>
                </c:pt>
                <c:pt idx="646">
                  <c:v>28643</c:v>
                </c:pt>
                <c:pt idx="647">
                  <c:v>28650</c:v>
                </c:pt>
                <c:pt idx="648">
                  <c:v>28657</c:v>
                </c:pt>
                <c:pt idx="649">
                  <c:v>28664</c:v>
                </c:pt>
                <c:pt idx="650">
                  <c:v>28671</c:v>
                </c:pt>
                <c:pt idx="651">
                  <c:v>28678</c:v>
                </c:pt>
                <c:pt idx="652">
                  <c:v>28685</c:v>
                </c:pt>
                <c:pt idx="653">
                  <c:v>28692</c:v>
                </c:pt>
                <c:pt idx="654">
                  <c:v>28699</c:v>
                </c:pt>
                <c:pt idx="655">
                  <c:v>28706</c:v>
                </c:pt>
                <c:pt idx="656">
                  <c:v>28713</c:v>
                </c:pt>
                <c:pt idx="657">
                  <c:v>28720</c:v>
                </c:pt>
                <c:pt idx="658">
                  <c:v>28727</c:v>
                </c:pt>
                <c:pt idx="659">
                  <c:v>28734</c:v>
                </c:pt>
                <c:pt idx="660">
                  <c:v>28741</c:v>
                </c:pt>
                <c:pt idx="661">
                  <c:v>28748</c:v>
                </c:pt>
                <c:pt idx="662">
                  <c:v>28755</c:v>
                </c:pt>
                <c:pt idx="663">
                  <c:v>28762</c:v>
                </c:pt>
                <c:pt idx="664">
                  <c:v>28769</c:v>
                </c:pt>
                <c:pt idx="665">
                  <c:v>28776</c:v>
                </c:pt>
                <c:pt idx="666">
                  <c:v>28783</c:v>
                </c:pt>
                <c:pt idx="667">
                  <c:v>28790</c:v>
                </c:pt>
                <c:pt idx="668">
                  <c:v>28797</c:v>
                </c:pt>
                <c:pt idx="669">
                  <c:v>28804</c:v>
                </c:pt>
                <c:pt idx="670">
                  <c:v>28811</c:v>
                </c:pt>
                <c:pt idx="671">
                  <c:v>28818</c:v>
                </c:pt>
                <c:pt idx="672">
                  <c:v>28825</c:v>
                </c:pt>
                <c:pt idx="673">
                  <c:v>28832</c:v>
                </c:pt>
                <c:pt idx="674">
                  <c:v>28839</c:v>
                </c:pt>
                <c:pt idx="675">
                  <c:v>28846</c:v>
                </c:pt>
                <c:pt idx="676">
                  <c:v>28853</c:v>
                </c:pt>
                <c:pt idx="677">
                  <c:v>28860</c:v>
                </c:pt>
                <c:pt idx="678">
                  <c:v>28867</c:v>
                </c:pt>
                <c:pt idx="679">
                  <c:v>28874</c:v>
                </c:pt>
                <c:pt idx="680">
                  <c:v>28881</c:v>
                </c:pt>
                <c:pt idx="681">
                  <c:v>28888</c:v>
                </c:pt>
                <c:pt idx="682">
                  <c:v>28895</c:v>
                </c:pt>
                <c:pt idx="683">
                  <c:v>28902</c:v>
                </c:pt>
                <c:pt idx="684">
                  <c:v>28909</c:v>
                </c:pt>
                <c:pt idx="685">
                  <c:v>28916</c:v>
                </c:pt>
                <c:pt idx="686">
                  <c:v>28923</c:v>
                </c:pt>
                <c:pt idx="687">
                  <c:v>28930</c:v>
                </c:pt>
                <c:pt idx="688">
                  <c:v>28937</c:v>
                </c:pt>
                <c:pt idx="689">
                  <c:v>28944</c:v>
                </c:pt>
                <c:pt idx="690">
                  <c:v>28951</c:v>
                </c:pt>
                <c:pt idx="691">
                  <c:v>28958</c:v>
                </c:pt>
                <c:pt idx="692">
                  <c:v>28965</c:v>
                </c:pt>
                <c:pt idx="693">
                  <c:v>28972</c:v>
                </c:pt>
                <c:pt idx="694">
                  <c:v>28979</c:v>
                </c:pt>
                <c:pt idx="695">
                  <c:v>28986</c:v>
                </c:pt>
                <c:pt idx="696">
                  <c:v>28993</c:v>
                </c:pt>
                <c:pt idx="697">
                  <c:v>29000</c:v>
                </c:pt>
                <c:pt idx="698">
                  <c:v>29007</c:v>
                </c:pt>
                <c:pt idx="699">
                  <c:v>29014</c:v>
                </c:pt>
                <c:pt idx="700">
                  <c:v>29021</c:v>
                </c:pt>
                <c:pt idx="701">
                  <c:v>29028</c:v>
                </c:pt>
                <c:pt idx="702">
                  <c:v>29035</c:v>
                </c:pt>
                <c:pt idx="703">
                  <c:v>29042</c:v>
                </c:pt>
                <c:pt idx="704">
                  <c:v>29049</c:v>
                </c:pt>
                <c:pt idx="705">
                  <c:v>29056</c:v>
                </c:pt>
                <c:pt idx="706">
                  <c:v>29063</c:v>
                </c:pt>
                <c:pt idx="707">
                  <c:v>29070</c:v>
                </c:pt>
                <c:pt idx="708">
                  <c:v>29077</c:v>
                </c:pt>
                <c:pt idx="709">
                  <c:v>29084</c:v>
                </c:pt>
                <c:pt idx="710">
                  <c:v>29091</c:v>
                </c:pt>
                <c:pt idx="711">
                  <c:v>29098</c:v>
                </c:pt>
                <c:pt idx="712">
                  <c:v>29105</c:v>
                </c:pt>
                <c:pt idx="713">
                  <c:v>29112</c:v>
                </c:pt>
                <c:pt idx="714">
                  <c:v>29119</c:v>
                </c:pt>
                <c:pt idx="715">
                  <c:v>29126</c:v>
                </c:pt>
                <c:pt idx="716">
                  <c:v>29133</c:v>
                </c:pt>
                <c:pt idx="717">
                  <c:v>29140</c:v>
                </c:pt>
                <c:pt idx="718">
                  <c:v>29147</c:v>
                </c:pt>
                <c:pt idx="719">
                  <c:v>29154</c:v>
                </c:pt>
                <c:pt idx="720">
                  <c:v>29161</c:v>
                </c:pt>
                <c:pt idx="721">
                  <c:v>29168</c:v>
                </c:pt>
                <c:pt idx="722">
                  <c:v>29175</c:v>
                </c:pt>
                <c:pt idx="723">
                  <c:v>29182</c:v>
                </c:pt>
                <c:pt idx="724">
                  <c:v>29189</c:v>
                </c:pt>
                <c:pt idx="725">
                  <c:v>29196</c:v>
                </c:pt>
                <c:pt idx="726">
                  <c:v>29203</c:v>
                </c:pt>
                <c:pt idx="727">
                  <c:v>29210</c:v>
                </c:pt>
                <c:pt idx="728">
                  <c:v>29217</c:v>
                </c:pt>
                <c:pt idx="729">
                  <c:v>29224</c:v>
                </c:pt>
                <c:pt idx="730">
                  <c:v>29231</c:v>
                </c:pt>
                <c:pt idx="731">
                  <c:v>29238</c:v>
                </c:pt>
                <c:pt idx="732">
                  <c:v>29245</c:v>
                </c:pt>
                <c:pt idx="733">
                  <c:v>29252</c:v>
                </c:pt>
                <c:pt idx="734">
                  <c:v>29259</c:v>
                </c:pt>
                <c:pt idx="735">
                  <c:v>29266</c:v>
                </c:pt>
                <c:pt idx="736">
                  <c:v>29273</c:v>
                </c:pt>
                <c:pt idx="737">
                  <c:v>29280</c:v>
                </c:pt>
                <c:pt idx="738">
                  <c:v>29287</c:v>
                </c:pt>
                <c:pt idx="739">
                  <c:v>29294</c:v>
                </c:pt>
                <c:pt idx="740">
                  <c:v>29301</c:v>
                </c:pt>
                <c:pt idx="741">
                  <c:v>29308</c:v>
                </c:pt>
                <c:pt idx="742">
                  <c:v>29315</c:v>
                </c:pt>
                <c:pt idx="743">
                  <c:v>29322</c:v>
                </c:pt>
                <c:pt idx="744">
                  <c:v>29329</c:v>
                </c:pt>
                <c:pt idx="745">
                  <c:v>29336</c:v>
                </c:pt>
                <c:pt idx="746">
                  <c:v>29343</c:v>
                </c:pt>
                <c:pt idx="747">
                  <c:v>29350</c:v>
                </c:pt>
                <c:pt idx="748">
                  <c:v>29357</c:v>
                </c:pt>
                <c:pt idx="749">
                  <c:v>29364</c:v>
                </c:pt>
                <c:pt idx="750">
                  <c:v>29371</c:v>
                </c:pt>
                <c:pt idx="751">
                  <c:v>29378</c:v>
                </c:pt>
                <c:pt idx="752">
                  <c:v>29385</c:v>
                </c:pt>
                <c:pt idx="753">
                  <c:v>29392</c:v>
                </c:pt>
                <c:pt idx="754">
                  <c:v>29399</c:v>
                </c:pt>
                <c:pt idx="755">
                  <c:v>29406</c:v>
                </c:pt>
                <c:pt idx="756">
                  <c:v>29413</c:v>
                </c:pt>
                <c:pt idx="757">
                  <c:v>29420</c:v>
                </c:pt>
                <c:pt idx="758">
                  <c:v>29427</c:v>
                </c:pt>
                <c:pt idx="759">
                  <c:v>29434</c:v>
                </c:pt>
                <c:pt idx="760">
                  <c:v>29441</c:v>
                </c:pt>
                <c:pt idx="761">
                  <c:v>29448</c:v>
                </c:pt>
                <c:pt idx="762">
                  <c:v>29455</c:v>
                </c:pt>
                <c:pt idx="763">
                  <c:v>29462</c:v>
                </c:pt>
                <c:pt idx="764">
                  <c:v>29469</c:v>
                </c:pt>
                <c:pt idx="765">
                  <c:v>29476</c:v>
                </c:pt>
                <c:pt idx="766">
                  <c:v>29483</c:v>
                </c:pt>
                <c:pt idx="767">
                  <c:v>29490</c:v>
                </c:pt>
                <c:pt idx="768">
                  <c:v>29497</c:v>
                </c:pt>
                <c:pt idx="769">
                  <c:v>29504</c:v>
                </c:pt>
                <c:pt idx="770">
                  <c:v>29511</c:v>
                </c:pt>
                <c:pt idx="771">
                  <c:v>29518</c:v>
                </c:pt>
                <c:pt idx="772">
                  <c:v>29525</c:v>
                </c:pt>
                <c:pt idx="773">
                  <c:v>29532</c:v>
                </c:pt>
                <c:pt idx="774">
                  <c:v>29539</c:v>
                </c:pt>
                <c:pt idx="775">
                  <c:v>29546</c:v>
                </c:pt>
                <c:pt idx="776">
                  <c:v>29553</c:v>
                </c:pt>
                <c:pt idx="777">
                  <c:v>29560</c:v>
                </c:pt>
                <c:pt idx="778">
                  <c:v>29567</c:v>
                </c:pt>
                <c:pt idx="779">
                  <c:v>29574</c:v>
                </c:pt>
                <c:pt idx="780">
                  <c:v>29581</c:v>
                </c:pt>
                <c:pt idx="781">
                  <c:v>29588</c:v>
                </c:pt>
                <c:pt idx="782">
                  <c:v>29595</c:v>
                </c:pt>
                <c:pt idx="783">
                  <c:v>29602</c:v>
                </c:pt>
                <c:pt idx="784">
                  <c:v>29609</c:v>
                </c:pt>
                <c:pt idx="785">
                  <c:v>29616</c:v>
                </c:pt>
                <c:pt idx="786">
                  <c:v>29623</c:v>
                </c:pt>
                <c:pt idx="787">
                  <c:v>29630</c:v>
                </c:pt>
                <c:pt idx="788">
                  <c:v>29637</c:v>
                </c:pt>
                <c:pt idx="789">
                  <c:v>29644</c:v>
                </c:pt>
                <c:pt idx="790">
                  <c:v>29651</c:v>
                </c:pt>
                <c:pt idx="791">
                  <c:v>29658</c:v>
                </c:pt>
                <c:pt idx="792">
                  <c:v>29665</c:v>
                </c:pt>
                <c:pt idx="793">
                  <c:v>29672</c:v>
                </c:pt>
                <c:pt idx="794">
                  <c:v>29679</c:v>
                </c:pt>
                <c:pt idx="795">
                  <c:v>29686</c:v>
                </c:pt>
                <c:pt idx="796">
                  <c:v>29693</c:v>
                </c:pt>
                <c:pt idx="797">
                  <c:v>29700</c:v>
                </c:pt>
                <c:pt idx="798">
                  <c:v>29707</c:v>
                </c:pt>
                <c:pt idx="799">
                  <c:v>29714</c:v>
                </c:pt>
                <c:pt idx="800">
                  <c:v>29721</c:v>
                </c:pt>
                <c:pt idx="801">
                  <c:v>29728</c:v>
                </c:pt>
                <c:pt idx="802">
                  <c:v>29735</c:v>
                </c:pt>
                <c:pt idx="803">
                  <c:v>29742</c:v>
                </c:pt>
                <c:pt idx="804">
                  <c:v>29749</c:v>
                </c:pt>
                <c:pt idx="805">
                  <c:v>29756</c:v>
                </c:pt>
                <c:pt idx="806">
                  <c:v>29763</c:v>
                </c:pt>
                <c:pt idx="807">
                  <c:v>29770</c:v>
                </c:pt>
                <c:pt idx="808">
                  <c:v>29777</c:v>
                </c:pt>
                <c:pt idx="809">
                  <c:v>29784</c:v>
                </c:pt>
                <c:pt idx="810">
                  <c:v>29791</c:v>
                </c:pt>
                <c:pt idx="811">
                  <c:v>29798</c:v>
                </c:pt>
                <c:pt idx="812">
                  <c:v>29805</c:v>
                </c:pt>
                <c:pt idx="813">
                  <c:v>29812</c:v>
                </c:pt>
                <c:pt idx="814">
                  <c:v>29819</c:v>
                </c:pt>
                <c:pt idx="815">
                  <c:v>29826</c:v>
                </c:pt>
                <c:pt idx="816">
                  <c:v>29833</c:v>
                </c:pt>
                <c:pt idx="817">
                  <c:v>29840</c:v>
                </c:pt>
                <c:pt idx="818">
                  <c:v>29847</c:v>
                </c:pt>
                <c:pt idx="819">
                  <c:v>29854</c:v>
                </c:pt>
                <c:pt idx="820">
                  <c:v>29861</c:v>
                </c:pt>
                <c:pt idx="821">
                  <c:v>29868</c:v>
                </c:pt>
                <c:pt idx="822">
                  <c:v>29875</c:v>
                </c:pt>
                <c:pt idx="823">
                  <c:v>29882</c:v>
                </c:pt>
                <c:pt idx="824">
                  <c:v>29889</c:v>
                </c:pt>
                <c:pt idx="825">
                  <c:v>29896</c:v>
                </c:pt>
                <c:pt idx="826">
                  <c:v>29903</c:v>
                </c:pt>
                <c:pt idx="827">
                  <c:v>29910</c:v>
                </c:pt>
                <c:pt idx="828">
                  <c:v>29917</c:v>
                </c:pt>
                <c:pt idx="829">
                  <c:v>29924</c:v>
                </c:pt>
                <c:pt idx="830">
                  <c:v>29931</c:v>
                </c:pt>
                <c:pt idx="831">
                  <c:v>29938</c:v>
                </c:pt>
                <c:pt idx="832">
                  <c:v>29945</c:v>
                </c:pt>
                <c:pt idx="833">
                  <c:v>29952</c:v>
                </c:pt>
                <c:pt idx="834">
                  <c:v>29959</c:v>
                </c:pt>
                <c:pt idx="835">
                  <c:v>29966</c:v>
                </c:pt>
                <c:pt idx="836">
                  <c:v>29973</c:v>
                </c:pt>
                <c:pt idx="837">
                  <c:v>29980</c:v>
                </c:pt>
                <c:pt idx="838">
                  <c:v>29987</c:v>
                </c:pt>
                <c:pt idx="839">
                  <c:v>29994</c:v>
                </c:pt>
                <c:pt idx="840">
                  <c:v>30001</c:v>
                </c:pt>
                <c:pt idx="841">
                  <c:v>30008</c:v>
                </c:pt>
                <c:pt idx="842">
                  <c:v>30015</c:v>
                </c:pt>
                <c:pt idx="843">
                  <c:v>30022</c:v>
                </c:pt>
                <c:pt idx="844">
                  <c:v>30029</c:v>
                </c:pt>
                <c:pt idx="845">
                  <c:v>30036</c:v>
                </c:pt>
                <c:pt idx="846">
                  <c:v>30043</c:v>
                </c:pt>
                <c:pt idx="847">
                  <c:v>30050</c:v>
                </c:pt>
                <c:pt idx="848">
                  <c:v>30057</c:v>
                </c:pt>
                <c:pt idx="849">
                  <c:v>30064</c:v>
                </c:pt>
                <c:pt idx="850">
                  <c:v>30071</c:v>
                </c:pt>
                <c:pt idx="851">
                  <c:v>30078</c:v>
                </c:pt>
                <c:pt idx="852">
                  <c:v>30085</c:v>
                </c:pt>
                <c:pt idx="853">
                  <c:v>30092</c:v>
                </c:pt>
                <c:pt idx="854">
                  <c:v>30099</c:v>
                </c:pt>
                <c:pt idx="855">
                  <c:v>30106</c:v>
                </c:pt>
                <c:pt idx="856">
                  <c:v>30113</c:v>
                </c:pt>
                <c:pt idx="857">
                  <c:v>30120</c:v>
                </c:pt>
                <c:pt idx="858">
                  <c:v>30127</c:v>
                </c:pt>
                <c:pt idx="859">
                  <c:v>30134</c:v>
                </c:pt>
                <c:pt idx="860">
                  <c:v>30141</c:v>
                </c:pt>
                <c:pt idx="861">
                  <c:v>30148</c:v>
                </c:pt>
                <c:pt idx="862">
                  <c:v>30155</c:v>
                </c:pt>
                <c:pt idx="863">
                  <c:v>30162</c:v>
                </c:pt>
                <c:pt idx="864">
                  <c:v>30169</c:v>
                </c:pt>
                <c:pt idx="865">
                  <c:v>30176</c:v>
                </c:pt>
                <c:pt idx="866">
                  <c:v>30183</c:v>
                </c:pt>
                <c:pt idx="867">
                  <c:v>30190</c:v>
                </c:pt>
                <c:pt idx="868">
                  <c:v>30197</c:v>
                </c:pt>
                <c:pt idx="869">
                  <c:v>30204</c:v>
                </c:pt>
                <c:pt idx="870">
                  <c:v>30211</c:v>
                </c:pt>
                <c:pt idx="871">
                  <c:v>30218</c:v>
                </c:pt>
                <c:pt idx="872">
                  <c:v>30225</c:v>
                </c:pt>
                <c:pt idx="873">
                  <c:v>30232</c:v>
                </c:pt>
                <c:pt idx="874">
                  <c:v>30239</c:v>
                </c:pt>
                <c:pt idx="875">
                  <c:v>30246</c:v>
                </c:pt>
                <c:pt idx="876">
                  <c:v>30253</c:v>
                </c:pt>
                <c:pt idx="877">
                  <c:v>30260</c:v>
                </c:pt>
                <c:pt idx="878">
                  <c:v>30267</c:v>
                </c:pt>
                <c:pt idx="879">
                  <c:v>30274</c:v>
                </c:pt>
                <c:pt idx="880">
                  <c:v>30281</c:v>
                </c:pt>
                <c:pt idx="881">
                  <c:v>30288</c:v>
                </c:pt>
                <c:pt idx="882">
                  <c:v>30295</c:v>
                </c:pt>
                <c:pt idx="883">
                  <c:v>30302</c:v>
                </c:pt>
                <c:pt idx="884">
                  <c:v>30309</c:v>
                </c:pt>
                <c:pt idx="885">
                  <c:v>30316</c:v>
                </c:pt>
                <c:pt idx="886">
                  <c:v>30323</c:v>
                </c:pt>
                <c:pt idx="887">
                  <c:v>30330</c:v>
                </c:pt>
                <c:pt idx="888">
                  <c:v>30337</c:v>
                </c:pt>
                <c:pt idx="889">
                  <c:v>30344</c:v>
                </c:pt>
                <c:pt idx="890">
                  <c:v>30351</c:v>
                </c:pt>
                <c:pt idx="891">
                  <c:v>30358</c:v>
                </c:pt>
                <c:pt idx="892">
                  <c:v>30365</c:v>
                </c:pt>
                <c:pt idx="893">
                  <c:v>30372</c:v>
                </c:pt>
                <c:pt idx="894">
                  <c:v>30379</c:v>
                </c:pt>
                <c:pt idx="895">
                  <c:v>30386</c:v>
                </c:pt>
                <c:pt idx="896">
                  <c:v>30393</c:v>
                </c:pt>
                <c:pt idx="897">
                  <c:v>30400</c:v>
                </c:pt>
                <c:pt idx="898">
                  <c:v>30407</c:v>
                </c:pt>
                <c:pt idx="899">
                  <c:v>30414</c:v>
                </c:pt>
                <c:pt idx="900">
                  <c:v>30421</c:v>
                </c:pt>
                <c:pt idx="901">
                  <c:v>30428</c:v>
                </c:pt>
                <c:pt idx="902">
                  <c:v>30435</c:v>
                </c:pt>
                <c:pt idx="903">
                  <c:v>30442</c:v>
                </c:pt>
                <c:pt idx="904">
                  <c:v>30449</c:v>
                </c:pt>
                <c:pt idx="905">
                  <c:v>30456</c:v>
                </c:pt>
                <c:pt idx="906">
                  <c:v>30463</c:v>
                </c:pt>
                <c:pt idx="907">
                  <c:v>30470</c:v>
                </c:pt>
                <c:pt idx="908">
                  <c:v>30477</c:v>
                </c:pt>
                <c:pt idx="909">
                  <c:v>30484</c:v>
                </c:pt>
                <c:pt idx="910">
                  <c:v>30491</c:v>
                </c:pt>
                <c:pt idx="911">
                  <c:v>30498</c:v>
                </c:pt>
                <c:pt idx="912">
                  <c:v>30505</c:v>
                </c:pt>
                <c:pt idx="913">
                  <c:v>30512</c:v>
                </c:pt>
                <c:pt idx="914">
                  <c:v>30519</c:v>
                </c:pt>
                <c:pt idx="915">
                  <c:v>30526</c:v>
                </c:pt>
                <c:pt idx="916">
                  <c:v>30533</c:v>
                </c:pt>
                <c:pt idx="917">
                  <c:v>30540</c:v>
                </c:pt>
                <c:pt idx="918">
                  <c:v>30547</c:v>
                </c:pt>
                <c:pt idx="919">
                  <c:v>30554</c:v>
                </c:pt>
                <c:pt idx="920">
                  <c:v>30561</c:v>
                </c:pt>
                <c:pt idx="921">
                  <c:v>30568</c:v>
                </c:pt>
                <c:pt idx="922">
                  <c:v>30575</c:v>
                </c:pt>
                <c:pt idx="923">
                  <c:v>30582</c:v>
                </c:pt>
                <c:pt idx="924">
                  <c:v>30589</c:v>
                </c:pt>
                <c:pt idx="925">
                  <c:v>30596</c:v>
                </c:pt>
                <c:pt idx="926">
                  <c:v>30603</c:v>
                </c:pt>
                <c:pt idx="927">
                  <c:v>30610</c:v>
                </c:pt>
                <c:pt idx="928">
                  <c:v>30617</c:v>
                </c:pt>
                <c:pt idx="929">
                  <c:v>30624</c:v>
                </c:pt>
                <c:pt idx="930">
                  <c:v>30631</c:v>
                </c:pt>
                <c:pt idx="931">
                  <c:v>30638</c:v>
                </c:pt>
                <c:pt idx="932">
                  <c:v>30645</c:v>
                </c:pt>
                <c:pt idx="933">
                  <c:v>30652</c:v>
                </c:pt>
                <c:pt idx="934">
                  <c:v>30659</c:v>
                </c:pt>
                <c:pt idx="935">
                  <c:v>30666</c:v>
                </c:pt>
                <c:pt idx="936">
                  <c:v>30673</c:v>
                </c:pt>
                <c:pt idx="937">
                  <c:v>30680</c:v>
                </c:pt>
                <c:pt idx="938">
                  <c:v>30687</c:v>
                </c:pt>
                <c:pt idx="939">
                  <c:v>30694</c:v>
                </c:pt>
                <c:pt idx="940">
                  <c:v>30701</c:v>
                </c:pt>
                <c:pt idx="941">
                  <c:v>30708</c:v>
                </c:pt>
                <c:pt idx="942">
                  <c:v>30715</c:v>
                </c:pt>
                <c:pt idx="943">
                  <c:v>30722</c:v>
                </c:pt>
                <c:pt idx="944">
                  <c:v>30729</c:v>
                </c:pt>
                <c:pt idx="945">
                  <c:v>30736</c:v>
                </c:pt>
                <c:pt idx="946">
                  <c:v>30743</c:v>
                </c:pt>
                <c:pt idx="947">
                  <c:v>30750</c:v>
                </c:pt>
                <c:pt idx="948">
                  <c:v>30757</c:v>
                </c:pt>
                <c:pt idx="949">
                  <c:v>30764</c:v>
                </c:pt>
                <c:pt idx="950">
                  <c:v>30771</c:v>
                </c:pt>
                <c:pt idx="951">
                  <c:v>30778</c:v>
                </c:pt>
                <c:pt idx="952">
                  <c:v>30785</c:v>
                </c:pt>
                <c:pt idx="953">
                  <c:v>30792</c:v>
                </c:pt>
                <c:pt idx="954">
                  <c:v>30799</c:v>
                </c:pt>
                <c:pt idx="955">
                  <c:v>30806</c:v>
                </c:pt>
                <c:pt idx="956">
                  <c:v>30813</c:v>
                </c:pt>
                <c:pt idx="957">
                  <c:v>30820</c:v>
                </c:pt>
                <c:pt idx="958">
                  <c:v>30827</c:v>
                </c:pt>
                <c:pt idx="959">
                  <c:v>30834</c:v>
                </c:pt>
                <c:pt idx="960">
                  <c:v>30841</c:v>
                </c:pt>
                <c:pt idx="961">
                  <c:v>30848</c:v>
                </c:pt>
                <c:pt idx="962">
                  <c:v>30855</c:v>
                </c:pt>
                <c:pt idx="963">
                  <c:v>30862</c:v>
                </c:pt>
                <c:pt idx="964">
                  <c:v>30869</c:v>
                </c:pt>
                <c:pt idx="965">
                  <c:v>30876</c:v>
                </c:pt>
                <c:pt idx="966">
                  <c:v>30883</c:v>
                </c:pt>
                <c:pt idx="967">
                  <c:v>30890</c:v>
                </c:pt>
                <c:pt idx="968">
                  <c:v>30897</c:v>
                </c:pt>
                <c:pt idx="969">
                  <c:v>30904</c:v>
                </c:pt>
                <c:pt idx="970">
                  <c:v>30911</c:v>
                </c:pt>
                <c:pt idx="971">
                  <c:v>30918</c:v>
                </c:pt>
                <c:pt idx="972">
                  <c:v>30925</c:v>
                </c:pt>
                <c:pt idx="973">
                  <c:v>30932</c:v>
                </c:pt>
                <c:pt idx="974">
                  <c:v>30939</c:v>
                </c:pt>
                <c:pt idx="975">
                  <c:v>30946</c:v>
                </c:pt>
                <c:pt idx="976">
                  <c:v>30953</c:v>
                </c:pt>
                <c:pt idx="977">
                  <c:v>30960</c:v>
                </c:pt>
                <c:pt idx="978">
                  <c:v>30967</c:v>
                </c:pt>
                <c:pt idx="979">
                  <c:v>30974</c:v>
                </c:pt>
                <c:pt idx="980">
                  <c:v>30981</c:v>
                </c:pt>
                <c:pt idx="981">
                  <c:v>30988</c:v>
                </c:pt>
                <c:pt idx="982">
                  <c:v>30995</c:v>
                </c:pt>
                <c:pt idx="983">
                  <c:v>31002</c:v>
                </c:pt>
                <c:pt idx="984">
                  <c:v>31009</c:v>
                </c:pt>
                <c:pt idx="985">
                  <c:v>31016</c:v>
                </c:pt>
                <c:pt idx="986">
                  <c:v>31023</c:v>
                </c:pt>
                <c:pt idx="987">
                  <c:v>31030</c:v>
                </c:pt>
                <c:pt idx="988">
                  <c:v>31037</c:v>
                </c:pt>
                <c:pt idx="989">
                  <c:v>31044</c:v>
                </c:pt>
                <c:pt idx="990">
                  <c:v>31051</c:v>
                </c:pt>
                <c:pt idx="991">
                  <c:v>31058</c:v>
                </c:pt>
                <c:pt idx="992">
                  <c:v>31065</c:v>
                </c:pt>
                <c:pt idx="993">
                  <c:v>31072</c:v>
                </c:pt>
                <c:pt idx="994">
                  <c:v>31079</c:v>
                </c:pt>
                <c:pt idx="995">
                  <c:v>31086</c:v>
                </c:pt>
                <c:pt idx="996">
                  <c:v>31093</c:v>
                </c:pt>
                <c:pt idx="997">
                  <c:v>31100</c:v>
                </c:pt>
                <c:pt idx="998">
                  <c:v>31107</c:v>
                </c:pt>
                <c:pt idx="999">
                  <c:v>31114</c:v>
                </c:pt>
                <c:pt idx="1000">
                  <c:v>31121</c:v>
                </c:pt>
                <c:pt idx="1001">
                  <c:v>31128</c:v>
                </c:pt>
                <c:pt idx="1002">
                  <c:v>31135</c:v>
                </c:pt>
                <c:pt idx="1003">
                  <c:v>31142</c:v>
                </c:pt>
                <c:pt idx="1004">
                  <c:v>31149</c:v>
                </c:pt>
                <c:pt idx="1005">
                  <c:v>31156</c:v>
                </c:pt>
                <c:pt idx="1006">
                  <c:v>31163</c:v>
                </c:pt>
                <c:pt idx="1007">
                  <c:v>31170</c:v>
                </c:pt>
                <c:pt idx="1008">
                  <c:v>31177</c:v>
                </c:pt>
                <c:pt idx="1009">
                  <c:v>31184</c:v>
                </c:pt>
                <c:pt idx="1010">
                  <c:v>31191</c:v>
                </c:pt>
                <c:pt idx="1011">
                  <c:v>31198</c:v>
                </c:pt>
                <c:pt idx="1012">
                  <c:v>31205</c:v>
                </c:pt>
                <c:pt idx="1013">
                  <c:v>31212</c:v>
                </c:pt>
                <c:pt idx="1014">
                  <c:v>31219</c:v>
                </c:pt>
                <c:pt idx="1015">
                  <c:v>31226</c:v>
                </c:pt>
                <c:pt idx="1016">
                  <c:v>31233</c:v>
                </c:pt>
                <c:pt idx="1017">
                  <c:v>31240</c:v>
                </c:pt>
                <c:pt idx="1018">
                  <c:v>31247</c:v>
                </c:pt>
                <c:pt idx="1019">
                  <c:v>31254</c:v>
                </c:pt>
                <c:pt idx="1020">
                  <c:v>31261</c:v>
                </c:pt>
                <c:pt idx="1021">
                  <c:v>31268</c:v>
                </c:pt>
                <c:pt idx="1022">
                  <c:v>31275</c:v>
                </c:pt>
                <c:pt idx="1023">
                  <c:v>31282</c:v>
                </c:pt>
                <c:pt idx="1024">
                  <c:v>31289</c:v>
                </c:pt>
                <c:pt idx="1025">
                  <c:v>31296</c:v>
                </c:pt>
                <c:pt idx="1026">
                  <c:v>31303</c:v>
                </c:pt>
                <c:pt idx="1027">
                  <c:v>31310</c:v>
                </c:pt>
                <c:pt idx="1028">
                  <c:v>31317</c:v>
                </c:pt>
                <c:pt idx="1029">
                  <c:v>31324</c:v>
                </c:pt>
                <c:pt idx="1030">
                  <c:v>31331</c:v>
                </c:pt>
                <c:pt idx="1031">
                  <c:v>31338</c:v>
                </c:pt>
                <c:pt idx="1032">
                  <c:v>31345</c:v>
                </c:pt>
                <c:pt idx="1033">
                  <c:v>31352</c:v>
                </c:pt>
                <c:pt idx="1034">
                  <c:v>31359</c:v>
                </c:pt>
                <c:pt idx="1035">
                  <c:v>31366</c:v>
                </c:pt>
                <c:pt idx="1036">
                  <c:v>31373</c:v>
                </c:pt>
                <c:pt idx="1037">
                  <c:v>31380</c:v>
                </c:pt>
                <c:pt idx="1038">
                  <c:v>31387</c:v>
                </c:pt>
                <c:pt idx="1039">
                  <c:v>31394</c:v>
                </c:pt>
                <c:pt idx="1040">
                  <c:v>31401</c:v>
                </c:pt>
                <c:pt idx="1041">
                  <c:v>31408</c:v>
                </c:pt>
                <c:pt idx="1042">
                  <c:v>31415</c:v>
                </c:pt>
                <c:pt idx="1043">
                  <c:v>31422</c:v>
                </c:pt>
                <c:pt idx="1044">
                  <c:v>31429</c:v>
                </c:pt>
                <c:pt idx="1045">
                  <c:v>31436</c:v>
                </c:pt>
                <c:pt idx="1046">
                  <c:v>31443</c:v>
                </c:pt>
                <c:pt idx="1047">
                  <c:v>31450</c:v>
                </c:pt>
                <c:pt idx="1048">
                  <c:v>31457</c:v>
                </c:pt>
                <c:pt idx="1049">
                  <c:v>31464</c:v>
                </c:pt>
                <c:pt idx="1050">
                  <c:v>31471</c:v>
                </c:pt>
                <c:pt idx="1051">
                  <c:v>31478</c:v>
                </c:pt>
                <c:pt idx="1052">
                  <c:v>31485</c:v>
                </c:pt>
                <c:pt idx="1053">
                  <c:v>31492</c:v>
                </c:pt>
                <c:pt idx="1054">
                  <c:v>31499</c:v>
                </c:pt>
                <c:pt idx="1055">
                  <c:v>31506</c:v>
                </c:pt>
                <c:pt idx="1056">
                  <c:v>31513</c:v>
                </c:pt>
                <c:pt idx="1057">
                  <c:v>31520</c:v>
                </c:pt>
                <c:pt idx="1058">
                  <c:v>31527</c:v>
                </c:pt>
                <c:pt idx="1059">
                  <c:v>31534</c:v>
                </c:pt>
                <c:pt idx="1060">
                  <c:v>31541</c:v>
                </c:pt>
                <c:pt idx="1061">
                  <c:v>31548</c:v>
                </c:pt>
                <c:pt idx="1062">
                  <c:v>31555</c:v>
                </c:pt>
                <c:pt idx="1063">
                  <c:v>31562</c:v>
                </c:pt>
                <c:pt idx="1064">
                  <c:v>31569</c:v>
                </c:pt>
                <c:pt idx="1065">
                  <c:v>31576</c:v>
                </c:pt>
                <c:pt idx="1066">
                  <c:v>31583</c:v>
                </c:pt>
                <c:pt idx="1067">
                  <c:v>31590</c:v>
                </c:pt>
                <c:pt idx="1068">
                  <c:v>31597</c:v>
                </c:pt>
                <c:pt idx="1069">
                  <c:v>31604</c:v>
                </c:pt>
                <c:pt idx="1070">
                  <c:v>31611</c:v>
                </c:pt>
                <c:pt idx="1071">
                  <c:v>31618</c:v>
                </c:pt>
                <c:pt idx="1072">
                  <c:v>31625</c:v>
                </c:pt>
                <c:pt idx="1073">
                  <c:v>31632</c:v>
                </c:pt>
                <c:pt idx="1074">
                  <c:v>31639</c:v>
                </c:pt>
                <c:pt idx="1075">
                  <c:v>31646</c:v>
                </c:pt>
                <c:pt idx="1076">
                  <c:v>31653</c:v>
                </c:pt>
                <c:pt idx="1077">
                  <c:v>31660</c:v>
                </c:pt>
                <c:pt idx="1078">
                  <c:v>31667</c:v>
                </c:pt>
                <c:pt idx="1079">
                  <c:v>31674</c:v>
                </c:pt>
                <c:pt idx="1080">
                  <c:v>31681</c:v>
                </c:pt>
                <c:pt idx="1081">
                  <c:v>31688</c:v>
                </c:pt>
                <c:pt idx="1082">
                  <c:v>31695</c:v>
                </c:pt>
                <c:pt idx="1083">
                  <c:v>31702</c:v>
                </c:pt>
                <c:pt idx="1084">
                  <c:v>31709</c:v>
                </c:pt>
                <c:pt idx="1085">
                  <c:v>31716</c:v>
                </c:pt>
                <c:pt idx="1086">
                  <c:v>31723</c:v>
                </c:pt>
                <c:pt idx="1087">
                  <c:v>31730</c:v>
                </c:pt>
                <c:pt idx="1088">
                  <c:v>31737</c:v>
                </c:pt>
                <c:pt idx="1089">
                  <c:v>31744</c:v>
                </c:pt>
                <c:pt idx="1090">
                  <c:v>31751</c:v>
                </c:pt>
                <c:pt idx="1091">
                  <c:v>31758</c:v>
                </c:pt>
                <c:pt idx="1092">
                  <c:v>31765</c:v>
                </c:pt>
                <c:pt idx="1093">
                  <c:v>31772</c:v>
                </c:pt>
                <c:pt idx="1094">
                  <c:v>31779</c:v>
                </c:pt>
                <c:pt idx="1095">
                  <c:v>31786</c:v>
                </c:pt>
                <c:pt idx="1096">
                  <c:v>31793</c:v>
                </c:pt>
                <c:pt idx="1097">
                  <c:v>31800</c:v>
                </c:pt>
                <c:pt idx="1098">
                  <c:v>31807</c:v>
                </c:pt>
                <c:pt idx="1099">
                  <c:v>31814</c:v>
                </c:pt>
                <c:pt idx="1100">
                  <c:v>31821</c:v>
                </c:pt>
                <c:pt idx="1101">
                  <c:v>31828</c:v>
                </c:pt>
                <c:pt idx="1102">
                  <c:v>31835</c:v>
                </c:pt>
                <c:pt idx="1103">
                  <c:v>31842</c:v>
                </c:pt>
                <c:pt idx="1104">
                  <c:v>31849</c:v>
                </c:pt>
                <c:pt idx="1105">
                  <c:v>31856</c:v>
                </c:pt>
                <c:pt idx="1106">
                  <c:v>31863</c:v>
                </c:pt>
                <c:pt idx="1107">
                  <c:v>31870</c:v>
                </c:pt>
                <c:pt idx="1108">
                  <c:v>31877</c:v>
                </c:pt>
                <c:pt idx="1109">
                  <c:v>31884</c:v>
                </c:pt>
                <c:pt idx="1110">
                  <c:v>31891</c:v>
                </c:pt>
                <c:pt idx="1111">
                  <c:v>31898</c:v>
                </c:pt>
                <c:pt idx="1112">
                  <c:v>31905</c:v>
                </c:pt>
                <c:pt idx="1113">
                  <c:v>31912</c:v>
                </c:pt>
                <c:pt idx="1114">
                  <c:v>31919</c:v>
                </c:pt>
                <c:pt idx="1115">
                  <c:v>31926</c:v>
                </c:pt>
                <c:pt idx="1116">
                  <c:v>31933</c:v>
                </c:pt>
                <c:pt idx="1117">
                  <c:v>31940</c:v>
                </c:pt>
                <c:pt idx="1118">
                  <c:v>31947</c:v>
                </c:pt>
                <c:pt idx="1119">
                  <c:v>31954</c:v>
                </c:pt>
                <c:pt idx="1120">
                  <c:v>31961</c:v>
                </c:pt>
                <c:pt idx="1121">
                  <c:v>31968</c:v>
                </c:pt>
                <c:pt idx="1122">
                  <c:v>31975</c:v>
                </c:pt>
                <c:pt idx="1123">
                  <c:v>31982</c:v>
                </c:pt>
                <c:pt idx="1124">
                  <c:v>31989</c:v>
                </c:pt>
                <c:pt idx="1125">
                  <c:v>31996</c:v>
                </c:pt>
                <c:pt idx="1126">
                  <c:v>32003</c:v>
                </c:pt>
                <c:pt idx="1127">
                  <c:v>32010</c:v>
                </c:pt>
                <c:pt idx="1128">
                  <c:v>32017</c:v>
                </c:pt>
                <c:pt idx="1129">
                  <c:v>32024</c:v>
                </c:pt>
                <c:pt idx="1130">
                  <c:v>32031</c:v>
                </c:pt>
                <c:pt idx="1131">
                  <c:v>32038</c:v>
                </c:pt>
                <c:pt idx="1132">
                  <c:v>32045</c:v>
                </c:pt>
                <c:pt idx="1133">
                  <c:v>32052</c:v>
                </c:pt>
                <c:pt idx="1134">
                  <c:v>32059</c:v>
                </c:pt>
                <c:pt idx="1135">
                  <c:v>32066</c:v>
                </c:pt>
                <c:pt idx="1136">
                  <c:v>32073</c:v>
                </c:pt>
                <c:pt idx="1137">
                  <c:v>32080</c:v>
                </c:pt>
                <c:pt idx="1138">
                  <c:v>32087</c:v>
                </c:pt>
                <c:pt idx="1139">
                  <c:v>32094</c:v>
                </c:pt>
                <c:pt idx="1140">
                  <c:v>32101</c:v>
                </c:pt>
                <c:pt idx="1141">
                  <c:v>32108</c:v>
                </c:pt>
                <c:pt idx="1142">
                  <c:v>32115</c:v>
                </c:pt>
                <c:pt idx="1143">
                  <c:v>32122</c:v>
                </c:pt>
                <c:pt idx="1144">
                  <c:v>32129</c:v>
                </c:pt>
                <c:pt idx="1145">
                  <c:v>32136</c:v>
                </c:pt>
                <c:pt idx="1146">
                  <c:v>32143</c:v>
                </c:pt>
                <c:pt idx="1147">
                  <c:v>32150</c:v>
                </c:pt>
                <c:pt idx="1148">
                  <c:v>32157</c:v>
                </c:pt>
                <c:pt idx="1149">
                  <c:v>32164</c:v>
                </c:pt>
                <c:pt idx="1150">
                  <c:v>32171</c:v>
                </c:pt>
                <c:pt idx="1151">
                  <c:v>32178</c:v>
                </c:pt>
                <c:pt idx="1152">
                  <c:v>32185</c:v>
                </c:pt>
                <c:pt idx="1153">
                  <c:v>32192</c:v>
                </c:pt>
                <c:pt idx="1154">
                  <c:v>32199</c:v>
                </c:pt>
                <c:pt idx="1155">
                  <c:v>32206</c:v>
                </c:pt>
                <c:pt idx="1156">
                  <c:v>32213</c:v>
                </c:pt>
                <c:pt idx="1157">
                  <c:v>32220</c:v>
                </c:pt>
                <c:pt idx="1158">
                  <c:v>32227</c:v>
                </c:pt>
                <c:pt idx="1159">
                  <c:v>32234</c:v>
                </c:pt>
                <c:pt idx="1160">
                  <c:v>32241</c:v>
                </c:pt>
                <c:pt idx="1161">
                  <c:v>32248</c:v>
                </c:pt>
                <c:pt idx="1162">
                  <c:v>32255</c:v>
                </c:pt>
                <c:pt idx="1163">
                  <c:v>32262</c:v>
                </c:pt>
                <c:pt idx="1164">
                  <c:v>32269</c:v>
                </c:pt>
                <c:pt idx="1165">
                  <c:v>32276</c:v>
                </c:pt>
                <c:pt idx="1166">
                  <c:v>32283</c:v>
                </c:pt>
                <c:pt idx="1167">
                  <c:v>32290</c:v>
                </c:pt>
                <c:pt idx="1168">
                  <c:v>32297</c:v>
                </c:pt>
                <c:pt idx="1169">
                  <c:v>32304</c:v>
                </c:pt>
                <c:pt idx="1170">
                  <c:v>32311</c:v>
                </c:pt>
                <c:pt idx="1171">
                  <c:v>32318</c:v>
                </c:pt>
                <c:pt idx="1172">
                  <c:v>32325</c:v>
                </c:pt>
                <c:pt idx="1173">
                  <c:v>32332</c:v>
                </c:pt>
                <c:pt idx="1174">
                  <c:v>32339</c:v>
                </c:pt>
                <c:pt idx="1175">
                  <c:v>32346</c:v>
                </c:pt>
                <c:pt idx="1176">
                  <c:v>32353</c:v>
                </c:pt>
                <c:pt idx="1177">
                  <c:v>32360</c:v>
                </c:pt>
                <c:pt idx="1178">
                  <c:v>32367</c:v>
                </c:pt>
                <c:pt idx="1179">
                  <c:v>32374</c:v>
                </c:pt>
                <c:pt idx="1180">
                  <c:v>32381</c:v>
                </c:pt>
                <c:pt idx="1181">
                  <c:v>32388</c:v>
                </c:pt>
                <c:pt idx="1182">
                  <c:v>32395</c:v>
                </c:pt>
                <c:pt idx="1183">
                  <c:v>32402</c:v>
                </c:pt>
                <c:pt idx="1184">
                  <c:v>32409</c:v>
                </c:pt>
                <c:pt idx="1185">
                  <c:v>32416</c:v>
                </c:pt>
                <c:pt idx="1186">
                  <c:v>32423</c:v>
                </c:pt>
                <c:pt idx="1187">
                  <c:v>32430</c:v>
                </c:pt>
                <c:pt idx="1188">
                  <c:v>32437</c:v>
                </c:pt>
                <c:pt idx="1189">
                  <c:v>32444</c:v>
                </c:pt>
                <c:pt idx="1190">
                  <c:v>32451</c:v>
                </c:pt>
                <c:pt idx="1191">
                  <c:v>32458</c:v>
                </c:pt>
                <c:pt idx="1192">
                  <c:v>32465</c:v>
                </c:pt>
                <c:pt idx="1193">
                  <c:v>32472</c:v>
                </c:pt>
                <c:pt idx="1194">
                  <c:v>32479</c:v>
                </c:pt>
                <c:pt idx="1195">
                  <c:v>32486</c:v>
                </c:pt>
                <c:pt idx="1196">
                  <c:v>32493</c:v>
                </c:pt>
                <c:pt idx="1197">
                  <c:v>32500</c:v>
                </c:pt>
                <c:pt idx="1198">
                  <c:v>32507</c:v>
                </c:pt>
                <c:pt idx="1199">
                  <c:v>32514</c:v>
                </c:pt>
                <c:pt idx="1200">
                  <c:v>32521</c:v>
                </c:pt>
                <c:pt idx="1201">
                  <c:v>32528</c:v>
                </c:pt>
                <c:pt idx="1202">
                  <c:v>32535</c:v>
                </c:pt>
                <c:pt idx="1203">
                  <c:v>32542</c:v>
                </c:pt>
                <c:pt idx="1204">
                  <c:v>32549</c:v>
                </c:pt>
                <c:pt idx="1205">
                  <c:v>32556</c:v>
                </c:pt>
                <c:pt idx="1206">
                  <c:v>32563</c:v>
                </c:pt>
                <c:pt idx="1207">
                  <c:v>32570</c:v>
                </c:pt>
                <c:pt idx="1208">
                  <c:v>32577</c:v>
                </c:pt>
                <c:pt idx="1209">
                  <c:v>32584</c:v>
                </c:pt>
                <c:pt idx="1210">
                  <c:v>32591</c:v>
                </c:pt>
                <c:pt idx="1211">
                  <c:v>32598</c:v>
                </c:pt>
                <c:pt idx="1212">
                  <c:v>32605</c:v>
                </c:pt>
                <c:pt idx="1213">
                  <c:v>32612</c:v>
                </c:pt>
                <c:pt idx="1214">
                  <c:v>32619</c:v>
                </c:pt>
                <c:pt idx="1215">
                  <c:v>32626</c:v>
                </c:pt>
                <c:pt idx="1216">
                  <c:v>32633</c:v>
                </c:pt>
                <c:pt idx="1217">
                  <c:v>32640</c:v>
                </c:pt>
                <c:pt idx="1218">
                  <c:v>32647</c:v>
                </c:pt>
                <c:pt idx="1219">
                  <c:v>32654</c:v>
                </c:pt>
                <c:pt idx="1220">
                  <c:v>32661</c:v>
                </c:pt>
                <c:pt idx="1221">
                  <c:v>32668</c:v>
                </c:pt>
                <c:pt idx="1222">
                  <c:v>32675</c:v>
                </c:pt>
                <c:pt idx="1223">
                  <c:v>32682</c:v>
                </c:pt>
                <c:pt idx="1224">
                  <c:v>32689</c:v>
                </c:pt>
                <c:pt idx="1225">
                  <c:v>32696</c:v>
                </c:pt>
                <c:pt idx="1226">
                  <c:v>32703</c:v>
                </c:pt>
                <c:pt idx="1227">
                  <c:v>32710</c:v>
                </c:pt>
                <c:pt idx="1228">
                  <c:v>32717</c:v>
                </c:pt>
                <c:pt idx="1229">
                  <c:v>32724</c:v>
                </c:pt>
                <c:pt idx="1230">
                  <c:v>32731</c:v>
                </c:pt>
                <c:pt idx="1231">
                  <c:v>32738</c:v>
                </c:pt>
                <c:pt idx="1232">
                  <c:v>32745</c:v>
                </c:pt>
                <c:pt idx="1233">
                  <c:v>32752</c:v>
                </c:pt>
                <c:pt idx="1234">
                  <c:v>32759</c:v>
                </c:pt>
                <c:pt idx="1235">
                  <c:v>32766</c:v>
                </c:pt>
                <c:pt idx="1236">
                  <c:v>32773</c:v>
                </c:pt>
                <c:pt idx="1237">
                  <c:v>32780</c:v>
                </c:pt>
                <c:pt idx="1238">
                  <c:v>32787</c:v>
                </c:pt>
                <c:pt idx="1239">
                  <c:v>32794</c:v>
                </c:pt>
                <c:pt idx="1240">
                  <c:v>32801</c:v>
                </c:pt>
                <c:pt idx="1241">
                  <c:v>32808</c:v>
                </c:pt>
                <c:pt idx="1242">
                  <c:v>32815</c:v>
                </c:pt>
                <c:pt idx="1243">
                  <c:v>32822</c:v>
                </c:pt>
                <c:pt idx="1244">
                  <c:v>32829</c:v>
                </c:pt>
                <c:pt idx="1245">
                  <c:v>32836</c:v>
                </c:pt>
                <c:pt idx="1246">
                  <c:v>32843</c:v>
                </c:pt>
                <c:pt idx="1247">
                  <c:v>32850</c:v>
                </c:pt>
                <c:pt idx="1248">
                  <c:v>32857</c:v>
                </c:pt>
                <c:pt idx="1249">
                  <c:v>32864</c:v>
                </c:pt>
                <c:pt idx="1250">
                  <c:v>32871</c:v>
                </c:pt>
                <c:pt idx="1251">
                  <c:v>32878</c:v>
                </c:pt>
                <c:pt idx="1252">
                  <c:v>32885</c:v>
                </c:pt>
                <c:pt idx="1253">
                  <c:v>32892</c:v>
                </c:pt>
                <c:pt idx="1254">
                  <c:v>32899</c:v>
                </c:pt>
                <c:pt idx="1255">
                  <c:v>32906</c:v>
                </c:pt>
                <c:pt idx="1256">
                  <c:v>32913</c:v>
                </c:pt>
                <c:pt idx="1257">
                  <c:v>32920</c:v>
                </c:pt>
                <c:pt idx="1258">
                  <c:v>32927</c:v>
                </c:pt>
                <c:pt idx="1259">
                  <c:v>32934</c:v>
                </c:pt>
                <c:pt idx="1260">
                  <c:v>32941</c:v>
                </c:pt>
                <c:pt idx="1261">
                  <c:v>32948</c:v>
                </c:pt>
                <c:pt idx="1262">
                  <c:v>32955</c:v>
                </c:pt>
                <c:pt idx="1263">
                  <c:v>32962</c:v>
                </c:pt>
                <c:pt idx="1264">
                  <c:v>32969</c:v>
                </c:pt>
                <c:pt idx="1265">
                  <c:v>32976</c:v>
                </c:pt>
                <c:pt idx="1266">
                  <c:v>32983</c:v>
                </c:pt>
                <c:pt idx="1267">
                  <c:v>32990</c:v>
                </c:pt>
                <c:pt idx="1268">
                  <c:v>32997</c:v>
                </c:pt>
                <c:pt idx="1269">
                  <c:v>33004</c:v>
                </c:pt>
                <c:pt idx="1270">
                  <c:v>33011</c:v>
                </c:pt>
                <c:pt idx="1271">
                  <c:v>33018</c:v>
                </c:pt>
                <c:pt idx="1272">
                  <c:v>33025</c:v>
                </c:pt>
                <c:pt idx="1273">
                  <c:v>33032</c:v>
                </c:pt>
                <c:pt idx="1274">
                  <c:v>33039</c:v>
                </c:pt>
                <c:pt idx="1275">
                  <c:v>33046</c:v>
                </c:pt>
                <c:pt idx="1276">
                  <c:v>33053</c:v>
                </c:pt>
                <c:pt idx="1277">
                  <c:v>33060</c:v>
                </c:pt>
                <c:pt idx="1278">
                  <c:v>33067</c:v>
                </c:pt>
                <c:pt idx="1279">
                  <c:v>33074</c:v>
                </c:pt>
                <c:pt idx="1280">
                  <c:v>33081</c:v>
                </c:pt>
                <c:pt idx="1281">
                  <c:v>33088</c:v>
                </c:pt>
                <c:pt idx="1282">
                  <c:v>33095</c:v>
                </c:pt>
                <c:pt idx="1283">
                  <c:v>33102</c:v>
                </c:pt>
                <c:pt idx="1284">
                  <c:v>33109</c:v>
                </c:pt>
                <c:pt idx="1285">
                  <c:v>33116</c:v>
                </c:pt>
                <c:pt idx="1286">
                  <c:v>33123</c:v>
                </c:pt>
                <c:pt idx="1287">
                  <c:v>33130</c:v>
                </c:pt>
                <c:pt idx="1288">
                  <c:v>33137</c:v>
                </c:pt>
                <c:pt idx="1289">
                  <c:v>33144</c:v>
                </c:pt>
                <c:pt idx="1290">
                  <c:v>33151</c:v>
                </c:pt>
                <c:pt idx="1291">
                  <c:v>33158</c:v>
                </c:pt>
                <c:pt idx="1292">
                  <c:v>33165</c:v>
                </c:pt>
                <c:pt idx="1293">
                  <c:v>33172</c:v>
                </c:pt>
                <c:pt idx="1294">
                  <c:v>33179</c:v>
                </c:pt>
                <c:pt idx="1295">
                  <c:v>33186</c:v>
                </c:pt>
                <c:pt idx="1296">
                  <c:v>33193</c:v>
                </c:pt>
                <c:pt idx="1297">
                  <c:v>33200</c:v>
                </c:pt>
                <c:pt idx="1298">
                  <c:v>33207</c:v>
                </c:pt>
                <c:pt idx="1299">
                  <c:v>33214</c:v>
                </c:pt>
                <c:pt idx="1300">
                  <c:v>33221</c:v>
                </c:pt>
                <c:pt idx="1301">
                  <c:v>33228</c:v>
                </c:pt>
                <c:pt idx="1302">
                  <c:v>33235</c:v>
                </c:pt>
                <c:pt idx="1303">
                  <c:v>33242</c:v>
                </c:pt>
                <c:pt idx="1304">
                  <c:v>33249</c:v>
                </c:pt>
                <c:pt idx="1305">
                  <c:v>33256</c:v>
                </c:pt>
                <c:pt idx="1306">
                  <c:v>33263</c:v>
                </c:pt>
                <c:pt idx="1307">
                  <c:v>33270</c:v>
                </c:pt>
                <c:pt idx="1308">
                  <c:v>33277</c:v>
                </c:pt>
                <c:pt idx="1309">
                  <c:v>33284</c:v>
                </c:pt>
                <c:pt idx="1310">
                  <c:v>33291</c:v>
                </c:pt>
                <c:pt idx="1311">
                  <c:v>33298</c:v>
                </c:pt>
                <c:pt idx="1312">
                  <c:v>33305</c:v>
                </c:pt>
                <c:pt idx="1313">
                  <c:v>33312</c:v>
                </c:pt>
                <c:pt idx="1314">
                  <c:v>33319</c:v>
                </c:pt>
                <c:pt idx="1315">
                  <c:v>33326</c:v>
                </c:pt>
                <c:pt idx="1316">
                  <c:v>33333</c:v>
                </c:pt>
                <c:pt idx="1317">
                  <c:v>33340</c:v>
                </c:pt>
                <c:pt idx="1318">
                  <c:v>33347</c:v>
                </c:pt>
                <c:pt idx="1319">
                  <c:v>33354</c:v>
                </c:pt>
                <c:pt idx="1320">
                  <c:v>33361</c:v>
                </c:pt>
                <c:pt idx="1321">
                  <c:v>33368</c:v>
                </c:pt>
                <c:pt idx="1322">
                  <c:v>33375</c:v>
                </c:pt>
                <c:pt idx="1323">
                  <c:v>33382</c:v>
                </c:pt>
                <c:pt idx="1324">
                  <c:v>33389</c:v>
                </c:pt>
                <c:pt idx="1325">
                  <c:v>33396</c:v>
                </c:pt>
                <c:pt idx="1326">
                  <c:v>33403</c:v>
                </c:pt>
                <c:pt idx="1327">
                  <c:v>33410</c:v>
                </c:pt>
                <c:pt idx="1328">
                  <c:v>33417</c:v>
                </c:pt>
                <c:pt idx="1329">
                  <c:v>33424</c:v>
                </c:pt>
                <c:pt idx="1330">
                  <c:v>33431</c:v>
                </c:pt>
                <c:pt idx="1331">
                  <c:v>33438</c:v>
                </c:pt>
                <c:pt idx="1332">
                  <c:v>33445</c:v>
                </c:pt>
                <c:pt idx="1333">
                  <c:v>33452</c:v>
                </c:pt>
                <c:pt idx="1334">
                  <c:v>33459</c:v>
                </c:pt>
                <c:pt idx="1335">
                  <c:v>33466</c:v>
                </c:pt>
                <c:pt idx="1336">
                  <c:v>33473</c:v>
                </c:pt>
                <c:pt idx="1337">
                  <c:v>33480</c:v>
                </c:pt>
                <c:pt idx="1338">
                  <c:v>33487</c:v>
                </c:pt>
                <c:pt idx="1339">
                  <c:v>33494</c:v>
                </c:pt>
                <c:pt idx="1340">
                  <c:v>33501</c:v>
                </c:pt>
                <c:pt idx="1341">
                  <c:v>33508</c:v>
                </c:pt>
                <c:pt idx="1342">
                  <c:v>33515</c:v>
                </c:pt>
                <c:pt idx="1343">
                  <c:v>33522</c:v>
                </c:pt>
                <c:pt idx="1344">
                  <c:v>33529</c:v>
                </c:pt>
                <c:pt idx="1345">
                  <c:v>33536</c:v>
                </c:pt>
                <c:pt idx="1346">
                  <c:v>33543</c:v>
                </c:pt>
                <c:pt idx="1347">
                  <c:v>33550</c:v>
                </c:pt>
                <c:pt idx="1348">
                  <c:v>33557</c:v>
                </c:pt>
                <c:pt idx="1349">
                  <c:v>33564</c:v>
                </c:pt>
                <c:pt idx="1350">
                  <c:v>33571</c:v>
                </c:pt>
                <c:pt idx="1351">
                  <c:v>33578</c:v>
                </c:pt>
                <c:pt idx="1352">
                  <c:v>33585</c:v>
                </c:pt>
                <c:pt idx="1353">
                  <c:v>33592</c:v>
                </c:pt>
                <c:pt idx="1354">
                  <c:v>33599</c:v>
                </c:pt>
                <c:pt idx="1355">
                  <c:v>33606</c:v>
                </c:pt>
                <c:pt idx="1356">
                  <c:v>33613</c:v>
                </c:pt>
                <c:pt idx="1357">
                  <c:v>33620</c:v>
                </c:pt>
                <c:pt idx="1358">
                  <c:v>33627</c:v>
                </c:pt>
                <c:pt idx="1359">
                  <c:v>33634</c:v>
                </c:pt>
                <c:pt idx="1360">
                  <c:v>33641</c:v>
                </c:pt>
                <c:pt idx="1361">
                  <c:v>33648</c:v>
                </c:pt>
                <c:pt idx="1362">
                  <c:v>33655</c:v>
                </c:pt>
                <c:pt idx="1363">
                  <c:v>33662</c:v>
                </c:pt>
                <c:pt idx="1364">
                  <c:v>33669</c:v>
                </c:pt>
                <c:pt idx="1365">
                  <c:v>33676</c:v>
                </c:pt>
                <c:pt idx="1366">
                  <c:v>33683</c:v>
                </c:pt>
                <c:pt idx="1367">
                  <c:v>33690</c:v>
                </c:pt>
                <c:pt idx="1368">
                  <c:v>33697</c:v>
                </c:pt>
                <c:pt idx="1369">
                  <c:v>33704</c:v>
                </c:pt>
                <c:pt idx="1370">
                  <c:v>33711</c:v>
                </c:pt>
                <c:pt idx="1371">
                  <c:v>33718</c:v>
                </c:pt>
                <c:pt idx="1372">
                  <c:v>33725</c:v>
                </c:pt>
                <c:pt idx="1373">
                  <c:v>33732</c:v>
                </c:pt>
                <c:pt idx="1374">
                  <c:v>33739</c:v>
                </c:pt>
                <c:pt idx="1375">
                  <c:v>33746</c:v>
                </c:pt>
                <c:pt idx="1376">
                  <c:v>33753</c:v>
                </c:pt>
                <c:pt idx="1377">
                  <c:v>33760</c:v>
                </c:pt>
                <c:pt idx="1378">
                  <c:v>33767</c:v>
                </c:pt>
                <c:pt idx="1379">
                  <c:v>33774</c:v>
                </c:pt>
                <c:pt idx="1380">
                  <c:v>33781</c:v>
                </c:pt>
                <c:pt idx="1381">
                  <c:v>33788</c:v>
                </c:pt>
                <c:pt idx="1382">
                  <c:v>33795</c:v>
                </c:pt>
                <c:pt idx="1383">
                  <c:v>33802</c:v>
                </c:pt>
                <c:pt idx="1384">
                  <c:v>33809</c:v>
                </c:pt>
                <c:pt idx="1385">
                  <c:v>33816</c:v>
                </c:pt>
                <c:pt idx="1386">
                  <c:v>33823</c:v>
                </c:pt>
                <c:pt idx="1387">
                  <c:v>33830</c:v>
                </c:pt>
                <c:pt idx="1388">
                  <c:v>33837</c:v>
                </c:pt>
                <c:pt idx="1389">
                  <c:v>33844</c:v>
                </c:pt>
                <c:pt idx="1390">
                  <c:v>33851</c:v>
                </c:pt>
                <c:pt idx="1391">
                  <c:v>33858</c:v>
                </c:pt>
                <c:pt idx="1392">
                  <c:v>33865</c:v>
                </c:pt>
                <c:pt idx="1393">
                  <c:v>33872</c:v>
                </c:pt>
                <c:pt idx="1394">
                  <c:v>33879</c:v>
                </c:pt>
                <c:pt idx="1395">
                  <c:v>33886</c:v>
                </c:pt>
                <c:pt idx="1396">
                  <c:v>33893</c:v>
                </c:pt>
                <c:pt idx="1397">
                  <c:v>33900</c:v>
                </c:pt>
                <c:pt idx="1398">
                  <c:v>33907</c:v>
                </c:pt>
                <c:pt idx="1399">
                  <c:v>33914</c:v>
                </c:pt>
                <c:pt idx="1400">
                  <c:v>33921</c:v>
                </c:pt>
                <c:pt idx="1401">
                  <c:v>33928</c:v>
                </c:pt>
                <c:pt idx="1402">
                  <c:v>33935</c:v>
                </c:pt>
                <c:pt idx="1403">
                  <c:v>33942</c:v>
                </c:pt>
                <c:pt idx="1404">
                  <c:v>33949</c:v>
                </c:pt>
                <c:pt idx="1405">
                  <c:v>33956</c:v>
                </c:pt>
                <c:pt idx="1406">
                  <c:v>33963</c:v>
                </c:pt>
                <c:pt idx="1407">
                  <c:v>33970</c:v>
                </c:pt>
                <c:pt idx="1408">
                  <c:v>33977</c:v>
                </c:pt>
                <c:pt idx="1409">
                  <c:v>33984</c:v>
                </c:pt>
                <c:pt idx="1410">
                  <c:v>33991</c:v>
                </c:pt>
                <c:pt idx="1411">
                  <c:v>33998</c:v>
                </c:pt>
                <c:pt idx="1412">
                  <c:v>34005</c:v>
                </c:pt>
                <c:pt idx="1413">
                  <c:v>34012</c:v>
                </c:pt>
                <c:pt idx="1414">
                  <c:v>34019</c:v>
                </c:pt>
                <c:pt idx="1415">
                  <c:v>34026</c:v>
                </c:pt>
                <c:pt idx="1416">
                  <c:v>34033</c:v>
                </c:pt>
                <c:pt idx="1417">
                  <c:v>34040</c:v>
                </c:pt>
                <c:pt idx="1418">
                  <c:v>34047</c:v>
                </c:pt>
                <c:pt idx="1419">
                  <c:v>34054</c:v>
                </c:pt>
                <c:pt idx="1420">
                  <c:v>34061</c:v>
                </c:pt>
                <c:pt idx="1421">
                  <c:v>34068</c:v>
                </c:pt>
                <c:pt idx="1422">
                  <c:v>34075</c:v>
                </c:pt>
                <c:pt idx="1423">
                  <c:v>34082</c:v>
                </c:pt>
                <c:pt idx="1424">
                  <c:v>34089</c:v>
                </c:pt>
                <c:pt idx="1425">
                  <c:v>34096</c:v>
                </c:pt>
                <c:pt idx="1426">
                  <c:v>34103</c:v>
                </c:pt>
                <c:pt idx="1427">
                  <c:v>34110</c:v>
                </c:pt>
                <c:pt idx="1428">
                  <c:v>34117</c:v>
                </c:pt>
                <c:pt idx="1429">
                  <c:v>34124</c:v>
                </c:pt>
                <c:pt idx="1430">
                  <c:v>34131</c:v>
                </c:pt>
                <c:pt idx="1431">
                  <c:v>34138</c:v>
                </c:pt>
                <c:pt idx="1432">
                  <c:v>34145</c:v>
                </c:pt>
                <c:pt idx="1433">
                  <c:v>34152</c:v>
                </c:pt>
                <c:pt idx="1434">
                  <c:v>34159</c:v>
                </c:pt>
                <c:pt idx="1435">
                  <c:v>34166</c:v>
                </c:pt>
                <c:pt idx="1436">
                  <c:v>34173</c:v>
                </c:pt>
                <c:pt idx="1437">
                  <c:v>34180</c:v>
                </c:pt>
                <c:pt idx="1438">
                  <c:v>34187</c:v>
                </c:pt>
                <c:pt idx="1439">
                  <c:v>34194</c:v>
                </c:pt>
                <c:pt idx="1440">
                  <c:v>34201</c:v>
                </c:pt>
                <c:pt idx="1441">
                  <c:v>34208</c:v>
                </c:pt>
                <c:pt idx="1442">
                  <c:v>34215</c:v>
                </c:pt>
                <c:pt idx="1443">
                  <c:v>34222</c:v>
                </c:pt>
                <c:pt idx="1444">
                  <c:v>34229</c:v>
                </c:pt>
                <c:pt idx="1445">
                  <c:v>34236</c:v>
                </c:pt>
                <c:pt idx="1446">
                  <c:v>34243</c:v>
                </c:pt>
                <c:pt idx="1447">
                  <c:v>34250</c:v>
                </c:pt>
                <c:pt idx="1448">
                  <c:v>34257</c:v>
                </c:pt>
                <c:pt idx="1449">
                  <c:v>34264</c:v>
                </c:pt>
                <c:pt idx="1450">
                  <c:v>34271</c:v>
                </c:pt>
                <c:pt idx="1451">
                  <c:v>34278</c:v>
                </c:pt>
                <c:pt idx="1452">
                  <c:v>34285</c:v>
                </c:pt>
                <c:pt idx="1453">
                  <c:v>34292</c:v>
                </c:pt>
                <c:pt idx="1454">
                  <c:v>34299</c:v>
                </c:pt>
                <c:pt idx="1455">
                  <c:v>34306</c:v>
                </c:pt>
                <c:pt idx="1456">
                  <c:v>34313</c:v>
                </c:pt>
                <c:pt idx="1457">
                  <c:v>34320</c:v>
                </c:pt>
                <c:pt idx="1458">
                  <c:v>34327</c:v>
                </c:pt>
                <c:pt idx="1459">
                  <c:v>34334</c:v>
                </c:pt>
                <c:pt idx="1460">
                  <c:v>34341</c:v>
                </c:pt>
                <c:pt idx="1461">
                  <c:v>34348</c:v>
                </c:pt>
                <c:pt idx="1462">
                  <c:v>34355</c:v>
                </c:pt>
                <c:pt idx="1463">
                  <c:v>34362</c:v>
                </c:pt>
                <c:pt idx="1464">
                  <c:v>34369</c:v>
                </c:pt>
                <c:pt idx="1465">
                  <c:v>34376</c:v>
                </c:pt>
                <c:pt idx="1466">
                  <c:v>34383</c:v>
                </c:pt>
                <c:pt idx="1467">
                  <c:v>34390</c:v>
                </c:pt>
                <c:pt idx="1468">
                  <c:v>34397</c:v>
                </c:pt>
                <c:pt idx="1469">
                  <c:v>34404</c:v>
                </c:pt>
                <c:pt idx="1470">
                  <c:v>34411</c:v>
                </c:pt>
                <c:pt idx="1471">
                  <c:v>34418</c:v>
                </c:pt>
                <c:pt idx="1472">
                  <c:v>34425</c:v>
                </c:pt>
                <c:pt idx="1473">
                  <c:v>34432</c:v>
                </c:pt>
                <c:pt idx="1474">
                  <c:v>34439</c:v>
                </c:pt>
                <c:pt idx="1475">
                  <c:v>34446</c:v>
                </c:pt>
                <c:pt idx="1476">
                  <c:v>34453</c:v>
                </c:pt>
                <c:pt idx="1477">
                  <c:v>34460</c:v>
                </c:pt>
                <c:pt idx="1478">
                  <c:v>34467</c:v>
                </c:pt>
                <c:pt idx="1479">
                  <c:v>34474</c:v>
                </c:pt>
                <c:pt idx="1480">
                  <c:v>34481</c:v>
                </c:pt>
                <c:pt idx="1481">
                  <c:v>34488</c:v>
                </c:pt>
                <c:pt idx="1482">
                  <c:v>34495</c:v>
                </c:pt>
                <c:pt idx="1483">
                  <c:v>34502</c:v>
                </c:pt>
                <c:pt idx="1484">
                  <c:v>34509</c:v>
                </c:pt>
                <c:pt idx="1485">
                  <c:v>34516</c:v>
                </c:pt>
                <c:pt idx="1486">
                  <c:v>34523</c:v>
                </c:pt>
                <c:pt idx="1487">
                  <c:v>34530</c:v>
                </c:pt>
                <c:pt idx="1488">
                  <c:v>34537</c:v>
                </c:pt>
                <c:pt idx="1489">
                  <c:v>34544</c:v>
                </c:pt>
                <c:pt idx="1490">
                  <c:v>34551</c:v>
                </c:pt>
                <c:pt idx="1491">
                  <c:v>34558</c:v>
                </c:pt>
                <c:pt idx="1492">
                  <c:v>34565</c:v>
                </c:pt>
                <c:pt idx="1493">
                  <c:v>34572</c:v>
                </c:pt>
                <c:pt idx="1494">
                  <c:v>34579</c:v>
                </c:pt>
                <c:pt idx="1495">
                  <c:v>34586</c:v>
                </c:pt>
                <c:pt idx="1496">
                  <c:v>34593</c:v>
                </c:pt>
                <c:pt idx="1497">
                  <c:v>34600</c:v>
                </c:pt>
                <c:pt idx="1498">
                  <c:v>34607</c:v>
                </c:pt>
                <c:pt idx="1499">
                  <c:v>34614</c:v>
                </c:pt>
                <c:pt idx="1500">
                  <c:v>34621</c:v>
                </c:pt>
                <c:pt idx="1501">
                  <c:v>34628</c:v>
                </c:pt>
                <c:pt idx="1502">
                  <c:v>34635</c:v>
                </c:pt>
                <c:pt idx="1503">
                  <c:v>34642</c:v>
                </c:pt>
                <c:pt idx="1504">
                  <c:v>34649</c:v>
                </c:pt>
                <c:pt idx="1505">
                  <c:v>34656</c:v>
                </c:pt>
                <c:pt idx="1506">
                  <c:v>34663</c:v>
                </c:pt>
                <c:pt idx="1507">
                  <c:v>34670</c:v>
                </c:pt>
                <c:pt idx="1508">
                  <c:v>34677</c:v>
                </c:pt>
                <c:pt idx="1509">
                  <c:v>34684</c:v>
                </c:pt>
                <c:pt idx="1510">
                  <c:v>34691</c:v>
                </c:pt>
                <c:pt idx="1511">
                  <c:v>34698</c:v>
                </c:pt>
                <c:pt idx="1512">
                  <c:v>34705</c:v>
                </c:pt>
                <c:pt idx="1513">
                  <c:v>34712</c:v>
                </c:pt>
                <c:pt idx="1514">
                  <c:v>34719</c:v>
                </c:pt>
                <c:pt idx="1515">
                  <c:v>34726</c:v>
                </c:pt>
                <c:pt idx="1516">
                  <c:v>34733</c:v>
                </c:pt>
                <c:pt idx="1517">
                  <c:v>34740</c:v>
                </c:pt>
                <c:pt idx="1518">
                  <c:v>34747</c:v>
                </c:pt>
                <c:pt idx="1519">
                  <c:v>34754</c:v>
                </c:pt>
                <c:pt idx="1520">
                  <c:v>34761</c:v>
                </c:pt>
                <c:pt idx="1521">
                  <c:v>34768</c:v>
                </c:pt>
                <c:pt idx="1522">
                  <c:v>34775</c:v>
                </c:pt>
                <c:pt idx="1523">
                  <c:v>34782</c:v>
                </c:pt>
                <c:pt idx="1524">
                  <c:v>34789</c:v>
                </c:pt>
                <c:pt idx="1525">
                  <c:v>34796</c:v>
                </c:pt>
                <c:pt idx="1526">
                  <c:v>34803</c:v>
                </c:pt>
                <c:pt idx="1527">
                  <c:v>34810</c:v>
                </c:pt>
                <c:pt idx="1528">
                  <c:v>34817</c:v>
                </c:pt>
                <c:pt idx="1529">
                  <c:v>34824</c:v>
                </c:pt>
                <c:pt idx="1530">
                  <c:v>34831</c:v>
                </c:pt>
                <c:pt idx="1531">
                  <c:v>34838</c:v>
                </c:pt>
                <c:pt idx="1532">
                  <c:v>34845</c:v>
                </c:pt>
                <c:pt idx="1533">
                  <c:v>34852</c:v>
                </c:pt>
                <c:pt idx="1534">
                  <c:v>34859</c:v>
                </c:pt>
                <c:pt idx="1535">
                  <c:v>34866</c:v>
                </c:pt>
                <c:pt idx="1536">
                  <c:v>34873</c:v>
                </c:pt>
                <c:pt idx="1537">
                  <c:v>34880</c:v>
                </c:pt>
                <c:pt idx="1538">
                  <c:v>34887</c:v>
                </c:pt>
                <c:pt idx="1539">
                  <c:v>34894</c:v>
                </c:pt>
                <c:pt idx="1540">
                  <c:v>34901</c:v>
                </c:pt>
                <c:pt idx="1541">
                  <c:v>34908</c:v>
                </c:pt>
                <c:pt idx="1542">
                  <c:v>34915</c:v>
                </c:pt>
                <c:pt idx="1543">
                  <c:v>34922</c:v>
                </c:pt>
                <c:pt idx="1544">
                  <c:v>34929</c:v>
                </c:pt>
                <c:pt idx="1545">
                  <c:v>34936</c:v>
                </c:pt>
                <c:pt idx="1546">
                  <c:v>34943</c:v>
                </c:pt>
                <c:pt idx="1547">
                  <c:v>34950</c:v>
                </c:pt>
                <c:pt idx="1548">
                  <c:v>34957</c:v>
                </c:pt>
                <c:pt idx="1549">
                  <c:v>34964</c:v>
                </c:pt>
                <c:pt idx="1550">
                  <c:v>34971</c:v>
                </c:pt>
                <c:pt idx="1551">
                  <c:v>34978</c:v>
                </c:pt>
                <c:pt idx="1552">
                  <c:v>34985</c:v>
                </c:pt>
                <c:pt idx="1553">
                  <c:v>34992</c:v>
                </c:pt>
                <c:pt idx="1554">
                  <c:v>34999</c:v>
                </c:pt>
                <c:pt idx="1555">
                  <c:v>35006</c:v>
                </c:pt>
                <c:pt idx="1556">
                  <c:v>35013</c:v>
                </c:pt>
                <c:pt idx="1557">
                  <c:v>35020</c:v>
                </c:pt>
                <c:pt idx="1558">
                  <c:v>35027</c:v>
                </c:pt>
                <c:pt idx="1559">
                  <c:v>35034</c:v>
                </c:pt>
                <c:pt idx="1560">
                  <c:v>35041</c:v>
                </c:pt>
                <c:pt idx="1561">
                  <c:v>35048</c:v>
                </c:pt>
                <c:pt idx="1562">
                  <c:v>35055</c:v>
                </c:pt>
                <c:pt idx="1563">
                  <c:v>35062</c:v>
                </c:pt>
                <c:pt idx="1564">
                  <c:v>35069</c:v>
                </c:pt>
                <c:pt idx="1565">
                  <c:v>35076</c:v>
                </c:pt>
                <c:pt idx="1566">
                  <c:v>35083</c:v>
                </c:pt>
                <c:pt idx="1567">
                  <c:v>35090</c:v>
                </c:pt>
                <c:pt idx="1568">
                  <c:v>35097</c:v>
                </c:pt>
                <c:pt idx="1569">
                  <c:v>35104</c:v>
                </c:pt>
                <c:pt idx="1570">
                  <c:v>35111</c:v>
                </c:pt>
                <c:pt idx="1571">
                  <c:v>35118</c:v>
                </c:pt>
                <c:pt idx="1572">
                  <c:v>35125</c:v>
                </c:pt>
                <c:pt idx="1573">
                  <c:v>35132</c:v>
                </c:pt>
                <c:pt idx="1574">
                  <c:v>35139</c:v>
                </c:pt>
                <c:pt idx="1575">
                  <c:v>35146</c:v>
                </c:pt>
                <c:pt idx="1576">
                  <c:v>35153</c:v>
                </c:pt>
                <c:pt idx="1577">
                  <c:v>35160</c:v>
                </c:pt>
                <c:pt idx="1578">
                  <c:v>35167</c:v>
                </c:pt>
                <c:pt idx="1579">
                  <c:v>35174</c:v>
                </c:pt>
                <c:pt idx="1580">
                  <c:v>35181</c:v>
                </c:pt>
                <c:pt idx="1581">
                  <c:v>35188</c:v>
                </c:pt>
                <c:pt idx="1582">
                  <c:v>35195</c:v>
                </c:pt>
                <c:pt idx="1583">
                  <c:v>35202</c:v>
                </c:pt>
                <c:pt idx="1584">
                  <c:v>35209</c:v>
                </c:pt>
                <c:pt idx="1585">
                  <c:v>35216</c:v>
                </c:pt>
                <c:pt idx="1586">
                  <c:v>35223</c:v>
                </c:pt>
                <c:pt idx="1587">
                  <c:v>35230</c:v>
                </c:pt>
                <c:pt idx="1588">
                  <c:v>35237</c:v>
                </c:pt>
                <c:pt idx="1589">
                  <c:v>35244</c:v>
                </c:pt>
                <c:pt idx="1590">
                  <c:v>35251</c:v>
                </c:pt>
                <c:pt idx="1591">
                  <c:v>35258</c:v>
                </c:pt>
                <c:pt idx="1592">
                  <c:v>35265</c:v>
                </c:pt>
                <c:pt idx="1593">
                  <c:v>35272</c:v>
                </c:pt>
                <c:pt idx="1594">
                  <c:v>35279</c:v>
                </c:pt>
                <c:pt idx="1595">
                  <c:v>35286</c:v>
                </c:pt>
                <c:pt idx="1596">
                  <c:v>35293</c:v>
                </c:pt>
                <c:pt idx="1597">
                  <c:v>35300</c:v>
                </c:pt>
                <c:pt idx="1598">
                  <c:v>35307</c:v>
                </c:pt>
                <c:pt idx="1599">
                  <c:v>35314</c:v>
                </c:pt>
                <c:pt idx="1600">
                  <c:v>35321</c:v>
                </c:pt>
                <c:pt idx="1601">
                  <c:v>35328</c:v>
                </c:pt>
                <c:pt idx="1602">
                  <c:v>35335</c:v>
                </c:pt>
                <c:pt idx="1603">
                  <c:v>35342</c:v>
                </c:pt>
                <c:pt idx="1604">
                  <c:v>35349</c:v>
                </c:pt>
                <c:pt idx="1605">
                  <c:v>35356</c:v>
                </c:pt>
                <c:pt idx="1606">
                  <c:v>35363</c:v>
                </c:pt>
                <c:pt idx="1607">
                  <c:v>35370</c:v>
                </c:pt>
                <c:pt idx="1608">
                  <c:v>35377</c:v>
                </c:pt>
                <c:pt idx="1609">
                  <c:v>35384</c:v>
                </c:pt>
                <c:pt idx="1610">
                  <c:v>35391</c:v>
                </c:pt>
                <c:pt idx="1611">
                  <c:v>35398</c:v>
                </c:pt>
                <c:pt idx="1612">
                  <c:v>35405</c:v>
                </c:pt>
                <c:pt idx="1613">
                  <c:v>35412</c:v>
                </c:pt>
                <c:pt idx="1614">
                  <c:v>35419</c:v>
                </c:pt>
                <c:pt idx="1615">
                  <c:v>35426</c:v>
                </c:pt>
                <c:pt idx="1616">
                  <c:v>35433</c:v>
                </c:pt>
                <c:pt idx="1617">
                  <c:v>35440</c:v>
                </c:pt>
                <c:pt idx="1618">
                  <c:v>35447</c:v>
                </c:pt>
                <c:pt idx="1619">
                  <c:v>35454</c:v>
                </c:pt>
                <c:pt idx="1620">
                  <c:v>35461</c:v>
                </c:pt>
                <c:pt idx="1621">
                  <c:v>35468</c:v>
                </c:pt>
                <c:pt idx="1622">
                  <c:v>35475</c:v>
                </c:pt>
                <c:pt idx="1623">
                  <c:v>35482</c:v>
                </c:pt>
                <c:pt idx="1624">
                  <c:v>35489</c:v>
                </c:pt>
                <c:pt idx="1625">
                  <c:v>35496</c:v>
                </c:pt>
                <c:pt idx="1626">
                  <c:v>35503</c:v>
                </c:pt>
                <c:pt idx="1627">
                  <c:v>35510</c:v>
                </c:pt>
                <c:pt idx="1628">
                  <c:v>35517</c:v>
                </c:pt>
                <c:pt idx="1629">
                  <c:v>35524</c:v>
                </c:pt>
                <c:pt idx="1630">
                  <c:v>35531</c:v>
                </c:pt>
                <c:pt idx="1631">
                  <c:v>35538</c:v>
                </c:pt>
                <c:pt idx="1632">
                  <c:v>35545</c:v>
                </c:pt>
                <c:pt idx="1633">
                  <c:v>35552</c:v>
                </c:pt>
                <c:pt idx="1634">
                  <c:v>35559</c:v>
                </c:pt>
                <c:pt idx="1635">
                  <c:v>35566</c:v>
                </c:pt>
                <c:pt idx="1636">
                  <c:v>35573</c:v>
                </c:pt>
                <c:pt idx="1637">
                  <c:v>35580</c:v>
                </c:pt>
                <c:pt idx="1638">
                  <c:v>35587</c:v>
                </c:pt>
                <c:pt idx="1639">
                  <c:v>35594</c:v>
                </c:pt>
                <c:pt idx="1640">
                  <c:v>35601</c:v>
                </c:pt>
                <c:pt idx="1641">
                  <c:v>35608</c:v>
                </c:pt>
                <c:pt idx="1642">
                  <c:v>35615</c:v>
                </c:pt>
                <c:pt idx="1643">
                  <c:v>35622</c:v>
                </c:pt>
                <c:pt idx="1644">
                  <c:v>35629</c:v>
                </c:pt>
                <c:pt idx="1645">
                  <c:v>35636</c:v>
                </c:pt>
                <c:pt idx="1646">
                  <c:v>35643</c:v>
                </c:pt>
                <c:pt idx="1647">
                  <c:v>35650</c:v>
                </c:pt>
                <c:pt idx="1648">
                  <c:v>35657</c:v>
                </c:pt>
                <c:pt idx="1649">
                  <c:v>35664</c:v>
                </c:pt>
                <c:pt idx="1650">
                  <c:v>35671</c:v>
                </c:pt>
                <c:pt idx="1651">
                  <c:v>35678</c:v>
                </c:pt>
                <c:pt idx="1652">
                  <c:v>35685</c:v>
                </c:pt>
                <c:pt idx="1653">
                  <c:v>35692</c:v>
                </c:pt>
                <c:pt idx="1654">
                  <c:v>35699</c:v>
                </c:pt>
                <c:pt idx="1655">
                  <c:v>35706</c:v>
                </c:pt>
                <c:pt idx="1656">
                  <c:v>35713</c:v>
                </c:pt>
                <c:pt idx="1657">
                  <c:v>35720</c:v>
                </c:pt>
                <c:pt idx="1658">
                  <c:v>35727</c:v>
                </c:pt>
                <c:pt idx="1659">
                  <c:v>35734</c:v>
                </c:pt>
                <c:pt idx="1660">
                  <c:v>35741</c:v>
                </c:pt>
                <c:pt idx="1661">
                  <c:v>35748</c:v>
                </c:pt>
                <c:pt idx="1662">
                  <c:v>35755</c:v>
                </c:pt>
                <c:pt idx="1663">
                  <c:v>35762</c:v>
                </c:pt>
                <c:pt idx="1664">
                  <c:v>35769</c:v>
                </c:pt>
                <c:pt idx="1665">
                  <c:v>35776</c:v>
                </c:pt>
                <c:pt idx="1666">
                  <c:v>35783</c:v>
                </c:pt>
                <c:pt idx="1667">
                  <c:v>35790</c:v>
                </c:pt>
                <c:pt idx="1668">
                  <c:v>35797</c:v>
                </c:pt>
                <c:pt idx="1669">
                  <c:v>35804</c:v>
                </c:pt>
                <c:pt idx="1670">
                  <c:v>35811</c:v>
                </c:pt>
                <c:pt idx="1671">
                  <c:v>35818</c:v>
                </c:pt>
                <c:pt idx="1672">
                  <c:v>35825</c:v>
                </c:pt>
                <c:pt idx="1673">
                  <c:v>35832</c:v>
                </c:pt>
                <c:pt idx="1674">
                  <c:v>35839</c:v>
                </c:pt>
                <c:pt idx="1675">
                  <c:v>35846</c:v>
                </c:pt>
                <c:pt idx="1676">
                  <c:v>35853</c:v>
                </c:pt>
                <c:pt idx="1677">
                  <c:v>35860</c:v>
                </c:pt>
                <c:pt idx="1678">
                  <c:v>35867</c:v>
                </c:pt>
                <c:pt idx="1679">
                  <c:v>35874</c:v>
                </c:pt>
                <c:pt idx="1680">
                  <c:v>35881</c:v>
                </c:pt>
                <c:pt idx="1681">
                  <c:v>35888</c:v>
                </c:pt>
                <c:pt idx="1682">
                  <c:v>35895</c:v>
                </c:pt>
                <c:pt idx="1683">
                  <c:v>35902</c:v>
                </c:pt>
                <c:pt idx="1684">
                  <c:v>35909</c:v>
                </c:pt>
                <c:pt idx="1685">
                  <c:v>35916</c:v>
                </c:pt>
                <c:pt idx="1686">
                  <c:v>35923</c:v>
                </c:pt>
                <c:pt idx="1687">
                  <c:v>35930</c:v>
                </c:pt>
                <c:pt idx="1688">
                  <c:v>35937</c:v>
                </c:pt>
                <c:pt idx="1689">
                  <c:v>35944</c:v>
                </c:pt>
                <c:pt idx="1690">
                  <c:v>35951</c:v>
                </c:pt>
                <c:pt idx="1691">
                  <c:v>35958</c:v>
                </c:pt>
                <c:pt idx="1692">
                  <c:v>35965</c:v>
                </c:pt>
                <c:pt idx="1693">
                  <c:v>35972</c:v>
                </c:pt>
                <c:pt idx="1694">
                  <c:v>35979</c:v>
                </c:pt>
                <c:pt idx="1695">
                  <c:v>35986</c:v>
                </c:pt>
                <c:pt idx="1696">
                  <c:v>35993</c:v>
                </c:pt>
                <c:pt idx="1697">
                  <c:v>36000</c:v>
                </c:pt>
                <c:pt idx="1698">
                  <c:v>36007</c:v>
                </c:pt>
                <c:pt idx="1699">
                  <c:v>36014</c:v>
                </c:pt>
                <c:pt idx="1700">
                  <c:v>36021</c:v>
                </c:pt>
                <c:pt idx="1701">
                  <c:v>36028</c:v>
                </c:pt>
                <c:pt idx="1702">
                  <c:v>36035</c:v>
                </c:pt>
                <c:pt idx="1703">
                  <c:v>36042</c:v>
                </c:pt>
                <c:pt idx="1704">
                  <c:v>36049</c:v>
                </c:pt>
                <c:pt idx="1705">
                  <c:v>36056</c:v>
                </c:pt>
                <c:pt idx="1706">
                  <c:v>36063</c:v>
                </c:pt>
                <c:pt idx="1707">
                  <c:v>36070</c:v>
                </c:pt>
                <c:pt idx="1708">
                  <c:v>36077</c:v>
                </c:pt>
                <c:pt idx="1709">
                  <c:v>36084</c:v>
                </c:pt>
                <c:pt idx="1710">
                  <c:v>36091</c:v>
                </c:pt>
                <c:pt idx="1711">
                  <c:v>36098</c:v>
                </c:pt>
                <c:pt idx="1712">
                  <c:v>36105</c:v>
                </c:pt>
                <c:pt idx="1713">
                  <c:v>36112</c:v>
                </c:pt>
                <c:pt idx="1714">
                  <c:v>36119</c:v>
                </c:pt>
                <c:pt idx="1715">
                  <c:v>36126</c:v>
                </c:pt>
                <c:pt idx="1716">
                  <c:v>36133</c:v>
                </c:pt>
                <c:pt idx="1717">
                  <c:v>36140</c:v>
                </c:pt>
                <c:pt idx="1718">
                  <c:v>36147</c:v>
                </c:pt>
                <c:pt idx="1719">
                  <c:v>36154</c:v>
                </c:pt>
                <c:pt idx="1720">
                  <c:v>36161</c:v>
                </c:pt>
                <c:pt idx="1721">
                  <c:v>36168</c:v>
                </c:pt>
                <c:pt idx="1722">
                  <c:v>36175</c:v>
                </c:pt>
                <c:pt idx="1723">
                  <c:v>36182</c:v>
                </c:pt>
                <c:pt idx="1724">
                  <c:v>36189</c:v>
                </c:pt>
                <c:pt idx="1725">
                  <c:v>36196</c:v>
                </c:pt>
                <c:pt idx="1726">
                  <c:v>36203</c:v>
                </c:pt>
                <c:pt idx="1727">
                  <c:v>36210</c:v>
                </c:pt>
                <c:pt idx="1728">
                  <c:v>36217</c:v>
                </c:pt>
                <c:pt idx="1729">
                  <c:v>36224</c:v>
                </c:pt>
                <c:pt idx="1730">
                  <c:v>36231</c:v>
                </c:pt>
                <c:pt idx="1731">
                  <c:v>36238</c:v>
                </c:pt>
                <c:pt idx="1732">
                  <c:v>36245</c:v>
                </c:pt>
                <c:pt idx="1733">
                  <c:v>36252</c:v>
                </c:pt>
                <c:pt idx="1734">
                  <c:v>36259</c:v>
                </c:pt>
                <c:pt idx="1735">
                  <c:v>36266</c:v>
                </c:pt>
                <c:pt idx="1736">
                  <c:v>36273</c:v>
                </c:pt>
                <c:pt idx="1737">
                  <c:v>36280</c:v>
                </c:pt>
                <c:pt idx="1738">
                  <c:v>36287</c:v>
                </c:pt>
                <c:pt idx="1739">
                  <c:v>36294</c:v>
                </c:pt>
                <c:pt idx="1740">
                  <c:v>36301</c:v>
                </c:pt>
                <c:pt idx="1741">
                  <c:v>36308</c:v>
                </c:pt>
                <c:pt idx="1742">
                  <c:v>36315</c:v>
                </c:pt>
                <c:pt idx="1743">
                  <c:v>36322</c:v>
                </c:pt>
                <c:pt idx="1744">
                  <c:v>36329</c:v>
                </c:pt>
                <c:pt idx="1745">
                  <c:v>36336</c:v>
                </c:pt>
                <c:pt idx="1746">
                  <c:v>36343</c:v>
                </c:pt>
                <c:pt idx="1747">
                  <c:v>36350</c:v>
                </c:pt>
                <c:pt idx="1748">
                  <c:v>36357</c:v>
                </c:pt>
                <c:pt idx="1749">
                  <c:v>36364</c:v>
                </c:pt>
                <c:pt idx="1750">
                  <c:v>36371</c:v>
                </c:pt>
                <c:pt idx="1751">
                  <c:v>36378</c:v>
                </c:pt>
                <c:pt idx="1752">
                  <c:v>36385</c:v>
                </c:pt>
                <c:pt idx="1753">
                  <c:v>36392</c:v>
                </c:pt>
                <c:pt idx="1754">
                  <c:v>36399</c:v>
                </c:pt>
                <c:pt idx="1755">
                  <c:v>36406</c:v>
                </c:pt>
                <c:pt idx="1756">
                  <c:v>36413</c:v>
                </c:pt>
                <c:pt idx="1757">
                  <c:v>36420</c:v>
                </c:pt>
                <c:pt idx="1758">
                  <c:v>36427</c:v>
                </c:pt>
                <c:pt idx="1759">
                  <c:v>36434</c:v>
                </c:pt>
                <c:pt idx="1760">
                  <c:v>36441</c:v>
                </c:pt>
                <c:pt idx="1761">
                  <c:v>36448</c:v>
                </c:pt>
                <c:pt idx="1762">
                  <c:v>36455</c:v>
                </c:pt>
                <c:pt idx="1763">
                  <c:v>36462</c:v>
                </c:pt>
                <c:pt idx="1764">
                  <c:v>36469</c:v>
                </c:pt>
                <c:pt idx="1765">
                  <c:v>36476</c:v>
                </c:pt>
                <c:pt idx="1766">
                  <c:v>36483</c:v>
                </c:pt>
                <c:pt idx="1767">
                  <c:v>36490</c:v>
                </c:pt>
                <c:pt idx="1768">
                  <c:v>36497</c:v>
                </c:pt>
                <c:pt idx="1769">
                  <c:v>36504</c:v>
                </c:pt>
                <c:pt idx="1770">
                  <c:v>36511</c:v>
                </c:pt>
                <c:pt idx="1771">
                  <c:v>36518</c:v>
                </c:pt>
                <c:pt idx="1772">
                  <c:v>36525</c:v>
                </c:pt>
                <c:pt idx="1773">
                  <c:v>36532</c:v>
                </c:pt>
                <c:pt idx="1774">
                  <c:v>36539</c:v>
                </c:pt>
                <c:pt idx="1775">
                  <c:v>36546</c:v>
                </c:pt>
                <c:pt idx="1776">
                  <c:v>36553</c:v>
                </c:pt>
                <c:pt idx="1777">
                  <c:v>36560</c:v>
                </c:pt>
                <c:pt idx="1778">
                  <c:v>36567</c:v>
                </c:pt>
                <c:pt idx="1779">
                  <c:v>36574</c:v>
                </c:pt>
                <c:pt idx="1780">
                  <c:v>36581</c:v>
                </c:pt>
                <c:pt idx="1781">
                  <c:v>36588</c:v>
                </c:pt>
                <c:pt idx="1782">
                  <c:v>36595</c:v>
                </c:pt>
                <c:pt idx="1783">
                  <c:v>36602</c:v>
                </c:pt>
                <c:pt idx="1784">
                  <c:v>36609</c:v>
                </c:pt>
                <c:pt idx="1785">
                  <c:v>36616</c:v>
                </c:pt>
                <c:pt idx="1786">
                  <c:v>36623</c:v>
                </c:pt>
                <c:pt idx="1787">
                  <c:v>36630</c:v>
                </c:pt>
                <c:pt idx="1788">
                  <c:v>36637</c:v>
                </c:pt>
                <c:pt idx="1789">
                  <c:v>36644</c:v>
                </c:pt>
                <c:pt idx="1790">
                  <c:v>36651</c:v>
                </c:pt>
                <c:pt idx="1791">
                  <c:v>36658</c:v>
                </c:pt>
                <c:pt idx="1792">
                  <c:v>36665</c:v>
                </c:pt>
                <c:pt idx="1793">
                  <c:v>36672</c:v>
                </c:pt>
                <c:pt idx="1794">
                  <c:v>36679</c:v>
                </c:pt>
                <c:pt idx="1795">
                  <c:v>36686</c:v>
                </c:pt>
                <c:pt idx="1796">
                  <c:v>36693</c:v>
                </c:pt>
                <c:pt idx="1797">
                  <c:v>36700</c:v>
                </c:pt>
                <c:pt idx="1798">
                  <c:v>36707</c:v>
                </c:pt>
                <c:pt idx="1799">
                  <c:v>36714</c:v>
                </c:pt>
                <c:pt idx="1800">
                  <c:v>36721</c:v>
                </c:pt>
                <c:pt idx="1801">
                  <c:v>36728</c:v>
                </c:pt>
                <c:pt idx="1802">
                  <c:v>36735</c:v>
                </c:pt>
                <c:pt idx="1803">
                  <c:v>36742</c:v>
                </c:pt>
                <c:pt idx="1804">
                  <c:v>36749</c:v>
                </c:pt>
                <c:pt idx="1805">
                  <c:v>36756</c:v>
                </c:pt>
                <c:pt idx="1806">
                  <c:v>36763</c:v>
                </c:pt>
                <c:pt idx="1807">
                  <c:v>36770</c:v>
                </c:pt>
                <c:pt idx="1808">
                  <c:v>36777</c:v>
                </c:pt>
                <c:pt idx="1809">
                  <c:v>36784</c:v>
                </c:pt>
                <c:pt idx="1810">
                  <c:v>36791</c:v>
                </c:pt>
                <c:pt idx="1811">
                  <c:v>36798</c:v>
                </c:pt>
                <c:pt idx="1812">
                  <c:v>36805</c:v>
                </c:pt>
                <c:pt idx="1813">
                  <c:v>36812</c:v>
                </c:pt>
                <c:pt idx="1814">
                  <c:v>36819</c:v>
                </c:pt>
                <c:pt idx="1815">
                  <c:v>36826</c:v>
                </c:pt>
                <c:pt idx="1816">
                  <c:v>36833</c:v>
                </c:pt>
                <c:pt idx="1817">
                  <c:v>36840</c:v>
                </c:pt>
                <c:pt idx="1818">
                  <c:v>36847</c:v>
                </c:pt>
                <c:pt idx="1819">
                  <c:v>36854</c:v>
                </c:pt>
                <c:pt idx="1820">
                  <c:v>36861</c:v>
                </c:pt>
                <c:pt idx="1821">
                  <c:v>36868</c:v>
                </c:pt>
                <c:pt idx="1822">
                  <c:v>36875</c:v>
                </c:pt>
                <c:pt idx="1823">
                  <c:v>36882</c:v>
                </c:pt>
                <c:pt idx="1824">
                  <c:v>36889</c:v>
                </c:pt>
                <c:pt idx="1825">
                  <c:v>36896</c:v>
                </c:pt>
                <c:pt idx="1826">
                  <c:v>36903</c:v>
                </c:pt>
                <c:pt idx="1827">
                  <c:v>36910</c:v>
                </c:pt>
                <c:pt idx="1828">
                  <c:v>36917</c:v>
                </c:pt>
                <c:pt idx="1829">
                  <c:v>36924</c:v>
                </c:pt>
                <c:pt idx="1830">
                  <c:v>36931</c:v>
                </c:pt>
                <c:pt idx="1831">
                  <c:v>36938</c:v>
                </c:pt>
                <c:pt idx="1832">
                  <c:v>36945</c:v>
                </c:pt>
                <c:pt idx="1833">
                  <c:v>36952</c:v>
                </c:pt>
                <c:pt idx="1834">
                  <c:v>36959</c:v>
                </c:pt>
                <c:pt idx="1835">
                  <c:v>36966</c:v>
                </c:pt>
                <c:pt idx="1836">
                  <c:v>36973</c:v>
                </c:pt>
                <c:pt idx="1837">
                  <c:v>36980</c:v>
                </c:pt>
                <c:pt idx="1838">
                  <c:v>36987</c:v>
                </c:pt>
                <c:pt idx="1839">
                  <c:v>36994</c:v>
                </c:pt>
                <c:pt idx="1840">
                  <c:v>37001</c:v>
                </c:pt>
                <c:pt idx="1841">
                  <c:v>37008</c:v>
                </c:pt>
                <c:pt idx="1842">
                  <c:v>37015</c:v>
                </c:pt>
                <c:pt idx="1843">
                  <c:v>37022</c:v>
                </c:pt>
                <c:pt idx="1844">
                  <c:v>37029</c:v>
                </c:pt>
                <c:pt idx="1845">
                  <c:v>37036</c:v>
                </c:pt>
                <c:pt idx="1846">
                  <c:v>37043</c:v>
                </c:pt>
                <c:pt idx="1847">
                  <c:v>37050</c:v>
                </c:pt>
                <c:pt idx="1848">
                  <c:v>37057</c:v>
                </c:pt>
                <c:pt idx="1849">
                  <c:v>37064</c:v>
                </c:pt>
                <c:pt idx="1850">
                  <c:v>37071</c:v>
                </c:pt>
                <c:pt idx="1851">
                  <c:v>37078</c:v>
                </c:pt>
                <c:pt idx="1852">
                  <c:v>37085</c:v>
                </c:pt>
                <c:pt idx="1853">
                  <c:v>37092</c:v>
                </c:pt>
                <c:pt idx="1854">
                  <c:v>37099</c:v>
                </c:pt>
                <c:pt idx="1855">
                  <c:v>37106</c:v>
                </c:pt>
                <c:pt idx="1856">
                  <c:v>37113</c:v>
                </c:pt>
                <c:pt idx="1857">
                  <c:v>37120</c:v>
                </c:pt>
                <c:pt idx="1858">
                  <c:v>37127</c:v>
                </c:pt>
                <c:pt idx="1859">
                  <c:v>37134</c:v>
                </c:pt>
                <c:pt idx="1860">
                  <c:v>37141</c:v>
                </c:pt>
                <c:pt idx="1861">
                  <c:v>37148</c:v>
                </c:pt>
                <c:pt idx="1862">
                  <c:v>37155</c:v>
                </c:pt>
                <c:pt idx="1863">
                  <c:v>37162</c:v>
                </c:pt>
                <c:pt idx="1864">
                  <c:v>37169</c:v>
                </c:pt>
                <c:pt idx="1865">
                  <c:v>37176</c:v>
                </c:pt>
                <c:pt idx="1866">
                  <c:v>37183</c:v>
                </c:pt>
                <c:pt idx="1867">
                  <c:v>37190</c:v>
                </c:pt>
                <c:pt idx="1868">
                  <c:v>37197</c:v>
                </c:pt>
                <c:pt idx="1869">
                  <c:v>37204</c:v>
                </c:pt>
                <c:pt idx="1870">
                  <c:v>37211</c:v>
                </c:pt>
                <c:pt idx="1871">
                  <c:v>37218</c:v>
                </c:pt>
                <c:pt idx="1872">
                  <c:v>37225</c:v>
                </c:pt>
                <c:pt idx="1873">
                  <c:v>37232</c:v>
                </c:pt>
                <c:pt idx="1874">
                  <c:v>37239</c:v>
                </c:pt>
                <c:pt idx="1875">
                  <c:v>37246</c:v>
                </c:pt>
                <c:pt idx="1876">
                  <c:v>37253</c:v>
                </c:pt>
                <c:pt idx="1877">
                  <c:v>37260</c:v>
                </c:pt>
                <c:pt idx="1878">
                  <c:v>37267</c:v>
                </c:pt>
                <c:pt idx="1879">
                  <c:v>37274</c:v>
                </c:pt>
                <c:pt idx="1880">
                  <c:v>37281</c:v>
                </c:pt>
                <c:pt idx="1881">
                  <c:v>37288</c:v>
                </c:pt>
                <c:pt idx="1882">
                  <c:v>37295</c:v>
                </c:pt>
                <c:pt idx="1883">
                  <c:v>37302</c:v>
                </c:pt>
                <c:pt idx="1884">
                  <c:v>37309</c:v>
                </c:pt>
                <c:pt idx="1885">
                  <c:v>37316</c:v>
                </c:pt>
                <c:pt idx="1886">
                  <c:v>37323</c:v>
                </c:pt>
                <c:pt idx="1887">
                  <c:v>37330</c:v>
                </c:pt>
                <c:pt idx="1888">
                  <c:v>37337</c:v>
                </c:pt>
                <c:pt idx="1889">
                  <c:v>37344</c:v>
                </c:pt>
                <c:pt idx="1890">
                  <c:v>37351</c:v>
                </c:pt>
                <c:pt idx="1891">
                  <c:v>37358</c:v>
                </c:pt>
                <c:pt idx="1892">
                  <c:v>37365</c:v>
                </c:pt>
                <c:pt idx="1893">
                  <c:v>37372</c:v>
                </c:pt>
                <c:pt idx="1894">
                  <c:v>37379</c:v>
                </c:pt>
                <c:pt idx="1895">
                  <c:v>37386</c:v>
                </c:pt>
                <c:pt idx="1896">
                  <c:v>37393</c:v>
                </c:pt>
                <c:pt idx="1897">
                  <c:v>37400</c:v>
                </c:pt>
                <c:pt idx="1898">
                  <c:v>37407</c:v>
                </c:pt>
                <c:pt idx="1899">
                  <c:v>37414</c:v>
                </c:pt>
                <c:pt idx="1900">
                  <c:v>37421</c:v>
                </c:pt>
                <c:pt idx="1901">
                  <c:v>37428</c:v>
                </c:pt>
                <c:pt idx="1902">
                  <c:v>37435</c:v>
                </c:pt>
                <c:pt idx="1903">
                  <c:v>37442</c:v>
                </c:pt>
                <c:pt idx="1904">
                  <c:v>37449</c:v>
                </c:pt>
                <c:pt idx="1905">
                  <c:v>37456</c:v>
                </c:pt>
                <c:pt idx="1906">
                  <c:v>37463</c:v>
                </c:pt>
                <c:pt idx="1907">
                  <c:v>37470</c:v>
                </c:pt>
                <c:pt idx="1908">
                  <c:v>37477</c:v>
                </c:pt>
                <c:pt idx="1909">
                  <c:v>37484</c:v>
                </c:pt>
                <c:pt idx="1910">
                  <c:v>37491</c:v>
                </c:pt>
                <c:pt idx="1911">
                  <c:v>37498</c:v>
                </c:pt>
                <c:pt idx="1912">
                  <c:v>37505</c:v>
                </c:pt>
                <c:pt idx="1913">
                  <c:v>37512</c:v>
                </c:pt>
                <c:pt idx="1914">
                  <c:v>37519</c:v>
                </c:pt>
                <c:pt idx="1915">
                  <c:v>37526</c:v>
                </c:pt>
                <c:pt idx="1916">
                  <c:v>37533</c:v>
                </c:pt>
                <c:pt idx="1917">
                  <c:v>37540</c:v>
                </c:pt>
                <c:pt idx="1918">
                  <c:v>37547</c:v>
                </c:pt>
                <c:pt idx="1919">
                  <c:v>37554</c:v>
                </c:pt>
                <c:pt idx="1920">
                  <c:v>37561</c:v>
                </c:pt>
                <c:pt idx="1921">
                  <c:v>37568</c:v>
                </c:pt>
                <c:pt idx="1922">
                  <c:v>37575</c:v>
                </c:pt>
                <c:pt idx="1923">
                  <c:v>37582</c:v>
                </c:pt>
                <c:pt idx="1924">
                  <c:v>37589</c:v>
                </c:pt>
                <c:pt idx="1925">
                  <c:v>37596</c:v>
                </c:pt>
                <c:pt idx="1926">
                  <c:v>37603</c:v>
                </c:pt>
                <c:pt idx="1927">
                  <c:v>37610</c:v>
                </c:pt>
                <c:pt idx="1928">
                  <c:v>37617</c:v>
                </c:pt>
                <c:pt idx="1929">
                  <c:v>37624</c:v>
                </c:pt>
                <c:pt idx="1930">
                  <c:v>37631</c:v>
                </c:pt>
                <c:pt idx="1931">
                  <c:v>37638</c:v>
                </c:pt>
                <c:pt idx="1932">
                  <c:v>37645</c:v>
                </c:pt>
                <c:pt idx="1933">
                  <c:v>37652</c:v>
                </c:pt>
                <c:pt idx="1934">
                  <c:v>37659</c:v>
                </c:pt>
                <c:pt idx="1935">
                  <c:v>37666</c:v>
                </c:pt>
                <c:pt idx="1936">
                  <c:v>37673</c:v>
                </c:pt>
                <c:pt idx="1937">
                  <c:v>37680</c:v>
                </c:pt>
                <c:pt idx="1938">
                  <c:v>37687</c:v>
                </c:pt>
                <c:pt idx="1939">
                  <c:v>37694</c:v>
                </c:pt>
                <c:pt idx="1940">
                  <c:v>37701</c:v>
                </c:pt>
                <c:pt idx="1941">
                  <c:v>37708</c:v>
                </c:pt>
                <c:pt idx="1942">
                  <c:v>37715</c:v>
                </c:pt>
                <c:pt idx="1943">
                  <c:v>37722</c:v>
                </c:pt>
                <c:pt idx="1944">
                  <c:v>37729</c:v>
                </c:pt>
                <c:pt idx="1945">
                  <c:v>37736</c:v>
                </c:pt>
                <c:pt idx="1946">
                  <c:v>37743</c:v>
                </c:pt>
                <c:pt idx="1947">
                  <c:v>37750</c:v>
                </c:pt>
                <c:pt idx="1948">
                  <c:v>37757</c:v>
                </c:pt>
                <c:pt idx="1949">
                  <c:v>37764</c:v>
                </c:pt>
                <c:pt idx="1950">
                  <c:v>37771</c:v>
                </c:pt>
                <c:pt idx="1951">
                  <c:v>37778</c:v>
                </c:pt>
                <c:pt idx="1952">
                  <c:v>37785</c:v>
                </c:pt>
                <c:pt idx="1953">
                  <c:v>37792</c:v>
                </c:pt>
                <c:pt idx="1954">
                  <c:v>37799</c:v>
                </c:pt>
                <c:pt idx="1955">
                  <c:v>37806</c:v>
                </c:pt>
                <c:pt idx="1956">
                  <c:v>37813</c:v>
                </c:pt>
                <c:pt idx="1957">
                  <c:v>37820</c:v>
                </c:pt>
                <c:pt idx="1958">
                  <c:v>37827</c:v>
                </c:pt>
                <c:pt idx="1959">
                  <c:v>37834</c:v>
                </c:pt>
                <c:pt idx="1960">
                  <c:v>37841</c:v>
                </c:pt>
                <c:pt idx="1961">
                  <c:v>37848</c:v>
                </c:pt>
                <c:pt idx="1962">
                  <c:v>37855</c:v>
                </c:pt>
                <c:pt idx="1963">
                  <c:v>37862</c:v>
                </c:pt>
                <c:pt idx="1964">
                  <c:v>37869</c:v>
                </c:pt>
                <c:pt idx="1965">
                  <c:v>37876</c:v>
                </c:pt>
                <c:pt idx="1966">
                  <c:v>37883</c:v>
                </c:pt>
                <c:pt idx="1967">
                  <c:v>37890</c:v>
                </c:pt>
                <c:pt idx="1968">
                  <c:v>37897</c:v>
                </c:pt>
                <c:pt idx="1969">
                  <c:v>37904</c:v>
                </c:pt>
                <c:pt idx="1970">
                  <c:v>37911</c:v>
                </c:pt>
                <c:pt idx="1971">
                  <c:v>37918</c:v>
                </c:pt>
                <c:pt idx="1972">
                  <c:v>37925</c:v>
                </c:pt>
                <c:pt idx="1973">
                  <c:v>37932</c:v>
                </c:pt>
                <c:pt idx="1974">
                  <c:v>37939</c:v>
                </c:pt>
                <c:pt idx="1975">
                  <c:v>37946</c:v>
                </c:pt>
                <c:pt idx="1976">
                  <c:v>37953</c:v>
                </c:pt>
                <c:pt idx="1977">
                  <c:v>37960</c:v>
                </c:pt>
                <c:pt idx="1978">
                  <c:v>37967</c:v>
                </c:pt>
                <c:pt idx="1979">
                  <c:v>37974</c:v>
                </c:pt>
                <c:pt idx="1980">
                  <c:v>37981</c:v>
                </c:pt>
                <c:pt idx="1981">
                  <c:v>37988</c:v>
                </c:pt>
                <c:pt idx="1982">
                  <c:v>37995</c:v>
                </c:pt>
                <c:pt idx="1983">
                  <c:v>38002</c:v>
                </c:pt>
                <c:pt idx="1984">
                  <c:v>38009</c:v>
                </c:pt>
                <c:pt idx="1985">
                  <c:v>38016</c:v>
                </c:pt>
                <c:pt idx="1986">
                  <c:v>38023</c:v>
                </c:pt>
                <c:pt idx="1987">
                  <c:v>38030</c:v>
                </c:pt>
                <c:pt idx="1988">
                  <c:v>38037</c:v>
                </c:pt>
                <c:pt idx="1989">
                  <c:v>38044</c:v>
                </c:pt>
                <c:pt idx="1990">
                  <c:v>38051</c:v>
                </c:pt>
                <c:pt idx="1991">
                  <c:v>38058</c:v>
                </c:pt>
                <c:pt idx="1992">
                  <c:v>38065</c:v>
                </c:pt>
                <c:pt idx="1993">
                  <c:v>38072</c:v>
                </c:pt>
                <c:pt idx="1994">
                  <c:v>38079</c:v>
                </c:pt>
                <c:pt idx="1995">
                  <c:v>38086</c:v>
                </c:pt>
                <c:pt idx="1996">
                  <c:v>38093</c:v>
                </c:pt>
                <c:pt idx="1997">
                  <c:v>38100</c:v>
                </c:pt>
                <c:pt idx="1998">
                  <c:v>38107</c:v>
                </c:pt>
                <c:pt idx="1999">
                  <c:v>38114</c:v>
                </c:pt>
                <c:pt idx="2000">
                  <c:v>38121</c:v>
                </c:pt>
                <c:pt idx="2001">
                  <c:v>38128</c:v>
                </c:pt>
                <c:pt idx="2002">
                  <c:v>38135</c:v>
                </c:pt>
                <c:pt idx="2003">
                  <c:v>38142</c:v>
                </c:pt>
                <c:pt idx="2004">
                  <c:v>38149</c:v>
                </c:pt>
                <c:pt idx="2005">
                  <c:v>38156</c:v>
                </c:pt>
                <c:pt idx="2006">
                  <c:v>38163</c:v>
                </c:pt>
                <c:pt idx="2007">
                  <c:v>38170</c:v>
                </c:pt>
                <c:pt idx="2008">
                  <c:v>38177</c:v>
                </c:pt>
                <c:pt idx="2009">
                  <c:v>38184</c:v>
                </c:pt>
                <c:pt idx="2010">
                  <c:v>38191</c:v>
                </c:pt>
                <c:pt idx="2011">
                  <c:v>38198</c:v>
                </c:pt>
                <c:pt idx="2012">
                  <c:v>38205</c:v>
                </c:pt>
                <c:pt idx="2013">
                  <c:v>38212</c:v>
                </c:pt>
                <c:pt idx="2014">
                  <c:v>38219</c:v>
                </c:pt>
                <c:pt idx="2015">
                  <c:v>38226</c:v>
                </c:pt>
                <c:pt idx="2016">
                  <c:v>38233</c:v>
                </c:pt>
                <c:pt idx="2017">
                  <c:v>38240</c:v>
                </c:pt>
                <c:pt idx="2018">
                  <c:v>38247</c:v>
                </c:pt>
                <c:pt idx="2019">
                  <c:v>38254</c:v>
                </c:pt>
                <c:pt idx="2020">
                  <c:v>38261</c:v>
                </c:pt>
                <c:pt idx="2021">
                  <c:v>38268</c:v>
                </c:pt>
                <c:pt idx="2022">
                  <c:v>38275</c:v>
                </c:pt>
                <c:pt idx="2023">
                  <c:v>38282</c:v>
                </c:pt>
                <c:pt idx="2024">
                  <c:v>38289</c:v>
                </c:pt>
                <c:pt idx="2025">
                  <c:v>38296</c:v>
                </c:pt>
                <c:pt idx="2026">
                  <c:v>38303</c:v>
                </c:pt>
                <c:pt idx="2027">
                  <c:v>38310</c:v>
                </c:pt>
                <c:pt idx="2028">
                  <c:v>38317</c:v>
                </c:pt>
                <c:pt idx="2029">
                  <c:v>38324</c:v>
                </c:pt>
                <c:pt idx="2030">
                  <c:v>38331</c:v>
                </c:pt>
                <c:pt idx="2031">
                  <c:v>38338</c:v>
                </c:pt>
                <c:pt idx="2032">
                  <c:v>38345</c:v>
                </c:pt>
                <c:pt idx="2033">
                  <c:v>38352</c:v>
                </c:pt>
                <c:pt idx="2034">
                  <c:v>38359</c:v>
                </c:pt>
                <c:pt idx="2035">
                  <c:v>38366</c:v>
                </c:pt>
                <c:pt idx="2036">
                  <c:v>38373</c:v>
                </c:pt>
                <c:pt idx="2037">
                  <c:v>38380</c:v>
                </c:pt>
                <c:pt idx="2038">
                  <c:v>38387</c:v>
                </c:pt>
                <c:pt idx="2039">
                  <c:v>38394</c:v>
                </c:pt>
                <c:pt idx="2040">
                  <c:v>38401</c:v>
                </c:pt>
                <c:pt idx="2041">
                  <c:v>38408</c:v>
                </c:pt>
                <c:pt idx="2042">
                  <c:v>38415</c:v>
                </c:pt>
                <c:pt idx="2043">
                  <c:v>38422</c:v>
                </c:pt>
                <c:pt idx="2044">
                  <c:v>38429</c:v>
                </c:pt>
                <c:pt idx="2045">
                  <c:v>38436</c:v>
                </c:pt>
                <c:pt idx="2046">
                  <c:v>38443</c:v>
                </c:pt>
                <c:pt idx="2047">
                  <c:v>38450</c:v>
                </c:pt>
                <c:pt idx="2048">
                  <c:v>38457</c:v>
                </c:pt>
                <c:pt idx="2049">
                  <c:v>38464</c:v>
                </c:pt>
                <c:pt idx="2050">
                  <c:v>38471</c:v>
                </c:pt>
                <c:pt idx="2051">
                  <c:v>38478</c:v>
                </c:pt>
                <c:pt idx="2052">
                  <c:v>38485</c:v>
                </c:pt>
                <c:pt idx="2053">
                  <c:v>38492</c:v>
                </c:pt>
                <c:pt idx="2054">
                  <c:v>38499</c:v>
                </c:pt>
                <c:pt idx="2055">
                  <c:v>38506</c:v>
                </c:pt>
                <c:pt idx="2056">
                  <c:v>38513</c:v>
                </c:pt>
                <c:pt idx="2057">
                  <c:v>38520</c:v>
                </c:pt>
                <c:pt idx="2058">
                  <c:v>38527</c:v>
                </c:pt>
                <c:pt idx="2059">
                  <c:v>38534</c:v>
                </c:pt>
                <c:pt idx="2060">
                  <c:v>38541</c:v>
                </c:pt>
                <c:pt idx="2061">
                  <c:v>38548</c:v>
                </c:pt>
                <c:pt idx="2062">
                  <c:v>38555</c:v>
                </c:pt>
                <c:pt idx="2063">
                  <c:v>38562</c:v>
                </c:pt>
                <c:pt idx="2064">
                  <c:v>38569</c:v>
                </c:pt>
                <c:pt idx="2065">
                  <c:v>38576</c:v>
                </c:pt>
                <c:pt idx="2066">
                  <c:v>38583</c:v>
                </c:pt>
                <c:pt idx="2067">
                  <c:v>38590</c:v>
                </c:pt>
                <c:pt idx="2068">
                  <c:v>38597</c:v>
                </c:pt>
                <c:pt idx="2069">
                  <c:v>38604</c:v>
                </c:pt>
                <c:pt idx="2070">
                  <c:v>38611</c:v>
                </c:pt>
                <c:pt idx="2071">
                  <c:v>38618</c:v>
                </c:pt>
                <c:pt idx="2072">
                  <c:v>38625</c:v>
                </c:pt>
                <c:pt idx="2073">
                  <c:v>38632</c:v>
                </c:pt>
                <c:pt idx="2074">
                  <c:v>38639</c:v>
                </c:pt>
                <c:pt idx="2075">
                  <c:v>38646</c:v>
                </c:pt>
                <c:pt idx="2076">
                  <c:v>38653</c:v>
                </c:pt>
                <c:pt idx="2077">
                  <c:v>38660</c:v>
                </c:pt>
                <c:pt idx="2078">
                  <c:v>38667</c:v>
                </c:pt>
                <c:pt idx="2079">
                  <c:v>38674</c:v>
                </c:pt>
                <c:pt idx="2080">
                  <c:v>38681</c:v>
                </c:pt>
                <c:pt idx="2081">
                  <c:v>38688</c:v>
                </c:pt>
                <c:pt idx="2082">
                  <c:v>38695</c:v>
                </c:pt>
                <c:pt idx="2083">
                  <c:v>38702</c:v>
                </c:pt>
                <c:pt idx="2084">
                  <c:v>38709</c:v>
                </c:pt>
                <c:pt idx="2085">
                  <c:v>38716</c:v>
                </c:pt>
                <c:pt idx="2086">
                  <c:v>38723</c:v>
                </c:pt>
                <c:pt idx="2087">
                  <c:v>38730</c:v>
                </c:pt>
                <c:pt idx="2088">
                  <c:v>38737</c:v>
                </c:pt>
                <c:pt idx="2089">
                  <c:v>38744</c:v>
                </c:pt>
                <c:pt idx="2090">
                  <c:v>38751</c:v>
                </c:pt>
                <c:pt idx="2091">
                  <c:v>38758</c:v>
                </c:pt>
                <c:pt idx="2092">
                  <c:v>38765</c:v>
                </c:pt>
                <c:pt idx="2093">
                  <c:v>38772</c:v>
                </c:pt>
                <c:pt idx="2094">
                  <c:v>38779</c:v>
                </c:pt>
                <c:pt idx="2095">
                  <c:v>38786</c:v>
                </c:pt>
                <c:pt idx="2096">
                  <c:v>38793</c:v>
                </c:pt>
                <c:pt idx="2097">
                  <c:v>38800</c:v>
                </c:pt>
                <c:pt idx="2098">
                  <c:v>38807</c:v>
                </c:pt>
                <c:pt idx="2099">
                  <c:v>38814</c:v>
                </c:pt>
                <c:pt idx="2100">
                  <c:v>38821</c:v>
                </c:pt>
                <c:pt idx="2101">
                  <c:v>38828</c:v>
                </c:pt>
                <c:pt idx="2102">
                  <c:v>38835</c:v>
                </c:pt>
                <c:pt idx="2103">
                  <c:v>38842</c:v>
                </c:pt>
                <c:pt idx="2104">
                  <c:v>38849</c:v>
                </c:pt>
                <c:pt idx="2105">
                  <c:v>38856</c:v>
                </c:pt>
                <c:pt idx="2106">
                  <c:v>38863</c:v>
                </c:pt>
                <c:pt idx="2107">
                  <c:v>38870</c:v>
                </c:pt>
                <c:pt idx="2108">
                  <c:v>38877</c:v>
                </c:pt>
                <c:pt idx="2109">
                  <c:v>38884</c:v>
                </c:pt>
                <c:pt idx="2110">
                  <c:v>38891</c:v>
                </c:pt>
                <c:pt idx="2111">
                  <c:v>38898</c:v>
                </c:pt>
                <c:pt idx="2112">
                  <c:v>38905</c:v>
                </c:pt>
                <c:pt idx="2113">
                  <c:v>38912</c:v>
                </c:pt>
                <c:pt idx="2114">
                  <c:v>38919</c:v>
                </c:pt>
                <c:pt idx="2115">
                  <c:v>38926</c:v>
                </c:pt>
                <c:pt idx="2116">
                  <c:v>38933</c:v>
                </c:pt>
                <c:pt idx="2117">
                  <c:v>38940</c:v>
                </c:pt>
                <c:pt idx="2118">
                  <c:v>38947</c:v>
                </c:pt>
                <c:pt idx="2119">
                  <c:v>38954</c:v>
                </c:pt>
                <c:pt idx="2120">
                  <c:v>38961</c:v>
                </c:pt>
                <c:pt idx="2121">
                  <c:v>38968</c:v>
                </c:pt>
                <c:pt idx="2122">
                  <c:v>38975</c:v>
                </c:pt>
                <c:pt idx="2123">
                  <c:v>38982</c:v>
                </c:pt>
                <c:pt idx="2124">
                  <c:v>38989</c:v>
                </c:pt>
                <c:pt idx="2125">
                  <c:v>38996</c:v>
                </c:pt>
                <c:pt idx="2126">
                  <c:v>39003</c:v>
                </c:pt>
                <c:pt idx="2127">
                  <c:v>39010</c:v>
                </c:pt>
                <c:pt idx="2128">
                  <c:v>39017</c:v>
                </c:pt>
                <c:pt idx="2129">
                  <c:v>39024</c:v>
                </c:pt>
                <c:pt idx="2130">
                  <c:v>39031</c:v>
                </c:pt>
                <c:pt idx="2131">
                  <c:v>39038</c:v>
                </c:pt>
                <c:pt idx="2132">
                  <c:v>39045</c:v>
                </c:pt>
                <c:pt idx="2133">
                  <c:v>39052</c:v>
                </c:pt>
                <c:pt idx="2134">
                  <c:v>39059</c:v>
                </c:pt>
                <c:pt idx="2135">
                  <c:v>39066</c:v>
                </c:pt>
                <c:pt idx="2136">
                  <c:v>39073</c:v>
                </c:pt>
                <c:pt idx="2137">
                  <c:v>39080</c:v>
                </c:pt>
                <c:pt idx="2138">
                  <c:v>39087</c:v>
                </c:pt>
                <c:pt idx="2139">
                  <c:v>39094</c:v>
                </c:pt>
                <c:pt idx="2140">
                  <c:v>39101</c:v>
                </c:pt>
                <c:pt idx="2141">
                  <c:v>39108</c:v>
                </c:pt>
                <c:pt idx="2142">
                  <c:v>39115</c:v>
                </c:pt>
                <c:pt idx="2143">
                  <c:v>39122</c:v>
                </c:pt>
                <c:pt idx="2144">
                  <c:v>39129</c:v>
                </c:pt>
                <c:pt idx="2145">
                  <c:v>39136</c:v>
                </c:pt>
                <c:pt idx="2146">
                  <c:v>39143</c:v>
                </c:pt>
                <c:pt idx="2147">
                  <c:v>39150</c:v>
                </c:pt>
                <c:pt idx="2148">
                  <c:v>39157</c:v>
                </c:pt>
                <c:pt idx="2149">
                  <c:v>39164</c:v>
                </c:pt>
                <c:pt idx="2150">
                  <c:v>39171</c:v>
                </c:pt>
                <c:pt idx="2151">
                  <c:v>39178</c:v>
                </c:pt>
                <c:pt idx="2152">
                  <c:v>39185</c:v>
                </c:pt>
                <c:pt idx="2153">
                  <c:v>39192</c:v>
                </c:pt>
                <c:pt idx="2154">
                  <c:v>39199</c:v>
                </c:pt>
                <c:pt idx="2155">
                  <c:v>39206</c:v>
                </c:pt>
                <c:pt idx="2156">
                  <c:v>39213</c:v>
                </c:pt>
                <c:pt idx="2157">
                  <c:v>39220</c:v>
                </c:pt>
                <c:pt idx="2158">
                  <c:v>39227</c:v>
                </c:pt>
                <c:pt idx="2159">
                  <c:v>39234</c:v>
                </c:pt>
                <c:pt idx="2160">
                  <c:v>39241</c:v>
                </c:pt>
                <c:pt idx="2161">
                  <c:v>39248</c:v>
                </c:pt>
                <c:pt idx="2162">
                  <c:v>39255</c:v>
                </c:pt>
                <c:pt idx="2163">
                  <c:v>39262</c:v>
                </c:pt>
                <c:pt idx="2164">
                  <c:v>39269</c:v>
                </c:pt>
                <c:pt idx="2165">
                  <c:v>39276</c:v>
                </c:pt>
                <c:pt idx="2166">
                  <c:v>39283</c:v>
                </c:pt>
                <c:pt idx="2167">
                  <c:v>39290</c:v>
                </c:pt>
                <c:pt idx="2168">
                  <c:v>39297</c:v>
                </c:pt>
                <c:pt idx="2169">
                  <c:v>39304</c:v>
                </c:pt>
                <c:pt idx="2170">
                  <c:v>39311</c:v>
                </c:pt>
                <c:pt idx="2171">
                  <c:v>39318</c:v>
                </c:pt>
                <c:pt idx="2172">
                  <c:v>39325</c:v>
                </c:pt>
                <c:pt idx="2173">
                  <c:v>39332</c:v>
                </c:pt>
                <c:pt idx="2174">
                  <c:v>39339</c:v>
                </c:pt>
                <c:pt idx="2175">
                  <c:v>39346</c:v>
                </c:pt>
                <c:pt idx="2176">
                  <c:v>39353</c:v>
                </c:pt>
                <c:pt idx="2177">
                  <c:v>39360</c:v>
                </c:pt>
                <c:pt idx="2178">
                  <c:v>39367</c:v>
                </c:pt>
                <c:pt idx="2179">
                  <c:v>39374</c:v>
                </c:pt>
                <c:pt idx="2180">
                  <c:v>39381</c:v>
                </c:pt>
                <c:pt idx="2181">
                  <c:v>39388</c:v>
                </c:pt>
                <c:pt idx="2182">
                  <c:v>39395</c:v>
                </c:pt>
                <c:pt idx="2183">
                  <c:v>39402</c:v>
                </c:pt>
                <c:pt idx="2184">
                  <c:v>39409</c:v>
                </c:pt>
                <c:pt idx="2185">
                  <c:v>39416</c:v>
                </c:pt>
                <c:pt idx="2186">
                  <c:v>39423</c:v>
                </c:pt>
                <c:pt idx="2187">
                  <c:v>39430</c:v>
                </c:pt>
                <c:pt idx="2188">
                  <c:v>39437</c:v>
                </c:pt>
                <c:pt idx="2189">
                  <c:v>39444</c:v>
                </c:pt>
                <c:pt idx="2190">
                  <c:v>39451</c:v>
                </c:pt>
                <c:pt idx="2191">
                  <c:v>39458</c:v>
                </c:pt>
                <c:pt idx="2192">
                  <c:v>39465</c:v>
                </c:pt>
                <c:pt idx="2193">
                  <c:v>39472</c:v>
                </c:pt>
                <c:pt idx="2194">
                  <c:v>39479</c:v>
                </c:pt>
                <c:pt idx="2195">
                  <c:v>39486</c:v>
                </c:pt>
                <c:pt idx="2196">
                  <c:v>39493</c:v>
                </c:pt>
                <c:pt idx="2197">
                  <c:v>39500</c:v>
                </c:pt>
                <c:pt idx="2198">
                  <c:v>39507</c:v>
                </c:pt>
                <c:pt idx="2199">
                  <c:v>39514</c:v>
                </c:pt>
                <c:pt idx="2200">
                  <c:v>39521</c:v>
                </c:pt>
                <c:pt idx="2201">
                  <c:v>39528</c:v>
                </c:pt>
                <c:pt idx="2202">
                  <c:v>39535</c:v>
                </c:pt>
                <c:pt idx="2203">
                  <c:v>39542</c:v>
                </c:pt>
                <c:pt idx="2204">
                  <c:v>39549</c:v>
                </c:pt>
                <c:pt idx="2205">
                  <c:v>39556</c:v>
                </c:pt>
                <c:pt idx="2206">
                  <c:v>39563</c:v>
                </c:pt>
                <c:pt idx="2207">
                  <c:v>39570</c:v>
                </c:pt>
                <c:pt idx="2208">
                  <c:v>39577</c:v>
                </c:pt>
                <c:pt idx="2209">
                  <c:v>39584</c:v>
                </c:pt>
                <c:pt idx="2210">
                  <c:v>39591</c:v>
                </c:pt>
                <c:pt idx="2211">
                  <c:v>39598</c:v>
                </c:pt>
                <c:pt idx="2212">
                  <c:v>39605</c:v>
                </c:pt>
                <c:pt idx="2213">
                  <c:v>39612</c:v>
                </c:pt>
                <c:pt idx="2214">
                  <c:v>39619</c:v>
                </c:pt>
                <c:pt idx="2215">
                  <c:v>39626</c:v>
                </c:pt>
                <c:pt idx="2216">
                  <c:v>39633</c:v>
                </c:pt>
                <c:pt idx="2217">
                  <c:v>39640</c:v>
                </c:pt>
                <c:pt idx="2218">
                  <c:v>39647</c:v>
                </c:pt>
                <c:pt idx="2219">
                  <c:v>39654</c:v>
                </c:pt>
                <c:pt idx="2220">
                  <c:v>39661</c:v>
                </c:pt>
                <c:pt idx="2221">
                  <c:v>39668</c:v>
                </c:pt>
                <c:pt idx="2222">
                  <c:v>39675</c:v>
                </c:pt>
                <c:pt idx="2223">
                  <c:v>39682</c:v>
                </c:pt>
                <c:pt idx="2224">
                  <c:v>39689</c:v>
                </c:pt>
                <c:pt idx="2225">
                  <c:v>39696</c:v>
                </c:pt>
                <c:pt idx="2226">
                  <c:v>39703</c:v>
                </c:pt>
                <c:pt idx="2227">
                  <c:v>39710</c:v>
                </c:pt>
                <c:pt idx="2228">
                  <c:v>39717</c:v>
                </c:pt>
                <c:pt idx="2229">
                  <c:v>39724</c:v>
                </c:pt>
                <c:pt idx="2230">
                  <c:v>39731</c:v>
                </c:pt>
                <c:pt idx="2231">
                  <c:v>39738</c:v>
                </c:pt>
                <c:pt idx="2232">
                  <c:v>39745</c:v>
                </c:pt>
                <c:pt idx="2233">
                  <c:v>39752</c:v>
                </c:pt>
                <c:pt idx="2234">
                  <c:v>39759</c:v>
                </c:pt>
                <c:pt idx="2235">
                  <c:v>39766</c:v>
                </c:pt>
                <c:pt idx="2236">
                  <c:v>39773</c:v>
                </c:pt>
                <c:pt idx="2237">
                  <c:v>39780</c:v>
                </c:pt>
                <c:pt idx="2238">
                  <c:v>39787</c:v>
                </c:pt>
                <c:pt idx="2239">
                  <c:v>39794</c:v>
                </c:pt>
                <c:pt idx="2240">
                  <c:v>39801</c:v>
                </c:pt>
                <c:pt idx="2241">
                  <c:v>39808</c:v>
                </c:pt>
                <c:pt idx="2242">
                  <c:v>39815</c:v>
                </c:pt>
                <c:pt idx="2243">
                  <c:v>39822</c:v>
                </c:pt>
                <c:pt idx="2244">
                  <c:v>39829</c:v>
                </c:pt>
                <c:pt idx="2245">
                  <c:v>39836</c:v>
                </c:pt>
                <c:pt idx="2246">
                  <c:v>39843</c:v>
                </c:pt>
                <c:pt idx="2247">
                  <c:v>39850</c:v>
                </c:pt>
                <c:pt idx="2248">
                  <c:v>39857</c:v>
                </c:pt>
                <c:pt idx="2249">
                  <c:v>39864</c:v>
                </c:pt>
                <c:pt idx="2250">
                  <c:v>39871</c:v>
                </c:pt>
                <c:pt idx="2251">
                  <c:v>39878</c:v>
                </c:pt>
                <c:pt idx="2252">
                  <c:v>39885</c:v>
                </c:pt>
                <c:pt idx="2253">
                  <c:v>39892</c:v>
                </c:pt>
                <c:pt idx="2254">
                  <c:v>39899</c:v>
                </c:pt>
                <c:pt idx="2255">
                  <c:v>39906</c:v>
                </c:pt>
                <c:pt idx="2256">
                  <c:v>39913</c:v>
                </c:pt>
                <c:pt idx="2257">
                  <c:v>39920</c:v>
                </c:pt>
                <c:pt idx="2258">
                  <c:v>39927</c:v>
                </c:pt>
                <c:pt idx="2259">
                  <c:v>39934</c:v>
                </c:pt>
                <c:pt idx="2260">
                  <c:v>39941</c:v>
                </c:pt>
                <c:pt idx="2261">
                  <c:v>39948</c:v>
                </c:pt>
                <c:pt idx="2262">
                  <c:v>39955</c:v>
                </c:pt>
                <c:pt idx="2263">
                  <c:v>39962</c:v>
                </c:pt>
                <c:pt idx="2264">
                  <c:v>39969</c:v>
                </c:pt>
                <c:pt idx="2265">
                  <c:v>39976</c:v>
                </c:pt>
                <c:pt idx="2266">
                  <c:v>39983</c:v>
                </c:pt>
                <c:pt idx="2267">
                  <c:v>39990</c:v>
                </c:pt>
                <c:pt idx="2268">
                  <c:v>39997</c:v>
                </c:pt>
                <c:pt idx="2269">
                  <c:v>40004</c:v>
                </c:pt>
                <c:pt idx="2270">
                  <c:v>40011</c:v>
                </c:pt>
                <c:pt idx="2271">
                  <c:v>40018</c:v>
                </c:pt>
                <c:pt idx="2272">
                  <c:v>40025</c:v>
                </c:pt>
                <c:pt idx="2273">
                  <c:v>40032</c:v>
                </c:pt>
                <c:pt idx="2274">
                  <c:v>40039</c:v>
                </c:pt>
                <c:pt idx="2275">
                  <c:v>40046</c:v>
                </c:pt>
                <c:pt idx="2276">
                  <c:v>40053</c:v>
                </c:pt>
                <c:pt idx="2277">
                  <c:v>40060</c:v>
                </c:pt>
                <c:pt idx="2278">
                  <c:v>40067</c:v>
                </c:pt>
                <c:pt idx="2279">
                  <c:v>40074</c:v>
                </c:pt>
                <c:pt idx="2280">
                  <c:v>40081</c:v>
                </c:pt>
                <c:pt idx="2281">
                  <c:v>40088</c:v>
                </c:pt>
                <c:pt idx="2282">
                  <c:v>40095</c:v>
                </c:pt>
                <c:pt idx="2283">
                  <c:v>40102</c:v>
                </c:pt>
                <c:pt idx="2284">
                  <c:v>40109</c:v>
                </c:pt>
                <c:pt idx="2285">
                  <c:v>40116</c:v>
                </c:pt>
                <c:pt idx="2286">
                  <c:v>40123</c:v>
                </c:pt>
                <c:pt idx="2287">
                  <c:v>40130</c:v>
                </c:pt>
                <c:pt idx="2288">
                  <c:v>40137</c:v>
                </c:pt>
                <c:pt idx="2289">
                  <c:v>40144</c:v>
                </c:pt>
                <c:pt idx="2290">
                  <c:v>40151</c:v>
                </c:pt>
                <c:pt idx="2291">
                  <c:v>40158</c:v>
                </c:pt>
                <c:pt idx="2292">
                  <c:v>40165</c:v>
                </c:pt>
                <c:pt idx="2293">
                  <c:v>40172</c:v>
                </c:pt>
                <c:pt idx="2294">
                  <c:v>40179</c:v>
                </c:pt>
                <c:pt idx="2295">
                  <c:v>40186</c:v>
                </c:pt>
                <c:pt idx="2296">
                  <c:v>40193</c:v>
                </c:pt>
                <c:pt idx="2297">
                  <c:v>40200</c:v>
                </c:pt>
                <c:pt idx="2298">
                  <c:v>40207</c:v>
                </c:pt>
                <c:pt idx="2299">
                  <c:v>40214</c:v>
                </c:pt>
                <c:pt idx="2300">
                  <c:v>40221</c:v>
                </c:pt>
                <c:pt idx="2301">
                  <c:v>40228</c:v>
                </c:pt>
                <c:pt idx="2302">
                  <c:v>40235</c:v>
                </c:pt>
                <c:pt idx="2303">
                  <c:v>40242</c:v>
                </c:pt>
                <c:pt idx="2304">
                  <c:v>40249</c:v>
                </c:pt>
                <c:pt idx="2305">
                  <c:v>40256</c:v>
                </c:pt>
                <c:pt idx="2306">
                  <c:v>40263</c:v>
                </c:pt>
                <c:pt idx="2307">
                  <c:v>40270</c:v>
                </c:pt>
                <c:pt idx="2308">
                  <c:v>40277</c:v>
                </c:pt>
                <c:pt idx="2309">
                  <c:v>40284</c:v>
                </c:pt>
                <c:pt idx="2310">
                  <c:v>40291</c:v>
                </c:pt>
                <c:pt idx="2311">
                  <c:v>40298</c:v>
                </c:pt>
                <c:pt idx="2312">
                  <c:v>40305</c:v>
                </c:pt>
                <c:pt idx="2313">
                  <c:v>40312</c:v>
                </c:pt>
                <c:pt idx="2314">
                  <c:v>40319</c:v>
                </c:pt>
                <c:pt idx="2315">
                  <c:v>40326</c:v>
                </c:pt>
                <c:pt idx="2316">
                  <c:v>40333</c:v>
                </c:pt>
                <c:pt idx="2317">
                  <c:v>40340</c:v>
                </c:pt>
                <c:pt idx="2318">
                  <c:v>40347</c:v>
                </c:pt>
                <c:pt idx="2319">
                  <c:v>40354</c:v>
                </c:pt>
                <c:pt idx="2320">
                  <c:v>40361</c:v>
                </c:pt>
                <c:pt idx="2321">
                  <c:v>40368</c:v>
                </c:pt>
                <c:pt idx="2322">
                  <c:v>40375</c:v>
                </c:pt>
                <c:pt idx="2323">
                  <c:v>40382</c:v>
                </c:pt>
                <c:pt idx="2324">
                  <c:v>40389</c:v>
                </c:pt>
                <c:pt idx="2325">
                  <c:v>40396</c:v>
                </c:pt>
                <c:pt idx="2326">
                  <c:v>40403</c:v>
                </c:pt>
                <c:pt idx="2327">
                  <c:v>40410</c:v>
                </c:pt>
                <c:pt idx="2328">
                  <c:v>40417</c:v>
                </c:pt>
                <c:pt idx="2329">
                  <c:v>40424</c:v>
                </c:pt>
                <c:pt idx="2330">
                  <c:v>40431</c:v>
                </c:pt>
                <c:pt idx="2331">
                  <c:v>40438</c:v>
                </c:pt>
                <c:pt idx="2332">
                  <c:v>40445</c:v>
                </c:pt>
                <c:pt idx="2333">
                  <c:v>40452</c:v>
                </c:pt>
                <c:pt idx="2334">
                  <c:v>40459</c:v>
                </c:pt>
                <c:pt idx="2335">
                  <c:v>40466</c:v>
                </c:pt>
                <c:pt idx="2336">
                  <c:v>40473</c:v>
                </c:pt>
                <c:pt idx="2337">
                  <c:v>40480</c:v>
                </c:pt>
                <c:pt idx="2338">
                  <c:v>40487</c:v>
                </c:pt>
                <c:pt idx="2339">
                  <c:v>40494</c:v>
                </c:pt>
                <c:pt idx="2340">
                  <c:v>40501</c:v>
                </c:pt>
                <c:pt idx="2341">
                  <c:v>40508</c:v>
                </c:pt>
                <c:pt idx="2342">
                  <c:v>40515</c:v>
                </c:pt>
                <c:pt idx="2343">
                  <c:v>40522</c:v>
                </c:pt>
                <c:pt idx="2344">
                  <c:v>40529</c:v>
                </c:pt>
                <c:pt idx="2345">
                  <c:v>40536</c:v>
                </c:pt>
                <c:pt idx="2346">
                  <c:v>40543</c:v>
                </c:pt>
                <c:pt idx="2347">
                  <c:v>40550</c:v>
                </c:pt>
                <c:pt idx="2348">
                  <c:v>40557</c:v>
                </c:pt>
                <c:pt idx="2349">
                  <c:v>40564</c:v>
                </c:pt>
                <c:pt idx="2350">
                  <c:v>40571</c:v>
                </c:pt>
                <c:pt idx="2351">
                  <c:v>40578</c:v>
                </c:pt>
                <c:pt idx="2352">
                  <c:v>40585</c:v>
                </c:pt>
                <c:pt idx="2353">
                  <c:v>40592</c:v>
                </c:pt>
                <c:pt idx="2354">
                  <c:v>40599</c:v>
                </c:pt>
                <c:pt idx="2355">
                  <c:v>40606</c:v>
                </c:pt>
                <c:pt idx="2356">
                  <c:v>40613</c:v>
                </c:pt>
                <c:pt idx="2357">
                  <c:v>40620</c:v>
                </c:pt>
                <c:pt idx="2358">
                  <c:v>40627</c:v>
                </c:pt>
                <c:pt idx="2359">
                  <c:v>40634</c:v>
                </c:pt>
                <c:pt idx="2360">
                  <c:v>40641</c:v>
                </c:pt>
                <c:pt idx="2361">
                  <c:v>40648</c:v>
                </c:pt>
                <c:pt idx="2362">
                  <c:v>40655</c:v>
                </c:pt>
                <c:pt idx="2363">
                  <c:v>40662</c:v>
                </c:pt>
                <c:pt idx="2364">
                  <c:v>40669</c:v>
                </c:pt>
                <c:pt idx="2365">
                  <c:v>40676</c:v>
                </c:pt>
                <c:pt idx="2366">
                  <c:v>40683</c:v>
                </c:pt>
                <c:pt idx="2367">
                  <c:v>40690</c:v>
                </c:pt>
                <c:pt idx="2368">
                  <c:v>40697</c:v>
                </c:pt>
                <c:pt idx="2369">
                  <c:v>40704</c:v>
                </c:pt>
                <c:pt idx="2370">
                  <c:v>40711</c:v>
                </c:pt>
                <c:pt idx="2371">
                  <c:v>40718</c:v>
                </c:pt>
                <c:pt idx="2372">
                  <c:v>40725</c:v>
                </c:pt>
                <c:pt idx="2373">
                  <c:v>40732</c:v>
                </c:pt>
                <c:pt idx="2374">
                  <c:v>40739</c:v>
                </c:pt>
                <c:pt idx="2375">
                  <c:v>40746</c:v>
                </c:pt>
                <c:pt idx="2376">
                  <c:v>40753</c:v>
                </c:pt>
                <c:pt idx="2377">
                  <c:v>40760</c:v>
                </c:pt>
                <c:pt idx="2378">
                  <c:v>40767</c:v>
                </c:pt>
                <c:pt idx="2379">
                  <c:v>40774</c:v>
                </c:pt>
                <c:pt idx="2380">
                  <c:v>40781</c:v>
                </c:pt>
                <c:pt idx="2381">
                  <c:v>40788</c:v>
                </c:pt>
                <c:pt idx="2382">
                  <c:v>40795</c:v>
                </c:pt>
                <c:pt idx="2383">
                  <c:v>40802</c:v>
                </c:pt>
                <c:pt idx="2384">
                  <c:v>40809</c:v>
                </c:pt>
                <c:pt idx="2385">
                  <c:v>40816</c:v>
                </c:pt>
                <c:pt idx="2386">
                  <c:v>40823</c:v>
                </c:pt>
                <c:pt idx="2387">
                  <c:v>40830</c:v>
                </c:pt>
                <c:pt idx="2388">
                  <c:v>40837</c:v>
                </c:pt>
                <c:pt idx="2389">
                  <c:v>40844</c:v>
                </c:pt>
                <c:pt idx="2390">
                  <c:v>40851</c:v>
                </c:pt>
                <c:pt idx="2391">
                  <c:v>40858</c:v>
                </c:pt>
                <c:pt idx="2392">
                  <c:v>40865</c:v>
                </c:pt>
                <c:pt idx="2393">
                  <c:v>40872</c:v>
                </c:pt>
                <c:pt idx="2394">
                  <c:v>40879</c:v>
                </c:pt>
                <c:pt idx="2395">
                  <c:v>40886</c:v>
                </c:pt>
                <c:pt idx="2396">
                  <c:v>40893</c:v>
                </c:pt>
                <c:pt idx="2397">
                  <c:v>40900</c:v>
                </c:pt>
                <c:pt idx="2398">
                  <c:v>40907</c:v>
                </c:pt>
                <c:pt idx="2399">
                  <c:v>40914</c:v>
                </c:pt>
                <c:pt idx="2400">
                  <c:v>40921</c:v>
                </c:pt>
                <c:pt idx="2401">
                  <c:v>40928</c:v>
                </c:pt>
                <c:pt idx="2402">
                  <c:v>40935</c:v>
                </c:pt>
                <c:pt idx="2403">
                  <c:v>40942</c:v>
                </c:pt>
                <c:pt idx="2404">
                  <c:v>40949</c:v>
                </c:pt>
                <c:pt idx="2405">
                  <c:v>40956</c:v>
                </c:pt>
                <c:pt idx="2406">
                  <c:v>40963</c:v>
                </c:pt>
                <c:pt idx="2407">
                  <c:v>40970</c:v>
                </c:pt>
                <c:pt idx="2408">
                  <c:v>40977</c:v>
                </c:pt>
                <c:pt idx="2409">
                  <c:v>40984</c:v>
                </c:pt>
                <c:pt idx="2410">
                  <c:v>40991</c:v>
                </c:pt>
                <c:pt idx="2411">
                  <c:v>40998</c:v>
                </c:pt>
                <c:pt idx="2412">
                  <c:v>41005</c:v>
                </c:pt>
                <c:pt idx="2413">
                  <c:v>41012</c:v>
                </c:pt>
                <c:pt idx="2414">
                  <c:v>41019</c:v>
                </c:pt>
                <c:pt idx="2415">
                  <c:v>41026</c:v>
                </c:pt>
                <c:pt idx="2416">
                  <c:v>41033</c:v>
                </c:pt>
                <c:pt idx="2417">
                  <c:v>41040</c:v>
                </c:pt>
                <c:pt idx="2418">
                  <c:v>41047</c:v>
                </c:pt>
                <c:pt idx="2419">
                  <c:v>41054</c:v>
                </c:pt>
                <c:pt idx="2420">
                  <c:v>41061</c:v>
                </c:pt>
                <c:pt idx="2421">
                  <c:v>41068</c:v>
                </c:pt>
                <c:pt idx="2422">
                  <c:v>41075</c:v>
                </c:pt>
                <c:pt idx="2423">
                  <c:v>41082</c:v>
                </c:pt>
                <c:pt idx="2424">
                  <c:v>41089</c:v>
                </c:pt>
                <c:pt idx="2425">
                  <c:v>41096</c:v>
                </c:pt>
                <c:pt idx="2426">
                  <c:v>41103</c:v>
                </c:pt>
                <c:pt idx="2427">
                  <c:v>41110</c:v>
                </c:pt>
                <c:pt idx="2428">
                  <c:v>41117</c:v>
                </c:pt>
                <c:pt idx="2429">
                  <c:v>41124</c:v>
                </c:pt>
                <c:pt idx="2430">
                  <c:v>41131</c:v>
                </c:pt>
                <c:pt idx="2431">
                  <c:v>41138</c:v>
                </c:pt>
                <c:pt idx="2432">
                  <c:v>41145</c:v>
                </c:pt>
                <c:pt idx="2433">
                  <c:v>41152</c:v>
                </c:pt>
                <c:pt idx="2434">
                  <c:v>41159</c:v>
                </c:pt>
                <c:pt idx="2435">
                  <c:v>41166</c:v>
                </c:pt>
                <c:pt idx="2436">
                  <c:v>41173</c:v>
                </c:pt>
                <c:pt idx="2437">
                  <c:v>41180</c:v>
                </c:pt>
                <c:pt idx="2438">
                  <c:v>41187</c:v>
                </c:pt>
                <c:pt idx="2439">
                  <c:v>41194</c:v>
                </c:pt>
                <c:pt idx="2440">
                  <c:v>41201</c:v>
                </c:pt>
                <c:pt idx="2441">
                  <c:v>41208</c:v>
                </c:pt>
                <c:pt idx="2442">
                  <c:v>41215</c:v>
                </c:pt>
                <c:pt idx="2443">
                  <c:v>41222</c:v>
                </c:pt>
                <c:pt idx="2444">
                  <c:v>41229</c:v>
                </c:pt>
                <c:pt idx="2445">
                  <c:v>41236</c:v>
                </c:pt>
                <c:pt idx="2446">
                  <c:v>41243</c:v>
                </c:pt>
                <c:pt idx="2447">
                  <c:v>41250</c:v>
                </c:pt>
                <c:pt idx="2448">
                  <c:v>41257</c:v>
                </c:pt>
                <c:pt idx="2449">
                  <c:v>41264</c:v>
                </c:pt>
                <c:pt idx="2450">
                  <c:v>41271</c:v>
                </c:pt>
                <c:pt idx="2451">
                  <c:v>41278</c:v>
                </c:pt>
                <c:pt idx="2452">
                  <c:v>41285</c:v>
                </c:pt>
                <c:pt idx="2453">
                  <c:v>41292</c:v>
                </c:pt>
                <c:pt idx="2454">
                  <c:v>41299</c:v>
                </c:pt>
                <c:pt idx="2455">
                  <c:v>41306</c:v>
                </c:pt>
                <c:pt idx="2456">
                  <c:v>41313</c:v>
                </c:pt>
                <c:pt idx="2457">
                  <c:v>41320</c:v>
                </c:pt>
                <c:pt idx="2458">
                  <c:v>41327</c:v>
                </c:pt>
                <c:pt idx="2459">
                  <c:v>41334</c:v>
                </c:pt>
                <c:pt idx="2460">
                  <c:v>41341</c:v>
                </c:pt>
                <c:pt idx="2461">
                  <c:v>41348</c:v>
                </c:pt>
                <c:pt idx="2462">
                  <c:v>41355</c:v>
                </c:pt>
                <c:pt idx="2463">
                  <c:v>41362</c:v>
                </c:pt>
                <c:pt idx="2464">
                  <c:v>41369</c:v>
                </c:pt>
                <c:pt idx="2465">
                  <c:v>41376</c:v>
                </c:pt>
                <c:pt idx="2466">
                  <c:v>41383</c:v>
                </c:pt>
                <c:pt idx="2467">
                  <c:v>41390</c:v>
                </c:pt>
                <c:pt idx="2468">
                  <c:v>41397</c:v>
                </c:pt>
                <c:pt idx="2469">
                  <c:v>41404</c:v>
                </c:pt>
                <c:pt idx="2470">
                  <c:v>41411</c:v>
                </c:pt>
                <c:pt idx="2471">
                  <c:v>41418</c:v>
                </c:pt>
                <c:pt idx="2472">
                  <c:v>41425</c:v>
                </c:pt>
                <c:pt idx="2473">
                  <c:v>41432</c:v>
                </c:pt>
                <c:pt idx="2474">
                  <c:v>41439</c:v>
                </c:pt>
                <c:pt idx="2475">
                  <c:v>41446</c:v>
                </c:pt>
                <c:pt idx="2476">
                  <c:v>41453</c:v>
                </c:pt>
                <c:pt idx="2477">
                  <c:v>41460</c:v>
                </c:pt>
                <c:pt idx="2478">
                  <c:v>41467</c:v>
                </c:pt>
                <c:pt idx="2479">
                  <c:v>41474</c:v>
                </c:pt>
                <c:pt idx="2480">
                  <c:v>41481</c:v>
                </c:pt>
                <c:pt idx="2481">
                  <c:v>41488</c:v>
                </c:pt>
                <c:pt idx="2482">
                  <c:v>41495</c:v>
                </c:pt>
                <c:pt idx="2483">
                  <c:v>41502</c:v>
                </c:pt>
                <c:pt idx="2484">
                  <c:v>41509</c:v>
                </c:pt>
                <c:pt idx="2485">
                  <c:v>41516</c:v>
                </c:pt>
                <c:pt idx="2486">
                  <c:v>41523</c:v>
                </c:pt>
                <c:pt idx="2487">
                  <c:v>41530</c:v>
                </c:pt>
                <c:pt idx="2488">
                  <c:v>41537</c:v>
                </c:pt>
                <c:pt idx="2489">
                  <c:v>41544</c:v>
                </c:pt>
                <c:pt idx="2490">
                  <c:v>41551</c:v>
                </c:pt>
                <c:pt idx="2491">
                  <c:v>41558</c:v>
                </c:pt>
                <c:pt idx="2492">
                  <c:v>41565</c:v>
                </c:pt>
                <c:pt idx="2493">
                  <c:v>41572</c:v>
                </c:pt>
                <c:pt idx="2494">
                  <c:v>41579</c:v>
                </c:pt>
                <c:pt idx="2495">
                  <c:v>41586</c:v>
                </c:pt>
                <c:pt idx="2496">
                  <c:v>41593</c:v>
                </c:pt>
                <c:pt idx="2497">
                  <c:v>41600</c:v>
                </c:pt>
                <c:pt idx="2498">
                  <c:v>41607</c:v>
                </c:pt>
                <c:pt idx="2499">
                  <c:v>41614</c:v>
                </c:pt>
                <c:pt idx="2500">
                  <c:v>41621</c:v>
                </c:pt>
                <c:pt idx="2501">
                  <c:v>41628</c:v>
                </c:pt>
                <c:pt idx="2502">
                  <c:v>41635</c:v>
                </c:pt>
                <c:pt idx="2503">
                  <c:v>41642</c:v>
                </c:pt>
                <c:pt idx="2504">
                  <c:v>41649</c:v>
                </c:pt>
                <c:pt idx="2505">
                  <c:v>41656</c:v>
                </c:pt>
                <c:pt idx="2506">
                  <c:v>41663</c:v>
                </c:pt>
                <c:pt idx="2507">
                  <c:v>41670</c:v>
                </c:pt>
                <c:pt idx="2508">
                  <c:v>41677</c:v>
                </c:pt>
                <c:pt idx="2509">
                  <c:v>41684</c:v>
                </c:pt>
                <c:pt idx="2510">
                  <c:v>41691</c:v>
                </c:pt>
                <c:pt idx="2511">
                  <c:v>41698</c:v>
                </c:pt>
                <c:pt idx="2512">
                  <c:v>41705</c:v>
                </c:pt>
                <c:pt idx="2513">
                  <c:v>41712</c:v>
                </c:pt>
                <c:pt idx="2514">
                  <c:v>41719</c:v>
                </c:pt>
                <c:pt idx="2515">
                  <c:v>41726</c:v>
                </c:pt>
                <c:pt idx="2516">
                  <c:v>41733</c:v>
                </c:pt>
                <c:pt idx="2517">
                  <c:v>41740</c:v>
                </c:pt>
                <c:pt idx="2518">
                  <c:v>41747</c:v>
                </c:pt>
                <c:pt idx="2519">
                  <c:v>41754</c:v>
                </c:pt>
                <c:pt idx="2520">
                  <c:v>41761</c:v>
                </c:pt>
                <c:pt idx="2521">
                  <c:v>41768</c:v>
                </c:pt>
                <c:pt idx="2522">
                  <c:v>41775</c:v>
                </c:pt>
                <c:pt idx="2523">
                  <c:v>41782</c:v>
                </c:pt>
                <c:pt idx="2524">
                  <c:v>41789</c:v>
                </c:pt>
                <c:pt idx="2525">
                  <c:v>41796</c:v>
                </c:pt>
                <c:pt idx="2526">
                  <c:v>41803</c:v>
                </c:pt>
                <c:pt idx="2527">
                  <c:v>41810</c:v>
                </c:pt>
                <c:pt idx="2528">
                  <c:v>41817</c:v>
                </c:pt>
                <c:pt idx="2529">
                  <c:v>41824</c:v>
                </c:pt>
                <c:pt idx="2530">
                  <c:v>41831</c:v>
                </c:pt>
                <c:pt idx="2531">
                  <c:v>41838</c:v>
                </c:pt>
                <c:pt idx="2532">
                  <c:v>41845</c:v>
                </c:pt>
                <c:pt idx="2533">
                  <c:v>41852</c:v>
                </c:pt>
                <c:pt idx="2534">
                  <c:v>41859</c:v>
                </c:pt>
                <c:pt idx="2535">
                  <c:v>41866</c:v>
                </c:pt>
                <c:pt idx="2536">
                  <c:v>41873</c:v>
                </c:pt>
                <c:pt idx="2537">
                  <c:v>41880</c:v>
                </c:pt>
                <c:pt idx="2538">
                  <c:v>41887</c:v>
                </c:pt>
                <c:pt idx="2539">
                  <c:v>41894</c:v>
                </c:pt>
                <c:pt idx="2540">
                  <c:v>41901</c:v>
                </c:pt>
                <c:pt idx="2541">
                  <c:v>41908</c:v>
                </c:pt>
                <c:pt idx="2542">
                  <c:v>41915</c:v>
                </c:pt>
                <c:pt idx="2543">
                  <c:v>41922</c:v>
                </c:pt>
                <c:pt idx="2544">
                  <c:v>41929</c:v>
                </c:pt>
                <c:pt idx="2545">
                  <c:v>41936</c:v>
                </c:pt>
                <c:pt idx="2546">
                  <c:v>41943</c:v>
                </c:pt>
                <c:pt idx="2547">
                  <c:v>41950</c:v>
                </c:pt>
                <c:pt idx="2548">
                  <c:v>41957</c:v>
                </c:pt>
                <c:pt idx="2549">
                  <c:v>41964</c:v>
                </c:pt>
                <c:pt idx="2550">
                  <c:v>41971</c:v>
                </c:pt>
                <c:pt idx="2551">
                  <c:v>41978</c:v>
                </c:pt>
                <c:pt idx="2552">
                  <c:v>41985</c:v>
                </c:pt>
                <c:pt idx="2553">
                  <c:v>41992</c:v>
                </c:pt>
                <c:pt idx="2554">
                  <c:v>41999</c:v>
                </c:pt>
                <c:pt idx="2555">
                  <c:v>42006</c:v>
                </c:pt>
                <c:pt idx="2556">
                  <c:v>42013</c:v>
                </c:pt>
                <c:pt idx="2557">
                  <c:v>42020</c:v>
                </c:pt>
                <c:pt idx="2558">
                  <c:v>42027</c:v>
                </c:pt>
                <c:pt idx="2559">
                  <c:v>42034</c:v>
                </c:pt>
                <c:pt idx="2560">
                  <c:v>42041</c:v>
                </c:pt>
                <c:pt idx="2561">
                  <c:v>42048</c:v>
                </c:pt>
                <c:pt idx="2562">
                  <c:v>42055</c:v>
                </c:pt>
                <c:pt idx="2563">
                  <c:v>42062</c:v>
                </c:pt>
                <c:pt idx="2564">
                  <c:v>42069</c:v>
                </c:pt>
                <c:pt idx="2565">
                  <c:v>42076</c:v>
                </c:pt>
                <c:pt idx="2566">
                  <c:v>42083</c:v>
                </c:pt>
                <c:pt idx="2567">
                  <c:v>42090</c:v>
                </c:pt>
                <c:pt idx="2568">
                  <c:v>42097</c:v>
                </c:pt>
                <c:pt idx="2569">
                  <c:v>42104</c:v>
                </c:pt>
                <c:pt idx="2570">
                  <c:v>42111</c:v>
                </c:pt>
                <c:pt idx="2571">
                  <c:v>42118</c:v>
                </c:pt>
                <c:pt idx="2572">
                  <c:v>42125</c:v>
                </c:pt>
                <c:pt idx="2573">
                  <c:v>42132</c:v>
                </c:pt>
                <c:pt idx="2574">
                  <c:v>42139</c:v>
                </c:pt>
                <c:pt idx="2575">
                  <c:v>42146</c:v>
                </c:pt>
                <c:pt idx="2576">
                  <c:v>42153</c:v>
                </c:pt>
                <c:pt idx="2577">
                  <c:v>42160</c:v>
                </c:pt>
                <c:pt idx="2578">
                  <c:v>42167</c:v>
                </c:pt>
                <c:pt idx="2579">
                  <c:v>42174</c:v>
                </c:pt>
                <c:pt idx="2580">
                  <c:v>42181</c:v>
                </c:pt>
                <c:pt idx="2581">
                  <c:v>42188</c:v>
                </c:pt>
                <c:pt idx="2582">
                  <c:v>42195</c:v>
                </c:pt>
                <c:pt idx="2583">
                  <c:v>42202</c:v>
                </c:pt>
                <c:pt idx="2584">
                  <c:v>42209</c:v>
                </c:pt>
                <c:pt idx="2585">
                  <c:v>42216</c:v>
                </c:pt>
                <c:pt idx="2586">
                  <c:v>42223</c:v>
                </c:pt>
                <c:pt idx="2587">
                  <c:v>42230</c:v>
                </c:pt>
                <c:pt idx="2588">
                  <c:v>42237</c:v>
                </c:pt>
                <c:pt idx="2589">
                  <c:v>42244</c:v>
                </c:pt>
                <c:pt idx="2590">
                  <c:v>42251</c:v>
                </c:pt>
                <c:pt idx="2591">
                  <c:v>42258</c:v>
                </c:pt>
                <c:pt idx="2592">
                  <c:v>42265</c:v>
                </c:pt>
                <c:pt idx="2593">
                  <c:v>42272</c:v>
                </c:pt>
                <c:pt idx="2594">
                  <c:v>42279</c:v>
                </c:pt>
                <c:pt idx="2595">
                  <c:v>42286</c:v>
                </c:pt>
                <c:pt idx="2596">
                  <c:v>42293</c:v>
                </c:pt>
                <c:pt idx="2597">
                  <c:v>42300</c:v>
                </c:pt>
                <c:pt idx="2598">
                  <c:v>42307</c:v>
                </c:pt>
                <c:pt idx="2599">
                  <c:v>42314</c:v>
                </c:pt>
                <c:pt idx="2600">
                  <c:v>42321</c:v>
                </c:pt>
                <c:pt idx="2601">
                  <c:v>42328</c:v>
                </c:pt>
                <c:pt idx="2602">
                  <c:v>42335</c:v>
                </c:pt>
                <c:pt idx="2603">
                  <c:v>42342</c:v>
                </c:pt>
                <c:pt idx="2604">
                  <c:v>42349</c:v>
                </c:pt>
                <c:pt idx="2605">
                  <c:v>42356</c:v>
                </c:pt>
                <c:pt idx="2606">
                  <c:v>42363</c:v>
                </c:pt>
                <c:pt idx="2607">
                  <c:v>42370</c:v>
                </c:pt>
                <c:pt idx="2608">
                  <c:v>42377</c:v>
                </c:pt>
                <c:pt idx="2609">
                  <c:v>42384</c:v>
                </c:pt>
                <c:pt idx="2610">
                  <c:v>42391</c:v>
                </c:pt>
                <c:pt idx="2611">
                  <c:v>42398</c:v>
                </c:pt>
                <c:pt idx="2612">
                  <c:v>42405</c:v>
                </c:pt>
                <c:pt idx="2613">
                  <c:v>42412</c:v>
                </c:pt>
                <c:pt idx="2614">
                  <c:v>42419</c:v>
                </c:pt>
                <c:pt idx="2615">
                  <c:v>42426</c:v>
                </c:pt>
                <c:pt idx="2616">
                  <c:v>42433</c:v>
                </c:pt>
                <c:pt idx="2617">
                  <c:v>42440</c:v>
                </c:pt>
                <c:pt idx="2618">
                  <c:v>42447</c:v>
                </c:pt>
                <c:pt idx="2619">
                  <c:v>42454</c:v>
                </c:pt>
                <c:pt idx="2620">
                  <c:v>42461</c:v>
                </c:pt>
                <c:pt idx="2621">
                  <c:v>42468</c:v>
                </c:pt>
                <c:pt idx="2622">
                  <c:v>42475</c:v>
                </c:pt>
                <c:pt idx="2623">
                  <c:v>42482</c:v>
                </c:pt>
                <c:pt idx="2624">
                  <c:v>42489</c:v>
                </c:pt>
                <c:pt idx="2625">
                  <c:v>42496</c:v>
                </c:pt>
                <c:pt idx="2626">
                  <c:v>42503</c:v>
                </c:pt>
                <c:pt idx="2627">
                  <c:v>42510</c:v>
                </c:pt>
                <c:pt idx="2628">
                  <c:v>42517</c:v>
                </c:pt>
                <c:pt idx="2629">
                  <c:v>42524</c:v>
                </c:pt>
                <c:pt idx="2630">
                  <c:v>42531</c:v>
                </c:pt>
                <c:pt idx="2631">
                  <c:v>42538</c:v>
                </c:pt>
                <c:pt idx="2632">
                  <c:v>42545</c:v>
                </c:pt>
                <c:pt idx="2633">
                  <c:v>42552</c:v>
                </c:pt>
                <c:pt idx="2634">
                  <c:v>42559</c:v>
                </c:pt>
                <c:pt idx="2635">
                  <c:v>42566</c:v>
                </c:pt>
                <c:pt idx="2636">
                  <c:v>42573</c:v>
                </c:pt>
                <c:pt idx="2637">
                  <c:v>42580</c:v>
                </c:pt>
                <c:pt idx="2638">
                  <c:v>42587</c:v>
                </c:pt>
                <c:pt idx="2639">
                  <c:v>42594</c:v>
                </c:pt>
                <c:pt idx="2640">
                  <c:v>42601</c:v>
                </c:pt>
                <c:pt idx="2641">
                  <c:v>42608</c:v>
                </c:pt>
                <c:pt idx="2642">
                  <c:v>42615</c:v>
                </c:pt>
                <c:pt idx="2643">
                  <c:v>42622</c:v>
                </c:pt>
                <c:pt idx="2644">
                  <c:v>42629</c:v>
                </c:pt>
                <c:pt idx="2645">
                  <c:v>42636</c:v>
                </c:pt>
                <c:pt idx="2646">
                  <c:v>42643</c:v>
                </c:pt>
                <c:pt idx="2647">
                  <c:v>42650</c:v>
                </c:pt>
                <c:pt idx="2648">
                  <c:v>42657</c:v>
                </c:pt>
                <c:pt idx="2649">
                  <c:v>42664</c:v>
                </c:pt>
                <c:pt idx="2650">
                  <c:v>42671</c:v>
                </c:pt>
                <c:pt idx="2651">
                  <c:v>42678</c:v>
                </c:pt>
                <c:pt idx="2652">
                  <c:v>42685</c:v>
                </c:pt>
                <c:pt idx="2653">
                  <c:v>42692</c:v>
                </c:pt>
                <c:pt idx="2654">
                  <c:v>42699</c:v>
                </c:pt>
                <c:pt idx="2655">
                  <c:v>42706</c:v>
                </c:pt>
                <c:pt idx="2656">
                  <c:v>42713</c:v>
                </c:pt>
                <c:pt idx="2657">
                  <c:v>42720</c:v>
                </c:pt>
                <c:pt idx="2658">
                  <c:v>42727</c:v>
                </c:pt>
                <c:pt idx="2659">
                  <c:v>42734</c:v>
                </c:pt>
                <c:pt idx="2660">
                  <c:v>42741</c:v>
                </c:pt>
                <c:pt idx="2661">
                  <c:v>42748</c:v>
                </c:pt>
                <c:pt idx="2662">
                  <c:v>42755</c:v>
                </c:pt>
                <c:pt idx="2663">
                  <c:v>42762</c:v>
                </c:pt>
                <c:pt idx="2664">
                  <c:v>42769</c:v>
                </c:pt>
                <c:pt idx="2665">
                  <c:v>42776</c:v>
                </c:pt>
                <c:pt idx="2666">
                  <c:v>42783</c:v>
                </c:pt>
                <c:pt idx="2667">
                  <c:v>42790</c:v>
                </c:pt>
                <c:pt idx="2668">
                  <c:v>42797</c:v>
                </c:pt>
                <c:pt idx="2669">
                  <c:v>42804</c:v>
                </c:pt>
                <c:pt idx="2670">
                  <c:v>42811</c:v>
                </c:pt>
                <c:pt idx="2671">
                  <c:v>42818</c:v>
                </c:pt>
                <c:pt idx="2672">
                  <c:v>42825</c:v>
                </c:pt>
                <c:pt idx="2673">
                  <c:v>42832</c:v>
                </c:pt>
                <c:pt idx="2674">
                  <c:v>42839</c:v>
                </c:pt>
                <c:pt idx="2675">
                  <c:v>42846</c:v>
                </c:pt>
                <c:pt idx="2676">
                  <c:v>42853</c:v>
                </c:pt>
                <c:pt idx="2677">
                  <c:v>42860</c:v>
                </c:pt>
                <c:pt idx="2678">
                  <c:v>42867</c:v>
                </c:pt>
                <c:pt idx="2679">
                  <c:v>42874</c:v>
                </c:pt>
                <c:pt idx="2680">
                  <c:v>42881</c:v>
                </c:pt>
                <c:pt idx="2681">
                  <c:v>42888</c:v>
                </c:pt>
                <c:pt idx="2682">
                  <c:v>42895</c:v>
                </c:pt>
                <c:pt idx="2683">
                  <c:v>42902</c:v>
                </c:pt>
                <c:pt idx="2684">
                  <c:v>42909</c:v>
                </c:pt>
                <c:pt idx="2685">
                  <c:v>42916</c:v>
                </c:pt>
                <c:pt idx="2686">
                  <c:v>42923</c:v>
                </c:pt>
                <c:pt idx="2687">
                  <c:v>42930</c:v>
                </c:pt>
                <c:pt idx="2688">
                  <c:v>42937</c:v>
                </c:pt>
                <c:pt idx="2689">
                  <c:v>42944</c:v>
                </c:pt>
                <c:pt idx="2690">
                  <c:v>42951</c:v>
                </c:pt>
                <c:pt idx="2691">
                  <c:v>42958</c:v>
                </c:pt>
                <c:pt idx="2692">
                  <c:v>42965</c:v>
                </c:pt>
                <c:pt idx="2693">
                  <c:v>42972</c:v>
                </c:pt>
                <c:pt idx="2694">
                  <c:v>42979</c:v>
                </c:pt>
                <c:pt idx="2695">
                  <c:v>42986</c:v>
                </c:pt>
                <c:pt idx="2696">
                  <c:v>42993</c:v>
                </c:pt>
                <c:pt idx="2697">
                  <c:v>43000</c:v>
                </c:pt>
                <c:pt idx="2698">
                  <c:v>43007</c:v>
                </c:pt>
                <c:pt idx="2699">
                  <c:v>43014</c:v>
                </c:pt>
                <c:pt idx="2700">
                  <c:v>43021</c:v>
                </c:pt>
                <c:pt idx="2701">
                  <c:v>43028</c:v>
                </c:pt>
                <c:pt idx="2702">
                  <c:v>43035</c:v>
                </c:pt>
                <c:pt idx="2703">
                  <c:v>43042</c:v>
                </c:pt>
                <c:pt idx="2704">
                  <c:v>43049</c:v>
                </c:pt>
                <c:pt idx="2705">
                  <c:v>43056</c:v>
                </c:pt>
                <c:pt idx="2706">
                  <c:v>43063</c:v>
                </c:pt>
                <c:pt idx="2707">
                  <c:v>43070</c:v>
                </c:pt>
                <c:pt idx="2708">
                  <c:v>43077</c:v>
                </c:pt>
                <c:pt idx="2709">
                  <c:v>43084</c:v>
                </c:pt>
                <c:pt idx="2710">
                  <c:v>43091</c:v>
                </c:pt>
                <c:pt idx="2711">
                  <c:v>43098</c:v>
                </c:pt>
                <c:pt idx="2712">
                  <c:v>43105</c:v>
                </c:pt>
                <c:pt idx="2713">
                  <c:v>43112</c:v>
                </c:pt>
                <c:pt idx="2714">
                  <c:v>43119</c:v>
                </c:pt>
                <c:pt idx="2715">
                  <c:v>43126</c:v>
                </c:pt>
                <c:pt idx="2716">
                  <c:v>43133</c:v>
                </c:pt>
                <c:pt idx="2717">
                  <c:v>43140</c:v>
                </c:pt>
                <c:pt idx="2718">
                  <c:v>43147</c:v>
                </c:pt>
                <c:pt idx="2719">
                  <c:v>43154</c:v>
                </c:pt>
                <c:pt idx="2720">
                  <c:v>43161</c:v>
                </c:pt>
                <c:pt idx="2721">
                  <c:v>43168</c:v>
                </c:pt>
                <c:pt idx="2722">
                  <c:v>43175</c:v>
                </c:pt>
                <c:pt idx="2723">
                  <c:v>43182</c:v>
                </c:pt>
                <c:pt idx="2724">
                  <c:v>43189</c:v>
                </c:pt>
                <c:pt idx="2725">
                  <c:v>43196</c:v>
                </c:pt>
                <c:pt idx="2726">
                  <c:v>43203</c:v>
                </c:pt>
                <c:pt idx="2727">
                  <c:v>43210</c:v>
                </c:pt>
                <c:pt idx="2728">
                  <c:v>43217</c:v>
                </c:pt>
                <c:pt idx="2729">
                  <c:v>43224</c:v>
                </c:pt>
                <c:pt idx="2730">
                  <c:v>43231</c:v>
                </c:pt>
                <c:pt idx="2731">
                  <c:v>43238</c:v>
                </c:pt>
              </c:numCache>
            </c:numRef>
          </c:cat>
          <c:val>
            <c:numRef>
              <c:f>NFP!$E$198:$E$923</c:f>
            </c:numRef>
          </c:val>
          <c:extLst>
            <c:ext xmlns:c16="http://schemas.microsoft.com/office/drawing/2014/chart" uri="{C3380CC4-5D6E-409C-BE32-E72D297353CC}">
              <c16:uniqueId val="{00000003-01B2-48AE-BEDC-AEB17AEA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488960"/>
        <c:axId val="539492880"/>
      </c:barChart>
      <c:dateAx>
        <c:axId val="539488960"/>
        <c:scaling>
          <c:orientation val="minMax"/>
          <c:min val="24108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9492880"/>
        <c:crossesAt val="0"/>
        <c:auto val="1"/>
        <c:lblOffset val="100"/>
        <c:baseTimeUnit val="days"/>
        <c:majorUnit val="12"/>
        <c:majorTimeUnit val="months"/>
        <c:minorUnit val="1"/>
      </c:dateAx>
      <c:valAx>
        <c:axId val="539492880"/>
        <c:scaling>
          <c:orientation val="minMax"/>
          <c:max val="0.16000000000000003"/>
          <c:min val="-0.16000000000000003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9488960"/>
        <c:crosses val="autoZero"/>
        <c:crossBetween val="between"/>
        <c:majorUnit val="1.0000000000000002E-2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United</a:t>
            </a:r>
            <a:r>
              <a:rPr lang="en-SG" baseline="0"/>
              <a:t> States 10 year Treasury Rate Weekly % Changes 2000-2018</a:t>
            </a:r>
            <a:endParaRPr lang="en-SG"/>
          </a:p>
        </c:rich>
      </c:tx>
      <c:layout>
        <c:manualLayout>
          <c:xMode val="edge"/>
          <c:yMode val="edge"/>
          <c:x val="0.2427932453842663"/>
          <c:y val="3.17969229400622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barChart>
        <c:barDir val="col"/>
        <c:grouping val="clustered"/>
        <c:varyColors val="0"/>
        <c:ser>
          <c:idx val="0"/>
          <c:order val="0"/>
          <c:tx>
            <c:v>10Y T Bill</c:v>
          </c:tx>
          <c:spPr>
            <a:solidFill>
              <a:srgbClr val="FF0000"/>
            </a:solidFill>
            <a:ln w="0">
              <a:solidFill>
                <a:srgbClr val="FF0000"/>
              </a:solidFill>
            </a:ln>
          </c:spPr>
          <c:invertIfNegative val="0"/>
          <c:trendline>
            <c:spPr>
              <a:ln>
                <a:solidFill>
                  <a:srgbClr val="FFFF0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'T10%'!$A$3:$A$2734</c:f>
              <c:numCache>
                <c:formatCode>[$-409]d\-mmm\-yy;@</c:formatCode>
                <c:ptCount val="2732"/>
                <c:pt idx="0">
                  <c:v>24121</c:v>
                </c:pt>
                <c:pt idx="1">
                  <c:v>24128</c:v>
                </c:pt>
                <c:pt idx="2">
                  <c:v>24135</c:v>
                </c:pt>
                <c:pt idx="3">
                  <c:v>24142</c:v>
                </c:pt>
                <c:pt idx="4">
                  <c:v>24149</c:v>
                </c:pt>
                <c:pt idx="5">
                  <c:v>24156</c:v>
                </c:pt>
                <c:pt idx="6">
                  <c:v>24163</c:v>
                </c:pt>
                <c:pt idx="7">
                  <c:v>24170</c:v>
                </c:pt>
                <c:pt idx="8">
                  <c:v>24177</c:v>
                </c:pt>
                <c:pt idx="9">
                  <c:v>24184</c:v>
                </c:pt>
                <c:pt idx="10">
                  <c:v>24191</c:v>
                </c:pt>
                <c:pt idx="11">
                  <c:v>24198</c:v>
                </c:pt>
                <c:pt idx="12">
                  <c:v>24205</c:v>
                </c:pt>
                <c:pt idx="13">
                  <c:v>24212</c:v>
                </c:pt>
                <c:pt idx="14">
                  <c:v>24219</c:v>
                </c:pt>
                <c:pt idx="15">
                  <c:v>24226</c:v>
                </c:pt>
                <c:pt idx="16">
                  <c:v>24233</c:v>
                </c:pt>
                <c:pt idx="17">
                  <c:v>24240</c:v>
                </c:pt>
                <c:pt idx="18">
                  <c:v>24247</c:v>
                </c:pt>
                <c:pt idx="19">
                  <c:v>24254</c:v>
                </c:pt>
                <c:pt idx="20">
                  <c:v>24261</c:v>
                </c:pt>
                <c:pt idx="21">
                  <c:v>24268</c:v>
                </c:pt>
                <c:pt idx="22">
                  <c:v>24275</c:v>
                </c:pt>
                <c:pt idx="23">
                  <c:v>24282</c:v>
                </c:pt>
                <c:pt idx="24">
                  <c:v>24289</c:v>
                </c:pt>
                <c:pt idx="25">
                  <c:v>24296</c:v>
                </c:pt>
                <c:pt idx="26">
                  <c:v>24303</c:v>
                </c:pt>
                <c:pt idx="27">
                  <c:v>24310</c:v>
                </c:pt>
                <c:pt idx="28">
                  <c:v>24317</c:v>
                </c:pt>
                <c:pt idx="29">
                  <c:v>24324</c:v>
                </c:pt>
                <c:pt idx="30">
                  <c:v>24331</c:v>
                </c:pt>
                <c:pt idx="31">
                  <c:v>24338</c:v>
                </c:pt>
                <c:pt idx="32">
                  <c:v>24345</c:v>
                </c:pt>
                <c:pt idx="33">
                  <c:v>24352</c:v>
                </c:pt>
                <c:pt idx="34">
                  <c:v>24359</c:v>
                </c:pt>
                <c:pt idx="35">
                  <c:v>24366</c:v>
                </c:pt>
                <c:pt idx="36">
                  <c:v>24373</c:v>
                </c:pt>
                <c:pt idx="37">
                  <c:v>24380</c:v>
                </c:pt>
                <c:pt idx="38">
                  <c:v>24387</c:v>
                </c:pt>
                <c:pt idx="39">
                  <c:v>24394</c:v>
                </c:pt>
                <c:pt idx="40">
                  <c:v>24401</c:v>
                </c:pt>
                <c:pt idx="41">
                  <c:v>24408</c:v>
                </c:pt>
                <c:pt idx="42">
                  <c:v>24415</c:v>
                </c:pt>
                <c:pt idx="43">
                  <c:v>24422</c:v>
                </c:pt>
                <c:pt idx="44">
                  <c:v>24429</c:v>
                </c:pt>
                <c:pt idx="45">
                  <c:v>24436</c:v>
                </c:pt>
                <c:pt idx="46">
                  <c:v>24443</c:v>
                </c:pt>
                <c:pt idx="47">
                  <c:v>24450</c:v>
                </c:pt>
                <c:pt idx="48">
                  <c:v>24457</c:v>
                </c:pt>
                <c:pt idx="49">
                  <c:v>24464</c:v>
                </c:pt>
                <c:pt idx="50">
                  <c:v>24471</c:v>
                </c:pt>
                <c:pt idx="51">
                  <c:v>24478</c:v>
                </c:pt>
                <c:pt idx="52">
                  <c:v>24485</c:v>
                </c:pt>
                <c:pt idx="53">
                  <c:v>24492</c:v>
                </c:pt>
                <c:pt idx="54">
                  <c:v>24499</c:v>
                </c:pt>
                <c:pt idx="55">
                  <c:v>24506</c:v>
                </c:pt>
                <c:pt idx="56">
                  <c:v>24513</c:v>
                </c:pt>
                <c:pt idx="57">
                  <c:v>24520</c:v>
                </c:pt>
                <c:pt idx="58">
                  <c:v>24527</c:v>
                </c:pt>
                <c:pt idx="59">
                  <c:v>24534</c:v>
                </c:pt>
                <c:pt idx="60">
                  <c:v>24541</c:v>
                </c:pt>
                <c:pt idx="61">
                  <c:v>24548</c:v>
                </c:pt>
                <c:pt idx="62">
                  <c:v>24555</c:v>
                </c:pt>
                <c:pt idx="63">
                  <c:v>24562</c:v>
                </c:pt>
                <c:pt idx="64">
                  <c:v>24569</c:v>
                </c:pt>
                <c:pt idx="65">
                  <c:v>24576</c:v>
                </c:pt>
                <c:pt idx="66">
                  <c:v>24583</c:v>
                </c:pt>
                <c:pt idx="67">
                  <c:v>24590</c:v>
                </c:pt>
                <c:pt idx="68">
                  <c:v>24597</c:v>
                </c:pt>
                <c:pt idx="69">
                  <c:v>24604</c:v>
                </c:pt>
                <c:pt idx="70">
                  <c:v>24611</c:v>
                </c:pt>
                <c:pt idx="71">
                  <c:v>24618</c:v>
                </c:pt>
                <c:pt idx="72">
                  <c:v>24625</c:v>
                </c:pt>
                <c:pt idx="73">
                  <c:v>24632</c:v>
                </c:pt>
                <c:pt idx="74">
                  <c:v>24639</c:v>
                </c:pt>
                <c:pt idx="75">
                  <c:v>24646</c:v>
                </c:pt>
                <c:pt idx="76">
                  <c:v>24653</c:v>
                </c:pt>
                <c:pt idx="77">
                  <c:v>24660</c:v>
                </c:pt>
                <c:pt idx="78">
                  <c:v>24667</c:v>
                </c:pt>
                <c:pt idx="79">
                  <c:v>24674</c:v>
                </c:pt>
                <c:pt idx="80">
                  <c:v>24681</c:v>
                </c:pt>
                <c:pt idx="81">
                  <c:v>24688</c:v>
                </c:pt>
                <c:pt idx="82">
                  <c:v>24695</c:v>
                </c:pt>
                <c:pt idx="83">
                  <c:v>24702</c:v>
                </c:pt>
                <c:pt idx="84">
                  <c:v>24709</c:v>
                </c:pt>
                <c:pt idx="85">
                  <c:v>24716</c:v>
                </c:pt>
                <c:pt idx="86">
                  <c:v>24723</c:v>
                </c:pt>
                <c:pt idx="87">
                  <c:v>24730</c:v>
                </c:pt>
                <c:pt idx="88">
                  <c:v>24737</c:v>
                </c:pt>
                <c:pt idx="89">
                  <c:v>24744</c:v>
                </c:pt>
                <c:pt idx="90">
                  <c:v>24751</c:v>
                </c:pt>
                <c:pt idx="91">
                  <c:v>24758</c:v>
                </c:pt>
                <c:pt idx="92">
                  <c:v>24765</c:v>
                </c:pt>
                <c:pt idx="93">
                  <c:v>24772</c:v>
                </c:pt>
                <c:pt idx="94">
                  <c:v>24779</c:v>
                </c:pt>
                <c:pt idx="95">
                  <c:v>24786</c:v>
                </c:pt>
                <c:pt idx="96">
                  <c:v>24793</c:v>
                </c:pt>
                <c:pt idx="97">
                  <c:v>24800</c:v>
                </c:pt>
                <c:pt idx="98">
                  <c:v>24807</c:v>
                </c:pt>
                <c:pt idx="99">
                  <c:v>24814</c:v>
                </c:pt>
                <c:pt idx="100">
                  <c:v>24821</c:v>
                </c:pt>
                <c:pt idx="101">
                  <c:v>24828</c:v>
                </c:pt>
                <c:pt idx="102">
                  <c:v>24835</c:v>
                </c:pt>
                <c:pt idx="103">
                  <c:v>24842</c:v>
                </c:pt>
                <c:pt idx="104">
                  <c:v>24849</c:v>
                </c:pt>
                <c:pt idx="105">
                  <c:v>24856</c:v>
                </c:pt>
                <c:pt idx="106">
                  <c:v>24863</c:v>
                </c:pt>
                <c:pt idx="107">
                  <c:v>24870</c:v>
                </c:pt>
                <c:pt idx="108">
                  <c:v>24877</c:v>
                </c:pt>
                <c:pt idx="109">
                  <c:v>24884</c:v>
                </c:pt>
                <c:pt idx="110">
                  <c:v>24891</c:v>
                </c:pt>
                <c:pt idx="111">
                  <c:v>24898</c:v>
                </c:pt>
                <c:pt idx="112">
                  <c:v>24905</c:v>
                </c:pt>
                <c:pt idx="113">
                  <c:v>24912</c:v>
                </c:pt>
                <c:pt idx="114">
                  <c:v>24919</c:v>
                </c:pt>
                <c:pt idx="115">
                  <c:v>24926</c:v>
                </c:pt>
                <c:pt idx="116">
                  <c:v>24933</c:v>
                </c:pt>
                <c:pt idx="117">
                  <c:v>24940</c:v>
                </c:pt>
                <c:pt idx="118">
                  <c:v>24947</c:v>
                </c:pt>
                <c:pt idx="119">
                  <c:v>24954</c:v>
                </c:pt>
                <c:pt idx="120">
                  <c:v>24961</c:v>
                </c:pt>
                <c:pt idx="121">
                  <c:v>24968</c:v>
                </c:pt>
                <c:pt idx="122">
                  <c:v>24975</c:v>
                </c:pt>
                <c:pt idx="123">
                  <c:v>24982</c:v>
                </c:pt>
                <c:pt idx="124">
                  <c:v>24989</c:v>
                </c:pt>
                <c:pt idx="125">
                  <c:v>24996</c:v>
                </c:pt>
                <c:pt idx="126">
                  <c:v>25003</c:v>
                </c:pt>
                <c:pt idx="127">
                  <c:v>25010</c:v>
                </c:pt>
                <c:pt idx="128">
                  <c:v>25017</c:v>
                </c:pt>
                <c:pt idx="129">
                  <c:v>25024</c:v>
                </c:pt>
                <c:pt idx="130">
                  <c:v>25031</c:v>
                </c:pt>
                <c:pt idx="131">
                  <c:v>25038</c:v>
                </c:pt>
                <c:pt idx="132">
                  <c:v>25045</c:v>
                </c:pt>
                <c:pt idx="133">
                  <c:v>25052</c:v>
                </c:pt>
                <c:pt idx="134">
                  <c:v>25059</c:v>
                </c:pt>
                <c:pt idx="135">
                  <c:v>25066</c:v>
                </c:pt>
                <c:pt idx="136">
                  <c:v>25073</c:v>
                </c:pt>
                <c:pt idx="137">
                  <c:v>25080</c:v>
                </c:pt>
                <c:pt idx="138">
                  <c:v>25087</c:v>
                </c:pt>
                <c:pt idx="139">
                  <c:v>25094</c:v>
                </c:pt>
                <c:pt idx="140">
                  <c:v>25101</c:v>
                </c:pt>
                <c:pt idx="141">
                  <c:v>25108</c:v>
                </c:pt>
                <c:pt idx="142">
                  <c:v>25115</c:v>
                </c:pt>
                <c:pt idx="143">
                  <c:v>25122</c:v>
                </c:pt>
                <c:pt idx="144">
                  <c:v>25129</c:v>
                </c:pt>
                <c:pt idx="145">
                  <c:v>25136</c:v>
                </c:pt>
                <c:pt idx="146">
                  <c:v>25143</c:v>
                </c:pt>
                <c:pt idx="147">
                  <c:v>25150</c:v>
                </c:pt>
                <c:pt idx="148">
                  <c:v>25157</c:v>
                </c:pt>
                <c:pt idx="149">
                  <c:v>25164</c:v>
                </c:pt>
                <c:pt idx="150">
                  <c:v>25171</c:v>
                </c:pt>
                <c:pt idx="151">
                  <c:v>25178</c:v>
                </c:pt>
                <c:pt idx="152">
                  <c:v>25185</c:v>
                </c:pt>
                <c:pt idx="153">
                  <c:v>25192</c:v>
                </c:pt>
                <c:pt idx="154">
                  <c:v>25199</c:v>
                </c:pt>
                <c:pt idx="155">
                  <c:v>25206</c:v>
                </c:pt>
                <c:pt idx="156">
                  <c:v>25213</c:v>
                </c:pt>
                <c:pt idx="157">
                  <c:v>25220</c:v>
                </c:pt>
                <c:pt idx="158">
                  <c:v>25227</c:v>
                </c:pt>
                <c:pt idx="159">
                  <c:v>25234</c:v>
                </c:pt>
                <c:pt idx="160">
                  <c:v>25241</c:v>
                </c:pt>
                <c:pt idx="161">
                  <c:v>25248</c:v>
                </c:pt>
                <c:pt idx="162">
                  <c:v>25255</c:v>
                </c:pt>
                <c:pt idx="163">
                  <c:v>25262</c:v>
                </c:pt>
                <c:pt idx="164">
                  <c:v>25269</c:v>
                </c:pt>
                <c:pt idx="165">
                  <c:v>25276</c:v>
                </c:pt>
                <c:pt idx="166">
                  <c:v>25283</c:v>
                </c:pt>
                <c:pt idx="167">
                  <c:v>25290</c:v>
                </c:pt>
                <c:pt idx="168">
                  <c:v>25297</c:v>
                </c:pt>
                <c:pt idx="169">
                  <c:v>25304</c:v>
                </c:pt>
                <c:pt idx="170">
                  <c:v>25311</c:v>
                </c:pt>
                <c:pt idx="171">
                  <c:v>25318</c:v>
                </c:pt>
                <c:pt idx="172">
                  <c:v>25325</c:v>
                </c:pt>
                <c:pt idx="173">
                  <c:v>25332</c:v>
                </c:pt>
                <c:pt idx="174">
                  <c:v>25339</c:v>
                </c:pt>
                <c:pt idx="175">
                  <c:v>25346</c:v>
                </c:pt>
                <c:pt idx="176">
                  <c:v>25353</c:v>
                </c:pt>
                <c:pt idx="177">
                  <c:v>25360</c:v>
                </c:pt>
                <c:pt idx="178">
                  <c:v>25367</c:v>
                </c:pt>
                <c:pt idx="179">
                  <c:v>25374</c:v>
                </c:pt>
                <c:pt idx="180">
                  <c:v>25381</c:v>
                </c:pt>
                <c:pt idx="181">
                  <c:v>25388</c:v>
                </c:pt>
                <c:pt idx="182">
                  <c:v>25395</c:v>
                </c:pt>
                <c:pt idx="183">
                  <c:v>25402</c:v>
                </c:pt>
                <c:pt idx="184">
                  <c:v>25409</c:v>
                </c:pt>
                <c:pt idx="185">
                  <c:v>25416</c:v>
                </c:pt>
                <c:pt idx="186">
                  <c:v>25423</c:v>
                </c:pt>
                <c:pt idx="187">
                  <c:v>25430</c:v>
                </c:pt>
                <c:pt idx="188">
                  <c:v>25437</c:v>
                </c:pt>
                <c:pt idx="189">
                  <c:v>25444</c:v>
                </c:pt>
                <c:pt idx="190">
                  <c:v>25451</c:v>
                </c:pt>
                <c:pt idx="191">
                  <c:v>25458</c:v>
                </c:pt>
                <c:pt idx="192">
                  <c:v>25465</c:v>
                </c:pt>
                <c:pt idx="193">
                  <c:v>25472</c:v>
                </c:pt>
                <c:pt idx="194">
                  <c:v>25479</c:v>
                </c:pt>
                <c:pt idx="195">
                  <c:v>25486</c:v>
                </c:pt>
                <c:pt idx="196">
                  <c:v>25493</c:v>
                </c:pt>
                <c:pt idx="197">
                  <c:v>25500</c:v>
                </c:pt>
                <c:pt idx="198">
                  <c:v>25507</c:v>
                </c:pt>
                <c:pt idx="199">
                  <c:v>25514</c:v>
                </c:pt>
                <c:pt idx="200">
                  <c:v>25521</c:v>
                </c:pt>
                <c:pt idx="201">
                  <c:v>25528</c:v>
                </c:pt>
                <c:pt idx="202">
                  <c:v>25535</c:v>
                </c:pt>
                <c:pt idx="203">
                  <c:v>25542</c:v>
                </c:pt>
                <c:pt idx="204">
                  <c:v>25549</c:v>
                </c:pt>
                <c:pt idx="205">
                  <c:v>25556</c:v>
                </c:pt>
                <c:pt idx="206">
                  <c:v>25563</c:v>
                </c:pt>
                <c:pt idx="207">
                  <c:v>25570</c:v>
                </c:pt>
                <c:pt idx="208">
                  <c:v>25577</c:v>
                </c:pt>
                <c:pt idx="209">
                  <c:v>25584</c:v>
                </c:pt>
                <c:pt idx="210">
                  <c:v>25591</c:v>
                </c:pt>
                <c:pt idx="211">
                  <c:v>25598</c:v>
                </c:pt>
                <c:pt idx="212">
                  <c:v>25605</c:v>
                </c:pt>
                <c:pt idx="213">
                  <c:v>25612</c:v>
                </c:pt>
                <c:pt idx="214">
                  <c:v>25619</c:v>
                </c:pt>
                <c:pt idx="215">
                  <c:v>25626</c:v>
                </c:pt>
                <c:pt idx="216">
                  <c:v>25633</c:v>
                </c:pt>
                <c:pt idx="217">
                  <c:v>25640</c:v>
                </c:pt>
                <c:pt idx="218">
                  <c:v>25647</c:v>
                </c:pt>
                <c:pt idx="219">
                  <c:v>25654</c:v>
                </c:pt>
                <c:pt idx="220">
                  <c:v>25661</c:v>
                </c:pt>
                <c:pt idx="221">
                  <c:v>25668</c:v>
                </c:pt>
                <c:pt idx="222">
                  <c:v>25675</c:v>
                </c:pt>
                <c:pt idx="223">
                  <c:v>25682</c:v>
                </c:pt>
                <c:pt idx="224">
                  <c:v>25689</c:v>
                </c:pt>
                <c:pt idx="225">
                  <c:v>25696</c:v>
                </c:pt>
                <c:pt idx="226">
                  <c:v>25703</c:v>
                </c:pt>
                <c:pt idx="227">
                  <c:v>25710</c:v>
                </c:pt>
                <c:pt idx="228">
                  <c:v>25717</c:v>
                </c:pt>
                <c:pt idx="229">
                  <c:v>25724</c:v>
                </c:pt>
                <c:pt idx="230">
                  <c:v>25731</c:v>
                </c:pt>
                <c:pt idx="231">
                  <c:v>25738</c:v>
                </c:pt>
                <c:pt idx="232">
                  <c:v>25745</c:v>
                </c:pt>
                <c:pt idx="233">
                  <c:v>25752</c:v>
                </c:pt>
                <c:pt idx="234">
                  <c:v>25759</c:v>
                </c:pt>
                <c:pt idx="235">
                  <c:v>25766</c:v>
                </c:pt>
                <c:pt idx="236">
                  <c:v>25773</c:v>
                </c:pt>
                <c:pt idx="237">
                  <c:v>25780</c:v>
                </c:pt>
                <c:pt idx="238">
                  <c:v>25787</c:v>
                </c:pt>
                <c:pt idx="239">
                  <c:v>25794</c:v>
                </c:pt>
                <c:pt idx="240">
                  <c:v>25801</c:v>
                </c:pt>
                <c:pt idx="241">
                  <c:v>25808</c:v>
                </c:pt>
                <c:pt idx="242">
                  <c:v>25815</c:v>
                </c:pt>
                <c:pt idx="243">
                  <c:v>25822</c:v>
                </c:pt>
                <c:pt idx="244">
                  <c:v>25829</c:v>
                </c:pt>
                <c:pt idx="245">
                  <c:v>25836</c:v>
                </c:pt>
                <c:pt idx="246">
                  <c:v>25843</c:v>
                </c:pt>
                <c:pt idx="247">
                  <c:v>25850</c:v>
                </c:pt>
                <c:pt idx="248">
                  <c:v>25857</c:v>
                </c:pt>
                <c:pt idx="249">
                  <c:v>25864</c:v>
                </c:pt>
                <c:pt idx="250">
                  <c:v>25871</c:v>
                </c:pt>
                <c:pt idx="251">
                  <c:v>25878</c:v>
                </c:pt>
                <c:pt idx="252">
                  <c:v>25885</c:v>
                </c:pt>
                <c:pt idx="253">
                  <c:v>25892</c:v>
                </c:pt>
                <c:pt idx="254">
                  <c:v>25899</c:v>
                </c:pt>
                <c:pt idx="255">
                  <c:v>25906</c:v>
                </c:pt>
                <c:pt idx="256">
                  <c:v>25913</c:v>
                </c:pt>
                <c:pt idx="257">
                  <c:v>25920</c:v>
                </c:pt>
                <c:pt idx="258">
                  <c:v>25927</c:v>
                </c:pt>
                <c:pt idx="259">
                  <c:v>25934</c:v>
                </c:pt>
                <c:pt idx="260">
                  <c:v>25941</c:v>
                </c:pt>
                <c:pt idx="261">
                  <c:v>25948</c:v>
                </c:pt>
                <c:pt idx="262">
                  <c:v>25955</c:v>
                </c:pt>
                <c:pt idx="263">
                  <c:v>25962</c:v>
                </c:pt>
                <c:pt idx="264">
                  <c:v>25969</c:v>
                </c:pt>
                <c:pt idx="265">
                  <c:v>25976</c:v>
                </c:pt>
                <c:pt idx="266">
                  <c:v>25983</c:v>
                </c:pt>
                <c:pt idx="267">
                  <c:v>25990</c:v>
                </c:pt>
                <c:pt idx="268">
                  <c:v>25997</c:v>
                </c:pt>
                <c:pt idx="269">
                  <c:v>26004</c:v>
                </c:pt>
                <c:pt idx="270">
                  <c:v>26011</c:v>
                </c:pt>
                <c:pt idx="271">
                  <c:v>26018</c:v>
                </c:pt>
                <c:pt idx="272">
                  <c:v>26025</c:v>
                </c:pt>
                <c:pt idx="273">
                  <c:v>26032</c:v>
                </c:pt>
                <c:pt idx="274">
                  <c:v>26039</c:v>
                </c:pt>
                <c:pt idx="275">
                  <c:v>26046</c:v>
                </c:pt>
                <c:pt idx="276">
                  <c:v>26053</c:v>
                </c:pt>
                <c:pt idx="277">
                  <c:v>26060</c:v>
                </c:pt>
                <c:pt idx="278">
                  <c:v>26067</c:v>
                </c:pt>
                <c:pt idx="279">
                  <c:v>26074</c:v>
                </c:pt>
                <c:pt idx="280">
                  <c:v>26081</c:v>
                </c:pt>
                <c:pt idx="281">
                  <c:v>26088</c:v>
                </c:pt>
                <c:pt idx="282">
                  <c:v>26095</c:v>
                </c:pt>
                <c:pt idx="283">
                  <c:v>26102</c:v>
                </c:pt>
                <c:pt idx="284">
                  <c:v>26109</c:v>
                </c:pt>
                <c:pt idx="285">
                  <c:v>26116</c:v>
                </c:pt>
                <c:pt idx="286">
                  <c:v>26123</c:v>
                </c:pt>
                <c:pt idx="287">
                  <c:v>26130</c:v>
                </c:pt>
                <c:pt idx="288">
                  <c:v>26137</c:v>
                </c:pt>
                <c:pt idx="289">
                  <c:v>26144</c:v>
                </c:pt>
                <c:pt idx="290">
                  <c:v>26151</c:v>
                </c:pt>
                <c:pt idx="291">
                  <c:v>26158</c:v>
                </c:pt>
                <c:pt idx="292">
                  <c:v>26165</c:v>
                </c:pt>
                <c:pt idx="293">
                  <c:v>26172</c:v>
                </c:pt>
                <c:pt idx="294">
                  <c:v>26179</c:v>
                </c:pt>
                <c:pt idx="295">
                  <c:v>26186</c:v>
                </c:pt>
                <c:pt idx="296">
                  <c:v>26193</c:v>
                </c:pt>
                <c:pt idx="297">
                  <c:v>26200</c:v>
                </c:pt>
                <c:pt idx="298">
                  <c:v>26207</c:v>
                </c:pt>
                <c:pt idx="299">
                  <c:v>26214</c:v>
                </c:pt>
                <c:pt idx="300">
                  <c:v>26221</c:v>
                </c:pt>
                <c:pt idx="301">
                  <c:v>26228</c:v>
                </c:pt>
                <c:pt idx="302">
                  <c:v>26235</c:v>
                </c:pt>
                <c:pt idx="303">
                  <c:v>26242</c:v>
                </c:pt>
                <c:pt idx="304">
                  <c:v>26249</c:v>
                </c:pt>
                <c:pt idx="305">
                  <c:v>26256</c:v>
                </c:pt>
                <c:pt idx="306">
                  <c:v>26263</c:v>
                </c:pt>
                <c:pt idx="307">
                  <c:v>26270</c:v>
                </c:pt>
                <c:pt idx="308">
                  <c:v>26277</c:v>
                </c:pt>
                <c:pt idx="309">
                  <c:v>26284</c:v>
                </c:pt>
                <c:pt idx="310">
                  <c:v>26291</c:v>
                </c:pt>
                <c:pt idx="311">
                  <c:v>26298</c:v>
                </c:pt>
                <c:pt idx="312">
                  <c:v>26305</c:v>
                </c:pt>
                <c:pt idx="313">
                  <c:v>26312</c:v>
                </c:pt>
                <c:pt idx="314">
                  <c:v>26319</c:v>
                </c:pt>
                <c:pt idx="315">
                  <c:v>26326</c:v>
                </c:pt>
                <c:pt idx="316">
                  <c:v>26333</c:v>
                </c:pt>
                <c:pt idx="317">
                  <c:v>26340</c:v>
                </c:pt>
                <c:pt idx="318">
                  <c:v>26347</c:v>
                </c:pt>
                <c:pt idx="319">
                  <c:v>26354</c:v>
                </c:pt>
                <c:pt idx="320">
                  <c:v>26361</c:v>
                </c:pt>
                <c:pt idx="321">
                  <c:v>26368</c:v>
                </c:pt>
                <c:pt idx="322">
                  <c:v>26375</c:v>
                </c:pt>
                <c:pt idx="323">
                  <c:v>26382</c:v>
                </c:pt>
                <c:pt idx="324">
                  <c:v>26389</c:v>
                </c:pt>
                <c:pt idx="325">
                  <c:v>26396</c:v>
                </c:pt>
                <c:pt idx="326">
                  <c:v>26403</c:v>
                </c:pt>
                <c:pt idx="327">
                  <c:v>26410</c:v>
                </c:pt>
                <c:pt idx="328">
                  <c:v>26417</c:v>
                </c:pt>
                <c:pt idx="329">
                  <c:v>26424</c:v>
                </c:pt>
                <c:pt idx="330">
                  <c:v>26431</c:v>
                </c:pt>
                <c:pt idx="331">
                  <c:v>26438</c:v>
                </c:pt>
                <c:pt idx="332">
                  <c:v>26445</c:v>
                </c:pt>
                <c:pt idx="333">
                  <c:v>26452</c:v>
                </c:pt>
                <c:pt idx="334">
                  <c:v>26459</c:v>
                </c:pt>
                <c:pt idx="335">
                  <c:v>26466</c:v>
                </c:pt>
                <c:pt idx="336">
                  <c:v>26473</c:v>
                </c:pt>
                <c:pt idx="337">
                  <c:v>26480</c:v>
                </c:pt>
                <c:pt idx="338">
                  <c:v>26487</c:v>
                </c:pt>
                <c:pt idx="339">
                  <c:v>26494</c:v>
                </c:pt>
                <c:pt idx="340">
                  <c:v>26501</c:v>
                </c:pt>
                <c:pt idx="341">
                  <c:v>26508</c:v>
                </c:pt>
                <c:pt idx="342">
                  <c:v>26515</c:v>
                </c:pt>
                <c:pt idx="343">
                  <c:v>26522</c:v>
                </c:pt>
                <c:pt idx="344">
                  <c:v>26529</c:v>
                </c:pt>
                <c:pt idx="345">
                  <c:v>26536</c:v>
                </c:pt>
                <c:pt idx="346">
                  <c:v>26543</c:v>
                </c:pt>
                <c:pt idx="347">
                  <c:v>26550</c:v>
                </c:pt>
                <c:pt idx="348">
                  <c:v>26557</c:v>
                </c:pt>
                <c:pt idx="349">
                  <c:v>26564</c:v>
                </c:pt>
                <c:pt idx="350">
                  <c:v>26571</c:v>
                </c:pt>
                <c:pt idx="351">
                  <c:v>26578</c:v>
                </c:pt>
                <c:pt idx="352">
                  <c:v>26585</c:v>
                </c:pt>
                <c:pt idx="353">
                  <c:v>26592</c:v>
                </c:pt>
                <c:pt idx="354">
                  <c:v>26599</c:v>
                </c:pt>
                <c:pt idx="355">
                  <c:v>26606</c:v>
                </c:pt>
                <c:pt idx="356">
                  <c:v>26613</c:v>
                </c:pt>
                <c:pt idx="357">
                  <c:v>26620</c:v>
                </c:pt>
                <c:pt idx="358">
                  <c:v>26627</c:v>
                </c:pt>
                <c:pt idx="359">
                  <c:v>26634</c:v>
                </c:pt>
                <c:pt idx="360">
                  <c:v>26641</c:v>
                </c:pt>
                <c:pt idx="361">
                  <c:v>26648</c:v>
                </c:pt>
                <c:pt idx="362">
                  <c:v>26655</c:v>
                </c:pt>
                <c:pt idx="363">
                  <c:v>26662</c:v>
                </c:pt>
                <c:pt idx="364">
                  <c:v>26669</c:v>
                </c:pt>
                <c:pt idx="365">
                  <c:v>26676</c:v>
                </c:pt>
                <c:pt idx="366">
                  <c:v>26683</c:v>
                </c:pt>
                <c:pt idx="367">
                  <c:v>26690</c:v>
                </c:pt>
                <c:pt idx="368">
                  <c:v>26697</c:v>
                </c:pt>
                <c:pt idx="369">
                  <c:v>26704</c:v>
                </c:pt>
                <c:pt idx="370">
                  <c:v>26711</c:v>
                </c:pt>
                <c:pt idx="371">
                  <c:v>26718</c:v>
                </c:pt>
                <c:pt idx="372">
                  <c:v>26725</c:v>
                </c:pt>
                <c:pt idx="373">
                  <c:v>26732</c:v>
                </c:pt>
                <c:pt idx="374">
                  <c:v>26739</c:v>
                </c:pt>
                <c:pt idx="375">
                  <c:v>26746</c:v>
                </c:pt>
                <c:pt idx="376">
                  <c:v>26753</c:v>
                </c:pt>
                <c:pt idx="377">
                  <c:v>26760</c:v>
                </c:pt>
                <c:pt idx="378">
                  <c:v>26767</c:v>
                </c:pt>
                <c:pt idx="379">
                  <c:v>26774</c:v>
                </c:pt>
                <c:pt idx="380">
                  <c:v>26781</c:v>
                </c:pt>
                <c:pt idx="381">
                  <c:v>26788</c:v>
                </c:pt>
                <c:pt idx="382">
                  <c:v>26795</c:v>
                </c:pt>
                <c:pt idx="383">
                  <c:v>26802</c:v>
                </c:pt>
                <c:pt idx="384">
                  <c:v>26809</c:v>
                </c:pt>
                <c:pt idx="385">
                  <c:v>26816</c:v>
                </c:pt>
                <c:pt idx="386">
                  <c:v>26823</c:v>
                </c:pt>
                <c:pt idx="387">
                  <c:v>26830</c:v>
                </c:pt>
                <c:pt idx="388">
                  <c:v>26837</c:v>
                </c:pt>
                <c:pt idx="389">
                  <c:v>26844</c:v>
                </c:pt>
                <c:pt idx="390">
                  <c:v>26851</c:v>
                </c:pt>
                <c:pt idx="391">
                  <c:v>26858</c:v>
                </c:pt>
                <c:pt idx="392">
                  <c:v>26865</c:v>
                </c:pt>
                <c:pt idx="393">
                  <c:v>26872</c:v>
                </c:pt>
                <c:pt idx="394">
                  <c:v>26879</c:v>
                </c:pt>
                <c:pt idx="395">
                  <c:v>26886</c:v>
                </c:pt>
                <c:pt idx="396">
                  <c:v>26893</c:v>
                </c:pt>
                <c:pt idx="397">
                  <c:v>26900</c:v>
                </c:pt>
                <c:pt idx="398">
                  <c:v>26907</c:v>
                </c:pt>
                <c:pt idx="399">
                  <c:v>26914</c:v>
                </c:pt>
                <c:pt idx="400">
                  <c:v>26921</c:v>
                </c:pt>
                <c:pt idx="401">
                  <c:v>26928</c:v>
                </c:pt>
                <c:pt idx="402">
                  <c:v>26935</c:v>
                </c:pt>
                <c:pt idx="403">
                  <c:v>26942</c:v>
                </c:pt>
                <c:pt idx="404">
                  <c:v>26949</c:v>
                </c:pt>
                <c:pt idx="405">
                  <c:v>26956</c:v>
                </c:pt>
                <c:pt idx="406">
                  <c:v>26963</c:v>
                </c:pt>
                <c:pt idx="407">
                  <c:v>26970</c:v>
                </c:pt>
                <c:pt idx="408">
                  <c:v>26977</c:v>
                </c:pt>
                <c:pt idx="409">
                  <c:v>26984</c:v>
                </c:pt>
                <c:pt idx="410">
                  <c:v>26991</c:v>
                </c:pt>
                <c:pt idx="411">
                  <c:v>26998</c:v>
                </c:pt>
                <c:pt idx="412">
                  <c:v>27005</c:v>
                </c:pt>
                <c:pt idx="413">
                  <c:v>27012</c:v>
                </c:pt>
                <c:pt idx="414">
                  <c:v>27019</c:v>
                </c:pt>
                <c:pt idx="415">
                  <c:v>27026</c:v>
                </c:pt>
                <c:pt idx="416">
                  <c:v>27033</c:v>
                </c:pt>
                <c:pt idx="417">
                  <c:v>27040</c:v>
                </c:pt>
                <c:pt idx="418">
                  <c:v>27047</c:v>
                </c:pt>
                <c:pt idx="419">
                  <c:v>27054</c:v>
                </c:pt>
                <c:pt idx="420">
                  <c:v>27061</c:v>
                </c:pt>
                <c:pt idx="421">
                  <c:v>27068</c:v>
                </c:pt>
                <c:pt idx="422">
                  <c:v>27075</c:v>
                </c:pt>
                <c:pt idx="423">
                  <c:v>27082</c:v>
                </c:pt>
                <c:pt idx="424">
                  <c:v>27089</c:v>
                </c:pt>
                <c:pt idx="425">
                  <c:v>27096</c:v>
                </c:pt>
                <c:pt idx="426">
                  <c:v>27103</c:v>
                </c:pt>
                <c:pt idx="427">
                  <c:v>27110</c:v>
                </c:pt>
                <c:pt idx="428">
                  <c:v>27117</c:v>
                </c:pt>
                <c:pt idx="429">
                  <c:v>27124</c:v>
                </c:pt>
                <c:pt idx="430">
                  <c:v>27131</c:v>
                </c:pt>
                <c:pt idx="431">
                  <c:v>27138</c:v>
                </c:pt>
                <c:pt idx="432">
                  <c:v>27145</c:v>
                </c:pt>
                <c:pt idx="433">
                  <c:v>27152</c:v>
                </c:pt>
                <c:pt idx="434">
                  <c:v>27159</c:v>
                </c:pt>
                <c:pt idx="435">
                  <c:v>27166</c:v>
                </c:pt>
                <c:pt idx="436">
                  <c:v>27173</c:v>
                </c:pt>
                <c:pt idx="437">
                  <c:v>27180</c:v>
                </c:pt>
                <c:pt idx="438">
                  <c:v>27187</c:v>
                </c:pt>
                <c:pt idx="439">
                  <c:v>27194</c:v>
                </c:pt>
                <c:pt idx="440">
                  <c:v>27201</c:v>
                </c:pt>
                <c:pt idx="441">
                  <c:v>27208</c:v>
                </c:pt>
                <c:pt idx="442">
                  <c:v>27215</c:v>
                </c:pt>
                <c:pt idx="443">
                  <c:v>27222</c:v>
                </c:pt>
                <c:pt idx="444">
                  <c:v>27229</c:v>
                </c:pt>
                <c:pt idx="445">
                  <c:v>27236</c:v>
                </c:pt>
                <c:pt idx="446">
                  <c:v>27243</c:v>
                </c:pt>
                <c:pt idx="447">
                  <c:v>27250</c:v>
                </c:pt>
                <c:pt idx="448">
                  <c:v>27257</c:v>
                </c:pt>
                <c:pt idx="449">
                  <c:v>27264</c:v>
                </c:pt>
                <c:pt idx="450">
                  <c:v>27271</c:v>
                </c:pt>
                <c:pt idx="451">
                  <c:v>27278</c:v>
                </c:pt>
                <c:pt idx="452">
                  <c:v>27285</c:v>
                </c:pt>
                <c:pt idx="453">
                  <c:v>27292</c:v>
                </c:pt>
                <c:pt idx="454">
                  <c:v>27299</c:v>
                </c:pt>
                <c:pt idx="455">
                  <c:v>27306</c:v>
                </c:pt>
                <c:pt idx="456">
                  <c:v>27313</c:v>
                </c:pt>
                <c:pt idx="457">
                  <c:v>27320</c:v>
                </c:pt>
                <c:pt idx="458">
                  <c:v>27327</c:v>
                </c:pt>
                <c:pt idx="459">
                  <c:v>27334</c:v>
                </c:pt>
                <c:pt idx="460">
                  <c:v>27341</c:v>
                </c:pt>
                <c:pt idx="461">
                  <c:v>27348</c:v>
                </c:pt>
                <c:pt idx="462">
                  <c:v>27355</c:v>
                </c:pt>
                <c:pt idx="463">
                  <c:v>27362</c:v>
                </c:pt>
                <c:pt idx="464">
                  <c:v>27369</c:v>
                </c:pt>
                <c:pt idx="465">
                  <c:v>27376</c:v>
                </c:pt>
                <c:pt idx="466">
                  <c:v>27383</c:v>
                </c:pt>
                <c:pt idx="467">
                  <c:v>27390</c:v>
                </c:pt>
                <c:pt idx="468">
                  <c:v>27397</c:v>
                </c:pt>
                <c:pt idx="469">
                  <c:v>27404</c:v>
                </c:pt>
                <c:pt idx="470">
                  <c:v>27411</c:v>
                </c:pt>
                <c:pt idx="471">
                  <c:v>27418</c:v>
                </c:pt>
                <c:pt idx="472">
                  <c:v>27425</c:v>
                </c:pt>
                <c:pt idx="473">
                  <c:v>27432</c:v>
                </c:pt>
                <c:pt idx="474">
                  <c:v>27439</c:v>
                </c:pt>
                <c:pt idx="475">
                  <c:v>27446</c:v>
                </c:pt>
                <c:pt idx="476">
                  <c:v>27453</c:v>
                </c:pt>
                <c:pt idx="477">
                  <c:v>27460</c:v>
                </c:pt>
                <c:pt idx="478">
                  <c:v>27467</c:v>
                </c:pt>
                <c:pt idx="479">
                  <c:v>27474</c:v>
                </c:pt>
                <c:pt idx="480">
                  <c:v>27481</c:v>
                </c:pt>
                <c:pt idx="481">
                  <c:v>27488</c:v>
                </c:pt>
                <c:pt idx="482">
                  <c:v>27495</c:v>
                </c:pt>
                <c:pt idx="483">
                  <c:v>27502</c:v>
                </c:pt>
                <c:pt idx="484">
                  <c:v>27509</c:v>
                </c:pt>
                <c:pt idx="485">
                  <c:v>27516</c:v>
                </c:pt>
                <c:pt idx="486">
                  <c:v>27523</c:v>
                </c:pt>
                <c:pt idx="487">
                  <c:v>27530</c:v>
                </c:pt>
                <c:pt idx="488">
                  <c:v>27537</c:v>
                </c:pt>
                <c:pt idx="489">
                  <c:v>27544</c:v>
                </c:pt>
                <c:pt idx="490">
                  <c:v>27551</c:v>
                </c:pt>
                <c:pt idx="491">
                  <c:v>27558</c:v>
                </c:pt>
                <c:pt idx="492">
                  <c:v>27565</c:v>
                </c:pt>
                <c:pt idx="493">
                  <c:v>27572</c:v>
                </c:pt>
                <c:pt idx="494">
                  <c:v>27579</c:v>
                </c:pt>
                <c:pt idx="495">
                  <c:v>27586</c:v>
                </c:pt>
                <c:pt idx="496">
                  <c:v>27593</c:v>
                </c:pt>
                <c:pt idx="497">
                  <c:v>27600</c:v>
                </c:pt>
                <c:pt idx="498">
                  <c:v>27607</c:v>
                </c:pt>
                <c:pt idx="499">
                  <c:v>27614</c:v>
                </c:pt>
                <c:pt idx="500">
                  <c:v>27621</c:v>
                </c:pt>
                <c:pt idx="501">
                  <c:v>27628</c:v>
                </c:pt>
                <c:pt idx="502">
                  <c:v>27635</c:v>
                </c:pt>
                <c:pt idx="503">
                  <c:v>27642</c:v>
                </c:pt>
                <c:pt idx="504">
                  <c:v>27649</c:v>
                </c:pt>
                <c:pt idx="505">
                  <c:v>27656</c:v>
                </c:pt>
                <c:pt idx="506">
                  <c:v>27663</c:v>
                </c:pt>
                <c:pt idx="507">
                  <c:v>27670</c:v>
                </c:pt>
                <c:pt idx="508">
                  <c:v>27677</c:v>
                </c:pt>
                <c:pt idx="509">
                  <c:v>27684</c:v>
                </c:pt>
                <c:pt idx="510">
                  <c:v>27691</c:v>
                </c:pt>
                <c:pt idx="511">
                  <c:v>27698</c:v>
                </c:pt>
                <c:pt idx="512">
                  <c:v>27705</c:v>
                </c:pt>
                <c:pt idx="513">
                  <c:v>27712</c:v>
                </c:pt>
                <c:pt idx="514">
                  <c:v>27719</c:v>
                </c:pt>
                <c:pt idx="515">
                  <c:v>27726</c:v>
                </c:pt>
                <c:pt idx="516">
                  <c:v>27733</c:v>
                </c:pt>
                <c:pt idx="517">
                  <c:v>27740</c:v>
                </c:pt>
                <c:pt idx="518">
                  <c:v>27747</c:v>
                </c:pt>
                <c:pt idx="519">
                  <c:v>27754</c:v>
                </c:pt>
                <c:pt idx="520">
                  <c:v>27761</c:v>
                </c:pt>
                <c:pt idx="521">
                  <c:v>27768</c:v>
                </c:pt>
                <c:pt idx="522">
                  <c:v>27775</c:v>
                </c:pt>
                <c:pt idx="523">
                  <c:v>27782</c:v>
                </c:pt>
                <c:pt idx="524">
                  <c:v>27789</c:v>
                </c:pt>
                <c:pt idx="525">
                  <c:v>27796</c:v>
                </c:pt>
                <c:pt idx="526">
                  <c:v>27803</c:v>
                </c:pt>
                <c:pt idx="527">
                  <c:v>27810</c:v>
                </c:pt>
                <c:pt idx="528">
                  <c:v>27817</c:v>
                </c:pt>
                <c:pt idx="529">
                  <c:v>27824</c:v>
                </c:pt>
                <c:pt idx="530">
                  <c:v>27831</c:v>
                </c:pt>
                <c:pt idx="531">
                  <c:v>27838</c:v>
                </c:pt>
                <c:pt idx="532">
                  <c:v>27845</c:v>
                </c:pt>
                <c:pt idx="533">
                  <c:v>27852</c:v>
                </c:pt>
                <c:pt idx="534">
                  <c:v>27859</c:v>
                </c:pt>
                <c:pt idx="535">
                  <c:v>27866</c:v>
                </c:pt>
                <c:pt idx="536">
                  <c:v>27873</c:v>
                </c:pt>
                <c:pt idx="537">
                  <c:v>27880</c:v>
                </c:pt>
                <c:pt idx="538">
                  <c:v>27887</c:v>
                </c:pt>
                <c:pt idx="539">
                  <c:v>27894</c:v>
                </c:pt>
                <c:pt idx="540">
                  <c:v>27901</c:v>
                </c:pt>
                <c:pt idx="541">
                  <c:v>27908</c:v>
                </c:pt>
                <c:pt idx="542">
                  <c:v>27915</c:v>
                </c:pt>
                <c:pt idx="543">
                  <c:v>27922</c:v>
                </c:pt>
                <c:pt idx="544">
                  <c:v>27929</c:v>
                </c:pt>
                <c:pt idx="545">
                  <c:v>27936</c:v>
                </c:pt>
                <c:pt idx="546">
                  <c:v>27943</c:v>
                </c:pt>
                <c:pt idx="547">
                  <c:v>27950</c:v>
                </c:pt>
                <c:pt idx="548">
                  <c:v>27957</c:v>
                </c:pt>
                <c:pt idx="549">
                  <c:v>27964</c:v>
                </c:pt>
                <c:pt idx="550">
                  <c:v>27971</c:v>
                </c:pt>
                <c:pt idx="551">
                  <c:v>27978</c:v>
                </c:pt>
                <c:pt idx="552">
                  <c:v>27985</c:v>
                </c:pt>
                <c:pt idx="553">
                  <c:v>27992</c:v>
                </c:pt>
                <c:pt idx="554">
                  <c:v>27999</c:v>
                </c:pt>
                <c:pt idx="555">
                  <c:v>28006</c:v>
                </c:pt>
                <c:pt idx="556">
                  <c:v>28013</c:v>
                </c:pt>
                <c:pt idx="557">
                  <c:v>28020</c:v>
                </c:pt>
                <c:pt idx="558">
                  <c:v>28027</c:v>
                </c:pt>
                <c:pt idx="559">
                  <c:v>28034</c:v>
                </c:pt>
                <c:pt idx="560">
                  <c:v>28041</c:v>
                </c:pt>
                <c:pt idx="561">
                  <c:v>28048</c:v>
                </c:pt>
                <c:pt idx="562">
                  <c:v>28055</c:v>
                </c:pt>
                <c:pt idx="563">
                  <c:v>28062</c:v>
                </c:pt>
                <c:pt idx="564">
                  <c:v>28069</c:v>
                </c:pt>
                <c:pt idx="565">
                  <c:v>28076</c:v>
                </c:pt>
                <c:pt idx="566">
                  <c:v>28083</c:v>
                </c:pt>
                <c:pt idx="567">
                  <c:v>28090</c:v>
                </c:pt>
                <c:pt idx="568">
                  <c:v>28097</c:v>
                </c:pt>
                <c:pt idx="569">
                  <c:v>28104</c:v>
                </c:pt>
                <c:pt idx="570">
                  <c:v>28111</c:v>
                </c:pt>
                <c:pt idx="571">
                  <c:v>28118</c:v>
                </c:pt>
                <c:pt idx="572">
                  <c:v>28125</c:v>
                </c:pt>
                <c:pt idx="573">
                  <c:v>28132</c:v>
                </c:pt>
                <c:pt idx="574">
                  <c:v>28139</c:v>
                </c:pt>
                <c:pt idx="575">
                  <c:v>28146</c:v>
                </c:pt>
                <c:pt idx="576">
                  <c:v>28153</c:v>
                </c:pt>
                <c:pt idx="577">
                  <c:v>28160</c:v>
                </c:pt>
                <c:pt idx="578">
                  <c:v>28167</c:v>
                </c:pt>
                <c:pt idx="579">
                  <c:v>28174</c:v>
                </c:pt>
                <c:pt idx="580">
                  <c:v>28181</c:v>
                </c:pt>
                <c:pt idx="581">
                  <c:v>28188</c:v>
                </c:pt>
                <c:pt idx="582">
                  <c:v>28195</c:v>
                </c:pt>
                <c:pt idx="583">
                  <c:v>28202</c:v>
                </c:pt>
                <c:pt idx="584">
                  <c:v>28209</c:v>
                </c:pt>
                <c:pt idx="585">
                  <c:v>28216</c:v>
                </c:pt>
                <c:pt idx="586">
                  <c:v>28223</c:v>
                </c:pt>
                <c:pt idx="587">
                  <c:v>28230</c:v>
                </c:pt>
                <c:pt idx="588">
                  <c:v>28237</c:v>
                </c:pt>
                <c:pt idx="589">
                  <c:v>28244</c:v>
                </c:pt>
                <c:pt idx="590">
                  <c:v>28251</c:v>
                </c:pt>
                <c:pt idx="591">
                  <c:v>28258</c:v>
                </c:pt>
                <c:pt idx="592">
                  <c:v>28265</c:v>
                </c:pt>
                <c:pt idx="593">
                  <c:v>28272</c:v>
                </c:pt>
                <c:pt idx="594">
                  <c:v>28279</c:v>
                </c:pt>
                <c:pt idx="595">
                  <c:v>28286</c:v>
                </c:pt>
                <c:pt idx="596">
                  <c:v>28293</c:v>
                </c:pt>
                <c:pt idx="597">
                  <c:v>28300</c:v>
                </c:pt>
                <c:pt idx="598">
                  <c:v>28307</c:v>
                </c:pt>
                <c:pt idx="599">
                  <c:v>28314</c:v>
                </c:pt>
                <c:pt idx="600">
                  <c:v>28321</c:v>
                </c:pt>
                <c:pt idx="601">
                  <c:v>28328</c:v>
                </c:pt>
                <c:pt idx="602">
                  <c:v>28335</c:v>
                </c:pt>
                <c:pt idx="603">
                  <c:v>28342</c:v>
                </c:pt>
                <c:pt idx="604">
                  <c:v>28349</c:v>
                </c:pt>
                <c:pt idx="605">
                  <c:v>28356</c:v>
                </c:pt>
                <c:pt idx="606">
                  <c:v>28363</c:v>
                </c:pt>
                <c:pt idx="607">
                  <c:v>28370</c:v>
                </c:pt>
                <c:pt idx="608">
                  <c:v>28377</c:v>
                </c:pt>
                <c:pt idx="609">
                  <c:v>28384</c:v>
                </c:pt>
                <c:pt idx="610">
                  <c:v>28391</c:v>
                </c:pt>
                <c:pt idx="611">
                  <c:v>28398</c:v>
                </c:pt>
                <c:pt idx="612">
                  <c:v>28405</c:v>
                </c:pt>
                <c:pt idx="613">
                  <c:v>28412</c:v>
                </c:pt>
                <c:pt idx="614">
                  <c:v>28419</c:v>
                </c:pt>
                <c:pt idx="615">
                  <c:v>28426</c:v>
                </c:pt>
                <c:pt idx="616">
                  <c:v>28433</c:v>
                </c:pt>
                <c:pt idx="617">
                  <c:v>28440</c:v>
                </c:pt>
                <c:pt idx="618">
                  <c:v>28447</c:v>
                </c:pt>
                <c:pt idx="619">
                  <c:v>28454</c:v>
                </c:pt>
                <c:pt idx="620">
                  <c:v>28461</c:v>
                </c:pt>
                <c:pt idx="621">
                  <c:v>28468</c:v>
                </c:pt>
                <c:pt idx="622">
                  <c:v>28475</c:v>
                </c:pt>
                <c:pt idx="623">
                  <c:v>28482</c:v>
                </c:pt>
                <c:pt idx="624">
                  <c:v>28489</c:v>
                </c:pt>
                <c:pt idx="625">
                  <c:v>28496</c:v>
                </c:pt>
                <c:pt idx="626">
                  <c:v>28503</c:v>
                </c:pt>
                <c:pt idx="627">
                  <c:v>28510</c:v>
                </c:pt>
                <c:pt idx="628">
                  <c:v>28517</c:v>
                </c:pt>
                <c:pt idx="629">
                  <c:v>28524</c:v>
                </c:pt>
                <c:pt idx="630">
                  <c:v>28531</c:v>
                </c:pt>
                <c:pt idx="631">
                  <c:v>28538</c:v>
                </c:pt>
                <c:pt idx="632">
                  <c:v>28545</c:v>
                </c:pt>
                <c:pt idx="633">
                  <c:v>28552</c:v>
                </c:pt>
                <c:pt idx="634">
                  <c:v>28559</c:v>
                </c:pt>
                <c:pt idx="635">
                  <c:v>28566</c:v>
                </c:pt>
                <c:pt idx="636">
                  <c:v>28573</c:v>
                </c:pt>
                <c:pt idx="637">
                  <c:v>28580</c:v>
                </c:pt>
                <c:pt idx="638">
                  <c:v>28587</c:v>
                </c:pt>
                <c:pt idx="639">
                  <c:v>28594</c:v>
                </c:pt>
                <c:pt idx="640">
                  <c:v>28601</c:v>
                </c:pt>
                <c:pt idx="641">
                  <c:v>28608</c:v>
                </c:pt>
                <c:pt idx="642">
                  <c:v>28615</c:v>
                </c:pt>
                <c:pt idx="643">
                  <c:v>28622</c:v>
                </c:pt>
                <c:pt idx="644">
                  <c:v>28629</c:v>
                </c:pt>
                <c:pt idx="645">
                  <c:v>28636</c:v>
                </c:pt>
                <c:pt idx="646">
                  <c:v>28643</c:v>
                </c:pt>
                <c:pt idx="647">
                  <c:v>28650</c:v>
                </c:pt>
                <c:pt idx="648">
                  <c:v>28657</c:v>
                </c:pt>
                <c:pt idx="649">
                  <c:v>28664</c:v>
                </c:pt>
                <c:pt idx="650">
                  <c:v>28671</c:v>
                </c:pt>
                <c:pt idx="651">
                  <c:v>28678</c:v>
                </c:pt>
                <c:pt idx="652">
                  <c:v>28685</c:v>
                </c:pt>
                <c:pt idx="653">
                  <c:v>28692</c:v>
                </c:pt>
                <c:pt idx="654">
                  <c:v>28699</c:v>
                </c:pt>
                <c:pt idx="655">
                  <c:v>28706</c:v>
                </c:pt>
                <c:pt idx="656">
                  <c:v>28713</c:v>
                </c:pt>
                <c:pt idx="657">
                  <c:v>28720</c:v>
                </c:pt>
                <c:pt idx="658">
                  <c:v>28727</c:v>
                </c:pt>
                <c:pt idx="659">
                  <c:v>28734</c:v>
                </c:pt>
                <c:pt idx="660">
                  <c:v>28741</c:v>
                </c:pt>
                <c:pt idx="661">
                  <c:v>28748</c:v>
                </c:pt>
                <c:pt idx="662">
                  <c:v>28755</c:v>
                </c:pt>
                <c:pt idx="663">
                  <c:v>28762</c:v>
                </c:pt>
                <c:pt idx="664">
                  <c:v>28769</c:v>
                </c:pt>
                <c:pt idx="665">
                  <c:v>28776</c:v>
                </c:pt>
                <c:pt idx="666">
                  <c:v>28783</c:v>
                </c:pt>
                <c:pt idx="667">
                  <c:v>28790</c:v>
                </c:pt>
                <c:pt idx="668">
                  <c:v>28797</c:v>
                </c:pt>
                <c:pt idx="669">
                  <c:v>28804</c:v>
                </c:pt>
                <c:pt idx="670">
                  <c:v>28811</c:v>
                </c:pt>
                <c:pt idx="671">
                  <c:v>28818</c:v>
                </c:pt>
                <c:pt idx="672">
                  <c:v>28825</c:v>
                </c:pt>
                <c:pt idx="673">
                  <c:v>28832</c:v>
                </c:pt>
                <c:pt idx="674">
                  <c:v>28839</c:v>
                </c:pt>
                <c:pt idx="675">
                  <c:v>28846</c:v>
                </c:pt>
                <c:pt idx="676">
                  <c:v>28853</c:v>
                </c:pt>
                <c:pt idx="677">
                  <c:v>28860</c:v>
                </c:pt>
                <c:pt idx="678">
                  <c:v>28867</c:v>
                </c:pt>
                <c:pt idx="679">
                  <c:v>28874</c:v>
                </c:pt>
                <c:pt idx="680">
                  <c:v>28881</c:v>
                </c:pt>
                <c:pt idx="681">
                  <c:v>28888</c:v>
                </c:pt>
                <c:pt idx="682">
                  <c:v>28895</c:v>
                </c:pt>
                <c:pt idx="683">
                  <c:v>28902</c:v>
                </c:pt>
                <c:pt idx="684">
                  <c:v>28909</c:v>
                </c:pt>
                <c:pt idx="685">
                  <c:v>28916</c:v>
                </c:pt>
                <c:pt idx="686">
                  <c:v>28923</c:v>
                </c:pt>
                <c:pt idx="687">
                  <c:v>28930</c:v>
                </c:pt>
                <c:pt idx="688">
                  <c:v>28937</c:v>
                </c:pt>
                <c:pt idx="689">
                  <c:v>28944</c:v>
                </c:pt>
                <c:pt idx="690">
                  <c:v>28951</c:v>
                </c:pt>
                <c:pt idx="691">
                  <c:v>28958</c:v>
                </c:pt>
                <c:pt idx="692">
                  <c:v>28965</c:v>
                </c:pt>
                <c:pt idx="693">
                  <c:v>28972</c:v>
                </c:pt>
                <c:pt idx="694">
                  <c:v>28979</c:v>
                </c:pt>
                <c:pt idx="695">
                  <c:v>28986</c:v>
                </c:pt>
                <c:pt idx="696">
                  <c:v>28993</c:v>
                </c:pt>
                <c:pt idx="697">
                  <c:v>29000</c:v>
                </c:pt>
                <c:pt idx="698">
                  <c:v>29007</c:v>
                </c:pt>
                <c:pt idx="699">
                  <c:v>29014</c:v>
                </c:pt>
                <c:pt idx="700">
                  <c:v>29021</c:v>
                </c:pt>
                <c:pt idx="701">
                  <c:v>29028</c:v>
                </c:pt>
                <c:pt idx="702">
                  <c:v>29035</c:v>
                </c:pt>
                <c:pt idx="703">
                  <c:v>29042</c:v>
                </c:pt>
                <c:pt idx="704">
                  <c:v>29049</c:v>
                </c:pt>
                <c:pt idx="705">
                  <c:v>29056</c:v>
                </c:pt>
                <c:pt idx="706">
                  <c:v>29063</c:v>
                </c:pt>
                <c:pt idx="707">
                  <c:v>29070</c:v>
                </c:pt>
                <c:pt idx="708">
                  <c:v>29077</c:v>
                </c:pt>
                <c:pt idx="709">
                  <c:v>29084</c:v>
                </c:pt>
                <c:pt idx="710">
                  <c:v>29091</c:v>
                </c:pt>
                <c:pt idx="711">
                  <c:v>29098</c:v>
                </c:pt>
                <c:pt idx="712">
                  <c:v>29105</c:v>
                </c:pt>
                <c:pt idx="713">
                  <c:v>29112</c:v>
                </c:pt>
                <c:pt idx="714">
                  <c:v>29119</c:v>
                </c:pt>
                <c:pt idx="715">
                  <c:v>29126</c:v>
                </c:pt>
                <c:pt idx="716">
                  <c:v>29133</c:v>
                </c:pt>
                <c:pt idx="717">
                  <c:v>29140</c:v>
                </c:pt>
                <c:pt idx="718">
                  <c:v>29147</c:v>
                </c:pt>
                <c:pt idx="719">
                  <c:v>29154</c:v>
                </c:pt>
                <c:pt idx="720">
                  <c:v>29161</c:v>
                </c:pt>
                <c:pt idx="721">
                  <c:v>29168</c:v>
                </c:pt>
                <c:pt idx="722">
                  <c:v>29175</c:v>
                </c:pt>
                <c:pt idx="723">
                  <c:v>29182</c:v>
                </c:pt>
                <c:pt idx="724">
                  <c:v>29189</c:v>
                </c:pt>
                <c:pt idx="725">
                  <c:v>29196</c:v>
                </c:pt>
                <c:pt idx="726">
                  <c:v>29203</c:v>
                </c:pt>
                <c:pt idx="727">
                  <c:v>29210</c:v>
                </c:pt>
                <c:pt idx="728">
                  <c:v>29217</c:v>
                </c:pt>
                <c:pt idx="729">
                  <c:v>29224</c:v>
                </c:pt>
                <c:pt idx="730">
                  <c:v>29231</c:v>
                </c:pt>
                <c:pt idx="731">
                  <c:v>29238</c:v>
                </c:pt>
                <c:pt idx="732">
                  <c:v>29245</c:v>
                </c:pt>
                <c:pt idx="733">
                  <c:v>29252</c:v>
                </c:pt>
                <c:pt idx="734">
                  <c:v>29259</c:v>
                </c:pt>
                <c:pt idx="735">
                  <c:v>29266</c:v>
                </c:pt>
                <c:pt idx="736">
                  <c:v>29273</c:v>
                </c:pt>
                <c:pt idx="737">
                  <c:v>29280</c:v>
                </c:pt>
                <c:pt idx="738">
                  <c:v>29287</c:v>
                </c:pt>
                <c:pt idx="739">
                  <c:v>29294</c:v>
                </c:pt>
                <c:pt idx="740">
                  <c:v>29301</c:v>
                </c:pt>
                <c:pt idx="741">
                  <c:v>29308</c:v>
                </c:pt>
                <c:pt idx="742">
                  <c:v>29315</c:v>
                </c:pt>
                <c:pt idx="743">
                  <c:v>29322</c:v>
                </c:pt>
                <c:pt idx="744">
                  <c:v>29329</c:v>
                </c:pt>
                <c:pt idx="745">
                  <c:v>29336</c:v>
                </c:pt>
                <c:pt idx="746">
                  <c:v>29343</c:v>
                </c:pt>
                <c:pt idx="747">
                  <c:v>29350</c:v>
                </c:pt>
                <c:pt idx="748">
                  <c:v>29357</c:v>
                </c:pt>
                <c:pt idx="749">
                  <c:v>29364</c:v>
                </c:pt>
                <c:pt idx="750">
                  <c:v>29371</c:v>
                </c:pt>
                <c:pt idx="751">
                  <c:v>29378</c:v>
                </c:pt>
                <c:pt idx="752">
                  <c:v>29385</c:v>
                </c:pt>
                <c:pt idx="753">
                  <c:v>29392</c:v>
                </c:pt>
                <c:pt idx="754">
                  <c:v>29399</c:v>
                </c:pt>
                <c:pt idx="755">
                  <c:v>29406</c:v>
                </c:pt>
                <c:pt idx="756">
                  <c:v>29413</c:v>
                </c:pt>
                <c:pt idx="757">
                  <c:v>29420</c:v>
                </c:pt>
                <c:pt idx="758">
                  <c:v>29427</c:v>
                </c:pt>
                <c:pt idx="759">
                  <c:v>29434</c:v>
                </c:pt>
                <c:pt idx="760">
                  <c:v>29441</c:v>
                </c:pt>
                <c:pt idx="761">
                  <c:v>29448</c:v>
                </c:pt>
                <c:pt idx="762">
                  <c:v>29455</c:v>
                </c:pt>
                <c:pt idx="763">
                  <c:v>29462</c:v>
                </c:pt>
                <c:pt idx="764">
                  <c:v>29469</c:v>
                </c:pt>
                <c:pt idx="765">
                  <c:v>29476</c:v>
                </c:pt>
                <c:pt idx="766">
                  <c:v>29483</c:v>
                </c:pt>
                <c:pt idx="767">
                  <c:v>29490</c:v>
                </c:pt>
                <c:pt idx="768">
                  <c:v>29497</c:v>
                </c:pt>
                <c:pt idx="769">
                  <c:v>29504</c:v>
                </c:pt>
                <c:pt idx="770">
                  <c:v>29511</c:v>
                </c:pt>
                <c:pt idx="771">
                  <c:v>29518</c:v>
                </c:pt>
                <c:pt idx="772">
                  <c:v>29525</c:v>
                </c:pt>
                <c:pt idx="773">
                  <c:v>29532</c:v>
                </c:pt>
                <c:pt idx="774">
                  <c:v>29539</c:v>
                </c:pt>
                <c:pt idx="775">
                  <c:v>29546</c:v>
                </c:pt>
                <c:pt idx="776">
                  <c:v>29553</c:v>
                </c:pt>
                <c:pt idx="777">
                  <c:v>29560</c:v>
                </c:pt>
                <c:pt idx="778">
                  <c:v>29567</c:v>
                </c:pt>
                <c:pt idx="779">
                  <c:v>29574</c:v>
                </c:pt>
                <c:pt idx="780">
                  <c:v>29581</c:v>
                </c:pt>
                <c:pt idx="781">
                  <c:v>29588</c:v>
                </c:pt>
                <c:pt idx="782">
                  <c:v>29595</c:v>
                </c:pt>
                <c:pt idx="783">
                  <c:v>29602</c:v>
                </c:pt>
                <c:pt idx="784">
                  <c:v>29609</c:v>
                </c:pt>
                <c:pt idx="785">
                  <c:v>29616</c:v>
                </c:pt>
                <c:pt idx="786">
                  <c:v>29623</c:v>
                </c:pt>
                <c:pt idx="787">
                  <c:v>29630</c:v>
                </c:pt>
                <c:pt idx="788">
                  <c:v>29637</c:v>
                </c:pt>
                <c:pt idx="789">
                  <c:v>29644</c:v>
                </c:pt>
                <c:pt idx="790">
                  <c:v>29651</c:v>
                </c:pt>
                <c:pt idx="791">
                  <c:v>29658</c:v>
                </c:pt>
                <c:pt idx="792">
                  <c:v>29665</c:v>
                </c:pt>
                <c:pt idx="793">
                  <c:v>29672</c:v>
                </c:pt>
                <c:pt idx="794">
                  <c:v>29679</c:v>
                </c:pt>
                <c:pt idx="795">
                  <c:v>29686</c:v>
                </c:pt>
                <c:pt idx="796">
                  <c:v>29693</c:v>
                </c:pt>
                <c:pt idx="797">
                  <c:v>29700</c:v>
                </c:pt>
                <c:pt idx="798">
                  <c:v>29707</c:v>
                </c:pt>
                <c:pt idx="799">
                  <c:v>29714</c:v>
                </c:pt>
                <c:pt idx="800">
                  <c:v>29721</c:v>
                </c:pt>
                <c:pt idx="801">
                  <c:v>29728</c:v>
                </c:pt>
                <c:pt idx="802">
                  <c:v>29735</c:v>
                </c:pt>
                <c:pt idx="803">
                  <c:v>29742</c:v>
                </c:pt>
                <c:pt idx="804">
                  <c:v>29749</c:v>
                </c:pt>
                <c:pt idx="805">
                  <c:v>29756</c:v>
                </c:pt>
                <c:pt idx="806">
                  <c:v>29763</c:v>
                </c:pt>
                <c:pt idx="807">
                  <c:v>29770</c:v>
                </c:pt>
                <c:pt idx="808">
                  <c:v>29777</c:v>
                </c:pt>
                <c:pt idx="809">
                  <c:v>29784</c:v>
                </c:pt>
                <c:pt idx="810">
                  <c:v>29791</c:v>
                </c:pt>
                <c:pt idx="811">
                  <c:v>29798</c:v>
                </c:pt>
                <c:pt idx="812">
                  <c:v>29805</c:v>
                </c:pt>
                <c:pt idx="813">
                  <c:v>29812</c:v>
                </c:pt>
                <c:pt idx="814">
                  <c:v>29819</c:v>
                </c:pt>
                <c:pt idx="815">
                  <c:v>29826</c:v>
                </c:pt>
                <c:pt idx="816">
                  <c:v>29833</c:v>
                </c:pt>
                <c:pt idx="817">
                  <c:v>29840</c:v>
                </c:pt>
                <c:pt idx="818">
                  <c:v>29847</c:v>
                </c:pt>
                <c:pt idx="819">
                  <c:v>29854</c:v>
                </c:pt>
                <c:pt idx="820">
                  <c:v>29861</c:v>
                </c:pt>
                <c:pt idx="821">
                  <c:v>29868</c:v>
                </c:pt>
                <c:pt idx="822">
                  <c:v>29875</c:v>
                </c:pt>
                <c:pt idx="823">
                  <c:v>29882</c:v>
                </c:pt>
                <c:pt idx="824">
                  <c:v>29889</c:v>
                </c:pt>
                <c:pt idx="825">
                  <c:v>29896</c:v>
                </c:pt>
                <c:pt idx="826">
                  <c:v>29903</c:v>
                </c:pt>
                <c:pt idx="827">
                  <c:v>29910</c:v>
                </c:pt>
                <c:pt idx="828">
                  <c:v>29917</c:v>
                </c:pt>
                <c:pt idx="829">
                  <c:v>29924</c:v>
                </c:pt>
                <c:pt idx="830">
                  <c:v>29931</c:v>
                </c:pt>
                <c:pt idx="831">
                  <c:v>29938</c:v>
                </c:pt>
                <c:pt idx="832">
                  <c:v>29945</c:v>
                </c:pt>
                <c:pt idx="833">
                  <c:v>29952</c:v>
                </c:pt>
                <c:pt idx="834">
                  <c:v>29959</c:v>
                </c:pt>
                <c:pt idx="835">
                  <c:v>29966</c:v>
                </c:pt>
                <c:pt idx="836">
                  <c:v>29973</c:v>
                </c:pt>
                <c:pt idx="837">
                  <c:v>29980</c:v>
                </c:pt>
                <c:pt idx="838">
                  <c:v>29987</c:v>
                </c:pt>
                <c:pt idx="839">
                  <c:v>29994</c:v>
                </c:pt>
                <c:pt idx="840">
                  <c:v>30001</c:v>
                </c:pt>
                <c:pt idx="841">
                  <c:v>30008</c:v>
                </c:pt>
                <c:pt idx="842">
                  <c:v>30015</c:v>
                </c:pt>
                <c:pt idx="843">
                  <c:v>30022</c:v>
                </c:pt>
                <c:pt idx="844">
                  <c:v>30029</c:v>
                </c:pt>
                <c:pt idx="845">
                  <c:v>30036</c:v>
                </c:pt>
                <c:pt idx="846">
                  <c:v>30043</c:v>
                </c:pt>
                <c:pt idx="847">
                  <c:v>30050</c:v>
                </c:pt>
                <c:pt idx="848">
                  <c:v>30057</c:v>
                </c:pt>
                <c:pt idx="849">
                  <c:v>30064</c:v>
                </c:pt>
                <c:pt idx="850">
                  <c:v>30071</c:v>
                </c:pt>
                <c:pt idx="851">
                  <c:v>30078</c:v>
                </c:pt>
                <c:pt idx="852">
                  <c:v>30085</c:v>
                </c:pt>
                <c:pt idx="853">
                  <c:v>30092</c:v>
                </c:pt>
                <c:pt idx="854">
                  <c:v>30099</c:v>
                </c:pt>
                <c:pt idx="855">
                  <c:v>30106</c:v>
                </c:pt>
                <c:pt idx="856">
                  <c:v>30113</c:v>
                </c:pt>
                <c:pt idx="857">
                  <c:v>30120</c:v>
                </c:pt>
                <c:pt idx="858">
                  <c:v>30127</c:v>
                </c:pt>
                <c:pt idx="859">
                  <c:v>30134</c:v>
                </c:pt>
                <c:pt idx="860">
                  <c:v>30141</c:v>
                </c:pt>
                <c:pt idx="861">
                  <c:v>30148</c:v>
                </c:pt>
                <c:pt idx="862">
                  <c:v>30155</c:v>
                </c:pt>
                <c:pt idx="863">
                  <c:v>30162</c:v>
                </c:pt>
                <c:pt idx="864">
                  <c:v>30169</c:v>
                </c:pt>
                <c:pt idx="865">
                  <c:v>30176</c:v>
                </c:pt>
                <c:pt idx="866">
                  <c:v>30183</c:v>
                </c:pt>
                <c:pt idx="867">
                  <c:v>30190</c:v>
                </c:pt>
                <c:pt idx="868">
                  <c:v>30197</c:v>
                </c:pt>
                <c:pt idx="869">
                  <c:v>30204</c:v>
                </c:pt>
                <c:pt idx="870">
                  <c:v>30211</c:v>
                </c:pt>
                <c:pt idx="871">
                  <c:v>30218</c:v>
                </c:pt>
                <c:pt idx="872">
                  <c:v>30225</c:v>
                </c:pt>
                <c:pt idx="873">
                  <c:v>30232</c:v>
                </c:pt>
                <c:pt idx="874">
                  <c:v>30239</c:v>
                </c:pt>
                <c:pt idx="875">
                  <c:v>30246</c:v>
                </c:pt>
                <c:pt idx="876">
                  <c:v>30253</c:v>
                </c:pt>
                <c:pt idx="877">
                  <c:v>30260</c:v>
                </c:pt>
                <c:pt idx="878">
                  <c:v>30267</c:v>
                </c:pt>
                <c:pt idx="879">
                  <c:v>30274</c:v>
                </c:pt>
                <c:pt idx="880">
                  <c:v>30281</c:v>
                </c:pt>
                <c:pt idx="881">
                  <c:v>30288</c:v>
                </c:pt>
                <c:pt idx="882">
                  <c:v>30295</c:v>
                </c:pt>
                <c:pt idx="883">
                  <c:v>30302</c:v>
                </c:pt>
                <c:pt idx="884">
                  <c:v>30309</c:v>
                </c:pt>
                <c:pt idx="885">
                  <c:v>30316</c:v>
                </c:pt>
                <c:pt idx="886">
                  <c:v>30323</c:v>
                </c:pt>
                <c:pt idx="887">
                  <c:v>30330</c:v>
                </c:pt>
                <c:pt idx="888">
                  <c:v>30337</c:v>
                </c:pt>
                <c:pt idx="889">
                  <c:v>30344</c:v>
                </c:pt>
                <c:pt idx="890">
                  <c:v>30351</c:v>
                </c:pt>
                <c:pt idx="891">
                  <c:v>30358</c:v>
                </c:pt>
                <c:pt idx="892">
                  <c:v>30365</c:v>
                </c:pt>
                <c:pt idx="893">
                  <c:v>30372</c:v>
                </c:pt>
                <c:pt idx="894">
                  <c:v>30379</c:v>
                </c:pt>
                <c:pt idx="895">
                  <c:v>30386</c:v>
                </c:pt>
                <c:pt idx="896">
                  <c:v>30393</c:v>
                </c:pt>
                <c:pt idx="897">
                  <c:v>30400</c:v>
                </c:pt>
                <c:pt idx="898">
                  <c:v>30407</c:v>
                </c:pt>
                <c:pt idx="899">
                  <c:v>30414</c:v>
                </c:pt>
                <c:pt idx="900">
                  <c:v>30421</c:v>
                </c:pt>
                <c:pt idx="901">
                  <c:v>30428</c:v>
                </c:pt>
                <c:pt idx="902">
                  <c:v>30435</c:v>
                </c:pt>
                <c:pt idx="903">
                  <c:v>30442</c:v>
                </c:pt>
                <c:pt idx="904">
                  <c:v>30449</c:v>
                </c:pt>
                <c:pt idx="905">
                  <c:v>30456</c:v>
                </c:pt>
                <c:pt idx="906">
                  <c:v>30463</c:v>
                </c:pt>
                <c:pt idx="907">
                  <c:v>30470</c:v>
                </c:pt>
                <c:pt idx="908">
                  <c:v>30477</c:v>
                </c:pt>
                <c:pt idx="909">
                  <c:v>30484</c:v>
                </c:pt>
                <c:pt idx="910">
                  <c:v>30491</c:v>
                </c:pt>
                <c:pt idx="911">
                  <c:v>30498</c:v>
                </c:pt>
                <c:pt idx="912">
                  <c:v>30505</c:v>
                </c:pt>
                <c:pt idx="913">
                  <c:v>30512</c:v>
                </c:pt>
                <c:pt idx="914">
                  <c:v>30519</c:v>
                </c:pt>
                <c:pt idx="915">
                  <c:v>30526</c:v>
                </c:pt>
                <c:pt idx="916">
                  <c:v>30533</c:v>
                </c:pt>
                <c:pt idx="917">
                  <c:v>30540</c:v>
                </c:pt>
                <c:pt idx="918">
                  <c:v>30547</c:v>
                </c:pt>
                <c:pt idx="919">
                  <c:v>30554</c:v>
                </c:pt>
                <c:pt idx="920">
                  <c:v>30561</c:v>
                </c:pt>
                <c:pt idx="921">
                  <c:v>30568</c:v>
                </c:pt>
                <c:pt idx="922">
                  <c:v>30575</c:v>
                </c:pt>
                <c:pt idx="923">
                  <c:v>30582</c:v>
                </c:pt>
                <c:pt idx="924">
                  <c:v>30589</c:v>
                </c:pt>
                <c:pt idx="925">
                  <c:v>30596</c:v>
                </c:pt>
                <c:pt idx="926">
                  <c:v>30603</c:v>
                </c:pt>
                <c:pt idx="927">
                  <c:v>30610</c:v>
                </c:pt>
                <c:pt idx="928">
                  <c:v>30617</c:v>
                </c:pt>
                <c:pt idx="929">
                  <c:v>30624</c:v>
                </c:pt>
                <c:pt idx="930">
                  <c:v>30631</c:v>
                </c:pt>
                <c:pt idx="931">
                  <c:v>30638</c:v>
                </c:pt>
                <c:pt idx="932">
                  <c:v>30645</c:v>
                </c:pt>
                <c:pt idx="933">
                  <c:v>30652</c:v>
                </c:pt>
                <c:pt idx="934">
                  <c:v>30659</c:v>
                </c:pt>
                <c:pt idx="935">
                  <c:v>30666</c:v>
                </c:pt>
                <c:pt idx="936">
                  <c:v>30673</c:v>
                </c:pt>
                <c:pt idx="937">
                  <c:v>30680</c:v>
                </c:pt>
                <c:pt idx="938">
                  <c:v>30687</c:v>
                </c:pt>
                <c:pt idx="939">
                  <c:v>30694</c:v>
                </c:pt>
                <c:pt idx="940">
                  <c:v>30701</c:v>
                </c:pt>
                <c:pt idx="941">
                  <c:v>30708</c:v>
                </c:pt>
                <c:pt idx="942">
                  <c:v>30715</c:v>
                </c:pt>
                <c:pt idx="943">
                  <c:v>30722</c:v>
                </c:pt>
                <c:pt idx="944">
                  <c:v>30729</c:v>
                </c:pt>
                <c:pt idx="945">
                  <c:v>30736</c:v>
                </c:pt>
                <c:pt idx="946">
                  <c:v>30743</c:v>
                </c:pt>
                <c:pt idx="947">
                  <c:v>30750</c:v>
                </c:pt>
                <c:pt idx="948">
                  <c:v>30757</c:v>
                </c:pt>
                <c:pt idx="949">
                  <c:v>30764</c:v>
                </c:pt>
                <c:pt idx="950">
                  <c:v>30771</c:v>
                </c:pt>
                <c:pt idx="951">
                  <c:v>30778</c:v>
                </c:pt>
                <c:pt idx="952">
                  <c:v>30785</c:v>
                </c:pt>
                <c:pt idx="953">
                  <c:v>30792</c:v>
                </c:pt>
                <c:pt idx="954">
                  <c:v>30799</c:v>
                </c:pt>
                <c:pt idx="955">
                  <c:v>30806</c:v>
                </c:pt>
                <c:pt idx="956">
                  <c:v>30813</c:v>
                </c:pt>
                <c:pt idx="957">
                  <c:v>30820</c:v>
                </c:pt>
                <c:pt idx="958">
                  <c:v>30827</c:v>
                </c:pt>
                <c:pt idx="959">
                  <c:v>30834</c:v>
                </c:pt>
                <c:pt idx="960">
                  <c:v>30841</c:v>
                </c:pt>
                <c:pt idx="961">
                  <c:v>30848</c:v>
                </c:pt>
                <c:pt idx="962">
                  <c:v>30855</c:v>
                </c:pt>
                <c:pt idx="963">
                  <c:v>30862</c:v>
                </c:pt>
                <c:pt idx="964">
                  <c:v>30869</c:v>
                </c:pt>
                <c:pt idx="965">
                  <c:v>30876</c:v>
                </c:pt>
                <c:pt idx="966">
                  <c:v>30883</c:v>
                </c:pt>
                <c:pt idx="967">
                  <c:v>30890</c:v>
                </c:pt>
                <c:pt idx="968">
                  <c:v>30897</c:v>
                </c:pt>
                <c:pt idx="969">
                  <c:v>30904</c:v>
                </c:pt>
                <c:pt idx="970">
                  <c:v>30911</c:v>
                </c:pt>
                <c:pt idx="971">
                  <c:v>30918</c:v>
                </c:pt>
                <c:pt idx="972">
                  <c:v>30925</c:v>
                </c:pt>
                <c:pt idx="973">
                  <c:v>30932</c:v>
                </c:pt>
                <c:pt idx="974">
                  <c:v>30939</c:v>
                </c:pt>
                <c:pt idx="975">
                  <c:v>30946</c:v>
                </c:pt>
                <c:pt idx="976">
                  <c:v>30953</c:v>
                </c:pt>
                <c:pt idx="977">
                  <c:v>30960</c:v>
                </c:pt>
                <c:pt idx="978">
                  <c:v>30967</c:v>
                </c:pt>
                <c:pt idx="979">
                  <c:v>30974</c:v>
                </c:pt>
                <c:pt idx="980">
                  <c:v>30981</c:v>
                </c:pt>
                <c:pt idx="981">
                  <c:v>30988</c:v>
                </c:pt>
                <c:pt idx="982">
                  <c:v>30995</c:v>
                </c:pt>
                <c:pt idx="983">
                  <c:v>31002</c:v>
                </c:pt>
                <c:pt idx="984">
                  <c:v>31009</c:v>
                </c:pt>
                <c:pt idx="985">
                  <c:v>31016</c:v>
                </c:pt>
                <c:pt idx="986">
                  <c:v>31023</c:v>
                </c:pt>
                <c:pt idx="987">
                  <c:v>31030</c:v>
                </c:pt>
                <c:pt idx="988">
                  <c:v>31037</c:v>
                </c:pt>
                <c:pt idx="989">
                  <c:v>31044</c:v>
                </c:pt>
                <c:pt idx="990">
                  <c:v>31051</c:v>
                </c:pt>
                <c:pt idx="991">
                  <c:v>31058</c:v>
                </c:pt>
                <c:pt idx="992">
                  <c:v>31065</c:v>
                </c:pt>
                <c:pt idx="993">
                  <c:v>31072</c:v>
                </c:pt>
                <c:pt idx="994">
                  <c:v>31079</c:v>
                </c:pt>
                <c:pt idx="995">
                  <c:v>31086</c:v>
                </c:pt>
                <c:pt idx="996">
                  <c:v>31093</c:v>
                </c:pt>
                <c:pt idx="997">
                  <c:v>31100</c:v>
                </c:pt>
                <c:pt idx="998">
                  <c:v>31107</c:v>
                </c:pt>
                <c:pt idx="999">
                  <c:v>31114</c:v>
                </c:pt>
                <c:pt idx="1000">
                  <c:v>31121</c:v>
                </c:pt>
                <c:pt idx="1001">
                  <c:v>31128</c:v>
                </c:pt>
                <c:pt idx="1002">
                  <c:v>31135</c:v>
                </c:pt>
                <c:pt idx="1003">
                  <c:v>31142</c:v>
                </c:pt>
                <c:pt idx="1004">
                  <c:v>31149</c:v>
                </c:pt>
                <c:pt idx="1005">
                  <c:v>31156</c:v>
                </c:pt>
                <c:pt idx="1006">
                  <c:v>31163</c:v>
                </c:pt>
                <c:pt idx="1007">
                  <c:v>31170</c:v>
                </c:pt>
                <c:pt idx="1008">
                  <c:v>31177</c:v>
                </c:pt>
                <c:pt idx="1009">
                  <c:v>31184</c:v>
                </c:pt>
                <c:pt idx="1010">
                  <c:v>31191</c:v>
                </c:pt>
                <c:pt idx="1011">
                  <c:v>31198</c:v>
                </c:pt>
                <c:pt idx="1012">
                  <c:v>31205</c:v>
                </c:pt>
                <c:pt idx="1013">
                  <c:v>31212</c:v>
                </c:pt>
                <c:pt idx="1014">
                  <c:v>31219</c:v>
                </c:pt>
                <c:pt idx="1015">
                  <c:v>31226</c:v>
                </c:pt>
                <c:pt idx="1016">
                  <c:v>31233</c:v>
                </c:pt>
                <c:pt idx="1017">
                  <c:v>31240</c:v>
                </c:pt>
                <c:pt idx="1018">
                  <c:v>31247</c:v>
                </c:pt>
                <c:pt idx="1019">
                  <c:v>31254</c:v>
                </c:pt>
                <c:pt idx="1020">
                  <c:v>31261</c:v>
                </c:pt>
                <c:pt idx="1021">
                  <c:v>31268</c:v>
                </c:pt>
                <c:pt idx="1022">
                  <c:v>31275</c:v>
                </c:pt>
                <c:pt idx="1023">
                  <c:v>31282</c:v>
                </c:pt>
                <c:pt idx="1024">
                  <c:v>31289</c:v>
                </c:pt>
                <c:pt idx="1025">
                  <c:v>31296</c:v>
                </c:pt>
                <c:pt idx="1026">
                  <c:v>31303</c:v>
                </c:pt>
                <c:pt idx="1027">
                  <c:v>31310</c:v>
                </c:pt>
                <c:pt idx="1028">
                  <c:v>31317</c:v>
                </c:pt>
                <c:pt idx="1029">
                  <c:v>31324</c:v>
                </c:pt>
                <c:pt idx="1030">
                  <c:v>31331</c:v>
                </c:pt>
                <c:pt idx="1031">
                  <c:v>31338</c:v>
                </c:pt>
                <c:pt idx="1032">
                  <c:v>31345</c:v>
                </c:pt>
                <c:pt idx="1033">
                  <c:v>31352</c:v>
                </c:pt>
                <c:pt idx="1034">
                  <c:v>31359</c:v>
                </c:pt>
                <c:pt idx="1035">
                  <c:v>31366</c:v>
                </c:pt>
                <c:pt idx="1036">
                  <c:v>31373</c:v>
                </c:pt>
                <c:pt idx="1037">
                  <c:v>31380</c:v>
                </c:pt>
                <c:pt idx="1038">
                  <c:v>31387</c:v>
                </c:pt>
                <c:pt idx="1039">
                  <c:v>31394</c:v>
                </c:pt>
                <c:pt idx="1040">
                  <c:v>31401</c:v>
                </c:pt>
                <c:pt idx="1041">
                  <c:v>31408</c:v>
                </c:pt>
                <c:pt idx="1042">
                  <c:v>31415</c:v>
                </c:pt>
                <c:pt idx="1043">
                  <c:v>31422</c:v>
                </c:pt>
                <c:pt idx="1044">
                  <c:v>31429</c:v>
                </c:pt>
                <c:pt idx="1045">
                  <c:v>31436</c:v>
                </c:pt>
                <c:pt idx="1046">
                  <c:v>31443</c:v>
                </c:pt>
                <c:pt idx="1047">
                  <c:v>31450</c:v>
                </c:pt>
                <c:pt idx="1048">
                  <c:v>31457</c:v>
                </c:pt>
                <c:pt idx="1049">
                  <c:v>31464</c:v>
                </c:pt>
                <c:pt idx="1050">
                  <c:v>31471</c:v>
                </c:pt>
                <c:pt idx="1051">
                  <c:v>31478</c:v>
                </c:pt>
                <c:pt idx="1052">
                  <c:v>31485</c:v>
                </c:pt>
                <c:pt idx="1053">
                  <c:v>31492</c:v>
                </c:pt>
                <c:pt idx="1054">
                  <c:v>31499</c:v>
                </c:pt>
                <c:pt idx="1055">
                  <c:v>31506</c:v>
                </c:pt>
                <c:pt idx="1056">
                  <c:v>31513</c:v>
                </c:pt>
                <c:pt idx="1057">
                  <c:v>31520</c:v>
                </c:pt>
                <c:pt idx="1058">
                  <c:v>31527</c:v>
                </c:pt>
                <c:pt idx="1059">
                  <c:v>31534</c:v>
                </c:pt>
                <c:pt idx="1060">
                  <c:v>31541</c:v>
                </c:pt>
                <c:pt idx="1061">
                  <c:v>31548</c:v>
                </c:pt>
                <c:pt idx="1062">
                  <c:v>31555</c:v>
                </c:pt>
                <c:pt idx="1063">
                  <c:v>31562</c:v>
                </c:pt>
                <c:pt idx="1064">
                  <c:v>31569</c:v>
                </c:pt>
                <c:pt idx="1065">
                  <c:v>31576</c:v>
                </c:pt>
                <c:pt idx="1066">
                  <c:v>31583</c:v>
                </c:pt>
                <c:pt idx="1067">
                  <c:v>31590</c:v>
                </c:pt>
                <c:pt idx="1068">
                  <c:v>31597</c:v>
                </c:pt>
                <c:pt idx="1069">
                  <c:v>31604</c:v>
                </c:pt>
                <c:pt idx="1070">
                  <c:v>31611</c:v>
                </c:pt>
                <c:pt idx="1071">
                  <c:v>31618</c:v>
                </c:pt>
                <c:pt idx="1072">
                  <c:v>31625</c:v>
                </c:pt>
                <c:pt idx="1073">
                  <c:v>31632</c:v>
                </c:pt>
                <c:pt idx="1074">
                  <c:v>31639</c:v>
                </c:pt>
                <c:pt idx="1075">
                  <c:v>31646</c:v>
                </c:pt>
                <c:pt idx="1076">
                  <c:v>31653</c:v>
                </c:pt>
                <c:pt idx="1077">
                  <c:v>31660</c:v>
                </c:pt>
                <c:pt idx="1078">
                  <c:v>31667</c:v>
                </c:pt>
                <c:pt idx="1079">
                  <c:v>31674</c:v>
                </c:pt>
                <c:pt idx="1080">
                  <c:v>31681</c:v>
                </c:pt>
                <c:pt idx="1081">
                  <c:v>31688</c:v>
                </c:pt>
                <c:pt idx="1082">
                  <c:v>31695</c:v>
                </c:pt>
                <c:pt idx="1083">
                  <c:v>31702</c:v>
                </c:pt>
                <c:pt idx="1084">
                  <c:v>31709</c:v>
                </c:pt>
                <c:pt idx="1085">
                  <c:v>31716</c:v>
                </c:pt>
                <c:pt idx="1086">
                  <c:v>31723</c:v>
                </c:pt>
                <c:pt idx="1087">
                  <c:v>31730</c:v>
                </c:pt>
                <c:pt idx="1088">
                  <c:v>31737</c:v>
                </c:pt>
                <c:pt idx="1089">
                  <c:v>31744</c:v>
                </c:pt>
                <c:pt idx="1090">
                  <c:v>31751</c:v>
                </c:pt>
                <c:pt idx="1091">
                  <c:v>31758</c:v>
                </c:pt>
                <c:pt idx="1092">
                  <c:v>31765</c:v>
                </c:pt>
                <c:pt idx="1093">
                  <c:v>31772</c:v>
                </c:pt>
                <c:pt idx="1094">
                  <c:v>31779</c:v>
                </c:pt>
                <c:pt idx="1095">
                  <c:v>31786</c:v>
                </c:pt>
                <c:pt idx="1096">
                  <c:v>31793</c:v>
                </c:pt>
                <c:pt idx="1097">
                  <c:v>31800</c:v>
                </c:pt>
                <c:pt idx="1098">
                  <c:v>31807</c:v>
                </c:pt>
                <c:pt idx="1099">
                  <c:v>31814</c:v>
                </c:pt>
                <c:pt idx="1100">
                  <c:v>31821</c:v>
                </c:pt>
                <c:pt idx="1101">
                  <c:v>31828</c:v>
                </c:pt>
                <c:pt idx="1102">
                  <c:v>31835</c:v>
                </c:pt>
                <c:pt idx="1103">
                  <c:v>31842</c:v>
                </c:pt>
                <c:pt idx="1104">
                  <c:v>31849</c:v>
                </c:pt>
                <c:pt idx="1105">
                  <c:v>31856</c:v>
                </c:pt>
                <c:pt idx="1106">
                  <c:v>31863</c:v>
                </c:pt>
                <c:pt idx="1107">
                  <c:v>31870</c:v>
                </c:pt>
                <c:pt idx="1108">
                  <c:v>31877</c:v>
                </c:pt>
                <c:pt idx="1109">
                  <c:v>31884</c:v>
                </c:pt>
                <c:pt idx="1110">
                  <c:v>31891</c:v>
                </c:pt>
                <c:pt idx="1111">
                  <c:v>31898</c:v>
                </c:pt>
                <c:pt idx="1112">
                  <c:v>31905</c:v>
                </c:pt>
                <c:pt idx="1113">
                  <c:v>31912</c:v>
                </c:pt>
                <c:pt idx="1114">
                  <c:v>31919</c:v>
                </c:pt>
                <c:pt idx="1115">
                  <c:v>31926</c:v>
                </c:pt>
                <c:pt idx="1116">
                  <c:v>31933</c:v>
                </c:pt>
                <c:pt idx="1117">
                  <c:v>31940</c:v>
                </c:pt>
                <c:pt idx="1118">
                  <c:v>31947</c:v>
                </c:pt>
                <c:pt idx="1119">
                  <c:v>31954</c:v>
                </c:pt>
                <c:pt idx="1120">
                  <c:v>31961</c:v>
                </c:pt>
                <c:pt idx="1121">
                  <c:v>31968</c:v>
                </c:pt>
                <c:pt idx="1122">
                  <c:v>31975</c:v>
                </c:pt>
                <c:pt idx="1123">
                  <c:v>31982</c:v>
                </c:pt>
                <c:pt idx="1124">
                  <c:v>31989</c:v>
                </c:pt>
                <c:pt idx="1125">
                  <c:v>31996</c:v>
                </c:pt>
                <c:pt idx="1126">
                  <c:v>32003</c:v>
                </c:pt>
                <c:pt idx="1127">
                  <c:v>32010</c:v>
                </c:pt>
                <c:pt idx="1128">
                  <c:v>32017</c:v>
                </c:pt>
                <c:pt idx="1129">
                  <c:v>32024</c:v>
                </c:pt>
                <c:pt idx="1130">
                  <c:v>32031</c:v>
                </c:pt>
                <c:pt idx="1131">
                  <c:v>32038</c:v>
                </c:pt>
                <c:pt idx="1132">
                  <c:v>32045</c:v>
                </c:pt>
                <c:pt idx="1133">
                  <c:v>32052</c:v>
                </c:pt>
                <c:pt idx="1134">
                  <c:v>32059</c:v>
                </c:pt>
                <c:pt idx="1135">
                  <c:v>32066</c:v>
                </c:pt>
                <c:pt idx="1136">
                  <c:v>32073</c:v>
                </c:pt>
                <c:pt idx="1137">
                  <c:v>32080</c:v>
                </c:pt>
                <c:pt idx="1138">
                  <c:v>32087</c:v>
                </c:pt>
                <c:pt idx="1139">
                  <c:v>32094</c:v>
                </c:pt>
                <c:pt idx="1140">
                  <c:v>32101</c:v>
                </c:pt>
                <c:pt idx="1141">
                  <c:v>32108</c:v>
                </c:pt>
                <c:pt idx="1142">
                  <c:v>32115</c:v>
                </c:pt>
                <c:pt idx="1143">
                  <c:v>32122</c:v>
                </c:pt>
                <c:pt idx="1144">
                  <c:v>32129</c:v>
                </c:pt>
                <c:pt idx="1145">
                  <c:v>32136</c:v>
                </c:pt>
                <c:pt idx="1146">
                  <c:v>32143</c:v>
                </c:pt>
                <c:pt idx="1147">
                  <c:v>32150</c:v>
                </c:pt>
                <c:pt idx="1148">
                  <c:v>32157</c:v>
                </c:pt>
                <c:pt idx="1149">
                  <c:v>32164</c:v>
                </c:pt>
                <c:pt idx="1150">
                  <c:v>32171</c:v>
                </c:pt>
                <c:pt idx="1151">
                  <c:v>32178</c:v>
                </c:pt>
                <c:pt idx="1152">
                  <c:v>32185</c:v>
                </c:pt>
                <c:pt idx="1153">
                  <c:v>32192</c:v>
                </c:pt>
                <c:pt idx="1154">
                  <c:v>32199</c:v>
                </c:pt>
                <c:pt idx="1155">
                  <c:v>32206</c:v>
                </c:pt>
                <c:pt idx="1156">
                  <c:v>32213</c:v>
                </c:pt>
                <c:pt idx="1157">
                  <c:v>32220</c:v>
                </c:pt>
                <c:pt idx="1158">
                  <c:v>32227</c:v>
                </c:pt>
                <c:pt idx="1159">
                  <c:v>32234</c:v>
                </c:pt>
                <c:pt idx="1160">
                  <c:v>32241</c:v>
                </c:pt>
                <c:pt idx="1161">
                  <c:v>32248</c:v>
                </c:pt>
                <c:pt idx="1162">
                  <c:v>32255</c:v>
                </c:pt>
                <c:pt idx="1163">
                  <c:v>32262</c:v>
                </c:pt>
                <c:pt idx="1164">
                  <c:v>32269</c:v>
                </c:pt>
                <c:pt idx="1165">
                  <c:v>32276</c:v>
                </c:pt>
                <c:pt idx="1166">
                  <c:v>32283</c:v>
                </c:pt>
                <c:pt idx="1167">
                  <c:v>32290</c:v>
                </c:pt>
                <c:pt idx="1168">
                  <c:v>32297</c:v>
                </c:pt>
                <c:pt idx="1169">
                  <c:v>32304</c:v>
                </c:pt>
                <c:pt idx="1170">
                  <c:v>32311</c:v>
                </c:pt>
                <c:pt idx="1171">
                  <c:v>32318</c:v>
                </c:pt>
                <c:pt idx="1172">
                  <c:v>32325</c:v>
                </c:pt>
                <c:pt idx="1173">
                  <c:v>32332</c:v>
                </c:pt>
                <c:pt idx="1174">
                  <c:v>32339</c:v>
                </c:pt>
                <c:pt idx="1175">
                  <c:v>32346</c:v>
                </c:pt>
                <c:pt idx="1176">
                  <c:v>32353</c:v>
                </c:pt>
                <c:pt idx="1177">
                  <c:v>32360</c:v>
                </c:pt>
                <c:pt idx="1178">
                  <c:v>32367</c:v>
                </c:pt>
                <c:pt idx="1179">
                  <c:v>32374</c:v>
                </c:pt>
                <c:pt idx="1180">
                  <c:v>32381</c:v>
                </c:pt>
                <c:pt idx="1181">
                  <c:v>32388</c:v>
                </c:pt>
                <c:pt idx="1182">
                  <c:v>32395</c:v>
                </c:pt>
                <c:pt idx="1183">
                  <c:v>32402</c:v>
                </c:pt>
                <c:pt idx="1184">
                  <c:v>32409</c:v>
                </c:pt>
                <c:pt idx="1185">
                  <c:v>32416</c:v>
                </c:pt>
                <c:pt idx="1186">
                  <c:v>32423</c:v>
                </c:pt>
                <c:pt idx="1187">
                  <c:v>32430</c:v>
                </c:pt>
                <c:pt idx="1188">
                  <c:v>32437</c:v>
                </c:pt>
                <c:pt idx="1189">
                  <c:v>32444</c:v>
                </c:pt>
                <c:pt idx="1190">
                  <c:v>32451</c:v>
                </c:pt>
                <c:pt idx="1191">
                  <c:v>32458</c:v>
                </c:pt>
                <c:pt idx="1192">
                  <c:v>32465</c:v>
                </c:pt>
                <c:pt idx="1193">
                  <c:v>32472</c:v>
                </c:pt>
                <c:pt idx="1194">
                  <c:v>32479</c:v>
                </c:pt>
                <c:pt idx="1195">
                  <c:v>32486</c:v>
                </c:pt>
                <c:pt idx="1196">
                  <c:v>32493</c:v>
                </c:pt>
                <c:pt idx="1197">
                  <c:v>32500</c:v>
                </c:pt>
                <c:pt idx="1198">
                  <c:v>32507</c:v>
                </c:pt>
                <c:pt idx="1199">
                  <c:v>32514</c:v>
                </c:pt>
                <c:pt idx="1200">
                  <c:v>32521</c:v>
                </c:pt>
                <c:pt idx="1201">
                  <c:v>32528</c:v>
                </c:pt>
                <c:pt idx="1202">
                  <c:v>32535</c:v>
                </c:pt>
                <c:pt idx="1203">
                  <c:v>32542</c:v>
                </c:pt>
                <c:pt idx="1204">
                  <c:v>32549</c:v>
                </c:pt>
                <c:pt idx="1205">
                  <c:v>32556</c:v>
                </c:pt>
                <c:pt idx="1206">
                  <c:v>32563</c:v>
                </c:pt>
                <c:pt idx="1207">
                  <c:v>32570</c:v>
                </c:pt>
                <c:pt idx="1208">
                  <c:v>32577</c:v>
                </c:pt>
                <c:pt idx="1209">
                  <c:v>32584</c:v>
                </c:pt>
                <c:pt idx="1210">
                  <c:v>32591</c:v>
                </c:pt>
                <c:pt idx="1211">
                  <c:v>32598</c:v>
                </c:pt>
                <c:pt idx="1212">
                  <c:v>32605</c:v>
                </c:pt>
                <c:pt idx="1213">
                  <c:v>32612</c:v>
                </c:pt>
                <c:pt idx="1214">
                  <c:v>32619</c:v>
                </c:pt>
                <c:pt idx="1215">
                  <c:v>32626</c:v>
                </c:pt>
                <c:pt idx="1216">
                  <c:v>32633</c:v>
                </c:pt>
                <c:pt idx="1217">
                  <c:v>32640</c:v>
                </c:pt>
                <c:pt idx="1218">
                  <c:v>32647</c:v>
                </c:pt>
                <c:pt idx="1219">
                  <c:v>32654</c:v>
                </c:pt>
                <c:pt idx="1220">
                  <c:v>32661</c:v>
                </c:pt>
                <c:pt idx="1221">
                  <c:v>32668</c:v>
                </c:pt>
                <c:pt idx="1222">
                  <c:v>32675</c:v>
                </c:pt>
                <c:pt idx="1223">
                  <c:v>32682</c:v>
                </c:pt>
                <c:pt idx="1224">
                  <c:v>32689</c:v>
                </c:pt>
                <c:pt idx="1225">
                  <c:v>32696</c:v>
                </c:pt>
                <c:pt idx="1226">
                  <c:v>32703</c:v>
                </c:pt>
                <c:pt idx="1227">
                  <c:v>32710</c:v>
                </c:pt>
                <c:pt idx="1228">
                  <c:v>32717</c:v>
                </c:pt>
                <c:pt idx="1229">
                  <c:v>32724</c:v>
                </c:pt>
                <c:pt idx="1230">
                  <c:v>32731</c:v>
                </c:pt>
                <c:pt idx="1231">
                  <c:v>32738</c:v>
                </c:pt>
                <c:pt idx="1232">
                  <c:v>32745</c:v>
                </c:pt>
                <c:pt idx="1233">
                  <c:v>32752</c:v>
                </c:pt>
                <c:pt idx="1234">
                  <c:v>32759</c:v>
                </c:pt>
                <c:pt idx="1235">
                  <c:v>32766</c:v>
                </c:pt>
                <c:pt idx="1236">
                  <c:v>32773</c:v>
                </c:pt>
                <c:pt idx="1237">
                  <c:v>32780</c:v>
                </c:pt>
                <c:pt idx="1238">
                  <c:v>32787</c:v>
                </c:pt>
                <c:pt idx="1239">
                  <c:v>32794</c:v>
                </c:pt>
                <c:pt idx="1240">
                  <c:v>32801</c:v>
                </c:pt>
                <c:pt idx="1241">
                  <c:v>32808</c:v>
                </c:pt>
                <c:pt idx="1242">
                  <c:v>32815</c:v>
                </c:pt>
                <c:pt idx="1243">
                  <c:v>32822</c:v>
                </c:pt>
                <c:pt idx="1244">
                  <c:v>32829</c:v>
                </c:pt>
                <c:pt idx="1245">
                  <c:v>32836</c:v>
                </c:pt>
                <c:pt idx="1246">
                  <c:v>32843</c:v>
                </c:pt>
                <c:pt idx="1247">
                  <c:v>32850</c:v>
                </c:pt>
                <c:pt idx="1248">
                  <c:v>32857</c:v>
                </c:pt>
                <c:pt idx="1249">
                  <c:v>32864</c:v>
                </c:pt>
                <c:pt idx="1250">
                  <c:v>32871</c:v>
                </c:pt>
                <c:pt idx="1251">
                  <c:v>32878</c:v>
                </c:pt>
                <c:pt idx="1252">
                  <c:v>32885</c:v>
                </c:pt>
                <c:pt idx="1253">
                  <c:v>32892</c:v>
                </c:pt>
                <c:pt idx="1254">
                  <c:v>32899</c:v>
                </c:pt>
                <c:pt idx="1255">
                  <c:v>32906</c:v>
                </c:pt>
                <c:pt idx="1256">
                  <c:v>32913</c:v>
                </c:pt>
                <c:pt idx="1257">
                  <c:v>32920</c:v>
                </c:pt>
                <c:pt idx="1258">
                  <c:v>32927</c:v>
                </c:pt>
                <c:pt idx="1259">
                  <c:v>32934</c:v>
                </c:pt>
                <c:pt idx="1260">
                  <c:v>32941</c:v>
                </c:pt>
                <c:pt idx="1261">
                  <c:v>32948</c:v>
                </c:pt>
                <c:pt idx="1262">
                  <c:v>32955</c:v>
                </c:pt>
                <c:pt idx="1263">
                  <c:v>32962</c:v>
                </c:pt>
                <c:pt idx="1264">
                  <c:v>32969</c:v>
                </c:pt>
                <c:pt idx="1265">
                  <c:v>32976</c:v>
                </c:pt>
                <c:pt idx="1266">
                  <c:v>32983</c:v>
                </c:pt>
                <c:pt idx="1267">
                  <c:v>32990</c:v>
                </c:pt>
                <c:pt idx="1268">
                  <c:v>32997</c:v>
                </c:pt>
                <c:pt idx="1269">
                  <c:v>33004</c:v>
                </c:pt>
                <c:pt idx="1270">
                  <c:v>33011</c:v>
                </c:pt>
                <c:pt idx="1271">
                  <c:v>33018</c:v>
                </c:pt>
                <c:pt idx="1272">
                  <c:v>33025</c:v>
                </c:pt>
                <c:pt idx="1273">
                  <c:v>33032</c:v>
                </c:pt>
                <c:pt idx="1274">
                  <c:v>33039</c:v>
                </c:pt>
                <c:pt idx="1275">
                  <c:v>33046</c:v>
                </c:pt>
                <c:pt idx="1276">
                  <c:v>33053</c:v>
                </c:pt>
                <c:pt idx="1277">
                  <c:v>33060</c:v>
                </c:pt>
                <c:pt idx="1278">
                  <c:v>33067</c:v>
                </c:pt>
                <c:pt idx="1279">
                  <c:v>33074</c:v>
                </c:pt>
                <c:pt idx="1280">
                  <c:v>33081</c:v>
                </c:pt>
                <c:pt idx="1281">
                  <c:v>33088</c:v>
                </c:pt>
                <c:pt idx="1282">
                  <c:v>33095</c:v>
                </c:pt>
                <c:pt idx="1283">
                  <c:v>33102</c:v>
                </c:pt>
                <c:pt idx="1284">
                  <c:v>33109</c:v>
                </c:pt>
                <c:pt idx="1285">
                  <c:v>33116</c:v>
                </c:pt>
                <c:pt idx="1286">
                  <c:v>33123</c:v>
                </c:pt>
                <c:pt idx="1287">
                  <c:v>33130</c:v>
                </c:pt>
                <c:pt idx="1288">
                  <c:v>33137</c:v>
                </c:pt>
                <c:pt idx="1289">
                  <c:v>33144</c:v>
                </c:pt>
                <c:pt idx="1290">
                  <c:v>33151</c:v>
                </c:pt>
                <c:pt idx="1291">
                  <c:v>33158</c:v>
                </c:pt>
                <c:pt idx="1292">
                  <c:v>33165</c:v>
                </c:pt>
                <c:pt idx="1293">
                  <c:v>33172</c:v>
                </c:pt>
                <c:pt idx="1294">
                  <c:v>33179</c:v>
                </c:pt>
                <c:pt idx="1295">
                  <c:v>33186</c:v>
                </c:pt>
                <c:pt idx="1296">
                  <c:v>33193</c:v>
                </c:pt>
                <c:pt idx="1297">
                  <c:v>33200</c:v>
                </c:pt>
                <c:pt idx="1298">
                  <c:v>33207</c:v>
                </c:pt>
                <c:pt idx="1299">
                  <c:v>33214</c:v>
                </c:pt>
                <c:pt idx="1300">
                  <c:v>33221</c:v>
                </c:pt>
                <c:pt idx="1301">
                  <c:v>33228</c:v>
                </c:pt>
                <c:pt idx="1302">
                  <c:v>33235</c:v>
                </c:pt>
                <c:pt idx="1303">
                  <c:v>33242</c:v>
                </c:pt>
                <c:pt idx="1304">
                  <c:v>33249</c:v>
                </c:pt>
                <c:pt idx="1305">
                  <c:v>33256</c:v>
                </c:pt>
                <c:pt idx="1306">
                  <c:v>33263</c:v>
                </c:pt>
                <c:pt idx="1307">
                  <c:v>33270</c:v>
                </c:pt>
                <c:pt idx="1308">
                  <c:v>33277</c:v>
                </c:pt>
                <c:pt idx="1309">
                  <c:v>33284</c:v>
                </c:pt>
                <c:pt idx="1310">
                  <c:v>33291</c:v>
                </c:pt>
                <c:pt idx="1311">
                  <c:v>33298</c:v>
                </c:pt>
                <c:pt idx="1312">
                  <c:v>33305</c:v>
                </c:pt>
                <c:pt idx="1313">
                  <c:v>33312</c:v>
                </c:pt>
                <c:pt idx="1314">
                  <c:v>33319</c:v>
                </c:pt>
                <c:pt idx="1315">
                  <c:v>33326</c:v>
                </c:pt>
                <c:pt idx="1316">
                  <c:v>33333</c:v>
                </c:pt>
                <c:pt idx="1317">
                  <c:v>33340</c:v>
                </c:pt>
                <c:pt idx="1318">
                  <c:v>33347</c:v>
                </c:pt>
                <c:pt idx="1319">
                  <c:v>33354</c:v>
                </c:pt>
                <c:pt idx="1320">
                  <c:v>33361</c:v>
                </c:pt>
                <c:pt idx="1321">
                  <c:v>33368</c:v>
                </c:pt>
                <c:pt idx="1322">
                  <c:v>33375</c:v>
                </c:pt>
                <c:pt idx="1323">
                  <c:v>33382</c:v>
                </c:pt>
                <c:pt idx="1324">
                  <c:v>33389</c:v>
                </c:pt>
                <c:pt idx="1325">
                  <c:v>33396</c:v>
                </c:pt>
                <c:pt idx="1326">
                  <c:v>33403</c:v>
                </c:pt>
                <c:pt idx="1327">
                  <c:v>33410</c:v>
                </c:pt>
                <c:pt idx="1328">
                  <c:v>33417</c:v>
                </c:pt>
                <c:pt idx="1329">
                  <c:v>33424</c:v>
                </c:pt>
                <c:pt idx="1330">
                  <c:v>33431</c:v>
                </c:pt>
                <c:pt idx="1331">
                  <c:v>33438</c:v>
                </c:pt>
                <c:pt idx="1332">
                  <c:v>33445</c:v>
                </c:pt>
                <c:pt idx="1333">
                  <c:v>33452</c:v>
                </c:pt>
                <c:pt idx="1334">
                  <c:v>33459</c:v>
                </c:pt>
                <c:pt idx="1335">
                  <c:v>33466</c:v>
                </c:pt>
                <c:pt idx="1336">
                  <c:v>33473</c:v>
                </c:pt>
                <c:pt idx="1337">
                  <c:v>33480</c:v>
                </c:pt>
                <c:pt idx="1338">
                  <c:v>33487</c:v>
                </c:pt>
                <c:pt idx="1339">
                  <c:v>33494</c:v>
                </c:pt>
                <c:pt idx="1340">
                  <c:v>33501</c:v>
                </c:pt>
                <c:pt idx="1341">
                  <c:v>33508</c:v>
                </c:pt>
                <c:pt idx="1342">
                  <c:v>33515</c:v>
                </c:pt>
                <c:pt idx="1343">
                  <c:v>33522</c:v>
                </c:pt>
                <c:pt idx="1344">
                  <c:v>33529</c:v>
                </c:pt>
                <c:pt idx="1345">
                  <c:v>33536</c:v>
                </c:pt>
                <c:pt idx="1346">
                  <c:v>33543</c:v>
                </c:pt>
                <c:pt idx="1347">
                  <c:v>33550</c:v>
                </c:pt>
                <c:pt idx="1348">
                  <c:v>33557</c:v>
                </c:pt>
                <c:pt idx="1349">
                  <c:v>33564</c:v>
                </c:pt>
                <c:pt idx="1350">
                  <c:v>33571</c:v>
                </c:pt>
                <c:pt idx="1351">
                  <c:v>33578</c:v>
                </c:pt>
                <c:pt idx="1352">
                  <c:v>33585</c:v>
                </c:pt>
                <c:pt idx="1353">
                  <c:v>33592</c:v>
                </c:pt>
                <c:pt idx="1354">
                  <c:v>33599</c:v>
                </c:pt>
                <c:pt idx="1355">
                  <c:v>33606</c:v>
                </c:pt>
                <c:pt idx="1356">
                  <c:v>33613</c:v>
                </c:pt>
                <c:pt idx="1357">
                  <c:v>33620</c:v>
                </c:pt>
                <c:pt idx="1358">
                  <c:v>33627</c:v>
                </c:pt>
                <c:pt idx="1359">
                  <c:v>33634</c:v>
                </c:pt>
                <c:pt idx="1360">
                  <c:v>33641</c:v>
                </c:pt>
                <c:pt idx="1361">
                  <c:v>33648</c:v>
                </c:pt>
                <c:pt idx="1362">
                  <c:v>33655</c:v>
                </c:pt>
                <c:pt idx="1363">
                  <c:v>33662</c:v>
                </c:pt>
                <c:pt idx="1364">
                  <c:v>33669</c:v>
                </c:pt>
                <c:pt idx="1365">
                  <c:v>33676</c:v>
                </c:pt>
                <c:pt idx="1366">
                  <c:v>33683</c:v>
                </c:pt>
                <c:pt idx="1367">
                  <c:v>33690</c:v>
                </c:pt>
                <c:pt idx="1368">
                  <c:v>33697</c:v>
                </c:pt>
                <c:pt idx="1369">
                  <c:v>33704</c:v>
                </c:pt>
                <c:pt idx="1370">
                  <c:v>33711</c:v>
                </c:pt>
                <c:pt idx="1371">
                  <c:v>33718</c:v>
                </c:pt>
                <c:pt idx="1372">
                  <c:v>33725</c:v>
                </c:pt>
                <c:pt idx="1373">
                  <c:v>33732</c:v>
                </c:pt>
                <c:pt idx="1374">
                  <c:v>33739</c:v>
                </c:pt>
                <c:pt idx="1375">
                  <c:v>33746</c:v>
                </c:pt>
                <c:pt idx="1376">
                  <c:v>33753</c:v>
                </c:pt>
                <c:pt idx="1377">
                  <c:v>33760</c:v>
                </c:pt>
                <c:pt idx="1378">
                  <c:v>33767</c:v>
                </c:pt>
                <c:pt idx="1379">
                  <c:v>33774</c:v>
                </c:pt>
                <c:pt idx="1380">
                  <c:v>33781</c:v>
                </c:pt>
                <c:pt idx="1381">
                  <c:v>33788</c:v>
                </c:pt>
                <c:pt idx="1382">
                  <c:v>33795</c:v>
                </c:pt>
                <c:pt idx="1383">
                  <c:v>33802</c:v>
                </c:pt>
                <c:pt idx="1384">
                  <c:v>33809</c:v>
                </c:pt>
                <c:pt idx="1385">
                  <c:v>33816</c:v>
                </c:pt>
                <c:pt idx="1386">
                  <c:v>33823</c:v>
                </c:pt>
                <c:pt idx="1387">
                  <c:v>33830</c:v>
                </c:pt>
                <c:pt idx="1388">
                  <c:v>33837</c:v>
                </c:pt>
                <c:pt idx="1389">
                  <c:v>33844</c:v>
                </c:pt>
                <c:pt idx="1390">
                  <c:v>33851</c:v>
                </c:pt>
                <c:pt idx="1391">
                  <c:v>33858</c:v>
                </c:pt>
                <c:pt idx="1392">
                  <c:v>33865</c:v>
                </c:pt>
                <c:pt idx="1393">
                  <c:v>33872</c:v>
                </c:pt>
                <c:pt idx="1394">
                  <c:v>33879</c:v>
                </c:pt>
                <c:pt idx="1395">
                  <c:v>33886</c:v>
                </c:pt>
                <c:pt idx="1396">
                  <c:v>33893</c:v>
                </c:pt>
                <c:pt idx="1397">
                  <c:v>33900</c:v>
                </c:pt>
                <c:pt idx="1398">
                  <c:v>33907</c:v>
                </c:pt>
                <c:pt idx="1399">
                  <c:v>33914</c:v>
                </c:pt>
                <c:pt idx="1400">
                  <c:v>33921</c:v>
                </c:pt>
                <c:pt idx="1401">
                  <c:v>33928</c:v>
                </c:pt>
                <c:pt idx="1402">
                  <c:v>33935</c:v>
                </c:pt>
                <c:pt idx="1403">
                  <c:v>33942</c:v>
                </c:pt>
                <c:pt idx="1404">
                  <c:v>33949</c:v>
                </c:pt>
                <c:pt idx="1405">
                  <c:v>33956</c:v>
                </c:pt>
                <c:pt idx="1406">
                  <c:v>33963</c:v>
                </c:pt>
                <c:pt idx="1407">
                  <c:v>33970</c:v>
                </c:pt>
                <c:pt idx="1408">
                  <c:v>33977</c:v>
                </c:pt>
                <c:pt idx="1409">
                  <c:v>33984</c:v>
                </c:pt>
                <c:pt idx="1410">
                  <c:v>33991</c:v>
                </c:pt>
                <c:pt idx="1411">
                  <c:v>33998</c:v>
                </c:pt>
                <c:pt idx="1412">
                  <c:v>34005</c:v>
                </c:pt>
                <c:pt idx="1413">
                  <c:v>34012</c:v>
                </c:pt>
                <c:pt idx="1414">
                  <c:v>34019</c:v>
                </c:pt>
                <c:pt idx="1415">
                  <c:v>34026</c:v>
                </c:pt>
                <c:pt idx="1416">
                  <c:v>34033</c:v>
                </c:pt>
                <c:pt idx="1417">
                  <c:v>34040</c:v>
                </c:pt>
                <c:pt idx="1418">
                  <c:v>34047</c:v>
                </c:pt>
                <c:pt idx="1419">
                  <c:v>34054</c:v>
                </c:pt>
                <c:pt idx="1420">
                  <c:v>34061</c:v>
                </c:pt>
                <c:pt idx="1421">
                  <c:v>34068</c:v>
                </c:pt>
                <c:pt idx="1422">
                  <c:v>34075</c:v>
                </c:pt>
                <c:pt idx="1423">
                  <c:v>34082</c:v>
                </c:pt>
                <c:pt idx="1424">
                  <c:v>34089</c:v>
                </c:pt>
                <c:pt idx="1425">
                  <c:v>34096</c:v>
                </c:pt>
                <c:pt idx="1426">
                  <c:v>34103</c:v>
                </c:pt>
                <c:pt idx="1427">
                  <c:v>34110</c:v>
                </c:pt>
                <c:pt idx="1428">
                  <c:v>34117</c:v>
                </c:pt>
                <c:pt idx="1429">
                  <c:v>34124</c:v>
                </c:pt>
                <c:pt idx="1430">
                  <c:v>34131</c:v>
                </c:pt>
                <c:pt idx="1431">
                  <c:v>34138</c:v>
                </c:pt>
                <c:pt idx="1432">
                  <c:v>34145</c:v>
                </c:pt>
                <c:pt idx="1433">
                  <c:v>34152</c:v>
                </c:pt>
                <c:pt idx="1434">
                  <c:v>34159</c:v>
                </c:pt>
                <c:pt idx="1435">
                  <c:v>34166</c:v>
                </c:pt>
                <c:pt idx="1436">
                  <c:v>34173</c:v>
                </c:pt>
                <c:pt idx="1437">
                  <c:v>34180</c:v>
                </c:pt>
                <c:pt idx="1438">
                  <c:v>34187</c:v>
                </c:pt>
                <c:pt idx="1439">
                  <c:v>34194</c:v>
                </c:pt>
                <c:pt idx="1440">
                  <c:v>34201</c:v>
                </c:pt>
                <c:pt idx="1441">
                  <c:v>34208</c:v>
                </c:pt>
                <c:pt idx="1442">
                  <c:v>34215</c:v>
                </c:pt>
                <c:pt idx="1443">
                  <c:v>34222</c:v>
                </c:pt>
                <c:pt idx="1444">
                  <c:v>34229</c:v>
                </c:pt>
                <c:pt idx="1445">
                  <c:v>34236</c:v>
                </c:pt>
                <c:pt idx="1446">
                  <c:v>34243</c:v>
                </c:pt>
                <c:pt idx="1447">
                  <c:v>34250</c:v>
                </c:pt>
                <c:pt idx="1448">
                  <c:v>34257</c:v>
                </c:pt>
                <c:pt idx="1449">
                  <c:v>34264</c:v>
                </c:pt>
                <c:pt idx="1450">
                  <c:v>34271</c:v>
                </c:pt>
                <c:pt idx="1451">
                  <c:v>34278</c:v>
                </c:pt>
                <c:pt idx="1452">
                  <c:v>34285</c:v>
                </c:pt>
                <c:pt idx="1453">
                  <c:v>34292</c:v>
                </c:pt>
                <c:pt idx="1454">
                  <c:v>34299</c:v>
                </c:pt>
                <c:pt idx="1455">
                  <c:v>34306</c:v>
                </c:pt>
                <c:pt idx="1456">
                  <c:v>34313</c:v>
                </c:pt>
                <c:pt idx="1457">
                  <c:v>34320</c:v>
                </c:pt>
                <c:pt idx="1458">
                  <c:v>34327</c:v>
                </c:pt>
                <c:pt idx="1459">
                  <c:v>34334</c:v>
                </c:pt>
                <c:pt idx="1460">
                  <c:v>34341</c:v>
                </c:pt>
                <c:pt idx="1461">
                  <c:v>34348</c:v>
                </c:pt>
                <c:pt idx="1462">
                  <c:v>34355</c:v>
                </c:pt>
                <c:pt idx="1463">
                  <c:v>34362</c:v>
                </c:pt>
                <c:pt idx="1464">
                  <c:v>34369</c:v>
                </c:pt>
                <c:pt idx="1465">
                  <c:v>34376</c:v>
                </c:pt>
                <c:pt idx="1466">
                  <c:v>34383</c:v>
                </c:pt>
                <c:pt idx="1467">
                  <c:v>34390</c:v>
                </c:pt>
                <c:pt idx="1468">
                  <c:v>34397</c:v>
                </c:pt>
                <c:pt idx="1469">
                  <c:v>34404</c:v>
                </c:pt>
                <c:pt idx="1470">
                  <c:v>34411</c:v>
                </c:pt>
                <c:pt idx="1471">
                  <c:v>34418</c:v>
                </c:pt>
                <c:pt idx="1472">
                  <c:v>34425</c:v>
                </c:pt>
                <c:pt idx="1473">
                  <c:v>34432</c:v>
                </c:pt>
                <c:pt idx="1474">
                  <c:v>34439</c:v>
                </c:pt>
                <c:pt idx="1475">
                  <c:v>34446</c:v>
                </c:pt>
                <c:pt idx="1476">
                  <c:v>34453</c:v>
                </c:pt>
                <c:pt idx="1477">
                  <c:v>34460</c:v>
                </c:pt>
                <c:pt idx="1478">
                  <c:v>34467</c:v>
                </c:pt>
                <c:pt idx="1479">
                  <c:v>34474</c:v>
                </c:pt>
                <c:pt idx="1480">
                  <c:v>34481</c:v>
                </c:pt>
                <c:pt idx="1481">
                  <c:v>34488</c:v>
                </c:pt>
                <c:pt idx="1482">
                  <c:v>34495</c:v>
                </c:pt>
                <c:pt idx="1483">
                  <c:v>34502</c:v>
                </c:pt>
                <c:pt idx="1484">
                  <c:v>34509</c:v>
                </c:pt>
                <c:pt idx="1485">
                  <c:v>34516</c:v>
                </c:pt>
                <c:pt idx="1486">
                  <c:v>34523</c:v>
                </c:pt>
                <c:pt idx="1487">
                  <c:v>34530</c:v>
                </c:pt>
                <c:pt idx="1488">
                  <c:v>34537</c:v>
                </c:pt>
                <c:pt idx="1489">
                  <c:v>34544</c:v>
                </c:pt>
                <c:pt idx="1490">
                  <c:v>34551</c:v>
                </c:pt>
                <c:pt idx="1491">
                  <c:v>34558</c:v>
                </c:pt>
                <c:pt idx="1492">
                  <c:v>34565</c:v>
                </c:pt>
                <c:pt idx="1493">
                  <c:v>34572</c:v>
                </c:pt>
                <c:pt idx="1494">
                  <c:v>34579</c:v>
                </c:pt>
                <c:pt idx="1495">
                  <c:v>34586</c:v>
                </c:pt>
                <c:pt idx="1496">
                  <c:v>34593</c:v>
                </c:pt>
                <c:pt idx="1497">
                  <c:v>34600</c:v>
                </c:pt>
                <c:pt idx="1498">
                  <c:v>34607</c:v>
                </c:pt>
                <c:pt idx="1499">
                  <c:v>34614</c:v>
                </c:pt>
                <c:pt idx="1500">
                  <c:v>34621</c:v>
                </c:pt>
                <c:pt idx="1501">
                  <c:v>34628</c:v>
                </c:pt>
                <c:pt idx="1502">
                  <c:v>34635</c:v>
                </c:pt>
                <c:pt idx="1503">
                  <c:v>34642</c:v>
                </c:pt>
                <c:pt idx="1504">
                  <c:v>34649</c:v>
                </c:pt>
                <c:pt idx="1505">
                  <c:v>34656</c:v>
                </c:pt>
                <c:pt idx="1506">
                  <c:v>34663</c:v>
                </c:pt>
                <c:pt idx="1507">
                  <c:v>34670</c:v>
                </c:pt>
                <c:pt idx="1508">
                  <c:v>34677</c:v>
                </c:pt>
                <c:pt idx="1509">
                  <c:v>34684</c:v>
                </c:pt>
                <c:pt idx="1510">
                  <c:v>34691</c:v>
                </c:pt>
                <c:pt idx="1511">
                  <c:v>34698</c:v>
                </c:pt>
                <c:pt idx="1512">
                  <c:v>34705</c:v>
                </c:pt>
                <c:pt idx="1513">
                  <c:v>34712</c:v>
                </c:pt>
                <c:pt idx="1514">
                  <c:v>34719</c:v>
                </c:pt>
                <c:pt idx="1515">
                  <c:v>34726</c:v>
                </c:pt>
                <c:pt idx="1516">
                  <c:v>34733</c:v>
                </c:pt>
                <c:pt idx="1517">
                  <c:v>34740</c:v>
                </c:pt>
                <c:pt idx="1518">
                  <c:v>34747</c:v>
                </c:pt>
                <c:pt idx="1519">
                  <c:v>34754</c:v>
                </c:pt>
                <c:pt idx="1520">
                  <c:v>34761</c:v>
                </c:pt>
                <c:pt idx="1521">
                  <c:v>34768</c:v>
                </c:pt>
                <c:pt idx="1522">
                  <c:v>34775</c:v>
                </c:pt>
                <c:pt idx="1523">
                  <c:v>34782</c:v>
                </c:pt>
                <c:pt idx="1524">
                  <c:v>34789</c:v>
                </c:pt>
                <c:pt idx="1525">
                  <c:v>34796</c:v>
                </c:pt>
                <c:pt idx="1526">
                  <c:v>34803</c:v>
                </c:pt>
                <c:pt idx="1527">
                  <c:v>34810</c:v>
                </c:pt>
                <c:pt idx="1528">
                  <c:v>34817</c:v>
                </c:pt>
                <c:pt idx="1529">
                  <c:v>34824</c:v>
                </c:pt>
                <c:pt idx="1530">
                  <c:v>34831</c:v>
                </c:pt>
                <c:pt idx="1531">
                  <c:v>34838</c:v>
                </c:pt>
                <c:pt idx="1532">
                  <c:v>34845</c:v>
                </c:pt>
                <c:pt idx="1533">
                  <c:v>34852</c:v>
                </c:pt>
                <c:pt idx="1534">
                  <c:v>34859</c:v>
                </c:pt>
                <c:pt idx="1535">
                  <c:v>34866</c:v>
                </c:pt>
                <c:pt idx="1536">
                  <c:v>34873</c:v>
                </c:pt>
                <c:pt idx="1537">
                  <c:v>34880</c:v>
                </c:pt>
                <c:pt idx="1538">
                  <c:v>34887</c:v>
                </c:pt>
                <c:pt idx="1539">
                  <c:v>34894</c:v>
                </c:pt>
                <c:pt idx="1540">
                  <c:v>34901</c:v>
                </c:pt>
                <c:pt idx="1541">
                  <c:v>34908</c:v>
                </c:pt>
                <c:pt idx="1542">
                  <c:v>34915</c:v>
                </c:pt>
                <c:pt idx="1543">
                  <c:v>34922</c:v>
                </c:pt>
                <c:pt idx="1544">
                  <c:v>34929</c:v>
                </c:pt>
                <c:pt idx="1545">
                  <c:v>34936</c:v>
                </c:pt>
                <c:pt idx="1546">
                  <c:v>34943</c:v>
                </c:pt>
                <c:pt idx="1547">
                  <c:v>34950</c:v>
                </c:pt>
                <c:pt idx="1548">
                  <c:v>34957</c:v>
                </c:pt>
                <c:pt idx="1549">
                  <c:v>34964</c:v>
                </c:pt>
                <c:pt idx="1550">
                  <c:v>34971</c:v>
                </c:pt>
                <c:pt idx="1551">
                  <c:v>34978</c:v>
                </c:pt>
                <c:pt idx="1552">
                  <c:v>34985</c:v>
                </c:pt>
                <c:pt idx="1553">
                  <c:v>34992</c:v>
                </c:pt>
                <c:pt idx="1554">
                  <c:v>34999</c:v>
                </c:pt>
                <c:pt idx="1555">
                  <c:v>35006</c:v>
                </c:pt>
                <c:pt idx="1556">
                  <c:v>35013</c:v>
                </c:pt>
                <c:pt idx="1557">
                  <c:v>35020</c:v>
                </c:pt>
                <c:pt idx="1558">
                  <c:v>35027</c:v>
                </c:pt>
                <c:pt idx="1559">
                  <c:v>35034</c:v>
                </c:pt>
                <c:pt idx="1560">
                  <c:v>35041</c:v>
                </c:pt>
                <c:pt idx="1561">
                  <c:v>35048</c:v>
                </c:pt>
                <c:pt idx="1562">
                  <c:v>35055</c:v>
                </c:pt>
                <c:pt idx="1563">
                  <c:v>35062</c:v>
                </c:pt>
                <c:pt idx="1564">
                  <c:v>35069</c:v>
                </c:pt>
                <c:pt idx="1565">
                  <c:v>35076</c:v>
                </c:pt>
                <c:pt idx="1566">
                  <c:v>35083</c:v>
                </c:pt>
                <c:pt idx="1567">
                  <c:v>35090</c:v>
                </c:pt>
                <c:pt idx="1568">
                  <c:v>35097</c:v>
                </c:pt>
                <c:pt idx="1569">
                  <c:v>35104</c:v>
                </c:pt>
                <c:pt idx="1570">
                  <c:v>35111</c:v>
                </c:pt>
                <c:pt idx="1571">
                  <c:v>35118</c:v>
                </c:pt>
                <c:pt idx="1572">
                  <c:v>35125</c:v>
                </c:pt>
                <c:pt idx="1573">
                  <c:v>35132</c:v>
                </c:pt>
                <c:pt idx="1574">
                  <c:v>35139</c:v>
                </c:pt>
                <c:pt idx="1575">
                  <c:v>35146</c:v>
                </c:pt>
                <c:pt idx="1576">
                  <c:v>35153</c:v>
                </c:pt>
                <c:pt idx="1577">
                  <c:v>35160</c:v>
                </c:pt>
                <c:pt idx="1578">
                  <c:v>35167</c:v>
                </c:pt>
                <c:pt idx="1579">
                  <c:v>35174</c:v>
                </c:pt>
                <c:pt idx="1580">
                  <c:v>35181</c:v>
                </c:pt>
                <c:pt idx="1581">
                  <c:v>35188</c:v>
                </c:pt>
                <c:pt idx="1582">
                  <c:v>35195</c:v>
                </c:pt>
                <c:pt idx="1583">
                  <c:v>35202</c:v>
                </c:pt>
                <c:pt idx="1584">
                  <c:v>35209</c:v>
                </c:pt>
                <c:pt idx="1585">
                  <c:v>35216</c:v>
                </c:pt>
                <c:pt idx="1586">
                  <c:v>35223</c:v>
                </c:pt>
                <c:pt idx="1587">
                  <c:v>35230</c:v>
                </c:pt>
                <c:pt idx="1588">
                  <c:v>35237</c:v>
                </c:pt>
                <c:pt idx="1589">
                  <c:v>35244</c:v>
                </c:pt>
                <c:pt idx="1590">
                  <c:v>35251</c:v>
                </c:pt>
                <c:pt idx="1591">
                  <c:v>35258</c:v>
                </c:pt>
                <c:pt idx="1592">
                  <c:v>35265</c:v>
                </c:pt>
                <c:pt idx="1593">
                  <c:v>35272</c:v>
                </c:pt>
                <c:pt idx="1594">
                  <c:v>35279</c:v>
                </c:pt>
                <c:pt idx="1595">
                  <c:v>35286</c:v>
                </c:pt>
                <c:pt idx="1596">
                  <c:v>35293</c:v>
                </c:pt>
                <c:pt idx="1597">
                  <c:v>35300</c:v>
                </c:pt>
                <c:pt idx="1598">
                  <c:v>35307</c:v>
                </c:pt>
                <c:pt idx="1599">
                  <c:v>35314</c:v>
                </c:pt>
                <c:pt idx="1600">
                  <c:v>35321</c:v>
                </c:pt>
                <c:pt idx="1601">
                  <c:v>35328</c:v>
                </c:pt>
                <c:pt idx="1602">
                  <c:v>35335</c:v>
                </c:pt>
                <c:pt idx="1603">
                  <c:v>35342</c:v>
                </c:pt>
                <c:pt idx="1604">
                  <c:v>35349</c:v>
                </c:pt>
                <c:pt idx="1605">
                  <c:v>35356</c:v>
                </c:pt>
                <c:pt idx="1606">
                  <c:v>35363</c:v>
                </c:pt>
                <c:pt idx="1607">
                  <c:v>35370</c:v>
                </c:pt>
                <c:pt idx="1608">
                  <c:v>35377</c:v>
                </c:pt>
                <c:pt idx="1609">
                  <c:v>35384</c:v>
                </c:pt>
                <c:pt idx="1610">
                  <c:v>35391</c:v>
                </c:pt>
                <c:pt idx="1611">
                  <c:v>35398</c:v>
                </c:pt>
                <c:pt idx="1612">
                  <c:v>35405</c:v>
                </c:pt>
                <c:pt idx="1613">
                  <c:v>35412</c:v>
                </c:pt>
                <c:pt idx="1614">
                  <c:v>35419</c:v>
                </c:pt>
                <c:pt idx="1615">
                  <c:v>35426</c:v>
                </c:pt>
                <c:pt idx="1616">
                  <c:v>35433</c:v>
                </c:pt>
                <c:pt idx="1617">
                  <c:v>35440</c:v>
                </c:pt>
                <c:pt idx="1618">
                  <c:v>35447</c:v>
                </c:pt>
                <c:pt idx="1619">
                  <c:v>35454</c:v>
                </c:pt>
                <c:pt idx="1620">
                  <c:v>35461</c:v>
                </c:pt>
                <c:pt idx="1621">
                  <c:v>35468</c:v>
                </c:pt>
                <c:pt idx="1622">
                  <c:v>35475</c:v>
                </c:pt>
                <c:pt idx="1623">
                  <c:v>35482</c:v>
                </c:pt>
                <c:pt idx="1624">
                  <c:v>35489</c:v>
                </c:pt>
                <c:pt idx="1625">
                  <c:v>35496</c:v>
                </c:pt>
                <c:pt idx="1626">
                  <c:v>35503</c:v>
                </c:pt>
                <c:pt idx="1627">
                  <c:v>35510</c:v>
                </c:pt>
                <c:pt idx="1628">
                  <c:v>35517</c:v>
                </c:pt>
                <c:pt idx="1629">
                  <c:v>35524</c:v>
                </c:pt>
                <c:pt idx="1630">
                  <c:v>35531</c:v>
                </c:pt>
                <c:pt idx="1631">
                  <c:v>35538</c:v>
                </c:pt>
                <c:pt idx="1632">
                  <c:v>35545</c:v>
                </c:pt>
                <c:pt idx="1633">
                  <c:v>35552</c:v>
                </c:pt>
                <c:pt idx="1634">
                  <c:v>35559</c:v>
                </c:pt>
                <c:pt idx="1635">
                  <c:v>35566</c:v>
                </c:pt>
                <c:pt idx="1636">
                  <c:v>35573</c:v>
                </c:pt>
                <c:pt idx="1637">
                  <c:v>35580</c:v>
                </c:pt>
                <c:pt idx="1638">
                  <c:v>35587</c:v>
                </c:pt>
                <c:pt idx="1639">
                  <c:v>35594</c:v>
                </c:pt>
                <c:pt idx="1640">
                  <c:v>35601</c:v>
                </c:pt>
                <c:pt idx="1641">
                  <c:v>35608</c:v>
                </c:pt>
                <c:pt idx="1642">
                  <c:v>35615</c:v>
                </c:pt>
                <c:pt idx="1643">
                  <c:v>35622</c:v>
                </c:pt>
                <c:pt idx="1644">
                  <c:v>35629</c:v>
                </c:pt>
                <c:pt idx="1645">
                  <c:v>35636</c:v>
                </c:pt>
                <c:pt idx="1646">
                  <c:v>35643</c:v>
                </c:pt>
                <c:pt idx="1647">
                  <c:v>35650</c:v>
                </c:pt>
                <c:pt idx="1648">
                  <c:v>35657</c:v>
                </c:pt>
                <c:pt idx="1649">
                  <c:v>35664</c:v>
                </c:pt>
                <c:pt idx="1650">
                  <c:v>35671</c:v>
                </c:pt>
                <c:pt idx="1651">
                  <c:v>35678</c:v>
                </c:pt>
                <c:pt idx="1652">
                  <c:v>35685</c:v>
                </c:pt>
                <c:pt idx="1653">
                  <c:v>35692</c:v>
                </c:pt>
                <c:pt idx="1654">
                  <c:v>35699</c:v>
                </c:pt>
                <c:pt idx="1655">
                  <c:v>35706</c:v>
                </c:pt>
                <c:pt idx="1656">
                  <c:v>35713</c:v>
                </c:pt>
                <c:pt idx="1657">
                  <c:v>35720</c:v>
                </c:pt>
                <c:pt idx="1658">
                  <c:v>35727</c:v>
                </c:pt>
                <c:pt idx="1659">
                  <c:v>35734</c:v>
                </c:pt>
                <c:pt idx="1660">
                  <c:v>35741</c:v>
                </c:pt>
                <c:pt idx="1661">
                  <c:v>35748</c:v>
                </c:pt>
                <c:pt idx="1662">
                  <c:v>35755</c:v>
                </c:pt>
                <c:pt idx="1663">
                  <c:v>35762</c:v>
                </c:pt>
                <c:pt idx="1664">
                  <c:v>35769</c:v>
                </c:pt>
                <c:pt idx="1665">
                  <c:v>35776</c:v>
                </c:pt>
                <c:pt idx="1666">
                  <c:v>35783</c:v>
                </c:pt>
                <c:pt idx="1667">
                  <c:v>35790</c:v>
                </c:pt>
                <c:pt idx="1668">
                  <c:v>35797</c:v>
                </c:pt>
                <c:pt idx="1669">
                  <c:v>35804</c:v>
                </c:pt>
                <c:pt idx="1670">
                  <c:v>35811</c:v>
                </c:pt>
                <c:pt idx="1671">
                  <c:v>35818</c:v>
                </c:pt>
                <c:pt idx="1672">
                  <c:v>35825</c:v>
                </c:pt>
                <c:pt idx="1673">
                  <c:v>35832</c:v>
                </c:pt>
                <c:pt idx="1674">
                  <c:v>35839</c:v>
                </c:pt>
                <c:pt idx="1675">
                  <c:v>35846</c:v>
                </c:pt>
                <c:pt idx="1676">
                  <c:v>35853</c:v>
                </c:pt>
                <c:pt idx="1677">
                  <c:v>35860</c:v>
                </c:pt>
                <c:pt idx="1678">
                  <c:v>35867</c:v>
                </c:pt>
                <c:pt idx="1679">
                  <c:v>35874</c:v>
                </c:pt>
                <c:pt idx="1680">
                  <c:v>35881</c:v>
                </c:pt>
                <c:pt idx="1681">
                  <c:v>35888</c:v>
                </c:pt>
                <c:pt idx="1682">
                  <c:v>35895</c:v>
                </c:pt>
                <c:pt idx="1683">
                  <c:v>35902</c:v>
                </c:pt>
                <c:pt idx="1684">
                  <c:v>35909</c:v>
                </c:pt>
                <c:pt idx="1685">
                  <c:v>35916</c:v>
                </c:pt>
                <c:pt idx="1686">
                  <c:v>35923</c:v>
                </c:pt>
                <c:pt idx="1687">
                  <c:v>35930</c:v>
                </c:pt>
                <c:pt idx="1688">
                  <c:v>35937</c:v>
                </c:pt>
                <c:pt idx="1689">
                  <c:v>35944</c:v>
                </c:pt>
                <c:pt idx="1690">
                  <c:v>35951</c:v>
                </c:pt>
                <c:pt idx="1691">
                  <c:v>35958</c:v>
                </c:pt>
                <c:pt idx="1692">
                  <c:v>35965</c:v>
                </c:pt>
                <c:pt idx="1693">
                  <c:v>35972</c:v>
                </c:pt>
                <c:pt idx="1694">
                  <c:v>35979</c:v>
                </c:pt>
                <c:pt idx="1695">
                  <c:v>35986</c:v>
                </c:pt>
                <c:pt idx="1696">
                  <c:v>35993</c:v>
                </c:pt>
                <c:pt idx="1697">
                  <c:v>36000</c:v>
                </c:pt>
                <c:pt idx="1698">
                  <c:v>36007</c:v>
                </c:pt>
                <c:pt idx="1699">
                  <c:v>36014</c:v>
                </c:pt>
                <c:pt idx="1700">
                  <c:v>36021</c:v>
                </c:pt>
                <c:pt idx="1701">
                  <c:v>36028</c:v>
                </c:pt>
                <c:pt idx="1702">
                  <c:v>36035</c:v>
                </c:pt>
                <c:pt idx="1703">
                  <c:v>36042</c:v>
                </c:pt>
                <c:pt idx="1704">
                  <c:v>36049</c:v>
                </c:pt>
                <c:pt idx="1705">
                  <c:v>36056</c:v>
                </c:pt>
                <c:pt idx="1706">
                  <c:v>36063</c:v>
                </c:pt>
                <c:pt idx="1707">
                  <c:v>36070</c:v>
                </c:pt>
                <c:pt idx="1708">
                  <c:v>36077</c:v>
                </c:pt>
                <c:pt idx="1709">
                  <c:v>36084</c:v>
                </c:pt>
                <c:pt idx="1710">
                  <c:v>36091</c:v>
                </c:pt>
                <c:pt idx="1711">
                  <c:v>36098</c:v>
                </c:pt>
                <c:pt idx="1712">
                  <c:v>36105</c:v>
                </c:pt>
                <c:pt idx="1713">
                  <c:v>36112</c:v>
                </c:pt>
                <c:pt idx="1714">
                  <c:v>36119</c:v>
                </c:pt>
                <c:pt idx="1715">
                  <c:v>36126</c:v>
                </c:pt>
                <c:pt idx="1716">
                  <c:v>36133</c:v>
                </c:pt>
                <c:pt idx="1717">
                  <c:v>36140</c:v>
                </c:pt>
                <c:pt idx="1718">
                  <c:v>36147</c:v>
                </c:pt>
                <c:pt idx="1719">
                  <c:v>36154</c:v>
                </c:pt>
                <c:pt idx="1720">
                  <c:v>36161</c:v>
                </c:pt>
                <c:pt idx="1721">
                  <c:v>36168</c:v>
                </c:pt>
                <c:pt idx="1722">
                  <c:v>36175</c:v>
                </c:pt>
                <c:pt idx="1723">
                  <c:v>36182</c:v>
                </c:pt>
                <c:pt idx="1724">
                  <c:v>36189</c:v>
                </c:pt>
                <c:pt idx="1725">
                  <c:v>36196</c:v>
                </c:pt>
                <c:pt idx="1726">
                  <c:v>36203</c:v>
                </c:pt>
                <c:pt idx="1727">
                  <c:v>36210</c:v>
                </c:pt>
                <c:pt idx="1728">
                  <c:v>36217</c:v>
                </c:pt>
                <c:pt idx="1729">
                  <c:v>36224</c:v>
                </c:pt>
                <c:pt idx="1730">
                  <c:v>36231</c:v>
                </c:pt>
                <c:pt idx="1731">
                  <c:v>36238</c:v>
                </c:pt>
                <c:pt idx="1732">
                  <c:v>36245</c:v>
                </c:pt>
                <c:pt idx="1733">
                  <c:v>36252</c:v>
                </c:pt>
                <c:pt idx="1734">
                  <c:v>36259</c:v>
                </c:pt>
                <c:pt idx="1735">
                  <c:v>36266</c:v>
                </c:pt>
                <c:pt idx="1736">
                  <c:v>36273</c:v>
                </c:pt>
                <c:pt idx="1737">
                  <c:v>36280</c:v>
                </c:pt>
                <c:pt idx="1738">
                  <c:v>36287</c:v>
                </c:pt>
                <c:pt idx="1739">
                  <c:v>36294</c:v>
                </c:pt>
                <c:pt idx="1740">
                  <c:v>36301</c:v>
                </c:pt>
                <c:pt idx="1741">
                  <c:v>36308</c:v>
                </c:pt>
                <c:pt idx="1742">
                  <c:v>36315</c:v>
                </c:pt>
                <c:pt idx="1743">
                  <c:v>36322</c:v>
                </c:pt>
                <c:pt idx="1744">
                  <c:v>36329</c:v>
                </c:pt>
                <c:pt idx="1745">
                  <c:v>36336</c:v>
                </c:pt>
                <c:pt idx="1746">
                  <c:v>36343</c:v>
                </c:pt>
                <c:pt idx="1747">
                  <c:v>36350</c:v>
                </c:pt>
                <c:pt idx="1748">
                  <c:v>36357</c:v>
                </c:pt>
                <c:pt idx="1749">
                  <c:v>36364</c:v>
                </c:pt>
                <c:pt idx="1750">
                  <c:v>36371</c:v>
                </c:pt>
                <c:pt idx="1751">
                  <c:v>36378</c:v>
                </c:pt>
                <c:pt idx="1752">
                  <c:v>36385</c:v>
                </c:pt>
                <c:pt idx="1753">
                  <c:v>36392</c:v>
                </c:pt>
                <c:pt idx="1754">
                  <c:v>36399</c:v>
                </c:pt>
                <c:pt idx="1755">
                  <c:v>36406</c:v>
                </c:pt>
                <c:pt idx="1756">
                  <c:v>36413</c:v>
                </c:pt>
                <c:pt idx="1757">
                  <c:v>36420</c:v>
                </c:pt>
                <c:pt idx="1758">
                  <c:v>36427</c:v>
                </c:pt>
                <c:pt idx="1759">
                  <c:v>36434</c:v>
                </c:pt>
                <c:pt idx="1760">
                  <c:v>36441</c:v>
                </c:pt>
                <c:pt idx="1761">
                  <c:v>36448</c:v>
                </c:pt>
                <c:pt idx="1762">
                  <c:v>36455</c:v>
                </c:pt>
                <c:pt idx="1763">
                  <c:v>36462</c:v>
                </c:pt>
                <c:pt idx="1764">
                  <c:v>36469</c:v>
                </c:pt>
                <c:pt idx="1765">
                  <c:v>36476</c:v>
                </c:pt>
                <c:pt idx="1766">
                  <c:v>36483</c:v>
                </c:pt>
                <c:pt idx="1767">
                  <c:v>36490</c:v>
                </c:pt>
                <c:pt idx="1768">
                  <c:v>36497</c:v>
                </c:pt>
                <c:pt idx="1769">
                  <c:v>36504</c:v>
                </c:pt>
                <c:pt idx="1770">
                  <c:v>36511</c:v>
                </c:pt>
                <c:pt idx="1771">
                  <c:v>36518</c:v>
                </c:pt>
                <c:pt idx="1772">
                  <c:v>36525</c:v>
                </c:pt>
                <c:pt idx="1773">
                  <c:v>36532</c:v>
                </c:pt>
                <c:pt idx="1774">
                  <c:v>36539</c:v>
                </c:pt>
                <c:pt idx="1775">
                  <c:v>36546</c:v>
                </c:pt>
                <c:pt idx="1776">
                  <c:v>36553</c:v>
                </c:pt>
                <c:pt idx="1777">
                  <c:v>36560</c:v>
                </c:pt>
                <c:pt idx="1778">
                  <c:v>36567</c:v>
                </c:pt>
                <c:pt idx="1779">
                  <c:v>36574</c:v>
                </c:pt>
                <c:pt idx="1780">
                  <c:v>36581</c:v>
                </c:pt>
                <c:pt idx="1781">
                  <c:v>36588</c:v>
                </c:pt>
                <c:pt idx="1782">
                  <c:v>36595</c:v>
                </c:pt>
                <c:pt idx="1783">
                  <c:v>36602</c:v>
                </c:pt>
                <c:pt idx="1784">
                  <c:v>36609</c:v>
                </c:pt>
                <c:pt idx="1785">
                  <c:v>36616</c:v>
                </c:pt>
                <c:pt idx="1786">
                  <c:v>36623</c:v>
                </c:pt>
                <c:pt idx="1787">
                  <c:v>36630</c:v>
                </c:pt>
                <c:pt idx="1788">
                  <c:v>36637</c:v>
                </c:pt>
                <c:pt idx="1789">
                  <c:v>36644</c:v>
                </c:pt>
                <c:pt idx="1790">
                  <c:v>36651</c:v>
                </c:pt>
                <c:pt idx="1791">
                  <c:v>36658</c:v>
                </c:pt>
                <c:pt idx="1792">
                  <c:v>36665</c:v>
                </c:pt>
                <c:pt idx="1793">
                  <c:v>36672</c:v>
                </c:pt>
                <c:pt idx="1794">
                  <c:v>36679</c:v>
                </c:pt>
                <c:pt idx="1795">
                  <c:v>36686</c:v>
                </c:pt>
                <c:pt idx="1796">
                  <c:v>36693</c:v>
                </c:pt>
                <c:pt idx="1797">
                  <c:v>36700</c:v>
                </c:pt>
                <c:pt idx="1798">
                  <c:v>36707</c:v>
                </c:pt>
                <c:pt idx="1799">
                  <c:v>36714</c:v>
                </c:pt>
                <c:pt idx="1800">
                  <c:v>36721</c:v>
                </c:pt>
                <c:pt idx="1801">
                  <c:v>36728</c:v>
                </c:pt>
                <c:pt idx="1802">
                  <c:v>36735</c:v>
                </c:pt>
                <c:pt idx="1803">
                  <c:v>36742</c:v>
                </c:pt>
                <c:pt idx="1804">
                  <c:v>36749</c:v>
                </c:pt>
                <c:pt idx="1805">
                  <c:v>36756</c:v>
                </c:pt>
                <c:pt idx="1806">
                  <c:v>36763</c:v>
                </c:pt>
                <c:pt idx="1807">
                  <c:v>36770</c:v>
                </c:pt>
                <c:pt idx="1808">
                  <c:v>36777</c:v>
                </c:pt>
                <c:pt idx="1809">
                  <c:v>36784</c:v>
                </c:pt>
                <c:pt idx="1810">
                  <c:v>36791</c:v>
                </c:pt>
                <c:pt idx="1811">
                  <c:v>36798</c:v>
                </c:pt>
                <c:pt idx="1812">
                  <c:v>36805</c:v>
                </c:pt>
                <c:pt idx="1813">
                  <c:v>36812</c:v>
                </c:pt>
                <c:pt idx="1814">
                  <c:v>36819</c:v>
                </c:pt>
                <c:pt idx="1815">
                  <c:v>36826</c:v>
                </c:pt>
                <c:pt idx="1816">
                  <c:v>36833</c:v>
                </c:pt>
                <c:pt idx="1817">
                  <c:v>36840</c:v>
                </c:pt>
                <c:pt idx="1818">
                  <c:v>36847</c:v>
                </c:pt>
                <c:pt idx="1819">
                  <c:v>36854</c:v>
                </c:pt>
                <c:pt idx="1820">
                  <c:v>36861</c:v>
                </c:pt>
                <c:pt idx="1821">
                  <c:v>36868</c:v>
                </c:pt>
                <c:pt idx="1822">
                  <c:v>36875</c:v>
                </c:pt>
                <c:pt idx="1823">
                  <c:v>36882</c:v>
                </c:pt>
                <c:pt idx="1824">
                  <c:v>36889</c:v>
                </c:pt>
                <c:pt idx="1825">
                  <c:v>36896</c:v>
                </c:pt>
                <c:pt idx="1826">
                  <c:v>36903</c:v>
                </c:pt>
                <c:pt idx="1827">
                  <c:v>36910</c:v>
                </c:pt>
                <c:pt idx="1828">
                  <c:v>36917</c:v>
                </c:pt>
                <c:pt idx="1829">
                  <c:v>36924</c:v>
                </c:pt>
                <c:pt idx="1830">
                  <c:v>36931</c:v>
                </c:pt>
                <c:pt idx="1831">
                  <c:v>36938</c:v>
                </c:pt>
                <c:pt idx="1832">
                  <c:v>36945</c:v>
                </c:pt>
                <c:pt idx="1833">
                  <c:v>36952</c:v>
                </c:pt>
                <c:pt idx="1834">
                  <c:v>36959</c:v>
                </c:pt>
                <c:pt idx="1835">
                  <c:v>36966</c:v>
                </c:pt>
                <c:pt idx="1836">
                  <c:v>36973</c:v>
                </c:pt>
                <c:pt idx="1837">
                  <c:v>36980</c:v>
                </c:pt>
                <c:pt idx="1838">
                  <c:v>36987</c:v>
                </c:pt>
                <c:pt idx="1839">
                  <c:v>36994</c:v>
                </c:pt>
                <c:pt idx="1840">
                  <c:v>37001</c:v>
                </c:pt>
                <c:pt idx="1841">
                  <c:v>37008</c:v>
                </c:pt>
                <c:pt idx="1842">
                  <c:v>37015</c:v>
                </c:pt>
                <c:pt idx="1843">
                  <c:v>37022</c:v>
                </c:pt>
                <c:pt idx="1844">
                  <c:v>37029</c:v>
                </c:pt>
                <c:pt idx="1845">
                  <c:v>37036</c:v>
                </c:pt>
                <c:pt idx="1846">
                  <c:v>37043</c:v>
                </c:pt>
                <c:pt idx="1847">
                  <c:v>37050</c:v>
                </c:pt>
                <c:pt idx="1848">
                  <c:v>37057</c:v>
                </c:pt>
                <c:pt idx="1849">
                  <c:v>37064</c:v>
                </c:pt>
                <c:pt idx="1850">
                  <c:v>37071</c:v>
                </c:pt>
                <c:pt idx="1851">
                  <c:v>37078</c:v>
                </c:pt>
                <c:pt idx="1852">
                  <c:v>37085</c:v>
                </c:pt>
                <c:pt idx="1853">
                  <c:v>37092</c:v>
                </c:pt>
                <c:pt idx="1854">
                  <c:v>37099</c:v>
                </c:pt>
                <c:pt idx="1855">
                  <c:v>37106</c:v>
                </c:pt>
                <c:pt idx="1856">
                  <c:v>37113</c:v>
                </c:pt>
                <c:pt idx="1857">
                  <c:v>37120</c:v>
                </c:pt>
                <c:pt idx="1858">
                  <c:v>37127</c:v>
                </c:pt>
                <c:pt idx="1859">
                  <c:v>37134</c:v>
                </c:pt>
                <c:pt idx="1860">
                  <c:v>37141</c:v>
                </c:pt>
                <c:pt idx="1861">
                  <c:v>37148</c:v>
                </c:pt>
                <c:pt idx="1862">
                  <c:v>37155</c:v>
                </c:pt>
                <c:pt idx="1863">
                  <c:v>37162</c:v>
                </c:pt>
                <c:pt idx="1864">
                  <c:v>37169</c:v>
                </c:pt>
                <c:pt idx="1865">
                  <c:v>37176</c:v>
                </c:pt>
                <c:pt idx="1866">
                  <c:v>37183</c:v>
                </c:pt>
                <c:pt idx="1867">
                  <c:v>37190</c:v>
                </c:pt>
                <c:pt idx="1868">
                  <c:v>37197</c:v>
                </c:pt>
                <c:pt idx="1869">
                  <c:v>37204</c:v>
                </c:pt>
                <c:pt idx="1870">
                  <c:v>37211</c:v>
                </c:pt>
                <c:pt idx="1871">
                  <c:v>37218</c:v>
                </c:pt>
                <c:pt idx="1872">
                  <c:v>37225</c:v>
                </c:pt>
                <c:pt idx="1873">
                  <c:v>37232</c:v>
                </c:pt>
                <c:pt idx="1874">
                  <c:v>37239</c:v>
                </c:pt>
                <c:pt idx="1875">
                  <c:v>37246</c:v>
                </c:pt>
                <c:pt idx="1876">
                  <c:v>37253</c:v>
                </c:pt>
                <c:pt idx="1877">
                  <c:v>37260</c:v>
                </c:pt>
                <c:pt idx="1878">
                  <c:v>37267</c:v>
                </c:pt>
                <c:pt idx="1879">
                  <c:v>37274</c:v>
                </c:pt>
                <c:pt idx="1880">
                  <c:v>37281</c:v>
                </c:pt>
                <c:pt idx="1881">
                  <c:v>37288</c:v>
                </c:pt>
                <c:pt idx="1882">
                  <c:v>37295</c:v>
                </c:pt>
                <c:pt idx="1883">
                  <c:v>37302</c:v>
                </c:pt>
                <c:pt idx="1884">
                  <c:v>37309</c:v>
                </c:pt>
                <c:pt idx="1885">
                  <c:v>37316</c:v>
                </c:pt>
                <c:pt idx="1886">
                  <c:v>37323</c:v>
                </c:pt>
                <c:pt idx="1887">
                  <c:v>37330</c:v>
                </c:pt>
                <c:pt idx="1888">
                  <c:v>37337</c:v>
                </c:pt>
                <c:pt idx="1889">
                  <c:v>37344</c:v>
                </c:pt>
                <c:pt idx="1890">
                  <c:v>37351</c:v>
                </c:pt>
                <c:pt idx="1891">
                  <c:v>37358</c:v>
                </c:pt>
                <c:pt idx="1892">
                  <c:v>37365</c:v>
                </c:pt>
                <c:pt idx="1893">
                  <c:v>37372</c:v>
                </c:pt>
                <c:pt idx="1894">
                  <c:v>37379</c:v>
                </c:pt>
                <c:pt idx="1895">
                  <c:v>37386</c:v>
                </c:pt>
                <c:pt idx="1896">
                  <c:v>37393</c:v>
                </c:pt>
                <c:pt idx="1897">
                  <c:v>37400</c:v>
                </c:pt>
                <c:pt idx="1898">
                  <c:v>37407</c:v>
                </c:pt>
                <c:pt idx="1899">
                  <c:v>37414</c:v>
                </c:pt>
                <c:pt idx="1900">
                  <c:v>37421</c:v>
                </c:pt>
                <c:pt idx="1901">
                  <c:v>37428</c:v>
                </c:pt>
                <c:pt idx="1902">
                  <c:v>37435</c:v>
                </c:pt>
                <c:pt idx="1903">
                  <c:v>37442</c:v>
                </c:pt>
                <c:pt idx="1904">
                  <c:v>37449</c:v>
                </c:pt>
                <c:pt idx="1905">
                  <c:v>37456</c:v>
                </c:pt>
                <c:pt idx="1906">
                  <c:v>37463</c:v>
                </c:pt>
                <c:pt idx="1907">
                  <c:v>37470</c:v>
                </c:pt>
                <c:pt idx="1908">
                  <c:v>37477</c:v>
                </c:pt>
                <c:pt idx="1909">
                  <c:v>37484</c:v>
                </c:pt>
                <c:pt idx="1910">
                  <c:v>37491</c:v>
                </c:pt>
                <c:pt idx="1911">
                  <c:v>37498</c:v>
                </c:pt>
                <c:pt idx="1912">
                  <c:v>37505</c:v>
                </c:pt>
                <c:pt idx="1913">
                  <c:v>37512</c:v>
                </c:pt>
                <c:pt idx="1914">
                  <c:v>37519</c:v>
                </c:pt>
                <c:pt idx="1915">
                  <c:v>37526</c:v>
                </c:pt>
                <c:pt idx="1916">
                  <c:v>37533</c:v>
                </c:pt>
                <c:pt idx="1917">
                  <c:v>37540</c:v>
                </c:pt>
                <c:pt idx="1918">
                  <c:v>37547</c:v>
                </c:pt>
                <c:pt idx="1919">
                  <c:v>37554</c:v>
                </c:pt>
                <c:pt idx="1920">
                  <c:v>37561</c:v>
                </c:pt>
                <c:pt idx="1921">
                  <c:v>37568</c:v>
                </c:pt>
                <c:pt idx="1922">
                  <c:v>37575</c:v>
                </c:pt>
                <c:pt idx="1923">
                  <c:v>37582</c:v>
                </c:pt>
                <c:pt idx="1924">
                  <c:v>37589</c:v>
                </c:pt>
                <c:pt idx="1925">
                  <c:v>37596</c:v>
                </c:pt>
                <c:pt idx="1926">
                  <c:v>37603</c:v>
                </c:pt>
                <c:pt idx="1927">
                  <c:v>37610</c:v>
                </c:pt>
                <c:pt idx="1928">
                  <c:v>37617</c:v>
                </c:pt>
                <c:pt idx="1929">
                  <c:v>37624</c:v>
                </c:pt>
                <c:pt idx="1930">
                  <c:v>37631</c:v>
                </c:pt>
                <c:pt idx="1931">
                  <c:v>37638</c:v>
                </c:pt>
                <c:pt idx="1932">
                  <c:v>37645</c:v>
                </c:pt>
                <c:pt idx="1933">
                  <c:v>37652</c:v>
                </c:pt>
                <c:pt idx="1934">
                  <c:v>37659</c:v>
                </c:pt>
                <c:pt idx="1935">
                  <c:v>37666</c:v>
                </c:pt>
                <c:pt idx="1936">
                  <c:v>37673</c:v>
                </c:pt>
                <c:pt idx="1937">
                  <c:v>37680</c:v>
                </c:pt>
                <c:pt idx="1938">
                  <c:v>37687</c:v>
                </c:pt>
                <c:pt idx="1939">
                  <c:v>37694</c:v>
                </c:pt>
                <c:pt idx="1940">
                  <c:v>37701</c:v>
                </c:pt>
                <c:pt idx="1941">
                  <c:v>37708</c:v>
                </c:pt>
                <c:pt idx="1942">
                  <c:v>37715</c:v>
                </c:pt>
                <c:pt idx="1943">
                  <c:v>37722</c:v>
                </c:pt>
                <c:pt idx="1944">
                  <c:v>37729</c:v>
                </c:pt>
                <c:pt idx="1945">
                  <c:v>37736</c:v>
                </c:pt>
                <c:pt idx="1946">
                  <c:v>37743</c:v>
                </c:pt>
                <c:pt idx="1947">
                  <c:v>37750</c:v>
                </c:pt>
                <c:pt idx="1948">
                  <c:v>37757</c:v>
                </c:pt>
                <c:pt idx="1949">
                  <c:v>37764</c:v>
                </c:pt>
                <c:pt idx="1950">
                  <c:v>37771</c:v>
                </c:pt>
                <c:pt idx="1951">
                  <c:v>37778</c:v>
                </c:pt>
                <c:pt idx="1952">
                  <c:v>37785</c:v>
                </c:pt>
                <c:pt idx="1953">
                  <c:v>37792</c:v>
                </c:pt>
                <c:pt idx="1954">
                  <c:v>37799</c:v>
                </c:pt>
                <c:pt idx="1955">
                  <c:v>37806</c:v>
                </c:pt>
                <c:pt idx="1956">
                  <c:v>37813</c:v>
                </c:pt>
                <c:pt idx="1957">
                  <c:v>37820</c:v>
                </c:pt>
                <c:pt idx="1958">
                  <c:v>37827</c:v>
                </c:pt>
                <c:pt idx="1959">
                  <c:v>37834</c:v>
                </c:pt>
                <c:pt idx="1960">
                  <c:v>37841</c:v>
                </c:pt>
                <c:pt idx="1961">
                  <c:v>37848</c:v>
                </c:pt>
                <c:pt idx="1962">
                  <c:v>37855</c:v>
                </c:pt>
                <c:pt idx="1963">
                  <c:v>37862</c:v>
                </c:pt>
                <c:pt idx="1964">
                  <c:v>37869</c:v>
                </c:pt>
                <c:pt idx="1965">
                  <c:v>37876</c:v>
                </c:pt>
                <c:pt idx="1966">
                  <c:v>37883</c:v>
                </c:pt>
                <c:pt idx="1967">
                  <c:v>37890</c:v>
                </c:pt>
                <c:pt idx="1968">
                  <c:v>37897</c:v>
                </c:pt>
                <c:pt idx="1969">
                  <c:v>37904</c:v>
                </c:pt>
                <c:pt idx="1970">
                  <c:v>37911</c:v>
                </c:pt>
                <c:pt idx="1971">
                  <c:v>37918</c:v>
                </c:pt>
                <c:pt idx="1972">
                  <c:v>37925</c:v>
                </c:pt>
                <c:pt idx="1973">
                  <c:v>37932</c:v>
                </c:pt>
                <c:pt idx="1974">
                  <c:v>37939</c:v>
                </c:pt>
                <c:pt idx="1975">
                  <c:v>37946</c:v>
                </c:pt>
                <c:pt idx="1976">
                  <c:v>37953</c:v>
                </c:pt>
                <c:pt idx="1977">
                  <c:v>37960</c:v>
                </c:pt>
                <c:pt idx="1978">
                  <c:v>37967</c:v>
                </c:pt>
                <c:pt idx="1979">
                  <c:v>37974</c:v>
                </c:pt>
                <c:pt idx="1980">
                  <c:v>37981</c:v>
                </c:pt>
                <c:pt idx="1981">
                  <c:v>37988</c:v>
                </c:pt>
                <c:pt idx="1982">
                  <c:v>37995</c:v>
                </c:pt>
                <c:pt idx="1983">
                  <c:v>38002</c:v>
                </c:pt>
                <c:pt idx="1984">
                  <c:v>38009</c:v>
                </c:pt>
                <c:pt idx="1985">
                  <c:v>38016</c:v>
                </c:pt>
                <c:pt idx="1986">
                  <c:v>38023</c:v>
                </c:pt>
                <c:pt idx="1987">
                  <c:v>38030</c:v>
                </c:pt>
                <c:pt idx="1988">
                  <c:v>38037</c:v>
                </c:pt>
                <c:pt idx="1989">
                  <c:v>38044</c:v>
                </c:pt>
                <c:pt idx="1990">
                  <c:v>38051</c:v>
                </c:pt>
                <c:pt idx="1991">
                  <c:v>38058</c:v>
                </c:pt>
                <c:pt idx="1992">
                  <c:v>38065</c:v>
                </c:pt>
                <c:pt idx="1993">
                  <c:v>38072</c:v>
                </c:pt>
                <c:pt idx="1994">
                  <c:v>38079</c:v>
                </c:pt>
                <c:pt idx="1995">
                  <c:v>38086</c:v>
                </c:pt>
                <c:pt idx="1996">
                  <c:v>38093</c:v>
                </c:pt>
                <c:pt idx="1997">
                  <c:v>38100</c:v>
                </c:pt>
                <c:pt idx="1998">
                  <c:v>38107</c:v>
                </c:pt>
                <c:pt idx="1999">
                  <c:v>38114</c:v>
                </c:pt>
                <c:pt idx="2000">
                  <c:v>38121</c:v>
                </c:pt>
                <c:pt idx="2001">
                  <c:v>38128</c:v>
                </c:pt>
                <c:pt idx="2002">
                  <c:v>38135</c:v>
                </c:pt>
                <c:pt idx="2003">
                  <c:v>38142</c:v>
                </c:pt>
                <c:pt idx="2004">
                  <c:v>38149</c:v>
                </c:pt>
                <c:pt idx="2005">
                  <c:v>38156</c:v>
                </c:pt>
                <c:pt idx="2006">
                  <c:v>38163</c:v>
                </c:pt>
                <c:pt idx="2007">
                  <c:v>38170</c:v>
                </c:pt>
                <c:pt idx="2008">
                  <c:v>38177</c:v>
                </c:pt>
                <c:pt idx="2009">
                  <c:v>38184</c:v>
                </c:pt>
                <c:pt idx="2010">
                  <c:v>38191</c:v>
                </c:pt>
                <c:pt idx="2011">
                  <c:v>38198</c:v>
                </c:pt>
                <c:pt idx="2012">
                  <c:v>38205</c:v>
                </c:pt>
                <c:pt idx="2013">
                  <c:v>38212</c:v>
                </c:pt>
                <c:pt idx="2014">
                  <c:v>38219</c:v>
                </c:pt>
                <c:pt idx="2015">
                  <c:v>38226</c:v>
                </c:pt>
                <c:pt idx="2016">
                  <c:v>38233</c:v>
                </c:pt>
                <c:pt idx="2017">
                  <c:v>38240</c:v>
                </c:pt>
                <c:pt idx="2018">
                  <c:v>38247</c:v>
                </c:pt>
                <c:pt idx="2019">
                  <c:v>38254</c:v>
                </c:pt>
                <c:pt idx="2020">
                  <c:v>38261</c:v>
                </c:pt>
                <c:pt idx="2021">
                  <c:v>38268</c:v>
                </c:pt>
                <c:pt idx="2022">
                  <c:v>38275</c:v>
                </c:pt>
                <c:pt idx="2023">
                  <c:v>38282</c:v>
                </c:pt>
                <c:pt idx="2024">
                  <c:v>38289</c:v>
                </c:pt>
                <c:pt idx="2025">
                  <c:v>38296</c:v>
                </c:pt>
                <c:pt idx="2026">
                  <c:v>38303</c:v>
                </c:pt>
                <c:pt idx="2027">
                  <c:v>38310</c:v>
                </c:pt>
                <c:pt idx="2028">
                  <c:v>38317</c:v>
                </c:pt>
                <c:pt idx="2029">
                  <c:v>38324</c:v>
                </c:pt>
                <c:pt idx="2030">
                  <c:v>38331</c:v>
                </c:pt>
                <c:pt idx="2031">
                  <c:v>38338</c:v>
                </c:pt>
                <c:pt idx="2032">
                  <c:v>38345</c:v>
                </c:pt>
                <c:pt idx="2033">
                  <c:v>38352</c:v>
                </c:pt>
                <c:pt idx="2034">
                  <c:v>38359</c:v>
                </c:pt>
                <c:pt idx="2035">
                  <c:v>38366</c:v>
                </c:pt>
                <c:pt idx="2036">
                  <c:v>38373</c:v>
                </c:pt>
                <c:pt idx="2037">
                  <c:v>38380</c:v>
                </c:pt>
                <c:pt idx="2038">
                  <c:v>38387</c:v>
                </c:pt>
                <c:pt idx="2039">
                  <c:v>38394</c:v>
                </c:pt>
                <c:pt idx="2040">
                  <c:v>38401</c:v>
                </c:pt>
                <c:pt idx="2041">
                  <c:v>38408</c:v>
                </c:pt>
                <c:pt idx="2042">
                  <c:v>38415</c:v>
                </c:pt>
                <c:pt idx="2043">
                  <c:v>38422</c:v>
                </c:pt>
                <c:pt idx="2044">
                  <c:v>38429</c:v>
                </c:pt>
                <c:pt idx="2045">
                  <c:v>38436</c:v>
                </c:pt>
                <c:pt idx="2046">
                  <c:v>38443</c:v>
                </c:pt>
                <c:pt idx="2047">
                  <c:v>38450</c:v>
                </c:pt>
                <c:pt idx="2048">
                  <c:v>38457</c:v>
                </c:pt>
                <c:pt idx="2049">
                  <c:v>38464</c:v>
                </c:pt>
                <c:pt idx="2050">
                  <c:v>38471</c:v>
                </c:pt>
                <c:pt idx="2051">
                  <c:v>38478</c:v>
                </c:pt>
                <c:pt idx="2052">
                  <c:v>38485</c:v>
                </c:pt>
                <c:pt idx="2053">
                  <c:v>38492</c:v>
                </c:pt>
                <c:pt idx="2054">
                  <c:v>38499</c:v>
                </c:pt>
                <c:pt idx="2055">
                  <c:v>38506</c:v>
                </c:pt>
                <c:pt idx="2056">
                  <c:v>38513</c:v>
                </c:pt>
                <c:pt idx="2057">
                  <c:v>38520</c:v>
                </c:pt>
                <c:pt idx="2058">
                  <c:v>38527</c:v>
                </c:pt>
                <c:pt idx="2059">
                  <c:v>38534</c:v>
                </c:pt>
                <c:pt idx="2060">
                  <c:v>38541</c:v>
                </c:pt>
                <c:pt idx="2061">
                  <c:v>38548</c:v>
                </c:pt>
                <c:pt idx="2062">
                  <c:v>38555</c:v>
                </c:pt>
                <c:pt idx="2063">
                  <c:v>38562</c:v>
                </c:pt>
                <c:pt idx="2064">
                  <c:v>38569</c:v>
                </c:pt>
                <c:pt idx="2065">
                  <c:v>38576</c:v>
                </c:pt>
                <c:pt idx="2066">
                  <c:v>38583</c:v>
                </c:pt>
                <c:pt idx="2067">
                  <c:v>38590</c:v>
                </c:pt>
                <c:pt idx="2068">
                  <c:v>38597</c:v>
                </c:pt>
                <c:pt idx="2069">
                  <c:v>38604</c:v>
                </c:pt>
                <c:pt idx="2070">
                  <c:v>38611</c:v>
                </c:pt>
                <c:pt idx="2071">
                  <c:v>38618</c:v>
                </c:pt>
                <c:pt idx="2072">
                  <c:v>38625</c:v>
                </c:pt>
                <c:pt idx="2073">
                  <c:v>38632</c:v>
                </c:pt>
                <c:pt idx="2074">
                  <c:v>38639</c:v>
                </c:pt>
                <c:pt idx="2075">
                  <c:v>38646</c:v>
                </c:pt>
                <c:pt idx="2076">
                  <c:v>38653</c:v>
                </c:pt>
                <c:pt idx="2077">
                  <c:v>38660</c:v>
                </c:pt>
                <c:pt idx="2078">
                  <c:v>38667</c:v>
                </c:pt>
                <c:pt idx="2079">
                  <c:v>38674</c:v>
                </c:pt>
                <c:pt idx="2080">
                  <c:v>38681</c:v>
                </c:pt>
                <c:pt idx="2081">
                  <c:v>38688</c:v>
                </c:pt>
                <c:pt idx="2082">
                  <c:v>38695</c:v>
                </c:pt>
                <c:pt idx="2083">
                  <c:v>38702</c:v>
                </c:pt>
                <c:pt idx="2084">
                  <c:v>38709</c:v>
                </c:pt>
                <c:pt idx="2085">
                  <c:v>38716</c:v>
                </c:pt>
                <c:pt idx="2086">
                  <c:v>38723</c:v>
                </c:pt>
                <c:pt idx="2087">
                  <c:v>38730</c:v>
                </c:pt>
                <c:pt idx="2088">
                  <c:v>38737</c:v>
                </c:pt>
                <c:pt idx="2089">
                  <c:v>38744</c:v>
                </c:pt>
                <c:pt idx="2090">
                  <c:v>38751</c:v>
                </c:pt>
                <c:pt idx="2091">
                  <c:v>38758</c:v>
                </c:pt>
                <c:pt idx="2092">
                  <c:v>38765</c:v>
                </c:pt>
                <c:pt idx="2093">
                  <c:v>38772</c:v>
                </c:pt>
                <c:pt idx="2094">
                  <c:v>38779</c:v>
                </c:pt>
                <c:pt idx="2095">
                  <c:v>38786</c:v>
                </c:pt>
                <c:pt idx="2096">
                  <c:v>38793</c:v>
                </c:pt>
                <c:pt idx="2097">
                  <c:v>38800</c:v>
                </c:pt>
                <c:pt idx="2098">
                  <c:v>38807</c:v>
                </c:pt>
                <c:pt idx="2099">
                  <c:v>38814</c:v>
                </c:pt>
                <c:pt idx="2100">
                  <c:v>38821</c:v>
                </c:pt>
                <c:pt idx="2101">
                  <c:v>38828</c:v>
                </c:pt>
                <c:pt idx="2102">
                  <c:v>38835</c:v>
                </c:pt>
                <c:pt idx="2103">
                  <c:v>38842</c:v>
                </c:pt>
                <c:pt idx="2104">
                  <c:v>38849</c:v>
                </c:pt>
                <c:pt idx="2105">
                  <c:v>38856</c:v>
                </c:pt>
                <c:pt idx="2106">
                  <c:v>38863</c:v>
                </c:pt>
                <c:pt idx="2107">
                  <c:v>38870</c:v>
                </c:pt>
                <c:pt idx="2108">
                  <c:v>38877</c:v>
                </c:pt>
                <c:pt idx="2109">
                  <c:v>38884</c:v>
                </c:pt>
                <c:pt idx="2110">
                  <c:v>38891</c:v>
                </c:pt>
                <c:pt idx="2111">
                  <c:v>38898</c:v>
                </c:pt>
                <c:pt idx="2112">
                  <c:v>38905</c:v>
                </c:pt>
                <c:pt idx="2113">
                  <c:v>38912</c:v>
                </c:pt>
                <c:pt idx="2114">
                  <c:v>38919</c:v>
                </c:pt>
                <c:pt idx="2115">
                  <c:v>38926</c:v>
                </c:pt>
                <c:pt idx="2116">
                  <c:v>38933</c:v>
                </c:pt>
                <c:pt idx="2117">
                  <c:v>38940</c:v>
                </c:pt>
                <c:pt idx="2118">
                  <c:v>38947</c:v>
                </c:pt>
                <c:pt idx="2119">
                  <c:v>38954</c:v>
                </c:pt>
                <c:pt idx="2120">
                  <c:v>38961</c:v>
                </c:pt>
                <c:pt idx="2121">
                  <c:v>38968</c:v>
                </c:pt>
                <c:pt idx="2122">
                  <c:v>38975</c:v>
                </c:pt>
                <c:pt idx="2123">
                  <c:v>38982</c:v>
                </c:pt>
                <c:pt idx="2124">
                  <c:v>38989</c:v>
                </c:pt>
                <c:pt idx="2125">
                  <c:v>38996</c:v>
                </c:pt>
                <c:pt idx="2126">
                  <c:v>39003</c:v>
                </c:pt>
                <c:pt idx="2127">
                  <c:v>39010</c:v>
                </c:pt>
                <c:pt idx="2128">
                  <c:v>39017</c:v>
                </c:pt>
                <c:pt idx="2129">
                  <c:v>39024</c:v>
                </c:pt>
                <c:pt idx="2130">
                  <c:v>39031</c:v>
                </c:pt>
                <c:pt idx="2131">
                  <c:v>39038</c:v>
                </c:pt>
                <c:pt idx="2132">
                  <c:v>39045</c:v>
                </c:pt>
                <c:pt idx="2133">
                  <c:v>39052</c:v>
                </c:pt>
                <c:pt idx="2134">
                  <c:v>39059</c:v>
                </c:pt>
                <c:pt idx="2135">
                  <c:v>39066</c:v>
                </c:pt>
                <c:pt idx="2136">
                  <c:v>39073</c:v>
                </c:pt>
                <c:pt idx="2137">
                  <c:v>39080</c:v>
                </c:pt>
                <c:pt idx="2138">
                  <c:v>39087</c:v>
                </c:pt>
                <c:pt idx="2139">
                  <c:v>39094</c:v>
                </c:pt>
                <c:pt idx="2140">
                  <c:v>39101</c:v>
                </c:pt>
                <c:pt idx="2141">
                  <c:v>39108</c:v>
                </c:pt>
                <c:pt idx="2142">
                  <c:v>39115</c:v>
                </c:pt>
                <c:pt idx="2143">
                  <c:v>39122</c:v>
                </c:pt>
                <c:pt idx="2144">
                  <c:v>39129</c:v>
                </c:pt>
                <c:pt idx="2145">
                  <c:v>39136</c:v>
                </c:pt>
                <c:pt idx="2146">
                  <c:v>39143</c:v>
                </c:pt>
                <c:pt idx="2147">
                  <c:v>39150</c:v>
                </c:pt>
                <c:pt idx="2148">
                  <c:v>39157</c:v>
                </c:pt>
                <c:pt idx="2149">
                  <c:v>39164</c:v>
                </c:pt>
                <c:pt idx="2150">
                  <c:v>39171</c:v>
                </c:pt>
                <c:pt idx="2151">
                  <c:v>39178</c:v>
                </c:pt>
                <c:pt idx="2152">
                  <c:v>39185</c:v>
                </c:pt>
                <c:pt idx="2153">
                  <c:v>39192</c:v>
                </c:pt>
                <c:pt idx="2154">
                  <c:v>39199</c:v>
                </c:pt>
                <c:pt idx="2155">
                  <c:v>39206</c:v>
                </c:pt>
                <c:pt idx="2156">
                  <c:v>39213</c:v>
                </c:pt>
                <c:pt idx="2157">
                  <c:v>39220</c:v>
                </c:pt>
                <c:pt idx="2158">
                  <c:v>39227</c:v>
                </c:pt>
                <c:pt idx="2159">
                  <c:v>39234</c:v>
                </c:pt>
                <c:pt idx="2160">
                  <c:v>39241</c:v>
                </c:pt>
                <c:pt idx="2161">
                  <c:v>39248</c:v>
                </c:pt>
                <c:pt idx="2162">
                  <c:v>39255</c:v>
                </c:pt>
                <c:pt idx="2163">
                  <c:v>39262</c:v>
                </c:pt>
                <c:pt idx="2164">
                  <c:v>39269</c:v>
                </c:pt>
                <c:pt idx="2165">
                  <c:v>39276</c:v>
                </c:pt>
                <c:pt idx="2166">
                  <c:v>39283</c:v>
                </c:pt>
                <c:pt idx="2167">
                  <c:v>39290</c:v>
                </c:pt>
                <c:pt idx="2168">
                  <c:v>39297</c:v>
                </c:pt>
                <c:pt idx="2169">
                  <c:v>39304</c:v>
                </c:pt>
                <c:pt idx="2170">
                  <c:v>39311</c:v>
                </c:pt>
                <c:pt idx="2171">
                  <c:v>39318</c:v>
                </c:pt>
                <c:pt idx="2172">
                  <c:v>39325</c:v>
                </c:pt>
                <c:pt idx="2173">
                  <c:v>39332</c:v>
                </c:pt>
                <c:pt idx="2174">
                  <c:v>39339</c:v>
                </c:pt>
                <c:pt idx="2175">
                  <c:v>39346</c:v>
                </c:pt>
                <c:pt idx="2176">
                  <c:v>39353</c:v>
                </c:pt>
                <c:pt idx="2177">
                  <c:v>39360</c:v>
                </c:pt>
                <c:pt idx="2178">
                  <c:v>39367</c:v>
                </c:pt>
                <c:pt idx="2179">
                  <c:v>39374</c:v>
                </c:pt>
                <c:pt idx="2180">
                  <c:v>39381</c:v>
                </c:pt>
                <c:pt idx="2181">
                  <c:v>39388</c:v>
                </c:pt>
                <c:pt idx="2182">
                  <c:v>39395</c:v>
                </c:pt>
                <c:pt idx="2183">
                  <c:v>39402</c:v>
                </c:pt>
                <c:pt idx="2184">
                  <c:v>39409</c:v>
                </c:pt>
                <c:pt idx="2185">
                  <c:v>39416</c:v>
                </c:pt>
                <c:pt idx="2186">
                  <c:v>39423</c:v>
                </c:pt>
                <c:pt idx="2187">
                  <c:v>39430</c:v>
                </c:pt>
                <c:pt idx="2188">
                  <c:v>39437</c:v>
                </c:pt>
                <c:pt idx="2189">
                  <c:v>39444</c:v>
                </c:pt>
                <c:pt idx="2190">
                  <c:v>39451</c:v>
                </c:pt>
                <c:pt idx="2191">
                  <c:v>39458</c:v>
                </c:pt>
                <c:pt idx="2192">
                  <c:v>39465</c:v>
                </c:pt>
                <c:pt idx="2193">
                  <c:v>39472</c:v>
                </c:pt>
                <c:pt idx="2194">
                  <c:v>39479</c:v>
                </c:pt>
                <c:pt idx="2195">
                  <c:v>39486</c:v>
                </c:pt>
                <c:pt idx="2196">
                  <c:v>39493</c:v>
                </c:pt>
                <c:pt idx="2197">
                  <c:v>39500</c:v>
                </c:pt>
                <c:pt idx="2198">
                  <c:v>39507</c:v>
                </c:pt>
                <c:pt idx="2199">
                  <c:v>39514</c:v>
                </c:pt>
                <c:pt idx="2200">
                  <c:v>39521</c:v>
                </c:pt>
                <c:pt idx="2201">
                  <c:v>39528</c:v>
                </c:pt>
                <c:pt idx="2202">
                  <c:v>39535</c:v>
                </c:pt>
                <c:pt idx="2203">
                  <c:v>39542</c:v>
                </c:pt>
                <c:pt idx="2204">
                  <c:v>39549</c:v>
                </c:pt>
                <c:pt idx="2205">
                  <c:v>39556</c:v>
                </c:pt>
                <c:pt idx="2206">
                  <c:v>39563</c:v>
                </c:pt>
                <c:pt idx="2207">
                  <c:v>39570</c:v>
                </c:pt>
                <c:pt idx="2208">
                  <c:v>39577</c:v>
                </c:pt>
                <c:pt idx="2209">
                  <c:v>39584</c:v>
                </c:pt>
                <c:pt idx="2210">
                  <c:v>39591</c:v>
                </c:pt>
                <c:pt idx="2211">
                  <c:v>39598</c:v>
                </c:pt>
                <c:pt idx="2212">
                  <c:v>39605</c:v>
                </c:pt>
                <c:pt idx="2213">
                  <c:v>39612</c:v>
                </c:pt>
                <c:pt idx="2214">
                  <c:v>39619</c:v>
                </c:pt>
                <c:pt idx="2215">
                  <c:v>39626</c:v>
                </c:pt>
                <c:pt idx="2216">
                  <c:v>39633</c:v>
                </c:pt>
                <c:pt idx="2217">
                  <c:v>39640</c:v>
                </c:pt>
                <c:pt idx="2218">
                  <c:v>39647</c:v>
                </c:pt>
                <c:pt idx="2219">
                  <c:v>39654</c:v>
                </c:pt>
                <c:pt idx="2220">
                  <c:v>39661</c:v>
                </c:pt>
                <c:pt idx="2221">
                  <c:v>39668</c:v>
                </c:pt>
                <c:pt idx="2222">
                  <c:v>39675</c:v>
                </c:pt>
                <c:pt idx="2223">
                  <c:v>39682</c:v>
                </c:pt>
                <c:pt idx="2224">
                  <c:v>39689</c:v>
                </c:pt>
                <c:pt idx="2225">
                  <c:v>39696</c:v>
                </c:pt>
                <c:pt idx="2226">
                  <c:v>39703</c:v>
                </c:pt>
                <c:pt idx="2227">
                  <c:v>39710</c:v>
                </c:pt>
                <c:pt idx="2228">
                  <c:v>39717</c:v>
                </c:pt>
                <c:pt idx="2229">
                  <c:v>39724</c:v>
                </c:pt>
                <c:pt idx="2230">
                  <c:v>39731</c:v>
                </c:pt>
                <c:pt idx="2231">
                  <c:v>39738</c:v>
                </c:pt>
                <c:pt idx="2232">
                  <c:v>39745</c:v>
                </c:pt>
                <c:pt idx="2233">
                  <c:v>39752</c:v>
                </c:pt>
                <c:pt idx="2234">
                  <c:v>39759</c:v>
                </c:pt>
                <c:pt idx="2235">
                  <c:v>39766</c:v>
                </c:pt>
                <c:pt idx="2236">
                  <c:v>39773</c:v>
                </c:pt>
                <c:pt idx="2237">
                  <c:v>39780</c:v>
                </c:pt>
                <c:pt idx="2238">
                  <c:v>39787</c:v>
                </c:pt>
                <c:pt idx="2239">
                  <c:v>39794</c:v>
                </c:pt>
                <c:pt idx="2240">
                  <c:v>39801</c:v>
                </c:pt>
                <c:pt idx="2241">
                  <c:v>39808</c:v>
                </c:pt>
                <c:pt idx="2242">
                  <c:v>39815</c:v>
                </c:pt>
                <c:pt idx="2243">
                  <c:v>39822</c:v>
                </c:pt>
                <c:pt idx="2244">
                  <c:v>39829</c:v>
                </c:pt>
                <c:pt idx="2245">
                  <c:v>39836</c:v>
                </c:pt>
                <c:pt idx="2246">
                  <c:v>39843</c:v>
                </c:pt>
                <c:pt idx="2247">
                  <c:v>39850</c:v>
                </c:pt>
                <c:pt idx="2248">
                  <c:v>39857</c:v>
                </c:pt>
                <c:pt idx="2249">
                  <c:v>39864</c:v>
                </c:pt>
                <c:pt idx="2250">
                  <c:v>39871</c:v>
                </c:pt>
                <c:pt idx="2251">
                  <c:v>39878</c:v>
                </c:pt>
                <c:pt idx="2252">
                  <c:v>39885</c:v>
                </c:pt>
                <c:pt idx="2253">
                  <c:v>39892</c:v>
                </c:pt>
                <c:pt idx="2254">
                  <c:v>39899</c:v>
                </c:pt>
                <c:pt idx="2255">
                  <c:v>39906</c:v>
                </c:pt>
                <c:pt idx="2256">
                  <c:v>39913</c:v>
                </c:pt>
                <c:pt idx="2257">
                  <c:v>39920</c:v>
                </c:pt>
                <c:pt idx="2258">
                  <c:v>39927</c:v>
                </c:pt>
                <c:pt idx="2259">
                  <c:v>39934</c:v>
                </c:pt>
                <c:pt idx="2260">
                  <c:v>39941</c:v>
                </c:pt>
                <c:pt idx="2261">
                  <c:v>39948</c:v>
                </c:pt>
                <c:pt idx="2262">
                  <c:v>39955</c:v>
                </c:pt>
                <c:pt idx="2263">
                  <c:v>39962</c:v>
                </c:pt>
                <c:pt idx="2264">
                  <c:v>39969</c:v>
                </c:pt>
                <c:pt idx="2265">
                  <c:v>39976</c:v>
                </c:pt>
                <c:pt idx="2266">
                  <c:v>39983</c:v>
                </c:pt>
                <c:pt idx="2267">
                  <c:v>39990</c:v>
                </c:pt>
                <c:pt idx="2268">
                  <c:v>39997</c:v>
                </c:pt>
                <c:pt idx="2269">
                  <c:v>40004</c:v>
                </c:pt>
                <c:pt idx="2270">
                  <c:v>40011</c:v>
                </c:pt>
                <c:pt idx="2271">
                  <c:v>40018</c:v>
                </c:pt>
                <c:pt idx="2272">
                  <c:v>40025</c:v>
                </c:pt>
                <c:pt idx="2273">
                  <c:v>40032</c:v>
                </c:pt>
                <c:pt idx="2274">
                  <c:v>40039</c:v>
                </c:pt>
                <c:pt idx="2275">
                  <c:v>40046</c:v>
                </c:pt>
                <c:pt idx="2276">
                  <c:v>40053</c:v>
                </c:pt>
                <c:pt idx="2277">
                  <c:v>40060</c:v>
                </c:pt>
                <c:pt idx="2278">
                  <c:v>40067</c:v>
                </c:pt>
                <c:pt idx="2279">
                  <c:v>40074</c:v>
                </c:pt>
                <c:pt idx="2280">
                  <c:v>40081</c:v>
                </c:pt>
                <c:pt idx="2281">
                  <c:v>40088</c:v>
                </c:pt>
                <c:pt idx="2282">
                  <c:v>40095</c:v>
                </c:pt>
                <c:pt idx="2283">
                  <c:v>40102</c:v>
                </c:pt>
                <c:pt idx="2284">
                  <c:v>40109</c:v>
                </c:pt>
                <c:pt idx="2285">
                  <c:v>40116</c:v>
                </c:pt>
                <c:pt idx="2286">
                  <c:v>40123</c:v>
                </c:pt>
                <c:pt idx="2287">
                  <c:v>40130</c:v>
                </c:pt>
                <c:pt idx="2288">
                  <c:v>40137</c:v>
                </c:pt>
                <c:pt idx="2289">
                  <c:v>40144</c:v>
                </c:pt>
                <c:pt idx="2290">
                  <c:v>40151</c:v>
                </c:pt>
                <c:pt idx="2291">
                  <c:v>40158</c:v>
                </c:pt>
                <c:pt idx="2292">
                  <c:v>40165</c:v>
                </c:pt>
                <c:pt idx="2293">
                  <c:v>40172</c:v>
                </c:pt>
                <c:pt idx="2294">
                  <c:v>40179</c:v>
                </c:pt>
                <c:pt idx="2295">
                  <c:v>40186</c:v>
                </c:pt>
                <c:pt idx="2296">
                  <c:v>40193</c:v>
                </c:pt>
                <c:pt idx="2297">
                  <c:v>40200</c:v>
                </c:pt>
                <c:pt idx="2298">
                  <c:v>40207</c:v>
                </c:pt>
                <c:pt idx="2299">
                  <c:v>40214</c:v>
                </c:pt>
                <c:pt idx="2300">
                  <c:v>40221</c:v>
                </c:pt>
                <c:pt idx="2301">
                  <c:v>40228</c:v>
                </c:pt>
                <c:pt idx="2302">
                  <c:v>40235</c:v>
                </c:pt>
                <c:pt idx="2303">
                  <c:v>40242</c:v>
                </c:pt>
                <c:pt idx="2304">
                  <c:v>40249</c:v>
                </c:pt>
                <c:pt idx="2305">
                  <c:v>40256</c:v>
                </c:pt>
                <c:pt idx="2306">
                  <c:v>40263</c:v>
                </c:pt>
                <c:pt idx="2307">
                  <c:v>40270</c:v>
                </c:pt>
                <c:pt idx="2308">
                  <c:v>40277</c:v>
                </c:pt>
                <c:pt idx="2309">
                  <c:v>40284</c:v>
                </c:pt>
                <c:pt idx="2310">
                  <c:v>40291</c:v>
                </c:pt>
                <c:pt idx="2311">
                  <c:v>40298</c:v>
                </c:pt>
                <c:pt idx="2312">
                  <c:v>40305</c:v>
                </c:pt>
                <c:pt idx="2313">
                  <c:v>40312</c:v>
                </c:pt>
                <c:pt idx="2314">
                  <c:v>40319</c:v>
                </c:pt>
                <c:pt idx="2315">
                  <c:v>40326</c:v>
                </c:pt>
                <c:pt idx="2316">
                  <c:v>40333</c:v>
                </c:pt>
                <c:pt idx="2317">
                  <c:v>40340</c:v>
                </c:pt>
                <c:pt idx="2318">
                  <c:v>40347</c:v>
                </c:pt>
                <c:pt idx="2319">
                  <c:v>40354</c:v>
                </c:pt>
                <c:pt idx="2320">
                  <c:v>40361</c:v>
                </c:pt>
                <c:pt idx="2321">
                  <c:v>40368</c:v>
                </c:pt>
                <c:pt idx="2322">
                  <c:v>40375</c:v>
                </c:pt>
                <c:pt idx="2323">
                  <c:v>40382</c:v>
                </c:pt>
                <c:pt idx="2324">
                  <c:v>40389</c:v>
                </c:pt>
                <c:pt idx="2325">
                  <c:v>40396</c:v>
                </c:pt>
                <c:pt idx="2326">
                  <c:v>40403</c:v>
                </c:pt>
                <c:pt idx="2327">
                  <c:v>40410</c:v>
                </c:pt>
                <c:pt idx="2328">
                  <c:v>40417</c:v>
                </c:pt>
                <c:pt idx="2329">
                  <c:v>40424</c:v>
                </c:pt>
                <c:pt idx="2330">
                  <c:v>40431</c:v>
                </c:pt>
                <c:pt idx="2331">
                  <c:v>40438</c:v>
                </c:pt>
                <c:pt idx="2332">
                  <c:v>40445</c:v>
                </c:pt>
                <c:pt idx="2333">
                  <c:v>40452</c:v>
                </c:pt>
                <c:pt idx="2334">
                  <c:v>40459</c:v>
                </c:pt>
                <c:pt idx="2335">
                  <c:v>40466</c:v>
                </c:pt>
                <c:pt idx="2336">
                  <c:v>40473</c:v>
                </c:pt>
                <c:pt idx="2337">
                  <c:v>40480</c:v>
                </c:pt>
                <c:pt idx="2338">
                  <c:v>40487</c:v>
                </c:pt>
                <c:pt idx="2339">
                  <c:v>40494</c:v>
                </c:pt>
                <c:pt idx="2340">
                  <c:v>40501</c:v>
                </c:pt>
                <c:pt idx="2341">
                  <c:v>40508</c:v>
                </c:pt>
                <c:pt idx="2342">
                  <c:v>40515</c:v>
                </c:pt>
                <c:pt idx="2343">
                  <c:v>40522</c:v>
                </c:pt>
                <c:pt idx="2344">
                  <c:v>40529</c:v>
                </c:pt>
                <c:pt idx="2345">
                  <c:v>40536</c:v>
                </c:pt>
                <c:pt idx="2346">
                  <c:v>40543</c:v>
                </c:pt>
                <c:pt idx="2347">
                  <c:v>40550</c:v>
                </c:pt>
                <c:pt idx="2348">
                  <c:v>40557</c:v>
                </c:pt>
                <c:pt idx="2349">
                  <c:v>40564</c:v>
                </c:pt>
                <c:pt idx="2350">
                  <c:v>40571</c:v>
                </c:pt>
                <c:pt idx="2351">
                  <c:v>40578</c:v>
                </c:pt>
                <c:pt idx="2352">
                  <c:v>40585</c:v>
                </c:pt>
                <c:pt idx="2353">
                  <c:v>40592</c:v>
                </c:pt>
                <c:pt idx="2354">
                  <c:v>40599</c:v>
                </c:pt>
                <c:pt idx="2355">
                  <c:v>40606</c:v>
                </c:pt>
                <c:pt idx="2356">
                  <c:v>40613</c:v>
                </c:pt>
                <c:pt idx="2357">
                  <c:v>40620</c:v>
                </c:pt>
                <c:pt idx="2358">
                  <c:v>40627</c:v>
                </c:pt>
                <c:pt idx="2359">
                  <c:v>40634</c:v>
                </c:pt>
                <c:pt idx="2360">
                  <c:v>40641</c:v>
                </c:pt>
                <c:pt idx="2361">
                  <c:v>40648</c:v>
                </c:pt>
                <c:pt idx="2362">
                  <c:v>40655</c:v>
                </c:pt>
                <c:pt idx="2363">
                  <c:v>40662</c:v>
                </c:pt>
                <c:pt idx="2364">
                  <c:v>40669</c:v>
                </c:pt>
                <c:pt idx="2365">
                  <c:v>40676</c:v>
                </c:pt>
                <c:pt idx="2366">
                  <c:v>40683</c:v>
                </c:pt>
                <c:pt idx="2367">
                  <c:v>40690</c:v>
                </c:pt>
                <c:pt idx="2368">
                  <c:v>40697</c:v>
                </c:pt>
                <c:pt idx="2369">
                  <c:v>40704</c:v>
                </c:pt>
                <c:pt idx="2370">
                  <c:v>40711</c:v>
                </c:pt>
                <c:pt idx="2371">
                  <c:v>40718</c:v>
                </c:pt>
                <c:pt idx="2372">
                  <c:v>40725</c:v>
                </c:pt>
                <c:pt idx="2373">
                  <c:v>40732</c:v>
                </c:pt>
                <c:pt idx="2374">
                  <c:v>40739</c:v>
                </c:pt>
                <c:pt idx="2375">
                  <c:v>40746</c:v>
                </c:pt>
                <c:pt idx="2376">
                  <c:v>40753</c:v>
                </c:pt>
                <c:pt idx="2377">
                  <c:v>40760</c:v>
                </c:pt>
                <c:pt idx="2378">
                  <c:v>40767</c:v>
                </c:pt>
                <c:pt idx="2379">
                  <c:v>40774</c:v>
                </c:pt>
                <c:pt idx="2380">
                  <c:v>40781</c:v>
                </c:pt>
                <c:pt idx="2381">
                  <c:v>40788</c:v>
                </c:pt>
                <c:pt idx="2382">
                  <c:v>40795</c:v>
                </c:pt>
                <c:pt idx="2383">
                  <c:v>40802</c:v>
                </c:pt>
                <c:pt idx="2384">
                  <c:v>40809</c:v>
                </c:pt>
                <c:pt idx="2385">
                  <c:v>40816</c:v>
                </c:pt>
                <c:pt idx="2386">
                  <c:v>40823</c:v>
                </c:pt>
                <c:pt idx="2387">
                  <c:v>40830</c:v>
                </c:pt>
                <c:pt idx="2388">
                  <c:v>40837</c:v>
                </c:pt>
                <c:pt idx="2389">
                  <c:v>40844</c:v>
                </c:pt>
                <c:pt idx="2390">
                  <c:v>40851</c:v>
                </c:pt>
                <c:pt idx="2391">
                  <c:v>40858</c:v>
                </c:pt>
                <c:pt idx="2392">
                  <c:v>40865</c:v>
                </c:pt>
                <c:pt idx="2393">
                  <c:v>40872</c:v>
                </c:pt>
                <c:pt idx="2394">
                  <c:v>40879</c:v>
                </c:pt>
                <c:pt idx="2395">
                  <c:v>40886</c:v>
                </c:pt>
                <c:pt idx="2396">
                  <c:v>40893</c:v>
                </c:pt>
                <c:pt idx="2397">
                  <c:v>40900</c:v>
                </c:pt>
                <c:pt idx="2398">
                  <c:v>40907</c:v>
                </c:pt>
                <c:pt idx="2399">
                  <c:v>40914</c:v>
                </c:pt>
                <c:pt idx="2400">
                  <c:v>40921</c:v>
                </c:pt>
                <c:pt idx="2401">
                  <c:v>40928</c:v>
                </c:pt>
                <c:pt idx="2402">
                  <c:v>40935</c:v>
                </c:pt>
                <c:pt idx="2403">
                  <c:v>40942</c:v>
                </c:pt>
                <c:pt idx="2404">
                  <c:v>40949</c:v>
                </c:pt>
                <c:pt idx="2405">
                  <c:v>40956</c:v>
                </c:pt>
                <c:pt idx="2406">
                  <c:v>40963</c:v>
                </c:pt>
                <c:pt idx="2407">
                  <c:v>40970</c:v>
                </c:pt>
                <c:pt idx="2408">
                  <c:v>40977</c:v>
                </c:pt>
                <c:pt idx="2409">
                  <c:v>40984</c:v>
                </c:pt>
                <c:pt idx="2410">
                  <c:v>40991</c:v>
                </c:pt>
                <c:pt idx="2411">
                  <c:v>40998</c:v>
                </c:pt>
                <c:pt idx="2412">
                  <c:v>41005</c:v>
                </c:pt>
                <c:pt idx="2413">
                  <c:v>41012</c:v>
                </c:pt>
                <c:pt idx="2414">
                  <c:v>41019</c:v>
                </c:pt>
                <c:pt idx="2415">
                  <c:v>41026</c:v>
                </c:pt>
                <c:pt idx="2416">
                  <c:v>41033</c:v>
                </c:pt>
                <c:pt idx="2417">
                  <c:v>41040</c:v>
                </c:pt>
                <c:pt idx="2418">
                  <c:v>41047</c:v>
                </c:pt>
                <c:pt idx="2419">
                  <c:v>41054</c:v>
                </c:pt>
                <c:pt idx="2420">
                  <c:v>41061</c:v>
                </c:pt>
                <c:pt idx="2421">
                  <c:v>41068</c:v>
                </c:pt>
                <c:pt idx="2422">
                  <c:v>41075</c:v>
                </c:pt>
                <c:pt idx="2423">
                  <c:v>41082</c:v>
                </c:pt>
                <c:pt idx="2424">
                  <c:v>41089</c:v>
                </c:pt>
                <c:pt idx="2425">
                  <c:v>41096</c:v>
                </c:pt>
                <c:pt idx="2426">
                  <c:v>41103</c:v>
                </c:pt>
                <c:pt idx="2427">
                  <c:v>41110</c:v>
                </c:pt>
                <c:pt idx="2428">
                  <c:v>41117</c:v>
                </c:pt>
                <c:pt idx="2429">
                  <c:v>41124</c:v>
                </c:pt>
                <c:pt idx="2430">
                  <c:v>41131</c:v>
                </c:pt>
                <c:pt idx="2431">
                  <c:v>41138</c:v>
                </c:pt>
                <c:pt idx="2432">
                  <c:v>41145</c:v>
                </c:pt>
                <c:pt idx="2433">
                  <c:v>41152</c:v>
                </c:pt>
                <c:pt idx="2434">
                  <c:v>41159</c:v>
                </c:pt>
                <c:pt idx="2435">
                  <c:v>41166</c:v>
                </c:pt>
                <c:pt idx="2436">
                  <c:v>41173</c:v>
                </c:pt>
                <c:pt idx="2437">
                  <c:v>41180</c:v>
                </c:pt>
                <c:pt idx="2438">
                  <c:v>41187</c:v>
                </c:pt>
                <c:pt idx="2439">
                  <c:v>41194</c:v>
                </c:pt>
                <c:pt idx="2440">
                  <c:v>41201</c:v>
                </c:pt>
                <c:pt idx="2441">
                  <c:v>41208</c:v>
                </c:pt>
                <c:pt idx="2442">
                  <c:v>41215</c:v>
                </c:pt>
                <c:pt idx="2443">
                  <c:v>41222</c:v>
                </c:pt>
                <c:pt idx="2444">
                  <c:v>41229</c:v>
                </c:pt>
                <c:pt idx="2445">
                  <c:v>41236</c:v>
                </c:pt>
                <c:pt idx="2446">
                  <c:v>41243</c:v>
                </c:pt>
                <c:pt idx="2447">
                  <c:v>41250</c:v>
                </c:pt>
                <c:pt idx="2448">
                  <c:v>41257</c:v>
                </c:pt>
                <c:pt idx="2449">
                  <c:v>41264</c:v>
                </c:pt>
                <c:pt idx="2450">
                  <c:v>41271</c:v>
                </c:pt>
                <c:pt idx="2451">
                  <c:v>41278</c:v>
                </c:pt>
                <c:pt idx="2452">
                  <c:v>41285</c:v>
                </c:pt>
                <c:pt idx="2453">
                  <c:v>41292</c:v>
                </c:pt>
                <c:pt idx="2454">
                  <c:v>41299</c:v>
                </c:pt>
                <c:pt idx="2455">
                  <c:v>41306</c:v>
                </c:pt>
                <c:pt idx="2456">
                  <c:v>41313</c:v>
                </c:pt>
                <c:pt idx="2457">
                  <c:v>41320</c:v>
                </c:pt>
                <c:pt idx="2458">
                  <c:v>41327</c:v>
                </c:pt>
                <c:pt idx="2459">
                  <c:v>41334</c:v>
                </c:pt>
                <c:pt idx="2460">
                  <c:v>41341</c:v>
                </c:pt>
                <c:pt idx="2461">
                  <c:v>41348</c:v>
                </c:pt>
                <c:pt idx="2462">
                  <c:v>41355</c:v>
                </c:pt>
                <c:pt idx="2463">
                  <c:v>41362</c:v>
                </c:pt>
                <c:pt idx="2464">
                  <c:v>41369</c:v>
                </c:pt>
                <c:pt idx="2465">
                  <c:v>41376</c:v>
                </c:pt>
                <c:pt idx="2466">
                  <c:v>41383</c:v>
                </c:pt>
                <c:pt idx="2467">
                  <c:v>41390</c:v>
                </c:pt>
                <c:pt idx="2468">
                  <c:v>41397</c:v>
                </c:pt>
                <c:pt idx="2469">
                  <c:v>41404</c:v>
                </c:pt>
                <c:pt idx="2470">
                  <c:v>41411</c:v>
                </c:pt>
                <c:pt idx="2471">
                  <c:v>41418</c:v>
                </c:pt>
                <c:pt idx="2472">
                  <c:v>41425</c:v>
                </c:pt>
                <c:pt idx="2473">
                  <c:v>41432</c:v>
                </c:pt>
                <c:pt idx="2474">
                  <c:v>41439</c:v>
                </c:pt>
                <c:pt idx="2475">
                  <c:v>41446</c:v>
                </c:pt>
                <c:pt idx="2476">
                  <c:v>41453</c:v>
                </c:pt>
                <c:pt idx="2477">
                  <c:v>41460</c:v>
                </c:pt>
                <c:pt idx="2478">
                  <c:v>41467</c:v>
                </c:pt>
                <c:pt idx="2479">
                  <c:v>41474</c:v>
                </c:pt>
                <c:pt idx="2480">
                  <c:v>41481</c:v>
                </c:pt>
                <c:pt idx="2481">
                  <c:v>41488</c:v>
                </c:pt>
                <c:pt idx="2482">
                  <c:v>41495</c:v>
                </c:pt>
                <c:pt idx="2483">
                  <c:v>41502</c:v>
                </c:pt>
                <c:pt idx="2484">
                  <c:v>41509</c:v>
                </c:pt>
                <c:pt idx="2485">
                  <c:v>41516</c:v>
                </c:pt>
                <c:pt idx="2486">
                  <c:v>41523</c:v>
                </c:pt>
                <c:pt idx="2487">
                  <c:v>41530</c:v>
                </c:pt>
                <c:pt idx="2488">
                  <c:v>41537</c:v>
                </c:pt>
                <c:pt idx="2489">
                  <c:v>41544</c:v>
                </c:pt>
                <c:pt idx="2490">
                  <c:v>41551</c:v>
                </c:pt>
                <c:pt idx="2491">
                  <c:v>41558</c:v>
                </c:pt>
                <c:pt idx="2492">
                  <c:v>41565</c:v>
                </c:pt>
                <c:pt idx="2493">
                  <c:v>41572</c:v>
                </c:pt>
                <c:pt idx="2494">
                  <c:v>41579</c:v>
                </c:pt>
                <c:pt idx="2495">
                  <c:v>41586</c:v>
                </c:pt>
                <c:pt idx="2496">
                  <c:v>41593</c:v>
                </c:pt>
                <c:pt idx="2497">
                  <c:v>41600</c:v>
                </c:pt>
                <c:pt idx="2498">
                  <c:v>41607</c:v>
                </c:pt>
                <c:pt idx="2499">
                  <c:v>41614</c:v>
                </c:pt>
                <c:pt idx="2500">
                  <c:v>41621</c:v>
                </c:pt>
                <c:pt idx="2501">
                  <c:v>41628</c:v>
                </c:pt>
                <c:pt idx="2502">
                  <c:v>41635</c:v>
                </c:pt>
                <c:pt idx="2503">
                  <c:v>41642</c:v>
                </c:pt>
                <c:pt idx="2504">
                  <c:v>41649</c:v>
                </c:pt>
                <c:pt idx="2505">
                  <c:v>41656</c:v>
                </c:pt>
                <c:pt idx="2506">
                  <c:v>41663</c:v>
                </c:pt>
                <c:pt idx="2507">
                  <c:v>41670</c:v>
                </c:pt>
                <c:pt idx="2508">
                  <c:v>41677</c:v>
                </c:pt>
                <c:pt idx="2509">
                  <c:v>41684</c:v>
                </c:pt>
                <c:pt idx="2510">
                  <c:v>41691</c:v>
                </c:pt>
                <c:pt idx="2511">
                  <c:v>41698</c:v>
                </c:pt>
                <c:pt idx="2512">
                  <c:v>41705</c:v>
                </c:pt>
                <c:pt idx="2513">
                  <c:v>41712</c:v>
                </c:pt>
                <c:pt idx="2514">
                  <c:v>41719</c:v>
                </c:pt>
                <c:pt idx="2515">
                  <c:v>41726</c:v>
                </c:pt>
                <c:pt idx="2516">
                  <c:v>41733</c:v>
                </c:pt>
                <c:pt idx="2517">
                  <c:v>41740</c:v>
                </c:pt>
                <c:pt idx="2518">
                  <c:v>41747</c:v>
                </c:pt>
                <c:pt idx="2519">
                  <c:v>41754</c:v>
                </c:pt>
                <c:pt idx="2520">
                  <c:v>41761</c:v>
                </c:pt>
                <c:pt idx="2521">
                  <c:v>41768</c:v>
                </c:pt>
                <c:pt idx="2522">
                  <c:v>41775</c:v>
                </c:pt>
                <c:pt idx="2523">
                  <c:v>41782</c:v>
                </c:pt>
                <c:pt idx="2524">
                  <c:v>41789</c:v>
                </c:pt>
                <c:pt idx="2525">
                  <c:v>41796</c:v>
                </c:pt>
                <c:pt idx="2526">
                  <c:v>41803</c:v>
                </c:pt>
                <c:pt idx="2527">
                  <c:v>41810</c:v>
                </c:pt>
                <c:pt idx="2528">
                  <c:v>41817</c:v>
                </c:pt>
                <c:pt idx="2529">
                  <c:v>41824</c:v>
                </c:pt>
                <c:pt idx="2530">
                  <c:v>41831</c:v>
                </c:pt>
                <c:pt idx="2531">
                  <c:v>41838</c:v>
                </c:pt>
                <c:pt idx="2532">
                  <c:v>41845</c:v>
                </c:pt>
                <c:pt idx="2533">
                  <c:v>41852</c:v>
                </c:pt>
                <c:pt idx="2534">
                  <c:v>41859</c:v>
                </c:pt>
                <c:pt idx="2535">
                  <c:v>41866</c:v>
                </c:pt>
                <c:pt idx="2536">
                  <c:v>41873</c:v>
                </c:pt>
                <c:pt idx="2537">
                  <c:v>41880</c:v>
                </c:pt>
                <c:pt idx="2538">
                  <c:v>41887</c:v>
                </c:pt>
                <c:pt idx="2539">
                  <c:v>41894</c:v>
                </c:pt>
                <c:pt idx="2540">
                  <c:v>41901</c:v>
                </c:pt>
                <c:pt idx="2541">
                  <c:v>41908</c:v>
                </c:pt>
                <c:pt idx="2542">
                  <c:v>41915</c:v>
                </c:pt>
                <c:pt idx="2543">
                  <c:v>41922</c:v>
                </c:pt>
                <c:pt idx="2544">
                  <c:v>41929</c:v>
                </c:pt>
                <c:pt idx="2545">
                  <c:v>41936</c:v>
                </c:pt>
                <c:pt idx="2546">
                  <c:v>41943</c:v>
                </c:pt>
                <c:pt idx="2547">
                  <c:v>41950</c:v>
                </c:pt>
                <c:pt idx="2548">
                  <c:v>41957</c:v>
                </c:pt>
                <c:pt idx="2549">
                  <c:v>41964</c:v>
                </c:pt>
                <c:pt idx="2550">
                  <c:v>41971</c:v>
                </c:pt>
                <c:pt idx="2551">
                  <c:v>41978</c:v>
                </c:pt>
                <c:pt idx="2552">
                  <c:v>41985</c:v>
                </c:pt>
                <c:pt idx="2553">
                  <c:v>41992</c:v>
                </c:pt>
                <c:pt idx="2554">
                  <c:v>41999</c:v>
                </c:pt>
                <c:pt idx="2555">
                  <c:v>42006</c:v>
                </c:pt>
                <c:pt idx="2556">
                  <c:v>42013</c:v>
                </c:pt>
                <c:pt idx="2557">
                  <c:v>42020</c:v>
                </c:pt>
                <c:pt idx="2558">
                  <c:v>42027</c:v>
                </c:pt>
                <c:pt idx="2559">
                  <c:v>42034</c:v>
                </c:pt>
                <c:pt idx="2560">
                  <c:v>42041</c:v>
                </c:pt>
                <c:pt idx="2561">
                  <c:v>42048</c:v>
                </c:pt>
                <c:pt idx="2562">
                  <c:v>42055</c:v>
                </c:pt>
                <c:pt idx="2563">
                  <c:v>42062</c:v>
                </c:pt>
                <c:pt idx="2564">
                  <c:v>42069</c:v>
                </c:pt>
                <c:pt idx="2565">
                  <c:v>42076</c:v>
                </c:pt>
                <c:pt idx="2566">
                  <c:v>42083</c:v>
                </c:pt>
                <c:pt idx="2567">
                  <c:v>42090</c:v>
                </c:pt>
                <c:pt idx="2568">
                  <c:v>42097</c:v>
                </c:pt>
                <c:pt idx="2569">
                  <c:v>42104</c:v>
                </c:pt>
                <c:pt idx="2570">
                  <c:v>42111</c:v>
                </c:pt>
                <c:pt idx="2571">
                  <c:v>42118</c:v>
                </c:pt>
                <c:pt idx="2572">
                  <c:v>42125</c:v>
                </c:pt>
                <c:pt idx="2573">
                  <c:v>42132</c:v>
                </c:pt>
                <c:pt idx="2574">
                  <c:v>42139</c:v>
                </c:pt>
                <c:pt idx="2575">
                  <c:v>42146</c:v>
                </c:pt>
                <c:pt idx="2576">
                  <c:v>42153</c:v>
                </c:pt>
                <c:pt idx="2577">
                  <c:v>42160</c:v>
                </c:pt>
                <c:pt idx="2578">
                  <c:v>42167</c:v>
                </c:pt>
                <c:pt idx="2579">
                  <c:v>42174</c:v>
                </c:pt>
                <c:pt idx="2580">
                  <c:v>42181</c:v>
                </c:pt>
                <c:pt idx="2581">
                  <c:v>42188</c:v>
                </c:pt>
                <c:pt idx="2582">
                  <c:v>42195</c:v>
                </c:pt>
                <c:pt idx="2583">
                  <c:v>42202</c:v>
                </c:pt>
                <c:pt idx="2584">
                  <c:v>42209</c:v>
                </c:pt>
                <c:pt idx="2585">
                  <c:v>42216</c:v>
                </c:pt>
                <c:pt idx="2586">
                  <c:v>42223</c:v>
                </c:pt>
                <c:pt idx="2587">
                  <c:v>42230</c:v>
                </c:pt>
                <c:pt idx="2588">
                  <c:v>42237</c:v>
                </c:pt>
                <c:pt idx="2589">
                  <c:v>42244</c:v>
                </c:pt>
                <c:pt idx="2590">
                  <c:v>42251</c:v>
                </c:pt>
                <c:pt idx="2591">
                  <c:v>42258</c:v>
                </c:pt>
                <c:pt idx="2592">
                  <c:v>42265</c:v>
                </c:pt>
                <c:pt idx="2593">
                  <c:v>42272</c:v>
                </c:pt>
                <c:pt idx="2594">
                  <c:v>42279</c:v>
                </c:pt>
                <c:pt idx="2595">
                  <c:v>42286</c:v>
                </c:pt>
                <c:pt idx="2596">
                  <c:v>42293</c:v>
                </c:pt>
                <c:pt idx="2597">
                  <c:v>42300</c:v>
                </c:pt>
                <c:pt idx="2598">
                  <c:v>42307</c:v>
                </c:pt>
                <c:pt idx="2599">
                  <c:v>42314</c:v>
                </c:pt>
                <c:pt idx="2600">
                  <c:v>42321</c:v>
                </c:pt>
                <c:pt idx="2601">
                  <c:v>42328</c:v>
                </c:pt>
                <c:pt idx="2602">
                  <c:v>42335</c:v>
                </c:pt>
                <c:pt idx="2603">
                  <c:v>42342</c:v>
                </c:pt>
                <c:pt idx="2604">
                  <c:v>42349</c:v>
                </c:pt>
                <c:pt idx="2605">
                  <c:v>42356</c:v>
                </c:pt>
                <c:pt idx="2606">
                  <c:v>42363</c:v>
                </c:pt>
                <c:pt idx="2607">
                  <c:v>42370</c:v>
                </c:pt>
                <c:pt idx="2608">
                  <c:v>42377</c:v>
                </c:pt>
                <c:pt idx="2609">
                  <c:v>42384</c:v>
                </c:pt>
                <c:pt idx="2610">
                  <c:v>42391</c:v>
                </c:pt>
                <c:pt idx="2611">
                  <c:v>42398</c:v>
                </c:pt>
                <c:pt idx="2612">
                  <c:v>42405</c:v>
                </c:pt>
                <c:pt idx="2613">
                  <c:v>42412</c:v>
                </c:pt>
                <c:pt idx="2614">
                  <c:v>42419</c:v>
                </c:pt>
                <c:pt idx="2615">
                  <c:v>42426</c:v>
                </c:pt>
                <c:pt idx="2616">
                  <c:v>42433</c:v>
                </c:pt>
                <c:pt idx="2617">
                  <c:v>42440</c:v>
                </c:pt>
                <c:pt idx="2618">
                  <c:v>42447</c:v>
                </c:pt>
                <c:pt idx="2619">
                  <c:v>42454</c:v>
                </c:pt>
                <c:pt idx="2620">
                  <c:v>42461</c:v>
                </c:pt>
                <c:pt idx="2621">
                  <c:v>42468</c:v>
                </c:pt>
                <c:pt idx="2622">
                  <c:v>42475</c:v>
                </c:pt>
                <c:pt idx="2623">
                  <c:v>42482</c:v>
                </c:pt>
                <c:pt idx="2624">
                  <c:v>42489</c:v>
                </c:pt>
                <c:pt idx="2625">
                  <c:v>42496</c:v>
                </c:pt>
                <c:pt idx="2626">
                  <c:v>42503</c:v>
                </c:pt>
                <c:pt idx="2627">
                  <c:v>42510</c:v>
                </c:pt>
                <c:pt idx="2628">
                  <c:v>42517</c:v>
                </c:pt>
                <c:pt idx="2629">
                  <c:v>42524</c:v>
                </c:pt>
                <c:pt idx="2630">
                  <c:v>42531</c:v>
                </c:pt>
                <c:pt idx="2631">
                  <c:v>42538</c:v>
                </c:pt>
                <c:pt idx="2632">
                  <c:v>42545</c:v>
                </c:pt>
                <c:pt idx="2633">
                  <c:v>42552</c:v>
                </c:pt>
                <c:pt idx="2634">
                  <c:v>42559</c:v>
                </c:pt>
                <c:pt idx="2635">
                  <c:v>42566</c:v>
                </c:pt>
                <c:pt idx="2636">
                  <c:v>42573</c:v>
                </c:pt>
                <c:pt idx="2637">
                  <c:v>42580</c:v>
                </c:pt>
                <c:pt idx="2638">
                  <c:v>42587</c:v>
                </c:pt>
                <c:pt idx="2639">
                  <c:v>42594</c:v>
                </c:pt>
                <c:pt idx="2640">
                  <c:v>42601</c:v>
                </c:pt>
                <c:pt idx="2641">
                  <c:v>42608</c:v>
                </c:pt>
                <c:pt idx="2642">
                  <c:v>42615</c:v>
                </c:pt>
                <c:pt idx="2643">
                  <c:v>42622</c:v>
                </c:pt>
                <c:pt idx="2644">
                  <c:v>42629</c:v>
                </c:pt>
                <c:pt idx="2645">
                  <c:v>42636</c:v>
                </c:pt>
                <c:pt idx="2646">
                  <c:v>42643</c:v>
                </c:pt>
                <c:pt idx="2647">
                  <c:v>42650</c:v>
                </c:pt>
                <c:pt idx="2648">
                  <c:v>42657</c:v>
                </c:pt>
                <c:pt idx="2649">
                  <c:v>42664</c:v>
                </c:pt>
                <c:pt idx="2650">
                  <c:v>42671</c:v>
                </c:pt>
                <c:pt idx="2651">
                  <c:v>42678</c:v>
                </c:pt>
                <c:pt idx="2652">
                  <c:v>42685</c:v>
                </c:pt>
                <c:pt idx="2653">
                  <c:v>42692</c:v>
                </c:pt>
                <c:pt idx="2654">
                  <c:v>42699</c:v>
                </c:pt>
                <c:pt idx="2655">
                  <c:v>42706</c:v>
                </c:pt>
                <c:pt idx="2656">
                  <c:v>42713</c:v>
                </c:pt>
                <c:pt idx="2657">
                  <c:v>42720</c:v>
                </c:pt>
                <c:pt idx="2658">
                  <c:v>42727</c:v>
                </c:pt>
                <c:pt idx="2659">
                  <c:v>42734</c:v>
                </c:pt>
                <c:pt idx="2660">
                  <c:v>42741</c:v>
                </c:pt>
                <c:pt idx="2661">
                  <c:v>42748</c:v>
                </c:pt>
                <c:pt idx="2662">
                  <c:v>42755</c:v>
                </c:pt>
                <c:pt idx="2663">
                  <c:v>42762</c:v>
                </c:pt>
                <c:pt idx="2664">
                  <c:v>42769</c:v>
                </c:pt>
                <c:pt idx="2665">
                  <c:v>42776</c:v>
                </c:pt>
                <c:pt idx="2666">
                  <c:v>42783</c:v>
                </c:pt>
                <c:pt idx="2667">
                  <c:v>42790</c:v>
                </c:pt>
                <c:pt idx="2668">
                  <c:v>42797</c:v>
                </c:pt>
                <c:pt idx="2669">
                  <c:v>42804</c:v>
                </c:pt>
                <c:pt idx="2670">
                  <c:v>42811</c:v>
                </c:pt>
                <c:pt idx="2671">
                  <c:v>42818</c:v>
                </c:pt>
                <c:pt idx="2672">
                  <c:v>42825</c:v>
                </c:pt>
                <c:pt idx="2673">
                  <c:v>42832</c:v>
                </c:pt>
                <c:pt idx="2674">
                  <c:v>42839</c:v>
                </c:pt>
                <c:pt idx="2675">
                  <c:v>42846</c:v>
                </c:pt>
                <c:pt idx="2676">
                  <c:v>42853</c:v>
                </c:pt>
                <c:pt idx="2677">
                  <c:v>42860</c:v>
                </c:pt>
                <c:pt idx="2678">
                  <c:v>42867</c:v>
                </c:pt>
                <c:pt idx="2679">
                  <c:v>42874</c:v>
                </c:pt>
                <c:pt idx="2680">
                  <c:v>42881</c:v>
                </c:pt>
                <c:pt idx="2681">
                  <c:v>42888</c:v>
                </c:pt>
                <c:pt idx="2682">
                  <c:v>42895</c:v>
                </c:pt>
                <c:pt idx="2683">
                  <c:v>42902</c:v>
                </c:pt>
                <c:pt idx="2684">
                  <c:v>42909</c:v>
                </c:pt>
                <c:pt idx="2685">
                  <c:v>42916</c:v>
                </c:pt>
                <c:pt idx="2686">
                  <c:v>42923</c:v>
                </c:pt>
                <c:pt idx="2687">
                  <c:v>42930</c:v>
                </c:pt>
                <c:pt idx="2688">
                  <c:v>42937</c:v>
                </c:pt>
                <c:pt idx="2689">
                  <c:v>42944</c:v>
                </c:pt>
                <c:pt idx="2690">
                  <c:v>42951</c:v>
                </c:pt>
                <c:pt idx="2691">
                  <c:v>42958</c:v>
                </c:pt>
                <c:pt idx="2692">
                  <c:v>42965</c:v>
                </c:pt>
                <c:pt idx="2693">
                  <c:v>42972</c:v>
                </c:pt>
                <c:pt idx="2694">
                  <c:v>42979</c:v>
                </c:pt>
                <c:pt idx="2695">
                  <c:v>42986</c:v>
                </c:pt>
                <c:pt idx="2696">
                  <c:v>42993</c:v>
                </c:pt>
                <c:pt idx="2697">
                  <c:v>43000</c:v>
                </c:pt>
                <c:pt idx="2698">
                  <c:v>43007</c:v>
                </c:pt>
                <c:pt idx="2699">
                  <c:v>43014</c:v>
                </c:pt>
                <c:pt idx="2700">
                  <c:v>43021</c:v>
                </c:pt>
                <c:pt idx="2701">
                  <c:v>43028</c:v>
                </c:pt>
                <c:pt idx="2702">
                  <c:v>43035</c:v>
                </c:pt>
                <c:pt idx="2703">
                  <c:v>43042</c:v>
                </c:pt>
                <c:pt idx="2704">
                  <c:v>43049</c:v>
                </c:pt>
                <c:pt idx="2705">
                  <c:v>43056</c:v>
                </c:pt>
                <c:pt idx="2706">
                  <c:v>43063</c:v>
                </c:pt>
                <c:pt idx="2707">
                  <c:v>43070</c:v>
                </c:pt>
                <c:pt idx="2708">
                  <c:v>43077</c:v>
                </c:pt>
                <c:pt idx="2709">
                  <c:v>43084</c:v>
                </c:pt>
                <c:pt idx="2710">
                  <c:v>43091</c:v>
                </c:pt>
                <c:pt idx="2711">
                  <c:v>43098</c:v>
                </c:pt>
                <c:pt idx="2712">
                  <c:v>43105</c:v>
                </c:pt>
                <c:pt idx="2713">
                  <c:v>43112</c:v>
                </c:pt>
                <c:pt idx="2714">
                  <c:v>43119</c:v>
                </c:pt>
                <c:pt idx="2715">
                  <c:v>43126</c:v>
                </c:pt>
                <c:pt idx="2716">
                  <c:v>43133</c:v>
                </c:pt>
                <c:pt idx="2717">
                  <c:v>43140</c:v>
                </c:pt>
                <c:pt idx="2718">
                  <c:v>43147</c:v>
                </c:pt>
                <c:pt idx="2719">
                  <c:v>43154</c:v>
                </c:pt>
                <c:pt idx="2720">
                  <c:v>43161</c:v>
                </c:pt>
                <c:pt idx="2721">
                  <c:v>43168</c:v>
                </c:pt>
                <c:pt idx="2722">
                  <c:v>43175</c:v>
                </c:pt>
                <c:pt idx="2723">
                  <c:v>43182</c:v>
                </c:pt>
                <c:pt idx="2724">
                  <c:v>43189</c:v>
                </c:pt>
                <c:pt idx="2725">
                  <c:v>43196</c:v>
                </c:pt>
                <c:pt idx="2726">
                  <c:v>43203</c:v>
                </c:pt>
                <c:pt idx="2727">
                  <c:v>43210</c:v>
                </c:pt>
                <c:pt idx="2728">
                  <c:v>43217</c:v>
                </c:pt>
                <c:pt idx="2729">
                  <c:v>43224</c:v>
                </c:pt>
                <c:pt idx="2730">
                  <c:v>43231</c:v>
                </c:pt>
                <c:pt idx="2731">
                  <c:v>43238</c:v>
                </c:pt>
              </c:numCache>
            </c:numRef>
          </c:cat>
          <c:val>
            <c:numRef>
              <c:f>'T10%'!$C$3:$C$2734</c:f>
              <c:numCache>
                <c:formatCode>0.00%</c:formatCode>
                <c:ptCount val="2732"/>
                <c:pt idx="0">
                  <c:v>-6.4935064935065295E-3</c:v>
                </c:pt>
                <c:pt idx="1">
                  <c:v>2.1786492374728295E-3</c:v>
                </c:pt>
                <c:pt idx="2">
                  <c:v>4.3478260869564958E-3</c:v>
                </c:pt>
                <c:pt idx="3">
                  <c:v>1.7316017316017361E-2</c:v>
                </c:pt>
                <c:pt idx="4">
                  <c:v>1.4893617021276432E-2</c:v>
                </c:pt>
                <c:pt idx="5">
                  <c:v>2.3060796645702389E-2</c:v>
                </c:pt>
                <c:pt idx="6">
                  <c:v>1.2295081967213326E-2</c:v>
                </c:pt>
                <c:pt idx="7">
                  <c:v>1.2145748987854177E-2</c:v>
                </c:pt>
                <c:pt idx="8">
                  <c:v>-1.0000000000000009E-2</c:v>
                </c:pt>
                <c:pt idx="9">
                  <c:v>-1.2121212121212187E-2</c:v>
                </c:pt>
                <c:pt idx="10">
                  <c:v>-2.2494887525562307E-2</c:v>
                </c:pt>
                <c:pt idx="11">
                  <c:v>-8.3682008368200327E-3</c:v>
                </c:pt>
                <c:pt idx="12">
                  <c:v>-8.4388185654009386E-3</c:v>
                </c:pt>
                <c:pt idx="13">
                  <c:v>1.0638297872340436E-2</c:v>
                </c:pt>
                <c:pt idx="14">
                  <c:v>4.2105263157893019E-3</c:v>
                </c:pt>
                <c:pt idx="15">
                  <c:v>2.0964360587004153E-3</c:v>
                </c:pt>
                <c:pt idx="16">
                  <c:v>4.1841004184100163E-3</c:v>
                </c:pt>
                <c:pt idx="17">
                  <c:v>-8.3333333333334269E-3</c:v>
                </c:pt>
                <c:pt idx="18">
                  <c:v>-2.1008403361343683E-3</c:v>
                </c:pt>
                <c:pt idx="19">
                  <c:v>8.4210526315788969E-3</c:v>
                </c:pt>
                <c:pt idx="20">
                  <c:v>0</c:v>
                </c:pt>
                <c:pt idx="21">
                  <c:v>6.2630480167014963E-3</c:v>
                </c:pt>
                <c:pt idx="22">
                  <c:v>-2.0746887966805573E-3</c:v>
                </c:pt>
                <c:pt idx="23">
                  <c:v>-8.3160083160084101E-3</c:v>
                </c:pt>
                <c:pt idx="24">
                  <c:v>3.1446540880503325E-2</c:v>
                </c:pt>
                <c:pt idx="25">
                  <c:v>8.1300813008129587E-3</c:v>
                </c:pt>
                <c:pt idx="26">
                  <c:v>2.2177419354838787E-2</c:v>
                </c:pt>
                <c:pt idx="27">
                  <c:v>-7.8895463510847644E-3</c:v>
                </c:pt>
                <c:pt idx="28">
                  <c:v>-3.9761431411531947E-3</c:v>
                </c:pt>
                <c:pt idx="29">
                  <c:v>9.9800399201596893E-3</c:v>
                </c:pt>
                <c:pt idx="30">
                  <c:v>7.9051383399209012E-3</c:v>
                </c:pt>
                <c:pt idx="31">
                  <c:v>2.549019607843156E-2</c:v>
                </c:pt>
                <c:pt idx="32">
                  <c:v>2.6768642447418573E-2</c:v>
                </c:pt>
                <c:pt idx="33">
                  <c:v>1.8621973929237032E-3</c:v>
                </c:pt>
                <c:pt idx="34">
                  <c:v>-3.5315985130111506E-2</c:v>
                </c:pt>
                <c:pt idx="35">
                  <c:v>3.8535645472061422E-3</c:v>
                </c:pt>
                <c:pt idx="36">
                  <c:v>1.9193857965450274E-3</c:v>
                </c:pt>
                <c:pt idx="37">
                  <c:v>-2.6819923371647483E-2</c:v>
                </c:pt>
                <c:pt idx="38">
                  <c:v>-5.9055118110236549E-3</c:v>
                </c:pt>
                <c:pt idx="39">
                  <c:v>1.980198019802037E-3</c:v>
                </c:pt>
                <c:pt idx="40">
                  <c:v>-1.1857707509881351E-2</c:v>
                </c:pt>
                <c:pt idx="41">
                  <c:v>-8.0000000000000904E-3</c:v>
                </c:pt>
                <c:pt idx="42">
                  <c:v>1.4112903225806576E-2</c:v>
                </c:pt>
                <c:pt idx="43">
                  <c:v>1.9880715705765287E-2</c:v>
                </c:pt>
                <c:pt idx="44">
                  <c:v>1.5594541910331425E-2</c:v>
                </c:pt>
                <c:pt idx="45">
                  <c:v>0</c:v>
                </c:pt>
                <c:pt idx="46">
                  <c:v>-1.7274472168905913E-2</c:v>
                </c:pt>
                <c:pt idx="47">
                  <c:v>-9.7656250000000087E-3</c:v>
                </c:pt>
                <c:pt idx="48">
                  <c:v>-4.7337278106508861E-2</c:v>
                </c:pt>
                <c:pt idx="49">
                  <c:v>-3.1055900621118182E-2</c:v>
                </c:pt>
                <c:pt idx="50">
                  <c:v>-4.2735042735040996E-3</c:v>
                </c:pt>
                <c:pt idx="51">
                  <c:v>-2.1459227467810283E-3</c:v>
                </c:pt>
                <c:pt idx="52">
                  <c:v>-1.0752688172043168E-2</c:v>
                </c:pt>
                <c:pt idx="53">
                  <c:v>-1.3043478260869486E-2</c:v>
                </c:pt>
                <c:pt idx="54">
                  <c:v>6.6079295154185379E-3</c:v>
                </c:pt>
                <c:pt idx="55">
                  <c:v>-1.312910284463902E-2</c:v>
                </c:pt>
                <c:pt idx="56">
                  <c:v>8.8691796008868642E-3</c:v>
                </c:pt>
                <c:pt idx="57">
                  <c:v>2.6373626373626367E-2</c:v>
                </c:pt>
                <c:pt idx="58">
                  <c:v>1.0706638115631701E-2</c:v>
                </c:pt>
                <c:pt idx="59">
                  <c:v>-1.0593220338983061E-2</c:v>
                </c:pt>
                <c:pt idx="60">
                  <c:v>-1.7130620985010753E-2</c:v>
                </c:pt>
                <c:pt idx="61">
                  <c:v>-1.960784313725486E-2</c:v>
                </c:pt>
                <c:pt idx="62">
                  <c:v>0</c:v>
                </c:pt>
                <c:pt idx="63">
                  <c:v>2.222222222222286E-3</c:v>
                </c:pt>
                <c:pt idx="64">
                  <c:v>-4.4345898004434321E-3</c:v>
                </c:pt>
                <c:pt idx="65">
                  <c:v>6.6815144766145815E-3</c:v>
                </c:pt>
                <c:pt idx="66">
                  <c:v>2.4336283185840791E-2</c:v>
                </c:pt>
                <c:pt idx="67">
                  <c:v>2.1598272138228961E-2</c:v>
                </c:pt>
                <c:pt idx="68">
                  <c:v>6.3424947145876258E-3</c:v>
                </c:pt>
                <c:pt idx="69">
                  <c:v>1.8907563025210045E-2</c:v>
                </c:pt>
                <c:pt idx="70">
                  <c:v>6.1855670103093128E-3</c:v>
                </c:pt>
                <c:pt idx="71">
                  <c:v>8.1967213114755039E-3</c:v>
                </c:pt>
                <c:pt idx="72">
                  <c:v>-2.0325203252032537E-2</c:v>
                </c:pt>
                <c:pt idx="73">
                  <c:v>8.2987551867220854E-3</c:v>
                </c:pt>
                <c:pt idx="74">
                  <c:v>2.8806584362139884E-2</c:v>
                </c:pt>
                <c:pt idx="75">
                  <c:v>2.3999999999999994E-2</c:v>
                </c:pt>
                <c:pt idx="76">
                  <c:v>1.3671874999999984E-2</c:v>
                </c:pt>
                <c:pt idx="77">
                  <c:v>-5.7803468208092804E-3</c:v>
                </c:pt>
                <c:pt idx="78">
                  <c:v>-1.3565891472868203E-2</c:v>
                </c:pt>
                <c:pt idx="79">
                  <c:v>1.571709233791739E-2</c:v>
                </c:pt>
                <c:pt idx="80">
                  <c:v>7.7369439071567608E-3</c:v>
                </c:pt>
                <c:pt idx="81">
                  <c:v>-1.9193857965450274E-3</c:v>
                </c:pt>
                <c:pt idx="82">
                  <c:v>1.538461538461529E-2</c:v>
                </c:pt>
                <c:pt idx="83">
                  <c:v>0</c:v>
                </c:pt>
                <c:pt idx="84">
                  <c:v>5.6818181818180814E-3</c:v>
                </c:pt>
                <c:pt idx="85">
                  <c:v>-7.5329566854990138E-3</c:v>
                </c:pt>
                <c:pt idx="86">
                  <c:v>-9.4876660341556059E-3</c:v>
                </c:pt>
                <c:pt idx="87">
                  <c:v>1.1494252873563282E-2</c:v>
                </c:pt>
                <c:pt idx="88">
                  <c:v>1.1363636363636295E-2</c:v>
                </c:pt>
                <c:pt idx="89">
                  <c:v>3.7453183520600327E-3</c:v>
                </c:pt>
                <c:pt idx="90">
                  <c:v>0</c:v>
                </c:pt>
                <c:pt idx="91">
                  <c:v>1.11940298507462E-2</c:v>
                </c:pt>
                <c:pt idx="92">
                  <c:v>1.6605166051660479E-2</c:v>
                </c:pt>
                <c:pt idx="93">
                  <c:v>1.088929219600732E-2</c:v>
                </c:pt>
                <c:pt idx="94">
                  <c:v>1.974865350089761E-2</c:v>
                </c:pt>
                <c:pt idx="95">
                  <c:v>1.7605633802817041E-2</c:v>
                </c:pt>
                <c:pt idx="96">
                  <c:v>1.7301038062283031E-3</c:v>
                </c:pt>
                <c:pt idx="97">
                  <c:v>-5.1813471502590962E-3</c:v>
                </c:pt>
                <c:pt idx="98">
                  <c:v>-6.9444444444444024E-3</c:v>
                </c:pt>
                <c:pt idx="99">
                  <c:v>0</c:v>
                </c:pt>
                <c:pt idx="100">
                  <c:v>0</c:v>
                </c:pt>
                <c:pt idx="101">
                  <c:v>-1.0489510489510426E-2</c:v>
                </c:pt>
                <c:pt idx="102">
                  <c:v>1.7667844522967476E-3</c:v>
                </c:pt>
                <c:pt idx="103">
                  <c:v>-1.9400352733686132E-2</c:v>
                </c:pt>
                <c:pt idx="104">
                  <c:v>-1.6187050359712195E-2</c:v>
                </c:pt>
                <c:pt idx="105">
                  <c:v>1.096892138939677E-2</c:v>
                </c:pt>
                <c:pt idx="106">
                  <c:v>5.4249547920433043E-3</c:v>
                </c:pt>
                <c:pt idx="107">
                  <c:v>-1.7985611510790635E-3</c:v>
                </c:pt>
                <c:pt idx="108">
                  <c:v>9.0090090090088927E-3</c:v>
                </c:pt>
                <c:pt idx="109">
                  <c:v>-1.2499999999999864E-2</c:v>
                </c:pt>
                <c:pt idx="110">
                  <c:v>1.8083182640143928E-3</c:v>
                </c:pt>
                <c:pt idx="111">
                  <c:v>5.4151624548736763E-3</c:v>
                </c:pt>
                <c:pt idx="112">
                  <c:v>1.2567324955116683E-2</c:v>
                </c:pt>
                <c:pt idx="113">
                  <c:v>3.5460992907801449E-2</c:v>
                </c:pt>
                <c:pt idx="114">
                  <c:v>-1.5410958904109555E-2</c:v>
                </c:pt>
                <c:pt idx="115">
                  <c:v>3.4782608695650757E-3</c:v>
                </c:pt>
                <c:pt idx="116">
                  <c:v>-3.6395147313691471E-2</c:v>
                </c:pt>
                <c:pt idx="117">
                  <c:v>-3.5971223021582519E-3</c:v>
                </c:pt>
                <c:pt idx="118">
                  <c:v>1.9855595667870103E-2</c:v>
                </c:pt>
                <c:pt idx="119">
                  <c:v>1.4159292035398266E-2</c:v>
                </c:pt>
                <c:pt idx="120">
                  <c:v>3.4904013961605373E-3</c:v>
                </c:pt>
                <c:pt idx="121">
                  <c:v>6.9565217391303925E-3</c:v>
                </c:pt>
                <c:pt idx="122">
                  <c:v>1.2089810017271264E-2</c:v>
                </c:pt>
                <c:pt idx="123">
                  <c:v>2.2184300341296852E-2</c:v>
                </c:pt>
                <c:pt idx="124">
                  <c:v>-1.1686143572621021E-2</c:v>
                </c:pt>
                <c:pt idx="125">
                  <c:v>-1.8581081081081145E-2</c:v>
                </c:pt>
                <c:pt idx="126">
                  <c:v>-6.8846815834768425E-3</c:v>
                </c:pt>
                <c:pt idx="127">
                  <c:v>-1.9064124783362044E-2</c:v>
                </c:pt>
                <c:pt idx="128">
                  <c:v>-3.5335689045937406E-3</c:v>
                </c:pt>
                <c:pt idx="129">
                  <c:v>-1.0638297872340361E-2</c:v>
                </c:pt>
                <c:pt idx="130">
                  <c:v>-1.0752688172043069E-2</c:v>
                </c:pt>
                <c:pt idx="131">
                  <c:v>5.4347826086956824E-3</c:v>
                </c:pt>
                <c:pt idx="132">
                  <c:v>-2.7027027027026924E-2</c:v>
                </c:pt>
                <c:pt idx="133">
                  <c:v>-1.8518518518520332E-3</c:v>
                </c:pt>
                <c:pt idx="134">
                  <c:v>-3.7105751391465457E-3</c:v>
                </c:pt>
                <c:pt idx="135">
                  <c:v>1.1173184357541832E-2</c:v>
                </c:pt>
                <c:pt idx="136">
                  <c:v>5.5248618784531972E-3</c:v>
                </c:pt>
                <c:pt idx="137">
                  <c:v>-3.6630036630036404E-3</c:v>
                </c:pt>
                <c:pt idx="138">
                  <c:v>1.838235294117572E-3</c:v>
                </c:pt>
                <c:pt idx="139">
                  <c:v>7.3394495412844865E-3</c:v>
                </c:pt>
                <c:pt idx="140">
                  <c:v>-9.1074681238615743E-3</c:v>
                </c:pt>
                <c:pt idx="141">
                  <c:v>1.838235294117572E-3</c:v>
                </c:pt>
                <c:pt idx="142">
                  <c:v>9.174311926605512E-3</c:v>
                </c:pt>
                <c:pt idx="143">
                  <c:v>1.6363636363636327E-2</c:v>
                </c:pt>
                <c:pt idx="144">
                  <c:v>3.5778175313060062E-3</c:v>
                </c:pt>
                <c:pt idx="145">
                  <c:v>-3.5650623885919021E-3</c:v>
                </c:pt>
                <c:pt idx="146">
                  <c:v>5.366726296958885E-3</c:v>
                </c:pt>
                <c:pt idx="147">
                  <c:v>1.7793594306049097E-3</c:v>
                </c:pt>
                <c:pt idx="148">
                  <c:v>7.1047957371226387E-3</c:v>
                </c:pt>
                <c:pt idx="149">
                  <c:v>1.058201058201064E-2</c:v>
                </c:pt>
                <c:pt idx="150">
                  <c:v>5.2356020942407452E-3</c:v>
                </c:pt>
                <c:pt idx="151">
                  <c:v>2.9513888888888892E-2</c:v>
                </c:pt>
                <c:pt idx="152">
                  <c:v>0</c:v>
                </c:pt>
                <c:pt idx="153">
                  <c:v>1.6863406408094452E-2</c:v>
                </c:pt>
                <c:pt idx="154">
                  <c:v>3.1509121061359849E-2</c:v>
                </c:pt>
                <c:pt idx="155">
                  <c:v>-1.7684887459807022E-2</c:v>
                </c:pt>
                <c:pt idx="156">
                  <c:v>-6.5466448445171454E-3</c:v>
                </c:pt>
                <c:pt idx="157">
                  <c:v>-9.884678747940745E-3</c:v>
                </c:pt>
                <c:pt idx="158">
                  <c:v>-1.6638935108153556E-3</c:v>
                </c:pt>
                <c:pt idx="159">
                  <c:v>1.6666666666666684E-2</c:v>
                </c:pt>
                <c:pt idx="160">
                  <c:v>1.475409836065582E-2</c:v>
                </c:pt>
                <c:pt idx="161">
                  <c:v>-1.2924071082390987E-2</c:v>
                </c:pt>
                <c:pt idx="162">
                  <c:v>1.3093289689034403E-2</c:v>
                </c:pt>
                <c:pt idx="163">
                  <c:v>9.6930533117931556E-3</c:v>
                </c:pt>
                <c:pt idx="164">
                  <c:v>0</c:v>
                </c:pt>
                <c:pt idx="165">
                  <c:v>8.0000000000000071E-3</c:v>
                </c:pt>
                <c:pt idx="166">
                  <c:v>3.1746031746032657E-3</c:v>
                </c:pt>
                <c:pt idx="167">
                  <c:v>-1.582278481012923E-3</c:v>
                </c:pt>
                <c:pt idx="168">
                  <c:v>-9.5087163232961888E-3</c:v>
                </c:pt>
                <c:pt idx="169">
                  <c:v>-6.3999999999999613E-3</c:v>
                </c:pt>
                <c:pt idx="170">
                  <c:v>-1.6103059581320463E-2</c:v>
                </c:pt>
                <c:pt idx="171">
                  <c:v>3.2733224222585727E-3</c:v>
                </c:pt>
                <c:pt idx="172">
                  <c:v>1.4681892332789527E-2</c:v>
                </c:pt>
                <c:pt idx="173">
                  <c:v>-1.6077170418005776E-3</c:v>
                </c:pt>
                <c:pt idx="174">
                  <c:v>9.6618357487921001E-3</c:v>
                </c:pt>
                <c:pt idx="175">
                  <c:v>1.4354066985646124E-2</c:v>
                </c:pt>
                <c:pt idx="176">
                  <c:v>2.6729559748427563E-2</c:v>
                </c:pt>
                <c:pt idx="177">
                  <c:v>3.0627871362941153E-3</c:v>
                </c:pt>
                <c:pt idx="178">
                  <c:v>0</c:v>
                </c:pt>
                <c:pt idx="179">
                  <c:v>-1.526717557251952E-3</c:v>
                </c:pt>
                <c:pt idx="180">
                  <c:v>1.3761467889908226E-2</c:v>
                </c:pt>
                <c:pt idx="181">
                  <c:v>1.8099547511312316E-2</c:v>
                </c:pt>
                <c:pt idx="182">
                  <c:v>1.4814814814813181E-3</c:v>
                </c:pt>
                <c:pt idx="183">
                  <c:v>-1.0355029585798703E-2</c:v>
                </c:pt>
                <c:pt idx="184">
                  <c:v>0</c:v>
                </c:pt>
                <c:pt idx="185">
                  <c:v>1.4947683109118514E-3</c:v>
                </c:pt>
                <c:pt idx="186">
                  <c:v>-1.194029850746282E-2</c:v>
                </c:pt>
                <c:pt idx="187">
                  <c:v>1.0574018126888312E-2</c:v>
                </c:pt>
                <c:pt idx="188">
                  <c:v>-2.9895366218237029E-3</c:v>
                </c:pt>
                <c:pt idx="189">
                  <c:v>1.7991004497751224E-2</c:v>
                </c:pt>
                <c:pt idx="190">
                  <c:v>2.2091310751104584E-2</c:v>
                </c:pt>
                <c:pt idx="191">
                  <c:v>1.4409221902017303E-2</c:v>
                </c:pt>
                <c:pt idx="192">
                  <c:v>1.9886363636363612E-2</c:v>
                </c:pt>
                <c:pt idx="193">
                  <c:v>1.6713091922005468E-2</c:v>
                </c:pt>
                <c:pt idx="194">
                  <c:v>2.1917808219178141E-2</c:v>
                </c:pt>
                <c:pt idx="195">
                  <c:v>-2.2788203753351114E-2</c:v>
                </c:pt>
                <c:pt idx="196">
                  <c:v>-3.155006858710576E-2</c:v>
                </c:pt>
                <c:pt idx="197">
                  <c:v>-3.1161473087818609E-2</c:v>
                </c:pt>
                <c:pt idx="198">
                  <c:v>1.9005847953216311E-2</c:v>
                </c:pt>
                <c:pt idx="199">
                  <c:v>0</c:v>
                </c:pt>
                <c:pt idx="200">
                  <c:v>1.2912482065997103E-2</c:v>
                </c:pt>
                <c:pt idx="201">
                  <c:v>2.5495750708215439E-2</c:v>
                </c:pt>
                <c:pt idx="202">
                  <c:v>6.9060773480663041E-3</c:v>
                </c:pt>
                <c:pt idx="203">
                  <c:v>8.2304526748969743E-3</c:v>
                </c:pt>
                <c:pt idx="204">
                  <c:v>2.5850340136054407E-2</c:v>
                </c:pt>
                <c:pt idx="205">
                  <c:v>2.6525198938992068E-2</c:v>
                </c:pt>
                <c:pt idx="206">
                  <c:v>1.2919896640826885E-2</c:v>
                </c:pt>
                <c:pt idx="207">
                  <c:v>1.2755102040816339E-2</c:v>
                </c:pt>
                <c:pt idx="208">
                  <c:v>-1.2594458438287515E-3</c:v>
                </c:pt>
                <c:pt idx="209">
                  <c:v>-1.3871374527112105E-2</c:v>
                </c:pt>
                <c:pt idx="210">
                  <c:v>-1.6624040920716055E-2</c:v>
                </c:pt>
                <c:pt idx="211">
                  <c:v>5.2015604681404102E-3</c:v>
                </c:pt>
                <c:pt idx="212">
                  <c:v>-2.8460543337645632E-2</c:v>
                </c:pt>
                <c:pt idx="213">
                  <c:v>-3.1957390146471365E-2</c:v>
                </c:pt>
                <c:pt idx="214">
                  <c:v>-1.9257221458046748E-2</c:v>
                </c:pt>
                <c:pt idx="215">
                  <c:v>-1.6830294530154371E-2</c:v>
                </c:pt>
                <c:pt idx="216">
                  <c:v>-5.706134094151178E-3</c:v>
                </c:pt>
                <c:pt idx="217">
                  <c:v>2.0086083213773292E-2</c:v>
                </c:pt>
                <c:pt idx="218">
                  <c:v>1.2658227848101434E-2</c:v>
                </c:pt>
                <c:pt idx="219">
                  <c:v>-2.7777777777777801E-2</c:v>
                </c:pt>
                <c:pt idx="220">
                  <c:v>1.1428571428571359E-2</c:v>
                </c:pt>
                <c:pt idx="221">
                  <c:v>1.2711864406779632E-2</c:v>
                </c:pt>
                <c:pt idx="222">
                  <c:v>1.673640167364026E-2</c:v>
                </c:pt>
                <c:pt idx="223">
                  <c:v>3.9780521262002738E-2</c:v>
                </c:pt>
                <c:pt idx="224">
                  <c:v>2.9023746701846879E-2</c:v>
                </c:pt>
                <c:pt idx="225">
                  <c:v>7.6923076923077344E-3</c:v>
                </c:pt>
                <c:pt idx="226">
                  <c:v>-2.5445292620865866E-3</c:v>
                </c:pt>
                <c:pt idx="227">
                  <c:v>3.8265306122450076E-3</c:v>
                </c:pt>
                <c:pt idx="228">
                  <c:v>2.4142312579415487E-2</c:v>
                </c:pt>
                <c:pt idx="229">
                  <c:v>-3.1017369727047172E-2</c:v>
                </c:pt>
                <c:pt idx="230">
                  <c:v>1.2804097311139576E-2</c:v>
                </c:pt>
                <c:pt idx="231">
                  <c:v>0</c:v>
                </c:pt>
                <c:pt idx="232">
                  <c:v>-1.5170670037926758E-2</c:v>
                </c:pt>
                <c:pt idx="233">
                  <c:v>-1.6688061617458224E-2</c:v>
                </c:pt>
                <c:pt idx="234">
                  <c:v>-2.2193211488250562E-2</c:v>
                </c:pt>
                <c:pt idx="235">
                  <c:v>1.3351134846460477E-3</c:v>
                </c:pt>
                <c:pt idx="236">
                  <c:v>-1.3333333333333161E-2</c:v>
                </c:pt>
                <c:pt idx="237">
                  <c:v>-2.7027027027027796E-3</c:v>
                </c:pt>
                <c:pt idx="238">
                  <c:v>5.4200542005419725E-3</c:v>
                </c:pt>
                <c:pt idx="239">
                  <c:v>2.0215633423180609E-2</c:v>
                </c:pt>
                <c:pt idx="240">
                  <c:v>1.1889035667106975E-2</c:v>
                </c:pt>
                <c:pt idx="241">
                  <c:v>-2.4804177545691891E-2</c:v>
                </c:pt>
                <c:pt idx="242">
                  <c:v>1.3386880856760758E-3</c:v>
                </c:pt>
                <c:pt idx="243">
                  <c:v>5.3475935828874825E-3</c:v>
                </c:pt>
                <c:pt idx="244">
                  <c:v>-1.7287234042553137E-2</c:v>
                </c:pt>
                <c:pt idx="245">
                  <c:v>-1.6238159675236709E-2</c:v>
                </c:pt>
                <c:pt idx="246">
                  <c:v>2.7510316368639029E-3</c:v>
                </c:pt>
                <c:pt idx="247">
                  <c:v>-5.4869684499315695E-3</c:v>
                </c:pt>
                <c:pt idx="248">
                  <c:v>5.5172413793105031E-3</c:v>
                </c:pt>
                <c:pt idx="249">
                  <c:v>1.6460905349794136E-2</c:v>
                </c:pt>
                <c:pt idx="250">
                  <c:v>-4.0485829959513459E-3</c:v>
                </c:pt>
                <c:pt idx="251">
                  <c:v>-2.3035230352303617E-2</c:v>
                </c:pt>
                <c:pt idx="252">
                  <c:v>-2.3578363384188533E-2</c:v>
                </c:pt>
                <c:pt idx="253">
                  <c:v>-3.5511363636363667E-2</c:v>
                </c:pt>
                <c:pt idx="254">
                  <c:v>-5.3019145802651046E-2</c:v>
                </c:pt>
                <c:pt idx="255">
                  <c:v>-7.7760497667185144E-3</c:v>
                </c:pt>
                <c:pt idx="256">
                  <c:v>-1.0971786833855897E-2</c:v>
                </c:pt>
                <c:pt idx="257">
                  <c:v>-3.169572107765323E-3</c:v>
                </c:pt>
                <c:pt idx="258">
                  <c:v>3.6565977742448276E-2</c:v>
                </c:pt>
                <c:pt idx="259">
                  <c:v>1.5337423312883876E-3</c:v>
                </c:pt>
                <c:pt idx="260">
                  <c:v>-1.0719754977028978E-2</c:v>
                </c:pt>
                <c:pt idx="261">
                  <c:v>-2.6315789473684317E-2</c:v>
                </c:pt>
                <c:pt idx="262">
                  <c:v>-2.54372019077901E-2</c:v>
                </c:pt>
                <c:pt idx="263">
                  <c:v>-8.1566068515497633E-3</c:v>
                </c:pt>
                <c:pt idx="264">
                  <c:v>3.2894736842105066E-3</c:v>
                </c:pt>
                <c:pt idx="265">
                  <c:v>-3.278688524590144E-3</c:v>
                </c:pt>
                <c:pt idx="266">
                  <c:v>4.934210526315817E-3</c:v>
                </c:pt>
                <c:pt idx="267">
                  <c:v>6.546644844517259E-3</c:v>
                </c:pt>
                <c:pt idx="268">
                  <c:v>-1.3008130081300846E-2</c:v>
                </c:pt>
                <c:pt idx="269">
                  <c:v>-4.1186161449752914E-2</c:v>
                </c:pt>
                <c:pt idx="270">
                  <c:v>-3.6082474226804086E-2</c:v>
                </c:pt>
                <c:pt idx="271">
                  <c:v>-3.3868092691622206E-2</c:v>
                </c:pt>
                <c:pt idx="272">
                  <c:v>2.398523985239857E-2</c:v>
                </c:pt>
                <c:pt idx="273">
                  <c:v>1.081081081081087E-2</c:v>
                </c:pt>
                <c:pt idx="274">
                  <c:v>2.8520499108734228E-2</c:v>
                </c:pt>
                <c:pt idx="275">
                  <c:v>3.6395147313691714E-2</c:v>
                </c:pt>
                <c:pt idx="276">
                  <c:v>8.3612040133778168E-3</c:v>
                </c:pt>
                <c:pt idx="277">
                  <c:v>3.4825870646766247E-2</c:v>
                </c:pt>
                <c:pt idx="278">
                  <c:v>1.9230769230769225E-2</c:v>
                </c:pt>
                <c:pt idx="279">
                  <c:v>3.3018867924528371E-2</c:v>
                </c:pt>
                <c:pt idx="280">
                  <c:v>-2.4353120243531264E-2</c:v>
                </c:pt>
                <c:pt idx="281">
                  <c:v>-2.3400936037441516E-2</c:v>
                </c:pt>
                <c:pt idx="282">
                  <c:v>2.7156549520766664E-2</c:v>
                </c:pt>
                <c:pt idx="283">
                  <c:v>3.5769828926905299E-2</c:v>
                </c:pt>
                <c:pt idx="284">
                  <c:v>-9.0090090090090575E-3</c:v>
                </c:pt>
                <c:pt idx="285">
                  <c:v>1.2121212121212047E-2</c:v>
                </c:pt>
                <c:pt idx="286">
                  <c:v>-1.4970059880239951E-3</c:v>
                </c:pt>
                <c:pt idx="287">
                  <c:v>-8.9955022488754036E-3</c:v>
                </c:pt>
                <c:pt idx="288">
                  <c:v>2.1180030257186056E-2</c:v>
                </c:pt>
                <c:pt idx="289">
                  <c:v>2.0740740740740716E-2</c:v>
                </c:pt>
                <c:pt idx="290">
                  <c:v>-1.4513788098694173E-3</c:v>
                </c:pt>
                <c:pt idx="291">
                  <c:v>-8.720930232558188E-3</c:v>
                </c:pt>
                <c:pt idx="292">
                  <c:v>-6.8914956011730144E-2</c:v>
                </c:pt>
                <c:pt idx="293">
                  <c:v>6.2992125984251586E-3</c:v>
                </c:pt>
                <c:pt idx="294">
                  <c:v>-2.6604068857589987E-2</c:v>
                </c:pt>
                <c:pt idx="295">
                  <c:v>-1.9292604501607712E-2</c:v>
                </c:pt>
                <c:pt idx="296">
                  <c:v>9.8360655737705464E-3</c:v>
                </c:pt>
                <c:pt idx="297">
                  <c:v>1.6233766233765571E-3</c:v>
                </c:pt>
                <c:pt idx="298">
                  <c:v>-1.6207455429497471E-2</c:v>
                </c:pt>
                <c:pt idx="299">
                  <c:v>-1.4827018121911005E-2</c:v>
                </c:pt>
                <c:pt idx="300">
                  <c:v>-1.672240802675598E-2</c:v>
                </c:pt>
                <c:pt idx="301">
                  <c:v>6.8027210884354511E-3</c:v>
                </c:pt>
                <c:pt idx="302">
                  <c:v>-3.3783783783783577E-3</c:v>
                </c:pt>
                <c:pt idx="303">
                  <c:v>-2.7118644067796679E-2</c:v>
                </c:pt>
                <c:pt idx="304">
                  <c:v>6.9686411149826573E-3</c:v>
                </c:pt>
                <c:pt idx="305">
                  <c:v>-1.7301038062285431E-3</c:v>
                </c:pt>
                <c:pt idx="306">
                  <c:v>2.2530329289428244E-2</c:v>
                </c:pt>
                <c:pt idx="307">
                  <c:v>3.3898305084745554E-3</c:v>
                </c:pt>
                <c:pt idx="308">
                  <c:v>0</c:v>
                </c:pt>
                <c:pt idx="309">
                  <c:v>3.3783783783783577E-3</c:v>
                </c:pt>
                <c:pt idx="310">
                  <c:v>8.4175084175084243E-3</c:v>
                </c:pt>
                <c:pt idx="311">
                  <c:v>-1.6694490818030181E-2</c:v>
                </c:pt>
                <c:pt idx="312">
                  <c:v>3.3955857385399957E-3</c:v>
                </c:pt>
                <c:pt idx="313">
                  <c:v>-6.7681895093062196E-3</c:v>
                </c:pt>
                <c:pt idx="314">
                  <c:v>1.3628620102214686E-2</c:v>
                </c:pt>
                <c:pt idx="315">
                  <c:v>1.5126050420168033E-2</c:v>
                </c:pt>
                <c:pt idx="316">
                  <c:v>6.6225165562913508E-3</c:v>
                </c:pt>
                <c:pt idx="317">
                  <c:v>4.934210526315817E-3</c:v>
                </c:pt>
                <c:pt idx="318">
                  <c:v>-4.9099836333879156E-3</c:v>
                </c:pt>
                <c:pt idx="319">
                  <c:v>-1.6447368421051961E-3</c:v>
                </c:pt>
                <c:pt idx="320">
                  <c:v>-6.5897858319605351E-3</c:v>
                </c:pt>
                <c:pt idx="321">
                  <c:v>-1.6583747927031984E-3</c:v>
                </c:pt>
                <c:pt idx="322">
                  <c:v>9.9667774086379286E-3</c:v>
                </c:pt>
                <c:pt idx="323">
                  <c:v>1.6447368421051961E-3</c:v>
                </c:pt>
                <c:pt idx="324">
                  <c:v>3.2840722495895854E-3</c:v>
                </c:pt>
                <c:pt idx="325">
                  <c:v>9.8199672667757185E-3</c:v>
                </c:pt>
                <c:pt idx="326">
                  <c:v>6.482982171799101E-3</c:v>
                </c:pt>
                <c:pt idx="327">
                  <c:v>1.6103059581319794E-3</c:v>
                </c:pt>
                <c:pt idx="328">
                  <c:v>-8.0385852090032236E-3</c:v>
                </c:pt>
                <c:pt idx="329">
                  <c:v>-1.6207455429496909E-3</c:v>
                </c:pt>
                <c:pt idx="330">
                  <c:v>3.2467532467531143E-3</c:v>
                </c:pt>
                <c:pt idx="331">
                  <c:v>-6.4724919093850745E-3</c:v>
                </c:pt>
                <c:pt idx="332">
                  <c:v>-1.4657980456026027E-2</c:v>
                </c:pt>
                <c:pt idx="333">
                  <c:v>3.305785123967037E-3</c:v>
                </c:pt>
                <c:pt idx="334">
                  <c:v>8.2372322899505832E-3</c:v>
                </c:pt>
                <c:pt idx="335">
                  <c:v>-3.2679738562092437E-3</c:v>
                </c:pt>
                <c:pt idx="336">
                  <c:v>-1.639344262295129E-3</c:v>
                </c:pt>
                <c:pt idx="337">
                  <c:v>6.5681444991790563E-3</c:v>
                </c:pt>
                <c:pt idx="338">
                  <c:v>0</c:v>
                </c:pt>
                <c:pt idx="339">
                  <c:v>-1.6313213703098846E-3</c:v>
                </c:pt>
                <c:pt idx="340">
                  <c:v>-3.2679738562092437E-3</c:v>
                </c:pt>
                <c:pt idx="341">
                  <c:v>0</c:v>
                </c:pt>
                <c:pt idx="342">
                  <c:v>6.557377049180288E-3</c:v>
                </c:pt>
                <c:pt idx="343">
                  <c:v>1.6286644951141662E-3</c:v>
                </c:pt>
                <c:pt idx="344">
                  <c:v>4.8780487804876054E-3</c:v>
                </c:pt>
                <c:pt idx="345">
                  <c:v>6.4724919093851873E-3</c:v>
                </c:pt>
                <c:pt idx="346">
                  <c:v>2.5723472668810247E-2</c:v>
                </c:pt>
                <c:pt idx="347">
                  <c:v>2.0376175548589275E-2</c:v>
                </c:pt>
                <c:pt idx="348">
                  <c:v>6.1443932411676117E-3</c:v>
                </c:pt>
                <c:pt idx="349">
                  <c:v>3.0534351145039039E-3</c:v>
                </c:pt>
                <c:pt idx="350">
                  <c:v>1.5220700152205322E-3</c:v>
                </c:pt>
                <c:pt idx="351">
                  <c:v>-7.5987841945288825E-3</c:v>
                </c:pt>
                <c:pt idx="352">
                  <c:v>-6.1255742725880181E-3</c:v>
                </c:pt>
                <c:pt idx="353">
                  <c:v>-1.5408320493064558E-3</c:v>
                </c:pt>
                <c:pt idx="354">
                  <c:v>-7.7160493827162693E-3</c:v>
                </c:pt>
                <c:pt idx="355">
                  <c:v>-9.3312597200620444E-3</c:v>
                </c:pt>
                <c:pt idx="356">
                  <c:v>-1.2558869701726986E-2</c:v>
                </c:pt>
                <c:pt idx="357">
                  <c:v>-6.3593004769474971E-3</c:v>
                </c:pt>
                <c:pt idx="358">
                  <c:v>1.6000000000000458E-3</c:v>
                </c:pt>
                <c:pt idx="359">
                  <c:v>4.7923322683705227E-3</c:v>
                </c:pt>
                <c:pt idx="360">
                  <c:v>3.1796502384736384E-3</c:v>
                </c:pt>
                <c:pt idx="361">
                  <c:v>6.3391442155310857E-3</c:v>
                </c:pt>
                <c:pt idx="362">
                  <c:v>7.8740157480315029E-3</c:v>
                </c:pt>
                <c:pt idx="363">
                  <c:v>0</c:v>
                </c:pt>
                <c:pt idx="364">
                  <c:v>3.1249999999998727E-3</c:v>
                </c:pt>
                <c:pt idx="365">
                  <c:v>1.5576323987539389E-3</c:v>
                </c:pt>
                <c:pt idx="366">
                  <c:v>4.6656298600312382E-3</c:v>
                </c:pt>
                <c:pt idx="367">
                  <c:v>6.191950464396247E-3</c:v>
                </c:pt>
                <c:pt idx="368">
                  <c:v>1.0769230769230864E-2</c:v>
                </c:pt>
                <c:pt idx="369">
                  <c:v>1.0654490106544783E-2</c:v>
                </c:pt>
                <c:pt idx="370">
                  <c:v>-3.0120481927711708E-3</c:v>
                </c:pt>
                <c:pt idx="371">
                  <c:v>4.5317220543807952E-3</c:v>
                </c:pt>
                <c:pt idx="372">
                  <c:v>0</c:v>
                </c:pt>
                <c:pt idx="373">
                  <c:v>3.0075187969923587E-3</c:v>
                </c:pt>
                <c:pt idx="374">
                  <c:v>7.4962518740629754E-3</c:v>
                </c:pt>
                <c:pt idx="375">
                  <c:v>5.9523809523809165E-3</c:v>
                </c:pt>
                <c:pt idx="376">
                  <c:v>-7.3964497041420193E-3</c:v>
                </c:pt>
                <c:pt idx="377">
                  <c:v>-1.4903129657226379E-3</c:v>
                </c:pt>
                <c:pt idx="378">
                  <c:v>-8.955223880597064E-3</c:v>
                </c:pt>
                <c:pt idx="379">
                  <c:v>0</c:v>
                </c:pt>
                <c:pt idx="380">
                  <c:v>6.0240963855421326E-3</c:v>
                </c:pt>
                <c:pt idx="381">
                  <c:v>1.0479041916167758E-2</c:v>
                </c:pt>
                <c:pt idx="382">
                  <c:v>8.888888888888731E-3</c:v>
                </c:pt>
                <c:pt idx="383">
                  <c:v>5.8737151248164114E-3</c:v>
                </c:pt>
                <c:pt idx="384">
                  <c:v>8.7591240875912902E-3</c:v>
                </c:pt>
                <c:pt idx="385">
                  <c:v>4.3415340086831924E-3</c:v>
                </c:pt>
                <c:pt idx="386">
                  <c:v>-2.8818443804035404E-3</c:v>
                </c:pt>
                <c:pt idx="387">
                  <c:v>-8.670520231213721E-3</c:v>
                </c:pt>
                <c:pt idx="388">
                  <c:v>4.3731778425655198E-3</c:v>
                </c:pt>
                <c:pt idx="389">
                  <c:v>5.805515239477468E-3</c:v>
                </c:pt>
                <c:pt idx="390">
                  <c:v>1.2987012987012958E-2</c:v>
                </c:pt>
                <c:pt idx="391">
                  <c:v>4.2735042735041985E-3</c:v>
                </c:pt>
                <c:pt idx="392">
                  <c:v>5.6737588652483904E-3</c:v>
                </c:pt>
                <c:pt idx="393">
                  <c:v>2.1156558533145291E-2</c:v>
                </c:pt>
                <c:pt idx="394">
                  <c:v>3.3149171270718224E-2</c:v>
                </c:pt>
                <c:pt idx="395">
                  <c:v>8.0213903743314094E-3</c:v>
                </c:pt>
                <c:pt idx="396">
                  <c:v>-1.7241379310344772E-2</c:v>
                </c:pt>
                <c:pt idx="397">
                  <c:v>-1.0796221322537047E-2</c:v>
                </c:pt>
                <c:pt idx="398">
                  <c:v>-9.5497953615280504E-3</c:v>
                </c:pt>
                <c:pt idx="399">
                  <c:v>-1.7906336088154211E-2</c:v>
                </c:pt>
                <c:pt idx="400">
                  <c:v>8.4151472650771855E-3</c:v>
                </c:pt>
                <c:pt idx="401">
                  <c:v>-1.3908205841446464E-2</c:v>
                </c:pt>
                <c:pt idx="402">
                  <c:v>-1.9746121297602233E-2</c:v>
                </c:pt>
                <c:pt idx="403">
                  <c:v>-8.6330935251799027E-3</c:v>
                </c:pt>
                <c:pt idx="404">
                  <c:v>-1.7416545718432607E-2</c:v>
                </c:pt>
                <c:pt idx="405">
                  <c:v>4.4313146233383839E-3</c:v>
                </c:pt>
                <c:pt idx="406">
                  <c:v>-7.3529411764705942E-3</c:v>
                </c:pt>
                <c:pt idx="407">
                  <c:v>-4.4444444444445711E-3</c:v>
                </c:pt>
                <c:pt idx="408">
                  <c:v>5.9523809523809165E-3</c:v>
                </c:pt>
                <c:pt idx="409">
                  <c:v>0</c:v>
                </c:pt>
                <c:pt idx="410">
                  <c:v>-7.3964497041420193E-3</c:v>
                </c:pt>
                <c:pt idx="411">
                  <c:v>-1.4903129657226379E-3</c:v>
                </c:pt>
                <c:pt idx="412">
                  <c:v>2.9850746268655498E-3</c:v>
                </c:pt>
                <c:pt idx="413">
                  <c:v>-4.464285714285636E-3</c:v>
                </c:pt>
                <c:pt idx="414">
                  <c:v>2.9895366218234956E-3</c:v>
                </c:pt>
                <c:pt idx="415">
                  <c:v>2.3845007451564895E-2</c:v>
                </c:pt>
                <c:pt idx="416">
                  <c:v>1.0189228529839974E-2</c:v>
                </c:pt>
                <c:pt idx="417">
                  <c:v>5.7636887608068814E-3</c:v>
                </c:pt>
                <c:pt idx="418">
                  <c:v>1.4326647564470323E-3</c:v>
                </c:pt>
                <c:pt idx="419">
                  <c:v>2.8612303290413712E-3</c:v>
                </c:pt>
                <c:pt idx="420">
                  <c:v>0</c:v>
                </c:pt>
                <c:pt idx="421">
                  <c:v>-9.9857346647645121E-3</c:v>
                </c:pt>
                <c:pt idx="422">
                  <c:v>-1.4409221902017702E-3</c:v>
                </c:pt>
                <c:pt idx="423">
                  <c:v>4.3290043290042527E-3</c:v>
                </c:pt>
                <c:pt idx="424">
                  <c:v>7.1839080459770183E-3</c:v>
                </c:pt>
                <c:pt idx="425">
                  <c:v>9.9857346647647099E-3</c:v>
                </c:pt>
                <c:pt idx="426">
                  <c:v>5.6497175141242591E-3</c:v>
                </c:pt>
                <c:pt idx="427">
                  <c:v>2.2471910112359609E-2</c:v>
                </c:pt>
                <c:pt idx="428">
                  <c:v>1.3736263736263748E-2</c:v>
                </c:pt>
                <c:pt idx="429">
                  <c:v>1.2195121951219485E-2</c:v>
                </c:pt>
                <c:pt idx="430">
                  <c:v>1.3386880856760758E-3</c:v>
                </c:pt>
                <c:pt idx="431">
                  <c:v>-2.6737967914439269E-3</c:v>
                </c:pt>
                <c:pt idx="432">
                  <c:v>1.6085790884718586E-2</c:v>
                </c:pt>
                <c:pt idx="433">
                  <c:v>6.5963060686014055E-3</c:v>
                </c:pt>
                <c:pt idx="434">
                  <c:v>3.9318479685453295E-3</c:v>
                </c:pt>
                <c:pt idx="435">
                  <c:v>-1.4360313315926942E-2</c:v>
                </c:pt>
                <c:pt idx="436">
                  <c:v>-1.3245033112583161E-3</c:v>
                </c:pt>
                <c:pt idx="437">
                  <c:v>-3.9787798408487361E-3</c:v>
                </c:pt>
                <c:pt idx="438">
                  <c:v>0</c:v>
                </c:pt>
                <c:pt idx="439">
                  <c:v>-2.6631158455391723E-3</c:v>
                </c:pt>
                <c:pt idx="440">
                  <c:v>5.3404539385847466E-3</c:v>
                </c:pt>
                <c:pt idx="441">
                  <c:v>1.1952191235059733E-2</c:v>
                </c:pt>
                <c:pt idx="442">
                  <c:v>7.8740157480313572E-3</c:v>
                </c:pt>
                <c:pt idx="443">
                  <c:v>1.8229166666666827E-2</c:v>
                </c:pt>
                <c:pt idx="444">
                  <c:v>7.6726342710996083E-3</c:v>
                </c:pt>
                <c:pt idx="445">
                  <c:v>-1.3959390862944211E-2</c:v>
                </c:pt>
                <c:pt idx="446">
                  <c:v>1.6731016731016856E-2</c:v>
                </c:pt>
                <c:pt idx="447">
                  <c:v>1.1392405063291115E-2</c:v>
                </c:pt>
                <c:pt idx="448">
                  <c:v>6.2578222778471408E-3</c:v>
                </c:pt>
                <c:pt idx="449">
                  <c:v>1.2437810945275715E-3</c:v>
                </c:pt>
                <c:pt idx="450">
                  <c:v>1.1180124223602459E-2</c:v>
                </c:pt>
                <c:pt idx="451">
                  <c:v>-3.685503685503791E-3</c:v>
                </c:pt>
                <c:pt idx="452">
                  <c:v>-4.9321824907519575E-3</c:v>
                </c:pt>
                <c:pt idx="453">
                  <c:v>0</c:v>
                </c:pt>
                <c:pt idx="454">
                  <c:v>-1.6109045848822917E-2</c:v>
                </c:pt>
                <c:pt idx="455">
                  <c:v>6.2972292191435823E-3</c:v>
                </c:pt>
                <c:pt idx="456">
                  <c:v>-6.2578222778473152E-3</c:v>
                </c:pt>
                <c:pt idx="457">
                  <c:v>-8.8161209068009106E-3</c:v>
                </c:pt>
                <c:pt idx="458">
                  <c:v>-3.8119440914867672E-3</c:v>
                </c:pt>
                <c:pt idx="459">
                  <c:v>-2.5510204081631615E-3</c:v>
                </c:pt>
                <c:pt idx="460">
                  <c:v>-7.6726342710997861E-3</c:v>
                </c:pt>
                <c:pt idx="461">
                  <c:v>-5.1546391752578793E-3</c:v>
                </c:pt>
                <c:pt idx="462">
                  <c:v>-1.4248704663212305E-2</c:v>
                </c:pt>
                <c:pt idx="463">
                  <c:v>2.6281208935609967E-3</c:v>
                </c:pt>
                <c:pt idx="464">
                  <c:v>5.2424639580604393E-3</c:v>
                </c:pt>
                <c:pt idx="465">
                  <c:v>-3.6505867014341727E-2</c:v>
                </c:pt>
                <c:pt idx="466">
                  <c:v>-1.488497970230027E-2</c:v>
                </c:pt>
                <c:pt idx="467">
                  <c:v>1.6483516483516574E-2</c:v>
                </c:pt>
                <c:pt idx="468">
                  <c:v>1.3513513513512022E-3</c:v>
                </c:pt>
                <c:pt idx="469">
                  <c:v>-4.0485829959513459E-3</c:v>
                </c:pt>
                <c:pt idx="470">
                  <c:v>1.7615176151761457E-2</c:v>
                </c:pt>
                <c:pt idx="471">
                  <c:v>7.9893475366178864E-3</c:v>
                </c:pt>
                <c:pt idx="472">
                  <c:v>1.3210039630119268E-3</c:v>
                </c:pt>
                <c:pt idx="473">
                  <c:v>-2.1108179419525121E-2</c:v>
                </c:pt>
                <c:pt idx="474">
                  <c:v>0</c:v>
                </c:pt>
                <c:pt idx="475">
                  <c:v>-2.0215633423180609E-2</c:v>
                </c:pt>
                <c:pt idx="476">
                  <c:v>2.3383768913342599E-2</c:v>
                </c:pt>
                <c:pt idx="477">
                  <c:v>8.0645161290321156E-3</c:v>
                </c:pt>
                <c:pt idx="478">
                  <c:v>9.3333333333334156E-3</c:v>
                </c:pt>
                <c:pt idx="479">
                  <c:v>3.03830911492734E-2</c:v>
                </c:pt>
                <c:pt idx="480">
                  <c:v>3.2051282051282083E-2</c:v>
                </c:pt>
                <c:pt idx="481">
                  <c:v>8.6956521739129482E-3</c:v>
                </c:pt>
                <c:pt idx="482">
                  <c:v>1.108374384236468E-2</c:v>
                </c:pt>
                <c:pt idx="483">
                  <c:v>-2.4360535931791196E-3</c:v>
                </c:pt>
                <c:pt idx="484">
                  <c:v>1.0989010989010966E-2</c:v>
                </c:pt>
                <c:pt idx="485">
                  <c:v>0</c:v>
                </c:pt>
                <c:pt idx="486">
                  <c:v>-2.294685990338163E-2</c:v>
                </c:pt>
                <c:pt idx="487">
                  <c:v>-6.1804697156985699E-3</c:v>
                </c:pt>
                <c:pt idx="488">
                  <c:v>-4.9751243781092505E-3</c:v>
                </c:pt>
                <c:pt idx="489">
                  <c:v>7.5000000000000414E-3</c:v>
                </c:pt>
                <c:pt idx="490">
                  <c:v>-1.116625310173712E-2</c:v>
                </c:pt>
                <c:pt idx="491">
                  <c:v>-3.2622333751568276E-2</c:v>
                </c:pt>
                <c:pt idx="492">
                  <c:v>1.0376134889753504E-2</c:v>
                </c:pt>
                <c:pt idx="493">
                  <c:v>2.0539152759948706E-2</c:v>
                </c:pt>
                <c:pt idx="494">
                  <c:v>7.5471698113207964E-3</c:v>
                </c:pt>
                <c:pt idx="495">
                  <c:v>1.2484394506865042E-3</c:v>
                </c:pt>
                <c:pt idx="496">
                  <c:v>0</c:v>
                </c:pt>
                <c:pt idx="497">
                  <c:v>8.7281795511222719E-3</c:v>
                </c:pt>
                <c:pt idx="498">
                  <c:v>9.8887515451173691E-3</c:v>
                </c:pt>
                <c:pt idx="499">
                  <c:v>2.8151774785801841E-2</c:v>
                </c:pt>
                <c:pt idx="500">
                  <c:v>2.3809523809522836E-3</c:v>
                </c:pt>
                <c:pt idx="501">
                  <c:v>3.5629453681709587E-3</c:v>
                </c:pt>
                <c:pt idx="502">
                  <c:v>-1.1834319526627231E-2</c:v>
                </c:pt>
                <c:pt idx="503">
                  <c:v>-5.9880239520956483E-3</c:v>
                </c:pt>
                <c:pt idx="504">
                  <c:v>2.0481927710843457E-2</c:v>
                </c:pt>
                <c:pt idx="505">
                  <c:v>5.9031877213693799E-3</c:v>
                </c:pt>
                <c:pt idx="506">
                  <c:v>-1.7605633802816916E-2</c:v>
                </c:pt>
                <c:pt idx="507">
                  <c:v>8.3632019115889161E-3</c:v>
                </c:pt>
                <c:pt idx="508">
                  <c:v>-2.1327014218009435E-2</c:v>
                </c:pt>
                <c:pt idx="509">
                  <c:v>-1.5738498789346026E-2</c:v>
                </c:pt>
                <c:pt idx="510">
                  <c:v>-1.2300123001230193E-2</c:v>
                </c:pt>
                <c:pt idx="511">
                  <c:v>-8.7173100871730056E-3</c:v>
                </c:pt>
                <c:pt idx="512">
                  <c:v>-3.7688442211056355E-3</c:v>
                </c:pt>
                <c:pt idx="513">
                  <c:v>5.0441361916771449E-3</c:v>
                </c:pt>
                <c:pt idx="514">
                  <c:v>2.1329987452948649E-2</c:v>
                </c:pt>
                <c:pt idx="515">
                  <c:v>1.2285012285012636E-3</c:v>
                </c:pt>
                <c:pt idx="516">
                  <c:v>-3.6809815950921299E-3</c:v>
                </c:pt>
                <c:pt idx="517">
                  <c:v>8.62068965517249E-3</c:v>
                </c:pt>
                <c:pt idx="518">
                  <c:v>-2.6862026862026954E-2</c:v>
                </c:pt>
                <c:pt idx="519">
                  <c:v>-1.7565872020075264E-2</c:v>
                </c:pt>
                <c:pt idx="520">
                  <c:v>-1.0217113665389466E-2</c:v>
                </c:pt>
                <c:pt idx="521">
                  <c:v>-7.7419354838708316E-3</c:v>
                </c:pt>
                <c:pt idx="522">
                  <c:v>1.3003901170349672E-3</c:v>
                </c:pt>
                <c:pt idx="523">
                  <c:v>9.0909090909089916E-3</c:v>
                </c:pt>
                <c:pt idx="524">
                  <c:v>5.1480051480052962E-3</c:v>
                </c:pt>
                <c:pt idx="525">
                  <c:v>3.8412291933418016E-3</c:v>
                </c:pt>
                <c:pt idx="526">
                  <c:v>1.2755102040816692E-3</c:v>
                </c:pt>
                <c:pt idx="527">
                  <c:v>-7.6433121019108706E-3</c:v>
                </c:pt>
                <c:pt idx="528">
                  <c:v>-1.0269576379974265E-2</c:v>
                </c:pt>
                <c:pt idx="529">
                  <c:v>1.5564202334630255E-2</c:v>
                </c:pt>
                <c:pt idx="530">
                  <c:v>-8.9399744572157391E-3</c:v>
                </c:pt>
                <c:pt idx="531">
                  <c:v>-1.2886597938144698E-3</c:v>
                </c:pt>
                <c:pt idx="532">
                  <c:v>-1.1612903225806426E-2</c:v>
                </c:pt>
                <c:pt idx="533">
                  <c:v>0</c:v>
                </c:pt>
                <c:pt idx="534">
                  <c:v>-1.1749347258485613E-2</c:v>
                </c:pt>
                <c:pt idx="535">
                  <c:v>-1.0568031704095048E-2</c:v>
                </c:pt>
                <c:pt idx="536">
                  <c:v>4.0053404539383284E-3</c:v>
                </c:pt>
                <c:pt idx="537">
                  <c:v>1.329787234042573E-2</c:v>
                </c:pt>
                <c:pt idx="538">
                  <c:v>1.5748031496062895E-2</c:v>
                </c:pt>
                <c:pt idx="539">
                  <c:v>2.4547803617571046E-2</c:v>
                </c:pt>
                <c:pt idx="540">
                  <c:v>2.5220680958386601E-3</c:v>
                </c:pt>
                <c:pt idx="541">
                  <c:v>1.2578616352201617E-3</c:v>
                </c:pt>
                <c:pt idx="542">
                  <c:v>-5.0251256281408476E-3</c:v>
                </c:pt>
                <c:pt idx="543">
                  <c:v>-5.0505050505050206E-3</c:v>
                </c:pt>
                <c:pt idx="544">
                  <c:v>-5.0761421319796647E-3</c:v>
                </c:pt>
                <c:pt idx="545">
                  <c:v>-3.8265306122448307E-3</c:v>
                </c:pt>
                <c:pt idx="546">
                  <c:v>6.4020486555697882E-3</c:v>
                </c:pt>
                <c:pt idx="547">
                  <c:v>-5.0890585241729971E-3</c:v>
                </c:pt>
                <c:pt idx="548">
                  <c:v>-5.1150895140664645E-3</c:v>
                </c:pt>
                <c:pt idx="549">
                  <c:v>1.0282776349614333E-2</c:v>
                </c:pt>
                <c:pt idx="550">
                  <c:v>0</c:v>
                </c:pt>
                <c:pt idx="551">
                  <c:v>-3.8167938931298801E-3</c:v>
                </c:pt>
                <c:pt idx="552">
                  <c:v>-1.2771392081735503E-3</c:v>
                </c:pt>
                <c:pt idx="553">
                  <c:v>-8.951406649616446E-3</c:v>
                </c:pt>
                <c:pt idx="554">
                  <c:v>-5.1612903225806139E-3</c:v>
                </c:pt>
                <c:pt idx="555">
                  <c:v>-5.188067444876752E-3</c:v>
                </c:pt>
                <c:pt idx="556">
                  <c:v>-2.6075619295959024E-3</c:v>
                </c:pt>
                <c:pt idx="557">
                  <c:v>-6.5359477124183069E-3</c:v>
                </c:pt>
                <c:pt idx="558">
                  <c:v>-7.8947368421053068E-3</c:v>
                </c:pt>
                <c:pt idx="559">
                  <c:v>1.3262599469496402E-3</c:v>
                </c:pt>
                <c:pt idx="560">
                  <c:v>-1.4569536423840925E-2</c:v>
                </c:pt>
                <c:pt idx="561">
                  <c:v>-1.344086021505396E-2</c:v>
                </c:pt>
                <c:pt idx="562">
                  <c:v>5.4495912806541077E-3</c:v>
                </c:pt>
                <c:pt idx="563">
                  <c:v>1.0840108401083945E-2</c:v>
                </c:pt>
                <c:pt idx="564">
                  <c:v>-8.0428954423591072E-3</c:v>
                </c:pt>
                <c:pt idx="565">
                  <c:v>6.7567567567565741E-3</c:v>
                </c:pt>
                <c:pt idx="566">
                  <c:v>-1.6107382550335475E-2</c:v>
                </c:pt>
                <c:pt idx="567">
                  <c:v>-2.8649386084583964E-2</c:v>
                </c:pt>
                <c:pt idx="568">
                  <c:v>-2.2471910112359609E-2</c:v>
                </c:pt>
                <c:pt idx="569">
                  <c:v>-1.1494252873563149E-2</c:v>
                </c:pt>
                <c:pt idx="570">
                  <c:v>1.4534883720930649E-3</c:v>
                </c:pt>
                <c:pt idx="571">
                  <c:v>-5.8055152394776693E-3</c:v>
                </c:pt>
                <c:pt idx="572">
                  <c:v>-2.9197080291969617E-3</c:v>
                </c:pt>
                <c:pt idx="573">
                  <c:v>1.3177159590043895E-2</c:v>
                </c:pt>
                <c:pt idx="574">
                  <c:v>4.6242774566474111E-2</c:v>
                </c:pt>
                <c:pt idx="575">
                  <c:v>6.9060773480663041E-3</c:v>
                </c:pt>
                <c:pt idx="576">
                  <c:v>9.6021947873798658E-3</c:v>
                </c:pt>
                <c:pt idx="577">
                  <c:v>5.4347826086958081E-3</c:v>
                </c:pt>
                <c:pt idx="578">
                  <c:v>-6.7567567567569497E-3</c:v>
                </c:pt>
                <c:pt idx="579">
                  <c:v>0</c:v>
                </c:pt>
                <c:pt idx="580">
                  <c:v>1.632653061224499E-2</c:v>
                </c:pt>
                <c:pt idx="581">
                  <c:v>-1.3386880856760758E-3</c:v>
                </c:pt>
                <c:pt idx="582">
                  <c:v>4.0214477211797401E-3</c:v>
                </c:pt>
                <c:pt idx="583">
                  <c:v>-5.3404539385849322E-3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-1.7449664429530144E-2</c:v>
                </c:pt>
                <c:pt idx="588">
                  <c:v>-1.366120218579274E-3</c:v>
                </c:pt>
                <c:pt idx="589">
                  <c:v>1.2311901504788125E-2</c:v>
                </c:pt>
                <c:pt idx="590">
                  <c:v>8.1081081081079646E-3</c:v>
                </c:pt>
                <c:pt idx="591">
                  <c:v>5.3619302949061342E-3</c:v>
                </c:pt>
                <c:pt idx="592">
                  <c:v>-5.3333333333333011E-3</c:v>
                </c:pt>
                <c:pt idx="593">
                  <c:v>-6.702412868632714E-3</c:v>
                </c:pt>
                <c:pt idx="594">
                  <c:v>-4.0485829959513459E-3</c:v>
                </c:pt>
                <c:pt idx="595">
                  <c:v>-4.0650406504066199E-3</c:v>
                </c:pt>
                <c:pt idx="596">
                  <c:v>-1.4965986394557686E-2</c:v>
                </c:pt>
                <c:pt idx="597">
                  <c:v>1.3812154696131074E-3</c:v>
                </c:pt>
                <c:pt idx="598">
                  <c:v>-4.1379310344826859E-3</c:v>
                </c:pt>
                <c:pt idx="599">
                  <c:v>1.5235457063711964E-2</c:v>
                </c:pt>
                <c:pt idx="600">
                  <c:v>-2.7285129604366402E-3</c:v>
                </c:pt>
                <c:pt idx="601">
                  <c:v>1.3679890560875905E-3</c:v>
                </c:pt>
                <c:pt idx="602">
                  <c:v>4.0983606557376323E-3</c:v>
                </c:pt>
                <c:pt idx="603">
                  <c:v>1.0884353741496534E-2</c:v>
                </c:pt>
                <c:pt idx="604">
                  <c:v>2.6917900403769278E-3</c:v>
                </c:pt>
                <c:pt idx="605">
                  <c:v>-1.3422818791944831E-3</c:v>
                </c:pt>
                <c:pt idx="606">
                  <c:v>-1.344086021505396E-2</c:v>
                </c:pt>
                <c:pt idx="607">
                  <c:v>-9.5367847411443104E-3</c:v>
                </c:pt>
                <c:pt idx="608">
                  <c:v>2.7510316368639029E-3</c:v>
                </c:pt>
                <c:pt idx="609">
                  <c:v>8.2304526748969743E-3</c:v>
                </c:pt>
                <c:pt idx="610">
                  <c:v>1.360544217687114E-3</c:v>
                </c:pt>
                <c:pt idx="611">
                  <c:v>5.4347826086958081E-3</c:v>
                </c:pt>
                <c:pt idx="612">
                  <c:v>4.0540540540537949E-3</c:v>
                </c:pt>
                <c:pt idx="613">
                  <c:v>1.4804845222072731E-2</c:v>
                </c:pt>
                <c:pt idx="614">
                  <c:v>1.3262599469496402E-3</c:v>
                </c:pt>
                <c:pt idx="615">
                  <c:v>2.6490066225166322E-3</c:v>
                </c:pt>
                <c:pt idx="616">
                  <c:v>1.0568031704095048E-2</c:v>
                </c:pt>
                <c:pt idx="617">
                  <c:v>-6.5359477124183069E-3</c:v>
                </c:pt>
                <c:pt idx="618">
                  <c:v>-6.5789473684210583E-3</c:v>
                </c:pt>
                <c:pt idx="619">
                  <c:v>-1.3245033112583161E-3</c:v>
                </c:pt>
                <c:pt idx="620">
                  <c:v>2.6525198938992804E-3</c:v>
                </c:pt>
                <c:pt idx="621">
                  <c:v>9.2592592592591581E-3</c:v>
                </c:pt>
                <c:pt idx="622">
                  <c:v>3.9318479685453295E-3</c:v>
                </c:pt>
                <c:pt idx="623">
                  <c:v>9.1383812010444668E-3</c:v>
                </c:pt>
                <c:pt idx="624">
                  <c:v>7.7619663648122814E-3</c:v>
                </c:pt>
                <c:pt idx="625">
                  <c:v>5.1347881899871323E-3</c:v>
                </c:pt>
                <c:pt idx="626">
                  <c:v>2.2988505747126565E-2</c:v>
                </c:pt>
                <c:pt idx="627">
                  <c:v>-3.7453183520598588E-3</c:v>
                </c:pt>
                <c:pt idx="628">
                  <c:v>0</c:v>
                </c:pt>
                <c:pt idx="629">
                  <c:v>-2.5062656641604724E-3</c:v>
                </c:pt>
                <c:pt idx="630">
                  <c:v>5.0251256281406732E-3</c:v>
                </c:pt>
                <c:pt idx="631">
                  <c:v>9.9999999999999395E-3</c:v>
                </c:pt>
                <c:pt idx="632">
                  <c:v>0</c:v>
                </c:pt>
                <c:pt idx="633">
                  <c:v>-4.9504950495050928E-3</c:v>
                </c:pt>
                <c:pt idx="634">
                  <c:v>-1.2437810945272263E-3</c:v>
                </c:pt>
                <c:pt idx="635">
                  <c:v>-3.7359900373598346E-3</c:v>
                </c:pt>
                <c:pt idx="636">
                  <c:v>-2.4999999999998981E-3</c:v>
                </c:pt>
                <c:pt idx="637">
                  <c:v>1.7543859649122612E-2</c:v>
                </c:pt>
                <c:pt idx="638">
                  <c:v>2.4630541871921889E-3</c:v>
                </c:pt>
                <c:pt idx="639">
                  <c:v>1.2285012285012636E-3</c:v>
                </c:pt>
                <c:pt idx="640">
                  <c:v>-3.6809815950921299E-3</c:v>
                </c:pt>
                <c:pt idx="641">
                  <c:v>1.108374384236468E-2</c:v>
                </c:pt>
                <c:pt idx="642">
                  <c:v>8.5261875761265798E-3</c:v>
                </c:pt>
                <c:pt idx="643">
                  <c:v>8.4541062801931442E-3</c:v>
                </c:pt>
                <c:pt idx="644">
                  <c:v>0</c:v>
                </c:pt>
                <c:pt idx="645">
                  <c:v>4.7904191616767846E-3</c:v>
                </c:pt>
                <c:pt idx="646">
                  <c:v>2.3837902264601399E-3</c:v>
                </c:pt>
                <c:pt idx="647">
                  <c:v>-3.567181926278177E-3</c:v>
                </c:pt>
                <c:pt idx="648">
                  <c:v>3.579952267303039E-3</c:v>
                </c:pt>
                <c:pt idx="649">
                  <c:v>9.5124851367419157E-3</c:v>
                </c:pt>
                <c:pt idx="650">
                  <c:v>1.1778563015312143E-2</c:v>
                </c:pt>
                <c:pt idx="651">
                  <c:v>3.4924330616995891E-3</c:v>
                </c:pt>
                <c:pt idx="652">
                  <c:v>6.9605568445476025E-3</c:v>
                </c:pt>
                <c:pt idx="653">
                  <c:v>-3.4562211981566211E-3</c:v>
                </c:pt>
                <c:pt idx="654">
                  <c:v>-2.3121387283237655E-3</c:v>
                </c:pt>
                <c:pt idx="655">
                  <c:v>-1.9698725376593201E-2</c:v>
                </c:pt>
                <c:pt idx="656">
                  <c:v>-8.2742316784870703E-3</c:v>
                </c:pt>
                <c:pt idx="657">
                  <c:v>1.0727056019070298E-2</c:v>
                </c:pt>
                <c:pt idx="658">
                  <c:v>-1.2971698113207591E-2</c:v>
                </c:pt>
                <c:pt idx="659">
                  <c:v>1.1947431302272013E-3</c:v>
                </c:pt>
                <c:pt idx="660">
                  <c:v>-4.7732696897376066E-3</c:v>
                </c:pt>
                <c:pt idx="661">
                  <c:v>-3.5971223021582098E-3</c:v>
                </c:pt>
                <c:pt idx="662">
                  <c:v>1.8050541516245501E-2</c:v>
                </c:pt>
                <c:pt idx="663">
                  <c:v>1.0638297872340401E-2</c:v>
                </c:pt>
                <c:pt idx="664">
                  <c:v>3.5087719298244995E-3</c:v>
                </c:pt>
                <c:pt idx="665">
                  <c:v>-4.6620046620047956E-3</c:v>
                </c:pt>
                <c:pt idx="666">
                  <c:v>9.3676814988291474E-3</c:v>
                </c:pt>
                <c:pt idx="667">
                  <c:v>8.120649651972069E-3</c:v>
                </c:pt>
                <c:pt idx="668">
                  <c:v>1.4959723820483425E-2</c:v>
                </c:pt>
                <c:pt idx="669">
                  <c:v>4.5351473922902218E-3</c:v>
                </c:pt>
                <c:pt idx="670">
                  <c:v>-1.0158013544018036E-2</c:v>
                </c:pt>
                <c:pt idx="671">
                  <c:v>1.1402508551880159E-3</c:v>
                </c:pt>
                <c:pt idx="672">
                  <c:v>7.9726651480638532E-3</c:v>
                </c:pt>
                <c:pt idx="673">
                  <c:v>1.1299435028248911E-3</c:v>
                </c:pt>
                <c:pt idx="674">
                  <c:v>1.0158013544018036E-2</c:v>
                </c:pt>
                <c:pt idx="675">
                  <c:v>2.1229050279329753E-2</c:v>
                </c:pt>
                <c:pt idx="676">
                  <c:v>0</c:v>
                </c:pt>
                <c:pt idx="677">
                  <c:v>0</c:v>
                </c:pt>
                <c:pt idx="678">
                  <c:v>1.0940919037197919E-3</c:v>
                </c:pt>
                <c:pt idx="679">
                  <c:v>1.0928961748634192E-3</c:v>
                </c:pt>
                <c:pt idx="680">
                  <c:v>-1.310043668122278E-2</c:v>
                </c:pt>
                <c:pt idx="681">
                  <c:v>-1.1061946902654878E-2</c:v>
                </c:pt>
                <c:pt idx="682">
                  <c:v>1.2304250559284314E-2</c:v>
                </c:pt>
                <c:pt idx="683">
                  <c:v>7.7348066298340151E-3</c:v>
                </c:pt>
                <c:pt idx="684">
                  <c:v>5.4824561403510347E-3</c:v>
                </c:pt>
                <c:pt idx="685">
                  <c:v>1.0905125408941002E-3</c:v>
                </c:pt>
                <c:pt idx="686">
                  <c:v>-7.6252723311546009E-3</c:v>
                </c:pt>
                <c:pt idx="687">
                  <c:v>1.0976948408341271E-3</c:v>
                </c:pt>
                <c:pt idx="688">
                  <c:v>0</c:v>
                </c:pt>
                <c:pt idx="689">
                  <c:v>-3.2894736842104689E-3</c:v>
                </c:pt>
                <c:pt idx="690">
                  <c:v>0</c:v>
                </c:pt>
                <c:pt idx="691">
                  <c:v>9.9009900990098803E-3</c:v>
                </c:pt>
                <c:pt idx="692">
                  <c:v>-1.0893246187362636E-3</c:v>
                </c:pt>
                <c:pt idx="693">
                  <c:v>8.7241003271537089E-3</c:v>
                </c:pt>
                <c:pt idx="694">
                  <c:v>1.1891891891891783E-2</c:v>
                </c:pt>
                <c:pt idx="695">
                  <c:v>1.0683760683760991E-3</c:v>
                </c:pt>
                <c:pt idx="696">
                  <c:v>-9.6051227321237789E-3</c:v>
                </c:pt>
                <c:pt idx="697">
                  <c:v>-1.8318965517241308E-2</c:v>
                </c:pt>
                <c:pt idx="698">
                  <c:v>-7.6838638858398043E-3</c:v>
                </c:pt>
                <c:pt idx="699">
                  <c:v>-7.743362831858322E-3</c:v>
                </c:pt>
                <c:pt idx="700">
                  <c:v>-1.0033444816053489E-2</c:v>
                </c:pt>
                <c:pt idx="701">
                  <c:v>7.8828828828827954E-3</c:v>
                </c:pt>
                <c:pt idx="702">
                  <c:v>-1.3407821229050199E-2</c:v>
                </c:pt>
                <c:pt idx="703">
                  <c:v>-4.5300113250284421E-3</c:v>
                </c:pt>
                <c:pt idx="704">
                  <c:v>1.5927189988623421E-2</c:v>
                </c:pt>
                <c:pt idx="705">
                  <c:v>8.9585666293394081E-3</c:v>
                </c:pt>
                <c:pt idx="706">
                  <c:v>0</c:v>
                </c:pt>
                <c:pt idx="707">
                  <c:v>-4.4395116537180642E-3</c:v>
                </c:pt>
                <c:pt idx="708">
                  <c:v>-3.3444816053512664E-3</c:v>
                </c:pt>
                <c:pt idx="709">
                  <c:v>6.7114093959731915E-3</c:v>
                </c:pt>
                <c:pt idx="710">
                  <c:v>6.6666666666667035E-3</c:v>
                </c:pt>
                <c:pt idx="711">
                  <c:v>1.2141280353200924E-2</c:v>
                </c:pt>
                <c:pt idx="712">
                  <c:v>1.7448200654307418E-2</c:v>
                </c:pt>
                <c:pt idx="713">
                  <c:v>-2.1436227224007703E-3</c:v>
                </c:pt>
                <c:pt idx="714">
                  <c:v>1.074113856068774E-3</c:v>
                </c:pt>
                <c:pt idx="715">
                  <c:v>6.4377682403433832E-3</c:v>
                </c:pt>
                <c:pt idx="716">
                  <c:v>1.5991471215351678E-2</c:v>
                </c:pt>
                <c:pt idx="717">
                  <c:v>5.8761804826862621E-2</c:v>
                </c:pt>
                <c:pt idx="718">
                  <c:v>2.7750247770069205E-2</c:v>
                </c:pt>
                <c:pt idx="719">
                  <c:v>5.0144648023143924E-2</c:v>
                </c:pt>
                <c:pt idx="720">
                  <c:v>-1.0101010101010261E-2</c:v>
                </c:pt>
                <c:pt idx="721">
                  <c:v>8.3487940630797598E-3</c:v>
                </c:pt>
                <c:pt idx="722">
                  <c:v>-1.6559337626494905E-2</c:v>
                </c:pt>
                <c:pt idx="723">
                  <c:v>1.8709073900843743E-3</c:v>
                </c:pt>
                <c:pt idx="724">
                  <c:v>-3.4547152194211228E-2</c:v>
                </c:pt>
                <c:pt idx="725">
                  <c:v>-4.8355899419729254E-3</c:v>
                </c:pt>
                <c:pt idx="726">
                  <c:v>1.5549076773566612E-2</c:v>
                </c:pt>
                <c:pt idx="727">
                  <c:v>-7.6555023923445846E-3</c:v>
                </c:pt>
                <c:pt idx="728">
                  <c:v>7.7145612343298853E-3</c:v>
                </c:pt>
                <c:pt idx="729">
                  <c:v>6.6985645933014945E-3</c:v>
                </c:pt>
                <c:pt idx="730">
                  <c:v>6.6539923954371891E-3</c:v>
                </c:pt>
                <c:pt idx="731">
                  <c:v>1.1331444759206994E-2</c:v>
                </c:pt>
                <c:pt idx="732">
                  <c:v>2.2408963585433907E-2</c:v>
                </c:pt>
                <c:pt idx="733">
                  <c:v>2.1917808219178207E-2</c:v>
                </c:pt>
                <c:pt idx="734">
                  <c:v>4.6470062555853529E-2</c:v>
                </c:pt>
                <c:pt idx="735">
                  <c:v>2.5619128949615617E-2</c:v>
                </c:pt>
                <c:pt idx="736">
                  <c:v>8.1598667776852762E-2</c:v>
                </c:pt>
                <c:pt idx="737">
                  <c:v>1.6166281755196233E-2</c:v>
                </c:pt>
                <c:pt idx="738">
                  <c:v>-1.9696969696969841E-2</c:v>
                </c:pt>
                <c:pt idx="739">
                  <c:v>-3.0911901081916569E-2</c:v>
                </c:pt>
                <c:pt idx="740">
                  <c:v>0</c:v>
                </c:pt>
                <c:pt idx="741">
                  <c:v>3.6682615629984219E-2</c:v>
                </c:pt>
                <c:pt idx="742">
                  <c:v>-2.9230769230769428E-2</c:v>
                </c:pt>
                <c:pt idx="743">
                  <c:v>-4.516640253565745E-2</c:v>
                </c:pt>
                <c:pt idx="744">
                  <c:v>-6.6390041493775989E-2</c:v>
                </c:pt>
                <c:pt idx="745">
                  <c:v>-3.1111111111111138E-2</c:v>
                </c:pt>
                <c:pt idx="746">
                  <c:v>-3.0275229357798143E-2</c:v>
                </c:pt>
                <c:pt idx="747">
                  <c:v>-4.635761589403975E-2</c:v>
                </c:pt>
                <c:pt idx="748">
                  <c:v>1.6865079365079298E-2</c:v>
                </c:pt>
                <c:pt idx="749">
                  <c:v>-8.7804878048780306E-3</c:v>
                </c:pt>
                <c:pt idx="750">
                  <c:v>-1.9685039370077938E-3</c:v>
                </c:pt>
                <c:pt idx="751">
                  <c:v>-6.9033530571992715E-3</c:v>
                </c:pt>
                <c:pt idx="752">
                  <c:v>-4.0714995034756632E-2</c:v>
                </c:pt>
                <c:pt idx="753">
                  <c:v>-1.552795031055902E-2</c:v>
                </c:pt>
                <c:pt idx="754">
                  <c:v>3.0494216614090429E-2</c:v>
                </c:pt>
                <c:pt idx="755">
                  <c:v>3.1632653061224404E-2</c:v>
                </c:pt>
                <c:pt idx="756">
                  <c:v>6.9238377843719705E-3</c:v>
                </c:pt>
                <c:pt idx="757">
                  <c:v>1.9646365422396057E-3</c:v>
                </c:pt>
                <c:pt idx="758">
                  <c:v>0</c:v>
                </c:pt>
                <c:pt idx="759">
                  <c:v>3.8235294117647069E-2</c:v>
                </c:pt>
                <c:pt idx="760">
                  <c:v>1.5108593012275772E-2</c:v>
                </c:pt>
                <c:pt idx="761">
                  <c:v>1.6744186046511591E-2</c:v>
                </c:pt>
                <c:pt idx="762">
                  <c:v>2.4702653247941391E-2</c:v>
                </c:pt>
                <c:pt idx="763">
                  <c:v>3.4821428571428704E-2</c:v>
                </c:pt>
                <c:pt idx="764">
                  <c:v>-3.4512510785159649E-2</c:v>
                </c:pt>
                <c:pt idx="765">
                  <c:v>6.2555853440571249E-3</c:v>
                </c:pt>
                <c:pt idx="766">
                  <c:v>2.2202486678508014E-2</c:v>
                </c:pt>
                <c:pt idx="767">
                  <c:v>2.6933101650738537E-2</c:v>
                </c:pt>
                <c:pt idx="768">
                  <c:v>-2.5380710659899204E-3</c:v>
                </c:pt>
                <c:pt idx="769">
                  <c:v>-3.1382527565733634E-2</c:v>
                </c:pt>
                <c:pt idx="770">
                  <c:v>1.7513134851138857E-3</c:v>
                </c:pt>
                <c:pt idx="771">
                  <c:v>2.7972027972027923E-2</c:v>
                </c:pt>
                <c:pt idx="772">
                  <c:v>5.1870748299319681E-2</c:v>
                </c:pt>
                <c:pt idx="773">
                  <c:v>2.5869037995149512E-2</c:v>
                </c:pt>
                <c:pt idx="774">
                  <c:v>-4.7281323877067733E-3</c:v>
                </c:pt>
                <c:pt idx="775">
                  <c:v>4.7505938242279446E-3</c:v>
                </c:pt>
                <c:pt idx="776">
                  <c:v>2.3640661938536052E-3</c:v>
                </c:pt>
                <c:pt idx="777">
                  <c:v>1.4937106918238876E-2</c:v>
                </c:pt>
                <c:pt idx="778">
                  <c:v>2.1688613477924067E-2</c:v>
                </c:pt>
                <c:pt idx="779">
                  <c:v>-7.5815011372243357E-4</c:v>
                </c:pt>
                <c:pt idx="780">
                  <c:v>-6.752655538694996E-2</c:v>
                </c:pt>
                <c:pt idx="781">
                  <c:v>5.6956875508542906E-3</c:v>
                </c:pt>
                <c:pt idx="782">
                  <c:v>-4.0453074433655879E-3</c:v>
                </c:pt>
                <c:pt idx="783">
                  <c:v>1.7871649065800112E-2</c:v>
                </c:pt>
                <c:pt idx="784">
                  <c:v>1.5163607342378396E-2</c:v>
                </c:pt>
                <c:pt idx="785">
                  <c:v>1.5723270440252022E-3</c:v>
                </c:pt>
                <c:pt idx="786">
                  <c:v>1.6483516483516408E-2</c:v>
                </c:pt>
                <c:pt idx="787">
                  <c:v>3.3976833976834091E-2</c:v>
                </c:pt>
                <c:pt idx="788">
                  <c:v>-1.7176997759522208E-2</c:v>
                </c:pt>
                <c:pt idx="789">
                  <c:v>1.2158054711246338E-2</c:v>
                </c:pt>
                <c:pt idx="790">
                  <c:v>8.2582582582581814E-3</c:v>
                </c:pt>
                <c:pt idx="791">
                  <c:v>-2.903946388682066E-2</c:v>
                </c:pt>
                <c:pt idx="792">
                  <c:v>-2.5306748466257439E-2</c:v>
                </c:pt>
                <c:pt idx="793">
                  <c:v>4.4059795436663773E-2</c:v>
                </c:pt>
                <c:pt idx="794">
                  <c:v>-3.0143180105499908E-3</c:v>
                </c:pt>
                <c:pt idx="795">
                  <c:v>2.4943310657596352E-2</c:v>
                </c:pt>
                <c:pt idx="796">
                  <c:v>1.0324483775811097E-2</c:v>
                </c:pt>
                <c:pt idx="797">
                  <c:v>5.8394160583943285E-3</c:v>
                </c:pt>
                <c:pt idx="798">
                  <c:v>1.6690856313497798E-2</c:v>
                </c:pt>
                <c:pt idx="799">
                  <c:v>3.2119914346895102E-2</c:v>
                </c:pt>
                <c:pt idx="800">
                  <c:v>-9.6818810511757423E-3</c:v>
                </c:pt>
                <c:pt idx="801">
                  <c:v>-2.7932960893854775E-2</c:v>
                </c:pt>
                <c:pt idx="802">
                  <c:v>-2.2270114942528677E-2</c:v>
                </c:pt>
                <c:pt idx="803">
                  <c:v>-5.8780308596619781E-3</c:v>
                </c:pt>
                <c:pt idx="804">
                  <c:v>-1.4042867701404381E-2</c:v>
                </c:pt>
                <c:pt idx="805">
                  <c:v>-3.7481259370314877E-3</c:v>
                </c:pt>
                <c:pt idx="806">
                  <c:v>2.4078254326561389E-2</c:v>
                </c:pt>
                <c:pt idx="807">
                  <c:v>1.9838354151359355E-2</c:v>
                </c:pt>
                <c:pt idx="808">
                  <c:v>8.6455331412104222E-3</c:v>
                </c:pt>
                <c:pt idx="809">
                  <c:v>5.7142857142856796E-3</c:v>
                </c:pt>
                <c:pt idx="810">
                  <c:v>3.4090909090909081E-2</c:v>
                </c:pt>
                <c:pt idx="811">
                  <c:v>2.0604395604395241E-3</c:v>
                </c:pt>
                <c:pt idx="812">
                  <c:v>2.1247429746401588E-2</c:v>
                </c:pt>
                <c:pt idx="813">
                  <c:v>-1.9463087248322054E-2</c:v>
                </c:pt>
                <c:pt idx="814">
                  <c:v>1.5058179329226418E-2</c:v>
                </c:pt>
                <c:pt idx="815">
                  <c:v>3.3041132838840297E-2</c:v>
                </c:pt>
                <c:pt idx="816">
                  <c:v>7.832898172323622E-3</c:v>
                </c:pt>
                <c:pt idx="817">
                  <c:v>-4.5336787564765448E-3</c:v>
                </c:pt>
                <c:pt idx="818">
                  <c:v>-2.0819778789850411E-2</c:v>
                </c:pt>
                <c:pt idx="819">
                  <c:v>1.0631229235880519E-2</c:v>
                </c:pt>
                <c:pt idx="820">
                  <c:v>3.0900723208415394E-2</c:v>
                </c:pt>
                <c:pt idx="821">
                  <c:v>-4.2091836734693848E-2</c:v>
                </c:pt>
                <c:pt idx="822">
                  <c:v>-9.3209054593873814E-3</c:v>
                </c:pt>
                <c:pt idx="823">
                  <c:v>2.217741935483869E-2</c:v>
                </c:pt>
                <c:pt idx="824">
                  <c:v>2.6298487836948301E-3</c:v>
                </c:pt>
                <c:pt idx="825">
                  <c:v>-6.75409836065574E-2</c:v>
                </c:pt>
                <c:pt idx="826">
                  <c:v>-6.540084388185656E-2</c:v>
                </c:pt>
                <c:pt idx="827">
                  <c:v>-1.5048908954100841E-2</c:v>
                </c:pt>
                <c:pt idx="828">
                  <c:v>2.2918258212375458E-3</c:v>
                </c:pt>
                <c:pt idx="829">
                  <c:v>1.5243902439024617E-2</c:v>
                </c:pt>
                <c:pt idx="830">
                  <c:v>2.5525525525525422E-2</c:v>
                </c:pt>
                <c:pt idx="831">
                  <c:v>-5.8565153733528197E-3</c:v>
                </c:pt>
                <c:pt idx="832">
                  <c:v>3.0927835051546459E-2</c:v>
                </c:pt>
                <c:pt idx="833">
                  <c:v>4.9999999999998457E-3</c:v>
                </c:pt>
                <c:pt idx="834">
                  <c:v>2.8429282160625471E-2</c:v>
                </c:pt>
                <c:pt idx="835">
                  <c:v>2.004146510020742E-2</c:v>
                </c:pt>
                <c:pt idx="836">
                  <c:v>-2.0325203252032163E-3</c:v>
                </c:pt>
                <c:pt idx="837">
                  <c:v>-2.1045485403937671E-2</c:v>
                </c:pt>
                <c:pt idx="838">
                  <c:v>1.4563106796116634E-2</c:v>
                </c:pt>
                <c:pt idx="839">
                  <c:v>1.4354066985645869E-2</c:v>
                </c:pt>
                <c:pt idx="840">
                  <c:v>-3.0323450134770915E-2</c:v>
                </c:pt>
                <c:pt idx="841">
                  <c:v>-3.266157053509388E-2</c:v>
                </c:pt>
                <c:pt idx="842">
                  <c:v>-1.5804597701149479E-2</c:v>
                </c:pt>
                <c:pt idx="843">
                  <c:v>7.2992700729929104E-3</c:v>
                </c:pt>
                <c:pt idx="844">
                  <c:v>7.2463768115942091E-3</c:v>
                </c:pt>
                <c:pt idx="845">
                  <c:v>-2.8776978417267007E-3</c:v>
                </c:pt>
                <c:pt idx="846">
                  <c:v>2.0923520923521021E-2</c:v>
                </c:pt>
                <c:pt idx="847">
                  <c:v>-1.4134275618374961E-3</c:v>
                </c:pt>
                <c:pt idx="848">
                  <c:v>-1.9815994338287506E-2</c:v>
                </c:pt>
                <c:pt idx="849">
                  <c:v>-1.1552346570397044E-2</c:v>
                </c:pt>
                <c:pt idx="850">
                  <c:v>6.5741417092769318E-3</c:v>
                </c:pt>
                <c:pt idx="851">
                  <c:v>-3.6284470246734429E-3</c:v>
                </c:pt>
                <c:pt idx="852">
                  <c:v>-1.4566642388929364E-2</c:v>
                </c:pt>
                <c:pt idx="853">
                  <c:v>2.9563932002957239E-3</c:v>
                </c:pt>
                <c:pt idx="854">
                  <c:v>6.6322770817979666E-3</c:v>
                </c:pt>
                <c:pt idx="855">
                  <c:v>1.9033674963396714E-2</c:v>
                </c:pt>
                <c:pt idx="856">
                  <c:v>3.5919540229887087E-3</c:v>
                </c:pt>
                <c:pt idx="857">
                  <c:v>2.7916964924838843E-2</c:v>
                </c:pt>
                <c:pt idx="858">
                  <c:v>2.3676880222841128E-2</c:v>
                </c:pt>
                <c:pt idx="859">
                  <c:v>-1.0884353741496534E-2</c:v>
                </c:pt>
                <c:pt idx="860">
                  <c:v>-1.6506189821182845E-2</c:v>
                </c:pt>
                <c:pt idx="861">
                  <c:v>-2.5874125874125933E-2</c:v>
                </c:pt>
                <c:pt idx="862">
                  <c:v>-2.512562814070354E-2</c:v>
                </c:pt>
                <c:pt idx="863">
                  <c:v>1.9882179675993962E-2</c:v>
                </c:pt>
                <c:pt idx="864">
                  <c:v>-1.5884476534295883E-2</c:v>
                </c:pt>
                <c:pt idx="865">
                  <c:v>-4.4020542920028567E-3</c:v>
                </c:pt>
                <c:pt idx="866">
                  <c:v>-7.1481208548268338E-2</c:v>
                </c:pt>
                <c:pt idx="867">
                  <c:v>-7.1428571428572372E-3</c:v>
                </c:pt>
                <c:pt idx="868">
                  <c:v>1.4388489208633063E-2</c:v>
                </c:pt>
                <c:pt idx="869">
                  <c:v>-8.6682427107958229E-3</c:v>
                </c:pt>
                <c:pt idx="870">
                  <c:v>0</c:v>
                </c:pt>
                <c:pt idx="871">
                  <c:v>-3.4976152623211347E-2</c:v>
                </c:pt>
                <c:pt idx="872">
                  <c:v>-2.9654036243822238E-2</c:v>
                </c:pt>
                <c:pt idx="873">
                  <c:v>-3.8200339558573777E-2</c:v>
                </c:pt>
                <c:pt idx="874">
                  <c:v>-6.7078552515445686E-2</c:v>
                </c:pt>
                <c:pt idx="875">
                  <c:v>9.4607379375591383E-3</c:v>
                </c:pt>
                <c:pt idx="876">
                  <c:v>1.8744142455482549E-2</c:v>
                </c:pt>
                <c:pt idx="877">
                  <c:v>-3.5878564857405586E-2</c:v>
                </c:pt>
                <c:pt idx="878">
                  <c:v>4.7709923664120855E-3</c:v>
                </c:pt>
                <c:pt idx="879">
                  <c:v>2.8490028490029307E-3</c:v>
                </c:pt>
                <c:pt idx="880">
                  <c:v>-3.787878787878765E-3</c:v>
                </c:pt>
                <c:pt idx="881">
                  <c:v>1.6159695817490428E-2</c:v>
                </c:pt>
                <c:pt idx="882">
                  <c:v>-1.21608980355472E-2</c:v>
                </c:pt>
                <c:pt idx="883">
                  <c:v>0</c:v>
                </c:pt>
                <c:pt idx="884">
                  <c:v>0</c:v>
                </c:pt>
                <c:pt idx="885">
                  <c:v>-1.2310606060606018E-2</c:v>
                </c:pt>
                <c:pt idx="886">
                  <c:v>-6.7114093959732132E-3</c:v>
                </c:pt>
                <c:pt idx="887">
                  <c:v>-3.8610038610038377E-3</c:v>
                </c:pt>
                <c:pt idx="888">
                  <c:v>8.7209302325581203E-3</c:v>
                </c:pt>
                <c:pt idx="889">
                  <c:v>2.5936599423631069E-2</c:v>
                </c:pt>
                <c:pt idx="890">
                  <c:v>1.8726591760299772E-2</c:v>
                </c:pt>
                <c:pt idx="891">
                  <c:v>3.6764705882352715E-3</c:v>
                </c:pt>
                <c:pt idx="892">
                  <c:v>-1.5567765567765632E-2</c:v>
                </c:pt>
                <c:pt idx="893">
                  <c:v>-3.2558139534883623E-2</c:v>
                </c:pt>
                <c:pt idx="894">
                  <c:v>-1.4423076923077068E-2</c:v>
                </c:pt>
                <c:pt idx="895">
                  <c:v>2.5365853658536636E-2</c:v>
                </c:pt>
                <c:pt idx="896">
                  <c:v>9.5147478591820042E-4</c:v>
                </c:pt>
                <c:pt idx="897">
                  <c:v>7.6045627376425395E-3</c:v>
                </c:pt>
                <c:pt idx="898">
                  <c:v>1.8867924528301119E-3</c:v>
                </c:pt>
                <c:pt idx="899">
                  <c:v>-9.4161958568737009E-3</c:v>
                </c:pt>
                <c:pt idx="900">
                  <c:v>-1.4258555133079992E-2</c:v>
                </c:pt>
                <c:pt idx="901">
                  <c:v>9.6432015429138626E-4</c:v>
                </c:pt>
                <c:pt idx="902">
                  <c:v>-4.8169556840077111E-3</c:v>
                </c:pt>
                <c:pt idx="903">
                  <c:v>-1.3552758954501571E-2</c:v>
                </c:pt>
                <c:pt idx="904">
                  <c:v>1.9627085377823318E-3</c:v>
                </c:pt>
                <c:pt idx="905">
                  <c:v>2.3506366307541483E-2</c:v>
                </c:pt>
                <c:pt idx="906">
                  <c:v>1.3397129186602857E-2</c:v>
                </c:pt>
                <c:pt idx="907">
                  <c:v>1.8885741265344681E-2</c:v>
                </c:pt>
                <c:pt idx="908">
                  <c:v>7.4142724745133934E-3</c:v>
                </c:pt>
                <c:pt idx="909">
                  <c:v>-1.4719411223550843E-2</c:v>
                </c:pt>
                <c:pt idx="910">
                  <c:v>1.4939309056955894E-2</c:v>
                </c:pt>
                <c:pt idx="911">
                  <c:v>1.2879484820607291E-2</c:v>
                </c:pt>
                <c:pt idx="912">
                  <c:v>2.1798365122615796E-2</c:v>
                </c:pt>
                <c:pt idx="913">
                  <c:v>1.3333333333333345E-2</c:v>
                </c:pt>
                <c:pt idx="914">
                  <c:v>-3.5087719298246616E-3</c:v>
                </c:pt>
                <c:pt idx="915">
                  <c:v>1.8485915492957788E-2</c:v>
                </c:pt>
                <c:pt idx="916">
                  <c:v>3.2843560933448555E-2</c:v>
                </c:pt>
                <c:pt idx="917">
                  <c:v>1.2552301255230137E-2</c:v>
                </c:pt>
                <c:pt idx="918">
                  <c:v>-3.223140495867758E-2</c:v>
                </c:pt>
                <c:pt idx="919">
                  <c:v>-1.1101622544833555E-2</c:v>
                </c:pt>
                <c:pt idx="920">
                  <c:v>3.1088082901554334E-2</c:v>
                </c:pt>
                <c:pt idx="921">
                  <c:v>-1.5075376884422079E-2</c:v>
                </c:pt>
                <c:pt idx="922">
                  <c:v>-5.952380952381005E-3</c:v>
                </c:pt>
                <c:pt idx="923">
                  <c:v>-8.5543199315653295E-3</c:v>
                </c:pt>
                <c:pt idx="924">
                  <c:v>-1.1216566005176839E-2</c:v>
                </c:pt>
                <c:pt idx="925">
                  <c:v>-6.9808027923210746E-3</c:v>
                </c:pt>
                <c:pt idx="926">
                  <c:v>1.9332161687170293E-2</c:v>
                </c:pt>
                <c:pt idx="927">
                  <c:v>-1.1206896551723982E-2</c:v>
                </c:pt>
                <c:pt idx="928">
                  <c:v>1.8308631211856937E-2</c:v>
                </c:pt>
                <c:pt idx="929">
                  <c:v>5.9931506849314406E-3</c:v>
                </c:pt>
                <c:pt idx="930">
                  <c:v>4.2553191489362926E-3</c:v>
                </c:pt>
                <c:pt idx="931">
                  <c:v>-8.4745762711865655E-3</c:v>
                </c:pt>
                <c:pt idx="932">
                  <c:v>-9.4017094017093163E-3</c:v>
                </c:pt>
                <c:pt idx="933">
                  <c:v>4.3140638481449561E-3</c:v>
                </c:pt>
                <c:pt idx="934">
                  <c:v>1.5463917525773162E-2</c:v>
                </c:pt>
                <c:pt idx="935">
                  <c:v>9.3062605752961408E-3</c:v>
                </c:pt>
                <c:pt idx="936">
                  <c:v>-9.2204526404023775E-3</c:v>
                </c:pt>
                <c:pt idx="937">
                  <c:v>-2.5380710659899204E-3</c:v>
                </c:pt>
                <c:pt idx="938">
                  <c:v>0</c:v>
                </c:pt>
                <c:pt idx="939">
                  <c:v>-6.7854113655638794E-3</c:v>
                </c:pt>
                <c:pt idx="940">
                  <c:v>-1.0247651579846341E-2</c:v>
                </c:pt>
                <c:pt idx="941">
                  <c:v>3.4512510785160606E-3</c:v>
                </c:pt>
                <c:pt idx="942">
                  <c:v>0</c:v>
                </c:pt>
                <c:pt idx="943">
                  <c:v>9.4582975064487502E-3</c:v>
                </c:pt>
                <c:pt idx="944">
                  <c:v>9.369676320272486E-3</c:v>
                </c:pt>
                <c:pt idx="945">
                  <c:v>1.0126582278481068E-2</c:v>
                </c:pt>
                <c:pt idx="946">
                  <c:v>6.6833751044278111E-3</c:v>
                </c:pt>
                <c:pt idx="947">
                  <c:v>1.0788381742738436E-2</c:v>
                </c:pt>
                <c:pt idx="948">
                  <c:v>9.0311986863711308E-3</c:v>
                </c:pt>
                <c:pt idx="949">
                  <c:v>1.3832384052074915E-2</c:v>
                </c:pt>
                <c:pt idx="950">
                  <c:v>0</c:v>
                </c:pt>
                <c:pt idx="951">
                  <c:v>1.2038523274478229E-2</c:v>
                </c:pt>
                <c:pt idx="952">
                  <c:v>-9.5162569389372949E-3</c:v>
                </c:pt>
                <c:pt idx="953">
                  <c:v>1.3610888710968721E-2</c:v>
                </c:pt>
                <c:pt idx="954">
                  <c:v>6.3191153238548415E-3</c:v>
                </c:pt>
                <c:pt idx="955">
                  <c:v>1.1773940345368926E-2</c:v>
                </c:pt>
                <c:pt idx="956">
                  <c:v>2.6377036462373826E-2</c:v>
                </c:pt>
                <c:pt idx="957">
                  <c:v>1.9652305366591013E-2</c:v>
                </c:pt>
                <c:pt idx="958">
                  <c:v>7.4128984432913336E-3</c:v>
                </c:pt>
                <c:pt idx="959">
                  <c:v>1.9867549668874232E-2</c:v>
                </c:pt>
                <c:pt idx="960">
                  <c:v>-2.8138528138528043E-2</c:v>
                </c:pt>
                <c:pt idx="961">
                  <c:v>-2.9695619896066179E-3</c:v>
                </c:pt>
                <c:pt idx="962">
                  <c:v>8.9352196574832947E-3</c:v>
                </c:pt>
                <c:pt idx="963">
                  <c:v>1.771217712177111E-2</c:v>
                </c:pt>
                <c:pt idx="964">
                  <c:v>7.2516316171150651E-4</c:v>
                </c:pt>
                <c:pt idx="965">
                  <c:v>-2.4637681159420392E-2</c:v>
                </c:pt>
                <c:pt idx="966">
                  <c:v>-1.0401188707280717E-2</c:v>
                </c:pt>
                <c:pt idx="967">
                  <c:v>-1.5765765765765903E-2</c:v>
                </c:pt>
                <c:pt idx="968">
                  <c:v>-2.2120518688024303E-2</c:v>
                </c:pt>
                <c:pt idx="969">
                  <c:v>-1.1700468018720758E-2</c:v>
                </c:pt>
                <c:pt idx="970">
                  <c:v>3.1570639305446837E-3</c:v>
                </c:pt>
                <c:pt idx="971">
                  <c:v>-3.9339103068452251E-3</c:v>
                </c:pt>
                <c:pt idx="972">
                  <c:v>1.2638230647709464E-2</c:v>
                </c:pt>
                <c:pt idx="973">
                  <c:v>7.8003120124796397E-4</c:v>
                </c:pt>
                <c:pt idx="974">
                  <c:v>-2.4941543257989154E-2</c:v>
                </c:pt>
                <c:pt idx="975">
                  <c:v>-1.2789768185451562E-2</c:v>
                </c:pt>
                <c:pt idx="976">
                  <c:v>8.906882591093148E-3</c:v>
                </c:pt>
                <c:pt idx="977">
                  <c:v>4.012841091492669E-3</c:v>
                </c:pt>
                <c:pt idx="978">
                  <c:v>-1.4388489208632952E-2</c:v>
                </c:pt>
                <c:pt idx="979">
                  <c:v>-1.1354420113544301E-2</c:v>
                </c:pt>
                <c:pt idx="980">
                  <c:v>-2.7891714520098445E-2</c:v>
                </c:pt>
                <c:pt idx="981">
                  <c:v>-7.5949367088607436E-3</c:v>
                </c:pt>
                <c:pt idx="982">
                  <c:v>-4.2517006802719947E-3</c:v>
                </c:pt>
                <c:pt idx="983">
                  <c:v>3.4158838599486225E-3</c:v>
                </c:pt>
                <c:pt idx="984">
                  <c:v>-2.6382978723404185E-2</c:v>
                </c:pt>
                <c:pt idx="985">
                  <c:v>-4.3706293706293744E-3</c:v>
                </c:pt>
                <c:pt idx="986">
                  <c:v>1.6681299385425803E-2</c:v>
                </c:pt>
                <c:pt idx="987">
                  <c:v>2.5906735751294882E-3</c:v>
                </c:pt>
                <c:pt idx="988">
                  <c:v>-2.0671834625322991E-2</c:v>
                </c:pt>
                <c:pt idx="989">
                  <c:v>4.397537379067726E-3</c:v>
                </c:pt>
                <c:pt idx="990">
                  <c:v>1.9264448336252255E-2</c:v>
                </c:pt>
                <c:pt idx="991">
                  <c:v>-1.2027491408934695E-2</c:v>
                </c:pt>
                <c:pt idx="992">
                  <c:v>-8.6956521739132921E-4</c:v>
                </c:pt>
                <c:pt idx="993">
                  <c:v>-2.8720626631853763E-2</c:v>
                </c:pt>
                <c:pt idx="994">
                  <c:v>-8.9605734767027648E-4</c:v>
                </c:pt>
                <c:pt idx="995">
                  <c:v>1.9730941704035818E-2</c:v>
                </c:pt>
                <c:pt idx="996">
                  <c:v>0</c:v>
                </c:pt>
                <c:pt idx="997">
                  <c:v>1.7590149516270904E-2</c:v>
                </c:pt>
                <c:pt idx="998">
                  <c:v>2.2471910112359595E-2</c:v>
                </c:pt>
                <c:pt idx="999">
                  <c:v>3.381234150464782E-3</c:v>
                </c:pt>
                <c:pt idx="1000">
                  <c:v>-1.6849199663015323E-3</c:v>
                </c:pt>
                <c:pt idx="1001">
                  <c:v>5.9071729957806433E-3</c:v>
                </c:pt>
                <c:pt idx="1002">
                  <c:v>-1.2583892617449676E-2</c:v>
                </c:pt>
                <c:pt idx="1003">
                  <c:v>-5.0977060322853814E-3</c:v>
                </c:pt>
                <c:pt idx="1004">
                  <c:v>-1.1955593509820771E-2</c:v>
                </c:pt>
                <c:pt idx="1005">
                  <c:v>-2.8522039757994791E-2</c:v>
                </c:pt>
                <c:pt idx="1006">
                  <c:v>2.6690391459074261E-3</c:v>
                </c:pt>
                <c:pt idx="1007">
                  <c:v>5.3238686779059742E-3</c:v>
                </c:pt>
                <c:pt idx="1008">
                  <c:v>-1.4121800529567557E-2</c:v>
                </c:pt>
                <c:pt idx="1009">
                  <c:v>-2.5067144136078631E-2</c:v>
                </c:pt>
                <c:pt idx="1010">
                  <c:v>-2.6629935720844936E-2</c:v>
                </c:pt>
                <c:pt idx="1011">
                  <c:v>-1.9811320754716893E-2</c:v>
                </c:pt>
                <c:pt idx="1012">
                  <c:v>-3.7536092396535131E-2</c:v>
                </c:pt>
                <c:pt idx="1013">
                  <c:v>1.1999999999999927E-2</c:v>
                </c:pt>
                <c:pt idx="1014">
                  <c:v>-3.9525691699604506E-3</c:v>
                </c:pt>
                <c:pt idx="1015">
                  <c:v>3.4722222222222252E-2</c:v>
                </c:pt>
                <c:pt idx="1016">
                  <c:v>-2.7804410354745922E-2</c:v>
                </c:pt>
                <c:pt idx="1017">
                  <c:v>-1.9723865877712596E-3</c:v>
                </c:pt>
                <c:pt idx="1018">
                  <c:v>1.0869565217391342E-2</c:v>
                </c:pt>
                <c:pt idx="1019">
                  <c:v>2.7370478983382178E-2</c:v>
                </c:pt>
                <c:pt idx="1020">
                  <c:v>9.5147478591817401E-3</c:v>
                </c:pt>
                <c:pt idx="1021">
                  <c:v>-7.540056550424213E-3</c:v>
                </c:pt>
                <c:pt idx="1022">
                  <c:v>-1.5194681861348569E-2</c:v>
                </c:pt>
                <c:pt idx="1023">
                  <c:v>-2.025072324011563E-2</c:v>
                </c:pt>
                <c:pt idx="1024">
                  <c:v>9.8425196850396518E-4</c:v>
                </c:pt>
                <c:pt idx="1025">
                  <c:v>1.1799410029498454E-2</c:v>
                </c:pt>
                <c:pt idx="1026">
                  <c:v>1.8464528668610428E-2</c:v>
                </c:pt>
                <c:pt idx="1027">
                  <c:v>-7.6335877862594957E-3</c:v>
                </c:pt>
                <c:pt idx="1028">
                  <c:v>-9.6153846153846229E-3</c:v>
                </c:pt>
                <c:pt idx="1029">
                  <c:v>1.9417475728154548E-3</c:v>
                </c:pt>
                <c:pt idx="1030">
                  <c:v>4.8449612403099473E-3</c:v>
                </c:pt>
                <c:pt idx="1031">
                  <c:v>-1.3500482160076998E-2</c:v>
                </c:pt>
                <c:pt idx="1032">
                  <c:v>-6.8426197458456121E-3</c:v>
                </c:pt>
                <c:pt idx="1033">
                  <c:v>-8.8582677165354139E-3</c:v>
                </c:pt>
                <c:pt idx="1034">
                  <c:v>-1.4895729890764662E-2</c:v>
                </c:pt>
                <c:pt idx="1035">
                  <c:v>-1.0080645161290192E-2</c:v>
                </c:pt>
                <c:pt idx="1036">
                  <c:v>-1.4256619144602975E-2</c:v>
                </c:pt>
                <c:pt idx="1037">
                  <c:v>-3.0991735537189537E-3</c:v>
                </c:pt>
                <c:pt idx="1038">
                  <c:v>0</c:v>
                </c:pt>
                <c:pt idx="1039">
                  <c:v>-3.5233160621761662E-2</c:v>
                </c:pt>
                <c:pt idx="1040">
                  <c:v>-2.3630504833512433E-2</c:v>
                </c:pt>
                <c:pt idx="1041">
                  <c:v>-4.4004400440042215E-3</c:v>
                </c:pt>
                <c:pt idx="1042">
                  <c:v>-2.209944751381432E-3</c:v>
                </c:pt>
                <c:pt idx="1043">
                  <c:v>1.4396456256921479E-2</c:v>
                </c:pt>
                <c:pt idx="1044">
                  <c:v>2.0742358078602609E-2</c:v>
                </c:pt>
                <c:pt idx="1045">
                  <c:v>-1.1764705882352981E-2</c:v>
                </c:pt>
                <c:pt idx="1046">
                  <c:v>-1.623376623376625E-2</c:v>
                </c:pt>
                <c:pt idx="1047">
                  <c:v>-7.7007700770076164E-3</c:v>
                </c:pt>
                <c:pt idx="1048">
                  <c:v>-1.662971175166314E-2</c:v>
                </c:pt>
                <c:pt idx="1049">
                  <c:v>-2.8184892897406864E-2</c:v>
                </c:pt>
                <c:pt idx="1050">
                  <c:v>-3.8283062645011731E-2</c:v>
                </c:pt>
                <c:pt idx="1051">
                  <c:v>-3.3775633293124045E-2</c:v>
                </c:pt>
                <c:pt idx="1052">
                  <c:v>-3.6204744069912781E-2</c:v>
                </c:pt>
                <c:pt idx="1053">
                  <c:v>1.0362694300518253E-2</c:v>
                </c:pt>
                <c:pt idx="1054">
                  <c:v>-2.1794871794871884E-2</c:v>
                </c:pt>
                <c:pt idx="1055">
                  <c:v>-3.1454783748361727E-2</c:v>
                </c:pt>
                <c:pt idx="1056">
                  <c:v>-1.0825439783491139E-2</c:v>
                </c:pt>
                <c:pt idx="1057">
                  <c:v>-2.8727770177838643E-2</c:v>
                </c:pt>
                <c:pt idx="1058">
                  <c:v>3.5211267605633839E-2</c:v>
                </c:pt>
                <c:pt idx="1059">
                  <c:v>1.2244897959183836E-2</c:v>
                </c:pt>
                <c:pt idx="1060">
                  <c:v>0</c:v>
                </c:pt>
                <c:pt idx="1061">
                  <c:v>4.1666666666666553E-2</c:v>
                </c:pt>
                <c:pt idx="1062">
                  <c:v>1.9354838709677438E-2</c:v>
                </c:pt>
                <c:pt idx="1063">
                  <c:v>-2.5316455696203256E-3</c:v>
                </c:pt>
                <c:pt idx="1064">
                  <c:v>4.4416243654822378E-2</c:v>
                </c:pt>
                <c:pt idx="1065">
                  <c:v>-3.0376670716889289E-2</c:v>
                </c:pt>
                <c:pt idx="1066">
                  <c:v>-4.5112781954887285E-2</c:v>
                </c:pt>
                <c:pt idx="1067">
                  <c:v>-2.2309711286089329E-2</c:v>
                </c:pt>
                <c:pt idx="1068">
                  <c:v>-1.3422818791946321E-2</c:v>
                </c:pt>
                <c:pt idx="1069">
                  <c:v>-2.7210884353740389E-3</c:v>
                </c:pt>
                <c:pt idx="1070">
                  <c:v>-1.9099590723055913E-2</c:v>
                </c:pt>
                <c:pt idx="1071">
                  <c:v>9.7357440890124096E-3</c:v>
                </c:pt>
                <c:pt idx="1072">
                  <c:v>2.0661157024793406E-2</c:v>
                </c:pt>
                <c:pt idx="1073">
                  <c:v>-2.6990553306343555E-3</c:v>
                </c:pt>
                <c:pt idx="1074">
                  <c:v>-2.7063599458727848E-2</c:v>
                </c:pt>
                <c:pt idx="1075">
                  <c:v>-2.0862308762169698E-2</c:v>
                </c:pt>
                <c:pt idx="1076">
                  <c:v>-2.8409090909091721E-3</c:v>
                </c:pt>
                <c:pt idx="1077">
                  <c:v>2.2792022792022852E-2</c:v>
                </c:pt>
                <c:pt idx="1078">
                  <c:v>3.8997214484679618E-2</c:v>
                </c:pt>
                <c:pt idx="1079">
                  <c:v>1.3404825737265428E-2</c:v>
                </c:pt>
                <c:pt idx="1080">
                  <c:v>-5.2910052910054425E-3</c:v>
                </c:pt>
                <c:pt idx="1081">
                  <c:v>-1.1968085106382954E-2</c:v>
                </c:pt>
                <c:pt idx="1082">
                  <c:v>-1.6150740242261007E-2</c:v>
                </c:pt>
                <c:pt idx="1083">
                  <c:v>3.0095759233926232E-2</c:v>
                </c:pt>
                <c:pt idx="1084">
                  <c:v>-1.3280212483401956E-3</c:v>
                </c:pt>
                <c:pt idx="1085">
                  <c:v>-1.7287234042553137E-2</c:v>
                </c:pt>
                <c:pt idx="1086">
                  <c:v>-1.0825439783491139E-2</c:v>
                </c:pt>
                <c:pt idx="1087">
                  <c:v>4.1039671682625819E-3</c:v>
                </c:pt>
                <c:pt idx="1088">
                  <c:v>-1.7711171662125283E-2</c:v>
                </c:pt>
                <c:pt idx="1089">
                  <c:v>-9.7087378640777558E-3</c:v>
                </c:pt>
                <c:pt idx="1090">
                  <c:v>-7.0028011204479922E-3</c:v>
                </c:pt>
                <c:pt idx="1091">
                  <c:v>0</c:v>
                </c:pt>
                <c:pt idx="1092">
                  <c:v>4.2313117066289799E-3</c:v>
                </c:pt>
                <c:pt idx="1093">
                  <c:v>-5.6179775280898537E-3</c:v>
                </c:pt>
                <c:pt idx="1094">
                  <c:v>1.6949152542372975E-2</c:v>
                </c:pt>
                <c:pt idx="1095">
                  <c:v>-2.0833333333333544E-2</c:v>
                </c:pt>
                <c:pt idx="1096">
                  <c:v>2.8368794326241952E-3</c:v>
                </c:pt>
                <c:pt idx="1097">
                  <c:v>-5.6577086280056232E-3</c:v>
                </c:pt>
                <c:pt idx="1098">
                  <c:v>1.7069701280227691E-2</c:v>
                </c:pt>
                <c:pt idx="1099">
                  <c:v>9.7902097902096818E-3</c:v>
                </c:pt>
                <c:pt idx="1100">
                  <c:v>1.2465373961218809E-2</c:v>
                </c:pt>
                <c:pt idx="1101">
                  <c:v>-4.1039671682625819E-3</c:v>
                </c:pt>
                <c:pt idx="1102">
                  <c:v>-1.0989010989010922E-2</c:v>
                </c:pt>
                <c:pt idx="1103">
                  <c:v>-2.7777777777778568E-3</c:v>
                </c:pt>
                <c:pt idx="1104">
                  <c:v>5.5710306406684899E-3</c:v>
                </c:pt>
                <c:pt idx="1105">
                  <c:v>-1.3850415512465771E-3</c:v>
                </c:pt>
                <c:pt idx="1106">
                  <c:v>8.3217753120666208E-3</c:v>
                </c:pt>
                <c:pt idx="1107">
                  <c:v>3.9889958734525444E-2</c:v>
                </c:pt>
                <c:pt idx="1108">
                  <c:v>1.9841269841269858E-2</c:v>
                </c:pt>
                <c:pt idx="1109">
                  <c:v>5.3177691309986931E-2</c:v>
                </c:pt>
                <c:pt idx="1110">
                  <c:v>2.2167487684729186E-2</c:v>
                </c:pt>
                <c:pt idx="1111">
                  <c:v>2.4096385542167692E-3</c:v>
                </c:pt>
                <c:pt idx="1112">
                  <c:v>2.0432692307692395E-2</c:v>
                </c:pt>
                <c:pt idx="1113">
                  <c:v>1.4134275618374471E-2</c:v>
                </c:pt>
                <c:pt idx="1114">
                  <c:v>2.6713124274099845E-2</c:v>
                </c:pt>
                <c:pt idx="1115">
                  <c:v>-3.2805429864253235E-2</c:v>
                </c:pt>
                <c:pt idx="1116">
                  <c:v>3.5087719298244995E-3</c:v>
                </c:pt>
                <c:pt idx="1117">
                  <c:v>-9.3240093240092668E-3</c:v>
                </c:pt>
                <c:pt idx="1118">
                  <c:v>-2.7058823529411885E-2</c:v>
                </c:pt>
                <c:pt idx="1119">
                  <c:v>1.2091898428053551E-3</c:v>
                </c:pt>
                <c:pt idx="1120">
                  <c:v>8.4541062801931442E-3</c:v>
                </c:pt>
                <c:pt idx="1121">
                  <c:v>-3.5928143712574221E-3</c:v>
                </c:pt>
                <c:pt idx="1122">
                  <c:v>7.2115384615386684E-3</c:v>
                </c:pt>
                <c:pt idx="1123">
                  <c:v>1.6706443914080958E-2</c:v>
                </c:pt>
                <c:pt idx="1124">
                  <c:v>1.1737089201877946E-2</c:v>
                </c:pt>
                <c:pt idx="1125">
                  <c:v>1.5081206496519671E-2</c:v>
                </c:pt>
                <c:pt idx="1126">
                  <c:v>-7.9999999999999117E-3</c:v>
                </c:pt>
                <c:pt idx="1127">
                  <c:v>3.4562211981567811E-3</c:v>
                </c:pt>
                <c:pt idx="1128">
                  <c:v>1.6073478760045744E-2</c:v>
                </c:pt>
                <c:pt idx="1129">
                  <c:v>3.7288135593220313E-2</c:v>
                </c:pt>
                <c:pt idx="1130">
                  <c:v>2.7233115468409612E-2</c:v>
                </c:pt>
                <c:pt idx="1131">
                  <c:v>0</c:v>
                </c:pt>
                <c:pt idx="1132">
                  <c:v>2.1208907741250465E-3</c:v>
                </c:pt>
                <c:pt idx="1133">
                  <c:v>1.6931216931216977E-2</c:v>
                </c:pt>
                <c:pt idx="1134">
                  <c:v>1.7689906347554706E-2</c:v>
                </c:pt>
                <c:pt idx="1135">
                  <c:v>3.374233128834353E-2</c:v>
                </c:pt>
                <c:pt idx="1136">
                  <c:v>-7.418397626112766E-2</c:v>
                </c:pt>
                <c:pt idx="1137">
                  <c:v>-4.9145299145298929E-2</c:v>
                </c:pt>
                <c:pt idx="1138">
                  <c:v>-6.7415730337080579E-3</c:v>
                </c:pt>
                <c:pt idx="1139">
                  <c:v>-4.52488687782787E-3</c:v>
                </c:pt>
                <c:pt idx="1140">
                  <c:v>3.4090909090908486E-3</c:v>
                </c:pt>
                <c:pt idx="1141">
                  <c:v>1.3590033975084855E-2</c:v>
                </c:pt>
                <c:pt idx="1142">
                  <c:v>3.351955307262666E-3</c:v>
                </c:pt>
                <c:pt idx="1143">
                  <c:v>1.7817371937639243E-2</c:v>
                </c:pt>
                <c:pt idx="1144">
                  <c:v>-9.8468271334791902E-3</c:v>
                </c:pt>
                <c:pt idx="1145">
                  <c:v>-1.9889502762431201E-2</c:v>
                </c:pt>
                <c:pt idx="1146">
                  <c:v>-2.2547914317924676E-3</c:v>
                </c:pt>
                <c:pt idx="1147">
                  <c:v>-1.1299435028248911E-3</c:v>
                </c:pt>
                <c:pt idx="1148">
                  <c:v>0</c:v>
                </c:pt>
                <c:pt idx="1149">
                  <c:v>-3.0542986425339303E-2</c:v>
                </c:pt>
                <c:pt idx="1150">
                  <c:v>-2.1003500583430527E-2</c:v>
                </c:pt>
                <c:pt idx="1151">
                  <c:v>-2.2646007151370832E-2</c:v>
                </c:pt>
                <c:pt idx="1152">
                  <c:v>-2.4390243902438036E-3</c:v>
                </c:pt>
                <c:pt idx="1153">
                  <c:v>1.3447432762836062E-2</c:v>
                </c:pt>
                <c:pt idx="1154">
                  <c:v>-1.08564535585042E-2</c:v>
                </c:pt>
                <c:pt idx="1155">
                  <c:v>-3.6585365853657897E-3</c:v>
                </c:pt>
                <c:pt idx="1156">
                  <c:v>1.8359853121175048E-2</c:v>
                </c:pt>
                <c:pt idx="1157">
                  <c:v>1.2019230769231115E-3</c:v>
                </c:pt>
                <c:pt idx="1158">
                  <c:v>1.8007202881152477E-2</c:v>
                </c:pt>
                <c:pt idx="1159">
                  <c:v>1.0613207547169788E-2</c:v>
                </c:pt>
                <c:pt idx="1160">
                  <c:v>5.8343057176196084E-3</c:v>
                </c:pt>
                <c:pt idx="1161">
                  <c:v>1.1600928074246273E-3</c:v>
                </c:pt>
                <c:pt idx="1162">
                  <c:v>2.0857473928157705E-2</c:v>
                </c:pt>
                <c:pt idx="1163">
                  <c:v>1.1350737797955616E-3</c:v>
                </c:pt>
                <c:pt idx="1164">
                  <c:v>1.247165532879807E-2</c:v>
                </c:pt>
                <c:pt idx="1165">
                  <c:v>1.2318029115341588E-2</c:v>
                </c:pt>
                <c:pt idx="1166">
                  <c:v>1.1061946902655032E-2</c:v>
                </c:pt>
                <c:pt idx="1167">
                  <c:v>8.7527352297592457E-3</c:v>
                </c:pt>
                <c:pt idx="1168">
                  <c:v>-1.626898047722344E-2</c:v>
                </c:pt>
                <c:pt idx="1169">
                  <c:v>-1.2127894156559977E-2</c:v>
                </c:pt>
                <c:pt idx="1170">
                  <c:v>-1.3392857142857369E-2</c:v>
                </c:pt>
                <c:pt idx="1171">
                  <c:v>1.1312217194570148E-2</c:v>
                </c:pt>
                <c:pt idx="1172">
                  <c:v>-8.9485458612974852E-3</c:v>
                </c:pt>
                <c:pt idx="1173">
                  <c:v>7.9006772009028482E-3</c:v>
                </c:pt>
                <c:pt idx="1174">
                  <c:v>1.6797312430011372E-2</c:v>
                </c:pt>
                <c:pt idx="1175">
                  <c:v>5.5066079295154231E-3</c:v>
                </c:pt>
                <c:pt idx="1176">
                  <c:v>-1.0952902519169411E-3</c:v>
                </c:pt>
                <c:pt idx="1177">
                  <c:v>-8.771929824561351E-3</c:v>
                </c:pt>
                <c:pt idx="1178">
                  <c:v>2.5442477876106158E-2</c:v>
                </c:pt>
                <c:pt idx="1179">
                  <c:v>9.70873786407765E-3</c:v>
                </c:pt>
                <c:pt idx="1180">
                  <c:v>0</c:v>
                </c:pt>
                <c:pt idx="1181">
                  <c:v>-1.6025641025640747E-2</c:v>
                </c:pt>
                <c:pt idx="1182">
                  <c:v>-2.4972855591748208E-2</c:v>
                </c:pt>
                <c:pt idx="1183">
                  <c:v>-5.567928730512409E-3</c:v>
                </c:pt>
                <c:pt idx="1184">
                  <c:v>3.3594624860024918E-3</c:v>
                </c:pt>
                <c:pt idx="1185">
                  <c:v>3.3482142857142261E-3</c:v>
                </c:pt>
                <c:pt idx="1186">
                  <c:v>-1.7797552836485028E-2</c:v>
                </c:pt>
                <c:pt idx="1187">
                  <c:v>-2.2650056625140641E-3</c:v>
                </c:pt>
                <c:pt idx="1188">
                  <c:v>-1.135073779795719E-3</c:v>
                </c:pt>
                <c:pt idx="1189">
                  <c:v>-3.4090909090910065E-3</c:v>
                </c:pt>
                <c:pt idx="1190">
                  <c:v>-5.7012542759407123E-3</c:v>
                </c:pt>
                <c:pt idx="1191">
                  <c:v>2.1788990825688061E-2</c:v>
                </c:pt>
                <c:pt idx="1192">
                  <c:v>8.9786756453424134E-3</c:v>
                </c:pt>
                <c:pt idx="1193">
                  <c:v>1.2235817575083312E-2</c:v>
                </c:pt>
                <c:pt idx="1194">
                  <c:v>1.0989010989011303E-3</c:v>
                </c:pt>
                <c:pt idx="1195">
                  <c:v>-8.7815587266740838E-3</c:v>
                </c:pt>
                <c:pt idx="1196">
                  <c:v>1.4396456256921479E-2</c:v>
                </c:pt>
                <c:pt idx="1197">
                  <c:v>-8.7336244541484191E-3</c:v>
                </c:pt>
                <c:pt idx="1198">
                  <c:v>9.9118942731277315E-3</c:v>
                </c:pt>
                <c:pt idx="1199">
                  <c:v>7.6335877862594576E-3</c:v>
                </c:pt>
                <c:pt idx="1200">
                  <c:v>-6.4935064935065295E-3</c:v>
                </c:pt>
                <c:pt idx="1201">
                  <c:v>-1.7429193899782033E-2</c:v>
                </c:pt>
                <c:pt idx="1202">
                  <c:v>-5.5432372505543285E-3</c:v>
                </c:pt>
                <c:pt idx="1203">
                  <c:v>3.3444816053511115E-3</c:v>
                </c:pt>
                <c:pt idx="1204">
                  <c:v>5.5555555555557145E-3</c:v>
                </c:pt>
                <c:pt idx="1205">
                  <c:v>1.7679558011049767E-2</c:v>
                </c:pt>
                <c:pt idx="1206">
                  <c:v>1.0857763300759901E-2</c:v>
                </c:pt>
                <c:pt idx="1207">
                  <c:v>2.1482277121373989E-3</c:v>
                </c:pt>
                <c:pt idx="1208">
                  <c:v>-6.4308681672026078E-3</c:v>
                </c:pt>
                <c:pt idx="1209">
                  <c:v>8.6299892125135825E-3</c:v>
                </c:pt>
                <c:pt idx="1210">
                  <c:v>1.4973262032085545E-2</c:v>
                </c:pt>
                <c:pt idx="1211">
                  <c:v>-1.2644889357218194E-2</c:v>
                </c:pt>
                <c:pt idx="1212">
                  <c:v>-1.8143009605122662E-2</c:v>
                </c:pt>
                <c:pt idx="1213">
                  <c:v>7.6086956521738292E-3</c:v>
                </c:pt>
                <c:pt idx="1214">
                  <c:v>-1.4023732470334217E-2</c:v>
                </c:pt>
                <c:pt idx="1215">
                  <c:v>-5.4704595185997183E-3</c:v>
                </c:pt>
                <c:pt idx="1216">
                  <c:v>-2.2002200220021108E-3</c:v>
                </c:pt>
                <c:pt idx="1217">
                  <c:v>-2.2050716648290172E-3</c:v>
                </c:pt>
                <c:pt idx="1218">
                  <c:v>-2.8729281767956007E-2</c:v>
                </c:pt>
                <c:pt idx="1219">
                  <c:v>-1.8202502844140961E-2</c:v>
                </c:pt>
                <c:pt idx="1220">
                  <c:v>-6.9524913093859013E-3</c:v>
                </c:pt>
                <c:pt idx="1221">
                  <c:v>-3.3838973162193697E-2</c:v>
                </c:pt>
                <c:pt idx="1222">
                  <c:v>-2.4154589371981369E-3</c:v>
                </c:pt>
                <c:pt idx="1223">
                  <c:v>9.6852300242131848E-3</c:v>
                </c:pt>
                <c:pt idx="1224">
                  <c:v>-2.3980815347721843E-2</c:v>
                </c:pt>
                <c:pt idx="1225">
                  <c:v>-7.371007371007412E-3</c:v>
                </c:pt>
                <c:pt idx="1226">
                  <c:v>-8.6633663366335687E-3</c:v>
                </c:pt>
                <c:pt idx="1227">
                  <c:v>7.490636704119891E-3</c:v>
                </c:pt>
                <c:pt idx="1228">
                  <c:v>-1.2391573729863874E-2</c:v>
                </c:pt>
                <c:pt idx="1229">
                  <c:v>-1.8820577164366217E-2</c:v>
                </c:pt>
                <c:pt idx="1230">
                  <c:v>2.8132992327365467E-2</c:v>
                </c:pt>
                <c:pt idx="1231">
                  <c:v>1.7412935323383241E-2</c:v>
                </c:pt>
                <c:pt idx="1232">
                  <c:v>6.1124694376528173E-3</c:v>
                </c:pt>
                <c:pt idx="1233">
                  <c:v>2.4301336573512239E-3</c:v>
                </c:pt>
                <c:pt idx="1234">
                  <c:v>-9.6969696969698062E-3</c:v>
                </c:pt>
                <c:pt idx="1235">
                  <c:v>-4.8959608323131424E-3</c:v>
                </c:pt>
                <c:pt idx="1236">
                  <c:v>2.4600246002459019E-3</c:v>
                </c:pt>
                <c:pt idx="1237">
                  <c:v>1.9631901840490847E-2</c:v>
                </c:pt>
                <c:pt idx="1238">
                  <c:v>-1.5643802647412868E-2</c:v>
                </c:pt>
                <c:pt idx="1239">
                  <c:v>-2.2004889975550074E-2</c:v>
                </c:pt>
                <c:pt idx="1240">
                  <c:v>-1.2500000000000358E-3</c:v>
                </c:pt>
                <c:pt idx="1241">
                  <c:v>-1.251564455569463E-2</c:v>
                </c:pt>
                <c:pt idx="1242">
                  <c:v>3.802281368821226E-3</c:v>
                </c:pt>
                <c:pt idx="1243">
                  <c:v>0</c:v>
                </c:pt>
                <c:pt idx="1244">
                  <c:v>-7.5757575757574433E-3</c:v>
                </c:pt>
                <c:pt idx="1245">
                  <c:v>-3.8167938931298801E-3</c:v>
                </c:pt>
                <c:pt idx="1246">
                  <c:v>2.5542784163474553E-3</c:v>
                </c:pt>
                <c:pt idx="1247">
                  <c:v>-1.2738853503185079E-3</c:v>
                </c:pt>
                <c:pt idx="1248">
                  <c:v>-2.5510204081631615E-3</c:v>
                </c:pt>
                <c:pt idx="1249">
                  <c:v>-5.1150895140664645E-3</c:v>
                </c:pt>
                <c:pt idx="1250">
                  <c:v>1.9280205655526829E-2</c:v>
                </c:pt>
                <c:pt idx="1251">
                  <c:v>6.3051702395966504E-3</c:v>
                </c:pt>
                <c:pt idx="1252">
                  <c:v>7.5187969924808955E-3</c:v>
                </c:pt>
                <c:pt idx="1253">
                  <c:v>2.4875621890547463E-2</c:v>
                </c:pt>
                <c:pt idx="1254">
                  <c:v>1.4563106796116417E-2</c:v>
                </c:pt>
                <c:pt idx="1255">
                  <c:v>1.3157894736842318E-2</c:v>
                </c:pt>
                <c:pt idx="1256">
                  <c:v>1.1806375442737777E-3</c:v>
                </c:pt>
                <c:pt idx="1257">
                  <c:v>-1.0613207547169788E-2</c:v>
                </c:pt>
                <c:pt idx="1258">
                  <c:v>2.2646007151370665E-2</c:v>
                </c:pt>
                <c:pt idx="1259">
                  <c:v>-9.3240093240092668E-3</c:v>
                </c:pt>
                <c:pt idx="1260">
                  <c:v>1.2941176470588116E-2</c:v>
                </c:pt>
                <c:pt idx="1261">
                  <c:v>4.6457607433218525E-3</c:v>
                </c:pt>
                <c:pt idx="1262">
                  <c:v>-1.1560693641618507E-2</c:v>
                </c:pt>
                <c:pt idx="1263">
                  <c:v>1.1695906432748872E-3</c:v>
                </c:pt>
                <c:pt idx="1264">
                  <c:v>3.5046728971961996E-3</c:v>
                </c:pt>
                <c:pt idx="1265">
                  <c:v>3.4924330616995891E-3</c:v>
                </c:pt>
                <c:pt idx="1266">
                  <c:v>2.4361948955916528E-2</c:v>
                </c:pt>
                <c:pt idx="1267">
                  <c:v>2.151755379388447E-2</c:v>
                </c:pt>
                <c:pt idx="1268">
                  <c:v>0</c:v>
                </c:pt>
                <c:pt idx="1269">
                  <c:v>-2.3281596452328055E-2</c:v>
                </c:pt>
                <c:pt idx="1270">
                  <c:v>-1.4755959137344033E-2</c:v>
                </c:pt>
                <c:pt idx="1271">
                  <c:v>-2.3041474654378539E-3</c:v>
                </c:pt>
                <c:pt idx="1272">
                  <c:v>-9.2378752886835471E-3</c:v>
                </c:pt>
                <c:pt idx="1273">
                  <c:v>-1.3986013986013901E-2</c:v>
                </c:pt>
                <c:pt idx="1274">
                  <c:v>-2.3640661938536594E-3</c:v>
                </c:pt>
                <c:pt idx="1275">
                  <c:v>9.4786729857820988E-3</c:v>
                </c:pt>
                <c:pt idx="1276">
                  <c:v>-1.1737089201878271E-3</c:v>
                </c:pt>
                <c:pt idx="1277">
                  <c:v>-8.2256169212691684E-3</c:v>
                </c:pt>
                <c:pt idx="1278">
                  <c:v>1.0663507109004718E-2</c:v>
                </c:pt>
                <c:pt idx="1279">
                  <c:v>-7.033997655333829E-3</c:v>
                </c:pt>
                <c:pt idx="1280">
                  <c:v>1.1806375442737777E-3</c:v>
                </c:pt>
                <c:pt idx="1281">
                  <c:v>-1.2971698113207591E-2</c:v>
                </c:pt>
                <c:pt idx="1282">
                  <c:v>4.181600955794508E-2</c:v>
                </c:pt>
                <c:pt idx="1283">
                  <c:v>-1.1467889908255617E-3</c:v>
                </c:pt>
                <c:pt idx="1284">
                  <c:v>2.4110218140068779E-2</c:v>
                </c:pt>
                <c:pt idx="1285">
                  <c:v>-4.4843049327353991E-3</c:v>
                </c:pt>
                <c:pt idx="1286">
                  <c:v>-3.3783783783784748E-3</c:v>
                </c:pt>
                <c:pt idx="1287">
                  <c:v>-1.1299435028248911E-3</c:v>
                </c:pt>
                <c:pt idx="1288">
                  <c:v>9.0497737556562118E-3</c:v>
                </c:pt>
                <c:pt idx="1289">
                  <c:v>4.4843049327355543E-3</c:v>
                </c:pt>
                <c:pt idx="1290">
                  <c:v>-3.0133928571428811E-2</c:v>
                </c:pt>
                <c:pt idx="1291">
                  <c:v>2.0713463751438392E-2</c:v>
                </c:pt>
                <c:pt idx="1292">
                  <c:v>-1.4656144306651431E-2</c:v>
                </c:pt>
                <c:pt idx="1293">
                  <c:v>-1.1441647597254015E-2</c:v>
                </c:pt>
                <c:pt idx="1294">
                  <c:v>0</c:v>
                </c:pt>
                <c:pt idx="1295">
                  <c:v>-1.2731481481481685E-2</c:v>
                </c:pt>
                <c:pt idx="1296">
                  <c:v>-2.1101992966002302E-2</c:v>
                </c:pt>
                <c:pt idx="1297">
                  <c:v>-5.9880239520956483E-3</c:v>
                </c:pt>
                <c:pt idx="1298">
                  <c:v>-1.2048192771086353E-3</c:v>
                </c:pt>
                <c:pt idx="1299">
                  <c:v>-1.5681544028950323E-2</c:v>
                </c:pt>
                <c:pt idx="1300">
                  <c:v>-2.3284313725490353E-2</c:v>
                </c:pt>
                <c:pt idx="1301">
                  <c:v>7.5282308657465919E-3</c:v>
                </c:pt>
                <c:pt idx="1302">
                  <c:v>1.4943960149439684E-2</c:v>
                </c:pt>
                <c:pt idx="1303">
                  <c:v>-1.8404907975460138E-2</c:v>
                </c:pt>
                <c:pt idx="1304">
                  <c:v>2.2499999999999951E-2</c:v>
                </c:pt>
                <c:pt idx="1305">
                  <c:v>-3.6674816625916224E-3</c:v>
                </c:pt>
                <c:pt idx="1306">
                  <c:v>-1.3496932515337639E-2</c:v>
                </c:pt>
                <c:pt idx="1307">
                  <c:v>-2.4875621890546253E-3</c:v>
                </c:pt>
                <c:pt idx="1308">
                  <c:v>-2.4937655860348979E-2</c:v>
                </c:pt>
                <c:pt idx="1309">
                  <c:v>-5.1150895140664645E-3</c:v>
                </c:pt>
                <c:pt idx="1310">
                  <c:v>1.0282776349614333E-2</c:v>
                </c:pt>
                <c:pt idx="1311">
                  <c:v>1.7811704834605577E-2</c:v>
                </c:pt>
                <c:pt idx="1312">
                  <c:v>1.2500000000000011E-2</c:v>
                </c:pt>
                <c:pt idx="1313">
                  <c:v>-4.9382716049382411E-3</c:v>
                </c:pt>
                <c:pt idx="1314">
                  <c:v>1.488833746898254E-2</c:v>
                </c:pt>
                <c:pt idx="1315">
                  <c:v>-9.7799511002444398E-3</c:v>
                </c:pt>
                <c:pt idx="1316">
                  <c:v>-8.6419753086420508E-3</c:v>
                </c:pt>
                <c:pt idx="1317">
                  <c:v>1.2453300124531631E-3</c:v>
                </c:pt>
                <c:pt idx="1318">
                  <c:v>-4.9751243781092505E-3</c:v>
                </c:pt>
                <c:pt idx="1319">
                  <c:v>1.1249999999999975E-2</c:v>
                </c:pt>
                <c:pt idx="1320">
                  <c:v>-8.6526576019778263E-3</c:v>
                </c:pt>
                <c:pt idx="1321">
                  <c:v>4.9875311720699684E-3</c:v>
                </c:pt>
                <c:pt idx="1322">
                  <c:v>6.2034739454092623E-3</c:v>
                </c:pt>
                <c:pt idx="1323">
                  <c:v>-3.6991368680640538E-3</c:v>
                </c:pt>
                <c:pt idx="1324">
                  <c:v>-2.4752475247523747E-3</c:v>
                </c:pt>
                <c:pt idx="1325">
                  <c:v>1.7369727047146209E-2</c:v>
                </c:pt>
                <c:pt idx="1326">
                  <c:v>1.341463414634168E-2</c:v>
                </c:pt>
                <c:pt idx="1327">
                  <c:v>0</c:v>
                </c:pt>
                <c:pt idx="1328">
                  <c:v>0</c:v>
                </c:pt>
                <c:pt idx="1329">
                  <c:v>-3.6101083032492004E-3</c:v>
                </c:pt>
                <c:pt idx="1330">
                  <c:v>4.8309178743961064E-3</c:v>
                </c:pt>
                <c:pt idx="1331">
                  <c:v>-4.8076923076922785E-3</c:v>
                </c:pt>
                <c:pt idx="1332">
                  <c:v>-3.6231884057970377E-3</c:v>
                </c:pt>
                <c:pt idx="1333">
                  <c:v>-9.6969696969698062E-3</c:v>
                </c:pt>
                <c:pt idx="1334">
                  <c:v>-2.3255813953488191E-2</c:v>
                </c:pt>
                <c:pt idx="1335">
                  <c:v>-1.3784461152882252E-2</c:v>
                </c:pt>
                <c:pt idx="1336">
                  <c:v>-6.3532401524777687E-3</c:v>
                </c:pt>
                <c:pt idx="1337">
                  <c:v>2.5575447570331438E-3</c:v>
                </c:pt>
                <c:pt idx="1338">
                  <c:v>-5.1020408163264998E-3</c:v>
                </c:pt>
                <c:pt idx="1339">
                  <c:v>-1.1538461538461513E-2</c:v>
                </c:pt>
                <c:pt idx="1340">
                  <c:v>-1.297016861219197E-2</c:v>
                </c:pt>
                <c:pt idx="1341">
                  <c:v>-7.8843626806833541E-3</c:v>
                </c:pt>
                <c:pt idx="1342">
                  <c:v>-1.3245033112582794E-2</c:v>
                </c:pt>
                <c:pt idx="1343">
                  <c:v>4.0268456375840084E-3</c:v>
                </c:pt>
                <c:pt idx="1344">
                  <c:v>2.6737967914437413E-3</c:v>
                </c:pt>
                <c:pt idx="1345">
                  <c:v>2.1333333333333392E-2</c:v>
                </c:pt>
                <c:pt idx="1346">
                  <c:v>-1.8276762402088934E-2</c:v>
                </c:pt>
                <c:pt idx="1347">
                  <c:v>-5.3191489361699967E-3</c:v>
                </c:pt>
                <c:pt idx="1348">
                  <c:v>-1.4705882352941225E-2</c:v>
                </c:pt>
                <c:pt idx="1349">
                  <c:v>1.3568521031207988E-3</c:v>
                </c:pt>
                <c:pt idx="1350">
                  <c:v>5.4200542005419725E-3</c:v>
                </c:pt>
                <c:pt idx="1351">
                  <c:v>-2.2911051212938099E-2</c:v>
                </c:pt>
                <c:pt idx="1352">
                  <c:v>-5.5172413793103114E-3</c:v>
                </c:pt>
                <c:pt idx="1353">
                  <c:v>-1.1095700416088698E-2</c:v>
                </c:pt>
                <c:pt idx="1354">
                  <c:v>-3.7868162692847041E-2</c:v>
                </c:pt>
                <c:pt idx="1355">
                  <c:v>-1.1661807580175057E-2</c:v>
                </c:pt>
                <c:pt idx="1356">
                  <c:v>2.9498525073747158E-3</c:v>
                </c:pt>
                <c:pt idx="1357">
                  <c:v>3.5294117647058809E-2</c:v>
                </c:pt>
                <c:pt idx="1358">
                  <c:v>1.4204545454545268E-2</c:v>
                </c:pt>
                <c:pt idx="1359">
                  <c:v>1.5406162464986049E-2</c:v>
                </c:pt>
                <c:pt idx="1360">
                  <c:v>0</c:v>
                </c:pt>
                <c:pt idx="1361">
                  <c:v>8.2758620689655643E-3</c:v>
                </c:pt>
                <c:pt idx="1362">
                  <c:v>1.7783857729138298E-2</c:v>
                </c:pt>
                <c:pt idx="1363">
                  <c:v>-9.4086021505377163E-3</c:v>
                </c:pt>
                <c:pt idx="1364">
                  <c:v>1.0854816824966012E-2</c:v>
                </c:pt>
                <c:pt idx="1365">
                  <c:v>1.2080536912751651E-2</c:v>
                </c:pt>
                <c:pt idx="1366">
                  <c:v>1.1936339522546394E-2</c:v>
                </c:pt>
                <c:pt idx="1367">
                  <c:v>-9.1743119266054045E-3</c:v>
                </c:pt>
                <c:pt idx="1368">
                  <c:v>-9.2592592592591581E-3</c:v>
                </c:pt>
                <c:pt idx="1369">
                  <c:v>-1.2016021361815727E-2</c:v>
                </c:pt>
                <c:pt idx="1370">
                  <c:v>-2.7027027027027796E-3</c:v>
                </c:pt>
                <c:pt idx="1371">
                  <c:v>2.710027100271005E-2</c:v>
                </c:pt>
                <c:pt idx="1372">
                  <c:v>1.3192612137201713E-3</c:v>
                </c:pt>
                <c:pt idx="1373">
                  <c:v>-1.1857707509881398E-2</c:v>
                </c:pt>
                <c:pt idx="1374">
                  <c:v>-2.1333333333333392E-2</c:v>
                </c:pt>
                <c:pt idx="1375">
                  <c:v>-6.8119891008172565E-3</c:v>
                </c:pt>
                <c:pt idx="1376">
                  <c:v>1.5089163237311435E-2</c:v>
                </c:pt>
                <c:pt idx="1377">
                  <c:v>-6.7567567567569497E-3</c:v>
                </c:pt>
                <c:pt idx="1378">
                  <c:v>-4.0816326530611529E-3</c:v>
                </c:pt>
                <c:pt idx="1379">
                  <c:v>-1.0928961748633814E-2</c:v>
                </c:pt>
                <c:pt idx="1380">
                  <c:v>-5.5248618784530046E-3</c:v>
                </c:pt>
                <c:pt idx="1381">
                  <c:v>-1.8055555555555686E-2</c:v>
                </c:pt>
                <c:pt idx="1382">
                  <c:v>-2.4045261669023949E-2</c:v>
                </c:pt>
                <c:pt idx="1383">
                  <c:v>2.8985507246375628E-3</c:v>
                </c:pt>
                <c:pt idx="1384">
                  <c:v>-1.4450867052023135E-2</c:v>
                </c:pt>
                <c:pt idx="1385">
                  <c:v>-2.1994134897360726E-2</c:v>
                </c:pt>
                <c:pt idx="1386">
                  <c:v>-2.9985007496250654E-3</c:v>
                </c:pt>
                <c:pt idx="1387">
                  <c:v>-1.954887218045127E-2</c:v>
                </c:pt>
                <c:pt idx="1388">
                  <c:v>-3.0674846625765623E-3</c:v>
                </c:pt>
                <c:pt idx="1389">
                  <c:v>2.6153846153846048E-2</c:v>
                </c:pt>
                <c:pt idx="1390">
                  <c:v>-2.0989505247376292E-2</c:v>
                </c:pt>
                <c:pt idx="1391">
                  <c:v>-3.2159264931087152E-2</c:v>
                </c:pt>
                <c:pt idx="1392">
                  <c:v>1.1075949367088484E-2</c:v>
                </c:pt>
                <c:pt idx="1393">
                  <c:v>1.2519561815336387E-2</c:v>
                </c:pt>
                <c:pt idx="1394">
                  <c:v>-2.318392581143721E-2</c:v>
                </c:pt>
                <c:pt idx="1395">
                  <c:v>1.1075949367088484E-2</c:v>
                </c:pt>
                <c:pt idx="1396">
                  <c:v>2.3474178403755892E-2</c:v>
                </c:pt>
                <c:pt idx="1397">
                  <c:v>3.6697247706422007E-2</c:v>
                </c:pt>
                <c:pt idx="1398">
                  <c:v>0</c:v>
                </c:pt>
                <c:pt idx="1399">
                  <c:v>1.7699115044247885E-2</c:v>
                </c:pt>
                <c:pt idx="1400">
                  <c:v>-2.898550724637764E-3</c:v>
                </c:pt>
                <c:pt idx="1401">
                  <c:v>-5.8139534883720582E-3</c:v>
                </c:pt>
                <c:pt idx="1402">
                  <c:v>2.923976608187218E-3</c:v>
                </c:pt>
                <c:pt idx="1403">
                  <c:v>7.2886297376091331E-3</c:v>
                </c:pt>
                <c:pt idx="1404">
                  <c:v>-2.0260492040520963E-2</c:v>
                </c:pt>
                <c:pt idx="1405">
                  <c:v>2.9542097488922561E-3</c:v>
                </c:pt>
                <c:pt idx="1406">
                  <c:v>-1.6200294550810068E-2</c:v>
                </c:pt>
                <c:pt idx="1407">
                  <c:v>2.9940119760479902E-3</c:v>
                </c:pt>
                <c:pt idx="1408">
                  <c:v>-4.4776119402986352E-3</c:v>
                </c:pt>
                <c:pt idx="1409">
                  <c:v>1.4992503748126368E-3</c:v>
                </c:pt>
                <c:pt idx="1410">
                  <c:v>-1.347305389221554E-2</c:v>
                </c:pt>
                <c:pt idx="1411">
                  <c:v>-1.9726858877086428E-2</c:v>
                </c:pt>
                <c:pt idx="1412">
                  <c:v>-9.2879256965944772E-3</c:v>
                </c:pt>
                <c:pt idx="1413">
                  <c:v>-3.1250000000000895E-3</c:v>
                </c:pt>
                <c:pt idx="1414">
                  <c:v>-2.1943573667711467E-2</c:v>
                </c:pt>
                <c:pt idx="1415">
                  <c:v>-3.5256410256410374E-2</c:v>
                </c:pt>
                <c:pt idx="1416">
                  <c:v>-1.9933554817275628E-2</c:v>
                </c:pt>
                <c:pt idx="1417">
                  <c:v>1.0169491525423667E-2</c:v>
                </c:pt>
                <c:pt idx="1418">
                  <c:v>1.1744966442953007E-2</c:v>
                </c:pt>
                <c:pt idx="1419">
                  <c:v>-8.2918739635156474E-3</c:v>
                </c:pt>
                <c:pt idx="1420">
                  <c:v>1.5050167224080233E-2</c:v>
                </c:pt>
                <c:pt idx="1421">
                  <c:v>-1.6474464579902767E-3</c:v>
                </c:pt>
                <c:pt idx="1422">
                  <c:v>-2.6402640264026247E-2</c:v>
                </c:pt>
                <c:pt idx="1423">
                  <c:v>-5.0847457627118918E-3</c:v>
                </c:pt>
                <c:pt idx="1424">
                  <c:v>2.3850085178875612E-2</c:v>
                </c:pt>
                <c:pt idx="1425">
                  <c:v>-1.4975041597337738E-2</c:v>
                </c:pt>
                <c:pt idx="1426">
                  <c:v>6.7567567567567155E-3</c:v>
                </c:pt>
                <c:pt idx="1427">
                  <c:v>2.6845637583892686E-2</c:v>
                </c:pt>
                <c:pt idx="1428">
                  <c:v>3.2679738562090169E-3</c:v>
                </c:pt>
                <c:pt idx="1429">
                  <c:v>-1.1400651465797921E-2</c:v>
                </c:pt>
                <c:pt idx="1430">
                  <c:v>-1.6474464579902767E-3</c:v>
                </c:pt>
                <c:pt idx="1431">
                  <c:v>-1.6501650165016403E-2</c:v>
                </c:pt>
                <c:pt idx="1432">
                  <c:v>-1.1744966442953123E-2</c:v>
                </c:pt>
                <c:pt idx="1433">
                  <c:v>-1.6977928692699391E-2</c:v>
                </c:pt>
                <c:pt idx="1434">
                  <c:v>0</c:v>
                </c:pt>
                <c:pt idx="1435">
                  <c:v>-8.6355785837651192E-3</c:v>
                </c:pt>
                <c:pt idx="1436">
                  <c:v>1.5679442508710766E-2</c:v>
                </c:pt>
                <c:pt idx="1437">
                  <c:v>8.5763293310463194E-3</c:v>
                </c:pt>
                <c:pt idx="1438">
                  <c:v>-5.1020408163265588E-3</c:v>
                </c:pt>
                <c:pt idx="1439">
                  <c:v>-1.1965811965811835E-2</c:v>
                </c:pt>
                <c:pt idx="1440">
                  <c:v>-2.0761245674740476E-2</c:v>
                </c:pt>
                <c:pt idx="1441">
                  <c:v>-2.650176678445244E-2</c:v>
                </c:pt>
                <c:pt idx="1442">
                  <c:v>-1.8148820326678656E-2</c:v>
                </c:pt>
                <c:pt idx="1443">
                  <c:v>-2.4029574861367885E-2</c:v>
                </c:pt>
                <c:pt idx="1444">
                  <c:v>1.3257575757575742E-2</c:v>
                </c:pt>
                <c:pt idx="1445">
                  <c:v>1.682242990654215E-2</c:v>
                </c:pt>
                <c:pt idx="1446">
                  <c:v>-2.0220588235294185E-2</c:v>
                </c:pt>
                <c:pt idx="1447">
                  <c:v>0</c:v>
                </c:pt>
                <c:pt idx="1448">
                  <c:v>-1.6885553470919287E-2</c:v>
                </c:pt>
                <c:pt idx="1449">
                  <c:v>1.3358778625954051E-2</c:v>
                </c:pt>
                <c:pt idx="1450">
                  <c:v>2.4482109227872122E-2</c:v>
                </c:pt>
                <c:pt idx="1451">
                  <c:v>4.0441176470588244E-2</c:v>
                </c:pt>
                <c:pt idx="1452">
                  <c:v>3.5335689045934951E-3</c:v>
                </c:pt>
                <c:pt idx="1453">
                  <c:v>5.2816901408450998E-3</c:v>
                </c:pt>
                <c:pt idx="1454">
                  <c:v>2.1015761821366021E-2</c:v>
                </c:pt>
                <c:pt idx="1455">
                  <c:v>-5.1457975986278163E-3</c:v>
                </c:pt>
                <c:pt idx="1456">
                  <c:v>-1.5517241379310312E-2</c:v>
                </c:pt>
                <c:pt idx="1457">
                  <c:v>1.9264448336252255E-2</c:v>
                </c:pt>
                <c:pt idx="1458">
                  <c:v>-5.1546391752577605E-3</c:v>
                </c:pt>
                <c:pt idx="1459">
                  <c:v>-3.4542314335061441E-3</c:v>
                </c:pt>
                <c:pt idx="1460">
                  <c:v>1.3864818024263469E-2</c:v>
                </c:pt>
                <c:pt idx="1461">
                  <c:v>-2.7350427350427187E-2</c:v>
                </c:pt>
                <c:pt idx="1462">
                  <c:v>8.7873462214410093E-3</c:v>
                </c:pt>
                <c:pt idx="1463">
                  <c:v>0</c:v>
                </c:pt>
                <c:pt idx="1464">
                  <c:v>1.0452961672473804E-2</c:v>
                </c:pt>
                <c:pt idx="1465">
                  <c:v>2.4137931034482852E-2</c:v>
                </c:pt>
                <c:pt idx="1466">
                  <c:v>1.6835016835017318E-3</c:v>
                </c:pt>
                <c:pt idx="1467">
                  <c:v>3.3613445378151287E-2</c:v>
                </c:pt>
                <c:pt idx="1468">
                  <c:v>2.2764227642276282E-2</c:v>
                </c:pt>
                <c:pt idx="1469">
                  <c:v>1.7488076311605785E-2</c:v>
                </c:pt>
                <c:pt idx="1470">
                  <c:v>7.8125000000000069E-3</c:v>
                </c:pt>
                <c:pt idx="1471">
                  <c:v>1.0852713178294454E-2</c:v>
                </c:pt>
                <c:pt idx="1472">
                  <c:v>3.0674846625766902E-2</c:v>
                </c:pt>
                <c:pt idx="1473">
                  <c:v>3.7202380952380987E-2</c:v>
                </c:pt>
                <c:pt idx="1474">
                  <c:v>-5.7388809182209125E-3</c:v>
                </c:pt>
                <c:pt idx="1475">
                  <c:v>1.4430014430014442E-2</c:v>
                </c:pt>
                <c:pt idx="1476">
                  <c:v>-9.9573257467995193E-3</c:v>
                </c:pt>
                <c:pt idx="1477">
                  <c:v>2.8735632183908073E-2</c:v>
                </c:pt>
                <c:pt idx="1478">
                  <c:v>2.9329608938547552E-2</c:v>
                </c:pt>
                <c:pt idx="1479">
                  <c:v>-4.2062415196743627E-2</c:v>
                </c:pt>
                <c:pt idx="1480">
                  <c:v>1.1331444759206732E-2</c:v>
                </c:pt>
                <c:pt idx="1481">
                  <c:v>-7.0028011204479922E-3</c:v>
                </c:pt>
                <c:pt idx="1482">
                  <c:v>-1.6925246826516312E-2</c:v>
                </c:pt>
                <c:pt idx="1483">
                  <c:v>1.5781922525107659E-2</c:v>
                </c:pt>
                <c:pt idx="1484">
                  <c:v>1.2711864406779632E-2</c:v>
                </c:pt>
                <c:pt idx="1485">
                  <c:v>1.3947001394700152E-2</c:v>
                </c:pt>
                <c:pt idx="1486">
                  <c:v>9.6286107290232785E-3</c:v>
                </c:pt>
                <c:pt idx="1487">
                  <c:v>2.7247956403270539E-3</c:v>
                </c:pt>
                <c:pt idx="1488">
                  <c:v>-1.7663043478260809E-2</c:v>
                </c:pt>
                <c:pt idx="1489">
                  <c:v>4.149377593360923E-3</c:v>
                </c:pt>
                <c:pt idx="1490">
                  <c:v>-1.5151515151515013E-2</c:v>
                </c:pt>
                <c:pt idx="1491">
                  <c:v>2.2377622377622239E-2</c:v>
                </c:pt>
                <c:pt idx="1492">
                  <c:v>-9.5759233926127531E-3</c:v>
                </c:pt>
                <c:pt idx="1493">
                  <c:v>4.143646408839706E-3</c:v>
                </c:pt>
                <c:pt idx="1494">
                  <c:v>-8.2530949105915179E-3</c:v>
                </c:pt>
                <c:pt idx="1495">
                  <c:v>1.6643550624133242E-2</c:v>
                </c:pt>
                <c:pt idx="1496">
                  <c:v>1.5006821282401142E-2</c:v>
                </c:pt>
                <c:pt idx="1497">
                  <c:v>1.3440860215053587E-2</c:v>
                </c:pt>
                <c:pt idx="1498">
                  <c:v>7.9575596816976579E-3</c:v>
                </c:pt>
                <c:pt idx="1499">
                  <c:v>1.578947368421043E-2</c:v>
                </c:pt>
                <c:pt idx="1500">
                  <c:v>-9.06735751295327E-3</c:v>
                </c:pt>
                <c:pt idx="1501">
                  <c:v>7.843137254902004E-3</c:v>
                </c:pt>
                <c:pt idx="1502">
                  <c:v>1.9455252918287955E-2</c:v>
                </c:pt>
                <c:pt idx="1503">
                  <c:v>1.0178117048345994E-2</c:v>
                </c:pt>
                <c:pt idx="1504">
                  <c:v>7.5566750629723336E-3</c:v>
                </c:pt>
                <c:pt idx="1505">
                  <c:v>-3.7500000000001074E-3</c:v>
                </c:pt>
                <c:pt idx="1506">
                  <c:v>-7.5282308657464176E-3</c:v>
                </c:pt>
                <c:pt idx="1507">
                  <c:v>-2.5284450063211847E-3</c:v>
                </c:pt>
                <c:pt idx="1508">
                  <c:v>-1.2674271229404321E-2</c:v>
                </c:pt>
                <c:pt idx="1509">
                  <c:v>3.8510911424904826E-3</c:v>
                </c:pt>
                <c:pt idx="1510">
                  <c:v>0</c:v>
                </c:pt>
                <c:pt idx="1511">
                  <c:v>-1.2787723785166606E-3</c:v>
                </c:pt>
                <c:pt idx="1512">
                  <c:v>6.4020486555697882E-3</c:v>
                </c:pt>
                <c:pt idx="1513">
                  <c:v>-7.6335877862595842E-3</c:v>
                </c:pt>
                <c:pt idx="1514">
                  <c:v>-7.6923076923077344E-3</c:v>
                </c:pt>
                <c:pt idx="1515">
                  <c:v>5.1679586563308979E-3</c:v>
                </c:pt>
                <c:pt idx="1516">
                  <c:v>-2.0565552699228842E-2</c:v>
                </c:pt>
                <c:pt idx="1517">
                  <c:v>-7.8740157480315393E-3</c:v>
                </c:pt>
                <c:pt idx="1518">
                  <c:v>-1.0582010582010517E-2</c:v>
                </c:pt>
                <c:pt idx="1519">
                  <c:v>-1.604278074866319E-2</c:v>
                </c:pt>
                <c:pt idx="1520">
                  <c:v>-1.222826086956519E-2</c:v>
                </c:pt>
                <c:pt idx="1521">
                  <c:v>1.1004126547455228E-2</c:v>
                </c:pt>
                <c:pt idx="1522">
                  <c:v>-3.2653061224489792E-2</c:v>
                </c:pt>
                <c:pt idx="1523">
                  <c:v>7.0323488045007099E-3</c:v>
                </c:pt>
                <c:pt idx="1524">
                  <c:v>-1.3966480446925837E-3</c:v>
                </c:pt>
                <c:pt idx="1525">
                  <c:v>-4.1958041958043155E-3</c:v>
                </c:pt>
                <c:pt idx="1526">
                  <c:v>-5.6179775280898537E-3</c:v>
                </c:pt>
                <c:pt idx="1527">
                  <c:v>-7.0621468926553733E-3</c:v>
                </c:pt>
                <c:pt idx="1528">
                  <c:v>0</c:v>
                </c:pt>
                <c:pt idx="1529">
                  <c:v>-1.4224751066856342E-2</c:v>
                </c:pt>
                <c:pt idx="1530">
                  <c:v>-3.8961038961038877E-2</c:v>
                </c:pt>
                <c:pt idx="1531">
                  <c:v>-1.0510510510510601E-2</c:v>
                </c:pt>
                <c:pt idx="1532">
                  <c:v>-1.5174506828528085E-2</c:v>
                </c:pt>
                <c:pt idx="1533">
                  <c:v>-4.0061633281972236E-2</c:v>
                </c:pt>
                <c:pt idx="1534">
                  <c:v>-4.8154093097913589E-3</c:v>
                </c:pt>
                <c:pt idx="1535">
                  <c:v>1.6129032258064978E-3</c:v>
                </c:pt>
                <c:pt idx="1536">
                  <c:v>-1.7713365539452557E-2</c:v>
                </c:pt>
                <c:pt idx="1537">
                  <c:v>1.1475409836065561E-2</c:v>
                </c:pt>
                <c:pt idx="1538">
                  <c:v>-8.1037277147486802E-3</c:v>
                </c:pt>
                <c:pt idx="1539">
                  <c:v>-4.9019607843138659E-3</c:v>
                </c:pt>
                <c:pt idx="1540">
                  <c:v>4.5977011494253053E-2</c:v>
                </c:pt>
                <c:pt idx="1541">
                  <c:v>1.4128728414442668E-2</c:v>
                </c:pt>
                <c:pt idx="1542">
                  <c:v>3.0959752321982311E-3</c:v>
                </c:pt>
                <c:pt idx="1543">
                  <c:v>3.0864197530862934E-3</c:v>
                </c:pt>
                <c:pt idx="1544">
                  <c:v>1.0769230769230864E-2</c:v>
                </c:pt>
                <c:pt idx="1545">
                  <c:v>-7.610350076103718E-3</c:v>
                </c:pt>
                <c:pt idx="1546">
                  <c:v>-3.2208588957055286E-2</c:v>
                </c:pt>
                <c:pt idx="1547">
                  <c:v>-1.7432646592709825E-2</c:v>
                </c:pt>
                <c:pt idx="1548">
                  <c:v>-8.0645161290321538E-3</c:v>
                </c:pt>
                <c:pt idx="1549">
                  <c:v>3.2520325203250705E-3</c:v>
                </c:pt>
                <c:pt idx="1550">
                  <c:v>1.4586709886547892E-2</c:v>
                </c:pt>
                <c:pt idx="1551">
                  <c:v>-2.5559105431309969E-2</c:v>
                </c:pt>
                <c:pt idx="1552">
                  <c:v>-8.1967213114754172E-3</c:v>
                </c:pt>
                <c:pt idx="1553">
                  <c:v>-9.9173553719007664E-3</c:v>
                </c:pt>
                <c:pt idx="1554">
                  <c:v>8.3472454090150316E-3</c:v>
                </c:pt>
                <c:pt idx="1555">
                  <c:v>-9.9337748344370258E-3</c:v>
                </c:pt>
                <c:pt idx="1556">
                  <c:v>-1.672240802675749E-3</c:v>
                </c:pt>
                <c:pt idx="1557">
                  <c:v>-1.6750418760468331E-3</c:v>
                </c:pt>
                <c:pt idx="1558">
                  <c:v>-6.7114093959731135E-3</c:v>
                </c:pt>
                <c:pt idx="1559">
                  <c:v>-1.6891891891891907E-2</c:v>
                </c:pt>
                <c:pt idx="1560">
                  <c:v>-2.4054982817869507E-2</c:v>
                </c:pt>
                <c:pt idx="1561">
                  <c:v>8.8028169014085812E-3</c:v>
                </c:pt>
                <c:pt idx="1562">
                  <c:v>8.7260034904014031E-3</c:v>
                </c:pt>
                <c:pt idx="1563">
                  <c:v>-2.4221453287197322E-2</c:v>
                </c:pt>
                <c:pt idx="1564">
                  <c:v>-1.7730496453901218E-3</c:v>
                </c:pt>
                <c:pt idx="1565">
                  <c:v>1.9538188277087101E-2</c:v>
                </c:pt>
                <c:pt idx="1566">
                  <c:v>-2.7874564459930265E-2</c:v>
                </c:pt>
                <c:pt idx="1567">
                  <c:v>1.2544802867383499E-2</c:v>
                </c:pt>
                <c:pt idx="1568">
                  <c:v>-1.7699115044248295E-3</c:v>
                </c:pt>
                <c:pt idx="1569">
                  <c:v>5.3191489361702421E-3</c:v>
                </c:pt>
                <c:pt idx="1570">
                  <c:v>-3.5273368606701726E-3</c:v>
                </c:pt>
                <c:pt idx="1571">
                  <c:v>5.6637168141592822E-2</c:v>
                </c:pt>
                <c:pt idx="1572">
                  <c:v>1.5075376884422079E-2</c:v>
                </c:pt>
                <c:pt idx="1573">
                  <c:v>3.3003300330033953E-3</c:v>
                </c:pt>
                <c:pt idx="1574">
                  <c:v>4.7697368421052745E-2</c:v>
                </c:pt>
                <c:pt idx="1575">
                  <c:v>-1.5698587127159003E-3</c:v>
                </c:pt>
                <c:pt idx="1576">
                  <c:v>-6.2893081761005902E-3</c:v>
                </c:pt>
                <c:pt idx="1577">
                  <c:v>4.7468354430378907E-3</c:v>
                </c:pt>
                <c:pt idx="1578">
                  <c:v>3.9370078740157514E-2</c:v>
                </c:pt>
                <c:pt idx="1579">
                  <c:v>-1.2121212121212258E-2</c:v>
                </c:pt>
                <c:pt idx="1580">
                  <c:v>1.5337423312883876E-3</c:v>
                </c:pt>
                <c:pt idx="1581">
                  <c:v>3.215926493108736E-2</c:v>
                </c:pt>
                <c:pt idx="1582">
                  <c:v>1.1869436201780343E-2</c:v>
                </c:pt>
                <c:pt idx="1583">
                  <c:v>-2.0527859237536635E-2</c:v>
                </c:pt>
                <c:pt idx="1584">
                  <c:v>-4.4910179640717772E-3</c:v>
                </c:pt>
                <c:pt idx="1585">
                  <c:v>1.8045112781954777E-2</c:v>
                </c:pt>
                <c:pt idx="1586">
                  <c:v>1.1816838995568615E-2</c:v>
                </c:pt>
                <c:pt idx="1587">
                  <c:v>2.0437956204379746E-2</c:v>
                </c:pt>
                <c:pt idx="1588">
                  <c:v>-5.722460658082941E-3</c:v>
                </c:pt>
                <c:pt idx="1589">
                  <c:v>-1.2949640287769754E-2</c:v>
                </c:pt>
                <c:pt idx="1590">
                  <c:v>-1.4577259475221098E-3</c:v>
                </c:pt>
                <c:pt idx="1591">
                  <c:v>1.459854014598562E-2</c:v>
                </c:pt>
                <c:pt idx="1592">
                  <c:v>-2.0143884892086506E-2</c:v>
                </c:pt>
                <c:pt idx="1593">
                  <c:v>5.8737151248164114E-3</c:v>
                </c:pt>
                <c:pt idx="1594">
                  <c:v>-1.3138686131386834E-2</c:v>
                </c:pt>
                <c:pt idx="1595">
                  <c:v>-3.2544378698224762E-2</c:v>
                </c:pt>
                <c:pt idx="1596">
                  <c:v>3.0581039755350438E-3</c:v>
                </c:pt>
                <c:pt idx="1597">
                  <c:v>1.0670731707317169E-2</c:v>
                </c:pt>
                <c:pt idx="1598">
                  <c:v>3.1674208144796448E-2</c:v>
                </c:pt>
                <c:pt idx="1599">
                  <c:v>1.6081871345029294E-2</c:v>
                </c:pt>
                <c:pt idx="1600">
                  <c:v>-1.0071942446043253E-2</c:v>
                </c:pt>
                <c:pt idx="1601">
                  <c:v>-8.720930232558188E-3</c:v>
                </c:pt>
                <c:pt idx="1602">
                  <c:v>-1.3196480938416393E-2</c:v>
                </c:pt>
                <c:pt idx="1603">
                  <c:v>-1.7830609212481318E-2</c:v>
                </c:pt>
                <c:pt idx="1604">
                  <c:v>-9.0771558245083695E-3</c:v>
                </c:pt>
                <c:pt idx="1605">
                  <c:v>-1.526717557251952E-3</c:v>
                </c:pt>
                <c:pt idx="1606">
                  <c:v>1.5290519877676279E-3</c:v>
                </c:pt>
                <c:pt idx="1607">
                  <c:v>-1.9847328244274952E-2</c:v>
                </c:pt>
                <c:pt idx="1608">
                  <c:v>-1.8691588785046617E-2</c:v>
                </c:pt>
                <c:pt idx="1609">
                  <c:v>-1.9047619047619153E-2</c:v>
                </c:pt>
                <c:pt idx="1610">
                  <c:v>-3.2362459546924249E-3</c:v>
                </c:pt>
                <c:pt idx="1611">
                  <c:v>-6.493506493506454E-3</c:v>
                </c:pt>
                <c:pt idx="1612">
                  <c:v>4.9019607843137523E-3</c:v>
                </c:pt>
                <c:pt idx="1613">
                  <c:v>2.6016260162601352E-2</c:v>
                </c:pt>
                <c:pt idx="1614">
                  <c:v>1.4263074484944724E-2</c:v>
                </c:pt>
                <c:pt idx="1615">
                  <c:v>-9.3750000000000517E-3</c:v>
                </c:pt>
                <c:pt idx="1616">
                  <c:v>1.7350157728706683E-2</c:v>
                </c:pt>
                <c:pt idx="1617">
                  <c:v>1.8604651162790798E-2</c:v>
                </c:pt>
                <c:pt idx="1618">
                  <c:v>-1.5220700152209549E-3</c:v>
                </c:pt>
                <c:pt idx="1619">
                  <c:v>3.0487804878049658E-3</c:v>
                </c:pt>
                <c:pt idx="1620">
                  <c:v>6.0790273556230639E-3</c:v>
                </c:pt>
                <c:pt idx="1621">
                  <c:v>-2.4169184290030066E-2</c:v>
                </c:pt>
                <c:pt idx="1622">
                  <c:v>-1.3931888544891609E-2</c:v>
                </c:pt>
                <c:pt idx="1623">
                  <c:v>-6.2794348508636013E-3</c:v>
                </c:pt>
                <c:pt idx="1624">
                  <c:v>2.6856240126382418E-2</c:v>
                </c:pt>
                <c:pt idx="1625">
                  <c:v>1.3846153846153815E-2</c:v>
                </c:pt>
                <c:pt idx="1626">
                  <c:v>6.069802731411192E-3</c:v>
                </c:pt>
                <c:pt idx="1627">
                  <c:v>1.5082956259426862E-2</c:v>
                </c:pt>
                <c:pt idx="1628">
                  <c:v>8.9153046062407631E-3</c:v>
                </c:pt>
                <c:pt idx="1629">
                  <c:v>1.6200294550810068E-2</c:v>
                </c:pt>
                <c:pt idx="1630">
                  <c:v>2.8985507246375628E-3</c:v>
                </c:pt>
                <c:pt idx="1631">
                  <c:v>-4.3352601156068605E-3</c:v>
                </c:pt>
                <c:pt idx="1632">
                  <c:v>0</c:v>
                </c:pt>
                <c:pt idx="1633">
                  <c:v>-1.8867924528302025E-2</c:v>
                </c:pt>
                <c:pt idx="1634">
                  <c:v>-8.8757396449702583E-3</c:v>
                </c:pt>
                <c:pt idx="1635">
                  <c:v>-2.9850746268657571E-3</c:v>
                </c:pt>
                <c:pt idx="1636">
                  <c:v>7.4850299401197674E-3</c:v>
                </c:pt>
                <c:pt idx="1637">
                  <c:v>2.971768202080323E-3</c:v>
                </c:pt>
                <c:pt idx="1638">
                  <c:v>-2.0740740740740716E-2</c:v>
                </c:pt>
                <c:pt idx="1639">
                  <c:v>-1.3615733736762659E-2</c:v>
                </c:pt>
                <c:pt idx="1640">
                  <c:v>-1.8404907975460013E-2</c:v>
                </c:pt>
                <c:pt idx="1641">
                  <c:v>7.8125000000000069E-3</c:v>
                </c:pt>
                <c:pt idx="1642">
                  <c:v>-4.6511627906978079E-3</c:v>
                </c:pt>
                <c:pt idx="1643">
                  <c:v>-2.4922118380062159E-2</c:v>
                </c:pt>
                <c:pt idx="1644">
                  <c:v>-4.7923322683706329E-3</c:v>
                </c:pt>
                <c:pt idx="1645">
                  <c:v>-8.0256821829856727E-3</c:v>
                </c:pt>
                <c:pt idx="1646">
                  <c:v>-1.1326860841423824E-2</c:v>
                </c:pt>
                <c:pt idx="1647">
                  <c:v>2.4549918166939466E-2</c:v>
                </c:pt>
                <c:pt idx="1648">
                  <c:v>1.1182108626197959E-2</c:v>
                </c:pt>
                <c:pt idx="1649">
                  <c:v>-9.4786729857820433E-3</c:v>
                </c:pt>
                <c:pt idx="1650">
                  <c:v>1.4354066985646124E-2</c:v>
                </c:pt>
                <c:pt idx="1651">
                  <c:v>-3.1446540880504044E-3</c:v>
                </c:pt>
                <c:pt idx="1652">
                  <c:v>0</c:v>
                </c:pt>
                <c:pt idx="1653">
                  <c:v>-3.1545741324921162E-2</c:v>
                </c:pt>
                <c:pt idx="1654">
                  <c:v>-9.771986970683981E-3</c:v>
                </c:pt>
                <c:pt idx="1655">
                  <c:v>-3.2894736842106207E-3</c:v>
                </c:pt>
                <c:pt idx="1656">
                  <c:v>-3.3003300330031664E-3</c:v>
                </c:pt>
                <c:pt idx="1657">
                  <c:v>1.158940397350992E-2</c:v>
                </c:pt>
                <c:pt idx="1658">
                  <c:v>-3.2733224222586863E-3</c:v>
                </c:pt>
                <c:pt idx="1659">
                  <c:v>-3.1198686371100036E-2</c:v>
                </c:pt>
                <c:pt idx="1660">
                  <c:v>3.3898305084745554E-3</c:v>
                </c:pt>
                <c:pt idx="1661">
                  <c:v>-6.7567567567568326E-3</c:v>
                </c:pt>
                <c:pt idx="1662">
                  <c:v>-6.8027210884353331E-3</c:v>
                </c:pt>
                <c:pt idx="1663">
                  <c:v>3.4246575342466736E-3</c:v>
                </c:pt>
                <c:pt idx="1664">
                  <c:v>0</c:v>
                </c:pt>
                <c:pt idx="1665">
                  <c:v>1.7064846416381555E-3</c:v>
                </c:pt>
                <c:pt idx="1666">
                  <c:v>-1.7035775127768445E-2</c:v>
                </c:pt>
                <c:pt idx="1667">
                  <c:v>-5.1993067590986961E-3</c:v>
                </c:pt>
                <c:pt idx="1668">
                  <c:v>1.7421602787456945E-3</c:v>
                </c:pt>
                <c:pt idx="1669">
                  <c:v>-4.5217391304347793E-2</c:v>
                </c:pt>
                <c:pt idx="1670">
                  <c:v>-7.2859744990893347E-3</c:v>
                </c:pt>
                <c:pt idx="1671">
                  <c:v>2.5688073394495387E-2</c:v>
                </c:pt>
                <c:pt idx="1672">
                  <c:v>7.1556350626117635E-3</c:v>
                </c:pt>
                <c:pt idx="1673">
                  <c:v>-7.1047957371225155E-3</c:v>
                </c:pt>
                <c:pt idx="1674">
                  <c:v>-3.5778175313058817E-3</c:v>
                </c:pt>
                <c:pt idx="1675">
                  <c:v>-1.2567324955116683E-2</c:v>
                </c:pt>
                <c:pt idx="1676">
                  <c:v>2.3636363636363556E-2</c:v>
                </c:pt>
                <c:pt idx="1677">
                  <c:v>2.1314387211367792E-2</c:v>
                </c:pt>
                <c:pt idx="1678">
                  <c:v>-2.2608695652173955E-2</c:v>
                </c:pt>
                <c:pt idx="1679">
                  <c:v>-8.8967971530249188E-3</c:v>
                </c:pt>
                <c:pt idx="1680">
                  <c:v>1.0771992818671389E-2</c:v>
                </c:pt>
                <c:pt idx="1681">
                  <c:v>-3.5523978685611346E-3</c:v>
                </c:pt>
                <c:pt idx="1682">
                  <c:v>-1.0695187165775459E-2</c:v>
                </c:pt>
                <c:pt idx="1683">
                  <c:v>1.081081081081087E-2</c:v>
                </c:pt>
                <c:pt idx="1684">
                  <c:v>1.0695187165775336E-2</c:v>
                </c:pt>
                <c:pt idx="1685">
                  <c:v>1.4109347442680813E-2</c:v>
                </c:pt>
                <c:pt idx="1686">
                  <c:v>-1.2173913043478368E-2</c:v>
                </c:pt>
                <c:pt idx="1687">
                  <c:v>3.5211267605634814E-3</c:v>
                </c:pt>
                <c:pt idx="1688">
                  <c:v>-1.0526315789473741E-2</c:v>
                </c:pt>
                <c:pt idx="1689">
                  <c:v>-1.2411347517730483E-2</c:v>
                </c:pt>
                <c:pt idx="1690">
                  <c:v>0</c:v>
                </c:pt>
                <c:pt idx="1691">
                  <c:v>-1.0771992818671514E-2</c:v>
                </c:pt>
                <c:pt idx="1692">
                  <c:v>-7.2595281306714627E-3</c:v>
                </c:pt>
                <c:pt idx="1693">
                  <c:v>-1.8281535648993772E-3</c:v>
                </c:pt>
                <c:pt idx="1694">
                  <c:v>-3.6630036630036404E-3</c:v>
                </c:pt>
                <c:pt idx="1695">
                  <c:v>-5.514705882352971E-3</c:v>
                </c:pt>
                <c:pt idx="1696">
                  <c:v>1.4787430683918707E-2</c:v>
                </c:pt>
                <c:pt idx="1697">
                  <c:v>-5.4644808743169694E-3</c:v>
                </c:pt>
                <c:pt idx="1698">
                  <c:v>7.3260073260072809E-3</c:v>
                </c:pt>
                <c:pt idx="1699">
                  <c:v>-1.2727272727272839E-2</c:v>
                </c:pt>
                <c:pt idx="1700">
                  <c:v>-5.5248618784528138E-3</c:v>
                </c:pt>
                <c:pt idx="1701">
                  <c:v>-1.8518518518520332E-3</c:v>
                </c:pt>
                <c:pt idx="1702">
                  <c:v>-3.5250463821892244E-2</c:v>
                </c:pt>
                <c:pt idx="1703">
                  <c:v>-2.8846153846154004E-2</c:v>
                </c:pt>
                <c:pt idx="1704">
                  <c:v>-2.9702970297029594E-2</c:v>
                </c:pt>
                <c:pt idx="1705">
                  <c:v>-1.428571428571427E-2</c:v>
                </c:pt>
                <c:pt idx="1706">
                  <c:v>-3.3126293995859299E-2</c:v>
                </c:pt>
                <c:pt idx="1707">
                  <c:v>-4.4967880085653056E-2</c:v>
                </c:pt>
                <c:pt idx="1708">
                  <c:v>-1.1210762331838575E-2</c:v>
                </c:pt>
                <c:pt idx="1709">
                  <c:v>3.8548752834467126E-2</c:v>
                </c:pt>
                <c:pt idx="1710">
                  <c:v>2.1834061135370289E-3</c:v>
                </c:pt>
                <c:pt idx="1711">
                  <c:v>8.7145969498911673E-3</c:v>
                </c:pt>
                <c:pt idx="1712">
                  <c:v>4.3196544276457922E-2</c:v>
                </c:pt>
                <c:pt idx="1713">
                  <c:v>-2.07039337474126E-3</c:v>
                </c:pt>
                <c:pt idx="1714">
                  <c:v>6.2240663900413841E-3</c:v>
                </c:pt>
                <c:pt idx="1715">
                  <c:v>-4.1237113402060183E-3</c:v>
                </c:pt>
                <c:pt idx="1716">
                  <c:v>-3.9337474120082934E-2</c:v>
                </c:pt>
                <c:pt idx="1717">
                  <c:v>-8.6206896551723616E-3</c:v>
                </c:pt>
                <c:pt idx="1718">
                  <c:v>-2.1739130434783233E-3</c:v>
                </c:pt>
                <c:pt idx="1719">
                  <c:v>3.4858387799564364E-2</c:v>
                </c:pt>
                <c:pt idx="1720">
                  <c:v>-1.0526315789473693E-2</c:v>
                </c:pt>
                <c:pt idx="1721">
                  <c:v>1.2765957446808434E-2</c:v>
                </c:pt>
                <c:pt idx="1722">
                  <c:v>-2.1008403361343683E-3</c:v>
                </c:pt>
                <c:pt idx="1723">
                  <c:v>-1.0526315789473693E-2</c:v>
                </c:pt>
                <c:pt idx="1724">
                  <c:v>-6.3829787234042906E-3</c:v>
                </c:pt>
                <c:pt idx="1725">
                  <c:v>3.6402569593147756E-2</c:v>
                </c:pt>
                <c:pt idx="1726">
                  <c:v>2.2727272727272804E-2</c:v>
                </c:pt>
                <c:pt idx="1727">
                  <c:v>1.6161616161616203E-2</c:v>
                </c:pt>
                <c:pt idx="1728">
                  <c:v>2.9821073558647996E-2</c:v>
                </c:pt>
                <c:pt idx="1729">
                  <c:v>3.8610038610038644E-2</c:v>
                </c:pt>
                <c:pt idx="1730">
                  <c:v>-3.1598513011152421E-2</c:v>
                </c:pt>
                <c:pt idx="1731">
                  <c:v>-1.3435700575815857E-2</c:v>
                </c:pt>
                <c:pt idx="1732">
                  <c:v>1.1673151750972964E-2</c:v>
                </c:pt>
                <c:pt idx="1733">
                  <c:v>7.692307692307645E-3</c:v>
                </c:pt>
                <c:pt idx="1734">
                  <c:v>-2.4809160305343428E-2</c:v>
                </c:pt>
                <c:pt idx="1735">
                  <c:v>5.8708414872796037E-3</c:v>
                </c:pt>
                <c:pt idx="1736">
                  <c:v>1.1673151750972964E-2</c:v>
                </c:pt>
                <c:pt idx="1737">
                  <c:v>1.1538461538461468E-2</c:v>
                </c:pt>
                <c:pt idx="1738">
                  <c:v>3.6121673003802257E-2</c:v>
                </c:pt>
                <c:pt idx="1739">
                  <c:v>1.4678899082568846E-2</c:v>
                </c:pt>
                <c:pt idx="1740">
                  <c:v>1.446654611211577E-2</c:v>
                </c:pt>
                <c:pt idx="1741">
                  <c:v>-8.9126559714796313E-3</c:v>
                </c:pt>
                <c:pt idx="1742">
                  <c:v>4.3165467625899269E-2</c:v>
                </c:pt>
                <c:pt idx="1743">
                  <c:v>1.5517241379310312E-2</c:v>
                </c:pt>
                <c:pt idx="1744">
                  <c:v>3.3955857385399957E-3</c:v>
                </c:pt>
                <c:pt idx="1745">
                  <c:v>1.184433164128606E-2</c:v>
                </c:pt>
                <c:pt idx="1746">
                  <c:v>-1.8394648829431499E-2</c:v>
                </c:pt>
                <c:pt idx="1747">
                  <c:v>0</c:v>
                </c:pt>
                <c:pt idx="1748">
                  <c:v>-2.5553662691652494E-2</c:v>
                </c:pt>
                <c:pt idx="1749">
                  <c:v>0</c:v>
                </c:pt>
                <c:pt idx="1750">
                  <c:v>2.447552447552457E-2</c:v>
                </c:pt>
                <c:pt idx="1751">
                  <c:v>1.5358361774743992E-2</c:v>
                </c:pt>
                <c:pt idx="1752">
                  <c:v>2.1848739495798245E-2</c:v>
                </c:pt>
                <c:pt idx="1753">
                  <c:v>-2.7960526315789477E-2</c:v>
                </c:pt>
                <c:pt idx="1754">
                  <c:v>-1.6920473773265665E-2</c:v>
                </c:pt>
                <c:pt idx="1755">
                  <c:v>2.7538726333907009E-2</c:v>
                </c:pt>
                <c:pt idx="1756">
                  <c:v>-5.0251256281406151E-3</c:v>
                </c:pt>
                <c:pt idx="1757">
                  <c:v>-3.3670033670033465E-3</c:v>
                </c:pt>
                <c:pt idx="1758">
                  <c:v>-6.7567567567568326E-3</c:v>
                </c:pt>
                <c:pt idx="1759">
                  <c:v>6.8027210884354511E-3</c:v>
                </c:pt>
                <c:pt idx="1760">
                  <c:v>1.6891891891891789E-2</c:v>
                </c:pt>
                <c:pt idx="1761">
                  <c:v>1.4950166112956895E-2</c:v>
                </c:pt>
                <c:pt idx="1762">
                  <c:v>1.1456628477904946E-2</c:v>
                </c:pt>
                <c:pt idx="1763">
                  <c:v>-3.2362459546924249E-3</c:v>
                </c:pt>
                <c:pt idx="1764">
                  <c:v>-2.5974025974026042E-2</c:v>
                </c:pt>
                <c:pt idx="1765">
                  <c:v>-6.6666666666666263E-3</c:v>
                </c:pt>
                <c:pt idx="1766">
                  <c:v>1.006711409395967E-2</c:v>
                </c:pt>
                <c:pt idx="1767">
                  <c:v>1.3289036544850533E-2</c:v>
                </c:pt>
                <c:pt idx="1768">
                  <c:v>1.6393442622950834E-2</c:v>
                </c:pt>
                <c:pt idx="1769">
                  <c:v>-1.1290322580645148E-2</c:v>
                </c:pt>
                <c:pt idx="1770">
                  <c:v>1.7944535073409523E-2</c:v>
                </c:pt>
                <c:pt idx="1771">
                  <c:v>2.4038461538461446E-2</c:v>
                </c:pt>
                <c:pt idx="1772">
                  <c:v>3.1298904538342056E-3</c:v>
                </c:pt>
                <c:pt idx="1773">
                  <c:v>2.3400936037441301E-2</c:v>
                </c:pt>
                <c:pt idx="1774">
                  <c:v>1.5243902439024617E-2</c:v>
                </c:pt>
                <c:pt idx="1775">
                  <c:v>1.6516516516516363E-2</c:v>
                </c:pt>
                <c:pt idx="1776">
                  <c:v>-1.3293943870014743E-2</c:v>
                </c:pt>
                <c:pt idx="1777">
                  <c:v>-1.4970059880239535E-2</c:v>
                </c:pt>
                <c:pt idx="1778">
                  <c:v>6.0790273556230639E-3</c:v>
                </c:pt>
                <c:pt idx="1779">
                  <c:v>-1.0574018126888102E-2</c:v>
                </c:pt>
                <c:pt idx="1780">
                  <c:v>-2.595419847328255E-2</c:v>
                </c:pt>
                <c:pt idx="1781">
                  <c:v>1.5673981191223021E-3</c:v>
                </c:pt>
                <c:pt idx="1782">
                  <c:v>0</c:v>
                </c:pt>
                <c:pt idx="1783">
                  <c:v>-1.7214397496087479E-2</c:v>
                </c:pt>
                <c:pt idx="1784">
                  <c:v>-2.2292993630573441E-2</c:v>
                </c:pt>
                <c:pt idx="1785">
                  <c:v>-1.6286644951139402E-3</c:v>
                </c:pt>
                <c:pt idx="1786">
                  <c:v>-3.4257748776508931E-2</c:v>
                </c:pt>
                <c:pt idx="1787">
                  <c:v>-5.0675675675677127E-3</c:v>
                </c:pt>
                <c:pt idx="1788">
                  <c:v>2.0373514431239505E-2</c:v>
                </c:pt>
                <c:pt idx="1789">
                  <c:v>2.32945091514144E-2</c:v>
                </c:pt>
                <c:pt idx="1790">
                  <c:v>4.0650406504064956E-2</c:v>
                </c:pt>
                <c:pt idx="1791">
                  <c:v>1.5625000000000014E-2</c:v>
                </c:pt>
                <c:pt idx="1792">
                  <c:v>-1.5384615384615825E-3</c:v>
                </c:pt>
                <c:pt idx="1793">
                  <c:v>-1.0785824345146475E-2</c:v>
                </c:pt>
                <c:pt idx="1794">
                  <c:v>-2.4922118380062159E-2</c:v>
                </c:pt>
                <c:pt idx="1795">
                  <c:v>-2.0766773162939338E-2</c:v>
                </c:pt>
                <c:pt idx="1796">
                  <c:v>-1.1419249592169759E-2</c:v>
                </c:pt>
                <c:pt idx="1797">
                  <c:v>4.9504950495049783E-3</c:v>
                </c:pt>
                <c:pt idx="1798">
                  <c:v>-1.6420361247946786E-3</c:v>
                </c:pt>
                <c:pt idx="1799">
                  <c:v>-1.1513157894736829E-2</c:v>
                </c:pt>
                <c:pt idx="1800">
                  <c:v>8.3194675540764311E-3</c:v>
                </c:pt>
                <c:pt idx="1801">
                  <c:v>6.6006600660066762E-3</c:v>
                </c:pt>
                <c:pt idx="1802">
                  <c:v>-9.8360655737704319E-3</c:v>
                </c:pt>
                <c:pt idx="1803">
                  <c:v>-9.9337748344370258E-3</c:v>
                </c:pt>
                <c:pt idx="1804">
                  <c:v>-2.1739130434782764E-2</c:v>
                </c:pt>
                <c:pt idx="1805">
                  <c:v>-8.5470085470085548E-3</c:v>
                </c:pt>
                <c:pt idx="1806">
                  <c:v>-8.6206896551723027E-3</c:v>
                </c:pt>
                <c:pt idx="1807">
                  <c:v>1.7391304347825379E-3</c:v>
                </c:pt>
                <c:pt idx="1808">
                  <c:v>-5.208333333333242E-3</c:v>
                </c:pt>
                <c:pt idx="1809">
                  <c:v>8.7260034904014031E-3</c:v>
                </c:pt>
                <c:pt idx="1810">
                  <c:v>1.7301038062283631E-2</c:v>
                </c:pt>
                <c:pt idx="1811">
                  <c:v>-1.0204081632653E-2</c:v>
                </c:pt>
                <c:pt idx="1812">
                  <c:v>6.872852233677053E-3</c:v>
                </c:pt>
                <c:pt idx="1813">
                  <c:v>-1.7064846416382385E-2</c:v>
                </c:pt>
                <c:pt idx="1814">
                  <c:v>-1.3888888888888926E-2</c:v>
                </c:pt>
                <c:pt idx="1815">
                  <c:v>-3.5211267605632372E-3</c:v>
                </c:pt>
                <c:pt idx="1816">
                  <c:v>1.7667844522968091E-2</c:v>
                </c:pt>
                <c:pt idx="1817">
                  <c:v>1.5624999999999965E-2</c:v>
                </c:pt>
                <c:pt idx="1818">
                  <c:v>-2.0512820512820391E-2</c:v>
                </c:pt>
                <c:pt idx="1819">
                  <c:v>-1.3961605584642269E-2</c:v>
                </c:pt>
                <c:pt idx="1820">
                  <c:v>-1.5929203539823095E-2</c:v>
                </c:pt>
                <c:pt idx="1821">
                  <c:v>-3.0575539568345328E-2</c:v>
                </c:pt>
                <c:pt idx="1822">
                  <c:v>-1.8552875695732728E-2</c:v>
                </c:pt>
                <c:pt idx="1823">
                  <c:v>-3.5916824196597461E-2</c:v>
                </c:pt>
                <c:pt idx="1824">
                  <c:v>0</c:v>
                </c:pt>
                <c:pt idx="1825">
                  <c:v>-1.7647058823529373E-2</c:v>
                </c:pt>
                <c:pt idx="1826">
                  <c:v>1.3972055888223539E-2</c:v>
                </c:pt>
                <c:pt idx="1827">
                  <c:v>2.165354330708669E-2</c:v>
                </c:pt>
                <c:pt idx="1828">
                  <c:v>1.9267822736030844E-2</c:v>
                </c:pt>
                <c:pt idx="1829">
                  <c:v>-1.7013232514177655E-2</c:v>
                </c:pt>
                <c:pt idx="1830">
                  <c:v>-1.3461538461538579E-2</c:v>
                </c:pt>
                <c:pt idx="1831">
                  <c:v>-3.8986354775826871E-3</c:v>
                </c:pt>
                <c:pt idx="1832">
                  <c:v>3.9138943248530692E-3</c:v>
                </c:pt>
                <c:pt idx="1833">
                  <c:v>-3.5087719298245536E-2</c:v>
                </c:pt>
                <c:pt idx="1834">
                  <c:v>0</c:v>
                </c:pt>
                <c:pt idx="1835">
                  <c:v>-1.8181818181818143E-2</c:v>
                </c:pt>
                <c:pt idx="1836">
                  <c:v>-1.6460905349794282E-2</c:v>
                </c:pt>
                <c:pt idx="1837">
                  <c:v>3.5564853556485358E-2</c:v>
                </c:pt>
                <c:pt idx="1838">
                  <c:v>0</c:v>
                </c:pt>
                <c:pt idx="1839">
                  <c:v>2.6262626262626172E-2</c:v>
                </c:pt>
                <c:pt idx="1840">
                  <c:v>3.1496062992126067E-2</c:v>
                </c:pt>
                <c:pt idx="1841">
                  <c:v>1.9083969465648076E-3</c:v>
                </c:pt>
                <c:pt idx="1842">
                  <c:v>5.7142857142857464E-3</c:v>
                </c:pt>
                <c:pt idx="1843">
                  <c:v>1.8939393939394482E-3</c:v>
                </c:pt>
                <c:pt idx="1844">
                  <c:v>3.2136105860113423E-2</c:v>
                </c:pt>
                <c:pt idx="1845">
                  <c:v>0</c:v>
                </c:pt>
                <c:pt idx="1846">
                  <c:v>3.6630036630036404E-3</c:v>
                </c:pt>
                <c:pt idx="1847">
                  <c:v>-2.9197080291970753E-2</c:v>
                </c:pt>
                <c:pt idx="1848">
                  <c:v>-7.5187969924812876E-3</c:v>
                </c:pt>
                <c:pt idx="1849">
                  <c:v>-9.4696969696968468E-3</c:v>
                </c:pt>
                <c:pt idx="1850">
                  <c:v>1.147227533460796E-2</c:v>
                </c:pt>
                <c:pt idx="1851">
                  <c:v>2.2684310018903586E-2</c:v>
                </c:pt>
                <c:pt idx="1852">
                  <c:v>-1.848428835489848E-2</c:v>
                </c:pt>
                <c:pt idx="1853">
                  <c:v>-2.6365348399246678E-2</c:v>
                </c:pt>
                <c:pt idx="1854">
                  <c:v>-1.9342359767890896E-3</c:v>
                </c:pt>
                <c:pt idx="1855">
                  <c:v>-5.813953488372125E-3</c:v>
                </c:pt>
                <c:pt idx="1856">
                  <c:v>-9.7465886939571231E-3</c:v>
                </c:pt>
                <c:pt idx="1857">
                  <c:v>-2.5590551181102275E-2</c:v>
                </c:pt>
                <c:pt idx="1858">
                  <c:v>-1.0101010101010109E-2</c:v>
                </c:pt>
                <c:pt idx="1859">
                  <c:v>-1.224489795918374E-2</c:v>
                </c:pt>
                <c:pt idx="1860">
                  <c:v>1.4462809917355501E-2</c:v>
                </c:pt>
                <c:pt idx="1861">
                  <c:v>-4.6843177189409578E-2</c:v>
                </c:pt>
                <c:pt idx="1862">
                  <c:v>4.2735042735043962E-3</c:v>
                </c:pt>
                <c:pt idx="1863">
                  <c:v>-8.5106382978722885E-3</c:v>
                </c:pt>
                <c:pt idx="1864">
                  <c:v>-2.789699570815456E-2</c:v>
                </c:pt>
                <c:pt idx="1865">
                  <c:v>2.6490066225165709E-2</c:v>
                </c:pt>
                <c:pt idx="1866">
                  <c:v>-1.0752688172043168E-2</c:v>
                </c:pt>
                <c:pt idx="1867">
                  <c:v>0</c:v>
                </c:pt>
                <c:pt idx="1868">
                  <c:v>-4.9999999999999926E-2</c:v>
                </c:pt>
                <c:pt idx="1869">
                  <c:v>-1.6018306636155746E-2</c:v>
                </c:pt>
                <c:pt idx="1870">
                  <c:v>8.3720930232558291E-2</c:v>
                </c:pt>
                <c:pt idx="1871">
                  <c:v>5.7939914163089995E-2</c:v>
                </c:pt>
                <c:pt idx="1872">
                  <c:v>-2.0283975659228385E-3</c:v>
                </c:pt>
                <c:pt idx="1873">
                  <c:v>0</c:v>
                </c:pt>
                <c:pt idx="1874">
                  <c:v>4.4715447154471413E-2</c:v>
                </c:pt>
                <c:pt idx="1875">
                  <c:v>0</c:v>
                </c:pt>
                <c:pt idx="1876">
                  <c:v>5.8365758754864144E-3</c:v>
                </c:pt>
                <c:pt idx="1877">
                  <c:v>-3.8684719535781792E-3</c:v>
                </c:pt>
                <c:pt idx="1878">
                  <c:v>-2.1359223300970946E-2</c:v>
                </c:pt>
                <c:pt idx="1879">
                  <c:v>-2.3809523809523801E-2</c:v>
                </c:pt>
                <c:pt idx="1880">
                  <c:v>2.6422764227642188E-2</c:v>
                </c:pt>
                <c:pt idx="1881">
                  <c:v>0</c:v>
                </c:pt>
                <c:pt idx="1882">
                  <c:v>-2.5742574257425658E-2</c:v>
                </c:pt>
                <c:pt idx="1883">
                  <c:v>4.0650406504066207E-3</c:v>
                </c:pt>
                <c:pt idx="1884">
                  <c:v>-1.4170040485830083E-2</c:v>
                </c:pt>
                <c:pt idx="1885">
                  <c:v>6.160164271047262E-3</c:v>
                </c:pt>
                <c:pt idx="1886">
                  <c:v>4.6938775510204006E-2</c:v>
                </c:pt>
                <c:pt idx="1887">
                  <c:v>4.0935672514619839E-2</c:v>
                </c:pt>
                <c:pt idx="1888">
                  <c:v>5.6179775280899187E-3</c:v>
                </c:pt>
                <c:pt idx="1889">
                  <c:v>1.8621973929237032E-3</c:v>
                </c:pt>
                <c:pt idx="1890">
                  <c:v>-1.1152416356877255E-2</c:v>
                </c:pt>
                <c:pt idx="1891">
                  <c:v>-1.8796992481203152E-2</c:v>
                </c:pt>
                <c:pt idx="1892">
                  <c:v>-1.9157088122604585E-3</c:v>
                </c:pt>
                <c:pt idx="1893">
                  <c:v>-1.5355086372360884E-2</c:v>
                </c:pt>
                <c:pt idx="1894">
                  <c:v>-3.8986354775826871E-3</c:v>
                </c:pt>
                <c:pt idx="1895">
                  <c:v>9.7847358121329435E-3</c:v>
                </c:pt>
                <c:pt idx="1896">
                  <c:v>1.9379844961240327E-2</c:v>
                </c:pt>
                <c:pt idx="1897">
                  <c:v>-1.7110266159695912E-2</c:v>
                </c:pt>
                <c:pt idx="1898">
                  <c:v>-1.3539651837524164E-2</c:v>
                </c:pt>
                <c:pt idx="1899">
                  <c:v>-7.8431372549019138E-3</c:v>
                </c:pt>
                <c:pt idx="1900">
                  <c:v>-1.7786561264822233E-2</c:v>
                </c:pt>
                <c:pt idx="1901">
                  <c:v>-2.8169014084506876E-2</c:v>
                </c:pt>
                <c:pt idx="1902">
                  <c:v>2.0703933747411164E-3</c:v>
                </c:pt>
                <c:pt idx="1903">
                  <c:v>-2.0661157024792548E-3</c:v>
                </c:pt>
                <c:pt idx="1904">
                  <c:v>-2.4844720496894401E-2</c:v>
                </c:pt>
                <c:pt idx="1905">
                  <c:v>-6.3694267515925392E-3</c:v>
                </c:pt>
                <c:pt idx="1906">
                  <c:v>-4.487179487179483E-2</c:v>
                </c:pt>
                <c:pt idx="1907">
                  <c:v>1.1185682326621935E-2</c:v>
                </c:pt>
                <c:pt idx="1908">
                  <c:v>-3.7610619469026552E-2</c:v>
                </c:pt>
                <c:pt idx="1909">
                  <c:v>-3.9080459770114949E-2</c:v>
                </c:pt>
                <c:pt idx="1910">
                  <c:v>1.4354066985646013E-2</c:v>
                </c:pt>
                <c:pt idx="1911">
                  <c:v>-7.0754716981132467E-3</c:v>
                </c:pt>
                <c:pt idx="1912">
                  <c:v>-5.4631828978622246E-2</c:v>
                </c:pt>
                <c:pt idx="1913">
                  <c:v>5.0251256281406732E-3</c:v>
                </c:pt>
                <c:pt idx="1914">
                  <c:v>-4.0000000000000105E-2</c:v>
                </c:pt>
                <c:pt idx="1915">
                  <c:v>-2.8645833333333252E-2</c:v>
                </c:pt>
                <c:pt idx="1916">
                  <c:v>-1.0723860589812268E-2</c:v>
                </c:pt>
                <c:pt idx="1917">
                  <c:v>-2.7100271002710803E-3</c:v>
                </c:pt>
                <c:pt idx="1918">
                  <c:v>0.11684782608695667</c:v>
                </c:pt>
                <c:pt idx="1919">
                  <c:v>2.4330900243308851E-2</c:v>
                </c:pt>
                <c:pt idx="1920">
                  <c:v>-4.9881235154394243E-2</c:v>
                </c:pt>
                <c:pt idx="1921">
                  <c:v>0</c:v>
                </c:pt>
                <c:pt idx="1922">
                  <c:v>-1.5000000000000083E-2</c:v>
                </c:pt>
                <c:pt idx="1923">
                  <c:v>3.5532994923858009E-2</c:v>
                </c:pt>
                <c:pt idx="1924">
                  <c:v>2.6960784313725582E-2</c:v>
                </c:pt>
                <c:pt idx="1925">
                  <c:v>-4.7732696897376066E-3</c:v>
                </c:pt>
                <c:pt idx="1926">
                  <c:v>-3.1175059952038429E-2</c:v>
                </c:pt>
                <c:pt idx="1927">
                  <c:v>2.4752475247525464E-3</c:v>
                </c:pt>
                <c:pt idx="1928">
                  <c:v>-3.209876543209883E-2</c:v>
                </c:pt>
                <c:pt idx="1929">
                  <c:v>5.1020408163264998E-3</c:v>
                </c:pt>
                <c:pt idx="1930">
                  <c:v>4.0609137055837498E-2</c:v>
                </c:pt>
                <c:pt idx="1931">
                  <c:v>0</c:v>
                </c:pt>
                <c:pt idx="1932">
                  <c:v>-3.1707317073170628E-2</c:v>
                </c:pt>
                <c:pt idx="1933">
                  <c:v>1.0075566750629662E-2</c:v>
                </c:pt>
                <c:pt idx="1934">
                  <c:v>-7.481296758104607E-3</c:v>
                </c:pt>
                <c:pt idx="1935">
                  <c:v>-7.5376884422110966E-3</c:v>
                </c:pt>
                <c:pt idx="1936">
                  <c:v>-1.5189873417721426E-2</c:v>
                </c:pt>
                <c:pt idx="1937">
                  <c:v>-2.8277634961439681E-2</c:v>
                </c:pt>
                <c:pt idx="1938">
                  <c:v>-3.4391534391534459E-2</c:v>
                </c:pt>
                <c:pt idx="1939">
                  <c:v>0</c:v>
                </c:pt>
                <c:pt idx="1940">
                  <c:v>8.7671232876712371E-2</c:v>
                </c:pt>
                <c:pt idx="1941">
                  <c:v>-2.5188916876575031E-3</c:v>
                </c:pt>
                <c:pt idx="1942">
                  <c:v>-1.5151515151515062E-2</c:v>
                </c:pt>
                <c:pt idx="1943">
                  <c:v>1.794871794871793E-2</c:v>
                </c:pt>
                <c:pt idx="1944">
                  <c:v>5.0377833753150062E-3</c:v>
                </c:pt>
                <c:pt idx="1945">
                  <c:v>-5.0125313283209448E-3</c:v>
                </c:pt>
                <c:pt idx="1946">
                  <c:v>-1.2594458438287165E-2</c:v>
                </c:pt>
                <c:pt idx="1947">
                  <c:v>-3.8265306122449015E-2</c:v>
                </c:pt>
                <c:pt idx="1948">
                  <c:v>-5.5702917771883229E-2</c:v>
                </c:pt>
                <c:pt idx="1949">
                  <c:v>-5.0561797752809071E-2</c:v>
                </c:pt>
                <c:pt idx="1950">
                  <c:v>2.9585798816568897E-3</c:v>
                </c:pt>
                <c:pt idx="1951">
                  <c:v>-8.8495575221239423E-3</c:v>
                </c:pt>
                <c:pt idx="1952">
                  <c:v>-4.761904761904754E-2</c:v>
                </c:pt>
                <c:pt idx="1953">
                  <c:v>3.4374999999999899E-2</c:v>
                </c:pt>
                <c:pt idx="1954">
                  <c:v>3.323262839879166E-2</c:v>
                </c:pt>
                <c:pt idx="1955">
                  <c:v>4.6783625730994073E-2</c:v>
                </c:pt>
                <c:pt idx="1956">
                  <c:v>3.9106145251396801E-2</c:v>
                </c:pt>
                <c:pt idx="1957">
                  <c:v>5.6451612903225735E-2</c:v>
                </c:pt>
                <c:pt idx="1958">
                  <c:v>6.3613231552162725E-2</c:v>
                </c:pt>
                <c:pt idx="1959">
                  <c:v>5.2631578947368605E-2</c:v>
                </c:pt>
                <c:pt idx="1960">
                  <c:v>-1.363636363636371E-2</c:v>
                </c:pt>
                <c:pt idx="1961">
                  <c:v>3.4562211981566851E-2</c:v>
                </c:pt>
                <c:pt idx="1962">
                  <c:v>-4.4543429844099269E-3</c:v>
                </c:pt>
                <c:pt idx="1963">
                  <c:v>4.4742729306488978E-3</c:v>
                </c:pt>
                <c:pt idx="1964">
                  <c:v>6.6815144766145815E-3</c:v>
                </c:pt>
                <c:pt idx="1965">
                  <c:v>-3.9823008849557438E-2</c:v>
                </c:pt>
                <c:pt idx="1966">
                  <c:v>-2.5345622119815593E-2</c:v>
                </c:pt>
                <c:pt idx="1967">
                  <c:v>-1.6548463356974141E-2</c:v>
                </c:pt>
                <c:pt idx="1968">
                  <c:v>-2.6442307692307616E-2</c:v>
                </c:pt>
                <c:pt idx="1969">
                  <c:v>5.1851851851851795E-2</c:v>
                </c:pt>
                <c:pt idx="1970">
                  <c:v>3.7558685446009328E-2</c:v>
                </c:pt>
                <c:pt idx="1971">
                  <c:v>-2.03619909502262E-2</c:v>
                </c:pt>
                <c:pt idx="1972">
                  <c:v>-4.6189376443417736E-3</c:v>
                </c:pt>
                <c:pt idx="1973">
                  <c:v>2.3201856148491899E-2</c:v>
                </c:pt>
                <c:pt idx="1974">
                  <c:v>-1.1337868480725634E-2</c:v>
                </c:pt>
                <c:pt idx="1975">
                  <c:v>-4.1284403669724842E-2</c:v>
                </c:pt>
                <c:pt idx="1976">
                  <c:v>1.6746411483253738E-2</c:v>
                </c:pt>
                <c:pt idx="1977">
                  <c:v>2.5882352941176395E-2</c:v>
                </c:pt>
                <c:pt idx="1978">
                  <c:v>-1.6055045871559617E-2</c:v>
                </c:pt>
                <c:pt idx="1979">
                  <c:v>-2.0979020979020931E-2</c:v>
                </c:pt>
                <c:pt idx="1980">
                  <c:v>2.3809523809522836E-3</c:v>
                </c:pt>
                <c:pt idx="1981">
                  <c:v>2.1377672209026082E-2</c:v>
                </c:pt>
                <c:pt idx="1982">
                  <c:v>-6.9767441860465506E-3</c:v>
                </c:pt>
                <c:pt idx="1983">
                  <c:v>-5.38641686182669E-2</c:v>
                </c:pt>
                <c:pt idx="1984">
                  <c:v>2.4752475247525464E-3</c:v>
                </c:pt>
                <c:pt idx="1985">
                  <c:v>2.962962962962962E-2</c:v>
                </c:pt>
                <c:pt idx="1986">
                  <c:v>-2.398081534772251E-3</c:v>
                </c:pt>
                <c:pt idx="1987">
                  <c:v>-1.9230769230769114E-2</c:v>
                </c:pt>
                <c:pt idx="1988">
                  <c:v>-4.9019607843138659E-3</c:v>
                </c:pt>
                <c:pt idx="1989">
                  <c:v>-7.3891625615762251E-3</c:v>
                </c:pt>
                <c:pt idx="1990">
                  <c:v>-7.4441687344913559E-3</c:v>
                </c:pt>
                <c:pt idx="1991">
                  <c:v>-6.2500000000000056E-2</c:v>
                </c:pt>
                <c:pt idx="1992">
                  <c:v>0</c:v>
                </c:pt>
                <c:pt idx="1993">
                  <c:v>2.6666666666665582E-3</c:v>
                </c:pt>
                <c:pt idx="1994">
                  <c:v>5.0531914893617184E-2</c:v>
                </c:pt>
                <c:pt idx="1995">
                  <c:v>6.5822784810126531E-2</c:v>
                </c:pt>
                <c:pt idx="1996">
                  <c:v>3.5629453681710249E-2</c:v>
                </c:pt>
                <c:pt idx="1997">
                  <c:v>1.6055045871559617E-2</c:v>
                </c:pt>
                <c:pt idx="1998">
                  <c:v>1.3544018058690819E-2</c:v>
                </c:pt>
                <c:pt idx="1999">
                  <c:v>2.8953229398663599E-2</c:v>
                </c:pt>
                <c:pt idx="2000">
                  <c:v>4.1125541125541107E-2</c:v>
                </c:pt>
                <c:pt idx="2001">
                  <c:v>-1.4553014553014394E-2</c:v>
                </c:pt>
                <c:pt idx="2002">
                  <c:v>-1.2658227848101481E-2</c:v>
                </c:pt>
                <c:pt idx="2003">
                  <c:v>1.282051282051304E-2</c:v>
                </c:pt>
                <c:pt idx="2004">
                  <c:v>1.2658227848101188E-2</c:v>
                </c:pt>
                <c:pt idx="2005">
                  <c:v>-1.0416666666666676E-2</c:v>
                </c:pt>
                <c:pt idx="2006">
                  <c:v>-1.2631578947368344E-2</c:v>
                </c:pt>
                <c:pt idx="2007">
                  <c:v>-1.2793176972281519E-2</c:v>
                </c:pt>
                <c:pt idx="2008">
                  <c:v>-3.0237580993520485E-2</c:v>
                </c:pt>
                <c:pt idx="2009">
                  <c:v>-4.4543429844099269E-3</c:v>
                </c:pt>
                <c:pt idx="2010">
                  <c:v>-2.2371364653242937E-3</c:v>
                </c:pt>
                <c:pt idx="2011">
                  <c:v>2.2421524663676994E-2</c:v>
                </c:pt>
                <c:pt idx="2012">
                  <c:v>-3.2894736842105143E-2</c:v>
                </c:pt>
                <c:pt idx="2013">
                  <c:v>-2.9478458049886521E-2</c:v>
                </c:pt>
                <c:pt idx="2014">
                  <c:v>-1.1682242990654214E-2</c:v>
                </c:pt>
                <c:pt idx="2015">
                  <c:v>4.7281323877068271E-3</c:v>
                </c:pt>
                <c:pt idx="2016">
                  <c:v>-1.4117647058823443E-2</c:v>
                </c:pt>
                <c:pt idx="2017">
                  <c:v>4.7732696897372752E-3</c:v>
                </c:pt>
                <c:pt idx="2018">
                  <c:v>-1.6627078384798082E-2</c:v>
                </c:pt>
                <c:pt idx="2019">
                  <c:v>-2.4154589371980697E-2</c:v>
                </c:pt>
                <c:pt idx="2020">
                  <c:v>1.4851485148514762E-2</c:v>
                </c:pt>
                <c:pt idx="2021">
                  <c:v>2.439024390243922E-2</c:v>
                </c:pt>
                <c:pt idx="2022">
                  <c:v>-2.8571428571428564E-2</c:v>
                </c:pt>
                <c:pt idx="2023">
                  <c:v>-1.2254901960784324E-2</c:v>
                </c:pt>
                <c:pt idx="2024">
                  <c:v>4.9627791563275131E-3</c:v>
                </c:pt>
                <c:pt idx="2025">
                  <c:v>1.7283950617283932E-2</c:v>
                </c:pt>
                <c:pt idx="2026">
                  <c:v>2.4271844660194029E-2</c:v>
                </c:pt>
                <c:pt idx="2027">
                  <c:v>-1.1848341232227336E-2</c:v>
                </c:pt>
                <c:pt idx="2028">
                  <c:v>7.1942446043165862E-3</c:v>
                </c:pt>
                <c:pt idx="2029">
                  <c:v>3.571428571428558E-2</c:v>
                </c:pt>
                <c:pt idx="2030">
                  <c:v>-3.6781609195402076E-2</c:v>
                </c:pt>
                <c:pt idx="2031">
                  <c:v>-7.1599045346064094E-3</c:v>
                </c:pt>
                <c:pt idx="2032">
                  <c:v>1.201923076923078E-2</c:v>
                </c:pt>
                <c:pt idx="2033">
                  <c:v>1.9002375296912163E-2</c:v>
                </c:pt>
                <c:pt idx="2034">
                  <c:v>-2.331002331002236E-3</c:v>
                </c:pt>
                <c:pt idx="2035">
                  <c:v>-7.0093457943925614E-3</c:v>
                </c:pt>
                <c:pt idx="2036">
                  <c:v>-1.4117647058823443E-2</c:v>
                </c:pt>
                <c:pt idx="2037">
                  <c:v>0</c:v>
                </c:pt>
                <c:pt idx="2038">
                  <c:v>-1.193317422434385E-2</c:v>
                </c:pt>
                <c:pt idx="2039">
                  <c:v>-1.9323671497584592E-2</c:v>
                </c:pt>
                <c:pt idx="2040">
                  <c:v>2.4630541871921204E-2</c:v>
                </c:pt>
                <c:pt idx="2041">
                  <c:v>2.8846153846154007E-2</c:v>
                </c:pt>
                <c:pt idx="2042">
                  <c:v>2.102803738317752E-2</c:v>
                </c:pt>
                <c:pt idx="2043">
                  <c:v>1.8306636155606452E-2</c:v>
                </c:pt>
                <c:pt idx="2044">
                  <c:v>1.3483146067415647E-2</c:v>
                </c:pt>
                <c:pt idx="2045">
                  <c:v>1.7738359201773728E-2</c:v>
                </c:pt>
                <c:pt idx="2046">
                  <c:v>-8.7145969498910163E-3</c:v>
                </c:pt>
                <c:pt idx="2047">
                  <c:v>-1.5384615384615215E-2</c:v>
                </c:pt>
                <c:pt idx="2048">
                  <c:v>-2.4553571428571508E-2</c:v>
                </c:pt>
                <c:pt idx="2049">
                  <c:v>-2.5171624713958896E-2</c:v>
                </c:pt>
                <c:pt idx="2050">
                  <c:v>-4.6948356807511452E-3</c:v>
                </c:pt>
                <c:pt idx="2051">
                  <c:v>-4.7169811320756068E-3</c:v>
                </c:pt>
                <c:pt idx="2052">
                  <c:v>-2.3696682464454015E-3</c:v>
                </c:pt>
                <c:pt idx="2053">
                  <c:v>-2.375296912114E-2</c:v>
                </c:pt>
                <c:pt idx="2054">
                  <c:v>-9.7323600973237105E-3</c:v>
                </c:pt>
                <c:pt idx="2055">
                  <c:v>-2.9484029484029475E-2</c:v>
                </c:pt>
                <c:pt idx="2056">
                  <c:v>5.0632911392404761E-3</c:v>
                </c:pt>
                <c:pt idx="2057">
                  <c:v>3.2745591939546487E-2</c:v>
                </c:pt>
                <c:pt idx="2058">
                  <c:v>-2.439024390243888E-2</c:v>
                </c:pt>
                <c:pt idx="2059">
                  <c:v>-7.5000000000000414E-3</c:v>
                </c:pt>
                <c:pt idx="2060">
                  <c:v>3.0226700251889161E-2</c:v>
                </c:pt>
                <c:pt idx="2061">
                  <c:v>1.7114914425427855E-2</c:v>
                </c:pt>
                <c:pt idx="2062">
                  <c:v>1.4423076923076837E-2</c:v>
                </c:pt>
                <c:pt idx="2063">
                  <c:v>7.1090047393366973E-3</c:v>
                </c:pt>
                <c:pt idx="2064">
                  <c:v>2.1176470588235245E-2</c:v>
                </c:pt>
                <c:pt idx="2065">
                  <c:v>4.6082949308755483E-3</c:v>
                </c:pt>
                <c:pt idx="2066">
                  <c:v>-2.7522935779816505E-2</c:v>
                </c:pt>
                <c:pt idx="2067">
                  <c:v>-9.4339622641508858E-3</c:v>
                </c:pt>
                <c:pt idx="2068">
                  <c:v>-2.6190476190476278E-2</c:v>
                </c:pt>
                <c:pt idx="2069">
                  <c:v>9.7799511002444398E-3</c:v>
                </c:pt>
                <c:pt idx="2070">
                  <c:v>1.4527845036319861E-2</c:v>
                </c:pt>
                <c:pt idx="2071">
                  <c:v>9.5465393794748818E-3</c:v>
                </c:pt>
                <c:pt idx="2072">
                  <c:v>1.6548463356973811E-2</c:v>
                </c:pt>
                <c:pt idx="2073">
                  <c:v>1.6279069767442006E-2</c:v>
                </c:pt>
                <c:pt idx="2074">
                  <c:v>1.8306636155606452E-2</c:v>
                </c:pt>
                <c:pt idx="2075">
                  <c:v>2.2471910112358633E-3</c:v>
                </c:pt>
                <c:pt idx="2076">
                  <c:v>2.0179372197309371E-2</c:v>
                </c:pt>
                <c:pt idx="2077">
                  <c:v>1.318681318681326E-2</c:v>
                </c:pt>
                <c:pt idx="2078">
                  <c:v>-2.1691973969631857E-3</c:v>
                </c:pt>
                <c:pt idx="2079">
                  <c:v>-1.7391304347826132E-2</c:v>
                </c:pt>
                <c:pt idx="2080">
                  <c:v>-1.5486725663716644E-2</c:v>
                </c:pt>
                <c:pt idx="2081">
                  <c:v>6.7415730337079018E-3</c:v>
                </c:pt>
                <c:pt idx="2082">
                  <c:v>8.9285714285712182E-3</c:v>
                </c:pt>
                <c:pt idx="2083">
                  <c:v>-6.637168141592804E-3</c:v>
                </c:pt>
                <c:pt idx="2084">
                  <c:v>-8.9086859688195449E-3</c:v>
                </c:pt>
                <c:pt idx="2085">
                  <c:v>-1.7977528089887687E-2</c:v>
                </c:pt>
                <c:pt idx="2086">
                  <c:v>0</c:v>
                </c:pt>
                <c:pt idx="2087">
                  <c:v>9.1533180778031482E-3</c:v>
                </c:pt>
                <c:pt idx="2088">
                  <c:v>-1.1337868480725634E-2</c:v>
                </c:pt>
                <c:pt idx="2089">
                  <c:v>2.2935779816513784E-2</c:v>
                </c:pt>
                <c:pt idx="2090">
                  <c:v>2.0179372197309371E-2</c:v>
                </c:pt>
                <c:pt idx="2091">
                  <c:v>2.1978021978021085E-3</c:v>
                </c:pt>
                <c:pt idx="2092">
                  <c:v>6.5789473684210896E-3</c:v>
                </c:pt>
                <c:pt idx="2093">
                  <c:v>-6.5359477124183373E-3</c:v>
                </c:pt>
                <c:pt idx="2094">
                  <c:v>1.0964912280701917E-2</c:v>
                </c:pt>
                <c:pt idx="2095">
                  <c:v>2.8199566160520662E-2</c:v>
                </c:pt>
                <c:pt idx="2096">
                  <c:v>-6.3291139240506675E-3</c:v>
                </c:pt>
                <c:pt idx="2097">
                  <c:v>-4.246284501061545E-3</c:v>
                </c:pt>
                <c:pt idx="2098">
                  <c:v>2.345415778251592E-2</c:v>
                </c:pt>
                <c:pt idx="2099">
                  <c:v>1.8749999999999958E-2</c:v>
                </c:pt>
                <c:pt idx="2100">
                  <c:v>1.8404907975460225E-2</c:v>
                </c:pt>
                <c:pt idx="2101">
                  <c:v>8.0321285140560368E-3</c:v>
                </c:pt>
                <c:pt idx="2102">
                  <c:v>9.9601593625499481E-3</c:v>
                </c:pt>
                <c:pt idx="2103">
                  <c:v>1.3806706114398269E-2</c:v>
                </c:pt>
                <c:pt idx="2104">
                  <c:v>0</c:v>
                </c:pt>
                <c:pt idx="2105">
                  <c:v>-5.8365758754861437E-3</c:v>
                </c:pt>
                <c:pt idx="2106">
                  <c:v>-1.1741682974559886E-2</c:v>
                </c:pt>
                <c:pt idx="2107">
                  <c:v>5.9405940594059736E-3</c:v>
                </c:pt>
                <c:pt idx="2108">
                  <c:v>-1.3779527559055104E-2</c:v>
                </c:pt>
                <c:pt idx="2109">
                  <c:v>7.984031936127697E-3</c:v>
                </c:pt>
                <c:pt idx="2110">
                  <c:v>2.5742574257425793E-2</c:v>
                </c:pt>
                <c:pt idx="2111">
                  <c:v>7.7220077220076754E-3</c:v>
                </c:pt>
                <c:pt idx="2112">
                  <c:v>-7.6628352490421001E-3</c:v>
                </c:pt>
                <c:pt idx="2113">
                  <c:v>-1.5444015444015484E-2</c:v>
                </c:pt>
                <c:pt idx="2114">
                  <c:v>-5.8823529411763673E-3</c:v>
                </c:pt>
                <c:pt idx="2115">
                  <c:v>-3.9447731755425193E-3</c:v>
                </c:pt>
                <c:pt idx="2116">
                  <c:v>-1.7821782178217786E-2</c:v>
                </c:pt>
                <c:pt idx="2117">
                  <c:v>-4.032258064515965E-3</c:v>
                </c:pt>
                <c:pt idx="2118">
                  <c:v>-8.0971659919029243E-3</c:v>
                </c:pt>
                <c:pt idx="2119">
                  <c:v>-1.8367346938775612E-2</c:v>
                </c:pt>
                <c:pt idx="2120">
                  <c:v>-1.0395010395010404E-2</c:v>
                </c:pt>
                <c:pt idx="2121">
                  <c:v>6.3025210084033962E-3</c:v>
                </c:pt>
                <c:pt idx="2122">
                  <c:v>0</c:v>
                </c:pt>
                <c:pt idx="2123">
                  <c:v>-1.6701461377870465E-2</c:v>
                </c:pt>
                <c:pt idx="2124">
                  <c:v>-2.3354564755838719E-2</c:v>
                </c:pt>
                <c:pt idx="2125">
                  <c:v>4.3478260869564958E-3</c:v>
                </c:pt>
                <c:pt idx="2126">
                  <c:v>3.4632034632034722E-2</c:v>
                </c:pt>
                <c:pt idx="2127">
                  <c:v>0</c:v>
                </c:pt>
                <c:pt idx="2128">
                  <c:v>-2.0920502092052259E-3</c:v>
                </c:pt>
                <c:pt idx="2129">
                  <c:v>-2.7253668763102638E-2</c:v>
                </c:pt>
                <c:pt idx="2130">
                  <c:v>0</c:v>
                </c:pt>
                <c:pt idx="2131">
                  <c:v>-6.4655172413791966E-3</c:v>
                </c:pt>
                <c:pt idx="2132">
                  <c:v>-6.5075921908894063E-3</c:v>
                </c:pt>
                <c:pt idx="2133">
                  <c:v>-1.9650655021834017E-2</c:v>
                </c:pt>
                <c:pt idx="2134">
                  <c:v>-2.227171492204809E-3</c:v>
                </c:pt>
                <c:pt idx="2135">
                  <c:v>1.7857142857142592E-2</c:v>
                </c:pt>
                <c:pt idx="2136">
                  <c:v>8.7719298245615036E-3</c:v>
                </c:pt>
                <c:pt idx="2137">
                  <c:v>1.5217391304347809E-2</c:v>
                </c:pt>
                <c:pt idx="2138">
                  <c:v>-2.1413276231262513E-3</c:v>
                </c:pt>
                <c:pt idx="2139">
                  <c:v>8.5836909871244114E-3</c:v>
                </c:pt>
                <c:pt idx="2140">
                  <c:v>1.4893617021276432E-2</c:v>
                </c:pt>
                <c:pt idx="2141">
                  <c:v>1.2578616352201475E-2</c:v>
                </c:pt>
                <c:pt idx="2142">
                  <c:v>6.2111801242236368E-3</c:v>
                </c:pt>
                <c:pt idx="2143">
                  <c:v>-1.851851851851876E-2</c:v>
                </c:pt>
                <c:pt idx="2144">
                  <c:v>-4.1928721174002495E-3</c:v>
                </c:pt>
                <c:pt idx="2145">
                  <c:v>-1.0526315789473693E-2</c:v>
                </c:pt>
                <c:pt idx="2146">
                  <c:v>-3.1914893617021302E-2</c:v>
                </c:pt>
                <c:pt idx="2147">
                  <c:v>-4.3956043956043687E-3</c:v>
                </c:pt>
                <c:pt idx="2148">
                  <c:v>2.2075055187638602E-3</c:v>
                </c:pt>
                <c:pt idx="2149">
                  <c:v>8.8105726872246149E-3</c:v>
                </c:pt>
                <c:pt idx="2150">
                  <c:v>1.0917030567685599E-2</c:v>
                </c:pt>
                <c:pt idx="2151">
                  <c:v>1.079913606911433E-2</c:v>
                </c:pt>
                <c:pt idx="2152">
                  <c:v>1.282051282051304E-2</c:v>
                </c:pt>
                <c:pt idx="2153">
                  <c:v>-1.0548523206751063E-2</c:v>
                </c:pt>
                <c:pt idx="2154">
                  <c:v>-4.264392324093938E-3</c:v>
                </c:pt>
                <c:pt idx="2155">
                  <c:v>-4.2826552462525026E-3</c:v>
                </c:pt>
                <c:pt idx="2156">
                  <c:v>0</c:v>
                </c:pt>
                <c:pt idx="2157">
                  <c:v>1.9354838709677375E-2</c:v>
                </c:pt>
                <c:pt idx="2158">
                  <c:v>2.109704641350198E-2</c:v>
                </c:pt>
                <c:pt idx="2159">
                  <c:v>1.2396694214876101E-2</c:v>
                </c:pt>
                <c:pt idx="2160">
                  <c:v>2.4489795918367196E-2</c:v>
                </c:pt>
                <c:pt idx="2161">
                  <c:v>3.5856573705179487E-2</c:v>
                </c:pt>
                <c:pt idx="2162">
                  <c:v>-1.1538461538461735E-2</c:v>
                </c:pt>
                <c:pt idx="2163">
                  <c:v>-9.7276264591438441E-3</c:v>
                </c:pt>
                <c:pt idx="2164">
                  <c:v>1.9646365422396057E-3</c:v>
                </c:pt>
                <c:pt idx="2165">
                  <c:v>0</c:v>
                </c:pt>
                <c:pt idx="2166">
                  <c:v>-1.3725490196078282E-2</c:v>
                </c:pt>
                <c:pt idx="2167">
                  <c:v>-2.9821073558648273E-2</c:v>
                </c:pt>
                <c:pt idx="2168">
                  <c:v>-2.2540983606557454E-2</c:v>
                </c:pt>
                <c:pt idx="2169">
                  <c:v>4.1928721174005401E-3</c:v>
                </c:pt>
                <c:pt idx="2170">
                  <c:v>-1.8789144050104345E-2</c:v>
                </c:pt>
                <c:pt idx="2171">
                  <c:v>-1.7021276595744726E-2</c:v>
                </c:pt>
                <c:pt idx="2172">
                  <c:v>-1.5151515151515136E-2</c:v>
                </c:pt>
                <c:pt idx="2173">
                  <c:v>-1.5384615384615215E-2</c:v>
                </c:pt>
                <c:pt idx="2174">
                  <c:v>-1.3392857142857369E-2</c:v>
                </c:pt>
                <c:pt idx="2175">
                  <c:v>3.3936651583710599E-2</c:v>
                </c:pt>
                <c:pt idx="2176">
                  <c:v>8.7527352297592457E-3</c:v>
                </c:pt>
                <c:pt idx="2177">
                  <c:v>-8.6767895878524411E-3</c:v>
                </c:pt>
                <c:pt idx="2178">
                  <c:v>2.1881838074398113E-2</c:v>
                </c:pt>
                <c:pt idx="2179">
                  <c:v>-2.1413276231263254E-2</c:v>
                </c:pt>
                <c:pt idx="2180">
                  <c:v>-3.9387308533917059E-2</c:v>
                </c:pt>
                <c:pt idx="2181">
                  <c:v>0</c:v>
                </c:pt>
                <c:pt idx="2182">
                  <c:v>-1.5945330296127391E-2</c:v>
                </c:pt>
                <c:pt idx="2183">
                  <c:v>-2.3148148148148327E-2</c:v>
                </c:pt>
                <c:pt idx="2184">
                  <c:v>-4.265402843601887E-2</c:v>
                </c:pt>
                <c:pt idx="2185">
                  <c:v>-2.4752475247524774E-2</c:v>
                </c:pt>
                <c:pt idx="2186">
                  <c:v>7.6142131979695859E-3</c:v>
                </c:pt>
                <c:pt idx="2187">
                  <c:v>3.7783375314861492E-2</c:v>
                </c:pt>
                <c:pt idx="2188">
                  <c:v>0</c:v>
                </c:pt>
                <c:pt idx="2189">
                  <c:v>2.1844660194174709E-2</c:v>
                </c:pt>
                <c:pt idx="2190">
                  <c:v>-6.4133016627078404E-2</c:v>
                </c:pt>
                <c:pt idx="2191">
                  <c:v>-2.284263959390858E-2</c:v>
                </c:pt>
                <c:pt idx="2192">
                  <c:v>-3.3766233766233653E-2</c:v>
                </c:pt>
                <c:pt idx="2193">
                  <c:v>-3.7634408602150678E-2</c:v>
                </c:pt>
                <c:pt idx="2194">
                  <c:v>2.5139664804469219E-2</c:v>
                </c:pt>
                <c:pt idx="2195">
                  <c:v>-2.7247956403268648E-3</c:v>
                </c:pt>
                <c:pt idx="2196">
                  <c:v>1.6393442622950911E-2</c:v>
                </c:pt>
                <c:pt idx="2197">
                  <c:v>3.4946236559139664E-2</c:v>
                </c:pt>
                <c:pt idx="2198">
                  <c:v>-1.8181818181818164E-2</c:v>
                </c:pt>
                <c:pt idx="2199">
                  <c:v>-4.4973544973544978E-2</c:v>
                </c:pt>
                <c:pt idx="2200">
                  <c:v>-2.7700831024930771E-2</c:v>
                </c:pt>
                <c:pt idx="2201">
                  <c:v>-3.4188034188034178E-2</c:v>
                </c:pt>
                <c:pt idx="2202">
                  <c:v>3.8348082595870282E-2</c:v>
                </c:pt>
                <c:pt idx="2203">
                  <c:v>8.5227272727271229E-3</c:v>
                </c:pt>
                <c:pt idx="2204">
                  <c:v>-2.8169014084505899E-3</c:v>
                </c:pt>
                <c:pt idx="2205">
                  <c:v>3.6723163841807786E-2</c:v>
                </c:pt>
                <c:pt idx="2206">
                  <c:v>3.8147138964577811E-2</c:v>
                </c:pt>
                <c:pt idx="2207">
                  <c:v>5.2493438320209652E-3</c:v>
                </c:pt>
                <c:pt idx="2208">
                  <c:v>5.2219321148824745E-3</c:v>
                </c:pt>
                <c:pt idx="2209">
                  <c:v>2.5974025974024916E-3</c:v>
                </c:pt>
                <c:pt idx="2210">
                  <c:v>-5.1813471502590363E-3</c:v>
                </c:pt>
                <c:pt idx="2211">
                  <c:v>4.9479166666666824E-2</c:v>
                </c:pt>
                <c:pt idx="2212">
                  <c:v>-1.2406947890818868E-2</c:v>
                </c:pt>
                <c:pt idx="2213">
                  <c:v>4.2713567839195977E-2</c:v>
                </c:pt>
                <c:pt idx="2214">
                  <c:v>1.2048192771084347E-2</c:v>
                </c:pt>
                <c:pt idx="2215">
                  <c:v>-2.6190476190476278E-2</c:v>
                </c:pt>
                <c:pt idx="2216">
                  <c:v>-2.2004889975550074E-2</c:v>
                </c:pt>
                <c:pt idx="2217">
                  <c:v>-2.5000000000000022E-2</c:v>
                </c:pt>
                <c:pt idx="2218">
                  <c:v>2.0512820512820568E-2</c:v>
                </c:pt>
                <c:pt idx="2219">
                  <c:v>3.2663316582914638E-2</c:v>
                </c:pt>
                <c:pt idx="2220">
                  <c:v>-1.7031630170316451E-2</c:v>
                </c:pt>
                <c:pt idx="2221">
                  <c:v>-1.2376237623762215E-2</c:v>
                </c:pt>
                <c:pt idx="2222">
                  <c:v>-2.0050125313283259E-2</c:v>
                </c:pt>
                <c:pt idx="2223">
                  <c:v>-2.0460358056266038E-2</c:v>
                </c:pt>
                <c:pt idx="2224">
                  <c:v>-1.0443864229764949E-2</c:v>
                </c:pt>
                <c:pt idx="2225">
                  <c:v>-2.6385224274406354E-2</c:v>
                </c:pt>
                <c:pt idx="2226">
                  <c:v>-8.1300813008130524E-3</c:v>
                </c:pt>
                <c:pt idx="2227">
                  <c:v>-3.2786885245901627E-2</c:v>
                </c:pt>
                <c:pt idx="2228">
                  <c:v>8.4745762711864278E-2</c:v>
                </c:pt>
                <c:pt idx="2229">
                  <c:v>-3.6458333333333114E-2</c:v>
                </c:pt>
                <c:pt idx="2230">
                  <c:v>-2.7027027027027796E-3</c:v>
                </c:pt>
                <c:pt idx="2231">
                  <c:v>8.9430894308942827E-2</c:v>
                </c:pt>
                <c:pt idx="2232">
                  <c:v>-6.9651741293532105E-2</c:v>
                </c:pt>
                <c:pt idx="2233">
                  <c:v>4.8128342245989199E-2</c:v>
                </c:pt>
                <c:pt idx="2234">
                  <c:v>-2.5510204081632678E-2</c:v>
                </c:pt>
                <c:pt idx="2235">
                  <c:v>-1.0471204188481612E-2</c:v>
                </c:pt>
                <c:pt idx="2236">
                  <c:v>-0.10582010582010591</c:v>
                </c:pt>
                <c:pt idx="2237">
                  <c:v>-8.2840236686390456E-2</c:v>
                </c:pt>
                <c:pt idx="2238">
                  <c:v>-0.14193548387096766</c:v>
                </c:pt>
                <c:pt idx="2239">
                  <c:v>3.7593984962404482E-3</c:v>
                </c:pt>
                <c:pt idx="2240">
                  <c:v>-0.15355805243445692</c:v>
                </c:pt>
                <c:pt idx="2241">
                  <c:v>-3.5398230088495519E-2</c:v>
                </c:pt>
                <c:pt idx="2242">
                  <c:v>2.7522935779816664E-2</c:v>
                </c:pt>
                <c:pt idx="2243">
                  <c:v>0.10714285714285694</c:v>
                </c:pt>
                <c:pt idx="2244">
                  <c:v>-7.25806451612903E-2</c:v>
                </c:pt>
                <c:pt idx="2245">
                  <c:v>0.11304347826086963</c:v>
                </c:pt>
                <c:pt idx="2246">
                  <c:v>7.4218749999999958E-2</c:v>
                </c:pt>
                <c:pt idx="2247">
                  <c:v>6.1818181818181821E-2</c:v>
                </c:pt>
                <c:pt idx="2248">
                  <c:v>-1.3698630136986337E-2</c:v>
                </c:pt>
                <c:pt idx="2249">
                  <c:v>-4.513888888888886E-2</c:v>
                </c:pt>
                <c:pt idx="2250">
                  <c:v>5.818181818181821E-2</c:v>
                </c:pt>
                <c:pt idx="2251">
                  <c:v>-3.4364261168385864E-3</c:v>
                </c:pt>
                <c:pt idx="2252">
                  <c:v>6.896551724138009E-3</c:v>
                </c:pt>
                <c:pt idx="2253">
                  <c:v>-5.8219178082191785E-2</c:v>
                </c:pt>
                <c:pt idx="2254">
                  <c:v>-3.6363636363636142E-3</c:v>
                </c:pt>
                <c:pt idx="2255">
                  <c:v>7.2992700729926563E-3</c:v>
                </c:pt>
                <c:pt idx="2256">
                  <c:v>6.1594202898550852E-2</c:v>
                </c:pt>
                <c:pt idx="2257">
                  <c:v>-2.0477815699658813E-2</c:v>
                </c:pt>
                <c:pt idx="2258">
                  <c:v>3.1358885017421657E-2</c:v>
                </c:pt>
                <c:pt idx="2259">
                  <c:v>4.7297297297297244E-2</c:v>
                </c:pt>
                <c:pt idx="2260">
                  <c:v>4.1935483870967821E-2</c:v>
                </c:pt>
                <c:pt idx="2261">
                  <c:v>-2.7863777089783218E-2</c:v>
                </c:pt>
                <c:pt idx="2262">
                  <c:v>4.7770700636942491E-2</c:v>
                </c:pt>
                <c:pt idx="2263">
                  <c:v>9.1185410334346587E-2</c:v>
                </c:pt>
                <c:pt idx="2264">
                  <c:v>3.0640668523676983E-2</c:v>
                </c:pt>
                <c:pt idx="2265">
                  <c:v>5.1351351351351313E-2</c:v>
                </c:pt>
                <c:pt idx="2266">
                  <c:v>-3.5989717223650519E-2</c:v>
                </c:pt>
                <c:pt idx="2267">
                  <c:v>-3.1999999999999994E-2</c:v>
                </c:pt>
                <c:pt idx="2268">
                  <c:v>-2.754820936639121E-2</c:v>
                </c:pt>
                <c:pt idx="2269">
                  <c:v>-3.1161473087818609E-2</c:v>
                </c:pt>
                <c:pt idx="2270">
                  <c:v>3.8011695906432622E-2</c:v>
                </c:pt>
                <c:pt idx="2271">
                  <c:v>1.9718309859155105E-2</c:v>
                </c:pt>
                <c:pt idx="2272">
                  <c:v>1.3812154696132416E-2</c:v>
                </c:pt>
                <c:pt idx="2273">
                  <c:v>2.7247956403269782E-2</c:v>
                </c:pt>
                <c:pt idx="2274">
                  <c:v>-2.6525198938992068E-2</c:v>
                </c:pt>
                <c:pt idx="2275">
                  <c:v>-5.1771117166212507E-2</c:v>
                </c:pt>
                <c:pt idx="2276">
                  <c:v>-5.7471264367815744E-3</c:v>
                </c:pt>
                <c:pt idx="2277">
                  <c:v>-2.6011560693641564E-2</c:v>
                </c:pt>
                <c:pt idx="2278">
                  <c:v>1.1869436201780343E-2</c:v>
                </c:pt>
                <c:pt idx="2279">
                  <c:v>1.4662756598240482E-2</c:v>
                </c:pt>
                <c:pt idx="2280">
                  <c:v>-8.670520231213721E-3</c:v>
                </c:pt>
                <c:pt idx="2281">
                  <c:v>-4.3731778425656211E-2</c:v>
                </c:pt>
                <c:pt idx="2282">
                  <c:v>0</c:v>
                </c:pt>
                <c:pt idx="2283">
                  <c:v>4.5731707317073426E-2</c:v>
                </c:pt>
                <c:pt idx="2284">
                  <c:v>0</c:v>
                </c:pt>
                <c:pt idx="2285">
                  <c:v>1.7492711370262284E-2</c:v>
                </c:pt>
                <c:pt idx="2286">
                  <c:v>1.1461318051575861E-2</c:v>
                </c:pt>
                <c:pt idx="2287">
                  <c:v>-1.4164305949008513E-2</c:v>
                </c:pt>
                <c:pt idx="2288">
                  <c:v>-3.7356321839080338E-2</c:v>
                </c:pt>
                <c:pt idx="2289">
                  <c:v>-1.492537313432837E-2</c:v>
                </c:pt>
                <c:pt idx="2290">
                  <c:v>1.2121212121212047E-2</c:v>
                </c:pt>
                <c:pt idx="2291">
                  <c:v>3.8922155688622832E-2</c:v>
                </c:pt>
                <c:pt idx="2292">
                  <c:v>2.5936599423631065E-2</c:v>
                </c:pt>
                <c:pt idx="2293">
                  <c:v>5.6179775280898729E-2</c:v>
                </c:pt>
                <c:pt idx="2294">
                  <c:v>1.861702127659591E-2</c:v>
                </c:pt>
                <c:pt idx="2295">
                  <c:v>0</c:v>
                </c:pt>
                <c:pt idx="2296">
                  <c:v>-1.5665796344647605E-2</c:v>
                </c:pt>
                <c:pt idx="2297">
                  <c:v>-2.9177718832891164E-2</c:v>
                </c:pt>
                <c:pt idx="2298">
                  <c:v>0</c:v>
                </c:pt>
                <c:pt idx="2299">
                  <c:v>0</c:v>
                </c:pt>
                <c:pt idx="2300">
                  <c:v>8.1967213114754554E-3</c:v>
                </c:pt>
                <c:pt idx="2301">
                  <c:v>1.3550135501355025E-2</c:v>
                </c:pt>
                <c:pt idx="2302">
                  <c:v>-1.3368983957219261E-2</c:v>
                </c:pt>
                <c:pt idx="2303">
                  <c:v>-1.6260162601626105E-2</c:v>
                </c:pt>
                <c:pt idx="2304">
                  <c:v>2.4793388429752202E-2</c:v>
                </c:pt>
                <c:pt idx="2305">
                  <c:v>-1.0752688172043131E-2</c:v>
                </c:pt>
                <c:pt idx="2306">
                  <c:v>2.9891304347826188E-2</c:v>
                </c:pt>
                <c:pt idx="2307">
                  <c:v>2.6385224274406354E-2</c:v>
                </c:pt>
                <c:pt idx="2308">
                  <c:v>1.2853470437017827E-2</c:v>
                </c:pt>
                <c:pt idx="2309">
                  <c:v>-2.284263959390858E-2</c:v>
                </c:pt>
                <c:pt idx="2310">
                  <c:v>-1.0389610389610327E-2</c:v>
                </c:pt>
                <c:pt idx="2311">
                  <c:v>-1.3123359580052686E-2</c:v>
                </c:pt>
                <c:pt idx="2312">
                  <c:v>-5.3191489361701996E-2</c:v>
                </c:pt>
                <c:pt idx="2313">
                  <c:v>-5.6179775280898537E-3</c:v>
                </c:pt>
                <c:pt idx="2314">
                  <c:v>-5.9322033898305017E-2</c:v>
                </c:pt>
                <c:pt idx="2315">
                  <c:v>-2.4024024024024086E-2</c:v>
                </c:pt>
                <c:pt idx="2316">
                  <c:v>1.8461538461538349E-2</c:v>
                </c:pt>
                <c:pt idx="2317">
                  <c:v>-2.7190332326283932E-2</c:v>
                </c:pt>
                <c:pt idx="2318">
                  <c:v>1.242236024844713E-2</c:v>
                </c:pt>
                <c:pt idx="2319">
                  <c:v>-2.7607361963190125E-2</c:v>
                </c:pt>
                <c:pt idx="2320">
                  <c:v>-5.678233438485792E-2</c:v>
                </c:pt>
                <c:pt idx="2321">
                  <c:v>1.003344481605345E-2</c:v>
                </c:pt>
                <c:pt idx="2322">
                  <c:v>9.9337748344370258E-3</c:v>
                </c:pt>
                <c:pt idx="2323">
                  <c:v>-2.6229508196721266E-2</c:v>
                </c:pt>
                <c:pt idx="2324">
                  <c:v>1.6835016835016849E-2</c:v>
                </c:pt>
                <c:pt idx="2325">
                  <c:v>-2.6490066225165632E-2</c:v>
                </c:pt>
                <c:pt idx="2326">
                  <c:v>-6.1224489795918352E-2</c:v>
                </c:pt>
                <c:pt idx="2327">
                  <c:v>-5.4347826086956569E-2</c:v>
                </c:pt>
                <c:pt idx="2328">
                  <c:v>-1.9157088122605248E-2</c:v>
                </c:pt>
                <c:pt idx="2329">
                  <c:v>1.1718749999999929E-2</c:v>
                </c:pt>
                <c:pt idx="2330">
                  <c:v>4.6332046332046323E-2</c:v>
                </c:pt>
                <c:pt idx="2331">
                  <c:v>1.1070110701107073E-2</c:v>
                </c:pt>
                <c:pt idx="2332">
                  <c:v>-4.7445255474452649E-2</c:v>
                </c:pt>
                <c:pt idx="2333">
                  <c:v>-3.4482758620689578E-2</c:v>
                </c:pt>
                <c:pt idx="2334">
                  <c:v>-2.7777777777777748E-2</c:v>
                </c:pt>
                <c:pt idx="2335">
                  <c:v>2.0408163265306138E-2</c:v>
                </c:pt>
                <c:pt idx="2336">
                  <c:v>1.5999999999999903E-2</c:v>
                </c:pt>
                <c:pt idx="2337">
                  <c:v>5.1181102362204689E-2</c:v>
                </c:pt>
                <c:pt idx="2338">
                  <c:v>-2.2471910112359546E-2</c:v>
                </c:pt>
                <c:pt idx="2339">
                  <c:v>2.6819923371647614E-2</c:v>
                </c:pt>
                <c:pt idx="2340">
                  <c:v>7.8358208955223926E-2</c:v>
                </c:pt>
                <c:pt idx="2341">
                  <c:v>-1.730103806228387E-2</c:v>
                </c:pt>
                <c:pt idx="2342">
                  <c:v>3.1690140845070602E-2</c:v>
                </c:pt>
                <c:pt idx="2343">
                  <c:v>8.5324232081911214E-2</c:v>
                </c:pt>
                <c:pt idx="2344">
                  <c:v>7.5471698113207517E-2</c:v>
                </c:pt>
                <c:pt idx="2345">
                  <c:v>-1.4619883040935686E-2</c:v>
                </c:pt>
                <c:pt idx="2346">
                  <c:v>2.967359050444983E-3</c:v>
                </c:pt>
                <c:pt idx="2347">
                  <c:v>5.9171597633137793E-3</c:v>
                </c:pt>
                <c:pt idx="2348">
                  <c:v>-1.1764705882353073E-2</c:v>
                </c:pt>
                <c:pt idx="2349">
                  <c:v>1.7857142857142957E-2</c:v>
                </c:pt>
                <c:pt idx="2350">
                  <c:v>-5.8479532163742331E-3</c:v>
                </c:pt>
                <c:pt idx="2351">
                  <c:v>4.1176470588235245E-2</c:v>
                </c:pt>
                <c:pt idx="2352">
                  <c:v>3.9548022598870011E-2</c:v>
                </c:pt>
                <c:pt idx="2353">
                  <c:v>-2.1739130434782476E-2</c:v>
                </c:pt>
                <c:pt idx="2354">
                  <c:v>-3.8888888888889035E-2</c:v>
                </c:pt>
                <c:pt idx="2355">
                  <c:v>2.890173410404707E-3</c:v>
                </c:pt>
                <c:pt idx="2356">
                  <c:v>-2.8818443804035404E-3</c:v>
                </c:pt>
                <c:pt idx="2357">
                  <c:v>-4.9132947976878616E-2</c:v>
                </c:pt>
                <c:pt idx="2358">
                  <c:v>2.7355623100303893E-2</c:v>
                </c:pt>
                <c:pt idx="2359">
                  <c:v>2.6627218934911392E-2</c:v>
                </c:pt>
                <c:pt idx="2360">
                  <c:v>2.0172910662824183E-2</c:v>
                </c:pt>
                <c:pt idx="2361">
                  <c:v>-8.4745762711864875E-3</c:v>
                </c:pt>
                <c:pt idx="2362">
                  <c:v>-2.8490028490028515E-2</c:v>
                </c:pt>
                <c:pt idx="2363">
                  <c:v>-1.4662756598240482E-2</c:v>
                </c:pt>
                <c:pt idx="2364">
                  <c:v>-3.5714285714285497E-2</c:v>
                </c:pt>
                <c:pt idx="2365">
                  <c:v>-1.2345679012345817E-2</c:v>
                </c:pt>
                <c:pt idx="2366">
                  <c:v>-1.5625000000000014E-2</c:v>
                </c:pt>
                <c:pt idx="2367">
                  <c:v>-1.5873015873015886E-2</c:v>
                </c:pt>
                <c:pt idx="2368">
                  <c:v>-2.9032258064516179E-2</c:v>
                </c:pt>
                <c:pt idx="2369">
                  <c:v>-3.3222591362126047E-3</c:v>
                </c:pt>
                <c:pt idx="2370">
                  <c:v>-3.3333333333331978E-3</c:v>
                </c:pt>
                <c:pt idx="2371">
                  <c:v>-1.0033444816053566E-2</c:v>
                </c:pt>
                <c:pt idx="2372">
                  <c:v>5.0675675675675602E-2</c:v>
                </c:pt>
                <c:pt idx="2373">
                  <c:v>3.2154340836013785E-3</c:v>
                </c:pt>
                <c:pt idx="2374">
                  <c:v>-5.7692307692307786E-2</c:v>
                </c:pt>
                <c:pt idx="2375">
                  <c:v>1.0204081632653118E-2</c:v>
                </c:pt>
                <c:pt idx="2376">
                  <c:v>0</c:v>
                </c:pt>
                <c:pt idx="2377">
                  <c:v>-0.11784511784511784</c:v>
                </c:pt>
                <c:pt idx="2378">
                  <c:v>-0.13358778625954196</c:v>
                </c:pt>
                <c:pt idx="2379">
                  <c:v>-4.4052863436123385E-2</c:v>
                </c:pt>
                <c:pt idx="2380">
                  <c:v>9.2165898617510966E-3</c:v>
                </c:pt>
                <c:pt idx="2381">
                  <c:v>-9.1324200913241466E-3</c:v>
                </c:pt>
                <c:pt idx="2382">
                  <c:v>-8.2949308755760343E-2</c:v>
                </c:pt>
                <c:pt idx="2383">
                  <c:v>2.0100502512562693E-2</c:v>
                </c:pt>
                <c:pt idx="2384">
                  <c:v>-7.8817733990147659E-2</c:v>
                </c:pt>
                <c:pt idx="2385">
                  <c:v>5.3475935828876865E-2</c:v>
                </c:pt>
                <c:pt idx="2386">
                  <c:v>-2.0304568527918836E-2</c:v>
                </c:pt>
                <c:pt idx="2387">
                  <c:v>0.15025906735751315</c:v>
                </c:pt>
                <c:pt idx="2388">
                  <c:v>-9.0090090090089534E-3</c:v>
                </c:pt>
                <c:pt idx="2389">
                  <c:v>3.636363636363614E-2</c:v>
                </c:pt>
                <c:pt idx="2390">
                  <c:v>-9.2105263157894648E-2</c:v>
                </c:pt>
                <c:pt idx="2391">
                  <c:v>-9.6618357487923794E-3</c:v>
                </c:pt>
                <c:pt idx="2392">
                  <c:v>-1.4634146341463329E-2</c:v>
                </c:pt>
                <c:pt idx="2393">
                  <c:v>-3.9603960396039535E-2</c:v>
                </c:pt>
                <c:pt idx="2394">
                  <c:v>5.1546391752577365E-2</c:v>
                </c:pt>
                <c:pt idx="2395">
                  <c:v>0</c:v>
                </c:pt>
                <c:pt idx="2396">
                  <c:v>-4.9019607843137296E-2</c:v>
                </c:pt>
                <c:pt idx="2397">
                  <c:v>5.1546391752577006E-3</c:v>
                </c:pt>
                <c:pt idx="2398">
                  <c:v>-5.128205128205097E-3</c:v>
                </c:pt>
                <c:pt idx="2399">
                  <c:v>2.5773195876288683E-2</c:v>
                </c:pt>
                <c:pt idx="2400">
                  <c:v>-2.0100502512562866E-2</c:v>
                </c:pt>
                <c:pt idx="2401">
                  <c:v>5.128205128205097E-3</c:v>
                </c:pt>
                <c:pt idx="2402">
                  <c:v>2.5510204081632501E-2</c:v>
                </c:pt>
                <c:pt idx="2403">
                  <c:v>-6.4676616915422855E-2</c:v>
                </c:pt>
                <c:pt idx="2404">
                  <c:v>5.851063829787255E-2</c:v>
                </c:pt>
                <c:pt idx="2405">
                  <c:v>-1.005025125628152E-2</c:v>
                </c:pt>
                <c:pt idx="2406">
                  <c:v>2.0304568527918659E-2</c:v>
                </c:pt>
                <c:pt idx="2407">
                  <c:v>-1.9900497512437693E-2</c:v>
                </c:pt>
                <c:pt idx="2408">
                  <c:v>1.5228426395939172E-2</c:v>
                </c:pt>
                <c:pt idx="2409">
                  <c:v>0.10499999999999989</c:v>
                </c:pt>
                <c:pt idx="2410">
                  <c:v>4.9773755656108615E-2</c:v>
                </c:pt>
                <c:pt idx="2411">
                  <c:v>-4.3103448275861961E-2</c:v>
                </c:pt>
                <c:pt idx="2412">
                  <c:v>-4.5045045045046337E-3</c:v>
                </c:pt>
                <c:pt idx="2413">
                  <c:v>-7.6923076923076775E-2</c:v>
                </c:pt>
                <c:pt idx="2414">
                  <c:v>-1.960784313725495E-2</c:v>
                </c:pt>
                <c:pt idx="2415">
                  <c:v>-1.0000000000000113E-2</c:v>
                </c:pt>
                <c:pt idx="2416">
                  <c:v>-1.5151515151515062E-2</c:v>
                </c:pt>
                <c:pt idx="2417">
                  <c:v>-3.5897435897436034E-2</c:v>
                </c:pt>
                <c:pt idx="2418">
                  <c:v>-7.4468085106382906E-2</c:v>
                </c:pt>
                <c:pt idx="2419">
                  <c:v>1.1494252873563348E-2</c:v>
                </c:pt>
                <c:pt idx="2420">
                  <c:v>-8.5227272727272804E-2</c:v>
                </c:pt>
                <c:pt idx="2421">
                  <c:v>0</c:v>
                </c:pt>
                <c:pt idx="2422">
                  <c:v>6.2111801242237807E-3</c:v>
                </c:pt>
                <c:pt idx="2423">
                  <c:v>1.2345679012345389E-2</c:v>
                </c:pt>
                <c:pt idx="2424">
                  <c:v>0</c:v>
                </c:pt>
                <c:pt idx="2425">
                  <c:v>-1.829268292682916E-2</c:v>
                </c:pt>
                <c:pt idx="2426">
                  <c:v>-5.590062111801241E-2</c:v>
                </c:pt>
                <c:pt idx="2427">
                  <c:v>0</c:v>
                </c:pt>
                <c:pt idx="2428">
                  <c:v>-3.2894736842105289E-2</c:v>
                </c:pt>
                <c:pt idx="2429">
                  <c:v>4.7619047619047686E-2</c:v>
                </c:pt>
                <c:pt idx="2430">
                  <c:v>7.1428571428571438E-2</c:v>
                </c:pt>
                <c:pt idx="2431">
                  <c:v>6.666666666666668E-2</c:v>
                </c:pt>
                <c:pt idx="2432">
                  <c:v>-1.1363636363636491E-2</c:v>
                </c:pt>
                <c:pt idx="2433">
                  <c:v>-6.3218390804597721E-2</c:v>
                </c:pt>
                <c:pt idx="2434">
                  <c:v>6.1349693251533379E-3</c:v>
                </c:pt>
                <c:pt idx="2435">
                  <c:v>7.3170731707317277E-2</c:v>
                </c:pt>
                <c:pt idx="2436">
                  <c:v>2.8409090909090932E-2</c:v>
                </c:pt>
                <c:pt idx="2437">
                  <c:v>-7.1823204419889639E-2</c:v>
                </c:pt>
                <c:pt idx="2438">
                  <c:v>-5.9523809523809165E-3</c:v>
                </c:pt>
                <c:pt idx="2439">
                  <c:v>2.3952095808383297E-2</c:v>
                </c:pt>
                <c:pt idx="2440">
                  <c:v>4.6783625730994073E-2</c:v>
                </c:pt>
                <c:pt idx="2441">
                  <c:v>1.1173184357542026E-2</c:v>
                </c:pt>
                <c:pt idx="2442">
                  <c:v>-3.8674033149171415E-2</c:v>
                </c:pt>
                <c:pt idx="2443">
                  <c:v>-3.4482758620689648E-2</c:v>
                </c:pt>
                <c:pt idx="2444">
                  <c:v>-5.3571428571428457E-2</c:v>
                </c:pt>
                <c:pt idx="2445">
                  <c:v>5.0314465408804944E-2</c:v>
                </c:pt>
                <c:pt idx="2446">
                  <c:v>-2.3952095808383297E-2</c:v>
                </c:pt>
                <c:pt idx="2447">
                  <c:v>-6.1349693251531246E-3</c:v>
                </c:pt>
                <c:pt idx="2448">
                  <c:v>4.320987654320961E-2</c:v>
                </c:pt>
                <c:pt idx="2449">
                  <c:v>6.5088757396449939E-2</c:v>
                </c:pt>
                <c:pt idx="2450">
                  <c:v>-2.2222222222222279E-2</c:v>
                </c:pt>
                <c:pt idx="2451">
                  <c:v>6.2500000000000014E-2</c:v>
                </c:pt>
                <c:pt idx="2452">
                  <c:v>1.6042780748663003E-2</c:v>
                </c:pt>
                <c:pt idx="2453">
                  <c:v>-1.578947368421043E-2</c:v>
                </c:pt>
                <c:pt idx="2454">
                  <c:v>1.6042780748663003E-2</c:v>
                </c:pt>
                <c:pt idx="2455">
                  <c:v>6.3157894736842093E-2</c:v>
                </c:pt>
                <c:pt idx="2456">
                  <c:v>-9.9009900990098421E-3</c:v>
                </c:pt>
                <c:pt idx="2457">
                  <c:v>4.9999999999997963E-3</c:v>
                </c:pt>
                <c:pt idx="2458">
                  <c:v>-4.9751243781092505E-3</c:v>
                </c:pt>
                <c:pt idx="2459">
                  <c:v>-6.0000000000000157E-2</c:v>
                </c:pt>
                <c:pt idx="2460">
                  <c:v>4.2553191489361819E-2</c:v>
                </c:pt>
                <c:pt idx="2461">
                  <c:v>4.0816326530612353E-2</c:v>
                </c:pt>
                <c:pt idx="2462">
                  <c:v>-4.9019607843137296E-2</c:v>
                </c:pt>
                <c:pt idx="2463">
                  <c:v>-2.0618556701030983E-2</c:v>
                </c:pt>
                <c:pt idx="2464">
                  <c:v>-4.7368421052631476E-2</c:v>
                </c:pt>
                <c:pt idx="2465">
                  <c:v>-1.1049723756906202E-2</c:v>
                </c:pt>
                <c:pt idx="2466">
                  <c:v>-3.3519553072625691E-2</c:v>
                </c:pt>
                <c:pt idx="2467">
                  <c:v>0</c:v>
                </c:pt>
                <c:pt idx="2468">
                  <c:v>-1.734104046242764E-2</c:v>
                </c:pt>
                <c:pt idx="2469">
                  <c:v>7.6470588235294054E-2</c:v>
                </c:pt>
                <c:pt idx="2470">
                  <c:v>5.4644808743169258E-2</c:v>
                </c:pt>
                <c:pt idx="2471">
                  <c:v>3.1088082901554581E-2</c:v>
                </c:pt>
                <c:pt idx="2472">
                  <c:v>7.5376884422110615E-2</c:v>
                </c:pt>
                <c:pt idx="2473">
                  <c:v>-9.3457943925234696E-3</c:v>
                </c:pt>
                <c:pt idx="2474">
                  <c:v>3.7735849056603869E-2</c:v>
                </c:pt>
                <c:pt idx="2475">
                  <c:v>5.9090909090909041E-2</c:v>
                </c:pt>
                <c:pt idx="2476">
                  <c:v>9.4420600858368967E-2</c:v>
                </c:pt>
                <c:pt idx="2477">
                  <c:v>3.9215686274510931E-3</c:v>
                </c:pt>
                <c:pt idx="2478">
                  <c:v>3.1249999999999944E-2</c:v>
                </c:pt>
                <c:pt idx="2479">
                  <c:v>-3.7878787878787915E-2</c:v>
                </c:pt>
                <c:pt idx="2480">
                  <c:v>1.1811023622047173E-2</c:v>
                </c:pt>
                <c:pt idx="2481">
                  <c:v>2.7237354085603221E-2</c:v>
                </c:pt>
                <c:pt idx="2482">
                  <c:v>-7.57575757575753E-3</c:v>
                </c:pt>
                <c:pt idx="2483">
                  <c:v>4.1984732824427488E-2</c:v>
                </c:pt>
                <c:pt idx="2484">
                  <c:v>4.7619047619047582E-2</c:v>
                </c:pt>
                <c:pt idx="2485">
                  <c:v>-3.4965034965034995E-2</c:v>
                </c:pt>
                <c:pt idx="2486">
                  <c:v>5.7971014492753652E-2</c:v>
                </c:pt>
                <c:pt idx="2487">
                  <c:v>0</c:v>
                </c:pt>
                <c:pt idx="2488">
                  <c:v>-4.4520547945205449E-2</c:v>
                </c:pt>
                <c:pt idx="2489">
                  <c:v>-4.6594982078853014E-2</c:v>
                </c:pt>
                <c:pt idx="2490">
                  <c:v>-7.5187969924812876E-3</c:v>
                </c:pt>
                <c:pt idx="2491">
                  <c:v>1.5151515151515192E-2</c:v>
                </c:pt>
                <c:pt idx="2492">
                  <c:v>-7.4626865671641339E-3</c:v>
                </c:pt>
                <c:pt idx="2493">
                  <c:v>-4.1353383458646753E-2</c:v>
                </c:pt>
                <c:pt idx="2494">
                  <c:v>7.8431372549019138E-3</c:v>
                </c:pt>
                <c:pt idx="2495">
                  <c:v>4.2801556420233616E-2</c:v>
                </c:pt>
                <c:pt idx="2496">
                  <c:v>2.2388059701492529E-2</c:v>
                </c:pt>
                <c:pt idx="2497">
                  <c:v>0</c:v>
                </c:pt>
                <c:pt idx="2498">
                  <c:v>0</c:v>
                </c:pt>
                <c:pt idx="2499">
                  <c:v>3.6496350364963411E-2</c:v>
                </c:pt>
                <c:pt idx="2500">
                  <c:v>7.0422535211268405E-3</c:v>
                </c:pt>
                <c:pt idx="2501">
                  <c:v>1.0489510489510547E-2</c:v>
                </c:pt>
                <c:pt idx="2502">
                  <c:v>3.4602076124567505E-2</c:v>
                </c:pt>
                <c:pt idx="2503">
                  <c:v>6.688963210702184E-3</c:v>
                </c:pt>
                <c:pt idx="2504">
                  <c:v>-1.6611295681063024E-2</c:v>
                </c:pt>
                <c:pt idx="2505">
                  <c:v>-3.3783783783783813E-2</c:v>
                </c:pt>
                <c:pt idx="2506">
                  <c:v>-1.3986013986014022E-2</c:v>
                </c:pt>
                <c:pt idx="2507">
                  <c:v>-3.1914893617021205E-2</c:v>
                </c:pt>
                <c:pt idx="2508">
                  <c:v>-1.831501831501833E-2</c:v>
                </c:pt>
                <c:pt idx="2509">
                  <c:v>2.6119402985074598E-2</c:v>
                </c:pt>
                <c:pt idx="2510">
                  <c:v>-7.2727272727272285E-3</c:v>
                </c:pt>
                <c:pt idx="2511">
                  <c:v>-1.465201465201469E-2</c:v>
                </c:pt>
                <c:pt idx="2512">
                  <c:v>7.4349442379181702E-3</c:v>
                </c:pt>
                <c:pt idx="2513">
                  <c:v>3.6900369003691094E-3</c:v>
                </c:pt>
                <c:pt idx="2514">
                  <c:v>7.352941176470543E-3</c:v>
                </c:pt>
                <c:pt idx="2515">
                  <c:v>-7.2992700729926563E-3</c:v>
                </c:pt>
                <c:pt idx="2516">
                  <c:v>1.8382352941176357E-2</c:v>
                </c:pt>
                <c:pt idx="2517">
                  <c:v>-3.2490974729241805E-2</c:v>
                </c:pt>
                <c:pt idx="2518">
                  <c:v>-3.7313432835821962E-3</c:v>
                </c:pt>
                <c:pt idx="2519">
                  <c:v>1.498127340823974E-2</c:v>
                </c:pt>
                <c:pt idx="2520">
                  <c:v>-1.8450184501844907E-2</c:v>
                </c:pt>
                <c:pt idx="2521">
                  <c:v>-1.5037593984962445E-2</c:v>
                </c:pt>
                <c:pt idx="2522">
                  <c:v>-1.9083969465649005E-2</c:v>
                </c:pt>
                <c:pt idx="2523">
                  <c:v>-1.1673151750972693E-2</c:v>
                </c:pt>
                <c:pt idx="2524">
                  <c:v>-2.7559055118110069E-2</c:v>
                </c:pt>
                <c:pt idx="2525">
                  <c:v>4.8582995951416845E-2</c:v>
                </c:pt>
                <c:pt idx="2526">
                  <c:v>1.1583011583011647E-2</c:v>
                </c:pt>
                <c:pt idx="2527">
                  <c:v>3.8167938931297479E-3</c:v>
                </c:pt>
                <c:pt idx="2528">
                  <c:v>-2.2813688212927882E-2</c:v>
                </c:pt>
                <c:pt idx="2529">
                  <c:v>1.1673151750972964E-2</c:v>
                </c:pt>
                <c:pt idx="2530">
                  <c:v>-1.1538461538461735E-2</c:v>
                </c:pt>
                <c:pt idx="2531">
                  <c:v>-1.5564202334630258E-2</c:v>
                </c:pt>
                <c:pt idx="2532">
                  <c:v>-1.5810276679841802E-2</c:v>
                </c:pt>
                <c:pt idx="2533">
                  <c:v>1.6064257028112351E-2</c:v>
                </c:pt>
                <c:pt idx="2534">
                  <c:v>-2.3715415019762702E-2</c:v>
                </c:pt>
                <c:pt idx="2535">
                  <c:v>-2.4291497975708634E-2</c:v>
                </c:pt>
                <c:pt idx="2536">
                  <c:v>0</c:v>
                </c:pt>
                <c:pt idx="2537">
                  <c:v>-1.6597510373443883E-2</c:v>
                </c:pt>
                <c:pt idx="2538">
                  <c:v>2.9535864978902773E-2</c:v>
                </c:pt>
                <c:pt idx="2539">
                  <c:v>4.0983606557377088E-2</c:v>
                </c:pt>
                <c:pt idx="2540">
                  <c:v>2.7559055118110208E-2</c:v>
                </c:pt>
                <c:pt idx="2541">
                  <c:v>-2.2988505747126433E-2</c:v>
                </c:pt>
                <c:pt idx="2542">
                  <c:v>-3.1372549019607655E-2</c:v>
                </c:pt>
                <c:pt idx="2543">
                  <c:v>-4.453441295546573E-2</c:v>
                </c:pt>
                <c:pt idx="2544">
                  <c:v>-7.2033898305084748E-2</c:v>
                </c:pt>
                <c:pt idx="2545">
                  <c:v>2.7397260273972598E-2</c:v>
                </c:pt>
                <c:pt idx="2546">
                  <c:v>3.1111111111111079E-2</c:v>
                </c:pt>
                <c:pt idx="2547">
                  <c:v>1.7241379310344872E-2</c:v>
                </c:pt>
                <c:pt idx="2548">
                  <c:v>0</c:v>
                </c:pt>
                <c:pt idx="2549">
                  <c:v>-1.2711864406779584E-2</c:v>
                </c:pt>
                <c:pt idx="2550">
                  <c:v>-3.4334763948497944E-2</c:v>
                </c:pt>
                <c:pt idx="2551">
                  <c:v>8.8888888888889895E-3</c:v>
                </c:pt>
                <c:pt idx="2552">
                  <c:v>-3.5242290748898772E-2</c:v>
                </c:pt>
                <c:pt idx="2553">
                  <c:v>-2.2831050228310366E-2</c:v>
                </c:pt>
                <c:pt idx="2554">
                  <c:v>4.6728971962616855E-2</c:v>
                </c:pt>
                <c:pt idx="2555">
                  <c:v>-2.678571428571443E-2</c:v>
                </c:pt>
                <c:pt idx="2556">
                  <c:v>-8.2568807339449518E-2</c:v>
                </c:pt>
                <c:pt idx="2557">
                  <c:v>-6.9999999999999923E-2</c:v>
                </c:pt>
                <c:pt idx="2558">
                  <c:v>-5.376344086021472E-3</c:v>
                </c:pt>
                <c:pt idx="2559">
                  <c:v>-4.324324324324335E-2</c:v>
                </c:pt>
                <c:pt idx="2560">
                  <c:v>2.2598870056497234E-2</c:v>
                </c:pt>
                <c:pt idx="2561">
                  <c:v>0.10497237569060766</c:v>
                </c:pt>
                <c:pt idx="2562">
                  <c:v>5.4999999999999841E-2</c:v>
                </c:pt>
                <c:pt idx="2563">
                  <c:v>-4.7393364928909998E-2</c:v>
                </c:pt>
                <c:pt idx="2564">
                  <c:v>5.9701492537313598E-2</c:v>
                </c:pt>
                <c:pt idx="2565">
                  <c:v>4.6948356807513083E-3</c:v>
                </c:pt>
                <c:pt idx="2566">
                  <c:v>-6.5420560747663628E-2</c:v>
                </c:pt>
                <c:pt idx="2567">
                  <c:v>-2.9999999999999992E-2</c:v>
                </c:pt>
                <c:pt idx="2568">
                  <c:v>-1.5463917525773281E-2</c:v>
                </c:pt>
                <c:pt idx="2569">
                  <c:v>1.0471204188481612E-2</c:v>
                </c:pt>
                <c:pt idx="2570">
                  <c:v>-1.554404145077711E-2</c:v>
                </c:pt>
                <c:pt idx="2571">
                  <c:v>2.1052631578947423E-2</c:v>
                </c:pt>
                <c:pt idx="2572">
                  <c:v>4.6391752577319485E-2</c:v>
                </c:pt>
                <c:pt idx="2573">
                  <c:v>7.8817733990147826E-2</c:v>
                </c:pt>
                <c:pt idx="2574">
                  <c:v>2.2831050228310681E-2</c:v>
                </c:pt>
                <c:pt idx="2575">
                  <c:v>-4.4642857142858415E-3</c:v>
                </c:pt>
                <c:pt idx="2576">
                  <c:v>-4.4843049327354299E-2</c:v>
                </c:pt>
                <c:pt idx="2577">
                  <c:v>8.4507042253521111E-2</c:v>
                </c:pt>
                <c:pt idx="2578">
                  <c:v>4.761904761904763E-2</c:v>
                </c:pt>
                <c:pt idx="2579">
                  <c:v>-4.1322314049586813E-2</c:v>
                </c:pt>
                <c:pt idx="2580">
                  <c:v>3.8793103448275926E-2</c:v>
                </c:pt>
                <c:pt idx="2581">
                  <c:v>-1.2448132780083056E-2</c:v>
                </c:pt>
                <c:pt idx="2582">
                  <c:v>-2.9411764705882321E-2</c:v>
                </c:pt>
                <c:pt idx="2583">
                  <c:v>3.0303030303030273E-2</c:v>
                </c:pt>
                <c:pt idx="2584">
                  <c:v>-2.5210084033613439E-2</c:v>
                </c:pt>
                <c:pt idx="2585">
                  <c:v>-3.0172413793103418E-2</c:v>
                </c:pt>
                <c:pt idx="2586">
                  <c:v>-1.3333333333333253E-2</c:v>
                </c:pt>
                <c:pt idx="2587">
                  <c:v>-1.8018018018018063E-2</c:v>
                </c:pt>
                <c:pt idx="2588">
                  <c:v>-2.7522935779816505E-2</c:v>
                </c:pt>
                <c:pt idx="2589">
                  <c:v>9.4339622641510506E-3</c:v>
                </c:pt>
                <c:pt idx="2590">
                  <c:v>1.8691588785046613E-2</c:v>
                </c:pt>
                <c:pt idx="2591">
                  <c:v>1.3761467889908174E-2</c:v>
                </c:pt>
                <c:pt idx="2592">
                  <c:v>4.5248868778281839E-3</c:v>
                </c:pt>
                <c:pt idx="2593">
                  <c:v>-2.7027027027027018E-2</c:v>
                </c:pt>
                <c:pt idx="2594">
                  <c:v>-5.0925925925926097E-2</c:v>
                </c:pt>
                <c:pt idx="2595">
                  <c:v>1.9512195121951272E-2</c:v>
                </c:pt>
                <c:pt idx="2596">
                  <c:v>-2.870813397129186E-2</c:v>
                </c:pt>
                <c:pt idx="2597">
                  <c:v>1.4778325123152792E-2</c:v>
                </c:pt>
                <c:pt idx="2598">
                  <c:v>2.4271844660194029E-2</c:v>
                </c:pt>
                <c:pt idx="2599">
                  <c:v>7.1090047393364997E-2</c:v>
                </c:pt>
                <c:pt idx="2600">
                  <c:v>2.6548672566371678E-2</c:v>
                </c:pt>
                <c:pt idx="2601">
                  <c:v>-2.5862068965517238E-2</c:v>
                </c:pt>
                <c:pt idx="2602">
                  <c:v>-8.8495575221236873E-3</c:v>
                </c:pt>
                <c:pt idx="2603">
                  <c:v>-4.4642857142858415E-3</c:v>
                </c:pt>
                <c:pt idx="2604">
                  <c:v>-8.9686098654709525E-3</c:v>
                </c:pt>
                <c:pt idx="2605">
                  <c:v>1.8099547511312267E-2</c:v>
                </c:pt>
                <c:pt idx="2606">
                  <c:v>-4.4444444444442632E-3</c:v>
                </c:pt>
                <c:pt idx="2607">
                  <c:v>2.2321428571428433E-2</c:v>
                </c:pt>
                <c:pt idx="2608">
                  <c:v>-4.3668122270742397E-2</c:v>
                </c:pt>
                <c:pt idx="2609">
                  <c:v>-4.1095890410958819E-2</c:v>
                </c:pt>
                <c:pt idx="2610">
                  <c:v>-2.8571428571428564E-2</c:v>
                </c:pt>
                <c:pt idx="2611">
                  <c:v>-1.960784313725495E-2</c:v>
                </c:pt>
                <c:pt idx="2612">
                  <c:v>-5.5000000000000014E-2</c:v>
                </c:pt>
                <c:pt idx="2613">
                  <c:v>-9.5238095238095205E-2</c:v>
                </c:pt>
                <c:pt idx="2614">
                  <c:v>4.0935672514619839E-2</c:v>
                </c:pt>
                <c:pt idx="2615">
                  <c:v>-1.6853932584269562E-2</c:v>
                </c:pt>
                <c:pt idx="2616">
                  <c:v>3.9999999999999952E-2</c:v>
                </c:pt>
                <c:pt idx="2617">
                  <c:v>4.9450549450549337E-2</c:v>
                </c:pt>
                <c:pt idx="2618">
                  <c:v>1.0471204188481612E-2</c:v>
                </c:pt>
                <c:pt idx="2619">
                  <c:v>-1.0362694300518073E-2</c:v>
                </c:pt>
                <c:pt idx="2620">
                  <c:v>-4.7120418848167436E-2</c:v>
                </c:pt>
                <c:pt idx="2621">
                  <c:v>-4.395604395604407E-2</c:v>
                </c:pt>
                <c:pt idx="2622">
                  <c:v>1.7241379310344924E-2</c:v>
                </c:pt>
                <c:pt idx="2623">
                  <c:v>3.9548022598870011E-2</c:v>
                </c:pt>
                <c:pt idx="2624">
                  <c:v>2.1739130434782476E-2</c:v>
                </c:pt>
                <c:pt idx="2625">
                  <c:v>-3.7234042553191272E-2</c:v>
                </c:pt>
                <c:pt idx="2626">
                  <c:v>-3.3149171270718224E-2</c:v>
                </c:pt>
                <c:pt idx="2627">
                  <c:v>3.9999999999999952E-2</c:v>
                </c:pt>
                <c:pt idx="2628">
                  <c:v>1.6483516483516574E-2</c:v>
                </c:pt>
                <c:pt idx="2629">
                  <c:v>-2.7027027027027046E-2</c:v>
                </c:pt>
                <c:pt idx="2630">
                  <c:v>-5.5555555555555601E-2</c:v>
                </c:pt>
                <c:pt idx="2631">
                  <c:v>-5.2941176470588318E-2</c:v>
                </c:pt>
                <c:pt idx="2632">
                  <c:v>4.3478260869565168E-2</c:v>
                </c:pt>
                <c:pt idx="2633">
                  <c:v>-0.12499999999999997</c:v>
                </c:pt>
                <c:pt idx="2634">
                  <c:v>-6.1224489795918352E-2</c:v>
                </c:pt>
                <c:pt idx="2635">
                  <c:v>9.4202898550724695E-2</c:v>
                </c:pt>
                <c:pt idx="2636">
                  <c:v>4.6357615894039798E-2</c:v>
                </c:pt>
                <c:pt idx="2637">
                  <c:v>-3.1645569620253187E-2</c:v>
                </c:pt>
                <c:pt idx="2638">
                  <c:v>6.535947712418261E-3</c:v>
                </c:pt>
                <c:pt idx="2639">
                  <c:v>0</c:v>
                </c:pt>
                <c:pt idx="2640">
                  <c:v>1.2987012987013021E-2</c:v>
                </c:pt>
                <c:pt idx="2641">
                  <c:v>6.410256410256482E-3</c:v>
                </c:pt>
                <c:pt idx="2642">
                  <c:v>6.3694267515923171E-3</c:v>
                </c:pt>
                <c:pt idx="2643">
                  <c:v>6.3291139240505938E-3</c:v>
                </c:pt>
                <c:pt idx="2644">
                  <c:v>6.9182389937106931E-2</c:v>
                </c:pt>
                <c:pt idx="2645">
                  <c:v>-2.3529411764705941E-2</c:v>
                </c:pt>
                <c:pt idx="2646">
                  <c:v>-4.8192771084337269E-2</c:v>
                </c:pt>
                <c:pt idx="2647">
                  <c:v>7.5949367088607569E-2</c:v>
                </c:pt>
                <c:pt idx="2648">
                  <c:v>4.7058823529411681E-2</c:v>
                </c:pt>
                <c:pt idx="2649">
                  <c:v>-1.1235955056179707E-2</c:v>
                </c:pt>
                <c:pt idx="2650">
                  <c:v>2.8409090909090932E-2</c:v>
                </c:pt>
                <c:pt idx="2651">
                  <c:v>5.5248618784530046E-3</c:v>
                </c:pt>
                <c:pt idx="2652">
                  <c:v>8.7912087912087752E-2</c:v>
                </c:pt>
                <c:pt idx="2653">
                  <c:v>0.14141414141414144</c:v>
                </c:pt>
                <c:pt idx="2654">
                  <c:v>3.5398230088495519E-2</c:v>
                </c:pt>
                <c:pt idx="2655">
                  <c:v>1.282051282051304E-2</c:v>
                </c:pt>
                <c:pt idx="2656">
                  <c:v>1.2658227848101188E-2</c:v>
                </c:pt>
                <c:pt idx="2657">
                  <c:v>5.8333333333333265E-2</c:v>
                </c:pt>
                <c:pt idx="2658">
                  <c:v>3.9370078740157246E-3</c:v>
                </c:pt>
                <c:pt idx="2659">
                  <c:v>-1.5686274509803963E-2</c:v>
                </c:pt>
                <c:pt idx="2660">
                  <c:v>-3.1872509960159175E-2</c:v>
                </c:pt>
                <c:pt idx="2661">
                  <c:v>-2.0576131687242958E-2</c:v>
                </c:pt>
                <c:pt idx="2662">
                  <c:v>2.1008403361344703E-2</c:v>
                </c:pt>
                <c:pt idx="2663">
                  <c:v>2.0576131687242673E-2</c:v>
                </c:pt>
                <c:pt idx="2664">
                  <c:v>0</c:v>
                </c:pt>
                <c:pt idx="2665">
                  <c:v>-3.629032258064508E-2</c:v>
                </c:pt>
                <c:pt idx="2666">
                  <c:v>2.9288702928870258E-2</c:v>
                </c:pt>
                <c:pt idx="2667">
                  <c:v>-2.8455284552845496E-2</c:v>
                </c:pt>
                <c:pt idx="2668">
                  <c:v>1.6736401673640211E-2</c:v>
                </c:pt>
                <c:pt idx="2669">
                  <c:v>4.9382716049382554E-2</c:v>
                </c:pt>
                <c:pt idx="2670">
                  <c:v>0</c:v>
                </c:pt>
                <c:pt idx="2671">
                  <c:v>-5.098039215686271E-2</c:v>
                </c:pt>
                <c:pt idx="2672">
                  <c:v>-8.2644628099173053E-3</c:v>
                </c:pt>
                <c:pt idx="2673">
                  <c:v>-2.0833333333333353E-2</c:v>
                </c:pt>
                <c:pt idx="2674">
                  <c:v>-2.1276595744680871E-2</c:v>
                </c:pt>
                <c:pt idx="2675">
                  <c:v>-3.0434782608695619E-2</c:v>
                </c:pt>
                <c:pt idx="2676">
                  <c:v>3.5874439461883345E-2</c:v>
                </c:pt>
                <c:pt idx="2677">
                  <c:v>8.6580086580087569E-3</c:v>
                </c:pt>
                <c:pt idx="2678">
                  <c:v>2.5751072961373384E-2</c:v>
                </c:pt>
                <c:pt idx="2679">
                  <c:v>-5.0209205020920487E-2</c:v>
                </c:pt>
                <c:pt idx="2680">
                  <c:v>-4.405286343612461E-3</c:v>
                </c:pt>
                <c:pt idx="2681">
                  <c:v>-2.6548672566371521E-2</c:v>
                </c:pt>
                <c:pt idx="2682">
                  <c:v>-9.0909090909091928E-3</c:v>
                </c:pt>
                <c:pt idx="2683">
                  <c:v>0</c:v>
                </c:pt>
                <c:pt idx="2684">
                  <c:v>-9.1743119266054496E-3</c:v>
                </c:pt>
                <c:pt idx="2685">
                  <c:v>3.2407407407407371E-2</c:v>
                </c:pt>
                <c:pt idx="2686">
                  <c:v>5.8295964125560498E-2</c:v>
                </c:pt>
                <c:pt idx="2687">
                  <c:v>-4.2372881355931952E-3</c:v>
                </c:pt>
                <c:pt idx="2688">
                  <c:v>-3.40425531914893E-2</c:v>
                </c:pt>
                <c:pt idx="2689">
                  <c:v>1.3215859030836923E-2</c:v>
                </c:pt>
                <c:pt idx="2690">
                  <c:v>-1.3043478260869486E-2</c:v>
                </c:pt>
                <c:pt idx="2691">
                  <c:v>-1.3215859030836923E-2</c:v>
                </c:pt>
                <c:pt idx="2692">
                  <c:v>-8.9285714285715287E-3</c:v>
                </c:pt>
                <c:pt idx="2693">
                  <c:v>-1.3513513513513587E-2</c:v>
                </c:pt>
                <c:pt idx="2694">
                  <c:v>-2.2831050228310366E-2</c:v>
                </c:pt>
                <c:pt idx="2695">
                  <c:v>-3.2710280373831897E-2</c:v>
                </c:pt>
                <c:pt idx="2696">
                  <c:v>5.3140096618357502E-2</c:v>
                </c:pt>
                <c:pt idx="2697">
                  <c:v>3.6697247706421958E-2</c:v>
                </c:pt>
                <c:pt idx="2698">
                  <c:v>8.8495575221238416E-3</c:v>
                </c:pt>
                <c:pt idx="2699">
                  <c:v>2.6315789473684206E-2</c:v>
                </c:pt>
                <c:pt idx="2700">
                  <c:v>-4.2735042735040996E-3</c:v>
                </c:pt>
                <c:pt idx="2701">
                  <c:v>0</c:v>
                </c:pt>
                <c:pt idx="2702">
                  <c:v>3.8626609442059999E-2</c:v>
                </c:pt>
                <c:pt idx="2703">
                  <c:v>-2.479338842975206E-2</c:v>
                </c:pt>
                <c:pt idx="2704">
                  <c:v>-8.4745762711865361E-3</c:v>
                </c:pt>
                <c:pt idx="2705">
                  <c:v>1.282051282051304E-2</c:v>
                </c:pt>
                <c:pt idx="2706">
                  <c:v>-8.4388185654009386E-3</c:v>
                </c:pt>
                <c:pt idx="2707">
                  <c:v>4.2553191489361443E-3</c:v>
                </c:pt>
                <c:pt idx="2708">
                  <c:v>0</c:v>
                </c:pt>
                <c:pt idx="2709">
                  <c:v>4.2372881355933418E-3</c:v>
                </c:pt>
                <c:pt idx="2710">
                  <c:v>3.7974683544303708E-2</c:v>
                </c:pt>
                <c:pt idx="2711">
                  <c:v>-1.2195121951219438E-2</c:v>
                </c:pt>
                <c:pt idx="2712">
                  <c:v>1.2345679012345604E-2</c:v>
                </c:pt>
                <c:pt idx="2713">
                  <c:v>3.2520325203251974E-2</c:v>
                </c:pt>
                <c:pt idx="2714">
                  <c:v>1.9685039370078757E-2</c:v>
                </c:pt>
                <c:pt idx="2715">
                  <c:v>2.3166023166023161E-2</c:v>
                </c:pt>
                <c:pt idx="2716">
                  <c:v>3.7735849056603807E-2</c:v>
                </c:pt>
                <c:pt idx="2717">
                  <c:v>2.5454545454545428E-2</c:v>
                </c:pt>
                <c:pt idx="2718">
                  <c:v>1.7730496453900724E-2</c:v>
                </c:pt>
                <c:pt idx="2719">
                  <c:v>1.3937282229965193E-2</c:v>
                </c:pt>
                <c:pt idx="2720">
                  <c:v>-1.7182130584192455E-2</c:v>
                </c:pt>
                <c:pt idx="2721">
                  <c:v>6.9930069930069505E-3</c:v>
                </c:pt>
                <c:pt idx="2722">
                  <c:v>-1.3888888888888926E-2</c:v>
                </c:pt>
                <c:pt idx="2723">
                  <c:v>7.0422535211268405E-3</c:v>
                </c:pt>
                <c:pt idx="2724">
                  <c:v>-2.4475524475524448E-2</c:v>
                </c:pt>
                <c:pt idx="2725">
                  <c:v>-3.5842293906811059E-3</c:v>
                </c:pt>
                <c:pt idx="2726">
                  <c:v>7.1942446043165038E-3</c:v>
                </c:pt>
                <c:pt idx="2727">
                  <c:v>2.857142857142865E-2</c:v>
                </c:pt>
                <c:pt idx="2728">
                  <c:v>3.8194444444444572E-2</c:v>
                </c:pt>
                <c:pt idx="2729">
                  <c:v>-1.0033444816053566E-2</c:v>
                </c:pt>
                <c:pt idx="2730">
                  <c:v>3.3783783783783577E-3</c:v>
                </c:pt>
                <c:pt idx="2731">
                  <c:v>3.3670033670033579E-2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E-40B2-B0BB-B8E6D66E6DA0}"/>
            </c:ext>
          </c:extLst>
        </c:ser>
        <c:ser>
          <c:idx val="2"/>
          <c:order val="1"/>
          <c:tx>
            <c:v>GDP % Growth Annualised</c:v>
          </c:tx>
          <c:invertIfNegative val="0"/>
          <c:cat>
            <c:numRef>
              <c:f>'T10%'!$A$3:$A$2734</c:f>
              <c:numCache>
                <c:formatCode>[$-409]d\-mmm\-yy;@</c:formatCode>
                <c:ptCount val="2732"/>
                <c:pt idx="0">
                  <c:v>24121</c:v>
                </c:pt>
                <c:pt idx="1">
                  <c:v>24128</c:v>
                </c:pt>
                <c:pt idx="2">
                  <c:v>24135</c:v>
                </c:pt>
                <c:pt idx="3">
                  <c:v>24142</c:v>
                </c:pt>
                <c:pt idx="4">
                  <c:v>24149</c:v>
                </c:pt>
                <c:pt idx="5">
                  <c:v>24156</c:v>
                </c:pt>
                <c:pt idx="6">
                  <c:v>24163</c:v>
                </c:pt>
                <c:pt idx="7">
                  <c:v>24170</c:v>
                </c:pt>
                <c:pt idx="8">
                  <c:v>24177</c:v>
                </c:pt>
                <c:pt idx="9">
                  <c:v>24184</c:v>
                </c:pt>
                <c:pt idx="10">
                  <c:v>24191</c:v>
                </c:pt>
                <c:pt idx="11">
                  <c:v>24198</c:v>
                </c:pt>
                <c:pt idx="12">
                  <c:v>24205</c:v>
                </c:pt>
                <c:pt idx="13">
                  <c:v>24212</c:v>
                </c:pt>
                <c:pt idx="14">
                  <c:v>24219</c:v>
                </c:pt>
                <c:pt idx="15">
                  <c:v>24226</c:v>
                </c:pt>
                <c:pt idx="16">
                  <c:v>24233</c:v>
                </c:pt>
                <c:pt idx="17">
                  <c:v>24240</c:v>
                </c:pt>
                <c:pt idx="18">
                  <c:v>24247</c:v>
                </c:pt>
                <c:pt idx="19">
                  <c:v>24254</c:v>
                </c:pt>
                <c:pt idx="20">
                  <c:v>24261</c:v>
                </c:pt>
                <c:pt idx="21">
                  <c:v>24268</c:v>
                </c:pt>
                <c:pt idx="22">
                  <c:v>24275</c:v>
                </c:pt>
                <c:pt idx="23">
                  <c:v>24282</c:v>
                </c:pt>
                <c:pt idx="24">
                  <c:v>24289</c:v>
                </c:pt>
                <c:pt idx="25">
                  <c:v>24296</c:v>
                </c:pt>
                <c:pt idx="26">
                  <c:v>24303</c:v>
                </c:pt>
                <c:pt idx="27">
                  <c:v>24310</c:v>
                </c:pt>
                <c:pt idx="28">
                  <c:v>24317</c:v>
                </c:pt>
                <c:pt idx="29">
                  <c:v>24324</c:v>
                </c:pt>
                <c:pt idx="30">
                  <c:v>24331</c:v>
                </c:pt>
                <c:pt idx="31">
                  <c:v>24338</c:v>
                </c:pt>
                <c:pt idx="32">
                  <c:v>24345</c:v>
                </c:pt>
                <c:pt idx="33">
                  <c:v>24352</c:v>
                </c:pt>
                <c:pt idx="34">
                  <c:v>24359</c:v>
                </c:pt>
                <c:pt idx="35">
                  <c:v>24366</c:v>
                </c:pt>
                <c:pt idx="36">
                  <c:v>24373</c:v>
                </c:pt>
                <c:pt idx="37">
                  <c:v>24380</c:v>
                </c:pt>
                <c:pt idx="38">
                  <c:v>24387</c:v>
                </c:pt>
                <c:pt idx="39">
                  <c:v>24394</c:v>
                </c:pt>
                <c:pt idx="40">
                  <c:v>24401</c:v>
                </c:pt>
                <c:pt idx="41">
                  <c:v>24408</c:v>
                </c:pt>
                <c:pt idx="42">
                  <c:v>24415</c:v>
                </c:pt>
                <c:pt idx="43">
                  <c:v>24422</c:v>
                </c:pt>
                <c:pt idx="44">
                  <c:v>24429</c:v>
                </c:pt>
                <c:pt idx="45">
                  <c:v>24436</c:v>
                </c:pt>
                <c:pt idx="46">
                  <c:v>24443</c:v>
                </c:pt>
                <c:pt idx="47">
                  <c:v>24450</c:v>
                </c:pt>
                <c:pt idx="48">
                  <c:v>24457</c:v>
                </c:pt>
                <c:pt idx="49">
                  <c:v>24464</c:v>
                </c:pt>
                <c:pt idx="50">
                  <c:v>24471</c:v>
                </c:pt>
                <c:pt idx="51">
                  <c:v>24478</c:v>
                </c:pt>
                <c:pt idx="52">
                  <c:v>24485</c:v>
                </c:pt>
                <c:pt idx="53">
                  <c:v>24492</c:v>
                </c:pt>
                <c:pt idx="54">
                  <c:v>24499</c:v>
                </c:pt>
                <c:pt idx="55">
                  <c:v>24506</c:v>
                </c:pt>
                <c:pt idx="56">
                  <c:v>24513</c:v>
                </c:pt>
                <c:pt idx="57">
                  <c:v>24520</c:v>
                </c:pt>
                <c:pt idx="58">
                  <c:v>24527</c:v>
                </c:pt>
                <c:pt idx="59">
                  <c:v>24534</c:v>
                </c:pt>
                <c:pt idx="60">
                  <c:v>24541</c:v>
                </c:pt>
                <c:pt idx="61">
                  <c:v>24548</c:v>
                </c:pt>
                <c:pt idx="62">
                  <c:v>24555</c:v>
                </c:pt>
                <c:pt idx="63">
                  <c:v>24562</c:v>
                </c:pt>
                <c:pt idx="64">
                  <c:v>24569</c:v>
                </c:pt>
                <c:pt idx="65">
                  <c:v>24576</c:v>
                </c:pt>
                <c:pt idx="66">
                  <c:v>24583</c:v>
                </c:pt>
                <c:pt idx="67">
                  <c:v>24590</c:v>
                </c:pt>
                <c:pt idx="68">
                  <c:v>24597</c:v>
                </c:pt>
                <c:pt idx="69">
                  <c:v>24604</c:v>
                </c:pt>
                <c:pt idx="70">
                  <c:v>24611</c:v>
                </c:pt>
                <c:pt idx="71">
                  <c:v>24618</c:v>
                </c:pt>
                <c:pt idx="72">
                  <c:v>24625</c:v>
                </c:pt>
                <c:pt idx="73">
                  <c:v>24632</c:v>
                </c:pt>
                <c:pt idx="74">
                  <c:v>24639</c:v>
                </c:pt>
                <c:pt idx="75">
                  <c:v>24646</c:v>
                </c:pt>
                <c:pt idx="76">
                  <c:v>24653</c:v>
                </c:pt>
                <c:pt idx="77">
                  <c:v>24660</c:v>
                </c:pt>
                <c:pt idx="78">
                  <c:v>24667</c:v>
                </c:pt>
                <c:pt idx="79">
                  <c:v>24674</c:v>
                </c:pt>
                <c:pt idx="80">
                  <c:v>24681</c:v>
                </c:pt>
                <c:pt idx="81">
                  <c:v>24688</c:v>
                </c:pt>
                <c:pt idx="82">
                  <c:v>24695</c:v>
                </c:pt>
                <c:pt idx="83">
                  <c:v>24702</c:v>
                </c:pt>
                <c:pt idx="84">
                  <c:v>24709</c:v>
                </c:pt>
                <c:pt idx="85">
                  <c:v>24716</c:v>
                </c:pt>
                <c:pt idx="86">
                  <c:v>24723</c:v>
                </c:pt>
                <c:pt idx="87">
                  <c:v>24730</c:v>
                </c:pt>
                <c:pt idx="88">
                  <c:v>24737</c:v>
                </c:pt>
                <c:pt idx="89">
                  <c:v>24744</c:v>
                </c:pt>
                <c:pt idx="90">
                  <c:v>24751</c:v>
                </c:pt>
                <c:pt idx="91">
                  <c:v>24758</c:v>
                </c:pt>
                <c:pt idx="92">
                  <c:v>24765</c:v>
                </c:pt>
                <c:pt idx="93">
                  <c:v>24772</c:v>
                </c:pt>
                <c:pt idx="94">
                  <c:v>24779</c:v>
                </c:pt>
                <c:pt idx="95">
                  <c:v>24786</c:v>
                </c:pt>
                <c:pt idx="96">
                  <c:v>24793</c:v>
                </c:pt>
                <c:pt idx="97">
                  <c:v>24800</c:v>
                </c:pt>
                <c:pt idx="98">
                  <c:v>24807</c:v>
                </c:pt>
                <c:pt idx="99">
                  <c:v>24814</c:v>
                </c:pt>
                <c:pt idx="100">
                  <c:v>24821</c:v>
                </c:pt>
                <c:pt idx="101">
                  <c:v>24828</c:v>
                </c:pt>
                <c:pt idx="102">
                  <c:v>24835</c:v>
                </c:pt>
                <c:pt idx="103">
                  <c:v>24842</c:v>
                </c:pt>
                <c:pt idx="104">
                  <c:v>24849</c:v>
                </c:pt>
                <c:pt idx="105">
                  <c:v>24856</c:v>
                </c:pt>
                <c:pt idx="106">
                  <c:v>24863</c:v>
                </c:pt>
                <c:pt idx="107">
                  <c:v>24870</c:v>
                </c:pt>
                <c:pt idx="108">
                  <c:v>24877</c:v>
                </c:pt>
                <c:pt idx="109">
                  <c:v>24884</c:v>
                </c:pt>
                <c:pt idx="110">
                  <c:v>24891</c:v>
                </c:pt>
                <c:pt idx="111">
                  <c:v>24898</c:v>
                </c:pt>
                <c:pt idx="112">
                  <c:v>24905</c:v>
                </c:pt>
                <c:pt idx="113">
                  <c:v>24912</c:v>
                </c:pt>
                <c:pt idx="114">
                  <c:v>24919</c:v>
                </c:pt>
                <c:pt idx="115">
                  <c:v>24926</c:v>
                </c:pt>
                <c:pt idx="116">
                  <c:v>24933</c:v>
                </c:pt>
                <c:pt idx="117">
                  <c:v>24940</c:v>
                </c:pt>
                <c:pt idx="118">
                  <c:v>24947</c:v>
                </c:pt>
                <c:pt idx="119">
                  <c:v>24954</c:v>
                </c:pt>
                <c:pt idx="120">
                  <c:v>24961</c:v>
                </c:pt>
                <c:pt idx="121">
                  <c:v>24968</c:v>
                </c:pt>
                <c:pt idx="122">
                  <c:v>24975</c:v>
                </c:pt>
                <c:pt idx="123">
                  <c:v>24982</c:v>
                </c:pt>
                <c:pt idx="124">
                  <c:v>24989</c:v>
                </c:pt>
                <c:pt idx="125">
                  <c:v>24996</c:v>
                </c:pt>
                <c:pt idx="126">
                  <c:v>25003</c:v>
                </c:pt>
                <c:pt idx="127">
                  <c:v>25010</c:v>
                </c:pt>
                <c:pt idx="128">
                  <c:v>25017</c:v>
                </c:pt>
                <c:pt idx="129">
                  <c:v>25024</c:v>
                </c:pt>
                <c:pt idx="130">
                  <c:v>25031</c:v>
                </c:pt>
                <c:pt idx="131">
                  <c:v>25038</c:v>
                </c:pt>
                <c:pt idx="132">
                  <c:v>25045</c:v>
                </c:pt>
                <c:pt idx="133">
                  <c:v>25052</c:v>
                </c:pt>
                <c:pt idx="134">
                  <c:v>25059</c:v>
                </c:pt>
                <c:pt idx="135">
                  <c:v>25066</c:v>
                </c:pt>
                <c:pt idx="136">
                  <c:v>25073</c:v>
                </c:pt>
                <c:pt idx="137">
                  <c:v>25080</c:v>
                </c:pt>
                <c:pt idx="138">
                  <c:v>25087</c:v>
                </c:pt>
                <c:pt idx="139">
                  <c:v>25094</c:v>
                </c:pt>
                <c:pt idx="140">
                  <c:v>25101</c:v>
                </c:pt>
                <c:pt idx="141">
                  <c:v>25108</c:v>
                </c:pt>
                <c:pt idx="142">
                  <c:v>25115</c:v>
                </c:pt>
                <c:pt idx="143">
                  <c:v>25122</c:v>
                </c:pt>
                <c:pt idx="144">
                  <c:v>25129</c:v>
                </c:pt>
                <c:pt idx="145">
                  <c:v>25136</c:v>
                </c:pt>
                <c:pt idx="146">
                  <c:v>25143</c:v>
                </c:pt>
                <c:pt idx="147">
                  <c:v>25150</c:v>
                </c:pt>
                <c:pt idx="148">
                  <c:v>25157</c:v>
                </c:pt>
                <c:pt idx="149">
                  <c:v>25164</c:v>
                </c:pt>
                <c:pt idx="150">
                  <c:v>25171</c:v>
                </c:pt>
                <c:pt idx="151">
                  <c:v>25178</c:v>
                </c:pt>
                <c:pt idx="152">
                  <c:v>25185</c:v>
                </c:pt>
                <c:pt idx="153">
                  <c:v>25192</c:v>
                </c:pt>
                <c:pt idx="154">
                  <c:v>25199</c:v>
                </c:pt>
                <c:pt idx="155">
                  <c:v>25206</c:v>
                </c:pt>
                <c:pt idx="156">
                  <c:v>25213</c:v>
                </c:pt>
                <c:pt idx="157">
                  <c:v>25220</c:v>
                </c:pt>
                <c:pt idx="158">
                  <c:v>25227</c:v>
                </c:pt>
                <c:pt idx="159">
                  <c:v>25234</c:v>
                </c:pt>
                <c:pt idx="160">
                  <c:v>25241</c:v>
                </c:pt>
                <c:pt idx="161">
                  <c:v>25248</c:v>
                </c:pt>
                <c:pt idx="162">
                  <c:v>25255</c:v>
                </c:pt>
                <c:pt idx="163">
                  <c:v>25262</c:v>
                </c:pt>
                <c:pt idx="164">
                  <c:v>25269</c:v>
                </c:pt>
                <c:pt idx="165">
                  <c:v>25276</c:v>
                </c:pt>
                <c:pt idx="166">
                  <c:v>25283</c:v>
                </c:pt>
                <c:pt idx="167">
                  <c:v>25290</c:v>
                </c:pt>
                <c:pt idx="168">
                  <c:v>25297</c:v>
                </c:pt>
                <c:pt idx="169">
                  <c:v>25304</c:v>
                </c:pt>
                <c:pt idx="170">
                  <c:v>25311</c:v>
                </c:pt>
                <c:pt idx="171">
                  <c:v>25318</c:v>
                </c:pt>
                <c:pt idx="172">
                  <c:v>25325</c:v>
                </c:pt>
                <c:pt idx="173">
                  <c:v>25332</c:v>
                </c:pt>
                <c:pt idx="174">
                  <c:v>25339</c:v>
                </c:pt>
                <c:pt idx="175">
                  <c:v>25346</c:v>
                </c:pt>
                <c:pt idx="176">
                  <c:v>25353</c:v>
                </c:pt>
                <c:pt idx="177">
                  <c:v>25360</c:v>
                </c:pt>
                <c:pt idx="178">
                  <c:v>25367</c:v>
                </c:pt>
                <c:pt idx="179">
                  <c:v>25374</c:v>
                </c:pt>
                <c:pt idx="180">
                  <c:v>25381</c:v>
                </c:pt>
                <c:pt idx="181">
                  <c:v>25388</c:v>
                </c:pt>
                <c:pt idx="182">
                  <c:v>25395</c:v>
                </c:pt>
                <c:pt idx="183">
                  <c:v>25402</c:v>
                </c:pt>
                <c:pt idx="184">
                  <c:v>25409</c:v>
                </c:pt>
                <c:pt idx="185">
                  <c:v>25416</c:v>
                </c:pt>
                <c:pt idx="186">
                  <c:v>25423</c:v>
                </c:pt>
                <c:pt idx="187">
                  <c:v>25430</c:v>
                </c:pt>
                <c:pt idx="188">
                  <c:v>25437</c:v>
                </c:pt>
                <c:pt idx="189">
                  <c:v>25444</c:v>
                </c:pt>
                <c:pt idx="190">
                  <c:v>25451</c:v>
                </c:pt>
                <c:pt idx="191">
                  <c:v>25458</c:v>
                </c:pt>
                <c:pt idx="192">
                  <c:v>25465</c:v>
                </c:pt>
                <c:pt idx="193">
                  <c:v>25472</c:v>
                </c:pt>
                <c:pt idx="194">
                  <c:v>25479</c:v>
                </c:pt>
                <c:pt idx="195">
                  <c:v>25486</c:v>
                </c:pt>
                <c:pt idx="196">
                  <c:v>25493</c:v>
                </c:pt>
                <c:pt idx="197">
                  <c:v>25500</c:v>
                </c:pt>
                <c:pt idx="198">
                  <c:v>25507</c:v>
                </c:pt>
                <c:pt idx="199">
                  <c:v>25514</c:v>
                </c:pt>
                <c:pt idx="200">
                  <c:v>25521</c:v>
                </c:pt>
                <c:pt idx="201">
                  <c:v>25528</c:v>
                </c:pt>
                <c:pt idx="202">
                  <c:v>25535</c:v>
                </c:pt>
                <c:pt idx="203">
                  <c:v>25542</c:v>
                </c:pt>
                <c:pt idx="204">
                  <c:v>25549</c:v>
                </c:pt>
                <c:pt idx="205">
                  <c:v>25556</c:v>
                </c:pt>
                <c:pt idx="206">
                  <c:v>25563</c:v>
                </c:pt>
                <c:pt idx="207">
                  <c:v>25570</c:v>
                </c:pt>
                <c:pt idx="208">
                  <c:v>25577</c:v>
                </c:pt>
                <c:pt idx="209">
                  <c:v>25584</c:v>
                </c:pt>
                <c:pt idx="210">
                  <c:v>25591</c:v>
                </c:pt>
                <c:pt idx="211">
                  <c:v>25598</c:v>
                </c:pt>
                <c:pt idx="212">
                  <c:v>25605</c:v>
                </c:pt>
                <c:pt idx="213">
                  <c:v>25612</c:v>
                </c:pt>
                <c:pt idx="214">
                  <c:v>25619</c:v>
                </c:pt>
                <c:pt idx="215">
                  <c:v>25626</c:v>
                </c:pt>
                <c:pt idx="216">
                  <c:v>25633</c:v>
                </c:pt>
                <c:pt idx="217">
                  <c:v>25640</c:v>
                </c:pt>
                <c:pt idx="218">
                  <c:v>25647</c:v>
                </c:pt>
                <c:pt idx="219">
                  <c:v>25654</c:v>
                </c:pt>
                <c:pt idx="220">
                  <c:v>25661</c:v>
                </c:pt>
                <c:pt idx="221">
                  <c:v>25668</c:v>
                </c:pt>
                <c:pt idx="222">
                  <c:v>25675</c:v>
                </c:pt>
                <c:pt idx="223">
                  <c:v>25682</c:v>
                </c:pt>
                <c:pt idx="224">
                  <c:v>25689</c:v>
                </c:pt>
                <c:pt idx="225">
                  <c:v>25696</c:v>
                </c:pt>
                <c:pt idx="226">
                  <c:v>25703</c:v>
                </c:pt>
                <c:pt idx="227">
                  <c:v>25710</c:v>
                </c:pt>
                <c:pt idx="228">
                  <c:v>25717</c:v>
                </c:pt>
                <c:pt idx="229">
                  <c:v>25724</c:v>
                </c:pt>
                <c:pt idx="230">
                  <c:v>25731</c:v>
                </c:pt>
                <c:pt idx="231">
                  <c:v>25738</c:v>
                </c:pt>
                <c:pt idx="232">
                  <c:v>25745</c:v>
                </c:pt>
                <c:pt idx="233">
                  <c:v>25752</c:v>
                </c:pt>
                <c:pt idx="234">
                  <c:v>25759</c:v>
                </c:pt>
                <c:pt idx="235">
                  <c:v>25766</c:v>
                </c:pt>
                <c:pt idx="236">
                  <c:v>25773</c:v>
                </c:pt>
                <c:pt idx="237">
                  <c:v>25780</c:v>
                </c:pt>
                <c:pt idx="238">
                  <c:v>25787</c:v>
                </c:pt>
                <c:pt idx="239">
                  <c:v>25794</c:v>
                </c:pt>
                <c:pt idx="240">
                  <c:v>25801</c:v>
                </c:pt>
                <c:pt idx="241">
                  <c:v>25808</c:v>
                </c:pt>
                <c:pt idx="242">
                  <c:v>25815</c:v>
                </c:pt>
                <c:pt idx="243">
                  <c:v>25822</c:v>
                </c:pt>
                <c:pt idx="244">
                  <c:v>25829</c:v>
                </c:pt>
                <c:pt idx="245">
                  <c:v>25836</c:v>
                </c:pt>
                <c:pt idx="246">
                  <c:v>25843</c:v>
                </c:pt>
                <c:pt idx="247">
                  <c:v>25850</c:v>
                </c:pt>
                <c:pt idx="248">
                  <c:v>25857</c:v>
                </c:pt>
                <c:pt idx="249">
                  <c:v>25864</c:v>
                </c:pt>
                <c:pt idx="250">
                  <c:v>25871</c:v>
                </c:pt>
                <c:pt idx="251">
                  <c:v>25878</c:v>
                </c:pt>
                <c:pt idx="252">
                  <c:v>25885</c:v>
                </c:pt>
                <c:pt idx="253">
                  <c:v>25892</c:v>
                </c:pt>
                <c:pt idx="254">
                  <c:v>25899</c:v>
                </c:pt>
                <c:pt idx="255">
                  <c:v>25906</c:v>
                </c:pt>
                <c:pt idx="256">
                  <c:v>25913</c:v>
                </c:pt>
                <c:pt idx="257">
                  <c:v>25920</c:v>
                </c:pt>
                <c:pt idx="258">
                  <c:v>25927</c:v>
                </c:pt>
                <c:pt idx="259">
                  <c:v>25934</c:v>
                </c:pt>
                <c:pt idx="260">
                  <c:v>25941</c:v>
                </c:pt>
                <c:pt idx="261">
                  <c:v>25948</c:v>
                </c:pt>
                <c:pt idx="262">
                  <c:v>25955</c:v>
                </c:pt>
                <c:pt idx="263">
                  <c:v>25962</c:v>
                </c:pt>
                <c:pt idx="264">
                  <c:v>25969</c:v>
                </c:pt>
                <c:pt idx="265">
                  <c:v>25976</c:v>
                </c:pt>
                <c:pt idx="266">
                  <c:v>25983</c:v>
                </c:pt>
                <c:pt idx="267">
                  <c:v>25990</c:v>
                </c:pt>
                <c:pt idx="268">
                  <c:v>25997</c:v>
                </c:pt>
                <c:pt idx="269">
                  <c:v>26004</c:v>
                </c:pt>
                <c:pt idx="270">
                  <c:v>26011</c:v>
                </c:pt>
                <c:pt idx="271">
                  <c:v>26018</c:v>
                </c:pt>
                <c:pt idx="272">
                  <c:v>26025</c:v>
                </c:pt>
                <c:pt idx="273">
                  <c:v>26032</c:v>
                </c:pt>
                <c:pt idx="274">
                  <c:v>26039</c:v>
                </c:pt>
                <c:pt idx="275">
                  <c:v>26046</c:v>
                </c:pt>
                <c:pt idx="276">
                  <c:v>26053</c:v>
                </c:pt>
                <c:pt idx="277">
                  <c:v>26060</c:v>
                </c:pt>
                <c:pt idx="278">
                  <c:v>26067</c:v>
                </c:pt>
                <c:pt idx="279">
                  <c:v>26074</c:v>
                </c:pt>
                <c:pt idx="280">
                  <c:v>26081</c:v>
                </c:pt>
                <c:pt idx="281">
                  <c:v>26088</c:v>
                </c:pt>
                <c:pt idx="282">
                  <c:v>26095</c:v>
                </c:pt>
                <c:pt idx="283">
                  <c:v>26102</c:v>
                </c:pt>
                <c:pt idx="284">
                  <c:v>26109</c:v>
                </c:pt>
                <c:pt idx="285">
                  <c:v>26116</c:v>
                </c:pt>
                <c:pt idx="286">
                  <c:v>26123</c:v>
                </c:pt>
                <c:pt idx="287">
                  <c:v>26130</c:v>
                </c:pt>
                <c:pt idx="288">
                  <c:v>26137</c:v>
                </c:pt>
                <c:pt idx="289">
                  <c:v>26144</c:v>
                </c:pt>
                <c:pt idx="290">
                  <c:v>26151</c:v>
                </c:pt>
                <c:pt idx="291">
                  <c:v>26158</c:v>
                </c:pt>
                <c:pt idx="292">
                  <c:v>26165</c:v>
                </c:pt>
                <c:pt idx="293">
                  <c:v>26172</c:v>
                </c:pt>
                <c:pt idx="294">
                  <c:v>26179</c:v>
                </c:pt>
                <c:pt idx="295">
                  <c:v>26186</c:v>
                </c:pt>
                <c:pt idx="296">
                  <c:v>26193</c:v>
                </c:pt>
                <c:pt idx="297">
                  <c:v>26200</c:v>
                </c:pt>
                <c:pt idx="298">
                  <c:v>26207</c:v>
                </c:pt>
                <c:pt idx="299">
                  <c:v>26214</c:v>
                </c:pt>
                <c:pt idx="300">
                  <c:v>26221</c:v>
                </c:pt>
                <c:pt idx="301">
                  <c:v>26228</c:v>
                </c:pt>
                <c:pt idx="302">
                  <c:v>26235</c:v>
                </c:pt>
                <c:pt idx="303">
                  <c:v>26242</c:v>
                </c:pt>
                <c:pt idx="304">
                  <c:v>26249</c:v>
                </c:pt>
                <c:pt idx="305">
                  <c:v>26256</c:v>
                </c:pt>
                <c:pt idx="306">
                  <c:v>26263</c:v>
                </c:pt>
                <c:pt idx="307">
                  <c:v>26270</c:v>
                </c:pt>
                <c:pt idx="308">
                  <c:v>26277</c:v>
                </c:pt>
                <c:pt idx="309">
                  <c:v>26284</c:v>
                </c:pt>
                <c:pt idx="310">
                  <c:v>26291</c:v>
                </c:pt>
                <c:pt idx="311">
                  <c:v>26298</c:v>
                </c:pt>
                <c:pt idx="312">
                  <c:v>26305</c:v>
                </c:pt>
                <c:pt idx="313">
                  <c:v>26312</c:v>
                </c:pt>
                <c:pt idx="314">
                  <c:v>26319</c:v>
                </c:pt>
                <c:pt idx="315">
                  <c:v>26326</c:v>
                </c:pt>
                <c:pt idx="316">
                  <c:v>26333</c:v>
                </c:pt>
                <c:pt idx="317">
                  <c:v>26340</c:v>
                </c:pt>
                <c:pt idx="318">
                  <c:v>26347</c:v>
                </c:pt>
                <c:pt idx="319">
                  <c:v>26354</c:v>
                </c:pt>
                <c:pt idx="320">
                  <c:v>26361</c:v>
                </c:pt>
                <c:pt idx="321">
                  <c:v>26368</c:v>
                </c:pt>
                <c:pt idx="322">
                  <c:v>26375</c:v>
                </c:pt>
                <c:pt idx="323">
                  <c:v>26382</c:v>
                </c:pt>
                <c:pt idx="324">
                  <c:v>26389</c:v>
                </c:pt>
                <c:pt idx="325">
                  <c:v>26396</c:v>
                </c:pt>
                <c:pt idx="326">
                  <c:v>26403</c:v>
                </c:pt>
                <c:pt idx="327">
                  <c:v>26410</c:v>
                </c:pt>
                <c:pt idx="328">
                  <c:v>26417</c:v>
                </c:pt>
                <c:pt idx="329">
                  <c:v>26424</c:v>
                </c:pt>
                <c:pt idx="330">
                  <c:v>26431</c:v>
                </c:pt>
                <c:pt idx="331">
                  <c:v>26438</c:v>
                </c:pt>
                <c:pt idx="332">
                  <c:v>26445</c:v>
                </c:pt>
                <c:pt idx="333">
                  <c:v>26452</c:v>
                </c:pt>
                <c:pt idx="334">
                  <c:v>26459</c:v>
                </c:pt>
                <c:pt idx="335">
                  <c:v>26466</c:v>
                </c:pt>
                <c:pt idx="336">
                  <c:v>26473</c:v>
                </c:pt>
                <c:pt idx="337">
                  <c:v>26480</c:v>
                </c:pt>
                <c:pt idx="338">
                  <c:v>26487</c:v>
                </c:pt>
                <c:pt idx="339">
                  <c:v>26494</c:v>
                </c:pt>
                <c:pt idx="340">
                  <c:v>26501</c:v>
                </c:pt>
                <c:pt idx="341">
                  <c:v>26508</c:v>
                </c:pt>
                <c:pt idx="342">
                  <c:v>26515</c:v>
                </c:pt>
                <c:pt idx="343">
                  <c:v>26522</c:v>
                </c:pt>
                <c:pt idx="344">
                  <c:v>26529</c:v>
                </c:pt>
                <c:pt idx="345">
                  <c:v>26536</c:v>
                </c:pt>
                <c:pt idx="346">
                  <c:v>26543</c:v>
                </c:pt>
                <c:pt idx="347">
                  <c:v>26550</c:v>
                </c:pt>
                <c:pt idx="348">
                  <c:v>26557</c:v>
                </c:pt>
                <c:pt idx="349">
                  <c:v>26564</c:v>
                </c:pt>
                <c:pt idx="350">
                  <c:v>26571</c:v>
                </c:pt>
                <c:pt idx="351">
                  <c:v>26578</c:v>
                </c:pt>
                <c:pt idx="352">
                  <c:v>26585</c:v>
                </c:pt>
                <c:pt idx="353">
                  <c:v>26592</c:v>
                </c:pt>
                <c:pt idx="354">
                  <c:v>26599</c:v>
                </c:pt>
                <c:pt idx="355">
                  <c:v>26606</c:v>
                </c:pt>
                <c:pt idx="356">
                  <c:v>26613</c:v>
                </c:pt>
                <c:pt idx="357">
                  <c:v>26620</c:v>
                </c:pt>
                <c:pt idx="358">
                  <c:v>26627</c:v>
                </c:pt>
                <c:pt idx="359">
                  <c:v>26634</c:v>
                </c:pt>
                <c:pt idx="360">
                  <c:v>26641</c:v>
                </c:pt>
                <c:pt idx="361">
                  <c:v>26648</c:v>
                </c:pt>
                <c:pt idx="362">
                  <c:v>26655</c:v>
                </c:pt>
                <c:pt idx="363">
                  <c:v>26662</c:v>
                </c:pt>
                <c:pt idx="364">
                  <c:v>26669</c:v>
                </c:pt>
                <c:pt idx="365">
                  <c:v>26676</c:v>
                </c:pt>
                <c:pt idx="366">
                  <c:v>26683</c:v>
                </c:pt>
                <c:pt idx="367">
                  <c:v>26690</c:v>
                </c:pt>
                <c:pt idx="368">
                  <c:v>26697</c:v>
                </c:pt>
                <c:pt idx="369">
                  <c:v>26704</c:v>
                </c:pt>
                <c:pt idx="370">
                  <c:v>26711</c:v>
                </c:pt>
                <c:pt idx="371">
                  <c:v>26718</c:v>
                </c:pt>
                <c:pt idx="372">
                  <c:v>26725</c:v>
                </c:pt>
                <c:pt idx="373">
                  <c:v>26732</c:v>
                </c:pt>
                <c:pt idx="374">
                  <c:v>26739</c:v>
                </c:pt>
                <c:pt idx="375">
                  <c:v>26746</c:v>
                </c:pt>
                <c:pt idx="376">
                  <c:v>26753</c:v>
                </c:pt>
                <c:pt idx="377">
                  <c:v>26760</c:v>
                </c:pt>
                <c:pt idx="378">
                  <c:v>26767</c:v>
                </c:pt>
                <c:pt idx="379">
                  <c:v>26774</c:v>
                </c:pt>
                <c:pt idx="380">
                  <c:v>26781</c:v>
                </c:pt>
                <c:pt idx="381">
                  <c:v>26788</c:v>
                </c:pt>
                <c:pt idx="382">
                  <c:v>26795</c:v>
                </c:pt>
                <c:pt idx="383">
                  <c:v>26802</c:v>
                </c:pt>
                <c:pt idx="384">
                  <c:v>26809</c:v>
                </c:pt>
                <c:pt idx="385">
                  <c:v>26816</c:v>
                </c:pt>
                <c:pt idx="386">
                  <c:v>26823</c:v>
                </c:pt>
                <c:pt idx="387">
                  <c:v>26830</c:v>
                </c:pt>
                <c:pt idx="388">
                  <c:v>26837</c:v>
                </c:pt>
                <c:pt idx="389">
                  <c:v>26844</c:v>
                </c:pt>
                <c:pt idx="390">
                  <c:v>26851</c:v>
                </c:pt>
                <c:pt idx="391">
                  <c:v>26858</c:v>
                </c:pt>
                <c:pt idx="392">
                  <c:v>26865</c:v>
                </c:pt>
                <c:pt idx="393">
                  <c:v>26872</c:v>
                </c:pt>
                <c:pt idx="394">
                  <c:v>26879</c:v>
                </c:pt>
                <c:pt idx="395">
                  <c:v>26886</c:v>
                </c:pt>
                <c:pt idx="396">
                  <c:v>26893</c:v>
                </c:pt>
                <c:pt idx="397">
                  <c:v>26900</c:v>
                </c:pt>
                <c:pt idx="398">
                  <c:v>26907</c:v>
                </c:pt>
                <c:pt idx="399">
                  <c:v>26914</c:v>
                </c:pt>
                <c:pt idx="400">
                  <c:v>26921</c:v>
                </c:pt>
                <c:pt idx="401">
                  <c:v>26928</c:v>
                </c:pt>
                <c:pt idx="402">
                  <c:v>26935</c:v>
                </c:pt>
                <c:pt idx="403">
                  <c:v>26942</c:v>
                </c:pt>
                <c:pt idx="404">
                  <c:v>26949</c:v>
                </c:pt>
                <c:pt idx="405">
                  <c:v>26956</c:v>
                </c:pt>
                <c:pt idx="406">
                  <c:v>26963</c:v>
                </c:pt>
                <c:pt idx="407">
                  <c:v>26970</c:v>
                </c:pt>
                <c:pt idx="408">
                  <c:v>26977</c:v>
                </c:pt>
                <c:pt idx="409">
                  <c:v>26984</c:v>
                </c:pt>
                <c:pt idx="410">
                  <c:v>26991</c:v>
                </c:pt>
                <c:pt idx="411">
                  <c:v>26998</c:v>
                </c:pt>
                <c:pt idx="412">
                  <c:v>27005</c:v>
                </c:pt>
                <c:pt idx="413">
                  <c:v>27012</c:v>
                </c:pt>
                <c:pt idx="414">
                  <c:v>27019</c:v>
                </c:pt>
                <c:pt idx="415">
                  <c:v>27026</c:v>
                </c:pt>
                <c:pt idx="416">
                  <c:v>27033</c:v>
                </c:pt>
                <c:pt idx="417">
                  <c:v>27040</c:v>
                </c:pt>
                <c:pt idx="418">
                  <c:v>27047</c:v>
                </c:pt>
                <c:pt idx="419">
                  <c:v>27054</c:v>
                </c:pt>
                <c:pt idx="420">
                  <c:v>27061</c:v>
                </c:pt>
                <c:pt idx="421">
                  <c:v>27068</c:v>
                </c:pt>
                <c:pt idx="422">
                  <c:v>27075</c:v>
                </c:pt>
                <c:pt idx="423">
                  <c:v>27082</c:v>
                </c:pt>
                <c:pt idx="424">
                  <c:v>27089</c:v>
                </c:pt>
                <c:pt idx="425">
                  <c:v>27096</c:v>
                </c:pt>
                <c:pt idx="426">
                  <c:v>27103</c:v>
                </c:pt>
                <c:pt idx="427">
                  <c:v>27110</c:v>
                </c:pt>
                <c:pt idx="428">
                  <c:v>27117</c:v>
                </c:pt>
                <c:pt idx="429">
                  <c:v>27124</c:v>
                </c:pt>
                <c:pt idx="430">
                  <c:v>27131</c:v>
                </c:pt>
                <c:pt idx="431">
                  <c:v>27138</c:v>
                </c:pt>
                <c:pt idx="432">
                  <c:v>27145</c:v>
                </c:pt>
                <c:pt idx="433">
                  <c:v>27152</c:v>
                </c:pt>
                <c:pt idx="434">
                  <c:v>27159</c:v>
                </c:pt>
                <c:pt idx="435">
                  <c:v>27166</c:v>
                </c:pt>
                <c:pt idx="436">
                  <c:v>27173</c:v>
                </c:pt>
                <c:pt idx="437">
                  <c:v>27180</c:v>
                </c:pt>
                <c:pt idx="438">
                  <c:v>27187</c:v>
                </c:pt>
                <c:pt idx="439">
                  <c:v>27194</c:v>
                </c:pt>
                <c:pt idx="440">
                  <c:v>27201</c:v>
                </c:pt>
                <c:pt idx="441">
                  <c:v>27208</c:v>
                </c:pt>
                <c:pt idx="442">
                  <c:v>27215</c:v>
                </c:pt>
                <c:pt idx="443">
                  <c:v>27222</c:v>
                </c:pt>
                <c:pt idx="444">
                  <c:v>27229</c:v>
                </c:pt>
                <c:pt idx="445">
                  <c:v>27236</c:v>
                </c:pt>
                <c:pt idx="446">
                  <c:v>27243</c:v>
                </c:pt>
                <c:pt idx="447">
                  <c:v>27250</c:v>
                </c:pt>
                <c:pt idx="448">
                  <c:v>27257</c:v>
                </c:pt>
                <c:pt idx="449">
                  <c:v>27264</c:v>
                </c:pt>
                <c:pt idx="450">
                  <c:v>27271</c:v>
                </c:pt>
                <c:pt idx="451">
                  <c:v>27278</c:v>
                </c:pt>
                <c:pt idx="452">
                  <c:v>27285</c:v>
                </c:pt>
                <c:pt idx="453">
                  <c:v>27292</c:v>
                </c:pt>
                <c:pt idx="454">
                  <c:v>27299</c:v>
                </c:pt>
                <c:pt idx="455">
                  <c:v>27306</c:v>
                </c:pt>
                <c:pt idx="456">
                  <c:v>27313</c:v>
                </c:pt>
                <c:pt idx="457">
                  <c:v>27320</c:v>
                </c:pt>
                <c:pt idx="458">
                  <c:v>27327</c:v>
                </c:pt>
                <c:pt idx="459">
                  <c:v>27334</c:v>
                </c:pt>
                <c:pt idx="460">
                  <c:v>27341</c:v>
                </c:pt>
                <c:pt idx="461">
                  <c:v>27348</c:v>
                </c:pt>
                <c:pt idx="462">
                  <c:v>27355</c:v>
                </c:pt>
                <c:pt idx="463">
                  <c:v>27362</c:v>
                </c:pt>
                <c:pt idx="464">
                  <c:v>27369</c:v>
                </c:pt>
                <c:pt idx="465">
                  <c:v>27376</c:v>
                </c:pt>
                <c:pt idx="466">
                  <c:v>27383</c:v>
                </c:pt>
                <c:pt idx="467">
                  <c:v>27390</c:v>
                </c:pt>
                <c:pt idx="468">
                  <c:v>27397</c:v>
                </c:pt>
                <c:pt idx="469">
                  <c:v>27404</c:v>
                </c:pt>
                <c:pt idx="470">
                  <c:v>27411</c:v>
                </c:pt>
                <c:pt idx="471">
                  <c:v>27418</c:v>
                </c:pt>
                <c:pt idx="472">
                  <c:v>27425</c:v>
                </c:pt>
                <c:pt idx="473">
                  <c:v>27432</c:v>
                </c:pt>
                <c:pt idx="474">
                  <c:v>27439</c:v>
                </c:pt>
                <c:pt idx="475">
                  <c:v>27446</c:v>
                </c:pt>
                <c:pt idx="476">
                  <c:v>27453</c:v>
                </c:pt>
                <c:pt idx="477">
                  <c:v>27460</c:v>
                </c:pt>
                <c:pt idx="478">
                  <c:v>27467</c:v>
                </c:pt>
                <c:pt idx="479">
                  <c:v>27474</c:v>
                </c:pt>
                <c:pt idx="480">
                  <c:v>27481</c:v>
                </c:pt>
                <c:pt idx="481">
                  <c:v>27488</c:v>
                </c:pt>
                <c:pt idx="482">
                  <c:v>27495</c:v>
                </c:pt>
                <c:pt idx="483">
                  <c:v>27502</c:v>
                </c:pt>
                <c:pt idx="484">
                  <c:v>27509</c:v>
                </c:pt>
                <c:pt idx="485">
                  <c:v>27516</c:v>
                </c:pt>
                <c:pt idx="486">
                  <c:v>27523</c:v>
                </c:pt>
                <c:pt idx="487">
                  <c:v>27530</c:v>
                </c:pt>
                <c:pt idx="488">
                  <c:v>27537</c:v>
                </c:pt>
                <c:pt idx="489">
                  <c:v>27544</c:v>
                </c:pt>
                <c:pt idx="490">
                  <c:v>27551</c:v>
                </c:pt>
                <c:pt idx="491">
                  <c:v>27558</c:v>
                </c:pt>
                <c:pt idx="492">
                  <c:v>27565</c:v>
                </c:pt>
                <c:pt idx="493">
                  <c:v>27572</c:v>
                </c:pt>
                <c:pt idx="494">
                  <c:v>27579</c:v>
                </c:pt>
                <c:pt idx="495">
                  <c:v>27586</c:v>
                </c:pt>
                <c:pt idx="496">
                  <c:v>27593</c:v>
                </c:pt>
                <c:pt idx="497">
                  <c:v>27600</c:v>
                </c:pt>
                <c:pt idx="498">
                  <c:v>27607</c:v>
                </c:pt>
                <c:pt idx="499">
                  <c:v>27614</c:v>
                </c:pt>
                <c:pt idx="500">
                  <c:v>27621</c:v>
                </c:pt>
                <c:pt idx="501">
                  <c:v>27628</c:v>
                </c:pt>
                <c:pt idx="502">
                  <c:v>27635</c:v>
                </c:pt>
                <c:pt idx="503">
                  <c:v>27642</c:v>
                </c:pt>
                <c:pt idx="504">
                  <c:v>27649</c:v>
                </c:pt>
                <c:pt idx="505">
                  <c:v>27656</c:v>
                </c:pt>
                <c:pt idx="506">
                  <c:v>27663</c:v>
                </c:pt>
                <c:pt idx="507">
                  <c:v>27670</c:v>
                </c:pt>
                <c:pt idx="508">
                  <c:v>27677</c:v>
                </c:pt>
                <c:pt idx="509">
                  <c:v>27684</c:v>
                </c:pt>
                <c:pt idx="510">
                  <c:v>27691</c:v>
                </c:pt>
                <c:pt idx="511">
                  <c:v>27698</c:v>
                </c:pt>
                <c:pt idx="512">
                  <c:v>27705</c:v>
                </c:pt>
                <c:pt idx="513">
                  <c:v>27712</c:v>
                </c:pt>
                <c:pt idx="514">
                  <c:v>27719</c:v>
                </c:pt>
                <c:pt idx="515">
                  <c:v>27726</c:v>
                </c:pt>
                <c:pt idx="516">
                  <c:v>27733</c:v>
                </c:pt>
                <c:pt idx="517">
                  <c:v>27740</c:v>
                </c:pt>
                <c:pt idx="518">
                  <c:v>27747</c:v>
                </c:pt>
                <c:pt idx="519">
                  <c:v>27754</c:v>
                </c:pt>
                <c:pt idx="520">
                  <c:v>27761</c:v>
                </c:pt>
                <c:pt idx="521">
                  <c:v>27768</c:v>
                </c:pt>
                <c:pt idx="522">
                  <c:v>27775</c:v>
                </c:pt>
                <c:pt idx="523">
                  <c:v>27782</c:v>
                </c:pt>
                <c:pt idx="524">
                  <c:v>27789</c:v>
                </c:pt>
                <c:pt idx="525">
                  <c:v>27796</c:v>
                </c:pt>
                <c:pt idx="526">
                  <c:v>27803</c:v>
                </c:pt>
                <c:pt idx="527">
                  <c:v>27810</c:v>
                </c:pt>
                <c:pt idx="528">
                  <c:v>27817</c:v>
                </c:pt>
                <c:pt idx="529">
                  <c:v>27824</c:v>
                </c:pt>
                <c:pt idx="530">
                  <c:v>27831</c:v>
                </c:pt>
                <c:pt idx="531">
                  <c:v>27838</c:v>
                </c:pt>
                <c:pt idx="532">
                  <c:v>27845</c:v>
                </c:pt>
                <c:pt idx="533">
                  <c:v>27852</c:v>
                </c:pt>
                <c:pt idx="534">
                  <c:v>27859</c:v>
                </c:pt>
                <c:pt idx="535">
                  <c:v>27866</c:v>
                </c:pt>
                <c:pt idx="536">
                  <c:v>27873</c:v>
                </c:pt>
                <c:pt idx="537">
                  <c:v>27880</c:v>
                </c:pt>
                <c:pt idx="538">
                  <c:v>27887</c:v>
                </c:pt>
                <c:pt idx="539">
                  <c:v>27894</c:v>
                </c:pt>
                <c:pt idx="540">
                  <c:v>27901</c:v>
                </c:pt>
                <c:pt idx="541">
                  <c:v>27908</c:v>
                </c:pt>
                <c:pt idx="542">
                  <c:v>27915</c:v>
                </c:pt>
                <c:pt idx="543">
                  <c:v>27922</c:v>
                </c:pt>
                <c:pt idx="544">
                  <c:v>27929</c:v>
                </c:pt>
                <c:pt idx="545">
                  <c:v>27936</c:v>
                </c:pt>
                <c:pt idx="546">
                  <c:v>27943</c:v>
                </c:pt>
                <c:pt idx="547">
                  <c:v>27950</c:v>
                </c:pt>
                <c:pt idx="548">
                  <c:v>27957</c:v>
                </c:pt>
                <c:pt idx="549">
                  <c:v>27964</c:v>
                </c:pt>
                <c:pt idx="550">
                  <c:v>27971</c:v>
                </c:pt>
                <c:pt idx="551">
                  <c:v>27978</c:v>
                </c:pt>
                <c:pt idx="552">
                  <c:v>27985</c:v>
                </c:pt>
                <c:pt idx="553">
                  <c:v>27992</c:v>
                </c:pt>
                <c:pt idx="554">
                  <c:v>27999</c:v>
                </c:pt>
                <c:pt idx="555">
                  <c:v>28006</c:v>
                </c:pt>
                <c:pt idx="556">
                  <c:v>28013</c:v>
                </c:pt>
                <c:pt idx="557">
                  <c:v>28020</c:v>
                </c:pt>
                <c:pt idx="558">
                  <c:v>28027</c:v>
                </c:pt>
                <c:pt idx="559">
                  <c:v>28034</c:v>
                </c:pt>
                <c:pt idx="560">
                  <c:v>28041</c:v>
                </c:pt>
                <c:pt idx="561">
                  <c:v>28048</c:v>
                </c:pt>
                <c:pt idx="562">
                  <c:v>28055</c:v>
                </c:pt>
                <c:pt idx="563">
                  <c:v>28062</c:v>
                </c:pt>
                <c:pt idx="564">
                  <c:v>28069</c:v>
                </c:pt>
                <c:pt idx="565">
                  <c:v>28076</c:v>
                </c:pt>
                <c:pt idx="566">
                  <c:v>28083</c:v>
                </c:pt>
                <c:pt idx="567">
                  <c:v>28090</c:v>
                </c:pt>
                <c:pt idx="568">
                  <c:v>28097</c:v>
                </c:pt>
                <c:pt idx="569">
                  <c:v>28104</c:v>
                </c:pt>
                <c:pt idx="570">
                  <c:v>28111</c:v>
                </c:pt>
                <c:pt idx="571">
                  <c:v>28118</c:v>
                </c:pt>
                <c:pt idx="572">
                  <c:v>28125</c:v>
                </c:pt>
                <c:pt idx="573">
                  <c:v>28132</c:v>
                </c:pt>
                <c:pt idx="574">
                  <c:v>28139</c:v>
                </c:pt>
                <c:pt idx="575">
                  <c:v>28146</c:v>
                </c:pt>
                <c:pt idx="576">
                  <c:v>28153</c:v>
                </c:pt>
                <c:pt idx="577">
                  <c:v>28160</c:v>
                </c:pt>
                <c:pt idx="578">
                  <c:v>28167</c:v>
                </c:pt>
                <c:pt idx="579">
                  <c:v>28174</c:v>
                </c:pt>
                <c:pt idx="580">
                  <c:v>28181</c:v>
                </c:pt>
                <c:pt idx="581">
                  <c:v>28188</c:v>
                </c:pt>
                <c:pt idx="582">
                  <c:v>28195</c:v>
                </c:pt>
                <c:pt idx="583">
                  <c:v>28202</c:v>
                </c:pt>
                <c:pt idx="584">
                  <c:v>28209</c:v>
                </c:pt>
                <c:pt idx="585">
                  <c:v>28216</c:v>
                </c:pt>
                <c:pt idx="586">
                  <c:v>28223</c:v>
                </c:pt>
                <c:pt idx="587">
                  <c:v>28230</c:v>
                </c:pt>
                <c:pt idx="588">
                  <c:v>28237</c:v>
                </c:pt>
                <c:pt idx="589">
                  <c:v>28244</c:v>
                </c:pt>
                <c:pt idx="590">
                  <c:v>28251</c:v>
                </c:pt>
                <c:pt idx="591">
                  <c:v>28258</c:v>
                </c:pt>
                <c:pt idx="592">
                  <c:v>28265</c:v>
                </c:pt>
                <c:pt idx="593">
                  <c:v>28272</c:v>
                </c:pt>
                <c:pt idx="594">
                  <c:v>28279</c:v>
                </c:pt>
                <c:pt idx="595">
                  <c:v>28286</c:v>
                </c:pt>
                <c:pt idx="596">
                  <c:v>28293</c:v>
                </c:pt>
                <c:pt idx="597">
                  <c:v>28300</c:v>
                </c:pt>
                <c:pt idx="598">
                  <c:v>28307</c:v>
                </c:pt>
                <c:pt idx="599">
                  <c:v>28314</c:v>
                </c:pt>
                <c:pt idx="600">
                  <c:v>28321</c:v>
                </c:pt>
                <c:pt idx="601">
                  <c:v>28328</c:v>
                </c:pt>
                <c:pt idx="602">
                  <c:v>28335</c:v>
                </c:pt>
                <c:pt idx="603">
                  <c:v>28342</c:v>
                </c:pt>
                <c:pt idx="604">
                  <c:v>28349</c:v>
                </c:pt>
                <c:pt idx="605">
                  <c:v>28356</c:v>
                </c:pt>
                <c:pt idx="606">
                  <c:v>28363</c:v>
                </c:pt>
                <c:pt idx="607">
                  <c:v>28370</c:v>
                </c:pt>
                <c:pt idx="608">
                  <c:v>28377</c:v>
                </c:pt>
                <c:pt idx="609">
                  <c:v>28384</c:v>
                </c:pt>
                <c:pt idx="610">
                  <c:v>28391</c:v>
                </c:pt>
                <c:pt idx="611">
                  <c:v>28398</c:v>
                </c:pt>
                <c:pt idx="612">
                  <c:v>28405</c:v>
                </c:pt>
                <c:pt idx="613">
                  <c:v>28412</c:v>
                </c:pt>
                <c:pt idx="614">
                  <c:v>28419</c:v>
                </c:pt>
                <c:pt idx="615">
                  <c:v>28426</c:v>
                </c:pt>
                <c:pt idx="616">
                  <c:v>28433</c:v>
                </c:pt>
                <c:pt idx="617">
                  <c:v>28440</c:v>
                </c:pt>
                <c:pt idx="618">
                  <c:v>28447</c:v>
                </c:pt>
                <c:pt idx="619">
                  <c:v>28454</c:v>
                </c:pt>
                <c:pt idx="620">
                  <c:v>28461</c:v>
                </c:pt>
                <c:pt idx="621">
                  <c:v>28468</c:v>
                </c:pt>
                <c:pt idx="622">
                  <c:v>28475</c:v>
                </c:pt>
                <c:pt idx="623">
                  <c:v>28482</c:v>
                </c:pt>
                <c:pt idx="624">
                  <c:v>28489</c:v>
                </c:pt>
                <c:pt idx="625">
                  <c:v>28496</c:v>
                </c:pt>
                <c:pt idx="626">
                  <c:v>28503</c:v>
                </c:pt>
                <c:pt idx="627">
                  <c:v>28510</c:v>
                </c:pt>
                <c:pt idx="628">
                  <c:v>28517</c:v>
                </c:pt>
                <c:pt idx="629">
                  <c:v>28524</c:v>
                </c:pt>
                <c:pt idx="630">
                  <c:v>28531</c:v>
                </c:pt>
                <c:pt idx="631">
                  <c:v>28538</c:v>
                </c:pt>
                <c:pt idx="632">
                  <c:v>28545</c:v>
                </c:pt>
                <c:pt idx="633">
                  <c:v>28552</c:v>
                </c:pt>
                <c:pt idx="634">
                  <c:v>28559</c:v>
                </c:pt>
                <c:pt idx="635">
                  <c:v>28566</c:v>
                </c:pt>
                <c:pt idx="636">
                  <c:v>28573</c:v>
                </c:pt>
                <c:pt idx="637">
                  <c:v>28580</c:v>
                </c:pt>
                <c:pt idx="638">
                  <c:v>28587</c:v>
                </c:pt>
                <c:pt idx="639">
                  <c:v>28594</c:v>
                </c:pt>
                <c:pt idx="640">
                  <c:v>28601</c:v>
                </c:pt>
                <c:pt idx="641">
                  <c:v>28608</c:v>
                </c:pt>
                <c:pt idx="642">
                  <c:v>28615</c:v>
                </c:pt>
                <c:pt idx="643">
                  <c:v>28622</c:v>
                </c:pt>
                <c:pt idx="644">
                  <c:v>28629</c:v>
                </c:pt>
                <c:pt idx="645">
                  <c:v>28636</c:v>
                </c:pt>
                <c:pt idx="646">
                  <c:v>28643</c:v>
                </c:pt>
                <c:pt idx="647">
                  <c:v>28650</c:v>
                </c:pt>
                <c:pt idx="648">
                  <c:v>28657</c:v>
                </c:pt>
                <c:pt idx="649">
                  <c:v>28664</c:v>
                </c:pt>
                <c:pt idx="650">
                  <c:v>28671</c:v>
                </c:pt>
                <c:pt idx="651">
                  <c:v>28678</c:v>
                </c:pt>
                <c:pt idx="652">
                  <c:v>28685</c:v>
                </c:pt>
                <c:pt idx="653">
                  <c:v>28692</c:v>
                </c:pt>
                <c:pt idx="654">
                  <c:v>28699</c:v>
                </c:pt>
                <c:pt idx="655">
                  <c:v>28706</c:v>
                </c:pt>
                <c:pt idx="656">
                  <c:v>28713</c:v>
                </c:pt>
                <c:pt idx="657">
                  <c:v>28720</c:v>
                </c:pt>
                <c:pt idx="658">
                  <c:v>28727</c:v>
                </c:pt>
                <c:pt idx="659">
                  <c:v>28734</c:v>
                </c:pt>
                <c:pt idx="660">
                  <c:v>28741</c:v>
                </c:pt>
                <c:pt idx="661">
                  <c:v>28748</c:v>
                </c:pt>
                <c:pt idx="662">
                  <c:v>28755</c:v>
                </c:pt>
                <c:pt idx="663">
                  <c:v>28762</c:v>
                </c:pt>
                <c:pt idx="664">
                  <c:v>28769</c:v>
                </c:pt>
                <c:pt idx="665">
                  <c:v>28776</c:v>
                </c:pt>
                <c:pt idx="666">
                  <c:v>28783</c:v>
                </c:pt>
                <c:pt idx="667">
                  <c:v>28790</c:v>
                </c:pt>
                <c:pt idx="668">
                  <c:v>28797</c:v>
                </c:pt>
                <c:pt idx="669">
                  <c:v>28804</c:v>
                </c:pt>
                <c:pt idx="670">
                  <c:v>28811</c:v>
                </c:pt>
                <c:pt idx="671">
                  <c:v>28818</c:v>
                </c:pt>
                <c:pt idx="672">
                  <c:v>28825</c:v>
                </c:pt>
                <c:pt idx="673">
                  <c:v>28832</c:v>
                </c:pt>
                <c:pt idx="674">
                  <c:v>28839</c:v>
                </c:pt>
                <c:pt idx="675">
                  <c:v>28846</c:v>
                </c:pt>
                <c:pt idx="676">
                  <c:v>28853</c:v>
                </c:pt>
                <c:pt idx="677">
                  <c:v>28860</c:v>
                </c:pt>
                <c:pt idx="678">
                  <c:v>28867</c:v>
                </c:pt>
                <c:pt idx="679">
                  <c:v>28874</c:v>
                </c:pt>
                <c:pt idx="680">
                  <c:v>28881</c:v>
                </c:pt>
                <c:pt idx="681">
                  <c:v>28888</c:v>
                </c:pt>
                <c:pt idx="682">
                  <c:v>28895</c:v>
                </c:pt>
                <c:pt idx="683">
                  <c:v>28902</c:v>
                </c:pt>
                <c:pt idx="684">
                  <c:v>28909</c:v>
                </c:pt>
                <c:pt idx="685">
                  <c:v>28916</c:v>
                </c:pt>
                <c:pt idx="686">
                  <c:v>28923</c:v>
                </c:pt>
                <c:pt idx="687">
                  <c:v>28930</c:v>
                </c:pt>
                <c:pt idx="688">
                  <c:v>28937</c:v>
                </c:pt>
                <c:pt idx="689">
                  <c:v>28944</c:v>
                </c:pt>
                <c:pt idx="690">
                  <c:v>28951</c:v>
                </c:pt>
                <c:pt idx="691">
                  <c:v>28958</c:v>
                </c:pt>
                <c:pt idx="692">
                  <c:v>28965</c:v>
                </c:pt>
                <c:pt idx="693">
                  <c:v>28972</c:v>
                </c:pt>
                <c:pt idx="694">
                  <c:v>28979</c:v>
                </c:pt>
                <c:pt idx="695">
                  <c:v>28986</c:v>
                </c:pt>
                <c:pt idx="696">
                  <c:v>28993</c:v>
                </c:pt>
                <c:pt idx="697">
                  <c:v>29000</c:v>
                </c:pt>
                <c:pt idx="698">
                  <c:v>29007</c:v>
                </c:pt>
                <c:pt idx="699">
                  <c:v>29014</c:v>
                </c:pt>
                <c:pt idx="700">
                  <c:v>29021</c:v>
                </c:pt>
                <c:pt idx="701">
                  <c:v>29028</c:v>
                </c:pt>
                <c:pt idx="702">
                  <c:v>29035</c:v>
                </c:pt>
                <c:pt idx="703">
                  <c:v>29042</c:v>
                </c:pt>
                <c:pt idx="704">
                  <c:v>29049</c:v>
                </c:pt>
                <c:pt idx="705">
                  <c:v>29056</c:v>
                </c:pt>
                <c:pt idx="706">
                  <c:v>29063</c:v>
                </c:pt>
                <c:pt idx="707">
                  <c:v>29070</c:v>
                </c:pt>
                <c:pt idx="708">
                  <c:v>29077</c:v>
                </c:pt>
                <c:pt idx="709">
                  <c:v>29084</c:v>
                </c:pt>
                <c:pt idx="710">
                  <c:v>29091</c:v>
                </c:pt>
                <c:pt idx="711">
                  <c:v>29098</c:v>
                </c:pt>
                <c:pt idx="712">
                  <c:v>29105</c:v>
                </c:pt>
                <c:pt idx="713">
                  <c:v>29112</c:v>
                </c:pt>
                <c:pt idx="714">
                  <c:v>29119</c:v>
                </c:pt>
                <c:pt idx="715">
                  <c:v>29126</c:v>
                </c:pt>
                <c:pt idx="716">
                  <c:v>29133</c:v>
                </c:pt>
                <c:pt idx="717">
                  <c:v>29140</c:v>
                </c:pt>
                <c:pt idx="718">
                  <c:v>29147</c:v>
                </c:pt>
                <c:pt idx="719">
                  <c:v>29154</c:v>
                </c:pt>
                <c:pt idx="720">
                  <c:v>29161</c:v>
                </c:pt>
                <c:pt idx="721">
                  <c:v>29168</c:v>
                </c:pt>
                <c:pt idx="722">
                  <c:v>29175</c:v>
                </c:pt>
                <c:pt idx="723">
                  <c:v>29182</c:v>
                </c:pt>
                <c:pt idx="724">
                  <c:v>29189</c:v>
                </c:pt>
                <c:pt idx="725">
                  <c:v>29196</c:v>
                </c:pt>
                <c:pt idx="726">
                  <c:v>29203</c:v>
                </c:pt>
                <c:pt idx="727">
                  <c:v>29210</c:v>
                </c:pt>
                <c:pt idx="728">
                  <c:v>29217</c:v>
                </c:pt>
                <c:pt idx="729">
                  <c:v>29224</c:v>
                </c:pt>
                <c:pt idx="730">
                  <c:v>29231</c:v>
                </c:pt>
                <c:pt idx="731">
                  <c:v>29238</c:v>
                </c:pt>
                <c:pt idx="732">
                  <c:v>29245</c:v>
                </c:pt>
                <c:pt idx="733">
                  <c:v>29252</c:v>
                </c:pt>
                <c:pt idx="734">
                  <c:v>29259</c:v>
                </c:pt>
                <c:pt idx="735">
                  <c:v>29266</c:v>
                </c:pt>
                <c:pt idx="736">
                  <c:v>29273</c:v>
                </c:pt>
                <c:pt idx="737">
                  <c:v>29280</c:v>
                </c:pt>
                <c:pt idx="738">
                  <c:v>29287</c:v>
                </c:pt>
                <c:pt idx="739">
                  <c:v>29294</c:v>
                </c:pt>
                <c:pt idx="740">
                  <c:v>29301</c:v>
                </c:pt>
                <c:pt idx="741">
                  <c:v>29308</c:v>
                </c:pt>
                <c:pt idx="742">
                  <c:v>29315</c:v>
                </c:pt>
                <c:pt idx="743">
                  <c:v>29322</c:v>
                </c:pt>
                <c:pt idx="744">
                  <c:v>29329</c:v>
                </c:pt>
                <c:pt idx="745">
                  <c:v>29336</c:v>
                </c:pt>
                <c:pt idx="746">
                  <c:v>29343</c:v>
                </c:pt>
                <c:pt idx="747">
                  <c:v>29350</c:v>
                </c:pt>
                <c:pt idx="748">
                  <c:v>29357</c:v>
                </c:pt>
                <c:pt idx="749">
                  <c:v>29364</c:v>
                </c:pt>
                <c:pt idx="750">
                  <c:v>29371</c:v>
                </c:pt>
                <c:pt idx="751">
                  <c:v>29378</c:v>
                </c:pt>
                <c:pt idx="752">
                  <c:v>29385</c:v>
                </c:pt>
                <c:pt idx="753">
                  <c:v>29392</c:v>
                </c:pt>
                <c:pt idx="754">
                  <c:v>29399</c:v>
                </c:pt>
                <c:pt idx="755">
                  <c:v>29406</c:v>
                </c:pt>
                <c:pt idx="756">
                  <c:v>29413</c:v>
                </c:pt>
                <c:pt idx="757">
                  <c:v>29420</c:v>
                </c:pt>
                <c:pt idx="758">
                  <c:v>29427</c:v>
                </c:pt>
                <c:pt idx="759">
                  <c:v>29434</c:v>
                </c:pt>
                <c:pt idx="760">
                  <c:v>29441</c:v>
                </c:pt>
                <c:pt idx="761">
                  <c:v>29448</c:v>
                </c:pt>
                <c:pt idx="762">
                  <c:v>29455</c:v>
                </c:pt>
                <c:pt idx="763">
                  <c:v>29462</c:v>
                </c:pt>
                <c:pt idx="764">
                  <c:v>29469</c:v>
                </c:pt>
                <c:pt idx="765">
                  <c:v>29476</c:v>
                </c:pt>
                <c:pt idx="766">
                  <c:v>29483</c:v>
                </c:pt>
                <c:pt idx="767">
                  <c:v>29490</c:v>
                </c:pt>
                <c:pt idx="768">
                  <c:v>29497</c:v>
                </c:pt>
                <c:pt idx="769">
                  <c:v>29504</c:v>
                </c:pt>
                <c:pt idx="770">
                  <c:v>29511</c:v>
                </c:pt>
                <c:pt idx="771">
                  <c:v>29518</c:v>
                </c:pt>
                <c:pt idx="772">
                  <c:v>29525</c:v>
                </c:pt>
                <c:pt idx="773">
                  <c:v>29532</c:v>
                </c:pt>
                <c:pt idx="774">
                  <c:v>29539</c:v>
                </c:pt>
                <c:pt idx="775">
                  <c:v>29546</c:v>
                </c:pt>
                <c:pt idx="776">
                  <c:v>29553</c:v>
                </c:pt>
                <c:pt idx="777">
                  <c:v>29560</c:v>
                </c:pt>
                <c:pt idx="778">
                  <c:v>29567</c:v>
                </c:pt>
                <c:pt idx="779">
                  <c:v>29574</c:v>
                </c:pt>
                <c:pt idx="780">
                  <c:v>29581</c:v>
                </c:pt>
                <c:pt idx="781">
                  <c:v>29588</c:v>
                </c:pt>
                <c:pt idx="782">
                  <c:v>29595</c:v>
                </c:pt>
                <c:pt idx="783">
                  <c:v>29602</c:v>
                </c:pt>
                <c:pt idx="784">
                  <c:v>29609</c:v>
                </c:pt>
                <c:pt idx="785">
                  <c:v>29616</c:v>
                </c:pt>
                <c:pt idx="786">
                  <c:v>29623</c:v>
                </c:pt>
                <c:pt idx="787">
                  <c:v>29630</c:v>
                </c:pt>
                <c:pt idx="788">
                  <c:v>29637</c:v>
                </c:pt>
                <c:pt idx="789">
                  <c:v>29644</c:v>
                </c:pt>
                <c:pt idx="790">
                  <c:v>29651</c:v>
                </c:pt>
                <c:pt idx="791">
                  <c:v>29658</c:v>
                </c:pt>
                <c:pt idx="792">
                  <c:v>29665</c:v>
                </c:pt>
                <c:pt idx="793">
                  <c:v>29672</c:v>
                </c:pt>
                <c:pt idx="794">
                  <c:v>29679</c:v>
                </c:pt>
                <c:pt idx="795">
                  <c:v>29686</c:v>
                </c:pt>
                <c:pt idx="796">
                  <c:v>29693</c:v>
                </c:pt>
                <c:pt idx="797">
                  <c:v>29700</c:v>
                </c:pt>
                <c:pt idx="798">
                  <c:v>29707</c:v>
                </c:pt>
                <c:pt idx="799">
                  <c:v>29714</c:v>
                </c:pt>
                <c:pt idx="800">
                  <c:v>29721</c:v>
                </c:pt>
                <c:pt idx="801">
                  <c:v>29728</c:v>
                </c:pt>
                <c:pt idx="802">
                  <c:v>29735</c:v>
                </c:pt>
                <c:pt idx="803">
                  <c:v>29742</c:v>
                </c:pt>
                <c:pt idx="804">
                  <c:v>29749</c:v>
                </c:pt>
                <c:pt idx="805">
                  <c:v>29756</c:v>
                </c:pt>
                <c:pt idx="806">
                  <c:v>29763</c:v>
                </c:pt>
                <c:pt idx="807">
                  <c:v>29770</c:v>
                </c:pt>
                <c:pt idx="808">
                  <c:v>29777</c:v>
                </c:pt>
                <c:pt idx="809">
                  <c:v>29784</c:v>
                </c:pt>
                <c:pt idx="810">
                  <c:v>29791</c:v>
                </c:pt>
                <c:pt idx="811">
                  <c:v>29798</c:v>
                </c:pt>
                <c:pt idx="812">
                  <c:v>29805</c:v>
                </c:pt>
                <c:pt idx="813">
                  <c:v>29812</c:v>
                </c:pt>
                <c:pt idx="814">
                  <c:v>29819</c:v>
                </c:pt>
                <c:pt idx="815">
                  <c:v>29826</c:v>
                </c:pt>
                <c:pt idx="816">
                  <c:v>29833</c:v>
                </c:pt>
                <c:pt idx="817">
                  <c:v>29840</c:v>
                </c:pt>
                <c:pt idx="818">
                  <c:v>29847</c:v>
                </c:pt>
                <c:pt idx="819">
                  <c:v>29854</c:v>
                </c:pt>
                <c:pt idx="820">
                  <c:v>29861</c:v>
                </c:pt>
                <c:pt idx="821">
                  <c:v>29868</c:v>
                </c:pt>
                <c:pt idx="822">
                  <c:v>29875</c:v>
                </c:pt>
                <c:pt idx="823">
                  <c:v>29882</c:v>
                </c:pt>
                <c:pt idx="824">
                  <c:v>29889</c:v>
                </c:pt>
                <c:pt idx="825">
                  <c:v>29896</c:v>
                </c:pt>
                <c:pt idx="826">
                  <c:v>29903</c:v>
                </c:pt>
                <c:pt idx="827">
                  <c:v>29910</c:v>
                </c:pt>
                <c:pt idx="828">
                  <c:v>29917</c:v>
                </c:pt>
                <c:pt idx="829">
                  <c:v>29924</c:v>
                </c:pt>
                <c:pt idx="830">
                  <c:v>29931</c:v>
                </c:pt>
                <c:pt idx="831">
                  <c:v>29938</c:v>
                </c:pt>
                <c:pt idx="832">
                  <c:v>29945</c:v>
                </c:pt>
                <c:pt idx="833">
                  <c:v>29952</c:v>
                </c:pt>
                <c:pt idx="834">
                  <c:v>29959</c:v>
                </c:pt>
                <c:pt idx="835">
                  <c:v>29966</c:v>
                </c:pt>
                <c:pt idx="836">
                  <c:v>29973</c:v>
                </c:pt>
                <c:pt idx="837">
                  <c:v>29980</c:v>
                </c:pt>
                <c:pt idx="838">
                  <c:v>29987</c:v>
                </c:pt>
                <c:pt idx="839">
                  <c:v>29994</c:v>
                </c:pt>
                <c:pt idx="840">
                  <c:v>30001</c:v>
                </c:pt>
                <c:pt idx="841">
                  <c:v>30008</c:v>
                </c:pt>
                <c:pt idx="842">
                  <c:v>30015</c:v>
                </c:pt>
                <c:pt idx="843">
                  <c:v>30022</c:v>
                </c:pt>
                <c:pt idx="844">
                  <c:v>30029</c:v>
                </c:pt>
                <c:pt idx="845">
                  <c:v>30036</c:v>
                </c:pt>
                <c:pt idx="846">
                  <c:v>30043</c:v>
                </c:pt>
                <c:pt idx="847">
                  <c:v>30050</c:v>
                </c:pt>
                <c:pt idx="848">
                  <c:v>30057</c:v>
                </c:pt>
                <c:pt idx="849">
                  <c:v>30064</c:v>
                </c:pt>
                <c:pt idx="850">
                  <c:v>30071</c:v>
                </c:pt>
                <c:pt idx="851">
                  <c:v>30078</c:v>
                </c:pt>
                <c:pt idx="852">
                  <c:v>30085</c:v>
                </c:pt>
                <c:pt idx="853">
                  <c:v>30092</c:v>
                </c:pt>
                <c:pt idx="854">
                  <c:v>30099</c:v>
                </c:pt>
                <c:pt idx="855">
                  <c:v>30106</c:v>
                </c:pt>
                <c:pt idx="856">
                  <c:v>30113</c:v>
                </c:pt>
                <c:pt idx="857">
                  <c:v>30120</c:v>
                </c:pt>
                <c:pt idx="858">
                  <c:v>30127</c:v>
                </c:pt>
                <c:pt idx="859">
                  <c:v>30134</c:v>
                </c:pt>
                <c:pt idx="860">
                  <c:v>30141</c:v>
                </c:pt>
                <c:pt idx="861">
                  <c:v>30148</c:v>
                </c:pt>
                <c:pt idx="862">
                  <c:v>30155</c:v>
                </c:pt>
                <c:pt idx="863">
                  <c:v>30162</c:v>
                </c:pt>
                <c:pt idx="864">
                  <c:v>30169</c:v>
                </c:pt>
                <c:pt idx="865">
                  <c:v>30176</c:v>
                </c:pt>
                <c:pt idx="866">
                  <c:v>30183</c:v>
                </c:pt>
                <c:pt idx="867">
                  <c:v>30190</c:v>
                </c:pt>
                <c:pt idx="868">
                  <c:v>30197</c:v>
                </c:pt>
                <c:pt idx="869">
                  <c:v>30204</c:v>
                </c:pt>
                <c:pt idx="870">
                  <c:v>30211</c:v>
                </c:pt>
                <c:pt idx="871">
                  <c:v>30218</c:v>
                </c:pt>
                <c:pt idx="872">
                  <c:v>30225</c:v>
                </c:pt>
                <c:pt idx="873">
                  <c:v>30232</c:v>
                </c:pt>
                <c:pt idx="874">
                  <c:v>30239</c:v>
                </c:pt>
                <c:pt idx="875">
                  <c:v>30246</c:v>
                </c:pt>
                <c:pt idx="876">
                  <c:v>30253</c:v>
                </c:pt>
                <c:pt idx="877">
                  <c:v>30260</c:v>
                </c:pt>
                <c:pt idx="878">
                  <c:v>30267</c:v>
                </c:pt>
                <c:pt idx="879">
                  <c:v>30274</c:v>
                </c:pt>
                <c:pt idx="880">
                  <c:v>30281</c:v>
                </c:pt>
                <c:pt idx="881">
                  <c:v>30288</c:v>
                </c:pt>
                <c:pt idx="882">
                  <c:v>30295</c:v>
                </c:pt>
                <c:pt idx="883">
                  <c:v>30302</c:v>
                </c:pt>
                <c:pt idx="884">
                  <c:v>30309</c:v>
                </c:pt>
                <c:pt idx="885">
                  <c:v>30316</c:v>
                </c:pt>
                <c:pt idx="886">
                  <c:v>30323</c:v>
                </c:pt>
                <c:pt idx="887">
                  <c:v>30330</c:v>
                </c:pt>
                <c:pt idx="888">
                  <c:v>30337</c:v>
                </c:pt>
                <c:pt idx="889">
                  <c:v>30344</c:v>
                </c:pt>
                <c:pt idx="890">
                  <c:v>30351</c:v>
                </c:pt>
                <c:pt idx="891">
                  <c:v>30358</c:v>
                </c:pt>
                <c:pt idx="892">
                  <c:v>30365</c:v>
                </c:pt>
                <c:pt idx="893">
                  <c:v>30372</c:v>
                </c:pt>
                <c:pt idx="894">
                  <c:v>30379</c:v>
                </c:pt>
                <c:pt idx="895">
                  <c:v>30386</c:v>
                </c:pt>
                <c:pt idx="896">
                  <c:v>30393</c:v>
                </c:pt>
                <c:pt idx="897">
                  <c:v>30400</c:v>
                </c:pt>
                <c:pt idx="898">
                  <c:v>30407</c:v>
                </c:pt>
                <c:pt idx="899">
                  <c:v>30414</c:v>
                </c:pt>
                <c:pt idx="900">
                  <c:v>30421</c:v>
                </c:pt>
                <c:pt idx="901">
                  <c:v>30428</c:v>
                </c:pt>
                <c:pt idx="902">
                  <c:v>30435</c:v>
                </c:pt>
                <c:pt idx="903">
                  <c:v>30442</c:v>
                </c:pt>
                <c:pt idx="904">
                  <c:v>30449</c:v>
                </c:pt>
                <c:pt idx="905">
                  <c:v>30456</c:v>
                </c:pt>
                <c:pt idx="906">
                  <c:v>30463</c:v>
                </c:pt>
                <c:pt idx="907">
                  <c:v>30470</c:v>
                </c:pt>
                <c:pt idx="908">
                  <c:v>30477</c:v>
                </c:pt>
                <c:pt idx="909">
                  <c:v>30484</c:v>
                </c:pt>
                <c:pt idx="910">
                  <c:v>30491</c:v>
                </c:pt>
                <c:pt idx="911">
                  <c:v>30498</c:v>
                </c:pt>
                <c:pt idx="912">
                  <c:v>30505</c:v>
                </c:pt>
                <c:pt idx="913">
                  <c:v>30512</c:v>
                </c:pt>
                <c:pt idx="914">
                  <c:v>30519</c:v>
                </c:pt>
                <c:pt idx="915">
                  <c:v>30526</c:v>
                </c:pt>
                <c:pt idx="916">
                  <c:v>30533</c:v>
                </c:pt>
                <c:pt idx="917">
                  <c:v>30540</c:v>
                </c:pt>
                <c:pt idx="918">
                  <c:v>30547</c:v>
                </c:pt>
                <c:pt idx="919">
                  <c:v>30554</c:v>
                </c:pt>
                <c:pt idx="920">
                  <c:v>30561</c:v>
                </c:pt>
                <c:pt idx="921">
                  <c:v>30568</c:v>
                </c:pt>
                <c:pt idx="922">
                  <c:v>30575</c:v>
                </c:pt>
                <c:pt idx="923">
                  <c:v>30582</c:v>
                </c:pt>
                <c:pt idx="924">
                  <c:v>30589</c:v>
                </c:pt>
                <c:pt idx="925">
                  <c:v>30596</c:v>
                </c:pt>
                <c:pt idx="926">
                  <c:v>30603</c:v>
                </c:pt>
                <c:pt idx="927">
                  <c:v>30610</c:v>
                </c:pt>
                <c:pt idx="928">
                  <c:v>30617</c:v>
                </c:pt>
                <c:pt idx="929">
                  <c:v>30624</c:v>
                </c:pt>
                <c:pt idx="930">
                  <c:v>30631</c:v>
                </c:pt>
                <c:pt idx="931">
                  <c:v>30638</c:v>
                </c:pt>
                <c:pt idx="932">
                  <c:v>30645</c:v>
                </c:pt>
                <c:pt idx="933">
                  <c:v>30652</c:v>
                </c:pt>
                <c:pt idx="934">
                  <c:v>30659</c:v>
                </c:pt>
                <c:pt idx="935">
                  <c:v>30666</c:v>
                </c:pt>
                <c:pt idx="936">
                  <c:v>30673</c:v>
                </c:pt>
                <c:pt idx="937">
                  <c:v>30680</c:v>
                </c:pt>
                <c:pt idx="938">
                  <c:v>30687</c:v>
                </c:pt>
                <c:pt idx="939">
                  <c:v>30694</c:v>
                </c:pt>
                <c:pt idx="940">
                  <c:v>30701</c:v>
                </c:pt>
                <c:pt idx="941">
                  <c:v>30708</c:v>
                </c:pt>
                <c:pt idx="942">
                  <c:v>30715</c:v>
                </c:pt>
                <c:pt idx="943">
                  <c:v>30722</c:v>
                </c:pt>
                <c:pt idx="944">
                  <c:v>30729</c:v>
                </c:pt>
                <c:pt idx="945">
                  <c:v>30736</c:v>
                </c:pt>
                <c:pt idx="946">
                  <c:v>30743</c:v>
                </c:pt>
                <c:pt idx="947">
                  <c:v>30750</c:v>
                </c:pt>
                <c:pt idx="948">
                  <c:v>30757</c:v>
                </c:pt>
                <c:pt idx="949">
                  <c:v>30764</c:v>
                </c:pt>
                <c:pt idx="950">
                  <c:v>30771</c:v>
                </c:pt>
                <c:pt idx="951">
                  <c:v>30778</c:v>
                </c:pt>
                <c:pt idx="952">
                  <c:v>30785</c:v>
                </c:pt>
                <c:pt idx="953">
                  <c:v>30792</c:v>
                </c:pt>
                <c:pt idx="954">
                  <c:v>30799</c:v>
                </c:pt>
                <c:pt idx="955">
                  <c:v>30806</c:v>
                </c:pt>
                <c:pt idx="956">
                  <c:v>30813</c:v>
                </c:pt>
                <c:pt idx="957">
                  <c:v>30820</c:v>
                </c:pt>
                <c:pt idx="958">
                  <c:v>30827</c:v>
                </c:pt>
                <c:pt idx="959">
                  <c:v>30834</c:v>
                </c:pt>
                <c:pt idx="960">
                  <c:v>30841</c:v>
                </c:pt>
                <c:pt idx="961">
                  <c:v>30848</c:v>
                </c:pt>
                <c:pt idx="962">
                  <c:v>30855</c:v>
                </c:pt>
                <c:pt idx="963">
                  <c:v>30862</c:v>
                </c:pt>
                <c:pt idx="964">
                  <c:v>30869</c:v>
                </c:pt>
                <c:pt idx="965">
                  <c:v>30876</c:v>
                </c:pt>
                <c:pt idx="966">
                  <c:v>30883</c:v>
                </c:pt>
                <c:pt idx="967">
                  <c:v>30890</c:v>
                </c:pt>
                <c:pt idx="968">
                  <c:v>30897</c:v>
                </c:pt>
                <c:pt idx="969">
                  <c:v>30904</c:v>
                </c:pt>
                <c:pt idx="970">
                  <c:v>30911</c:v>
                </c:pt>
                <c:pt idx="971">
                  <c:v>30918</c:v>
                </c:pt>
                <c:pt idx="972">
                  <c:v>30925</c:v>
                </c:pt>
                <c:pt idx="973">
                  <c:v>30932</c:v>
                </c:pt>
                <c:pt idx="974">
                  <c:v>30939</c:v>
                </c:pt>
                <c:pt idx="975">
                  <c:v>30946</c:v>
                </c:pt>
                <c:pt idx="976">
                  <c:v>30953</c:v>
                </c:pt>
                <c:pt idx="977">
                  <c:v>30960</c:v>
                </c:pt>
                <c:pt idx="978">
                  <c:v>30967</c:v>
                </c:pt>
                <c:pt idx="979">
                  <c:v>30974</c:v>
                </c:pt>
                <c:pt idx="980">
                  <c:v>30981</c:v>
                </c:pt>
                <c:pt idx="981">
                  <c:v>30988</c:v>
                </c:pt>
                <c:pt idx="982">
                  <c:v>30995</c:v>
                </c:pt>
                <c:pt idx="983">
                  <c:v>31002</c:v>
                </c:pt>
                <c:pt idx="984">
                  <c:v>31009</c:v>
                </c:pt>
                <c:pt idx="985">
                  <c:v>31016</c:v>
                </c:pt>
                <c:pt idx="986">
                  <c:v>31023</c:v>
                </c:pt>
                <c:pt idx="987">
                  <c:v>31030</c:v>
                </c:pt>
                <c:pt idx="988">
                  <c:v>31037</c:v>
                </c:pt>
                <c:pt idx="989">
                  <c:v>31044</c:v>
                </c:pt>
                <c:pt idx="990">
                  <c:v>31051</c:v>
                </c:pt>
                <c:pt idx="991">
                  <c:v>31058</c:v>
                </c:pt>
                <c:pt idx="992">
                  <c:v>31065</c:v>
                </c:pt>
                <c:pt idx="993">
                  <c:v>31072</c:v>
                </c:pt>
                <c:pt idx="994">
                  <c:v>31079</c:v>
                </c:pt>
                <c:pt idx="995">
                  <c:v>31086</c:v>
                </c:pt>
                <c:pt idx="996">
                  <c:v>31093</c:v>
                </c:pt>
                <c:pt idx="997">
                  <c:v>31100</c:v>
                </c:pt>
                <c:pt idx="998">
                  <c:v>31107</c:v>
                </c:pt>
                <c:pt idx="999">
                  <c:v>31114</c:v>
                </c:pt>
                <c:pt idx="1000">
                  <c:v>31121</c:v>
                </c:pt>
                <c:pt idx="1001">
                  <c:v>31128</c:v>
                </c:pt>
                <c:pt idx="1002">
                  <c:v>31135</c:v>
                </c:pt>
                <c:pt idx="1003">
                  <c:v>31142</c:v>
                </c:pt>
                <c:pt idx="1004">
                  <c:v>31149</c:v>
                </c:pt>
                <c:pt idx="1005">
                  <c:v>31156</c:v>
                </c:pt>
                <c:pt idx="1006">
                  <c:v>31163</c:v>
                </c:pt>
                <c:pt idx="1007">
                  <c:v>31170</c:v>
                </c:pt>
                <c:pt idx="1008">
                  <c:v>31177</c:v>
                </c:pt>
                <c:pt idx="1009">
                  <c:v>31184</c:v>
                </c:pt>
                <c:pt idx="1010">
                  <c:v>31191</c:v>
                </c:pt>
                <c:pt idx="1011">
                  <c:v>31198</c:v>
                </c:pt>
                <c:pt idx="1012">
                  <c:v>31205</c:v>
                </c:pt>
                <c:pt idx="1013">
                  <c:v>31212</c:v>
                </c:pt>
                <c:pt idx="1014">
                  <c:v>31219</c:v>
                </c:pt>
                <c:pt idx="1015">
                  <c:v>31226</c:v>
                </c:pt>
                <c:pt idx="1016">
                  <c:v>31233</c:v>
                </c:pt>
                <c:pt idx="1017">
                  <c:v>31240</c:v>
                </c:pt>
                <c:pt idx="1018">
                  <c:v>31247</c:v>
                </c:pt>
                <c:pt idx="1019">
                  <c:v>31254</c:v>
                </c:pt>
                <c:pt idx="1020">
                  <c:v>31261</c:v>
                </c:pt>
                <c:pt idx="1021">
                  <c:v>31268</c:v>
                </c:pt>
                <c:pt idx="1022">
                  <c:v>31275</c:v>
                </c:pt>
                <c:pt idx="1023">
                  <c:v>31282</c:v>
                </c:pt>
                <c:pt idx="1024">
                  <c:v>31289</c:v>
                </c:pt>
                <c:pt idx="1025">
                  <c:v>31296</c:v>
                </c:pt>
                <c:pt idx="1026">
                  <c:v>31303</c:v>
                </c:pt>
                <c:pt idx="1027">
                  <c:v>31310</c:v>
                </c:pt>
                <c:pt idx="1028">
                  <c:v>31317</c:v>
                </c:pt>
                <c:pt idx="1029">
                  <c:v>31324</c:v>
                </c:pt>
                <c:pt idx="1030">
                  <c:v>31331</c:v>
                </c:pt>
                <c:pt idx="1031">
                  <c:v>31338</c:v>
                </c:pt>
                <c:pt idx="1032">
                  <c:v>31345</c:v>
                </c:pt>
                <c:pt idx="1033">
                  <c:v>31352</c:v>
                </c:pt>
                <c:pt idx="1034">
                  <c:v>31359</c:v>
                </c:pt>
                <c:pt idx="1035">
                  <c:v>31366</c:v>
                </c:pt>
                <c:pt idx="1036">
                  <c:v>31373</c:v>
                </c:pt>
                <c:pt idx="1037">
                  <c:v>31380</c:v>
                </c:pt>
                <c:pt idx="1038">
                  <c:v>31387</c:v>
                </c:pt>
                <c:pt idx="1039">
                  <c:v>31394</c:v>
                </c:pt>
                <c:pt idx="1040">
                  <c:v>31401</c:v>
                </c:pt>
                <c:pt idx="1041">
                  <c:v>31408</c:v>
                </c:pt>
                <c:pt idx="1042">
                  <c:v>31415</c:v>
                </c:pt>
                <c:pt idx="1043">
                  <c:v>31422</c:v>
                </c:pt>
                <c:pt idx="1044">
                  <c:v>31429</c:v>
                </c:pt>
                <c:pt idx="1045">
                  <c:v>31436</c:v>
                </c:pt>
                <c:pt idx="1046">
                  <c:v>31443</c:v>
                </c:pt>
                <c:pt idx="1047">
                  <c:v>31450</c:v>
                </c:pt>
                <c:pt idx="1048">
                  <c:v>31457</c:v>
                </c:pt>
                <c:pt idx="1049">
                  <c:v>31464</c:v>
                </c:pt>
                <c:pt idx="1050">
                  <c:v>31471</c:v>
                </c:pt>
                <c:pt idx="1051">
                  <c:v>31478</c:v>
                </c:pt>
                <c:pt idx="1052">
                  <c:v>31485</c:v>
                </c:pt>
                <c:pt idx="1053">
                  <c:v>31492</c:v>
                </c:pt>
                <c:pt idx="1054">
                  <c:v>31499</c:v>
                </c:pt>
                <c:pt idx="1055">
                  <c:v>31506</c:v>
                </c:pt>
                <c:pt idx="1056">
                  <c:v>31513</c:v>
                </c:pt>
                <c:pt idx="1057">
                  <c:v>31520</c:v>
                </c:pt>
                <c:pt idx="1058">
                  <c:v>31527</c:v>
                </c:pt>
                <c:pt idx="1059">
                  <c:v>31534</c:v>
                </c:pt>
                <c:pt idx="1060">
                  <c:v>31541</c:v>
                </c:pt>
                <c:pt idx="1061">
                  <c:v>31548</c:v>
                </c:pt>
                <c:pt idx="1062">
                  <c:v>31555</c:v>
                </c:pt>
                <c:pt idx="1063">
                  <c:v>31562</c:v>
                </c:pt>
                <c:pt idx="1064">
                  <c:v>31569</c:v>
                </c:pt>
                <c:pt idx="1065">
                  <c:v>31576</c:v>
                </c:pt>
                <c:pt idx="1066">
                  <c:v>31583</c:v>
                </c:pt>
                <c:pt idx="1067">
                  <c:v>31590</c:v>
                </c:pt>
                <c:pt idx="1068">
                  <c:v>31597</c:v>
                </c:pt>
                <c:pt idx="1069">
                  <c:v>31604</c:v>
                </c:pt>
                <c:pt idx="1070">
                  <c:v>31611</c:v>
                </c:pt>
                <c:pt idx="1071">
                  <c:v>31618</c:v>
                </c:pt>
                <c:pt idx="1072">
                  <c:v>31625</c:v>
                </c:pt>
                <c:pt idx="1073">
                  <c:v>31632</c:v>
                </c:pt>
                <c:pt idx="1074">
                  <c:v>31639</c:v>
                </c:pt>
                <c:pt idx="1075">
                  <c:v>31646</c:v>
                </c:pt>
                <c:pt idx="1076">
                  <c:v>31653</c:v>
                </c:pt>
                <c:pt idx="1077">
                  <c:v>31660</c:v>
                </c:pt>
                <c:pt idx="1078">
                  <c:v>31667</c:v>
                </c:pt>
                <c:pt idx="1079">
                  <c:v>31674</c:v>
                </c:pt>
                <c:pt idx="1080">
                  <c:v>31681</c:v>
                </c:pt>
                <c:pt idx="1081">
                  <c:v>31688</c:v>
                </c:pt>
                <c:pt idx="1082">
                  <c:v>31695</c:v>
                </c:pt>
                <c:pt idx="1083">
                  <c:v>31702</c:v>
                </c:pt>
                <c:pt idx="1084">
                  <c:v>31709</c:v>
                </c:pt>
                <c:pt idx="1085">
                  <c:v>31716</c:v>
                </c:pt>
                <c:pt idx="1086">
                  <c:v>31723</c:v>
                </c:pt>
                <c:pt idx="1087">
                  <c:v>31730</c:v>
                </c:pt>
                <c:pt idx="1088">
                  <c:v>31737</c:v>
                </c:pt>
                <c:pt idx="1089">
                  <c:v>31744</c:v>
                </c:pt>
                <c:pt idx="1090">
                  <c:v>31751</c:v>
                </c:pt>
                <c:pt idx="1091">
                  <c:v>31758</c:v>
                </c:pt>
                <c:pt idx="1092">
                  <c:v>31765</c:v>
                </c:pt>
                <c:pt idx="1093">
                  <c:v>31772</c:v>
                </c:pt>
                <c:pt idx="1094">
                  <c:v>31779</c:v>
                </c:pt>
                <c:pt idx="1095">
                  <c:v>31786</c:v>
                </c:pt>
                <c:pt idx="1096">
                  <c:v>31793</c:v>
                </c:pt>
                <c:pt idx="1097">
                  <c:v>31800</c:v>
                </c:pt>
                <c:pt idx="1098">
                  <c:v>31807</c:v>
                </c:pt>
                <c:pt idx="1099">
                  <c:v>31814</c:v>
                </c:pt>
                <c:pt idx="1100">
                  <c:v>31821</c:v>
                </c:pt>
                <c:pt idx="1101">
                  <c:v>31828</c:v>
                </c:pt>
                <c:pt idx="1102">
                  <c:v>31835</c:v>
                </c:pt>
                <c:pt idx="1103">
                  <c:v>31842</c:v>
                </c:pt>
                <c:pt idx="1104">
                  <c:v>31849</c:v>
                </c:pt>
                <c:pt idx="1105">
                  <c:v>31856</c:v>
                </c:pt>
                <c:pt idx="1106">
                  <c:v>31863</c:v>
                </c:pt>
                <c:pt idx="1107">
                  <c:v>31870</c:v>
                </c:pt>
                <c:pt idx="1108">
                  <c:v>31877</c:v>
                </c:pt>
                <c:pt idx="1109">
                  <c:v>31884</c:v>
                </c:pt>
                <c:pt idx="1110">
                  <c:v>31891</c:v>
                </c:pt>
                <c:pt idx="1111">
                  <c:v>31898</c:v>
                </c:pt>
                <c:pt idx="1112">
                  <c:v>31905</c:v>
                </c:pt>
                <c:pt idx="1113">
                  <c:v>31912</c:v>
                </c:pt>
                <c:pt idx="1114">
                  <c:v>31919</c:v>
                </c:pt>
                <c:pt idx="1115">
                  <c:v>31926</c:v>
                </c:pt>
                <c:pt idx="1116">
                  <c:v>31933</c:v>
                </c:pt>
                <c:pt idx="1117">
                  <c:v>31940</c:v>
                </c:pt>
                <c:pt idx="1118">
                  <c:v>31947</c:v>
                </c:pt>
                <c:pt idx="1119">
                  <c:v>31954</c:v>
                </c:pt>
                <c:pt idx="1120">
                  <c:v>31961</c:v>
                </c:pt>
                <c:pt idx="1121">
                  <c:v>31968</c:v>
                </c:pt>
                <c:pt idx="1122">
                  <c:v>31975</c:v>
                </c:pt>
                <c:pt idx="1123">
                  <c:v>31982</c:v>
                </c:pt>
                <c:pt idx="1124">
                  <c:v>31989</c:v>
                </c:pt>
                <c:pt idx="1125">
                  <c:v>31996</c:v>
                </c:pt>
                <c:pt idx="1126">
                  <c:v>32003</c:v>
                </c:pt>
                <c:pt idx="1127">
                  <c:v>32010</c:v>
                </c:pt>
                <c:pt idx="1128">
                  <c:v>32017</c:v>
                </c:pt>
                <c:pt idx="1129">
                  <c:v>32024</c:v>
                </c:pt>
                <c:pt idx="1130">
                  <c:v>32031</c:v>
                </c:pt>
                <c:pt idx="1131">
                  <c:v>32038</c:v>
                </c:pt>
                <c:pt idx="1132">
                  <c:v>32045</c:v>
                </c:pt>
                <c:pt idx="1133">
                  <c:v>32052</c:v>
                </c:pt>
                <c:pt idx="1134">
                  <c:v>32059</c:v>
                </c:pt>
                <c:pt idx="1135">
                  <c:v>32066</c:v>
                </c:pt>
                <c:pt idx="1136">
                  <c:v>32073</c:v>
                </c:pt>
                <c:pt idx="1137">
                  <c:v>32080</c:v>
                </c:pt>
                <c:pt idx="1138">
                  <c:v>32087</c:v>
                </c:pt>
                <c:pt idx="1139">
                  <c:v>32094</c:v>
                </c:pt>
                <c:pt idx="1140">
                  <c:v>32101</c:v>
                </c:pt>
                <c:pt idx="1141">
                  <c:v>32108</c:v>
                </c:pt>
                <c:pt idx="1142">
                  <c:v>32115</c:v>
                </c:pt>
                <c:pt idx="1143">
                  <c:v>32122</c:v>
                </c:pt>
                <c:pt idx="1144">
                  <c:v>32129</c:v>
                </c:pt>
                <c:pt idx="1145">
                  <c:v>32136</c:v>
                </c:pt>
                <c:pt idx="1146">
                  <c:v>32143</c:v>
                </c:pt>
                <c:pt idx="1147">
                  <c:v>32150</c:v>
                </c:pt>
                <c:pt idx="1148">
                  <c:v>32157</c:v>
                </c:pt>
                <c:pt idx="1149">
                  <c:v>32164</c:v>
                </c:pt>
                <c:pt idx="1150">
                  <c:v>32171</c:v>
                </c:pt>
                <c:pt idx="1151">
                  <c:v>32178</c:v>
                </c:pt>
                <c:pt idx="1152">
                  <c:v>32185</c:v>
                </c:pt>
                <c:pt idx="1153">
                  <c:v>32192</c:v>
                </c:pt>
                <c:pt idx="1154">
                  <c:v>32199</c:v>
                </c:pt>
                <c:pt idx="1155">
                  <c:v>32206</c:v>
                </c:pt>
                <c:pt idx="1156">
                  <c:v>32213</c:v>
                </c:pt>
                <c:pt idx="1157">
                  <c:v>32220</c:v>
                </c:pt>
                <c:pt idx="1158">
                  <c:v>32227</c:v>
                </c:pt>
                <c:pt idx="1159">
                  <c:v>32234</c:v>
                </c:pt>
                <c:pt idx="1160">
                  <c:v>32241</c:v>
                </c:pt>
                <c:pt idx="1161">
                  <c:v>32248</c:v>
                </c:pt>
                <c:pt idx="1162">
                  <c:v>32255</c:v>
                </c:pt>
                <c:pt idx="1163">
                  <c:v>32262</c:v>
                </c:pt>
                <c:pt idx="1164">
                  <c:v>32269</c:v>
                </c:pt>
                <c:pt idx="1165">
                  <c:v>32276</c:v>
                </c:pt>
                <c:pt idx="1166">
                  <c:v>32283</c:v>
                </c:pt>
                <c:pt idx="1167">
                  <c:v>32290</c:v>
                </c:pt>
                <c:pt idx="1168">
                  <c:v>32297</c:v>
                </c:pt>
                <c:pt idx="1169">
                  <c:v>32304</c:v>
                </c:pt>
                <c:pt idx="1170">
                  <c:v>32311</c:v>
                </c:pt>
                <c:pt idx="1171">
                  <c:v>32318</c:v>
                </c:pt>
                <c:pt idx="1172">
                  <c:v>32325</c:v>
                </c:pt>
                <c:pt idx="1173">
                  <c:v>32332</c:v>
                </c:pt>
                <c:pt idx="1174">
                  <c:v>32339</c:v>
                </c:pt>
                <c:pt idx="1175">
                  <c:v>32346</c:v>
                </c:pt>
                <c:pt idx="1176">
                  <c:v>32353</c:v>
                </c:pt>
                <c:pt idx="1177">
                  <c:v>32360</c:v>
                </c:pt>
                <c:pt idx="1178">
                  <c:v>32367</c:v>
                </c:pt>
                <c:pt idx="1179">
                  <c:v>32374</c:v>
                </c:pt>
                <c:pt idx="1180">
                  <c:v>32381</c:v>
                </c:pt>
                <c:pt idx="1181">
                  <c:v>32388</c:v>
                </c:pt>
                <c:pt idx="1182">
                  <c:v>32395</c:v>
                </c:pt>
                <c:pt idx="1183">
                  <c:v>32402</c:v>
                </c:pt>
                <c:pt idx="1184">
                  <c:v>32409</c:v>
                </c:pt>
                <c:pt idx="1185">
                  <c:v>32416</c:v>
                </c:pt>
                <c:pt idx="1186">
                  <c:v>32423</c:v>
                </c:pt>
                <c:pt idx="1187">
                  <c:v>32430</c:v>
                </c:pt>
                <c:pt idx="1188">
                  <c:v>32437</c:v>
                </c:pt>
                <c:pt idx="1189">
                  <c:v>32444</c:v>
                </c:pt>
                <c:pt idx="1190">
                  <c:v>32451</c:v>
                </c:pt>
                <c:pt idx="1191">
                  <c:v>32458</c:v>
                </c:pt>
                <c:pt idx="1192">
                  <c:v>32465</c:v>
                </c:pt>
                <c:pt idx="1193">
                  <c:v>32472</c:v>
                </c:pt>
                <c:pt idx="1194">
                  <c:v>32479</c:v>
                </c:pt>
                <c:pt idx="1195">
                  <c:v>32486</c:v>
                </c:pt>
                <c:pt idx="1196">
                  <c:v>32493</c:v>
                </c:pt>
                <c:pt idx="1197">
                  <c:v>32500</c:v>
                </c:pt>
                <c:pt idx="1198">
                  <c:v>32507</c:v>
                </c:pt>
                <c:pt idx="1199">
                  <c:v>32514</c:v>
                </c:pt>
                <c:pt idx="1200">
                  <c:v>32521</c:v>
                </c:pt>
                <c:pt idx="1201">
                  <c:v>32528</c:v>
                </c:pt>
                <c:pt idx="1202">
                  <c:v>32535</c:v>
                </c:pt>
                <c:pt idx="1203">
                  <c:v>32542</c:v>
                </c:pt>
                <c:pt idx="1204">
                  <c:v>32549</c:v>
                </c:pt>
                <c:pt idx="1205">
                  <c:v>32556</c:v>
                </c:pt>
                <c:pt idx="1206">
                  <c:v>32563</c:v>
                </c:pt>
                <c:pt idx="1207">
                  <c:v>32570</c:v>
                </c:pt>
                <c:pt idx="1208">
                  <c:v>32577</c:v>
                </c:pt>
                <c:pt idx="1209">
                  <c:v>32584</c:v>
                </c:pt>
                <c:pt idx="1210">
                  <c:v>32591</c:v>
                </c:pt>
                <c:pt idx="1211">
                  <c:v>32598</c:v>
                </c:pt>
                <c:pt idx="1212">
                  <c:v>32605</c:v>
                </c:pt>
                <c:pt idx="1213">
                  <c:v>32612</c:v>
                </c:pt>
                <c:pt idx="1214">
                  <c:v>32619</c:v>
                </c:pt>
                <c:pt idx="1215">
                  <c:v>32626</c:v>
                </c:pt>
                <c:pt idx="1216">
                  <c:v>32633</c:v>
                </c:pt>
                <c:pt idx="1217">
                  <c:v>32640</c:v>
                </c:pt>
                <c:pt idx="1218">
                  <c:v>32647</c:v>
                </c:pt>
                <c:pt idx="1219">
                  <c:v>32654</c:v>
                </c:pt>
                <c:pt idx="1220">
                  <c:v>32661</c:v>
                </c:pt>
                <c:pt idx="1221">
                  <c:v>32668</c:v>
                </c:pt>
                <c:pt idx="1222">
                  <c:v>32675</c:v>
                </c:pt>
                <c:pt idx="1223">
                  <c:v>32682</c:v>
                </c:pt>
                <c:pt idx="1224">
                  <c:v>32689</c:v>
                </c:pt>
                <c:pt idx="1225">
                  <c:v>32696</c:v>
                </c:pt>
                <c:pt idx="1226">
                  <c:v>32703</c:v>
                </c:pt>
                <c:pt idx="1227">
                  <c:v>32710</c:v>
                </c:pt>
                <c:pt idx="1228">
                  <c:v>32717</c:v>
                </c:pt>
                <c:pt idx="1229">
                  <c:v>32724</c:v>
                </c:pt>
                <c:pt idx="1230">
                  <c:v>32731</c:v>
                </c:pt>
                <c:pt idx="1231">
                  <c:v>32738</c:v>
                </c:pt>
                <c:pt idx="1232">
                  <c:v>32745</c:v>
                </c:pt>
                <c:pt idx="1233">
                  <c:v>32752</c:v>
                </c:pt>
                <c:pt idx="1234">
                  <c:v>32759</c:v>
                </c:pt>
                <c:pt idx="1235">
                  <c:v>32766</c:v>
                </c:pt>
                <c:pt idx="1236">
                  <c:v>32773</c:v>
                </c:pt>
                <c:pt idx="1237">
                  <c:v>32780</c:v>
                </c:pt>
                <c:pt idx="1238">
                  <c:v>32787</c:v>
                </c:pt>
                <c:pt idx="1239">
                  <c:v>32794</c:v>
                </c:pt>
                <c:pt idx="1240">
                  <c:v>32801</c:v>
                </c:pt>
                <c:pt idx="1241">
                  <c:v>32808</c:v>
                </c:pt>
                <c:pt idx="1242">
                  <c:v>32815</c:v>
                </c:pt>
                <c:pt idx="1243">
                  <c:v>32822</c:v>
                </c:pt>
                <c:pt idx="1244">
                  <c:v>32829</c:v>
                </c:pt>
                <c:pt idx="1245">
                  <c:v>32836</c:v>
                </c:pt>
                <c:pt idx="1246">
                  <c:v>32843</c:v>
                </c:pt>
                <c:pt idx="1247">
                  <c:v>32850</c:v>
                </c:pt>
                <c:pt idx="1248">
                  <c:v>32857</c:v>
                </c:pt>
                <c:pt idx="1249">
                  <c:v>32864</c:v>
                </c:pt>
                <c:pt idx="1250">
                  <c:v>32871</c:v>
                </c:pt>
                <c:pt idx="1251">
                  <c:v>32878</c:v>
                </c:pt>
                <c:pt idx="1252">
                  <c:v>32885</c:v>
                </c:pt>
                <c:pt idx="1253">
                  <c:v>32892</c:v>
                </c:pt>
                <c:pt idx="1254">
                  <c:v>32899</c:v>
                </c:pt>
                <c:pt idx="1255">
                  <c:v>32906</c:v>
                </c:pt>
                <c:pt idx="1256">
                  <c:v>32913</c:v>
                </c:pt>
                <c:pt idx="1257">
                  <c:v>32920</c:v>
                </c:pt>
                <c:pt idx="1258">
                  <c:v>32927</c:v>
                </c:pt>
                <c:pt idx="1259">
                  <c:v>32934</c:v>
                </c:pt>
                <c:pt idx="1260">
                  <c:v>32941</c:v>
                </c:pt>
                <c:pt idx="1261">
                  <c:v>32948</c:v>
                </c:pt>
                <c:pt idx="1262">
                  <c:v>32955</c:v>
                </c:pt>
                <c:pt idx="1263">
                  <c:v>32962</c:v>
                </c:pt>
                <c:pt idx="1264">
                  <c:v>32969</c:v>
                </c:pt>
                <c:pt idx="1265">
                  <c:v>32976</c:v>
                </c:pt>
                <c:pt idx="1266">
                  <c:v>32983</c:v>
                </c:pt>
                <c:pt idx="1267">
                  <c:v>32990</c:v>
                </c:pt>
                <c:pt idx="1268">
                  <c:v>32997</c:v>
                </c:pt>
                <c:pt idx="1269">
                  <c:v>33004</c:v>
                </c:pt>
                <c:pt idx="1270">
                  <c:v>33011</c:v>
                </c:pt>
                <c:pt idx="1271">
                  <c:v>33018</c:v>
                </c:pt>
                <c:pt idx="1272">
                  <c:v>33025</c:v>
                </c:pt>
                <c:pt idx="1273">
                  <c:v>33032</c:v>
                </c:pt>
                <c:pt idx="1274">
                  <c:v>33039</c:v>
                </c:pt>
                <c:pt idx="1275">
                  <c:v>33046</c:v>
                </c:pt>
                <c:pt idx="1276">
                  <c:v>33053</c:v>
                </c:pt>
                <c:pt idx="1277">
                  <c:v>33060</c:v>
                </c:pt>
                <c:pt idx="1278">
                  <c:v>33067</c:v>
                </c:pt>
                <c:pt idx="1279">
                  <c:v>33074</c:v>
                </c:pt>
                <c:pt idx="1280">
                  <c:v>33081</c:v>
                </c:pt>
                <c:pt idx="1281">
                  <c:v>33088</c:v>
                </c:pt>
                <c:pt idx="1282">
                  <c:v>33095</c:v>
                </c:pt>
                <c:pt idx="1283">
                  <c:v>33102</c:v>
                </c:pt>
                <c:pt idx="1284">
                  <c:v>33109</c:v>
                </c:pt>
                <c:pt idx="1285">
                  <c:v>33116</c:v>
                </c:pt>
                <c:pt idx="1286">
                  <c:v>33123</c:v>
                </c:pt>
                <c:pt idx="1287">
                  <c:v>33130</c:v>
                </c:pt>
                <c:pt idx="1288">
                  <c:v>33137</c:v>
                </c:pt>
                <c:pt idx="1289">
                  <c:v>33144</c:v>
                </c:pt>
                <c:pt idx="1290">
                  <c:v>33151</c:v>
                </c:pt>
                <c:pt idx="1291">
                  <c:v>33158</c:v>
                </c:pt>
                <c:pt idx="1292">
                  <c:v>33165</c:v>
                </c:pt>
                <c:pt idx="1293">
                  <c:v>33172</c:v>
                </c:pt>
                <c:pt idx="1294">
                  <c:v>33179</c:v>
                </c:pt>
                <c:pt idx="1295">
                  <c:v>33186</c:v>
                </c:pt>
                <c:pt idx="1296">
                  <c:v>33193</c:v>
                </c:pt>
                <c:pt idx="1297">
                  <c:v>33200</c:v>
                </c:pt>
                <c:pt idx="1298">
                  <c:v>33207</c:v>
                </c:pt>
                <c:pt idx="1299">
                  <c:v>33214</c:v>
                </c:pt>
                <c:pt idx="1300">
                  <c:v>33221</c:v>
                </c:pt>
                <c:pt idx="1301">
                  <c:v>33228</c:v>
                </c:pt>
                <c:pt idx="1302">
                  <c:v>33235</c:v>
                </c:pt>
                <c:pt idx="1303">
                  <c:v>33242</c:v>
                </c:pt>
                <c:pt idx="1304">
                  <c:v>33249</c:v>
                </c:pt>
                <c:pt idx="1305">
                  <c:v>33256</c:v>
                </c:pt>
                <c:pt idx="1306">
                  <c:v>33263</c:v>
                </c:pt>
                <c:pt idx="1307">
                  <c:v>33270</c:v>
                </c:pt>
                <c:pt idx="1308">
                  <c:v>33277</c:v>
                </c:pt>
                <c:pt idx="1309">
                  <c:v>33284</c:v>
                </c:pt>
                <c:pt idx="1310">
                  <c:v>33291</c:v>
                </c:pt>
                <c:pt idx="1311">
                  <c:v>33298</c:v>
                </c:pt>
                <c:pt idx="1312">
                  <c:v>33305</c:v>
                </c:pt>
                <c:pt idx="1313">
                  <c:v>33312</c:v>
                </c:pt>
                <c:pt idx="1314">
                  <c:v>33319</c:v>
                </c:pt>
                <c:pt idx="1315">
                  <c:v>33326</c:v>
                </c:pt>
                <c:pt idx="1316">
                  <c:v>33333</c:v>
                </c:pt>
                <c:pt idx="1317">
                  <c:v>33340</c:v>
                </c:pt>
                <c:pt idx="1318">
                  <c:v>33347</c:v>
                </c:pt>
                <c:pt idx="1319">
                  <c:v>33354</c:v>
                </c:pt>
                <c:pt idx="1320">
                  <c:v>33361</c:v>
                </c:pt>
                <c:pt idx="1321">
                  <c:v>33368</c:v>
                </c:pt>
                <c:pt idx="1322">
                  <c:v>33375</c:v>
                </c:pt>
                <c:pt idx="1323">
                  <c:v>33382</c:v>
                </c:pt>
                <c:pt idx="1324">
                  <c:v>33389</c:v>
                </c:pt>
                <c:pt idx="1325">
                  <c:v>33396</c:v>
                </c:pt>
                <c:pt idx="1326">
                  <c:v>33403</c:v>
                </c:pt>
                <c:pt idx="1327">
                  <c:v>33410</c:v>
                </c:pt>
                <c:pt idx="1328">
                  <c:v>33417</c:v>
                </c:pt>
                <c:pt idx="1329">
                  <c:v>33424</c:v>
                </c:pt>
                <c:pt idx="1330">
                  <c:v>33431</c:v>
                </c:pt>
                <c:pt idx="1331">
                  <c:v>33438</c:v>
                </c:pt>
                <c:pt idx="1332">
                  <c:v>33445</c:v>
                </c:pt>
                <c:pt idx="1333">
                  <c:v>33452</c:v>
                </c:pt>
                <c:pt idx="1334">
                  <c:v>33459</c:v>
                </c:pt>
                <c:pt idx="1335">
                  <c:v>33466</c:v>
                </c:pt>
                <c:pt idx="1336">
                  <c:v>33473</c:v>
                </c:pt>
                <c:pt idx="1337">
                  <c:v>33480</c:v>
                </c:pt>
                <c:pt idx="1338">
                  <c:v>33487</c:v>
                </c:pt>
                <c:pt idx="1339">
                  <c:v>33494</c:v>
                </c:pt>
                <c:pt idx="1340">
                  <c:v>33501</c:v>
                </c:pt>
                <c:pt idx="1341">
                  <c:v>33508</c:v>
                </c:pt>
                <c:pt idx="1342">
                  <c:v>33515</c:v>
                </c:pt>
                <c:pt idx="1343">
                  <c:v>33522</c:v>
                </c:pt>
                <c:pt idx="1344">
                  <c:v>33529</c:v>
                </c:pt>
                <c:pt idx="1345">
                  <c:v>33536</c:v>
                </c:pt>
                <c:pt idx="1346">
                  <c:v>33543</c:v>
                </c:pt>
                <c:pt idx="1347">
                  <c:v>33550</c:v>
                </c:pt>
                <c:pt idx="1348">
                  <c:v>33557</c:v>
                </c:pt>
                <c:pt idx="1349">
                  <c:v>33564</c:v>
                </c:pt>
                <c:pt idx="1350">
                  <c:v>33571</c:v>
                </c:pt>
                <c:pt idx="1351">
                  <c:v>33578</c:v>
                </c:pt>
                <c:pt idx="1352">
                  <c:v>33585</c:v>
                </c:pt>
                <c:pt idx="1353">
                  <c:v>33592</c:v>
                </c:pt>
                <c:pt idx="1354">
                  <c:v>33599</c:v>
                </c:pt>
                <c:pt idx="1355">
                  <c:v>33606</c:v>
                </c:pt>
                <c:pt idx="1356">
                  <c:v>33613</c:v>
                </c:pt>
                <c:pt idx="1357">
                  <c:v>33620</c:v>
                </c:pt>
                <c:pt idx="1358">
                  <c:v>33627</c:v>
                </c:pt>
                <c:pt idx="1359">
                  <c:v>33634</c:v>
                </c:pt>
                <c:pt idx="1360">
                  <c:v>33641</c:v>
                </c:pt>
                <c:pt idx="1361">
                  <c:v>33648</c:v>
                </c:pt>
                <c:pt idx="1362">
                  <c:v>33655</c:v>
                </c:pt>
                <c:pt idx="1363">
                  <c:v>33662</c:v>
                </c:pt>
                <c:pt idx="1364">
                  <c:v>33669</c:v>
                </c:pt>
                <c:pt idx="1365">
                  <c:v>33676</c:v>
                </c:pt>
                <c:pt idx="1366">
                  <c:v>33683</c:v>
                </c:pt>
                <c:pt idx="1367">
                  <c:v>33690</c:v>
                </c:pt>
                <c:pt idx="1368">
                  <c:v>33697</c:v>
                </c:pt>
                <c:pt idx="1369">
                  <c:v>33704</c:v>
                </c:pt>
                <c:pt idx="1370">
                  <c:v>33711</c:v>
                </c:pt>
                <c:pt idx="1371">
                  <c:v>33718</c:v>
                </c:pt>
                <c:pt idx="1372">
                  <c:v>33725</c:v>
                </c:pt>
                <c:pt idx="1373">
                  <c:v>33732</c:v>
                </c:pt>
                <c:pt idx="1374">
                  <c:v>33739</c:v>
                </c:pt>
                <c:pt idx="1375">
                  <c:v>33746</c:v>
                </c:pt>
                <c:pt idx="1376">
                  <c:v>33753</c:v>
                </c:pt>
                <c:pt idx="1377">
                  <c:v>33760</c:v>
                </c:pt>
                <c:pt idx="1378">
                  <c:v>33767</c:v>
                </c:pt>
                <c:pt idx="1379">
                  <c:v>33774</c:v>
                </c:pt>
                <c:pt idx="1380">
                  <c:v>33781</c:v>
                </c:pt>
                <c:pt idx="1381">
                  <c:v>33788</c:v>
                </c:pt>
                <c:pt idx="1382">
                  <c:v>33795</c:v>
                </c:pt>
                <c:pt idx="1383">
                  <c:v>33802</c:v>
                </c:pt>
                <c:pt idx="1384">
                  <c:v>33809</c:v>
                </c:pt>
                <c:pt idx="1385">
                  <c:v>33816</c:v>
                </c:pt>
                <c:pt idx="1386">
                  <c:v>33823</c:v>
                </c:pt>
                <c:pt idx="1387">
                  <c:v>33830</c:v>
                </c:pt>
                <c:pt idx="1388">
                  <c:v>33837</c:v>
                </c:pt>
                <c:pt idx="1389">
                  <c:v>33844</c:v>
                </c:pt>
                <c:pt idx="1390">
                  <c:v>33851</c:v>
                </c:pt>
                <c:pt idx="1391">
                  <c:v>33858</c:v>
                </c:pt>
                <c:pt idx="1392">
                  <c:v>33865</c:v>
                </c:pt>
                <c:pt idx="1393">
                  <c:v>33872</c:v>
                </c:pt>
                <c:pt idx="1394">
                  <c:v>33879</c:v>
                </c:pt>
                <c:pt idx="1395">
                  <c:v>33886</c:v>
                </c:pt>
                <c:pt idx="1396">
                  <c:v>33893</c:v>
                </c:pt>
                <c:pt idx="1397">
                  <c:v>33900</c:v>
                </c:pt>
                <c:pt idx="1398">
                  <c:v>33907</c:v>
                </c:pt>
                <c:pt idx="1399">
                  <c:v>33914</c:v>
                </c:pt>
                <c:pt idx="1400">
                  <c:v>33921</c:v>
                </c:pt>
                <c:pt idx="1401">
                  <c:v>33928</c:v>
                </c:pt>
                <c:pt idx="1402">
                  <c:v>33935</c:v>
                </c:pt>
                <c:pt idx="1403">
                  <c:v>33942</c:v>
                </c:pt>
                <c:pt idx="1404">
                  <c:v>33949</c:v>
                </c:pt>
                <c:pt idx="1405">
                  <c:v>33956</c:v>
                </c:pt>
                <c:pt idx="1406">
                  <c:v>33963</c:v>
                </c:pt>
                <c:pt idx="1407">
                  <c:v>33970</c:v>
                </c:pt>
                <c:pt idx="1408">
                  <c:v>33977</c:v>
                </c:pt>
                <c:pt idx="1409">
                  <c:v>33984</c:v>
                </c:pt>
                <c:pt idx="1410">
                  <c:v>33991</c:v>
                </c:pt>
                <c:pt idx="1411">
                  <c:v>33998</c:v>
                </c:pt>
                <c:pt idx="1412">
                  <c:v>34005</c:v>
                </c:pt>
                <c:pt idx="1413">
                  <c:v>34012</c:v>
                </c:pt>
                <c:pt idx="1414">
                  <c:v>34019</c:v>
                </c:pt>
                <c:pt idx="1415">
                  <c:v>34026</c:v>
                </c:pt>
                <c:pt idx="1416">
                  <c:v>34033</c:v>
                </c:pt>
                <c:pt idx="1417">
                  <c:v>34040</c:v>
                </c:pt>
                <c:pt idx="1418">
                  <c:v>34047</c:v>
                </c:pt>
                <c:pt idx="1419">
                  <c:v>34054</c:v>
                </c:pt>
                <c:pt idx="1420">
                  <c:v>34061</c:v>
                </c:pt>
                <c:pt idx="1421">
                  <c:v>34068</c:v>
                </c:pt>
                <c:pt idx="1422">
                  <c:v>34075</c:v>
                </c:pt>
                <c:pt idx="1423">
                  <c:v>34082</c:v>
                </c:pt>
                <c:pt idx="1424">
                  <c:v>34089</c:v>
                </c:pt>
                <c:pt idx="1425">
                  <c:v>34096</c:v>
                </c:pt>
                <c:pt idx="1426">
                  <c:v>34103</c:v>
                </c:pt>
                <c:pt idx="1427">
                  <c:v>34110</c:v>
                </c:pt>
                <c:pt idx="1428">
                  <c:v>34117</c:v>
                </c:pt>
                <c:pt idx="1429">
                  <c:v>34124</c:v>
                </c:pt>
                <c:pt idx="1430">
                  <c:v>34131</c:v>
                </c:pt>
                <c:pt idx="1431">
                  <c:v>34138</c:v>
                </c:pt>
                <c:pt idx="1432">
                  <c:v>34145</c:v>
                </c:pt>
                <c:pt idx="1433">
                  <c:v>34152</c:v>
                </c:pt>
                <c:pt idx="1434">
                  <c:v>34159</c:v>
                </c:pt>
                <c:pt idx="1435">
                  <c:v>34166</c:v>
                </c:pt>
                <c:pt idx="1436">
                  <c:v>34173</c:v>
                </c:pt>
                <c:pt idx="1437">
                  <c:v>34180</c:v>
                </c:pt>
                <c:pt idx="1438">
                  <c:v>34187</c:v>
                </c:pt>
                <c:pt idx="1439">
                  <c:v>34194</c:v>
                </c:pt>
                <c:pt idx="1440">
                  <c:v>34201</c:v>
                </c:pt>
                <c:pt idx="1441">
                  <c:v>34208</c:v>
                </c:pt>
                <c:pt idx="1442">
                  <c:v>34215</c:v>
                </c:pt>
                <c:pt idx="1443">
                  <c:v>34222</c:v>
                </c:pt>
                <c:pt idx="1444">
                  <c:v>34229</c:v>
                </c:pt>
                <c:pt idx="1445">
                  <c:v>34236</c:v>
                </c:pt>
                <c:pt idx="1446">
                  <c:v>34243</c:v>
                </c:pt>
                <c:pt idx="1447">
                  <c:v>34250</c:v>
                </c:pt>
                <c:pt idx="1448">
                  <c:v>34257</c:v>
                </c:pt>
                <c:pt idx="1449">
                  <c:v>34264</c:v>
                </c:pt>
                <c:pt idx="1450">
                  <c:v>34271</c:v>
                </c:pt>
                <c:pt idx="1451">
                  <c:v>34278</c:v>
                </c:pt>
                <c:pt idx="1452">
                  <c:v>34285</c:v>
                </c:pt>
                <c:pt idx="1453">
                  <c:v>34292</c:v>
                </c:pt>
                <c:pt idx="1454">
                  <c:v>34299</c:v>
                </c:pt>
                <c:pt idx="1455">
                  <c:v>34306</c:v>
                </c:pt>
                <c:pt idx="1456">
                  <c:v>34313</c:v>
                </c:pt>
                <c:pt idx="1457">
                  <c:v>34320</c:v>
                </c:pt>
                <c:pt idx="1458">
                  <c:v>34327</c:v>
                </c:pt>
                <c:pt idx="1459">
                  <c:v>34334</c:v>
                </c:pt>
                <c:pt idx="1460">
                  <c:v>34341</c:v>
                </c:pt>
                <c:pt idx="1461">
                  <c:v>34348</c:v>
                </c:pt>
                <c:pt idx="1462">
                  <c:v>34355</c:v>
                </c:pt>
                <c:pt idx="1463">
                  <c:v>34362</c:v>
                </c:pt>
                <c:pt idx="1464">
                  <c:v>34369</c:v>
                </c:pt>
                <c:pt idx="1465">
                  <c:v>34376</c:v>
                </c:pt>
                <c:pt idx="1466">
                  <c:v>34383</c:v>
                </c:pt>
                <c:pt idx="1467">
                  <c:v>34390</c:v>
                </c:pt>
                <c:pt idx="1468">
                  <c:v>34397</c:v>
                </c:pt>
                <c:pt idx="1469">
                  <c:v>34404</c:v>
                </c:pt>
                <c:pt idx="1470">
                  <c:v>34411</c:v>
                </c:pt>
                <c:pt idx="1471">
                  <c:v>34418</c:v>
                </c:pt>
                <c:pt idx="1472">
                  <c:v>34425</c:v>
                </c:pt>
                <c:pt idx="1473">
                  <c:v>34432</c:v>
                </c:pt>
                <c:pt idx="1474">
                  <c:v>34439</c:v>
                </c:pt>
                <c:pt idx="1475">
                  <c:v>34446</c:v>
                </c:pt>
                <c:pt idx="1476">
                  <c:v>34453</c:v>
                </c:pt>
                <c:pt idx="1477">
                  <c:v>34460</c:v>
                </c:pt>
                <c:pt idx="1478">
                  <c:v>34467</c:v>
                </c:pt>
                <c:pt idx="1479">
                  <c:v>34474</c:v>
                </c:pt>
                <c:pt idx="1480">
                  <c:v>34481</c:v>
                </c:pt>
                <c:pt idx="1481">
                  <c:v>34488</c:v>
                </c:pt>
                <c:pt idx="1482">
                  <c:v>34495</c:v>
                </c:pt>
                <c:pt idx="1483">
                  <c:v>34502</c:v>
                </c:pt>
                <c:pt idx="1484">
                  <c:v>34509</c:v>
                </c:pt>
                <c:pt idx="1485">
                  <c:v>34516</c:v>
                </c:pt>
                <c:pt idx="1486">
                  <c:v>34523</c:v>
                </c:pt>
                <c:pt idx="1487">
                  <c:v>34530</c:v>
                </c:pt>
                <c:pt idx="1488">
                  <c:v>34537</c:v>
                </c:pt>
                <c:pt idx="1489">
                  <c:v>34544</c:v>
                </c:pt>
                <c:pt idx="1490">
                  <c:v>34551</c:v>
                </c:pt>
                <c:pt idx="1491">
                  <c:v>34558</c:v>
                </c:pt>
                <c:pt idx="1492">
                  <c:v>34565</c:v>
                </c:pt>
                <c:pt idx="1493">
                  <c:v>34572</c:v>
                </c:pt>
                <c:pt idx="1494">
                  <c:v>34579</c:v>
                </c:pt>
                <c:pt idx="1495">
                  <c:v>34586</c:v>
                </c:pt>
                <c:pt idx="1496">
                  <c:v>34593</c:v>
                </c:pt>
                <c:pt idx="1497">
                  <c:v>34600</c:v>
                </c:pt>
                <c:pt idx="1498">
                  <c:v>34607</c:v>
                </c:pt>
                <c:pt idx="1499">
                  <c:v>34614</c:v>
                </c:pt>
                <c:pt idx="1500">
                  <c:v>34621</c:v>
                </c:pt>
                <c:pt idx="1501">
                  <c:v>34628</c:v>
                </c:pt>
                <c:pt idx="1502">
                  <c:v>34635</c:v>
                </c:pt>
                <c:pt idx="1503">
                  <c:v>34642</c:v>
                </c:pt>
                <c:pt idx="1504">
                  <c:v>34649</c:v>
                </c:pt>
                <c:pt idx="1505">
                  <c:v>34656</c:v>
                </c:pt>
                <c:pt idx="1506">
                  <c:v>34663</c:v>
                </c:pt>
                <c:pt idx="1507">
                  <c:v>34670</c:v>
                </c:pt>
                <c:pt idx="1508">
                  <c:v>34677</c:v>
                </c:pt>
                <c:pt idx="1509">
                  <c:v>34684</c:v>
                </c:pt>
                <c:pt idx="1510">
                  <c:v>34691</c:v>
                </c:pt>
                <c:pt idx="1511">
                  <c:v>34698</c:v>
                </c:pt>
                <c:pt idx="1512">
                  <c:v>34705</c:v>
                </c:pt>
                <c:pt idx="1513">
                  <c:v>34712</c:v>
                </c:pt>
                <c:pt idx="1514">
                  <c:v>34719</c:v>
                </c:pt>
                <c:pt idx="1515">
                  <c:v>34726</c:v>
                </c:pt>
                <c:pt idx="1516">
                  <c:v>34733</c:v>
                </c:pt>
                <c:pt idx="1517">
                  <c:v>34740</c:v>
                </c:pt>
                <c:pt idx="1518">
                  <c:v>34747</c:v>
                </c:pt>
                <c:pt idx="1519">
                  <c:v>34754</c:v>
                </c:pt>
                <c:pt idx="1520">
                  <c:v>34761</c:v>
                </c:pt>
                <c:pt idx="1521">
                  <c:v>34768</c:v>
                </c:pt>
                <c:pt idx="1522">
                  <c:v>34775</c:v>
                </c:pt>
                <c:pt idx="1523">
                  <c:v>34782</c:v>
                </c:pt>
                <c:pt idx="1524">
                  <c:v>34789</c:v>
                </c:pt>
                <c:pt idx="1525">
                  <c:v>34796</c:v>
                </c:pt>
                <c:pt idx="1526">
                  <c:v>34803</c:v>
                </c:pt>
                <c:pt idx="1527">
                  <c:v>34810</c:v>
                </c:pt>
                <c:pt idx="1528">
                  <c:v>34817</c:v>
                </c:pt>
                <c:pt idx="1529">
                  <c:v>34824</c:v>
                </c:pt>
                <c:pt idx="1530">
                  <c:v>34831</c:v>
                </c:pt>
                <c:pt idx="1531">
                  <c:v>34838</c:v>
                </c:pt>
                <c:pt idx="1532">
                  <c:v>34845</c:v>
                </c:pt>
                <c:pt idx="1533">
                  <c:v>34852</c:v>
                </c:pt>
                <c:pt idx="1534">
                  <c:v>34859</c:v>
                </c:pt>
                <c:pt idx="1535">
                  <c:v>34866</c:v>
                </c:pt>
                <c:pt idx="1536">
                  <c:v>34873</c:v>
                </c:pt>
                <c:pt idx="1537">
                  <c:v>34880</c:v>
                </c:pt>
                <c:pt idx="1538">
                  <c:v>34887</c:v>
                </c:pt>
                <c:pt idx="1539">
                  <c:v>34894</c:v>
                </c:pt>
                <c:pt idx="1540">
                  <c:v>34901</c:v>
                </c:pt>
                <c:pt idx="1541">
                  <c:v>34908</c:v>
                </c:pt>
                <c:pt idx="1542">
                  <c:v>34915</c:v>
                </c:pt>
                <c:pt idx="1543">
                  <c:v>34922</c:v>
                </c:pt>
                <c:pt idx="1544">
                  <c:v>34929</c:v>
                </c:pt>
                <c:pt idx="1545">
                  <c:v>34936</c:v>
                </c:pt>
                <c:pt idx="1546">
                  <c:v>34943</c:v>
                </c:pt>
                <c:pt idx="1547">
                  <c:v>34950</c:v>
                </c:pt>
                <c:pt idx="1548">
                  <c:v>34957</c:v>
                </c:pt>
                <c:pt idx="1549">
                  <c:v>34964</c:v>
                </c:pt>
                <c:pt idx="1550">
                  <c:v>34971</c:v>
                </c:pt>
                <c:pt idx="1551">
                  <c:v>34978</c:v>
                </c:pt>
                <c:pt idx="1552">
                  <c:v>34985</c:v>
                </c:pt>
                <c:pt idx="1553">
                  <c:v>34992</c:v>
                </c:pt>
                <c:pt idx="1554">
                  <c:v>34999</c:v>
                </c:pt>
                <c:pt idx="1555">
                  <c:v>35006</c:v>
                </c:pt>
                <c:pt idx="1556">
                  <c:v>35013</c:v>
                </c:pt>
                <c:pt idx="1557">
                  <c:v>35020</c:v>
                </c:pt>
                <c:pt idx="1558">
                  <c:v>35027</c:v>
                </c:pt>
                <c:pt idx="1559">
                  <c:v>35034</c:v>
                </c:pt>
                <c:pt idx="1560">
                  <c:v>35041</c:v>
                </c:pt>
                <c:pt idx="1561">
                  <c:v>35048</c:v>
                </c:pt>
                <c:pt idx="1562">
                  <c:v>35055</c:v>
                </c:pt>
                <c:pt idx="1563">
                  <c:v>35062</c:v>
                </c:pt>
                <c:pt idx="1564">
                  <c:v>35069</c:v>
                </c:pt>
                <c:pt idx="1565">
                  <c:v>35076</c:v>
                </c:pt>
                <c:pt idx="1566">
                  <c:v>35083</c:v>
                </c:pt>
                <c:pt idx="1567">
                  <c:v>35090</c:v>
                </c:pt>
                <c:pt idx="1568">
                  <c:v>35097</c:v>
                </c:pt>
                <c:pt idx="1569">
                  <c:v>35104</c:v>
                </c:pt>
                <c:pt idx="1570">
                  <c:v>35111</c:v>
                </c:pt>
                <c:pt idx="1571">
                  <c:v>35118</c:v>
                </c:pt>
                <c:pt idx="1572">
                  <c:v>35125</c:v>
                </c:pt>
                <c:pt idx="1573">
                  <c:v>35132</c:v>
                </c:pt>
                <c:pt idx="1574">
                  <c:v>35139</c:v>
                </c:pt>
                <c:pt idx="1575">
                  <c:v>35146</c:v>
                </c:pt>
                <c:pt idx="1576">
                  <c:v>35153</c:v>
                </c:pt>
                <c:pt idx="1577">
                  <c:v>35160</c:v>
                </c:pt>
                <c:pt idx="1578">
                  <c:v>35167</c:v>
                </c:pt>
                <c:pt idx="1579">
                  <c:v>35174</c:v>
                </c:pt>
                <c:pt idx="1580">
                  <c:v>35181</c:v>
                </c:pt>
                <c:pt idx="1581">
                  <c:v>35188</c:v>
                </c:pt>
                <c:pt idx="1582">
                  <c:v>35195</c:v>
                </c:pt>
                <c:pt idx="1583">
                  <c:v>35202</c:v>
                </c:pt>
                <c:pt idx="1584">
                  <c:v>35209</c:v>
                </c:pt>
                <c:pt idx="1585">
                  <c:v>35216</c:v>
                </c:pt>
                <c:pt idx="1586">
                  <c:v>35223</c:v>
                </c:pt>
                <c:pt idx="1587">
                  <c:v>35230</c:v>
                </c:pt>
                <c:pt idx="1588">
                  <c:v>35237</c:v>
                </c:pt>
                <c:pt idx="1589">
                  <c:v>35244</c:v>
                </c:pt>
                <c:pt idx="1590">
                  <c:v>35251</c:v>
                </c:pt>
                <c:pt idx="1591">
                  <c:v>35258</c:v>
                </c:pt>
                <c:pt idx="1592">
                  <c:v>35265</c:v>
                </c:pt>
                <c:pt idx="1593">
                  <c:v>35272</c:v>
                </c:pt>
                <c:pt idx="1594">
                  <c:v>35279</c:v>
                </c:pt>
                <c:pt idx="1595">
                  <c:v>35286</c:v>
                </c:pt>
                <c:pt idx="1596">
                  <c:v>35293</c:v>
                </c:pt>
                <c:pt idx="1597">
                  <c:v>35300</c:v>
                </c:pt>
                <c:pt idx="1598">
                  <c:v>35307</c:v>
                </c:pt>
                <c:pt idx="1599">
                  <c:v>35314</c:v>
                </c:pt>
                <c:pt idx="1600">
                  <c:v>35321</c:v>
                </c:pt>
                <c:pt idx="1601">
                  <c:v>35328</c:v>
                </c:pt>
                <c:pt idx="1602">
                  <c:v>35335</c:v>
                </c:pt>
                <c:pt idx="1603">
                  <c:v>35342</c:v>
                </c:pt>
                <c:pt idx="1604">
                  <c:v>35349</c:v>
                </c:pt>
                <c:pt idx="1605">
                  <c:v>35356</c:v>
                </c:pt>
                <c:pt idx="1606">
                  <c:v>35363</c:v>
                </c:pt>
                <c:pt idx="1607">
                  <c:v>35370</c:v>
                </c:pt>
                <c:pt idx="1608">
                  <c:v>35377</c:v>
                </c:pt>
                <c:pt idx="1609">
                  <c:v>35384</c:v>
                </c:pt>
                <c:pt idx="1610">
                  <c:v>35391</c:v>
                </c:pt>
                <c:pt idx="1611">
                  <c:v>35398</c:v>
                </c:pt>
                <c:pt idx="1612">
                  <c:v>35405</c:v>
                </c:pt>
                <c:pt idx="1613">
                  <c:v>35412</c:v>
                </c:pt>
                <c:pt idx="1614">
                  <c:v>35419</c:v>
                </c:pt>
                <c:pt idx="1615">
                  <c:v>35426</c:v>
                </c:pt>
                <c:pt idx="1616">
                  <c:v>35433</c:v>
                </c:pt>
                <c:pt idx="1617">
                  <c:v>35440</c:v>
                </c:pt>
                <c:pt idx="1618">
                  <c:v>35447</c:v>
                </c:pt>
                <c:pt idx="1619">
                  <c:v>35454</c:v>
                </c:pt>
                <c:pt idx="1620">
                  <c:v>35461</c:v>
                </c:pt>
                <c:pt idx="1621">
                  <c:v>35468</c:v>
                </c:pt>
                <c:pt idx="1622">
                  <c:v>35475</c:v>
                </c:pt>
                <c:pt idx="1623">
                  <c:v>35482</c:v>
                </c:pt>
                <c:pt idx="1624">
                  <c:v>35489</c:v>
                </c:pt>
                <c:pt idx="1625">
                  <c:v>35496</c:v>
                </c:pt>
                <c:pt idx="1626">
                  <c:v>35503</c:v>
                </c:pt>
                <c:pt idx="1627">
                  <c:v>35510</c:v>
                </c:pt>
                <c:pt idx="1628">
                  <c:v>35517</c:v>
                </c:pt>
                <c:pt idx="1629">
                  <c:v>35524</c:v>
                </c:pt>
                <c:pt idx="1630">
                  <c:v>35531</c:v>
                </c:pt>
                <c:pt idx="1631">
                  <c:v>35538</c:v>
                </c:pt>
                <c:pt idx="1632">
                  <c:v>35545</c:v>
                </c:pt>
                <c:pt idx="1633">
                  <c:v>35552</c:v>
                </c:pt>
                <c:pt idx="1634">
                  <c:v>35559</c:v>
                </c:pt>
                <c:pt idx="1635">
                  <c:v>35566</c:v>
                </c:pt>
                <c:pt idx="1636">
                  <c:v>35573</c:v>
                </c:pt>
                <c:pt idx="1637">
                  <c:v>35580</c:v>
                </c:pt>
                <c:pt idx="1638">
                  <c:v>35587</c:v>
                </c:pt>
                <c:pt idx="1639">
                  <c:v>35594</c:v>
                </c:pt>
                <c:pt idx="1640">
                  <c:v>35601</c:v>
                </c:pt>
                <c:pt idx="1641">
                  <c:v>35608</c:v>
                </c:pt>
                <c:pt idx="1642">
                  <c:v>35615</c:v>
                </c:pt>
                <c:pt idx="1643">
                  <c:v>35622</c:v>
                </c:pt>
                <c:pt idx="1644">
                  <c:v>35629</c:v>
                </c:pt>
                <c:pt idx="1645">
                  <c:v>35636</c:v>
                </c:pt>
                <c:pt idx="1646">
                  <c:v>35643</c:v>
                </c:pt>
                <c:pt idx="1647">
                  <c:v>35650</c:v>
                </c:pt>
                <c:pt idx="1648">
                  <c:v>35657</c:v>
                </c:pt>
                <c:pt idx="1649">
                  <c:v>35664</c:v>
                </c:pt>
                <c:pt idx="1650">
                  <c:v>35671</c:v>
                </c:pt>
                <c:pt idx="1651">
                  <c:v>35678</c:v>
                </c:pt>
                <c:pt idx="1652">
                  <c:v>35685</c:v>
                </c:pt>
                <c:pt idx="1653">
                  <c:v>35692</c:v>
                </c:pt>
                <c:pt idx="1654">
                  <c:v>35699</c:v>
                </c:pt>
                <c:pt idx="1655">
                  <c:v>35706</c:v>
                </c:pt>
                <c:pt idx="1656">
                  <c:v>35713</c:v>
                </c:pt>
                <c:pt idx="1657">
                  <c:v>35720</c:v>
                </c:pt>
                <c:pt idx="1658">
                  <c:v>35727</c:v>
                </c:pt>
                <c:pt idx="1659">
                  <c:v>35734</c:v>
                </c:pt>
                <c:pt idx="1660">
                  <c:v>35741</c:v>
                </c:pt>
                <c:pt idx="1661">
                  <c:v>35748</c:v>
                </c:pt>
                <c:pt idx="1662">
                  <c:v>35755</c:v>
                </c:pt>
                <c:pt idx="1663">
                  <c:v>35762</c:v>
                </c:pt>
                <c:pt idx="1664">
                  <c:v>35769</c:v>
                </c:pt>
                <c:pt idx="1665">
                  <c:v>35776</c:v>
                </c:pt>
                <c:pt idx="1666">
                  <c:v>35783</c:v>
                </c:pt>
                <c:pt idx="1667">
                  <c:v>35790</c:v>
                </c:pt>
                <c:pt idx="1668">
                  <c:v>35797</c:v>
                </c:pt>
                <c:pt idx="1669">
                  <c:v>35804</c:v>
                </c:pt>
                <c:pt idx="1670">
                  <c:v>35811</c:v>
                </c:pt>
                <c:pt idx="1671">
                  <c:v>35818</c:v>
                </c:pt>
                <c:pt idx="1672">
                  <c:v>35825</c:v>
                </c:pt>
                <c:pt idx="1673">
                  <c:v>35832</c:v>
                </c:pt>
                <c:pt idx="1674">
                  <c:v>35839</c:v>
                </c:pt>
                <c:pt idx="1675">
                  <c:v>35846</c:v>
                </c:pt>
                <c:pt idx="1676">
                  <c:v>35853</c:v>
                </c:pt>
                <c:pt idx="1677">
                  <c:v>35860</c:v>
                </c:pt>
                <c:pt idx="1678">
                  <c:v>35867</c:v>
                </c:pt>
                <c:pt idx="1679">
                  <c:v>35874</c:v>
                </c:pt>
                <c:pt idx="1680">
                  <c:v>35881</c:v>
                </c:pt>
                <c:pt idx="1681">
                  <c:v>35888</c:v>
                </c:pt>
                <c:pt idx="1682">
                  <c:v>35895</c:v>
                </c:pt>
                <c:pt idx="1683">
                  <c:v>35902</c:v>
                </c:pt>
                <c:pt idx="1684">
                  <c:v>35909</c:v>
                </c:pt>
                <c:pt idx="1685">
                  <c:v>35916</c:v>
                </c:pt>
                <c:pt idx="1686">
                  <c:v>35923</c:v>
                </c:pt>
                <c:pt idx="1687">
                  <c:v>35930</c:v>
                </c:pt>
                <c:pt idx="1688">
                  <c:v>35937</c:v>
                </c:pt>
                <c:pt idx="1689">
                  <c:v>35944</c:v>
                </c:pt>
                <c:pt idx="1690">
                  <c:v>35951</c:v>
                </c:pt>
                <c:pt idx="1691">
                  <c:v>35958</c:v>
                </c:pt>
                <c:pt idx="1692">
                  <c:v>35965</c:v>
                </c:pt>
                <c:pt idx="1693">
                  <c:v>35972</c:v>
                </c:pt>
                <c:pt idx="1694">
                  <c:v>35979</c:v>
                </c:pt>
                <c:pt idx="1695">
                  <c:v>35986</c:v>
                </c:pt>
                <c:pt idx="1696">
                  <c:v>35993</c:v>
                </c:pt>
                <c:pt idx="1697">
                  <c:v>36000</c:v>
                </c:pt>
                <c:pt idx="1698">
                  <c:v>36007</c:v>
                </c:pt>
                <c:pt idx="1699">
                  <c:v>36014</c:v>
                </c:pt>
                <c:pt idx="1700">
                  <c:v>36021</c:v>
                </c:pt>
                <c:pt idx="1701">
                  <c:v>36028</c:v>
                </c:pt>
                <c:pt idx="1702">
                  <c:v>36035</c:v>
                </c:pt>
                <c:pt idx="1703">
                  <c:v>36042</c:v>
                </c:pt>
                <c:pt idx="1704">
                  <c:v>36049</c:v>
                </c:pt>
                <c:pt idx="1705">
                  <c:v>36056</c:v>
                </c:pt>
                <c:pt idx="1706">
                  <c:v>36063</c:v>
                </c:pt>
                <c:pt idx="1707">
                  <c:v>36070</c:v>
                </c:pt>
                <c:pt idx="1708">
                  <c:v>36077</c:v>
                </c:pt>
                <c:pt idx="1709">
                  <c:v>36084</c:v>
                </c:pt>
                <c:pt idx="1710">
                  <c:v>36091</c:v>
                </c:pt>
                <c:pt idx="1711">
                  <c:v>36098</c:v>
                </c:pt>
                <c:pt idx="1712">
                  <c:v>36105</c:v>
                </c:pt>
                <c:pt idx="1713">
                  <c:v>36112</c:v>
                </c:pt>
                <c:pt idx="1714">
                  <c:v>36119</c:v>
                </c:pt>
                <c:pt idx="1715">
                  <c:v>36126</c:v>
                </c:pt>
                <c:pt idx="1716">
                  <c:v>36133</c:v>
                </c:pt>
                <c:pt idx="1717">
                  <c:v>36140</c:v>
                </c:pt>
                <c:pt idx="1718">
                  <c:v>36147</c:v>
                </c:pt>
                <c:pt idx="1719">
                  <c:v>36154</c:v>
                </c:pt>
                <c:pt idx="1720">
                  <c:v>36161</c:v>
                </c:pt>
                <c:pt idx="1721">
                  <c:v>36168</c:v>
                </c:pt>
                <c:pt idx="1722">
                  <c:v>36175</c:v>
                </c:pt>
                <c:pt idx="1723">
                  <c:v>36182</c:v>
                </c:pt>
                <c:pt idx="1724">
                  <c:v>36189</c:v>
                </c:pt>
                <c:pt idx="1725">
                  <c:v>36196</c:v>
                </c:pt>
                <c:pt idx="1726">
                  <c:v>36203</c:v>
                </c:pt>
                <c:pt idx="1727">
                  <c:v>36210</c:v>
                </c:pt>
                <c:pt idx="1728">
                  <c:v>36217</c:v>
                </c:pt>
                <c:pt idx="1729">
                  <c:v>36224</c:v>
                </c:pt>
                <c:pt idx="1730">
                  <c:v>36231</c:v>
                </c:pt>
                <c:pt idx="1731">
                  <c:v>36238</c:v>
                </c:pt>
                <c:pt idx="1732">
                  <c:v>36245</c:v>
                </c:pt>
                <c:pt idx="1733">
                  <c:v>36252</c:v>
                </c:pt>
                <c:pt idx="1734">
                  <c:v>36259</c:v>
                </c:pt>
                <c:pt idx="1735">
                  <c:v>36266</c:v>
                </c:pt>
                <c:pt idx="1736">
                  <c:v>36273</c:v>
                </c:pt>
                <c:pt idx="1737">
                  <c:v>36280</c:v>
                </c:pt>
                <c:pt idx="1738">
                  <c:v>36287</c:v>
                </c:pt>
                <c:pt idx="1739">
                  <c:v>36294</c:v>
                </c:pt>
                <c:pt idx="1740">
                  <c:v>36301</c:v>
                </c:pt>
                <c:pt idx="1741">
                  <c:v>36308</c:v>
                </c:pt>
                <c:pt idx="1742">
                  <c:v>36315</c:v>
                </c:pt>
                <c:pt idx="1743">
                  <c:v>36322</c:v>
                </c:pt>
                <c:pt idx="1744">
                  <c:v>36329</c:v>
                </c:pt>
                <c:pt idx="1745">
                  <c:v>36336</c:v>
                </c:pt>
                <c:pt idx="1746">
                  <c:v>36343</c:v>
                </c:pt>
                <c:pt idx="1747">
                  <c:v>36350</c:v>
                </c:pt>
                <c:pt idx="1748">
                  <c:v>36357</c:v>
                </c:pt>
                <c:pt idx="1749">
                  <c:v>36364</c:v>
                </c:pt>
                <c:pt idx="1750">
                  <c:v>36371</c:v>
                </c:pt>
                <c:pt idx="1751">
                  <c:v>36378</c:v>
                </c:pt>
                <c:pt idx="1752">
                  <c:v>36385</c:v>
                </c:pt>
                <c:pt idx="1753">
                  <c:v>36392</c:v>
                </c:pt>
                <c:pt idx="1754">
                  <c:v>36399</c:v>
                </c:pt>
                <c:pt idx="1755">
                  <c:v>36406</c:v>
                </c:pt>
                <c:pt idx="1756">
                  <c:v>36413</c:v>
                </c:pt>
                <c:pt idx="1757">
                  <c:v>36420</c:v>
                </c:pt>
                <c:pt idx="1758">
                  <c:v>36427</c:v>
                </c:pt>
                <c:pt idx="1759">
                  <c:v>36434</c:v>
                </c:pt>
                <c:pt idx="1760">
                  <c:v>36441</c:v>
                </c:pt>
                <c:pt idx="1761">
                  <c:v>36448</c:v>
                </c:pt>
                <c:pt idx="1762">
                  <c:v>36455</c:v>
                </c:pt>
                <c:pt idx="1763">
                  <c:v>36462</c:v>
                </c:pt>
                <c:pt idx="1764">
                  <c:v>36469</c:v>
                </c:pt>
                <c:pt idx="1765">
                  <c:v>36476</c:v>
                </c:pt>
                <c:pt idx="1766">
                  <c:v>36483</c:v>
                </c:pt>
                <c:pt idx="1767">
                  <c:v>36490</c:v>
                </c:pt>
                <c:pt idx="1768">
                  <c:v>36497</c:v>
                </c:pt>
                <c:pt idx="1769">
                  <c:v>36504</c:v>
                </c:pt>
                <c:pt idx="1770">
                  <c:v>36511</c:v>
                </c:pt>
                <c:pt idx="1771">
                  <c:v>36518</c:v>
                </c:pt>
                <c:pt idx="1772">
                  <c:v>36525</c:v>
                </c:pt>
                <c:pt idx="1773">
                  <c:v>36532</c:v>
                </c:pt>
                <c:pt idx="1774">
                  <c:v>36539</c:v>
                </c:pt>
                <c:pt idx="1775">
                  <c:v>36546</c:v>
                </c:pt>
                <c:pt idx="1776">
                  <c:v>36553</c:v>
                </c:pt>
                <c:pt idx="1777">
                  <c:v>36560</c:v>
                </c:pt>
                <c:pt idx="1778">
                  <c:v>36567</c:v>
                </c:pt>
                <c:pt idx="1779">
                  <c:v>36574</c:v>
                </c:pt>
                <c:pt idx="1780">
                  <c:v>36581</c:v>
                </c:pt>
                <c:pt idx="1781">
                  <c:v>36588</c:v>
                </c:pt>
                <c:pt idx="1782">
                  <c:v>36595</c:v>
                </c:pt>
                <c:pt idx="1783">
                  <c:v>36602</c:v>
                </c:pt>
                <c:pt idx="1784">
                  <c:v>36609</c:v>
                </c:pt>
                <c:pt idx="1785">
                  <c:v>36616</c:v>
                </c:pt>
                <c:pt idx="1786">
                  <c:v>36623</c:v>
                </c:pt>
                <c:pt idx="1787">
                  <c:v>36630</c:v>
                </c:pt>
                <c:pt idx="1788">
                  <c:v>36637</c:v>
                </c:pt>
                <c:pt idx="1789">
                  <c:v>36644</c:v>
                </c:pt>
                <c:pt idx="1790">
                  <c:v>36651</c:v>
                </c:pt>
                <c:pt idx="1791">
                  <c:v>36658</c:v>
                </c:pt>
                <c:pt idx="1792">
                  <c:v>36665</c:v>
                </c:pt>
                <c:pt idx="1793">
                  <c:v>36672</c:v>
                </c:pt>
                <c:pt idx="1794">
                  <c:v>36679</c:v>
                </c:pt>
                <c:pt idx="1795">
                  <c:v>36686</c:v>
                </c:pt>
                <c:pt idx="1796">
                  <c:v>36693</c:v>
                </c:pt>
                <c:pt idx="1797">
                  <c:v>36700</c:v>
                </c:pt>
                <c:pt idx="1798">
                  <c:v>36707</c:v>
                </c:pt>
                <c:pt idx="1799">
                  <c:v>36714</c:v>
                </c:pt>
                <c:pt idx="1800">
                  <c:v>36721</c:v>
                </c:pt>
                <c:pt idx="1801">
                  <c:v>36728</c:v>
                </c:pt>
                <c:pt idx="1802">
                  <c:v>36735</c:v>
                </c:pt>
                <c:pt idx="1803">
                  <c:v>36742</c:v>
                </c:pt>
                <c:pt idx="1804">
                  <c:v>36749</c:v>
                </c:pt>
                <c:pt idx="1805">
                  <c:v>36756</c:v>
                </c:pt>
                <c:pt idx="1806">
                  <c:v>36763</c:v>
                </c:pt>
                <c:pt idx="1807">
                  <c:v>36770</c:v>
                </c:pt>
                <c:pt idx="1808">
                  <c:v>36777</c:v>
                </c:pt>
                <c:pt idx="1809">
                  <c:v>36784</c:v>
                </c:pt>
                <c:pt idx="1810">
                  <c:v>36791</c:v>
                </c:pt>
                <c:pt idx="1811">
                  <c:v>36798</c:v>
                </c:pt>
                <c:pt idx="1812">
                  <c:v>36805</c:v>
                </c:pt>
                <c:pt idx="1813">
                  <c:v>36812</c:v>
                </c:pt>
                <c:pt idx="1814">
                  <c:v>36819</c:v>
                </c:pt>
                <c:pt idx="1815">
                  <c:v>36826</c:v>
                </c:pt>
                <c:pt idx="1816">
                  <c:v>36833</c:v>
                </c:pt>
                <c:pt idx="1817">
                  <c:v>36840</c:v>
                </c:pt>
                <c:pt idx="1818">
                  <c:v>36847</c:v>
                </c:pt>
                <c:pt idx="1819">
                  <c:v>36854</c:v>
                </c:pt>
                <c:pt idx="1820">
                  <c:v>36861</c:v>
                </c:pt>
                <c:pt idx="1821">
                  <c:v>36868</c:v>
                </c:pt>
                <c:pt idx="1822">
                  <c:v>36875</c:v>
                </c:pt>
                <c:pt idx="1823">
                  <c:v>36882</c:v>
                </c:pt>
                <c:pt idx="1824">
                  <c:v>36889</c:v>
                </c:pt>
                <c:pt idx="1825">
                  <c:v>36896</c:v>
                </c:pt>
                <c:pt idx="1826">
                  <c:v>36903</c:v>
                </c:pt>
                <c:pt idx="1827">
                  <c:v>36910</c:v>
                </c:pt>
                <c:pt idx="1828">
                  <c:v>36917</c:v>
                </c:pt>
                <c:pt idx="1829">
                  <c:v>36924</c:v>
                </c:pt>
                <c:pt idx="1830">
                  <c:v>36931</c:v>
                </c:pt>
                <c:pt idx="1831">
                  <c:v>36938</c:v>
                </c:pt>
                <c:pt idx="1832">
                  <c:v>36945</c:v>
                </c:pt>
                <c:pt idx="1833">
                  <c:v>36952</c:v>
                </c:pt>
                <c:pt idx="1834">
                  <c:v>36959</c:v>
                </c:pt>
                <c:pt idx="1835">
                  <c:v>36966</c:v>
                </c:pt>
                <c:pt idx="1836">
                  <c:v>36973</c:v>
                </c:pt>
                <c:pt idx="1837">
                  <c:v>36980</c:v>
                </c:pt>
                <c:pt idx="1838">
                  <c:v>36987</c:v>
                </c:pt>
                <c:pt idx="1839">
                  <c:v>36994</c:v>
                </c:pt>
                <c:pt idx="1840">
                  <c:v>37001</c:v>
                </c:pt>
                <c:pt idx="1841">
                  <c:v>37008</c:v>
                </c:pt>
                <c:pt idx="1842">
                  <c:v>37015</c:v>
                </c:pt>
                <c:pt idx="1843">
                  <c:v>37022</c:v>
                </c:pt>
                <c:pt idx="1844">
                  <c:v>37029</c:v>
                </c:pt>
                <c:pt idx="1845">
                  <c:v>37036</c:v>
                </c:pt>
                <c:pt idx="1846">
                  <c:v>37043</c:v>
                </c:pt>
                <c:pt idx="1847">
                  <c:v>37050</c:v>
                </c:pt>
                <c:pt idx="1848">
                  <c:v>37057</c:v>
                </c:pt>
                <c:pt idx="1849">
                  <c:v>37064</c:v>
                </c:pt>
                <c:pt idx="1850">
                  <c:v>37071</c:v>
                </c:pt>
                <c:pt idx="1851">
                  <c:v>37078</c:v>
                </c:pt>
                <c:pt idx="1852">
                  <c:v>37085</c:v>
                </c:pt>
                <c:pt idx="1853">
                  <c:v>37092</c:v>
                </c:pt>
                <c:pt idx="1854">
                  <c:v>37099</c:v>
                </c:pt>
                <c:pt idx="1855">
                  <c:v>37106</c:v>
                </c:pt>
                <c:pt idx="1856">
                  <c:v>37113</c:v>
                </c:pt>
                <c:pt idx="1857">
                  <c:v>37120</c:v>
                </c:pt>
                <c:pt idx="1858">
                  <c:v>37127</c:v>
                </c:pt>
                <c:pt idx="1859">
                  <c:v>37134</c:v>
                </c:pt>
                <c:pt idx="1860">
                  <c:v>37141</c:v>
                </c:pt>
                <c:pt idx="1861">
                  <c:v>37148</c:v>
                </c:pt>
                <c:pt idx="1862">
                  <c:v>37155</c:v>
                </c:pt>
                <c:pt idx="1863">
                  <c:v>37162</c:v>
                </c:pt>
                <c:pt idx="1864">
                  <c:v>37169</c:v>
                </c:pt>
                <c:pt idx="1865">
                  <c:v>37176</c:v>
                </c:pt>
                <c:pt idx="1866">
                  <c:v>37183</c:v>
                </c:pt>
                <c:pt idx="1867">
                  <c:v>37190</c:v>
                </c:pt>
                <c:pt idx="1868">
                  <c:v>37197</c:v>
                </c:pt>
                <c:pt idx="1869">
                  <c:v>37204</c:v>
                </c:pt>
                <c:pt idx="1870">
                  <c:v>37211</c:v>
                </c:pt>
                <c:pt idx="1871">
                  <c:v>37218</c:v>
                </c:pt>
                <c:pt idx="1872">
                  <c:v>37225</c:v>
                </c:pt>
                <c:pt idx="1873">
                  <c:v>37232</c:v>
                </c:pt>
                <c:pt idx="1874">
                  <c:v>37239</c:v>
                </c:pt>
                <c:pt idx="1875">
                  <c:v>37246</c:v>
                </c:pt>
                <c:pt idx="1876">
                  <c:v>37253</c:v>
                </c:pt>
                <c:pt idx="1877">
                  <c:v>37260</c:v>
                </c:pt>
                <c:pt idx="1878">
                  <c:v>37267</c:v>
                </c:pt>
                <c:pt idx="1879">
                  <c:v>37274</c:v>
                </c:pt>
                <c:pt idx="1880">
                  <c:v>37281</c:v>
                </c:pt>
                <c:pt idx="1881">
                  <c:v>37288</c:v>
                </c:pt>
                <c:pt idx="1882">
                  <c:v>37295</c:v>
                </c:pt>
                <c:pt idx="1883">
                  <c:v>37302</c:v>
                </c:pt>
                <c:pt idx="1884">
                  <c:v>37309</c:v>
                </c:pt>
                <c:pt idx="1885">
                  <c:v>37316</c:v>
                </c:pt>
                <c:pt idx="1886">
                  <c:v>37323</c:v>
                </c:pt>
                <c:pt idx="1887">
                  <c:v>37330</c:v>
                </c:pt>
                <c:pt idx="1888">
                  <c:v>37337</c:v>
                </c:pt>
                <c:pt idx="1889">
                  <c:v>37344</c:v>
                </c:pt>
                <c:pt idx="1890">
                  <c:v>37351</c:v>
                </c:pt>
                <c:pt idx="1891">
                  <c:v>37358</c:v>
                </c:pt>
                <c:pt idx="1892">
                  <c:v>37365</c:v>
                </c:pt>
                <c:pt idx="1893">
                  <c:v>37372</c:v>
                </c:pt>
                <c:pt idx="1894">
                  <c:v>37379</c:v>
                </c:pt>
                <c:pt idx="1895">
                  <c:v>37386</c:v>
                </c:pt>
                <c:pt idx="1896">
                  <c:v>37393</c:v>
                </c:pt>
                <c:pt idx="1897">
                  <c:v>37400</c:v>
                </c:pt>
                <c:pt idx="1898">
                  <c:v>37407</c:v>
                </c:pt>
                <c:pt idx="1899">
                  <c:v>37414</c:v>
                </c:pt>
                <c:pt idx="1900">
                  <c:v>37421</c:v>
                </c:pt>
                <c:pt idx="1901">
                  <c:v>37428</c:v>
                </c:pt>
                <c:pt idx="1902">
                  <c:v>37435</c:v>
                </c:pt>
                <c:pt idx="1903">
                  <c:v>37442</c:v>
                </c:pt>
                <c:pt idx="1904">
                  <c:v>37449</c:v>
                </c:pt>
                <c:pt idx="1905">
                  <c:v>37456</c:v>
                </c:pt>
                <c:pt idx="1906">
                  <c:v>37463</c:v>
                </c:pt>
                <c:pt idx="1907">
                  <c:v>37470</c:v>
                </c:pt>
                <c:pt idx="1908">
                  <c:v>37477</c:v>
                </c:pt>
                <c:pt idx="1909">
                  <c:v>37484</c:v>
                </c:pt>
                <c:pt idx="1910">
                  <c:v>37491</c:v>
                </c:pt>
                <c:pt idx="1911">
                  <c:v>37498</c:v>
                </c:pt>
                <c:pt idx="1912">
                  <c:v>37505</c:v>
                </c:pt>
                <c:pt idx="1913">
                  <c:v>37512</c:v>
                </c:pt>
                <c:pt idx="1914">
                  <c:v>37519</c:v>
                </c:pt>
                <c:pt idx="1915">
                  <c:v>37526</c:v>
                </c:pt>
                <c:pt idx="1916">
                  <c:v>37533</c:v>
                </c:pt>
                <c:pt idx="1917">
                  <c:v>37540</c:v>
                </c:pt>
                <c:pt idx="1918">
                  <c:v>37547</c:v>
                </c:pt>
                <c:pt idx="1919">
                  <c:v>37554</c:v>
                </c:pt>
                <c:pt idx="1920">
                  <c:v>37561</c:v>
                </c:pt>
                <c:pt idx="1921">
                  <c:v>37568</c:v>
                </c:pt>
                <c:pt idx="1922">
                  <c:v>37575</c:v>
                </c:pt>
                <c:pt idx="1923">
                  <c:v>37582</c:v>
                </c:pt>
                <c:pt idx="1924">
                  <c:v>37589</c:v>
                </c:pt>
                <c:pt idx="1925">
                  <c:v>37596</c:v>
                </c:pt>
                <c:pt idx="1926">
                  <c:v>37603</c:v>
                </c:pt>
                <c:pt idx="1927">
                  <c:v>37610</c:v>
                </c:pt>
                <c:pt idx="1928">
                  <c:v>37617</c:v>
                </c:pt>
                <c:pt idx="1929">
                  <c:v>37624</c:v>
                </c:pt>
                <c:pt idx="1930">
                  <c:v>37631</c:v>
                </c:pt>
                <c:pt idx="1931">
                  <c:v>37638</c:v>
                </c:pt>
                <c:pt idx="1932">
                  <c:v>37645</c:v>
                </c:pt>
                <c:pt idx="1933">
                  <c:v>37652</c:v>
                </c:pt>
                <c:pt idx="1934">
                  <c:v>37659</c:v>
                </c:pt>
                <c:pt idx="1935">
                  <c:v>37666</c:v>
                </c:pt>
                <c:pt idx="1936">
                  <c:v>37673</c:v>
                </c:pt>
                <c:pt idx="1937">
                  <c:v>37680</c:v>
                </c:pt>
                <c:pt idx="1938">
                  <c:v>37687</c:v>
                </c:pt>
                <c:pt idx="1939">
                  <c:v>37694</c:v>
                </c:pt>
                <c:pt idx="1940">
                  <c:v>37701</c:v>
                </c:pt>
                <c:pt idx="1941">
                  <c:v>37708</c:v>
                </c:pt>
                <c:pt idx="1942">
                  <c:v>37715</c:v>
                </c:pt>
                <c:pt idx="1943">
                  <c:v>37722</c:v>
                </c:pt>
                <c:pt idx="1944">
                  <c:v>37729</c:v>
                </c:pt>
                <c:pt idx="1945">
                  <c:v>37736</c:v>
                </c:pt>
                <c:pt idx="1946">
                  <c:v>37743</c:v>
                </c:pt>
                <c:pt idx="1947">
                  <c:v>37750</c:v>
                </c:pt>
                <c:pt idx="1948">
                  <c:v>37757</c:v>
                </c:pt>
                <c:pt idx="1949">
                  <c:v>37764</c:v>
                </c:pt>
                <c:pt idx="1950">
                  <c:v>37771</c:v>
                </c:pt>
                <c:pt idx="1951">
                  <c:v>37778</c:v>
                </c:pt>
                <c:pt idx="1952">
                  <c:v>37785</c:v>
                </c:pt>
                <c:pt idx="1953">
                  <c:v>37792</c:v>
                </c:pt>
                <c:pt idx="1954">
                  <c:v>37799</c:v>
                </c:pt>
                <c:pt idx="1955">
                  <c:v>37806</c:v>
                </c:pt>
                <c:pt idx="1956">
                  <c:v>37813</c:v>
                </c:pt>
                <c:pt idx="1957">
                  <c:v>37820</c:v>
                </c:pt>
                <c:pt idx="1958">
                  <c:v>37827</c:v>
                </c:pt>
                <c:pt idx="1959">
                  <c:v>37834</c:v>
                </c:pt>
                <c:pt idx="1960">
                  <c:v>37841</c:v>
                </c:pt>
                <c:pt idx="1961">
                  <c:v>37848</c:v>
                </c:pt>
                <c:pt idx="1962">
                  <c:v>37855</c:v>
                </c:pt>
                <c:pt idx="1963">
                  <c:v>37862</c:v>
                </c:pt>
                <c:pt idx="1964">
                  <c:v>37869</c:v>
                </c:pt>
                <c:pt idx="1965">
                  <c:v>37876</c:v>
                </c:pt>
                <c:pt idx="1966">
                  <c:v>37883</c:v>
                </c:pt>
                <c:pt idx="1967">
                  <c:v>37890</c:v>
                </c:pt>
                <c:pt idx="1968">
                  <c:v>37897</c:v>
                </c:pt>
                <c:pt idx="1969">
                  <c:v>37904</c:v>
                </c:pt>
                <c:pt idx="1970">
                  <c:v>37911</c:v>
                </c:pt>
                <c:pt idx="1971">
                  <c:v>37918</c:v>
                </c:pt>
                <c:pt idx="1972">
                  <c:v>37925</c:v>
                </c:pt>
                <c:pt idx="1973">
                  <c:v>37932</c:v>
                </c:pt>
                <c:pt idx="1974">
                  <c:v>37939</c:v>
                </c:pt>
                <c:pt idx="1975">
                  <c:v>37946</c:v>
                </c:pt>
                <c:pt idx="1976">
                  <c:v>37953</c:v>
                </c:pt>
                <c:pt idx="1977">
                  <c:v>37960</c:v>
                </c:pt>
                <c:pt idx="1978">
                  <c:v>37967</c:v>
                </c:pt>
                <c:pt idx="1979">
                  <c:v>37974</c:v>
                </c:pt>
                <c:pt idx="1980">
                  <c:v>37981</c:v>
                </c:pt>
                <c:pt idx="1981">
                  <c:v>37988</c:v>
                </c:pt>
                <c:pt idx="1982">
                  <c:v>37995</c:v>
                </c:pt>
                <c:pt idx="1983">
                  <c:v>38002</c:v>
                </c:pt>
                <c:pt idx="1984">
                  <c:v>38009</c:v>
                </c:pt>
                <c:pt idx="1985">
                  <c:v>38016</c:v>
                </c:pt>
                <c:pt idx="1986">
                  <c:v>38023</c:v>
                </c:pt>
                <c:pt idx="1987">
                  <c:v>38030</c:v>
                </c:pt>
                <c:pt idx="1988">
                  <c:v>38037</c:v>
                </c:pt>
                <c:pt idx="1989">
                  <c:v>38044</c:v>
                </c:pt>
                <c:pt idx="1990">
                  <c:v>38051</c:v>
                </c:pt>
                <c:pt idx="1991">
                  <c:v>38058</c:v>
                </c:pt>
                <c:pt idx="1992">
                  <c:v>38065</c:v>
                </c:pt>
                <c:pt idx="1993">
                  <c:v>38072</c:v>
                </c:pt>
                <c:pt idx="1994">
                  <c:v>38079</c:v>
                </c:pt>
                <c:pt idx="1995">
                  <c:v>38086</c:v>
                </c:pt>
                <c:pt idx="1996">
                  <c:v>38093</c:v>
                </c:pt>
                <c:pt idx="1997">
                  <c:v>38100</c:v>
                </c:pt>
                <c:pt idx="1998">
                  <c:v>38107</c:v>
                </c:pt>
                <c:pt idx="1999">
                  <c:v>38114</c:v>
                </c:pt>
                <c:pt idx="2000">
                  <c:v>38121</c:v>
                </c:pt>
                <c:pt idx="2001">
                  <c:v>38128</c:v>
                </c:pt>
                <c:pt idx="2002">
                  <c:v>38135</c:v>
                </c:pt>
                <c:pt idx="2003">
                  <c:v>38142</c:v>
                </c:pt>
                <c:pt idx="2004">
                  <c:v>38149</c:v>
                </c:pt>
                <c:pt idx="2005">
                  <c:v>38156</c:v>
                </c:pt>
                <c:pt idx="2006">
                  <c:v>38163</c:v>
                </c:pt>
                <c:pt idx="2007">
                  <c:v>38170</c:v>
                </c:pt>
                <c:pt idx="2008">
                  <c:v>38177</c:v>
                </c:pt>
                <c:pt idx="2009">
                  <c:v>38184</c:v>
                </c:pt>
                <c:pt idx="2010">
                  <c:v>38191</c:v>
                </c:pt>
                <c:pt idx="2011">
                  <c:v>38198</c:v>
                </c:pt>
                <c:pt idx="2012">
                  <c:v>38205</c:v>
                </c:pt>
                <c:pt idx="2013">
                  <c:v>38212</c:v>
                </c:pt>
                <c:pt idx="2014">
                  <c:v>38219</c:v>
                </c:pt>
                <c:pt idx="2015">
                  <c:v>38226</c:v>
                </c:pt>
                <c:pt idx="2016">
                  <c:v>38233</c:v>
                </c:pt>
                <c:pt idx="2017">
                  <c:v>38240</c:v>
                </c:pt>
                <c:pt idx="2018">
                  <c:v>38247</c:v>
                </c:pt>
                <c:pt idx="2019">
                  <c:v>38254</c:v>
                </c:pt>
                <c:pt idx="2020">
                  <c:v>38261</c:v>
                </c:pt>
                <c:pt idx="2021">
                  <c:v>38268</c:v>
                </c:pt>
                <c:pt idx="2022">
                  <c:v>38275</c:v>
                </c:pt>
                <c:pt idx="2023">
                  <c:v>38282</c:v>
                </c:pt>
                <c:pt idx="2024">
                  <c:v>38289</c:v>
                </c:pt>
                <c:pt idx="2025">
                  <c:v>38296</c:v>
                </c:pt>
                <c:pt idx="2026">
                  <c:v>38303</c:v>
                </c:pt>
                <c:pt idx="2027">
                  <c:v>38310</c:v>
                </c:pt>
                <c:pt idx="2028">
                  <c:v>38317</c:v>
                </c:pt>
                <c:pt idx="2029">
                  <c:v>38324</c:v>
                </c:pt>
                <c:pt idx="2030">
                  <c:v>38331</c:v>
                </c:pt>
                <c:pt idx="2031">
                  <c:v>38338</c:v>
                </c:pt>
                <c:pt idx="2032">
                  <c:v>38345</c:v>
                </c:pt>
                <c:pt idx="2033">
                  <c:v>38352</c:v>
                </c:pt>
                <c:pt idx="2034">
                  <c:v>38359</c:v>
                </c:pt>
                <c:pt idx="2035">
                  <c:v>38366</c:v>
                </c:pt>
                <c:pt idx="2036">
                  <c:v>38373</c:v>
                </c:pt>
                <c:pt idx="2037">
                  <c:v>38380</c:v>
                </c:pt>
                <c:pt idx="2038">
                  <c:v>38387</c:v>
                </c:pt>
                <c:pt idx="2039">
                  <c:v>38394</c:v>
                </c:pt>
                <c:pt idx="2040">
                  <c:v>38401</c:v>
                </c:pt>
                <c:pt idx="2041">
                  <c:v>38408</c:v>
                </c:pt>
                <c:pt idx="2042">
                  <c:v>38415</c:v>
                </c:pt>
                <c:pt idx="2043">
                  <c:v>38422</c:v>
                </c:pt>
                <c:pt idx="2044">
                  <c:v>38429</c:v>
                </c:pt>
                <c:pt idx="2045">
                  <c:v>38436</c:v>
                </c:pt>
                <c:pt idx="2046">
                  <c:v>38443</c:v>
                </c:pt>
                <c:pt idx="2047">
                  <c:v>38450</c:v>
                </c:pt>
                <c:pt idx="2048">
                  <c:v>38457</c:v>
                </c:pt>
                <c:pt idx="2049">
                  <c:v>38464</c:v>
                </c:pt>
                <c:pt idx="2050">
                  <c:v>38471</c:v>
                </c:pt>
                <c:pt idx="2051">
                  <c:v>38478</c:v>
                </c:pt>
                <c:pt idx="2052">
                  <c:v>38485</c:v>
                </c:pt>
                <c:pt idx="2053">
                  <c:v>38492</c:v>
                </c:pt>
                <c:pt idx="2054">
                  <c:v>38499</c:v>
                </c:pt>
                <c:pt idx="2055">
                  <c:v>38506</c:v>
                </c:pt>
                <c:pt idx="2056">
                  <c:v>38513</c:v>
                </c:pt>
                <c:pt idx="2057">
                  <c:v>38520</c:v>
                </c:pt>
                <c:pt idx="2058">
                  <c:v>38527</c:v>
                </c:pt>
                <c:pt idx="2059">
                  <c:v>38534</c:v>
                </c:pt>
                <c:pt idx="2060">
                  <c:v>38541</c:v>
                </c:pt>
                <c:pt idx="2061">
                  <c:v>38548</c:v>
                </c:pt>
                <c:pt idx="2062">
                  <c:v>38555</c:v>
                </c:pt>
                <c:pt idx="2063">
                  <c:v>38562</c:v>
                </c:pt>
                <c:pt idx="2064">
                  <c:v>38569</c:v>
                </c:pt>
                <c:pt idx="2065">
                  <c:v>38576</c:v>
                </c:pt>
                <c:pt idx="2066">
                  <c:v>38583</c:v>
                </c:pt>
                <c:pt idx="2067">
                  <c:v>38590</c:v>
                </c:pt>
                <c:pt idx="2068">
                  <c:v>38597</c:v>
                </c:pt>
                <c:pt idx="2069">
                  <c:v>38604</c:v>
                </c:pt>
                <c:pt idx="2070">
                  <c:v>38611</c:v>
                </c:pt>
                <c:pt idx="2071">
                  <c:v>38618</c:v>
                </c:pt>
                <c:pt idx="2072">
                  <c:v>38625</c:v>
                </c:pt>
                <c:pt idx="2073">
                  <c:v>38632</c:v>
                </c:pt>
                <c:pt idx="2074">
                  <c:v>38639</c:v>
                </c:pt>
                <c:pt idx="2075">
                  <c:v>38646</c:v>
                </c:pt>
                <c:pt idx="2076">
                  <c:v>38653</c:v>
                </c:pt>
                <c:pt idx="2077">
                  <c:v>38660</c:v>
                </c:pt>
                <c:pt idx="2078">
                  <c:v>38667</c:v>
                </c:pt>
                <c:pt idx="2079">
                  <c:v>38674</c:v>
                </c:pt>
                <c:pt idx="2080">
                  <c:v>38681</c:v>
                </c:pt>
                <c:pt idx="2081">
                  <c:v>38688</c:v>
                </c:pt>
                <c:pt idx="2082">
                  <c:v>38695</c:v>
                </c:pt>
                <c:pt idx="2083">
                  <c:v>38702</c:v>
                </c:pt>
                <c:pt idx="2084">
                  <c:v>38709</c:v>
                </c:pt>
                <c:pt idx="2085">
                  <c:v>38716</c:v>
                </c:pt>
                <c:pt idx="2086">
                  <c:v>38723</c:v>
                </c:pt>
                <c:pt idx="2087">
                  <c:v>38730</c:v>
                </c:pt>
                <c:pt idx="2088">
                  <c:v>38737</c:v>
                </c:pt>
                <c:pt idx="2089">
                  <c:v>38744</c:v>
                </c:pt>
                <c:pt idx="2090">
                  <c:v>38751</c:v>
                </c:pt>
                <c:pt idx="2091">
                  <c:v>38758</c:v>
                </c:pt>
                <c:pt idx="2092">
                  <c:v>38765</c:v>
                </c:pt>
                <c:pt idx="2093">
                  <c:v>38772</c:v>
                </c:pt>
                <c:pt idx="2094">
                  <c:v>38779</c:v>
                </c:pt>
                <c:pt idx="2095">
                  <c:v>38786</c:v>
                </c:pt>
                <c:pt idx="2096">
                  <c:v>38793</c:v>
                </c:pt>
                <c:pt idx="2097">
                  <c:v>38800</c:v>
                </c:pt>
                <c:pt idx="2098">
                  <c:v>38807</c:v>
                </c:pt>
                <c:pt idx="2099">
                  <c:v>38814</c:v>
                </c:pt>
                <c:pt idx="2100">
                  <c:v>38821</c:v>
                </c:pt>
                <c:pt idx="2101">
                  <c:v>38828</c:v>
                </c:pt>
                <c:pt idx="2102">
                  <c:v>38835</c:v>
                </c:pt>
                <c:pt idx="2103">
                  <c:v>38842</c:v>
                </c:pt>
                <c:pt idx="2104">
                  <c:v>38849</c:v>
                </c:pt>
                <c:pt idx="2105">
                  <c:v>38856</c:v>
                </c:pt>
                <c:pt idx="2106">
                  <c:v>38863</c:v>
                </c:pt>
                <c:pt idx="2107">
                  <c:v>38870</c:v>
                </c:pt>
                <c:pt idx="2108">
                  <c:v>38877</c:v>
                </c:pt>
                <c:pt idx="2109">
                  <c:v>38884</c:v>
                </c:pt>
                <c:pt idx="2110">
                  <c:v>38891</c:v>
                </c:pt>
                <c:pt idx="2111">
                  <c:v>38898</c:v>
                </c:pt>
                <c:pt idx="2112">
                  <c:v>38905</c:v>
                </c:pt>
                <c:pt idx="2113">
                  <c:v>38912</c:v>
                </c:pt>
                <c:pt idx="2114">
                  <c:v>38919</c:v>
                </c:pt>
                <c:pt idx="2115">
                  <c:v>38926</c:v>
                </c:pt>
                <c:pt idx="2116">
                  <c:v>38933</c:v>
                </c:pt>
                <c:pt idx="2117">
                  <c:v>38940</c:v>
                </c:pt>
                <c:pt idx="2118">
                  <c:v>38947</c:v>
                </c:pt>
                <c:pt idx="2119">
                  <c:v>38954</c:v>
                </c:pt>
                <c:pt idx="2120">
                  <c:v>38961</c:v>
                </c:pt>
                <c:pt idx="2121">
                  <c:v>38968</c:v>
                </c:pt>
                <c:pt idx="2122">
                  <c:v>38975</c:v>
                </c:pt>
                <c:pt idx="2123">
                  <c:v>38982</c:v>
                </c:pt>
                <c:pt idx="2124">
                  <c:v>38989</c:v>
                </c:pt>
                <c:pt idx="2125">
                  <c:v>38996</c:v>
                </c:pt>
                <c:pt idx="2126">
                  <c:v>39003</c:v>
                </c:pt>
                <c:pt idx="2127">
                  <c:v>39010</c:v>
                </c:pt>
                <c:pt idx="2128">
                  <c:v>39017</c:v>
                </c:pt>
                <c:pt idx="2129">
                  <c:v>39024</c:v>
                </c:pt>
                <c:pt idx="2130">
                  <c:v>39031</c:v>
                </c:pt>
                <c:pt idx="2131">
                  <c:v>39038</c:v>
                </c:pt>
                <c:pt idx="2132">
                  <c:v>39045</c:v>
                </c:pt>
                <c:pt idx="2133">
                  <c:v>39052</c:v>
                </c:pt>
                <c:pt idx="2134">
                  <c:v>39059</c:v>
                </c:pt>
                <c:pt idx="2135">
                  <c:v>39066</c:v>
                </c:pt>
                <c:pt idx="2136">
                  <c:v>39073</c:v>
                </c:pt>
                <c:pt idx="2137">
                  <c:v>39080</c:v>
                </c:pt>
                <c:pt idx="2138">
                  <c:v>39087</c:v>
                </c:pt>
                <c:pt idx="2139">
                  <c:v>39094</c:v>
                </c:pt>
                <c:pt idx="2140">
                  <c:v>39101</c:v>
                </c:pt>
                <c:pt idx="2141">
                  <c:v>39108</c:v>
                </c:pt>
                <c:pt idx="2142">
                  <c:v>39115</c:v>
                </c:pt>
                <c:pt idx="2143">
                  <c:v>39122</c:v>
                </c:pt>
                <c:pt idx="2144">
                  <c:v>39129</c:v>
                </c:pt>
                <c:pt idx="2145">
                  <c:v>39136</c:v>
                </c:pt>
                <c:pt idx="2146">
                  <c:v>39143</c:v>
                </c:pt>
                <c:pt idx="2147">
                  <c:v>39150</c:v>
                </c:pt>
                <c:pt idx="2148">
                  <c:v>39157</c:v>
                </c:pt>
                <c:pt idx="2149">
                  <c:v>39164</c:v>
                </c:pt>
                <c:pt idx="2150">
                  <c:v>39171</c:v>
                </c:pt>
                <c:pt idx="2151">
                  <c:v>39178</c:v>
                </c:pt>
                <c:pt idx="2152">
                  <c:v>39185</c:v>
                </c:pt>
                <c:pt idx="2153">
                  <c:v>39192</c:v>
                </c:pt>
                <c:pt idx="2154">
                  <c:v>39199</c:v>
                </c:pt>
                <c:pt idx="2155">
                  <c:v>39206</c:v>
                </c:pt>
                <c:pt idx="2156">
                  <c:v>39213</c:v>
                </c:pt>
                <c:pt idx="2157">
                  <c:v>39220</c:v>
                </c:pt>
                <c:pt idx="2158">
                  <c:v>39227</c:v>
                </c:pt>
                <c:pt idx="2159">
                  <c:v>39234</c:v>
                </c:pt>
                <c:pt idx="2160">
                  <c:v>39241</c:v>
                </c:pt>
                <c:pt idx="2161">
                  <c:v>39248</c:v>
                </c:pt>
                <c:pt idx="2162">
                  <c:v>39255</c:v>
                </c:pt>
                <c:pt idx="2163">
                  <c:v>39262</c:v>
                </c:pt>
                <c:pt idx="2164">
                  <c:v>39269</c:v>
                </c:pt>
                <c:pt idx="2165">
                  <c:v>39276</c:v>
                </c:pt>
                <c:pt idx="2166">
                  <c:v>39283</c:v>
                </c:pt>
                <c:pt idx="2167">
                  <c:v>39290</c:v>
                </c:pt>
                <c:pt idx="2168">
                  <c:v>39297</c:v>
                </c:pt>
                <c:pt idx="2169">
                  <c:v>39304</c:v>
                </c:pt>
                <c:pt idx="2170">
                  <c:v>39311</c:v>
                </c:pt>
                <c:pt idx="2171">
                  <c:v>39318</c:v>
                </c:pt>
                <c:pt idx="2172">
                  <c:v>39325</c:v>
                </c:pt>
                <c:pt idx="2173">
                  <c:v>39332</c:v>
                </c:pt>
                <c:pt idx="2174">
                  <c:v>39339</c:v>
                </c:pt>
                <c:pt idx="2175">
                  <c:v>39346</c:v>
                </c:pt>
                <c:pt idx="2176">
                  <c:v>39353</c:v>
                </c:pt>
                <c:pt idx="2177">
                  <c:v>39360</c:v>
                </c:pt>
                <c:pt idx="2178">
                  <c:v>39367</c:v>
                </c:pt>
                <c:pt idx="2179">
                  <c:v>39374</c:v>
                </c:pt>
                <c:pt idx="2180">
                  <c:v>39381</c:v>
                </c:pt>
                <c:pt idx="2181">
                  <c:v>39388</c:v>
                </c:pt>
                <c:pt idx="2182">
                  <c:v>39395</c:v>
                </c:pt>
                <c:pt idx="2183">
                  <c:v>39402</c:v>
                </c:pt>
                <c:pt idx="2184">
                  <c:v>39409</c:v>
                </c:pt>
                <c:pt idx="2185">
                  <c:v>39416</c:v>
                </c:pt>
                <c:pt idx="2186">
                  <c:v>39423</c:v>
                </c:pt>
                <c:pt idx="2187">
                  <c:v>39430</c:v>
                </c:pt>
                <c:pt idx="2188">
                  <c:v>39437</c:v>
                </c:pt>
                <c:pt idx="2189">
                  <c:v>39444</c:v>
                </c:pt>
                <c:pt idx="2190">
                  <c:v>39451</c:v>
                </c:pt>
                <c:pt idx="2191">
                  <c:v>39458</c:v>
                </c:pt>
                <c:pt idx="2192">
                  <c:v>39465</c:v>
                </c:pt>
                <c:pt idx="2193">
                  <c:v>39472</c:v>
                </c:pt>
                <c:pt idx="2194">
                  <c:v>39479</c:v>
                </c:pt>
                <c:pt idx="2195">
                  <c:v>39486</c:v>
                </c:pt>
                <c:pt idx="2196">
                  <c:v>39493</c:v>
                </c:pt>
                <c:pt idx="2197">
                  <c:v>39500</c:v>
                </c:pt>
                <c:pt idx="2198">
                  <c:v>39507</c:v>
                </c:pt>
                <c:pt idx="2199">
                  <c:v>39514</c:v>
                </c:pt>
                <c:pt idx="2200">
                  <c:v>39521</c:v>
                </c:pt>
                <c:pt idx="2201">
                  <c:v>39528</c:v>
                </c:pt>
                <c:pt idx="2202">
                  <c:v>39535</c:v>
                </c:pt>
                <c:pt idx="2203">
                  <c:v>39542</c:v>
                </c:pt>
                <c:pt idx="2204">
                  <c:v>39549</c:v>
                </c:pt>
                <c:pt idx="2205">
                  <c:v>39556</c:v>
                </c:pt>
                <c:pt idx="2206">
                  <c:v>39563</c:v>
                </c:pt>
                <c:pt idx="2207">
                  <c:v>39570</c:v>
                </c:pt>
                <c:pt idx="2208">
                  <c:v>39577</c:v>
                </c:pt>
                <c:pt idx="2209">
                  <c:v>39584</c:v>
                </c:pt>
                <c:pt idx="2210">
                  <c:v>39591</c:v>
                </c:pt>
                <c:pt idx="2211">
                  <c:v>39598</c:v>
                </c:pt>
                <c:pt idx="2212">
                  <c:v>39605</c:v>
                </c:pt>
                <c:pt idx="2213">
                  <c:v>39612</c:v>
                </c:pt>
                <c:pt idx="2214">
                  <c:v>39619</c:v>
                </c:pt>
                <c:pt idx="2215">
                  <c:v>39626</c:v>
                </c:pt>
                <c:pt idx="2216">
                  <c:v>39633</c:v>
                </c:pt>
                <c:pt idx="2217">
                  <c:v>39640</c:v>
                </c:pt>
                <c:pt idx="2218">
                  <c:v>39647</c:v>
                </c:pt>
                <c:pt idx="2219">
                  <c:v>39654</c:v>
                </c:pt>
                <c:pt idx="2220">
                  <c:v>39661</c:v>
                </c:pt>
                <c:pt idx="2221">
                  <c:v>39668</c:v>
                </c:pt>
                <c:pt idx="2222">
                  <c:v>39675</c:v>
                </c:pt>
                <c:pt idx="2223">
                  <c:v>39682</c:v>
                </c:pt>
                <c:pt idx="2224">
                  <c:v>39689</c:v>
                </c:pt>
                <c:pt idx="2225">
                  <c:v>39696</c:v>
                </c:pt>
                <c:pt idx="2226">
                  <c:v>39703</c:v>
                </c:pt>
                <c:pt idx="2227">
                  <c:v>39710</c:v>
                </c:pt>
                <c:pt idx="2228">
                  <c:v>39717</c:v>
                </c:pt>
                <c:pt idx="2229">
                  <c:v>39724</c:v>
                </c:pt>
                <c:pt idx="2230">
                  <c:v>39731</c:v>
                </c:pt>
                <c:pt idx="2231">
                  <c:v>39738</c:v>
                </c:pt>
                <c:pt idx="2232">
                  <c:v>39745</c:v>
                </c:pt>
                <c:pt idx="2233">
                  <c:v>39752</c:v>
                </c:pt>
                <c:pt idx="2234">
                  <c:v>39759</c:v>
                </c:pt>
                <c:pt idx="2235">
                  <c:v>39766</c:v>
                </c:pt>
                <c:pt idx="2236">
                  <c:v>39773</c:v>
                </c:pt>
                <c:pt idx="2237">
                  <c:v>39780</c:v>
                </c:pt>
                <c:pt idx="2238">
                  <c:v>39787</c:v>
                </c:pt>
                <c:pt idx="2239">
                  <c:v>39794</c:v>
                </c:pt>
                <c:pt idx="2240">
                  <c:v>39801</c:v>
                </c:pt>
                <c:pt idx="2241">
                  <c:v>39808</c:v>
                </c:pt>
                <c:pt idx="2242">
                  <c:v>39815</c:v>
                </c:pt>
                <c:pt idx="2243">
                  <c:v>39822</c:v>
                </c:pt>
                <c:pt idx="2244">
                  <c:v>39829</c:v>
                </c:pt>
                <c:pt idx="2245">
                  <c:v>39836</c:v>
                </c:pt>
                <c:pt idx="2246">
                  <c:v>39843</c:v>
                </c:pt>
                <c:pt idx="2247">
                  <c:v>39850</c:v>
                </c:pt>
                <c:pt idx="2248">
                  <c:v>39857</c:v>
                </c:pt>
                <c:pt idx="2249">
                  <c:v>39864</c:v>
                </c:pt>
                <c:pt idx="2250">
                  <c:v>39871</c:v>
                </c:pt>
                <c:pt idx="2251">
                  <c:v>39878</c:v>
                </c:pt>
                <c:pt idx="2252">
                  <c:v>39885</c:v>
                </c:pt>
                <c:pt idx="2253">
                  <c:v>39892</c:v>
                </c:pt>
                <c:pt idx="2254">
                  <c:v>39899</c:v>
                </c:pt>
                <c:pt idx="2255">
                  <c:v>39906</c:v>
                </c:pt>
                <c:pt idx="2256">
                  <c:v>39913</c:v>
                </c:pt>
                <c:pt idx="2257">
                  <c:v>39920</c:v>
                </c:pt>
                <c:pt idx="2258">
                  <c:v>39927</c:v>
                </c:pt>
                <c:pt idx="2259">
                  <c:v>39934</c:v>
                </c:pt>
                <c:pt idx="2260">
                  <c:v>39941</c:v>
                </c:pt>
                <c:pt idx="2261">
                  <c:v>39948</c:v>
                </c:pt>
                <c:pt idx="2262">
                  <c:v>39955</c:v>
                </c:pt>
                <c:pt idx="2263">
                  <c:v>39962</c:v>
                </c:pt>
                <c:pt idx="2264">
                  <c:v>39969</c:v>
                </c:pt>
                <c:pt idx="2265">
                  <c:v>39976</c:v>
                </c:pt>
                <c:pt idx="2266">
                  <c:v>39983</c:v>
                </c:pt>
                <c:pt idx="2267">
                  <c:v>39990</c:v>
                </c:pt>
                <c:pt idx="2268">
                  <c:v>39997</c:v>
                </c:pt>
                <c:pt idx="2269">
                  <c:v>40004</c:v>
                </c:pt>
                <c:pt idx="2270">
                  <c:v>40011</c:v>
                </c:pt>
                <c:pt idx="2271">
                  <c:v>40018</c:v>
                </c:pt>
                <c:pt idx="2272">
                  <c:v>40025</c:v>
                </c:pt>
                <c:pt idx="2273">
                  <c:v>40032</c:v>
                </c:pt>
                <c:pt idx="2274">
                  <c:v>40039</c:v>
                </c:pt>
                <c:pt idx="2275">
                  <c:v>40046</c:v>
                </c:pt>
                <c:pt idx="2276">
                  <c:v>40053</c:v>
                </c:pt>
                <c:pt idx="2277">
                  <c:v>40060</c:v>
                </c:pt>
                <c:pt idx="2278">
                  <c:v>40067</c:v>
                </c:pt>
                <c:pt idx="2279">
                  <c:v>40074</c:v>
                </c:pt>
                <c:pt idx="2280">
                  <c:v>40081</c:v>
                </c:pt>
                <c:pt idx="2281">
                  <c:v>40088</c:v>
                </c:pt>
                <c:pt idx="2282">
                  <c:v>40095</c:v>
                </c:pt>
                <c:pt idx="2283">
                  <c:v>40102</c:v>
                </c:pt>
                <c:pt idx="2284">
                  <c:v>40109</c:v>
                </c:pt>
                <c:pt idx="2285">
                  <c:v>40116</c:v>
                </c:pt>
                <c:pt idx="2286">
                  <c:v>40123</c:v>
                </c:pt>
                <c:pt idx="2287">
                  <c:v>40130</c:v>
                </c:pt>
                <c:pt idx="2288">
                  <c:v>40137</c:v>
                </c:pt>
                <c:pt idx="2289">
                  <c:v>40144</c:v>
                </c:pt>
                <c:pt idx="2290">
                  <c:v>40151</c:v>
                </c:pt>
                <c:pt idx="2291">
                  <c:v>40158</c:v>
                </c:pt>
                <c:pt idx="2292">
                  <c:v>40165</c:v>
                </c:pt>
                <c:pt idx="2293">
                  <c:v>40172</c:v>
                </c:pt>
                <c:pt idx="2294">
                  <c:v>40179</c:v>
                </c:pt>
                <c:pt idx="2295">
                  <c:v>40186</c:v>
                </c:pt>
                <c:pt idx="2296">
                  <c:v>40193</c:v>
                </c:pt>
                <c:pt idx="2297">
                  <c:v>40200</c:v>
                </c:pt>
                <c:pt idx="2298">
                  <c:v>40207</c:v>
                </c:pt>
                <c:pt idx="2299">
                  <c:v>40214</c:v>
                </c:pt>
                <c:pt idx="2300">
                  <c:v>40221</c:v>
                </c:pt>
                <c:pt idx="2301">
                  <c:v>40228</c:v>
                </c:pt>
                <c:pt idx="2302">
                  <c:v>40235</c:v>
                </c:pt>
                <c:pt idx="2303">
                  <c:v>40242</c:v>
                </c:pt>
                <c:pt idx="2304">
                  <c:v>40249</c:v>
                </c:pt>
                <c:pt idx="2305">
                  <c:v>40256</c:v>
                </c:pt>
                <c:pt idx="2306">
                  <c:v>40263</c:v>
                </c:pt>
                <c:pt idx="2307">
                  <c:v>40270</c:v>
                </c:pt>
                <c:pt idx="2308">
                  <c:v>40277</c:v>
                </c:pt>
                <c:pt idx="2309">
                  <c:v>40284</c:v>
                </c:pt>
                <c:pt idx="2310">
                  <c:v>40291</c:v>
                </c:pt>
                <c:pt idx="2311">
                  <c:v>40298</c:v>
                </c:pt>
                <c:pt idx="2312">
                  <c:v>40305</c:v>
                </c:pt>
                <c:pt idx="2313">
                  <c:v>40312</c:v>
                </c:pt>
                <c:pt idx="2314">
                  <c:v>40319</c:v>
                </c:pt>
                <c:pt idx="2315">
                  <c:v>40326</c:v>
                </c:pt>
                <c:pt idx="2316">
                  <c:v>40333</c:v>
                </c:pt>
                <c:pt idx="2317">
                  <c:v>40340</c:v>
                </c:pt>
                <c:pt idx="2318">
                  <c:v>40347</c:v>
                </c:pt>
                <c:pt idx="2319">
                  <c:v>40354</c:v>
                </c:pt>
                <c:pt idx="2320">
                  <c:v>40361</c:v>
                </c:pt>
                <c:pt idx="2321">
                  <c:v>40368</c:v>
                </c:pt>
                <c:pt idx="2322">
                  <c:v>40375</c:v>
                </c:pt>
                <c:pt idx="2323">
                  <c:v>40382</c:v>
                </c:pt>
                <c:pt idx="2324">
                  <c:v>40389</c:v>
                </c:pt>
                <c:pt idx="2325">
                  <c:v>40396</c:v>
                </c:pt>
                <c:pt idx="2326">
                  <c:v>40403</c:v>
                </c:pt>
                <c:pt idx="2327">
                  <c:v>40410</c:v>
                </c:pt>
                <c:pt idx="2328">
                  <c:v>40417</c:v>
                </c:pt>
                <c:pt idx="2329">
                  <c:v>40424</c:v>
                </c:pt>
                <c:pt idx="2330">
                  <c:v>40431</c:v>
                </c:pt>
                <c:pt idx="2331">
                  <c:v>40438</c:v>
                </c:pt>
                <c:pt idx="2332">
                  <c:v>40445</c:v>
                </c:pt>
                <c:pt idx="2333">
                  <c:v>40452</c:v>
                </c:pt>
                <c:pt idx="2334">
                  <c:v>40459</c:v>
                </c:pt>
                <c:pt idx="2335">
                  <c:v>40466</c:v>
                </c:pt>
                <c:pt idx="2336">
                  <c:v>40473</c:v>
                </c:pt>
                <c:pt idx="2337">
                  <c:v>40480</c:v>
                </c:pt>
                <c:pt idx="2338">
                  <c:v>40487</c:v>
                </c:pt>
                <c:pt idx="2339">
                  <c:v>40494</c:v>
                </c:pt>
                <c:pt idx="2340">
                  <c:v>40501</c:v>
                </c:pt>
                <c:pt idx="2341">
                  <c:v>40508</c:v>
                </c:pt>
                <c:pt idx="2342">
                  <c:v>40515</c:v>
                </c:pt>
                <c:pt idx="2343">
                  <c:v>40522</c:v>
                </c:pt>
                <c:pt idx="2344">
                  <c:v>40529</c:v>
                </c:pt>
                <c:pt idx="2345">
                  <c:v>40536</c:v>
                </c:pt>
                <c:pt idx="2346">
                  <c:v>40543</c:v>
                </c:pt>
                <c:pt idx="2347">
                  <c:v>40550</c:v>
                </c:pt>
                <c:pt idx="2348">
                  <c:v>40557</c:v>
                </c:pt>
                <c:pt idx="2349">
                  <c:v>40564</c:v>
                </c:pt>
                <c:pt idx="2350">
                  <c:v>40571</c:v>
                </c:pt>
                <c:pt idx="2351">
                  <c:v>40578</c:v>
                </c:pt>
                <c:pt idx="2352">
                  <c:v>40585</c:v>
                </c:pt>
                <c:pt idx="2353">
                  <c:v>40592</c:v>
                </c:pt>
                <c:pt idx="2354">
                  <c:v>40599</c:v>
                </c:pt>
                <c:pt idx="2355">
                  <c:v>40606</c:v>
                </c:pt>
                <c:pt idx="2356">
                  <c:v>40613</c:v>
                </c:pt>
                <c:pt idx="2357">
                  <c:v>40620</c:v>
                </c:pt>
                <c:pt idx="2358">
                  <c:v>40627</c:v>
                </c:pt>
                <c:pt idx="2359">
                  <c:v>40634</c:v>
                </c:pt>
                <c:pt idx="2360">
                  <c:v>40641</c:v>
                </c:pt>
                <c:pt idx="2361">
                  <c:v>40648</c:v>
                </c:pt>
                <c:pt idx="2362">
                  <c:v>40655</c:v>
                </c:pt>
                <c:pt idx="2363">
                  <c:v>40662</c:v>
                </c:pt>
                <c:pt idx="2364">
                  <c:v>40669</c:v>
                </c:pt>
                <c:pt idx="2365">
                  <c:v>40676</c:v>
                </c:pt>
                <c:pt idx="2366">
                  <c:v>40683</c:v>
                </c:pt>
                <c:pt idx="2367">
                  <c:v>40690</c:v>
                </c:pt>
                <c:pt idx="2368">
                  <c:v>40697</c:v>
                </c:pt>
                <c:pt idx="2369">
                  <c:v>40704</c:v>
                </c:pt>
                <c:pt idx="2370">
                  <c:v>40711</c:v>
                </c:pt>
                <c:pt idx="2371">
                  <c:v>40718</c:v>
                </c:pt>
                <c:pt idx="2372">
                  <c:v>40725</c:v>
                </c:pt>
                <c:pt idx="2373">
                  <c:v>40732</c:v>
                </c:pt>
                <c:pt idx="2374">
                  <c:v>40739</c:v>
                </c:pt>
                <c:pt idx="2375">
                  <c:v>40746</c:v>
                </c:pt>
                <c:pt idx="2376">
                  <c:v>40753</c:v>
                </c:pt>
                <c:pt idx="2377">
                  <c:v>40760</c:v>
                </c:pt>
                <c:pt idx="2378">
                  <c:v>40767</c:v>
                </c:pt>
                <c:pt idx="2379">
                  <c:v>40774</c:v>
                </c:pt>
                <c:pt idx="2380">
                  <c:v>40781</c:v>
                </c:pt>
                <c:pt idx="2381">
                  <c:v>40788</c:v>
                </c:pt>
                <c:pt idx="2382">
                  <c:v>40795</c:v>
                </c:pt>
                <c:pt idx="2383">
                  <c:v>40802</c:v>
                </c:pt>
                <c:pt idx="2384">
                  <c:v>40809</c:v>
                </c:pt>
                <c:pt idx="2385">
                  <c:v>40816</c:v>
                </c:pt>
                <c:pt idx="2386">
                  <c:v>40823</c:v>
                </c:pt>
                <c:pt idx="2387">
                  <c:v>40830</c:v>
                </c:pt>
                <c:pt idx="2388">
                  <c:v>40837</c:v>
                </c:pt>
                <c:pt idx="2389">
                  <c:v>40844</c:v>
                </c:pt>
                <c:pt idx="2390">
                  <c:v>40851</c:v>
                </c:pt>
                <c:pt idx="2391">
                  <c:v>40858</c:v>
                </c:pt>
                <c:pt idx="2392">
                  <c:v>40865</c:v>
                </c:pt>
                <c:pt idx="2393">
                  <c:v>40872</c:v>
                </c:pt>
                <c:pt idx="2394">
                  <c:v>40879</c:v>
                </c:pt>
                <c:pt idx="2395">
                  <c:v>40886</c:v>
                </c:pt>
                <c:pt idx="2396">
                  <c:v>40893</c:v>
                </c:pt>
                <c:pt idx="2397">
                  <c:v>40900</c:v>
                </c:pt>
                <c:pt idx="2398">
                  <c:v>40907</c:v>
                </c:pt>
                <c:pt idx="2399">
                  <c:v>40914</c:v>
                </c:pt>
                <c:pt idx="2400">
                  <c:v>40921</c:v>
                </c:pt>
                <c:pt idx="2401">
                  <c:v>40928</c:v>
                </c:pt>
                <c:pt idx="2402">
                  <c:v>40935</c:v>
                </c:pt>
                <c:pt idx="2403">
                  <c:v>40942</c:v>
                </c:pt>
                <c:pt idx="2404">
                  <c:v>40949</c:v>
                </c:pt>
                <c:pt idx="2405">
                  <c:v>40956</c:v>
                </c:pt>
                <c:pt idx="2406">
                  <c:v>40963</c:v>
                </c:pt>
                <c:pt idx="2407">
                  <c:v>40970</c:v>
                </c:pt>
                <c:pt idx="2408">
                  <c:v>40977</c:v>
                </c:pt>
                <c:pt idx="2409">
                  <c:v>40984</c:v>
                </c:pt>
                <c:pt idx="2410">
                  <c:v>40991</c:v>
                </c:pt>
                <c:pt idx="2411">
                  <c:v>40998</c:v>
                </c:pt>
                <c:pt idx="2412">
                  <c:v>41005</c:v>
                </c:pt>
                <c:pt idx="2413">
                  <c:v>41012</c:v>
                </c:pt>
                <c:pt idx="2414">
                  <c:v>41019</c:v>
                </c:pt>
                <c:pt idx="2415">
                  <c:v>41026</c:v>
                </c:pt>
                <c:pt idx="2416">
                  <c:v>41033</c:v>
                </c:pt>
                <c:pt idx="2417">
                  <c:v>41040</c:v>
                </c:pt>
                <c:pt idx="2418">
                  <c:v>41047</c:v>
                </c:pt>
                <c:pt idx="2419">
                  <c:v>41054</c:v>
                </c:pt>
                <c:pt idx="2420">
                  <c:v>41061</c:v>
                </c:pt>
                <c:pt idx="2421">
                  <c:v>41068</c:v>
                </c:pt>
                <c:pt idx="2422">
                  <c:v>41075</c:v>
                </c:pt>
                <c:pt idx="2423">
                  <c:v>41082</c:v>
                </c:pt>
                <c:pt idx="2424">
                  <c:v>41089</c:v>
                </c:pt>
                <c:pt idx="2425">
                  <c:v>41096</c:v>
                </c:pt>
                <c:pt idx="2426">
                  <c:v>41103</c:v>
                </c:pt>
                <c:pt idx="2427">
                  <c:v>41110</c:v>
                </c:pt>
                <c:pt idx="2428">
                  <c:v>41117</c:v>
                </c:pt>
                <c:pt idx="2429">
                  <c:v>41124</c:v>
                </c:pt>
                <c:pt idx="2430">
                  <c:v>41131</c:v>
                </c:pt>
                <c:pt idx="2431">
                  <c:v>41138</c:v>
                </c:pt>
                <c:pt idx="2432">
                  <c:v>41145</c:v>
                </c:pt>
                <c:pt idx="2433">
                  <c:v>41152</c:v>
                </c:pt>
                <c:pt idx="2434">
                  <c:v>41159</c:v>
                </c:pt>
                <c:pt idx="2435">
                  <c:v>41166</c:v>
                </c:pt>
                <c:pt idx="2436">
                  <c:v>41173</c:v>
                </c:pt>
                <c:pt idx="2437">
                  <c:v>41180</c:v>
                </c:pt>
                <c:pt idx="2438">
                  <c:v>41187</c:v>
                </c:pt>
                <c:pt idx="2439">
                  <c:v>41194</c:v>
                </c:pt>
                <c:pt idx="2440">
                  <c:v>41201</c:v>
                </c:pt>
                <c:pt idx="2441">
                  <c:v>41208</c:v>
                </c:pt>
                <c:pt idx="2442">
                  <c:v>41215</c:v>
                </c:pt>
                <c:pt idx="2443">
                  <c:v>41222</c:v>
                </c:pt>
                <c:pt idx="2444">
                  <c:v>41229</c:v>
                </c:pt>
                <c:pt idx="2445">
                  <c:v>41236</c:v>
                </c:pt>
                <c:pt idx="2446">
                  <c:v>41243</c:v>
                </c:pt>
                <c:pt idx="2447">
                  <c:v>41250</c:v>
                </c:pt>
                <c:pt idx="2448">
                  <c:v>41257</c:v>
                </c:pt>
                <c:pt idx="2449">
                  <c:v>41264</c:v>
                </c:pt>
                <c:pt idx="2450">
                  <c:v>41271</c:v>
                </c:pt>
                <c:pt idx="2451">
                  <c:v>41278</c:v>
                </c:pt>
                <c:pt idx="2452">
                  <c:v>41285</c:v>
                </c:pt>
                <c:pt idx="2453">
                  <c:v>41292</c:v>
                </c:pt>
                <c:pt idx="2454">
                  <c:v>41299</c:v>
                </c:pt>
                <c:pt idx="2455">
                  <c:v>41306</c:v>
                </c:pt>
                <c:pt idx="2456">
                  <c:v>41313</c:v>
                </c:pt>
                <c:pt idx="2457">
                  <c:v>41320</c:v>
                </c:pt>
                <c:pt idx="2458">
                  <c:v>41327</c:v>
                </c:pt>
                <c:pt idx="2459">
                  <c:v>41334</c:v>
                </c:pt>
                <c:pt idx="2460">
                  <c:v>41341</c:v>
                </c:pt>
                <c:pt idx="2461">
                  <c:v>41348</c:v>
                </c:pt>
                <c:pt idx="2462">
                  <c:v>41355</c:v>
                </c:pt>
                <c:pt idx="2463">
                  <c:v>41362</c:v>
                </c:pt>
                <c:pt idx="2464">
                  <c:v>41369</c:v>
                </c:pt>
                <c:pt idx="2465">
                  <c:v>41376</c:v>
                </c:pt>
                <c:pt idx="2466">
                  <c:v>41383</c:v>
                </c:pt>
                <c:pt idx="2467">
                  <c:v>41390</c:v>
                </c:pt>
                <c:pt idx="2468">
                  <c:v>41397</c:v>
                </c:pt>
                <c:pt idx="2469">
                  <c:v>41404</c:v>
                </c:pt>
                <c:pt idx="2470">
                  <c:v>41411</c:v>
                </c:pt>
                <c:pt idx="2471">
                  <c:v>41418</c:v>
                </c:pt>
                <c:pt idx="2472">
                  <c:v>41425</c:v>
                </c:pt>
                <c:pt idx="2473">
                  <c:v>41432</c:v>
                </c:pt>
                <c:pt idx="2474">
                  <c:v>41439</c:v>
                </c:pt>
                <c:pt idx="2475">
                  <c:v>41446</c:v>
                </c:pt>
                <c:pt idx="2476">
                  <c:v>41453</c:v>
                </c:pt>
                <c:pt idx="2477">
                  <c:v>41460</c:v>
                </c:pt>
                <c:pt idx="2478">
                  <c:v>41467</c:v>
                </c:pt>
                <c:pt idx="2479">
                  <c:v>41474</c:v>
                </c:pt>
                <c:pt idx="2480">
                  <c:v>41481</c:v>
                </c:pt>
                <c:pt idx="2481">
                  <c:v>41488</c:v>
                </c:pt>
                <c:pt idx="2482">
                  <c:v>41495</c:v>
                </c:pt>
                <c:pt idx="2483">
                  <c:v>41502</c:v>
                </c:pt>
                <c:pt idx="2484">
                  <c:v>41509</c:v>
                </c:pt>
                <c:pt idx="2485">
                  <c:v>41516</c:v>
                </c:pt>
                <c:pt idx="2486">
                  <c:v>41523</c:v>
                </c:pt>
                <c:pt idx="2487">
                  <c:v>41530</c:v>
                </c:pt>
                <c:pt idx="2488">
                  <c:v>41537</c:v>
                </c:pt>
                <c:pt idx="2489">
                  <c:v>41544</c:v>
                </c:pt>
                <c:pt idx="2490">
                  <c:v>41551</c:v>
                </c:pt>
                <c:pt idx="2491">
                  <c:v>41558</c:v>
                </c:pt>
                <c:pt idx="2492">
                  <c:v>41565</c:v>
                </c:pt>
                <c:pt idx="2493">
                  <c:v>41572</c:v>
                </c:pt>
                <c:pt idx="2494">
                  <c:v>41579</c:v>
                </c:pt>
                <c:pt idx="2495">
                  <c:v>41586</c:v>
                </c:pt>
                <c:pt idx="2496">
                  <c:v>41593</c:v>
                </c:pt>
                <c:pt idx="2497">
                  <c:v>41600</c:v>
                </c:pt>
                <c:pt idx="2498">
                  <c:v>41607</c:v>
                </c:pt>
                <c:pt idx="2499">
                  <c:v>41614</c:v>
                </c:pt>
                <c:pt idx="2500">
                  <c:v>41621</c:v>
                </c:pt>
                <c:pt idx="2501">
                  <c:v>41628</c:v>
                </c:pt>
                <c:pt idx="2502">
                  <c:v>41635</c:v>
                </c:pt>
                <c:pt idx="2503">
                  <c:v>41642</c:v>
                </c:pt>
                <c:pt idx="2504">
                  <c:v>41649</c:v>
                </c:pt>
                <c:pt idx="2505">
                  <c:v>41656</c:v>
                </c:pt>
                <c:pt idx="2506">
                  <c:v>41663</c:v>
                </c:pt>
                <c:pt idx="2507">
                  <c:v>41670</c:v>
                </c:pt>
                <c:pt idx="2508">
                  <c:v>41677</c:v>
                </c:pt>
                <c:pt idx="2509">
                  <c:v>41684</c:v>
                </c:pt>
                <c:pt idx="2510">
                  <c:v>41691</c:v>
                </c:pt>
                <c:pt idx="2511">
                  <c:v>41698</c:v>
                </c:pt>
                <c:pt idx="2512">
                  <c:v>41705</c:v>
                </c:pt>
                <c:pt idx="2513">
                  <c:v>41712</c:v>
                </c:pt>
                <c:pt idx="2514">
                  <c:v>41719</c:v>
                </c:pt>
                <c:pt idx="2515">
                  <c:v>41726</c:v>
                </c:pt>
                <c:pt idx="2516">
                  <c:v>41733</c:v>
                </c:pt>
                <c:pt idx="2517">
                  <c:v>41740</c:v>
                </c:pt>
                <c:pt idx="2518">
                  <c:v>41747</c:v>
                </c:pt>
                <c:pt idx="2519">
                  <c:v>41754</c:v>
                </c:pt>
                <c:pt idx="2520">
                  <c:v>41761</c:v>
                </c:pt>
                <c:pt idx="2521">
                  <c:v>41768</c:v>
                </c:pt>
                <c:pt idx="2522">
                  <c:v>41775</c:v>
                </c:pt>
                <c:pt idx="2523">
                  <c:v>41782</c:v>
                </c:pt>
                <c:pt idx="2524">
                  <c:v>41789</c:v>
                </c:pt>
                <c:pt idx="2525">
                  <c:v>41796</c:v>
                </c:pt>
                <c:pt idx="2526">
                  <c:v>41803</c:v>
                </c:pt>
                <c:pt idx="2527">
                  <c:v>41810</c:v>
                </c:pt>
                <c:pt idx="2528">
                  <c:v>41817</c:v>
                </c:pt>
                <c:pt idx="2529">
                  <c:v>41824</c:v>
                </c:pt>
                <c:pt idx="2530">
                  <c:v>41831</c:v>
                </c:pt>
                <c:pt idx="2531">
                  <c:v>41838</c:v>
                </c:pt>
                <c:pt idx="2532">
                  <c:v>41845</c:v>
                </c:pt>
                <c:pt idx="2533">
                  <c:v>41852</c:v>
                </c:pt>
                <c:pt idx="2534">
                  <c:v>41859</c:v>
                </c:pt>
                <c:pt idx="2535">
                  <c:v>41866</c:v>
                </c:pt>
                <c:pt idx="2536">
                  <c:v>41873</c:v>
                </c:pt>
                <c:pt idx="2537">
                  <c:v>41880</c:v>
                </c:pt>
                <c:pt idx="2538">
                  <c:v>41887</c:v>
                </c:pt>
                <c:pt idx="2539">
                  <c:v>41894</c:v>
                </c:pt>
                <c:pt idx="2540">
                  <c:v>41901</c:v>
                </c:pt>
                <c:pt idx="2541">
                  <c:v>41908</c:v>
                </c:pt>
                <c:pt idx="2542">
                  <c:v>41915</c:v>
                </c:pt>
                <c:pt idx="2543">
                  <c:v>41922</c:v>
                </c:pt>
                <c:pt idx="2544">
                  <c:v>41929</c:v>
                </c:pt>
                <c:pt idx="2545">
                  <c:v>41936</c:v>
                </c:pt>
                <c:pt idx="2546">
                  <c:v>41943</c:v>
                </c:pt>
                <c:pt idx="2547">
                  <c:v>41950</c:v>
                </c:pt>
                <c:pt idx="2548">
                  <c:v>41957</c:v>
                </c:pt>
                <c:pt idx="2549">
                  <c:v>41964</c:v>
                </c:pt>
                <c:pt idx="2550">
                  <c:v>41971</c:v>
                </c:pt>
                <c:pt idx="2551">
                  <c:v>41978</c:v>
                </c:pt>
                <c:pt idx="2552">
                  <c:v>41985</c:v>
                </c:pt>
                <c:pt idx="2553">
                  <c:v>41992</c:v>
                </c:pt>
                <c:pt idx="2554">
                  <c:v>41999</c:v>
                </c:pt>
                <c:pt idx="2555">
                  <c:v>42006</c:v>
                </c:pt>
                <c:pt idx="2556">
                  <c:v>42013</c:v>
                </c:pt>
                <c:pt idx="2557">
                  <c:v>42020</c:v>
                </c:pt>
                <c:pt idx="2558">
                  <c:v>42027</c:v>
                </c:pt>
                <c:pt idx="2559">
                  <c:v>42034</c:v>
                </c:pt>
                <c:pt idx="2560">
                  <c:v>42041</c:v>
                </c:pt>
                <c:pt idx="2561">
                  <c:v>42048</c:v>
                </c:pt>
                <c:pt idx="2562">
                  <c:v>42055</c:v>
                </c:pt>
                <c:pt idx="2563">
                  <c:v>42062</c:v>
                </c:pt>
                <c:pt idx="2564">
                  <c:v>42069</c:v>
                </c:pt>
                <c:pt idx="2565">
                  <c:v>42076</c:v>
                </c:pt>
                <c:pt idx="2566">
                  <c:v>42083</c:v>
                </c:pt>
                <c:pt idx="2567">
                  <c:v>42090</c:v>
                </c:pt>
                <c:pt idx="2568">
                  <c:v>42097</c:v>
                </c:pt>
                <c:pt idx="2569">
                  <c:v>42104</c:v>
                </c:pt>
                <c:pt idx="2570">
                  <c:v>42111</c:v>
                </c:pt>
                <c:pt idx="2571">
                  <c:v>42118</c:v>
                </c:pt>
                <c:pt idx="2572">
                  <c:v>42125</c:v>
                </c:pt>
                <c:pt idx="2573">
                  <c:v>42132</c:v>
                </c:pt>
                <c:pt idx="2574">
                  <c:v>42139</c:v>
                </c:pt>
                <c:pt idx="2575">
                  <c:v>42146</c:v>
                </c:pt>
                <c:pt idx="2576">
                  <c:v>42153</c:v>
                </c:pt>
                <c:pt idx="2577">
                  <c:v>42160</c:v>
                </c:pt>
                <c:pt idx="2578">
                  <c:v>42167</c:v>
                </c:pt>
                <c:pt idx="2579">
                  <c:v>42174</c:v>
                </c:pt>
                <c:pt idx="2580">
                  <c:v>42181</c:v>
                </c:pt>
                <c:pt idx="2581">
                  <c:v>42188</c:v>
                </c:pt>
                <c:pt idx="2582">
                  <c:v>42195</c:v>
                </c:pt>
                <c:pt idx="2583">
                  <c:v>42202</c:v>
                </c:pt>
                <c:pt idx="2584">
                  <c:v>42209</c:v>
                </c:pt>
                <c:pt idx="2585">
                  <c:v>42216</c:v>
                </c:pt>
                <c:pt idx="2586">
                  <c:v>42223</c:v>
                </c:pt>
                <c:pt idx="2587">
                  <c:v>42230</c:v>
                </c:pt>
                <c:pt idx="2588">
                  <c:v>42237</c:v>
                </c:pt>
                <c:pt idx="2589">
                  <c:v>42244</c:v>
                </c:pt>
                <c:pt idx="2590">
                  <c:v>42251</c:v>
                </c:pt>
                <c:pt idx="2591">
                  <c:v>42258</c:v>
                </c:pt>
                <c:pt idx="2592">
                  <c:v>42265</c:v>
                </c:pt>
                <c:pt idx="2593">
                  <c:v>42272</c:v>
                </c:pt>
                <c:pt idx="2594">
                  <c:v>42279</c:v>
                </c:pt>
                <c:pt idx="2595">
                  <c:v>42286</c:v>
                </c:pt>
                <c:pt idx="2596">
                  <c:v>42293</c:v>
                </c:pt>
                <c:pt idx="2597">
                  <c:v>42300</c:v>
                </c:pt>
                <c:pt idx="2598">
                  <c:v>42307</c:v>
                </c:pt>
                <c:pt idx="2599">
                  <c:v>42314</c:v>
                </c:pt>
                <c:pt idx="2600">
                  <c:v>42321</c:v>
                </c:pt>
                <c:pt idx="2601">
                  <c:v>42328</c:v>
                </c:pt>
                <c:pt idx="2602">
                  <c:v>42335</c:v>
                </c:pt>
                <c:pt idx="2603">
                  <c:v>42342</c:v>
                </c:pt>
                <c:pt idx="2604">
                  <c:v>42349</c:v>
                </c:pt>
                <c:pt idx="2605">
                  <c:v>42356</c:v>
                </c:pt>
                <c:pt idx="2606">
                  <c:v>42363</c:v>
                </c:pt>
                <c:pt idx="2607">
                  <c:v>42370</c:v>
                </c:pt>
                <c:pt idx="2608">
                  <c:v>42377</c:v>
                </c:pt>
                <c:pt idx="2609">
                  <c:v>42384</c:v>
                </c:pt>
                <c:pt idx="2610">
                  <c:v>42391</c:v>
                </c:pt>
                <c:pt idx="2611">
                  <c:v>42398</c:v>
                </c:pt>
                <c:pt idx="2612">
                  <c:v>42405</c:v>
                </c:pt>
                <c:pt idx="2613">
                  <c:v>42412</c:v>
                </c:pt>
                <c:pt idx="2614">
                  <c:v>42419</c:v>
                </c:pt>
                <c:pt idx="2615">
                  <c:v>42426</c:v>
                </c:pt>
                <c:pt idx="2616">
                  <c:v>42433</c:v>
                </c:pt>
                <c:pt idx="2617">
                  <c:v>42440</c:v>
                </c:pt>
                <c:pt idx="2618">
                  <c:v>42447</c:v>
                </c:pt>
                <c:pt idx="2619">
                  <c:v>42454</c:v>
                </c:pt>
                <c:pt idx="2620">
                  <c:v>42461</c:v>
                </c:pt>
                <c:pt idx="2621">
                  <c:v>42468</c:v>
                </c:pt>
                <c:pt idx="2622">
                  <c:v>42475</c:v>
                </c:pt>
                <c:pt idx="2623">
                  <c:v>42482</c:v>
                </c:pt>
                <c:pt idx="2624">
                  <c:v>42489</c:v>
                </c:pt>
                <c:pt idx="2625">
                  <c:v>42496</c:v>
                </c:pt>
                <c:pt idx="2626">
                  <c:v>42503</c:v>
                </c:pt>
                <c:pt idx="2627">
                  <c:v>42510</c:v>
                </c:pt>
                <c:pt idx="2628">
                  <c:v>42517</c:v>
                </c:pt>
                <c:pt idx="2629">
                  <c:v>42524</c:v>
                </c:pt>
                <c:pt idx="2630">
                  <c:v>42531</c:v>
                </c:pt>
                <c:pt idx="2631">
                  <c:v>42538</c:v>
                </c:pt>
                <c:pt idx="2632">
                  <c:v>42545</c:v>
                </c:pt>
                <c:pt idx="2633">
                  <c:v>42552</c:v>
                </c:pt>
                <c:pt idx="2634">
                  <c:v>42559</c:v>
                </c:pt>
                <c:pt idx="2635">
                  <c:v>42566</c:v>
                </c:pt>
                <c:pt idx="2636">
                  <c:v>42573</c:v>
                </c:pt>
                <c:pt idx="2637">
                  <c:v>42580</c:v>
                </c:pt>
                <c:pt idx="2638">
                  <c:v>42587</c:v>
                </c:pt>
                <c:pt idx="2639">
                  <c:v>42594</c:v>
                </c:pt>
                <c:pt idx="2640">
                  <c:v>42601</c:v>
                </c:pt>
                <c:pt idx="2641">
                  <c:v>42608</c:v>
                </c:pt>
                <c:pt idx="2642">
                  <c:v>42615</c:v>
                </c:pt>
                <c:pt idx="2643">
                  <c:v>42622</c:v>
                </c:pt>
                <c:pt idx="2644">
                  <c:v>42629</c:v>
                </c:pt>
                <c:pt idx="2645">
                  <c:v>42636</c:v>
                </c:pt>
                <c:pt idx="2646">
                  <c:v>42643</c:v>
                </c:pt>
                <c:pt idx="2647">
                  <c:v>42650</c:v>
                </c:pt>
                <c:pt idx="2648">
                  <c:v>42657</c:v>
                </c:pt>
                <c:pt idx="2649">
                  <c:v>42664</c:v>
                </c:pt>
                <c:pt idx="2650">
                  <c:v>42671</c:v>
                </c:pt>
                <c:pt idx="2651">
                  <c:v>42678</c:v>
                </c:pt>
                <c:pt idx="2652">
                  <c:v>42685</c:v>
                </c:pt>
                <c:pt idx="2653">
                  <c:v>42692</c:v>
                </c:pt>
                <c:pt idx="2654">
                  <c:v>42699</c:v>
                </c:pt>
                <c:pt idx="2655">
                  <c:v>42706</c:v>
                </c:pt>
                <c:pt idx="2656">
                  <c:v>42713</c:v>
                </c:pt>
                <c:pt idx="2657">
                  <c:v>42720</c:v>
                </c:pt>
                <c:pt idx="2658">
                  <c:v>42727</c:v>
                </c:pt>
                <c:pt idx="2659">
                  <c:v>42734</c:v>
                </c:pt>
                <c:pt idx="2660">
                  <c:v>42741</c:v>
                </c:pt>
                <c:pt idx="2661">
                  <c:v>42748</c:v>
                </c:pt>
                <c:pt idx="2662">
                  <c:v>42755</c:v>
                </c:pt>
                <c:pt idx="2663">
                  <c:v>42762</c:v>
                </c:pt>
                <c:pt idx="2664">
                  <c:v>42769</c:v>
                </c:pt>
                <c:pt idx="2665">
                  <c:v>42776</c:v>
                </c:pt>
                <c:pt idx="2666">
                  <c:v>42783</c:v>
                </c:pt>
                <c:pt idx="2667">
                  <c:v>42790</c:v>
                </c:pt>
                <c:pt idx="2668">
                  <c:v>42797</c:v>
                </c:pt>
                <c:pt idx="2669">
                  <c:v>42804</c:v>
                </c:pt>
                <c:pt idx="2670">
                  <c:v>42811</c:v>
                </c:pt>
                <c:pt idx="2671">
                  <c:v>42818</c:v>
                </c:pt>
                <c:pt idx="2672">
                  <c:v>42825</c:v>
                </c:pt>
                <c:pt idx="2673">
                  <c:v>42832</c:v>
                </c:pt>
                <c:pt idx="2674">
                  <c:v>42839</c:v>
                </c:pt>
                <c:pt idx="2675">
                  <c:v>42846</c:v>
                </c:pt>
                <c:pt idx="2676">
                  <c:v>42853</c:v>
                </c:pt>
                <c:pt idx="2677">
                  <c:v>42860</c:v>
                </c:pt>
                <c:pt idx="2678">
                  <c:v>42867</c:v>
                </c:pt>
                <c:pt idx="2679">
                  <c:v>42874</c:v>
                </c:pt>
                <c:pt idx="2680">
                  <c:v>42881</c:v>
                </c:pt>
                <c:pt idx="2681">
                  <c:v>42888</c:v>
                </c:pt>
                <c:pt idx="2682">
                  <c:v>42895</c:v>
                </c:pt>
                <c:pt idx="2683">
                  <c:v>42902</c:v>
                </c:pt>
                <c:pt idx="2684">
                  <c:v>42909</c:v>
                </c:pt>
                <c:pt idx="2685">
                  <c:v>42916</c:v>
                </c:pt>
                <c:pt idx="2686">
                  <c:v>42923</c:v>
                </c:pt>
                <c:pt idx="2687">
                  <c:v>42930</c:v>
                </c:pt>
                <c:pt idx="2688">
                  <c:v>42937</c:v>
                </c:pt>
                <c:pt idx="2689">
                  <c:v>42944</c:v>
                </c:pt>
                <c:pt idx="2690">
                  <c:v>42951</c:v>
                </c:pt>
                <c:pt idx="2691">
                  <c:v>42958</c:v>
                </c:pt>
                <c:pt idx="2692">
                  <c:v>42965</c:v>
                </c:pt>
                <c:pt idx="2693">
                  <c:v>42972</c:v>
                </c:pt>
                <c:pt idx="2694">
                  <c:v>42979</c:v>
                </c:pt>
                <c:pt idx="2695">
                  <c:v>42986</c:v>
                </c:pt>
                <c:pt idx="2696">
                  <c:v>42993</c:v>
                </c:pt>
                <c:pt idx="2697">
                  <c:v>43000</c:v>
                </c:pt>
                <c:pt idx="2698">
                  <c:v>43007</c:v>
                </c:pt>
                <c:pt idx="2699">
                  <c:v>43014</c:v>
                </c:pt>
                <c:pt idx="2700">
                  <c:v>43021</c:v>
                </c:pt>
                <c:pt idx="2701">
                  <c:v>43028</c:v>
                </c:pt>
                <c:pt idx="2702">
                  <c:v>43035</c:v>
                </c:pt>
                <c:pt idx="2703">
                  <c:v>43042</c:v>
                </c:pt>
                <c:pt idx="2704">
                  <c:v>43049</c:v>
                </c:pt>
                <c:pt idx="2705">
                  <c:v>43056</c:v>
                </c:pt>
                <c:pt idx="2706">
                  <c:v>43063</c:v>
                </c:pt>
                <c:pt idx="2707">
                  <c:v>43070</c:v>
                </c:pt>
                <c:pt idx="2708">
                  <c:v>43077</c:v>
                </c:pt>
                <c:pt idx="2709">
                  <c:v>43084</c:v>
                </c:pt>
                <c:pt idx="2710">
                  <c:v>43091</c:v>
                </c:pt>
                <c:pt idx="2711">
                  <c:v>43098</c:v>
                </c:pt>
                <c:pt idx="2712">
                  <c:v>43105</c:v>
                </c:pt>
                <c:pt idx="2713">
                  <c:v>43112</c:v>
                </c:pt>
                <c:pt idx="2714">
                  <c:v>43119</c:v>
                </c:pt>
                <c:pt idx="2715">
                  <c:v>43126</c:v>
                </c:pt>
                <c:pt idx="2716">
                  <c:v>43133</c:v>
                </c:pt>
                <c:pt idx="2717">
                  <c:v>43140</c:v>
                </c:pt>
                <c:pt idx="2718">
                  <c:v>43147</c:v>
                </c:pt>
                <c:pt idx="2719">
                  <c:v>43154</c:v>
                </c:pt>
                <c:pt idx="2720">
                  <c:v>43161</c:v>
                </c:pt>
                <c:pt idx="2721">
                  <c:v>43168</c:v>
                </c:pt>
                <c:pt idx="2722">
                  <c:v>43175</c:v>
                </c:pt>
                <c:pt idx="2723">
                  <c:v>43182</c:v>
                </c:pt>
                <c:pt idx="2724">
                  <c:v>43189</c:v>
                </c:pt>
                <c:pt idx="2725">
                  <c:v>43196</c:v>
                </c:pt>
                <c:pt idx="2726">
                  <c:v>43203</c:v>
                </c:pt>
                <c:pt idx="2727">
                  <c:v>43210</c:v>
                </c:pt>
                <c:pt idx="2728">
                  <c:v>43217</c:v>
                </c:pt>
                <c:pt idx="2729">
                  <c:v>43224</c:v>
                </c:pt>
                <c:pt idx="2730">
                  <c:v>43231</c:v>
                </c:pt>
                <c:pt idx="2731">
                  <c:v>43238</c:v>
                </c:pt>
              </c:numCache>
            </c:numRef>
          </c:cat>
          <c:val>
            <c:numRef>
              <c:f>NFP!$E$198:$E$923</c:f>
            </c:numRef>
          </c:val>
          <c:extLst>
            <c:ext xmlns:c16="http://schemas.microsoft.com/office/drawing/2014/chart" uri="{C3380CC4-5D6E-409C-BE32-E72D297353CC}">
              <c16:uniqueId val="{00000002-066E-40B2-B0BB-B8E6D66E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490136"/>
        <c:axId val="539494056"/>
      </c:barChart>
      <c:dateAx>
        <c:axId val="539490136"/>
        <c:scaling>
          <c:orientation val="minMax"/>
          <c:min val="36526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9494056"/>
        <c:crossesAt val="0"/>
        <c:auto val="1"/>
        <c:lblOffset val="100"/>
        <c:baseTimeUnit val="days"/>
        <c:majorUnit val="12"/>
        <c:majorTimeUnit val="months"/>
        <c:minorUnit val="1"/>
      </c:dateAx>
      <c:valAx>
        <c:axId val="539494056"/>
        <c:scaling>
          <c:orientation val="minMax"/>
          <c:max val="0.16000000000000003"/>
          <c:min val="-0.16000000000000003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9490136"/>
        <c:crosses val="autoZero"/>
        <c:crossBetween val="between"/>
        <c:majorUnit val="1.0000000000000002E-2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United States 10 Year Treasury Rate 1966-2018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10Y T%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'T10%'!$A$2:$A$2734</c:f>
              <c:numCache>
                <c:formatCode>[$-409]d\-mmm\-yy;@</c:formatCode>
                <c:ptCount val="2733"/>
                <c:pt idx="0">
                  <c:v>24114</c:v>
                </c:pt>
                <c:pt idx="1">
                  <c:v>24121</c:v>
                </c:pt>
                <c:pt idx="2">
                  <c:v>24128</c:v>
                </c:pt>
                <c:pt idx="3">
                  <c:v>24135</c:v>
                </c:pt>
                <c:pt idx="4">
                  <c:v>24142</c:v>
                </c:pt>
                <c:pt idx="5">
                  <c:v>24149</c:v>
                </c:pt>
                <c:pt idx="6">
                  <c:v>24156</c:v>
                </c:pt>
                <c:pt idx="7">
                  <c:v>24163</c:v>
                </c:pt>
                <c:pt idx="8">
                  <c:v>24170</c:v>
                </c:pt>
                <c:pt idx="9">
                  <c:v>24177</c:v>
                </c:pt>
                <c:pt idx="10">
                  <c:v>24184</c:v>
                </c:pt>
                <c:pt idx="11">
                  <c:v>24191</c:v>
                </c:pt>
                <c:pt idx="12">
                  <c:v>24198</c:v>
                </c:pt>
                <c:pt idx="13">
                  <c:v>24205</c:v>
                </c:pt>
                <c:pt idx="14">
                  <c:v>24212</c:v>
                </c:pt>
                <c:pt idx="15">
                  <c:v>24219</c:v>
                </c:pt>
                <c:pt idx="16">
                  <c:v>24226</c:v>
                </c:pt>
                <c:pt idx="17">
                  <c:v>24233</c:v>
                </c:pt>
                <c:pt idx="18">
                  <c:v>24240</c:v>
                </c:pt>
                <c:pt idx="19">
                  <c:v>24247</c:v>
                </c:pt>
                <c:pt idx="20">
                  <c:v>24254</c:v>
                </c:pt>
                <c:pt idx="21">
                  <c:v>24261</c:v>
                </c:pt>
                <c:pt idx="22">
                  <c:v>24268</c:v>
                </c:pt>
                <c:pt idx="23">
                  <c:v>24275</c:v>
                </c:pt>
                <c:pt idx="24">
                  <c:v>24282</c:v>
                </c:pt>
                <c:pt idx="25">
                  <c:v>24289</c:v>
                </c:pt>
                <c:pt idx="26">
                  <c:v>24296</c:v>
                </c:pt>
                <c:pt idx="27">
                  <c:v>24303</c:v>
                </c:pt>
                <c:pt idx="28">
                  <c:v>24310</c:v>
                </c:pt>
                <c:pt idx="29">
                  <c:v>24317</c:v>
                </c:pt>
                <c:pt idx="30">
                  <c:v>24324</c:v>
                </c:pt>
                <c:pt idx="31">
                  <c:v>24331</c:v>
                </c:pt>
                <c:pt idx="32">
                  <c:v>24338</c:v>
                </c:pt>
                <c:pt idx="33">
                  <c:v>24345</c:v>
                </c:pt>
                <c:pt idx="34">
                  <c:v>24352</c:v>
                </c:pt>
                <c:pt idx="35">
                  <c:v>24359</c:v>
                </c:pt>
                <c:pt idx="36">
                  <c:v>24366</c:v>
                </c:pt>
                <c:pt idx="37">
                  <c:v>24373</c:v>
                </c:pt>
                <c:pt idx="38">
                  <c:v>24380</c:v>
                </c:pt>
                <c:pt idx="39">
                  <c:v>24387</c:v>
                </c:pt>
                <c:pt idx="40">
                  <c:v>24394</c:v>
                </c:pt>
                <c:pt idx="41">
                  <c:v>24401</c:v>
                </c:pt>
                <c:pt idx="42">
                  <c:v>24408</c:v>
                </c:pt>
                <c:pt idx="43">
                  <c:v>24415</c:v>
                </c:pt>
                <c:pt idx="44">
                  <c:v>24422</c:v>
                </c:pt>
                <c:pt idx="45">
                  <c:v>24429</c:v>
                </c:pt>
                <c:pt idx="46">
                  <c:v>24436</c:v>
                </c:pt>
                <c:pt idx="47">
                  <c:v>24443</c:v>
                </c:pt>
                <c:pt idx="48">
                  <c:v>24450</c:v>
                </c:pt>
                <c:pt idx="49">
                  <c:v>24457</c:v>
                </c:pt>
                <c:pt idx="50">
                  <c:v>24464</c:v>
                </c:pt>
                <c:pt idx="51">
                  <c:v>24471</c:v>
                </c:pt>
                <c:pt idx="52">
                  <c:v>24478</c:v>
                </c:pt>
                <c:pt idx="53">
                  <c:v>24485</c:v>
                </c:pt>
                <c:pt idx="54">
                  <c:v>24492</c:v>
                </c:pt>
                <c:pt idx="55">
                  <c:v>24499</c:v>
                </c:pt>
                <c:pt idx="56">
                  <c:v>24506</c:v>
                </c:pt>
                <c:pt idx="57">
                  <c:v>24513</c:v>
                </c:pt>
                <c:pt idx="58">
                  <c:v>24520</c:v>
                </c:pt>
                <c:pt idx="59">
                  <c:v>24527</c:v>
                </c:pt>
                <c:pt idx="60">
                  <c:v>24534</c:v>
                </c:pt>
                <c:pt idx="61">
                  <c:v>24541</c:v>
                </c:pt>
                <c:pt idx="62">
                  <c:v>24548</c:v>
                </c:pt>
                <c:pt idx="63">
                  <c:v>24555</c:v>
                </c:pt>
                <c:pt idx="64">
                  <c:v>24562</c:v>
                </c:pt>
                <c:pt idx="65">
                  <c:v>24569</c:v>
                </c:pt>
                <c:pt idx="66">
                  <c:v>24576</c:v>
                </c:pt>
                <c:pt idx="67">
                  <c:v>24583</c:v>
                </c:pt>
                <c:pt idx="68">
                  <c:v>24590</c:v>
                </c:pt>
                <c:pt idx="69">
                  <c:v>24597</c:v>
                </c:pt>
                <c:pt idx="70">
                  <c:v>24604</c:v>
                </c:pt>
                <c:pt idx="71">
                  <c:v>24611</c:v>
                </c:pt>
                <c:pt idx="72">
                  <c:v>24618</c:v>
                </c:pt>
                <c:pt idx="73">
                  <c:v>24625</c:v>
                </c:pt>
                <c:pt idx="74">
                  <c:v>24632</c:v>
                </c:pt>
                <c:pt idx="75">
                  <c:v>24639</c:v>
                </c:pt>
                <c:pt idx="76">
                  <c:v>24646</c:v>
                </c:pt>
                <c:pt idx="77">
                  <c:v>24653</c:v>
                </c:pt>
                <c:pt idx="78">
                  <c:v>24660</c:v>
                </c:pt>
                <c:pt idx="79">
                  <c:v>24667</c:v>
                </c:pt>
                <c:pt idx="80">
                  <c:v>24674</c:v>
                </c:pt>
                <c:pt idx="81">
                  <c:v>24681</c:v>
                </c:pt>
                <c:pt idx="82">
                  <c:v>24688</c:v>
                </c:pt>
                <c:pt idx="83">
                  <c:v>24695</c:v>
                </c:pt>
                <c:pt idx="84">
                  <c:v>24702</c:v>
                </c:pt>
                <c:pt idx="85">
                  <c:v>24709</c:v>
                </c:pt>
                <c:pt idx="86">
                  <c:v>24716</c:v>
                </c:pt>
                <c:pt idx="87">
                  <c:v>24723</c:v>
                </c:pt>
                <c:pt idx="88">
                  <c:v>24730</c:v>
                </c:pt>
                <c:pt idx="89">
                  <c:v>24737</c:v>
                </c:pt>
                <c:pt idx="90">
                  <c:v>24744</c:v>
                </c:pt>
                <c:pt idx="91">
                  <c:v>24751</c:v>
                </c:pt>
                <c:pt idx="92">
                  <c:v>24758</c:v>
                </c:pt>
                <c:pt idx="93">
                  <c:v>24765</c:v>
                </c:pt>
                <c:pt idx="94">
                  <c:v>24772</c:v>
                </c:pt>
                <c:pt idx="95">
                  <c:v>24779</c:v>
                </c:pt>
                <c:pt idx="96">
                  <c:v>24786</c:v>
                </c:pt>
                <c:pt idx="97">
                  <c:v>24793</c:v>
                </c:pt>
                <c:pt idx="98">
                  <c:v>24800</c:v>
                </c:pt>
                <c:pt idx="99">
                  <c:v>24807</c:v>
                </c:pt>
                <c:pt idx="100">
                  <c:v>24814</c:v>
                </c:pt>
                <c:pt idx="101">
                  <c:v>24821</c:v>
                </c:pt>
                <c:pt idx="102">
                  <c:v>24828</c:v>
                </c:pt>
                <c:pt idx="103">
                  <c:v>24835</c:v>
                </c:pt>
                <c:pt idx="104">
                  <c:v>24842</c:v>
                </c:pt>
                <c:pt idx="105">
                  <c:v>24849</c:v>
                </c:pt>
                <c:pt idx="106">
                  <c:v>24856</c:v>
                </c:pt>
                <c:pt idx="107">
                  <c:v>24863</c:v>
                </c:pt>
                <c:pt idx="108">
                  <c:v>24870</c:v>
                </c:pt>
                <c:pt idx="109">
                  <c:v>24877</c:v>
                </c:pt>
                <c:pt idx="110">
                  <c:v>24884</c:v>
                </c:pt>
                <c:pt idx="111">
                  <c:v>24891</c:v>
                </c:pt>
                <c:pt idx="112">
                  <c:v>24898</c:v>
                </c:pt>
                <c:pt idx="113">
                  <c:v>24905</c:v>
                </c:pt>
                <c:pt idx="114">
                  <c:v>24912</c:v>
                </c:pt>
                <c:pt idx="115">
                  <c:v>24919</c:v>
                </c:pt>
                <c:pt idx="116">
                  <c:v>24926</c:v>
                </c:pt>
                <c:pt idx="117">
                  <c:v>24933</c:v>
                </c:pt>
                <c:pt idx="118">
                  <c:v>24940</c:v>
                </c:pt>
                <c:pt idx="119">
                  <c:v>24947</c:v>
                </c:pt>
                <c:pt idx="120">
                  <c:v>24954</c:v>
                </c:pt>
                <c:pt idx="121">
                  <c:v>24961</c:v>
                </c:pt>
                <c:pt idx="122">
                  <c:v>24968</c:v>
                </c:pt>
                <c:pt idx="123">
                  <c:v>24975</c:v>
                </c:pt>
                <c:pt idx="124">
                  <c:v>24982</c:v>
                </c:pt>
                <c:pt idx="125">
                  <c:v>24989</c:v>
                </c:pt>
                <c:pt idx="126">
                  <c:v>24996</c:v>
                </c:pt>
                <c:pt idx="127">
                  <c:v>25003</c:v>
                </c:pt>
                <c:pt idx="128">
                  <c:v>25010</c:v>
                </c:pt>
                <c:pt idx="129">
                  <c:v>25017</c:v>
                </c:pt>
                <c:pt idx="130">
                  <c:v>25024</c:v>
                </c:pt>
                <c:pt idx="131">
                  <c:v>25031</c:v>
                </c:pt>
                <c:pt idx="132">
                  <c:v>25038</c:v>
                </c:pt>
                <c:pt idx="133">
                  <c:v>25045</c:v>
                </c:pt>
                <c:pt idx="134">
                  <c:v>25052</c:v>
                </c:pt>
                <c:pt idx="135">
                  <c:v>25059</c:v>
                </c:pt>
                <c:pt idx="136">
                  <c:v>25066</c:v>
                </c:pt>
                <c:pt idx="137">
                  <c:v>25073</c:v>
                </c:pt>
                <c:pt idx="138">
                  <c:v>25080</c:v>
                </c:pt>
                <c:pt idx="139">
                  <c:v>25087</c:v>
                </c:pt>
                <c:pt idx="140">
                  <c:v>25094</c:v>
                </c:pt>
                <c:pt idx="141">
                  <c:v>25101</c:v>
                </c:pt>
                <c:pt idx="142">
                  <c:v>25108</c:v>
                </c:pt>
                <c:pt idx="143">
                  <c:v>25115</c:v>
                </c:pt>
                <c:pt idx="144">
                  <c:v>25122</c:v>
                </c:pt>
                <c:pt idx="145">
                  <c:v>25129</c:v>
                </c:pt>
                <c:pt idx="146">
                  <c:v>25136</c:v>
                </c:pt>
                <c:pt idx="147">
                  <c:v>25143</c:v>
                </c:pt>
                <c:pt idx="148">
                  <c:v>25150</c:v>
                </c:pt>
                <c:pt idx="149">
                  <c:v>25157</c:v>
                </c:pt>
                <c:pt idx="150">
                  <c:v>25164</c:v>
                </c:pt>
                <c:pt idx="151">
                  <c:v>25171</c:v>
                </c:pt>
                <c:pt idx="152">
                  <c:v>25178</c:v>
                </c:pt>
                <c:pt idx="153">
                  <c:v>25185</c:v>
                </c:pt>
                <c:pt idx="154">
                  <c:v>25192</c:v>
                </c:pt>
                <c:pt idx="155">
                  <c:v>25199</c:v>
                </c:pt>
                <c:pt idx="156">
                  <c:v>25206</c:v>
                </c:pt>
                <c:pt idx="157">
                  <c:v>25213</c:v>
                </c:pt>
                <c:pt idx="158">
                  <c:v>25220</c:v>
                </c:pt>
                <c:pt idx="159">
                  <c:v>25227</c:v>
                </c:pt>
                <c:pt idx="160">
                  <c:v>25234</c:v>
                </c:pt>
                <c:pt idx="161">
                  <c:v>25241</c:v>
                </c:pt>
                <c:pt idx="162">
                  <c:v>25248</c:v>
                </c:pt>
                <c:pt idx="163">
                  <c:v>25255</c:v>
                </c:pt>
                <c:pt idx="164">
                  <c:v>25262</c:v>
                </c:pt>
                <c:pt idx="165">
                  <c:v>25269</c:v>
                </c:pt>
                <c:pt idx="166">
                  <c:v>25276</c:v>
                </c:pt>
                <c:pt idx="167">
                  <c:v>25283</c:v>
                </c:pt>
                <c:pt idx="168">
                  <c:v>25290</c:v>
                </c:pt>
                <c:pt idx="169">
                  <c:v>25297</c:v>
                </c:pt>
                <c:pt idx="170">
                  <c:v>25304</c:v>
                </c:pt>
                <c:pt idx="171">
                  <c:v>25311</c:v>
                </c:pt>
                <c:pt idx="172">
                  <c:v>25318</c:v>
                </c:pt>
                <c:pt idx="173">
                  <c:v>25325</c:v>
                </c:pt>
                <c:pt idx="174">
                  <c:v>25332</c:v>
                </c:pt>
                <c:pt idx="175">
                  <c:v>25339</c:v>
                </c:pt>
                <c:pt idx="176">
                  <c:v>25346</c:v>
                </c:pt>
                <c:pt idx="177">
                  <c:v>25353</c:v>
                </c:pt>
                <c:pt idx="178">
                  <c:v>25360</c:v>
                </c:pt>
                <c:pt idx="179">
                  <c:v>25367</c:v>
                </c:pt>
                <c:pt idx="180">
                  <c:v>25374</c:v>
                </c:pt>
                <c:pt idx="181">
                  <c:v>25381</c:v>
                </c:pt>
                <c:pt idx="182">
                  <c:v>25388</c:v>
                </c:pt>
                <c:pt idx="183">
                  <c:v>25395</c:v>
                </c:pt>
                <c:pt idx="184">
                  <c:v>25402</c:v>
                </c:pt>
                <c:pt idx="185">
                  <c:v>25409</c:v>
                </c:pt>
                <c:pt idx="186">
                  <c:v>25416</c:v>
                </c:pt>
                <c:pt idx="187">
                  <c:v>25423</c:v>
                </c:pt>
                <c:pt idx="188">
                  <c:v>25430</c:v>
                </c:pt>
                <c:pt idx="189">
                  <c:v>25437</c:v>
                </c:pt>
                <c:pt idx="190">
                  <c:v>25444</c:v>
                </c:pt>
                <c:pt idx="191">
                  <c:v>25451</c:v>
                </c:pt>
                <c:pt idx="192">
                  <c:v>25458</c:v>
                </c:pt>
                <c:pt idx="193">
                  <c:v>25465</c:v>
                </c:pt>
                <c:pt idx="194">
                  <c:v>25472</c:v>
                </c:pt>
                <c:pt idx="195">
                  <c:v>25479</c:v>
                </c:pt>
                <c:pt idx="196">
                  <c:v>25486</c:v>
                </c:pt>
                <c:pt idx="197">
                  <c:v>25493</c:v>
                </c:pt>
                <c:pt idx="198">
                  <c:v>25500</c:v>
                </c:pt>
                <c:pt idx="199">
                  <c:v>25507</c:v>
                </c:pt>
                <c:pt idx="200">
                  <c:v>25514</c:v>
                </c:pt>
                <c:pt idx="201">
                  <c:v>25521</c:v>
                </c:pt>
                <c:pt idx="202">
                  <c:v>25528</c:v>
                </c:pt>
                <c:pt idx="203">
                  <c:v>25535</c:v>
                </c:pt>
                <c:pt idx="204">
                  <c:v>25542</c:v>
                </c:pt>
                <c:pt idx="205">
                  <c:v>25549</c:v>
                </c:pt>
                <c:pt idx="206">
                  <c:v>25556</c:v>
                </c:pt>
                <c:pt idx="207">
                  <c:v>25563</c:v>
                </c:pt>
                <c:pt idx="208">
                  <c:v>25570</c:v>
                </c:pt>
                <c:pt idx="209">
                  <c:v>25577</c:v>
                </c:pt>
                <c:pt idx="210">
                  <c:v>25584</c:v>
                </c:pt>
                <c:pt idx="211">
                  <c:v>25591</c:v>
                </c:pt>
                <c:pt idx="212">
                  <c:v>25598</c:v>
                </c:pt>
                <c:pt idx="213">
                  <c:v>25605</c:v>
                </c:pt>
                <c:pt idx="214">
                  <c:v>25612</c:v>
                </c:pt>
                <c:pt idx="215">
                  <c:v>25619</c:v>
                </c:pt>
                <c:pt idx="216">
                  <c:v>25626</c:v>
                </c:pt>
                <c:pt idx="217">
                  <c:v>25633</c:v>
                </c:pt>
                <c:pt idx="218">
                  <c:v>25640</c:v>
                </c:pt>
                <c:pt idx="219">
                  <c:v>25647</c:v>
                </c:pt>
                <c:pt idx="220">
                  <c:v>25654</c:v>
                </c:pt>
                <c:pt idx="221">
                  <c:v>25661</c:v>
                </c:pt>
                <c:pt idx="222">
                  <c:v>25668</c:v>
                </c:pt>
                <c:pt idx="223">
                  <c:v>25675</c:v>
                </c:pt>
                <c:pt idx="224">
                  <c:v>25682</c:v>
                </c:pt>
                <c:pt idx="225">
                  <c:v>25689</c:v>
                </c:pt>
                <c:pt idx="226">
                  <c:v>25696</c:v>
                </c:pt>
                <c:pt idx="227">
                  <c:v>25703</c:v>
                </c:pt>
                <c:pt idx="228">
                  <c:v>25710</c:v>
                </c:pt>
                <c:pt idx="229">
                  <c:v>25717</c:v>
                </c:pt>
                <c:pt idx="230">
                  <c:v>25724</c:v>
                </c:pt>
                <c:pt idx="231">
                  <c:v>25731</c:v>
                </c:pt>
                <c:pt idx="232">
                  <c:v>25738</c:v>
                </c:pt>
                <c:pt idx="233">
                  <c:v>25745</c:v>
                </c:pt>
                <c:pt idx="234">
                  <c:v>25752</c:v>
                </c:pt>
                <c:pt idx="235">
                  <c:v>25759</c:v>
                </c:pt>
                <c:pt idx="236">
                  <c:v>25766</c:v>
                </c:pt>
                <c:pt idx="237">
                  <c:v>25773</c:v>
                </c:pt>
                <c:pt idx="238">
                  <c:v>25780</c:v>
                </c:pt>
                <c:pt idx="239">
                  <c:v>25787</c:v>
                </c:pt>
                <c:pt idx="240">
                  <c:v>25794</c:v>
                </c:pt>
                <c:pt idx="241">
                  <c:v>25801</c:v>
                </c:pt>
                <c:pt idx="242">
                  <c:v>25808</c:v>
                </c:pt>
                <c:pt idx="243">
                  <c:v>25815</c:v>
                </c:pt>
                <c:pt idx="244">
                  <c:v>25822</c:v>
                </c:pt>
                <c:pt idx="245">
                  <c:v>25829</c:v>
                </c:pt>
                <c:pt idx="246">
                  <c:v>25836</c:v>
                </c:pt>
                <c:pt idx="247">
                  <c:v>25843</c:v>
                </c:pt>
                <c:pt idx="248">
                  <c:v>25850</c:v>
                </c:pt>
                <c:pt idx="249">
                  <c:v>25857</c:v>
                </c:pt>
                <c:pt idx="250">
                  <c:v>25864</c:v>
                </c:pt>
                <c:pt idx="251">
                  <c:v>25871</c:v>
                </c:pt>
                <c:pt idx="252">
                  <c:v>25878</c:v>
                </c:pt>
                <c:pt idx="253">
                  <c:v>25885</c:v>
                </c:pt>
                <c:pt idx="254">
                  <c:v>25892</c:v>
                </c:pt>
                <c:pt idx="255">
                  <c:v>25899</c:v>
                </c:pt>
                <c:pt idx="256">
                  <c:v>25906</c:v>
                </c:pt>
                <c:pt idx="257">
                  <c:v>25913</c:v>
                </c:pt>
                <c:pt idx="258">
                  <c:v>25920</c:v>
                </c:pt>
                <c:pt idx="259">
                  <c:v>25927</c:v>
                </c:pt>
                <c:pt idx="260">
                  <c:v>25934</c:v>
                </c:pt>
                <c:pt idx="261">
                  <c:v>25941</c:v>
                </c:pt>
                <c:pt idx="262">
                  <c:v>25948</c:v>
                </c:pt>
                <c:pt idx="263">
                  <c:v>25955</c:v>
                </c:pt>
                <c:pt idx="264">
                  <c:v>25962</c:v>
                </c:pt>
                <c:pt idx="265">
                  <c:v>25969</c:v>
                </c:pt>
                <c:pt idx="266">
                  <c:v>25976</c:v>
                </c:pt>
                <c:pt idx="267">
                  <c:v>25983</c:v>
                </c:pt>
                <c:pt idx="268">
                  <c:v>25990</c:v>
                </c:pt>
                <c:pt idx="269">
                  <c:v>25997</c:v>
                </c:pt>
                <c:pt idx="270">
                  <c:v>26004</c:v>
                </c:pt>
                <c:pt idx="271">
                  <c:v>26011</c:v>
                </c:pt>
                <c:pt idx="272">
                  <c:v>26018</c:v>
                </c:pt>
                <c:pt idx="273">
                  <c:v>26025</c:v>
                </c:pt>
                <c:pt idx="274">
                  <c:v>26032</c:v>
                </c:pt>
                <c:pt idx="275">
                  <c:v>26039</c:v>
                </c:pt>
                <c:pt idx="276">
                  <c:v>26046</c:v>
                </c:pt>
                <c:pt idx="277">
                  <c:v>26053</c:v>
                </c:pt>
                <c:pt idx="278">
                  <c:v>26060</c:v>
                </c:pt>
                <c:pt idx="279">
                  <c:v>26067</c:v>
                </c:pt>
                <c:pt idx="280">
                  <c:v>26074</c:v>
                </c:pt>
                <c:pt idx="281">
                  <c:v>26081</c:v>
                </c:pt>
                <c:pt idx="282">
                  <c:v>26088</c:v>
                </c:pt>
                <c:pt idx="283">
                  <c:v>26095</c:v>
                </c:pt>
                <c:pt idx="284">
                  <c:v>26102</c:v>
                </c:pt>
                <c:pt idx="285">
                  <c:v>26109</c:v>
                </c:pt>
                <c:pt idx="286">
                  <c:v>26116</c:v>
                </c:pt>
                <c:pt idx="287">
                  <c:v>26123</c:v>
                </c:pt>
                <c:pt idx="288">
                  <c:v>26130</c:v>
                </c:pt>
                <c:pt idx="289">
                  <c:v>26137</c:v>
                </c:pt>
                <c:pt idx="290">
                  <c:v>26144</c:v>
                </c:pt>
                <c:pt idx="291">
                  <c:v>26151</c:v>
                </c:pt>
                <c:pt idx="292">
                  <c:v>26158</c:v>
                </c:pt>
                <c:pt idx="293">
                  <c:v>26165</c:v>
                </c:pt>
                <c:pt idx="294">
                  <c:v>26172</c:v>
                </c:pt>
                <c:pt idx="295">
                  <c:v>26179</c:v>
                </c:pt>
                <c:pt idx="296">
                  <c:v>26186</c:v>
                </c:pt>
                <c:pt idx="297">
                  <c:v>26193</c:v>
                </c:pt>
                <c:pt idx="298">
                  <c:v>26200</c:v>
                </c:pt>
                <c:pt idx="299">
                  <c:v>26207</c:v>
                </c:pt>
                <c:pt idx="300">
                  <c:v>26214</c:v>
                </c:pt>
                <c:pt idx="301">
                  <c:v>26221</c:v>
                </c:pt>
                <c:pt idx="302">
                  <c:v>26228</c:v>
                </c:pt>
                <c:pt idx="303">
                  <c:v>26235</c:v>
                </c:pt>
                <c:pt idx="304">
                  <c:v>26242</c:v>
                </c:pt>
                <c:pt idx="305">
                  <c:v>26249</c:v>
                </c:pt>
                <c:pt idx="306">
                  <c:v>26256</c:v>
                </c:pt>
                <c:pt idx="307">
                  <c:v>26263</c:v>
                </c:pt>
                <c:pt idx="308">
                  <c:v>26270</c:v>
                </c:pt>
                <c:pt idx="309">
                  <c:v>26277</c:v>
                </c:pt>
                <c:pt idx="310">
                  <c:v>26284</c:v>
                </c:pt>
                <c:pt idx="311">
                  <c:v>26291</c:v>
                </c:pt>
                <c:pt idx="312">
                  <c:v>26298</c:v>
                </c:pt>
                <c:pt idx="313">
                  <c:v>26305</c:v>
                </c:pt>
                <c:pt idx="314">
                  <c:v>26312</c:v>
                </c:pt>
                <c:pt idx="315">
                  <c:v>26319</c:v>
                </c:pt>
                <c:pt idx="316">
                  <c:v>26326</c:v>
                </c:pt>
                <c:pt idx="317">
                  <c:v>26333</c:v>
                </c:pt>
                <c:pt idx="318">
                  <c:v>26340</c:v>
                </c:pt>
                <c:pt idx="319">
                  <c:v>26347</c:v>
                </c:pt>
                <c:pt idx="320">
                  <c:v>26354</c:v>
                </c:pt>
                <c:pt idx="321">
                  <c:v>26361</c:v>
                </c:pt>
                <c:pt idx="322">
                  <c:v>26368</c:v>
                </c:pt>
                <c:pt idx="323">
                  <c:v>26375</c:v>
                </c:pt>
                <c:pt idx="324">
                  <c:v>26382</c:v>
                </c:pt>
                <c:pt idx="325">
                  <c:v>26389</c:v>
                </c:pt>
                <c:pt idx="326">
                  <c:v>26396</c:v>
                </c:pt>
                <c:pt idx="327">
                  <c:v>26403</c:v>
                </c:pt>
                <c:pt idx="328">
                  <c:v>26410</c:v>
                </c:pt>
                <c:pt idx="329">
                  <c:v>26417</c:v>
                </c:pt>
                <c:pt idx="330">
                  <c:v>26424</c:v>
                </c:pt>
                <c:pt idx="331">
                  <c:v>26431</c:v>
                </c:pt>
                <c:pt idx="332">
                  <c:v>26438</c:v>
                </c:pt>
                <c:pt idx="333">
                  <c:v>26445</c:v>
                </c:pt>
                <c:pt idx="334">
                  <c:v>26452</c:v>
                </c:pt>
                <c:pt idx="335">
                  <c:v>26459</c:v>
                </c:pt>
                <c:pt idx="336">
                  <c:v>26466</c:v>
                </c:pt>
                <c:pt idx="337">
                  <c:v>26473</c:v>
                </c:pt>
                <c:pt idx="338">
                  <c:v>26480</c:v>
                </c:pt>
                <c:pt idx="339">
                  <c:v>26487</c:v>
                </c:pt>
                <c:pt idx="340">
                  <c:v>26494</c:v>
                </c:pt>
                <c:pt idx="341">
                  <c:v>26501</c:v>
                </c:pt>
                <c:pt idx="342">
                  <c:v>26508</c:v>
                </c:pt>
                <c:pt idx="343">
                  <c:v>26515</c:v>
                </c:pt>
                <c:pt idx="344">
                  <c:v>26522</c:v>
                </c:pt>
                <c:pt idx="345">
                  <c:v>26529</c:v>
                </c:pt>
                <c:pt idx="346">
                  <c:v>26536</c:v>
                </c:pt>
                <c:pt idx="347">
                  <c:v>26543</c:v>
                </c:pt>
                <c:pt idx="348">
                  <c:v>26550</c:v>
                </c:pt>
                <c:pt idx="349">
                  <c:v>26557</c:v>
                </c:pt>
                <c:pt idx="350">
                  <c:v>26564</c:v>
                </c:pt>
                <c:pt idx="351">
                  <c:v>26571</c:v>
                </c:pt>
                <c:pt idx="352">
                  <c:v>26578</c:v>
                </c:pt>
                <c:pt idx="353">
                  <c:v>26585</c:v>
                </c:pt>
                <c:pt idx="354">
                  <c:v>26592</c:v>
                </c:pt>
                <c:pt idx="355">
                  <c:v>26599</c:v>
                </c:pt>
                <c:pt idx="356">
                  <c:v>26606</c:v>
                </c:pt>
                <c:pt idx="357">
                  <c:v>26613</c:v>
                </c:pt>
                <c:pt idx="358">
                  <c:v>26620</c:v>
                </c:pt>
                <c:pt idx="359">
                  <c:v>26627</c:v>
                </c:pt>
                <c:pt idx="360">
                  <c:v>26634</c:v>
                </c:pt>
                <c:pt idx="361">
                  <c:v>26641</c:v>
                </c:pt>
                <c:pt idx="362">
                  <c:v>26648</c:v>
                </c:pt>
                <c:pt idx="363">
                  <c:v>26655</c:v>
                </c:pt>
                <c:pt idx="364">
                  <c:v>26662</c:v>
                </c:pt>
                <c:pt idx="365">
                  <c:v>26669</c:v>
                </c:pt>
                <c:pt idx="366">
                  <c:v>26676</c:v>
                </c:pt>
                <c:pt idx="367">
                  <c:v>26683</c:v>
                </c:pt>
                <c:pt idx="368">
                  <c:v>26690</c:v>
                </c:pt>
                <c:pt idx="369">
                  <c:v>26697</c:v>
                </c:pt>
                <c:pt idx="370">
                  <c:v>26704</c:v>
                </c:pt>
                <c:pt idx="371">
                  <c:v>26711</c:v>
                </c:pt>
                <c:pt idx="372">
                  <c:v>26718</c:v>
                </c:pt>
                <c:pt idx="373">
                  <c:v>26725</c:v>
                </c:pt>
                <c:pt idx="374">
                  <c:v>26732</c:v>
                </c:pt>
                <c:pt idx="375">
                  <c:v>26739</c:v>
                </c:pt>
                <c:pt idx="376">
                  <c:v>26746</c:v>
                </c:pt>
                <c:pt idx="377">
                  <c:v>26753</c:v>
                </c:pt>
                <c:pt idx="378">
                  <c:v>26760</c:v>
                </c:pt>
                <c:pt idx="379">
                  <c:v>26767</c:v>
                </c:pt>
                <c:pt idx="380">
                  <c:v>26774</c:v>
                </c:pt>
                <c:pt idx="381">
                  <c:v>26781</c:v>
                </c:pt>
                <c:pt idx="382">
                  <c:v>26788</c:v>
                </c:pt>
                <c:pt idx="383">
                  <c:v>26795</c:v>
                </c:pt>
                <c:pt idx="384">
                  <c:v>26802</c:v>
                </c:pt>
                <c:pt idx="385">
                  <c:v>26809</c:v>
                </c:pt>
                <c:pt idx="386">
                  <c:v>26816</c:v>
                </c:pt>
                <c:pt idx="387">
                  <c:v>26823</c:v>
                </c:pt>
                <c:pt idx="388">
                  <c:v>26830</c:v>
                </c:pt>
                <c:pt idx="389">
                  <c:v>26837</c:v>
                </c:pt>
                <c:pt idx="390">
                  <c:v>26844</c:v>
                </c:pt>
                <c:pt idx="391">
                  <c:v>26851</c:v>
                </c:pt>
                <c:pt idx="392">
                  <c:v>26858</c:v>
                </c:pt>
                <c:pt idx="393">
                  <c:v>26865</c:v>
                </c:pt>
                <c:pt idx="394">
                  <c:v>26872</c:v>
                </c:pt>
                <c:pt idx="395">
                  <c:v>26879</c:v>
                </c:pt>
                <c:pt idx="396">
                  <c:v>26886</c:v>
                </c:pt>
                <c:pt idx="397">
                  <c:v>26893</c:v>
                </c:pt>
                <c:pt idx="398">
                  <c:v>26900</c:v>
                </c:pt>
                <c:pt idx="399">
                  <c:v>26907</c:v>
                </c:pt>
                <c:pt idx="400">
                  <c:v>26914</c:v>
                </c:pt>
                <c:pt idx="401">
                  <c:v>26921</c:v>
                </c:pt>
                <c:pt idx="402">
                  <c:v>26928</c:v>
                </c:pt>
                <c:pt idx="403">
                  <c:v>26935</c:v>
                </c:pt>
                <c:pt idx="404">
                  <c:v>26942</c:v>
                </c:pt>
                <c:pt idx="405">
                  <c:v>26949</c:v>
                </c:pt>
                <c:pt idx="406">
                  <c:v>26956</c:v>
                </c:pt>
                <c:pt idx="407">
                  <c:v>26963</c:v>
                </c:pt>
                <c:pt idx="408">
                  <c:v>26970</c:v>
                </c:pt>
                <c:pt idx="409">
                  <c:v>26977</c:v>
                </c:pt>
                <c:pt idx="410">
                  <c:v>26984</c:v>
                </c:pt>
                <c:pt idx="411">
                  <c:v>26991</c:v>
                </c:pt>
                <c:pt idx="412">
                  <c:v>26998</c:v>
                </c:pt>
                <c:pt idx="413">
                  <c:v>27005</c:v>
                </c:pt>
                <c:pt idx="414">
                  <c:v>27012</c:v>
                </c:pt>
                <c:pt idx="415">
                  <c:v>27019</c:v>
                </c:pt>
                <c:pt idx="416">
                  <c:v>27026</c:v>
                </c:pt>
                <c:pt idx="417">
                  <c:v>27033</c:v>
                </c:pt>
                <c:pt idx="418">
                  <c:v>27040</c:v>
                </c:pt>
                <c:pt idx="419">
                  <c:v>27047</c:v>
                </c:pt>
                <c:pt idx="420">
                  <c:v>27054</c:v>
                </c:pt>
                <c:pt idx="421">
                  <c:v>27061</c:v>
                </c:pt>
                <c:pt idx="422">
                  <c:v>27068</c:v>
                </c:pt>
                <c:pt idx="423">
                  <c:v>27075</c:v>
                </c:pt>
                <c:pt idx="424">
                  <c:v>27082</c:v>
                </c:pt>
                <c:pt idx="425">
                  <c:v>27089</c:v>
                </c:pt>
                <c:pt idx="426">
                  <c:v>27096</c:v>
                </c:pt>
                <c:pt idx="427">
                  <c:v>27103</c:v>
                </c:pt>
                <c:pt idx="428">
                  <c:v>27110</c:v>
                </c:pt>
                <c:pt idx="429">
                  <c:v>27117</c:v>
                </c:pt>
                <c:pt idx="430">
                  <c:v>27124</c:v>
                </c:pt>
                <c:pt idx="431">
                  <c:v>27131</c:v>
                </c:pt>
                <c:pt idx="432">
                  <c:v>27138</c:v>
                </c:pt>
                <c:pt idx="433">
                  <c:v>27145</c:v>
                </c:pt>
                <c:pt idx="434">
                  <c:v>27152</c:v>
                </c:pt>
                <c:pt idx="435">
                  <c:v>27159</c:v>
                </c:pt>
                <c:pt idx="436">
                  <c:v>27166</c:v>
                </c:pt>
                <c:pt idx="437">
                  <c:v>27173</c:v>
                </c:pt>
                <c:pt idx="438">
                  <c:v>27180</c:v>
                </c:pt>
                <c:pt idx="439">
                  <c:v>27187</c:v>
                </c:pt>
                <c:pt idx="440">
                  <c:v>27194</c:v>
                </c:pt>
                <c:pt idx="441">
                  <c:v>27201</c:v>
                </c:pt>
                <c:pt idx="442">
                  <c:v>27208</c:v>
                </c:pt>
                <c:pt idx="443">
                  <c:v>27215</c:v>
                </c:pt>
                <c:pt idx="444">
                  <c:v>27222</c:v>
                </c:pt>
                <c:pt idx="445">
                  <c:v>27229</c:v>
                </c:pt>
                <c:pt idx="446">
                  <c:v>27236</c:v>
                </c:pt>
                <c:pt idx="447">
                  <c:v>27243</c:v>
                </c:pt>
                <c:pt idx="448">
                  <c:v>27250</c:v>
                </c:pt>
                <c:pt idx="449">
                  <c:v>27257</c:v>
                </c:pt>
                <c:pt idx="450">
                  <c:v>27264</c:v>
                </c:pt>
                <c:pt idx="451">
                  <c:v>27271</c:v>
                </c:pt>
                <c:pt idx="452">
                  <c:v>27278</c:v>
                </c:pt>
                <c:pt idx="453">
                  <c:v>27285</c:v>
                </c:pt>
                <c:pt idx="454">
                  <c:v>27292</c:v>
                </c:pt>
                <c:pt idx="455">
                  <c:v>27299</c:v>
                </c:pt>
                <c:pt idx="456">
                  <c:v>27306</c:v>
                </c:pt>
                <c:pt idx="457">
                  <c:v>27313</c:v>
                </c:pt>
                <c:pt idx="458">
                  <c:v>27320</c:v>
                </c:pt>
                <c:pt idx="459">
                  <c:v>27327</c:v>
                </c:pt>
                <c:pt idx="460">
                  <c:v>27334</c:v>
                </c:pt>
                <c:pt idx="461">
                  <c:v>27341</c:v>
                </c:pt>
                <c:pt idx="462">
                  <c:v>27348</c:v>
                </c:pt>
                <c:pt idx="463">
                  <c:v>27355</c:v>
                </c:pt>
                <c:pt idx="464">
                  <c:v>27362</c:v>
                </c:pt>
                <c:pt idx="465">
                  <c:v>27369</c:v>
                </c:pt>
                <c:pt idx="466">
                  <c:v>27376</c:v>
                </c:pt>
                <c:pt idx="467">
                  <c:v>27383</c:v>
                </c:pt>
                <c:pt idx="468">
                  <c:v>27390</c:v>
                </c:pt>
                <c:pt idx="469">
                  <c:v>27397</c:v>
                </c:pt>
                <c:pt idx="470">
                  <c:v>27404</c:v>
                </c:pt>
                <c:pt idx="471">
                  <c:v>27411</c:v>
                </c:pt>
                <c:pt idx="472">
                  <c:v>27418</c:v>
                </c:pt>
                <c:pt idx="473">
                  <c:v>27425</c:v>
                </c:pt>
                <c:pt idx="474">
                  <c:v>27432</c:v>
                </c:pt>
                <c:pt idx="475">
                  <c:v>27439</c:v>
                </c:pt>
                <c:pt idx="476">
                  <c:v>27446</c:v>
                </c:pt>
                <c:pt idx="477">
                  <c:v>27453</c:v>
                </c:pt>
                <c:pt idx="478">
                  <c:v>27460</c:v>
                </c:pt>
                <c:pt idx="479">
                  <c:v>27467</c:v>
                </c:pt>
                <c:pt idx="480">
                  <c:v>27474</c:v>
                </c:pt>
                <c:pt idx="481">
                  <c:v>27481</c:v>
                </c:pt>
                <c:pt idx="482">
                  <c:v>27488</c:v>
                </c:pt>
                <c:pt idx="483">
                  <c:v>27495</c:v>
                </c:pt>
                <c:pt idx="484">
                  <c:v>27502</c:v>
                </c:pt>
                <c:pt idx="485">
                  <c:v>27509</c:v>
                </c:pt>
                <c:pt idx="486">
                  <c:v>27516</c:v>
                </c:pt>
                <c:pt idx="487">
                  <c:v>27523</c:v>
                </c:pt>
                <c:pt idx="488">
                  <c:v>27530</c:v>
                </c:pt>
                <c:pt idx="489">
                  <c:v>27537</c:v>
                </c:pt>
                <c:pt idx="490">
                  <c:v>27544</c:v>
                </c:pt>
                <c:pt idx="491">
                  <c:v>27551</c:v>
                </c:pt>
                <c:pt idx="492">
                  <c:v>27558</c:v>
                </c:pt>
                <c:pt idx="493">
                  <c:v>27565</c:v>
                </c:pt>
                <c:pt idx="494">
                  <c:v>27572</c:v>
                </c:pt>
                <c:pt idx="495">
                  <c:v>27579</c:v>
                </c:pt>
                <c:pt idx="496">
                  <c:v>27586</c:v>
                </c:pt>
                <c:pt idx="497">
                  <c:v>27593</c:v>
                </c:pt>
                <c:pt idx="498">
                  <c:v>27600</c:v>
                </c:pt>
                <c:pt idx="499">
                  <c:v>27607</c:v>
                </c:pt>
                <c:pt idx="500">
                  <c:v>27614</c:v>
                </c:pt>
                <c:pt idx="501">
                  <c:v>27621</c:v>
                </c:pt>
                <c:pt idx="502">
                  <c:v>27628</c:v>
                </c:pt>
                <c:pt idx="503">
                  <c:v>27635</c:v>
                </c:pt>
                <c:pt idx="504">
                  <c:v>27642</c:v>
                </c:pt>
                <c:pt idx="505">
                  <c:v>27649</c:v>
                </c:pt>
                <c:pt idx="506">
                  <c:v>27656</c:v>
                </c:pt>
                <c:pt idx="507">
                  <c:v>27663</c:v>
                </c:pt>
                <c:pt idx="508">
                  <c:v>27670</c:v>
                </c:pt>
                <c:pt idx="509">
                  <c:v>27677</c:v>
                </c:pt>
                <c:pt idx="510">
                  <c:v>27684</c:v>
                </c:pt>
                <c:pt idx="511">
                  <c:v>27691</c:v>
                </c:pt>
                <c:pt idx="512">
                  <c:v>27698</c:v>
                </c:pt>
                <c:pt idx="513">
                  <c:v>27705</c:v>
                </c:pt>
                <c:pt idx="514">
                  <c:v>27712</c:v>
                </c:pt>
                <c:pt idx="515">
                  <c:v>27719</c:v>
                </c:pt>
                <c:pt idx="516">
                  <c:v>27726</c:v>
                </c:pt>
                <c:pt idx="517">
                  <c:v>27733</c:v>
                </c:pt>
                <c:pt idx="518">
                  <c:v>27740</c:v>
                </c:pt>
                <c:pt idx="519">
                  <c:v>27747</c:v>
                </c:pt>
                <c:pt idx="520">
                  <c:v>27754</c:v>
                </c:pt>
                <c:pt idx="521">
                  <c:v>27761</c:v>
                </c:pt>
                <c:pt idx="522">
                  <c:v>27768</c:v>
                </c:pt>
                <c:pt idx="523">
                  <c:v>27775</c:v>
                </c:pt>
                <c:pt idx="524">
                  <c:v>27782</c:v>
                </c:pt>
                <c:pt idx="525">
                  <c:v>27789</c:v>
                </c:pt>
                <c:pt idx="526">
                  <c:v>27796</c:v>
                </c:pt>
                <c:pt idx="527">
                  <c:v>27803</c:v>
                </c:pt>
                <c:pt idx="528">
                  <c:v>27810</c:v>
                </c:pt>
                <c:pt idx="529">
                  <c:v>27817</c:v>
                </c:pt>
                <c:pt idx="530">
                  <c:v>27824</c:v>
                </c:pt>
                <c:pt idx="531">
                  <c:v>27831</c:v>
                </c:pt>
                <c:pt idx="532">
                  <c:v>27838</c:v>
                </c:pt>
                <c:pt idx="533">
                  <c:v>27845</c:v>
                </c:pt>
                <c:pt idx="534">
                  <c:v>27852</c:v>
                </c:pt>
                <c:pt idx="535">
                  <c:v>27859</c:v>
                </c:pt>
                <c:pt idx="536">
                  <c:v>27866</c:v>
                </c:pt>
                <c:pt idx="537">
                  <c:v>27873</c:v>
                </c:pt>
                <c:pt idx="538">
                  <c:v>27880</c:v>
                </c:pt>
                <c:pt idx="539">
                  <c:v>27887</c:v>
                </c:pt>
                <c:pt idx="540">
                  <c:v>27894</c:v>
                </c:pt>
                <c:pt idx="541">
                  <c:v>27901</c:v>
                </c:pt>
                <c:pt idx="542">
                  <c:v>27908</c:v>
                </c:pt>
                <c:pt idx="543">
                  <c:v>27915</c:v>
                </c:pt>
                <c:pt idx="544">
                  <c:v>27922</c:v>
                </c:pt>
                <c:pt idx="545">
                  <c:v>27929</c:v>
                </c:pt>
                <c:pt idx="546">
                  <c:v>27936</c:v>
                </c:pt>
                <c:pt idx="547">
                  <c:v>27943</c:v>
                </c:pt>
                <c:pt idx="548">
                  <c:v>27950</c:v>
                </c:pt>
                <c:pt idx="549">
                  <c:v>27957</c:v>
                </c:pt>
                <c:pt idx="550">
                  <c:v>27964</c:v>
                </c:pt>
                <c:pt idx="551">
                  <c:v>27971</c:v>
                </c:pt>
                <c:pt idx="552">
                  <c:v>27978</c:v>
                </c:pt>
                <c:pt idx="553">
                  <c:v>27985</c:v>
                </c:pt>
                <c:pt idx="554">
                  <c:v>27992</c:v>
                </c:pt>
                <c:pt idx="555">
                  <c:v>27999</c:v>
                </c:pt>
                <c:pt idx="556">
                  <c:v>28006</c:v>
                </c:pt>
                <c:pt idx="557">
                  <c:v>28013</c:v>
                </c:pt>
                <c:pt idx="558">
                  <c:v>28020</c:v>
                </c:pt>
                <c:pt idx="559">
                  <c:v>28027</c:v>
                </c:pt>
                <c:pt idx="560">
                  <c:v>28034</c:v>
                </c:pt>
                <c:pt idx="561">
                  <c:v>28041</c:v>
                </c:pt>
                <c:pt idx="562">
                  <c:v>28048</c:v>
                </c:pt>
                <c:pt idx="563">
                  <c:v>28055</c:v>
                </c:pt>
                <c:pt idx="564">
                  <c:v>28062</c:v>
                </c:pt>
                <c:pt idx="565">
                  <c:v>28069</c:v>
                </c:pt>
                <c:pt idx="566">
                  <c:v>28076</c:v>
                </c:pt>
                <c:pt idx="567">
                  <c:v>28083</c:v>
                </c:pt>
                <c:pt idx="568">
                  <c:v>28090</c:v>
                </c:pt>
                <c:pt idx="569">
                  <c:v>28097</c:v>
                </c:pt>
                <c:pt idx="570">
                  <c:v>28104</c:v>
                </c:pt>
                <c:pt idx="571">
                  <c:v>28111</c:v>
                </c:pt>
                <c:pt idx="572">
                  <c:v>28118</c:v>
                </c:pt>
                <c:pt idx="573">
                  <c:v>28125</c:v>
                </c:pt>
                <c:pt idx="574">
                  <c:v>28132</c:v>
                </c:pt>
                <c:pt idx="575">
                  <c:v>28139</c:v>
                </c:pt>
                <c:pt idx="576">
                  <c:v>28146</c:v>
                </c:pt>
                <c:pt idx="577">
                  <c:v>28153</c:v>
                </c:pt>
                <c:pt idx="578">
                  <c:v>28160</c:v>
                </c:pt>
                <c:pt idx="579">
                  <c:v>28167</c:v>
                </c:pt>
                <c:pt idx="580">
                  <c:v>28174</c:v>
                </c:pt>
                <c:pt idx="581">
                  <c:v>28181</c:v>
                </c:pt>
                <c:pt idx="582">
                  <c:v>28188</c:v>
                </c:pt>
                <c:pt idx="583">
                  <c:v>28195</c:v>
                </c:pt>
                <c:pt idx="584">
                  <c:v>28202</c:v>
                </c:pt>
                <c:pt idx="585">
                  <c:v>28209</c:v>
                </c:pt>
                <c:pt idx="586">
                  <c:v>28216</c:v>
                </c:pt>
                <c:pt idx="587">
                  <c:v>28223</c:v>
                </c:pt>
                <c:pt idx="588">
                  <c:v>28230</c:v>
                </c:pt>
                <c:pt idx="589">
                  <c:v>28237</c:v>
                </c:pt>
                <c:pt idx="590">
                  <c:v>28244</c:v>
                </c:pt>
                <c:pt idx="591">
                  <c:v>28251</c:v>
                </c:pt>
                <c:pt idx="592">
                  <c:v>28258</c:v>
                </c:pt>
                <c:pt idx="593">
                  <c:v>28265</c:v>
                </c:pt>
                <c:pt idx="594">
                  <c:v>28272</c:v>
                </c:pt>
                <c:pt idx="595">
                  <c:v>28279</c:v>
                </c:pt>
                <c:pt idx="596">
                  <c:v>28286</c:v>
                </c:pt>
                <c:pt idx="597">
                  <c:v>28293</c:v>
                </c:pt>
                <c:pt idx="598">
                  <c:v>28300</c:v>
                </c:pt>
                <c:pt idx="599">
                  <c:v>28307</c:v>
                </c:pt>
                <c:pt idx="600">
                  <c:v>28314</c:v>
                </c:pt>
                <c:pt idx="601">
                  <c:v>28321</c:v>
                </c:pt>
                <c:pt idx="602">
                  <c:v>28328</c:v>
                </c:pt>
                <c:pt idx="603">
                  <c:v>28335</c:v>
                </c:pt>
                <c:pt idx="604">
                  <c:v>28342</c:v>
                </c:pt>
                <c:pt idx="605">
                  <c:v>28349</c:v>
                </c:pt>
                <c:pt idx="606">
                  <c:v>28356</c:v>
                </c:pt>
                <c:pt idx="607">
                  <c:v>28363</c:v>
                </c:pt>
                <c:pt idx="608">
                  <c:v>28370</c:v>
                </c:pt>
                <c:pt idx="609">
                  <c:v>28377</c:v>
                </c:pt>
                <c:pt idx="610">
                  <c:v>28384</c:v>
                </c:pt>
                <c:pt idx="611">
                  <c:v>28391</c:v>
                </c:pt>
                <c:pt idx="612">
                  <c:v>28398</c:v>
                </c:pt>
                <c:pt idx="613">
                  <c:v>28405</c:v>
                </c:pt>
                <c:pt idx="614">
                  <c:v>28412</c:v>
                </c:pt>
                <c:pt idx="615">
                  <c:v>28419</c:v>
                </c:pt>
                <c:pt idx="616">
                  <c:v>28426</c:v>
                </c:pt>
                <c:pt idx="617">
                  <c:v>28433</c:v>
                </c:pt>
                <c:pt idx="618">
                  <c:v>28440</c:v>
                </c:pt>
                <c:pt idx="619">
                  <c:v>28447</c:v>
                </c:pt>
                <c:pt idx="620">
                  <c:v>28454</c:v>
                </c:pt>
                <c:pt idx="621">
                  <c:v>28461</c:v>
                </c:pt>
                <c:pt idx="622">
                  <c:v>28468</c:v>
                </c:pt>
                <c:pt idx="623">
                  <c:v>28475</c:v>
                </c:pt>
                <c:pt idx="624">
                  <c:v>28482</c:v>
                </c:pt>
                <c:pt idx="625">
                  <c:v>28489</c:v>
                </c:pt>
                <c:pt idx="626">
                  <c:v>28496</c:v>
                </c:pt>
                <c:pt idx="627">
                  <c:v>28503</c:v>
                </c:pt>
                <c:pt idx="628">
                  <c:v>28510</c:v>
                </c:pt>
                <c:pt idx="629">
                  <c:v>28517</c:v>
                </c:pt>
                <c:pt idx="630">
                  <c:v>28524</c:v>
                </c:pt>
                <c:pt idx="631">
                  <c:v>28531</c:v>
                </c:pt>
                <c:pt idx="632">
                  <c:v>28538</c:v>
                </c:pt>
                <c:pt idx="633">
                  <c:v>28545</c:v>
                </c:pt>
                <c:pt idx="634">
                  <c:v>28552</c:v>
                </c:pt>
                <c:pt idx="635">
                  <c:v>28559</c:v>
                </c:pt>
                <c:pt idx="636">
                  <c:v>28566</c:v>
                </c:pt>
                <c:pt idx="637">
                  <c:v>28573</c:v>
                </c:pt>
                <c:pt idx="638">
                  <c:v>28580</c:v>
                </c:pt>
                <c:pt idx="639">
                  <c:v>28587</c:v>
                </c:pt>
                <c:pt idx="640">
                  <c:v>28594</c:v>
                </c:pt>
                <c:pt idx="641">
                  <c:v>28601</c:v>
                </c:pt>
                <c:pt idx="642">
                  <c:v>28608</c:v>
                </c:pt>
                <c:pt idx="643">
                  <c:v>28615</c:v>
                </c:pt>
                <c:pt idx="644">
                  <c:v>28622</c:v>
                </c:pt>
                <c:pt idx="645">
                  <c:v>28629</c:v>
                </c:pt>
                <c:pt idx="646">
                  <c:v>28636</c:v>
                </c:pt>
                <c:pt idx="647">
                  <c:v>28643</c:v>
                </c:pt>
                <c:pt idx="648">
                  <c:v>28650</c:v>
                </c:pt>
                <c:pt idx="649">
                  <c:v>28657</c:v>
                </c:pt>
                <c:pt idx="650">
                  <c:v>28664</c:v>
                </c:pt>
                <c:pt idx="651">
                  <c:v>28671</c:v>
                </c:pt>
                <c:pt idx="652">
                  <c:v>28678</c:v>
                </c:pt>
                <c:pt idx="653">
                  <c:v>28685</c:v>
                </c:pt>
                <c:pt idx="654">
                  <c:v>28692</c:v>
                </c:pt>
                <c:pt idx="655">
                  <c:v>28699</c:v>
                </c:pt>
                <c:pt idx="656">
                  <c:v>28706</c:v>
                </c:pt>
                <c:pt idx="657">
                  <c:v>28713</c:v>
                </c:pt>
                <c:pt idx="658">
                  <c:v>28720</c:v>
                </c:pt>
                <c:pt idx="659">
                  <c:v>28727</c:v>
                </c:pt>
                <c:pt idx="660">
                  <c:v>28734</c:v>
                </c:pt>
                <c:pt idx="661">
                  <c:v>28741</c:v>
                </c:pt>
                <c:pt idx="662">
                  <c:v>28748</c:v>
                </c:pt>
                <c:pt idx="663">
                  <c:v>28755</c:v>
                </c:pt>
                <c:pt idx="664">
                  <c:v>28762</c:v>
                </c:pt>
                <c:pt idx="665">
                  <c:v>28769</c:v>
                </c:pt>
                <c:pt idx="666">
                  <c:v>28776</c:v>
                </c:pt>
                <c:pt idx="667">
                  <c:v>28783</c:v>
                </c:pt>
                <c:pt idx="668">
                  <c:v>28790</c:v>
                </c:pt>
                <c:pt idx="669">
                  <c:v>28797</c:v>
                </c:pt>
                <c:pt idx="670">
                  <c:v>28804</c:v>
                </c:pt>
                <c:pt idx="671">
                  <c:v>28811</c:v>
                </c:pt>
                <c:pt idx="672">
                  <c:v>28818</c:v>
                </c:pt>
                <c:pt idx="673">
                  <c:v>28825</c:v>
                </c:pt>
                <c:pt idx="674">
                  <c:v>28832</c:v>
                </c:pt>
                <c:pt idx="675">
                  <c:v>28839</c:v>
                </c:pt>
                <c:pt idx="676">
                  <c:v>28846</c:v>
                </c:pt>
                <c:pt idx="677">
                  <c:v>28853</c:v>
                </c:pt>
                <c:pt idx="678">
                  <c:v>28860</c:v>
                </c:pt>
                <c:pt idx="679">
                  <c:v>28867</c:v>
                </c:pt>
                <c:pt idx="680">
                  <c:v>28874</c:v>
                </c:pt>
                <c:pt idx="681">
                  <c:v>28881</c:v>
                </c:pt>
                <c:pt idx="682">
                  <c:v>28888</c:v>
                </c:pt>
                <c:pt idx="683">
                  <c:v>28895</c:v>
                </c:pt>
                <c:pt idx="684">
                  <c:v>28902</c:v>
                </c:pt>
                <c:pt idx="685">
                  <c:v>28909</c:v>
                </c:pt>
                <c:pt idx="686">
                  <c:v>28916</c:v>
                </c:pt>
                <c:pt idx="687">
                  <c:v>28923</c:v>
                </c:pt>
                <c:pt idx="688">
                  <c:v>28930</c:v>
                </c:pt>
                <c:pt idx="689">
                  <c:v>28937</c:v>
                </c:pt>
                <c:pt idx="690">
                  <c:v>28944</c:v>
                </c:pt>
                <c:pt idx="691">
                  <c:v>28951</c:v>
                </c:pt>
                <c:pt idx="692">
                  <c:v>28958</c:v>
                </c:pt>
                <c:pt idx="693">
                  <c:v>28965</c:v>
                </c:pt>
                <c:pt idx="694">
                  <c:v>28972</c:v>
                </c:pt>
                <c:pt idx="695">
                  <c:v>28979</c:v>
                </c:pt>
                <c:pt idx="696">
                  <c:v>28986</c:v>
                </c:pt>
                <c:pt idx="697">
                  <c:v>28993</c:v>
                </c:pt>
                <c:pt idx="698">
                  <c:v>29000</c:v>
                </c:pt>
                <c:pt idx="699">
                  <c:v>29007</c:v>
                </c:pt>
                <c:pt idx="700">
                  <c:v>29014</c:v>
                </c:pt>
                <c:pt idx="701">
                  <c:v>29021</c:v>
                </c:pt>
                <c:pt idx="702">
                  <c:v>29028</c:v>
                </c:pt>
                <c:pt idx="703">
                  <c:v>29035</c:v>
                </c:pt>
                <c:pt idx="704">
                  <c:v>29042</c:v>
                </c:pt>
                <c:pt idx="705">
                  <c:v>29049</c:v>
                </c:pt>
                <c:pt idx="706">
                  <c:v>29056</c:v>
                </c:pt>
                <c:pt idx="707">
                  <c:v>29063</c:v>
                </c:pt>
                <c:pt idx="708">
                  <c:v>29070</c:v>
                </c:pt>
                <c:pt idx="709">
                  <c:v>29077</c:v>
                </c:pt>
                <c:pt idx="710">
                  <c:v>29084</c:v>
                </c:pt>
                <c:pt idx="711">
                  <c:v>29091</c:v>
                </c:pt>
                <c:pt idx="712">
                  <c:v>29098</c:v>
                </c:pt>
                <c:pt idx="713">
                  <c:v>29105</c:v>
                </c:pt>
                <c:pt idx="714">
                  <c:v>29112</c:v>
                </c:pt>
                <c:pt idx="715">
                  <c:v>29119</c:v>
                </c:pt>
                <c:pt idx="716">
                  <c:v>29126</c:v>
                </c:pt>
                <c:pt idx="717">
                  <c:v>29133</c:v>
                </c:pt>
                <c:pt idx="718">
                  <c:v>29140</c:v>
                </c:pt>
                <c:pt idx="719">
                  <c:v>29147</c:v>
                </c:pt>
                <c:pt idx="720">
                  <c:v>29154</c:v>
                </c:pt>
                <c:pt idx="721">
                  <c:v>29161</c:v>
                </c:pt>
                <c:pt idx="722">
                  <c:v>29168</c:v>
                </c:pt>
                <c:pt idx="723">
                  <c:v>29175</c:v>
                </c:pt>
                <c:pt idx="724">
                  <c:v>29182</c:v>
                </c:pt>
                <c:pt idx="725">
                  <c:v>29189</c:v>
                </c:pt>
                <c:pt idx="726">
                  <c:v>29196</c:v>
                </c:pt>
                <c:pt idx="727">
                  <c:v>29203</c:v>
                </c:pt>
                <c:pt idx="728">
                  <c:v>29210</c:v>
                </c:pt>
                <c:pt idx="729">
                  <c:v>29217</c:v>
                </c:pt>
                <c:pt idx="730">
                  <c:v>29224</c:v>
                </c:pt>
                <c:pt idx="731">
                  <c:v>29231</c:v>
                </c:pt>
                <c:pt idx="732">
                  <c:v>29238</c:v>
                </c:pt>
                <c:pt idx="733">
                  <c:v>29245</c:v>
                </c:pt>
                <c:pt idx="734">
                  <c:v>29252</c:v>
                </c:pt>
                <c:pt idx="735">
                  <c:v>29259</c:v>
                </c:pt>
                <c:pt idx="736">
                  <c:v>29266</c:v>
                </c:pt>
                <c:pt idx="737">
                  <c:v>29273</c:v>
                </c:pt>
                <c:pt idx="738">
                  <c:v>29280</c:v>
                </c:pt>
                <c:pt idx="739">
                  <c:v>29287</c:v>
                </c:pt>
                <c:pt idx="740">
                  <c:v>29294</c:v>
                </c:pt>
                <c:pt idx="741">
                  <c:v>29301</c:v>
                </c:pt>
                <c:pt idx="742">
                  <c:v>29308</c:v>
                </c:pt>
                <c:pt idx="743">
                  <c:v>29315</c:v>
                </c:pt>
                <c:pt idx="744">
                  <c:v>29322</c:v>
                </c:pt>
                <c:pt idx="745">
                  <c:v>29329</c:v>
                </c:pt>
                <c:pt idx="746">
                  <c:v>29336</c:v>
                </c:pt>
                <c:pt idx="747">
                  <c:v>29343</c:v>
                </c:pt>
                <c:pt idx="748">
                  <c:v>29350</c:v>
                </c:pt>
                <c:pt idx="749">
                  <c:v>29357</c:v>
                </c:pt>
                <c:pt idx="750">
                  <c:v>29364</c:v>
                </c:pt>
                <c:pt idx="751">
                  <c:v>29371</c:v>
                </c:pt>
                <c:pt idx="752">
                  <c:v>29378</c:v>
                </c:pt>
                <c:pt idx="753">
                  <c:v>29385</c:v>
                </c:pt>
                <c:pt idx="754">
                  <c:v>29392</c:v>
                </c:pt>
                <c:pt idx="755">
                  <c:v>29399</c:v>
                </c:pt>
                <c:pt idx="756">
                  <c:v>29406</c:v>
                </c:pt>
                <c:pt idx="757">
                  <c:v>29413</c:v>
                </c:pt>
                <c:pt idx="758">
                  <c:v>29420</c:v>
                </c:pt>
                <c:pt idx="759">
                  <c:v>29427</c:v>
                </c:pt>
                <c:pt idx="760">
                  <c:v>29434</c:v>
                </c:pt>
                <c:pt idx="761">
                  <c:v>29441</c:v>
                </c:pt>
                <c:pt idx="762">
                  <c:v>29448</c:v>
                </c:pt>
                <c:pt idx="763">
                  <c:v>29455</c:v>
                </c:pt>
                <c:pt idx="764">
                  <c:v>29462</c:v>
                </c:pt>
                <c:pt idx="765">
                  <c:v>29469</c:v>
                </c:pt>
                <c:pt idx="766">
                  <c:v>29476</c:v>
                </c:pt>
                <c:pt idx="767">
                  <c:v>29483</c:v>
                </c:pt>
                <c:pt idx="768">
                  <c:v>29490</c:v>
                </c:pt>
                <c:pt idx="769">
                  <c:v>29497</c:v>
                </c:pt>
                <c:pt idx="770">
                  <c:v>29504</c:v>
                </c:pt>
                <c:pt idx="771">
                  <c:v>29511</c:v>
                </c:pt>
                <c:pt idx="772">
                  <c:v>29518</c:v>
                </c:pt>
                <c:pt idx="773">
                  <c:v>29525</c:v>
                </c:pt>
                <c:pt idx="774">
                  <c:v>29532</c:v>
                </c:pt>
                <c:pt idx="775">
                  <c:v>29539</c:v>
                </c:pt>
                <c:pt idx="776">
                  <c:v>29546</c:v>
                </c:pt>
                <c:pt idx="777">
                  <c:v>29553</c:v>
                </c:pt>
                <c:pt idx="778">
                  <c:v>29560</c:v>
                </c:pt>
                <c:pt idx="779">
                  <c:v>29567</c:v>
                </c:pt>
                <c:pt idx="780">
                  <c:v>29574</c:v>
                </c:pt>
                <c:pt idx="781">
                  <c:v>29581</c:v>
                </c:pt>
                <c:pt idx="782">
                  <c:v>29588</c:v>
                </c:pt>
                <c:pt idx="783">
                  <c:v>29595</c:v>
                </c:pt>
                <c:pt idx="784">
                  <c:v>29602</c:v>
                </c:pt>
                <c:pt idx="785">
                  <c:v>29609</c:v>
                </c:pt>
                <c:pt idx="786">
                  <c:v>29616</c:v>
                </c:pt>
                <c:pt idx="787">
                  <c:v>29623</c:v>
                </c:pt>
                <c:pt idx="788">
                  <c:v>29630</c:v>
                </c:pt>
                <c:pt idx="789">
                  <c:v>29637</c:v>
                </c:pt>
                <c:pt idx="790">
                  <c:v>29644</c:v>
                </c:pt>
                <c:pt idx="791">
                  <c:v>29651</c:v>
                </c:pt>
                <c:pt idx="792">
                  <c:v>29658</c:v>
                </c:pt>
                <c:pt idx="793">
                  <c:v>29665</c:v>
                </c:pt>
                <c:pt idx="794">
                  <c:v>29672</c:v>
                </c:pt>
                <c:pt idx="795">
                  <c:v>29679</c:v>
                </c:pt>
                <c:pt idx="796">
                  <c:v>29686</c:v>
                </c:pt>
                <c:pt idx="797">
                  <c:v>29693</c:v>
                </c:pt>
                <c:pt idx="798">
                  <c:v>29700</c:v>
                </c:pt>
                <c:pt idx="799">
                  <c:v>29707</c:v>
                </c:pt>
                <c:pt idx="800">
                  <c:v>29714</c:v>
                </c:pt>
                <c:pt idx="801">
                  <c:v>29721</c:v>
                </c:pt>
                <c:pt idx="802">
                  <c:v>29728</c:v>
                </c:pt>
                <c:pt idx="803">
                  <c:v>29735</c:v>
                </c:pt>
                <c:pt idx="804">
                  <c:v>29742</c:v>
                </c:pt>
                <c:pt idx="805">
                  <c:v>29749</c:v>
                </c:pt>
                <c:pt idx="806">
                  <c:v>29756</c:v>
                </c:pt>
                <c:pt idx="807">
                  <c:v>29763</c:v>
                </c:pt>
                <c:pt idx="808">
                  <c:v>29770</c:v>
                </c:pt>
                <c:pt idx="809">
                  <c:v>29777</c:v>
                </c:pt>
                <c:pt idx="810">
                  <c:v>29784</c:v>
                </c:pt>
                <c:pt idx="811">
                  <c:v>29791</c:v>
                </c:pt>
                <c:pt idx="812">
                  <c:v>29798</c:v>
                </c:pt>
                <c:pt idx="813">
                  <c:v>29805</c:v>
                </c:pt>
                <c:pt idx="814">
                  <c:v>29812</c:v>
                </c:pt>
                <c:pt idx="815">
                  <c:v>29819</c:v>
                </c:pt>
                <c:pt idx="816">
                  <c:v>29826</c:v>
                </c:pt>
                <c:pt idx="817">
                  <c:v>29833</c:v>
                </c:pt>
                <c:pt idx="818">
                  <c:v>29840</c:v>
                </c:pt>
                <c:pt idx="819">
                  <c:v>29847</c:v>
                </c:pt>
                <c:pt idx="820">
                  <c:v>29854</c:v>
                </c:pt>
                <c:pt idx="821">
                  <c:v>29861</c:v>
                </c:pt>
                <c:pt idx="822">
                  <c:v>29868</c:v>
                </c:pt>
                <c:pt idx="823">
                  <c:v>29875</c:v>
                </c:pt>
                <c:pt idx="824">
                  <c:v>29882</c:v>
                </c:pt>
                <c:pt idx="825">
                  <c:v>29889</c:v>
                </c:pt>
                <c:pt idx="826">
                  <c:v>29896</c:v>
                </c:pt>
                <c:pt idx="827">
                  <c:v>29903</c:v>
                </c:pt>
                <c:pt idx="828">
                  <c:v>29910</c:v>
                </c:pt>
                <c:pt idx="829">
                  <c:v>29917</c:v>
                </c:pt>
                <c:pt idx="830">
                  <c:v>29924</c:v>
                </c:pt>
                <c:pt idx="831">
                  <c:v>29931</c:v>
                </c:pt>
                <c:pt idx="832">
                  <c:v>29938</c:v>
                </c:pt>
                <c:pt idx="833">
                  <c:v>29945</c:v>
                </c:pt>
                <c:pt idx="834">
                  <c:v>29952</c:v>
                </c:pt>
                <c:pt idx="835">
                  <c:v>29959</c:v>
                </c:pt>
                <c:pt idx="836">
                  <c:v>29966</c:v>
                </c:pt>
                <c:pt idx="837">
                  <c:v>29973</c:v>
                </c:pt>
                <c:pt idx="838">
                  <c:v>29980</c:v>
                </c:pt>
                <c:pt idx="839">
                  <c:v>29987</c:v>
                </c:pt>
                <c:pt idx="840">
                  <c:v>29994</c:v>
                </c:pt>
                <c:pt idx="841">
                  <c:v>30001</c:v>
                </c:pt>
                <c:pt idx="842">
                  <c:v>30008</c:v>
                </c:pt>
                <c:pt idx="843">
                  <c:v>30015</c:v>
                </c:pt>
                <c:pt idx="844">
                  <c:v>30022</c:v>
                </c:pt>
                <c:pt idx="845">
                  <c:v>30029</c:v>
                </c:pt>
                <c:pt idx="846">
                  <c:v>30036</c:v>
                </c:pt>
                <c:pt idx="847">
                  <c:v>30043</c:v>
                </c:pt>
                <c:pt idx="848">
                  <c:v>30050</c:v>
                </c:pt>
                <c:pt idx="849">
                  <c:v>30057</c:v>
                </c:pt>
                <c:pt idx="850">
                  <c:v>30064</c:v>
                </c:pt>
                <c:pt idx="851">
                  <c:v>30071</c:v>
                </c:pt>
                <c:pt idx="852">
                  <c:v>30078</c:v>
                </c:pt>
                <c:pt idx="853">
                  <c:v>30085</c:v>
                </c:pt>
                <c:pt idx="854">
                  <c:v>30092</c:v>
                </c:pt>
                <c:pt idx="855">
                  <c:v>30099</c:v>
                </c:pt>
                <c:pt idx="856">
                  <c:v>30106</c:v>
                </c:pt>
                <c:pt idx="857">
                  <c:v>30113</c:v>
                </c:pt>
                <c:pt idx="858">
                  <c:v>30120</c:v>
                </c:pt>
                <c:pt idx="859">
                  <c:v>30127</c:v>
                </c:pt>
                <c:pt idx="860">
                  <c:v>30134</c:v>
                </c:pt>
                <c:pt idx="861">
                  <c:v>30141</c:v>
                </c:pt>
                <c:pt idx="862">
                  <c:v>30148</c:v>
                </c:pt>
                <c:pt idx="863">
                  <c:v>30155</c:v>
                </c:pt>
                <c:pt idx="864">
                  <c:v>30162</c:v>
                </c:pt>
                <c:pt idx="865">
                  <c:v>30169</c:v>
                </c:pt>
                <c:pt idx="866">
                  <c:v>30176</c:v>
                </c:pt>
                <c:pt idx="867">
                  <c:v>30183</c:v>
                </c:pt>
                <c:pt idx="868">
                  <c:v>30190</c:v>
                </c:pt>
                <c:pt idx="869">
                  <c:v>30197</c:v>
                </c:pt>
                <c:pt idx="870">
                  <c:v>30204</c:v>
                </c:pt>
                <c:pt idx="871">
                  <c:v>30211</c:v>
                </c:pt>
                <c:pt idx="872">
                  <c:v>30218</c:v>
                </c:pt>
                <c:pt idx="873">
                  <c:v>30225</c:v>
                </c:pt>
                <c:pt idx="874">
                  <c:v>30232</c:v>
                </c:pt>
                <c:pt idx="875">
                  <c:v>30239</c:v>
                </c:pt>
                <c:pt idx="876">
                  <c:v>30246</c:v>
                </c:pt>
                <c:pt idx="877">
                  <c:v>30253</c:v>
                </c:pt>
                <c:pt idx="878">
                  <c:v>30260</c:v>
                </c:pt>
                <c:pt idx="879">
                  <c:v>30267</c:v>
                </c:pt>
                <c:pt idx="880">
                  <c:v>30274</c:v>
                </c:pt>
                <c:pt idx="881">
                  <c:v>30281</c:v>
                </c:pt>
                <c:pt idx="882">
                  <c:v>30288</c:v>
                </c:pt>
                <c:pt idx="883">
                  <c:v>30295</c:v>
                </c:pt>
                <c:pt idx="884">
                  <c:v>30302</c:v>
                </c:pt>
                <c:pt idx="885">
                  <c:v>30309</c:v>
                </c:pt>
                <c:pt idx="886">
                  <c:v>30316</c:v>
                </c:pt>
                <c:pt idx="887">
                  <c:v>30323</c:v>
                </c:pt>
                <c:pt idx="888">
                  <c:v>30330</c:v>
                </c:pt>
                <c:pt idx="889">
                  <c:v>30337</c:v>
                </c:pt>
                <c:pt idx="890">
                  <c:v>30344</c:v>
                </c:pt>
                <c:pt idx="891">
                  <c:v>30351</c:v>
                </c:pt>
                <c:pt idx="892">
                  <c:v>30358</c:v>
                </c:pt>
                <c:pt idx="893">
                  <c:v>30365</c:v>
                </c:pt>
                <c:pt idx="894">
                  <c:v>30372</c:v>
                </c:pt>
                <c:pt idx="895">
                  <c:v>30379</c:v>
                </c:pt>
                <c:pt idx="896">
                  <c:v>30386</c:v>
                </c:pt>
                <c:pt idx="897">
                  <c:v>30393</c:v>
                </c:pt>
                <c:pt idx="898">
                  <c:v>30400</c:v>
                </c:pt>
                <c:pt idx="899">
                  <c:v>30407</c:v>
                </c:pt>
                <c:pt idx="900">
                  <c:v>30414</c:v>
                </c:pt>
                <c:pt idx="901">
                  <c:v>30421</c:v>
                </c:pt>
                <c:pt idx="902">
                  <c:v>30428</c:v>
                </c:pt>
                <c:pt idx="903">
                  <c:v>30435</c:v>
                </c:pt>
                <c:pt idx="904">
                  <c:v>30442</c:v>
                </c:pt>
                <c:pt idx="905">
                  <c:v>30449</c:v>
                </c:pt>
                <c:pt idx="906">
                  <c:v>30456</c:v>
                </c:pt>
                <c:pt idx="907">
                  <c:v>30463</c:v>
                </c:pt>
                <c:pt idx="908">
                  <c:v>30470</c:v>
                </c:pt>
                <c:pt idx="909">
                  <c:v>30477</c:v>
                </c:pt>
                <c:pt idx="910">
                  <c:v>30484</c:v>
                </c:pt>
                <c:pt idx="911">
                  <c:v>30491</c:v>
                </c:pt>
                <c:pt idx="912">
                  <c:v>30498</c:v>
                </c:pt>
                <c:pt idx="913">
                  <c:v>30505</c:v>
                </c:pt>
                <c:pt idx="914">
                  <c:v>30512</c:v>
                </c:pt>
                <c:pt idx="915">
                  <c:v>30519</c:v>
                </c:pt>
                <c:pt idx="916">
                  <c:v>30526</c:v>
                </c:pt>
                <c:pt idx="917">
                  <c:v>30533</c:v>
                </c:pt>
                <c:pt idx="918">
                  <c:v>30540</c:v>
                </c:pt>
                <c:pt idx="919">
                  <c:v>30547</c:v>
                </c:pt>
                <c:pt idx="920">
                  <c:v>30554</c:v>
                </c:pt>
                <c:pt idx="921">
                  <c:v>30561</c:v>
                </c:pt>
                <c:pt idx="922">
                  <c:v>30568</c:v>
                </c:pt>
                <c:pt idx="923">
                  <c:v>30575</c:v>
                </c:pt>
                <c:pt idx="924">
                  <c:v>30582</c:v>
                </c:pt>
                <c:pt idx="925">
                  <c:v>30589</c:v>
                </c:pt>
                <c:pt idx="926">
                  <c:v>30596</c:v>
                </c:pt>
                <c:pt idx="927">
                  <c:v>30603</c:v>
                </c:pt>
                <c:pt idx="928">
                  <c:v>30610</c:v>
                </c:pt>
                <c:pt idx="929">
                  <c:v>30617</c:v>
                </c:pt>
                <c:pt idx="930">
                  <c:v>30624</c:v>
                </c:pt>
                <c:pt idx="931">
                  <c:v>30631</c:v>
                </c:pt>
                <c:pt idx="932">
                  <c:v>30638</c:v>
                </c:pt>
                <c:pt idx="933">
                  <c:v>30645</c:v>
                </c:pt>
                <c:pt idx="934">
                  <c:v>30652</c:v>
                </c:pt>
                <c:pt idx="935">
                  <c:v>30659</c:v>
                </c:pt>
                <c:pt idx="936">
                  <c:v>30666</c:v>
                </c:pt>
                <c:pt idx="937">
                  <c:v>30673</c:v>
                </c:pt>
                <c:pt idx="938">
                  <c:v>30680</c:v>
                </c:pt>
                <c:pt idx="939">
                  <c:v>30687</c:v>
                </c:pt>
                <c:pt idx="940">
                  <c:v>30694</c:v>
                </c:pt>
                <c:pt idx="941">
                  <c:v>30701</c:v>
                </c:pt>
                <c:pt idx="942">
                  <c:v>30708</c:v>
                </c:pt>
                <c:pt idx="943">
                  <c:v>30715</c:v>
                </c:pt>
                <c:pt idx="944">
                  <c:v>30722</c:v>
                </c:pt>
                <c:pt idx="945">
                  <c:v>30729</c:v>
                </c:pt>
                <c:pt idx="946">
                  <c:v>30736</c:v>
                </c:pt>
                <c:pt idx="947">
                  <c:v>30743</c:v>
                </c:pt>
                <c:pt idx="948">
                  <c:v>30750</c:v>
                </c:pt>
                <c:pt idx="949">
                  <c:v>30757</c:v>
                </c:pt>
                <c:pt idx="950">
                  <c:v>30764</c:v>
                </c:pt>
                <c:pt idx="951">
                  <c:v>30771</c:v>
                </c:pt>
                <c:pt idx="952">
                  <c:v>30778</c:v>
                </c:pt>
                <c:pt idx="953">
                  <c:v>30785</c:v>
                </c:pt>
                <c:pt idx="954">
                  <c:v>30792</c:v>
                </c:pt>
                <c:pt idx="955">
                  <c:v>30799</c:v>
                </c:pt>
                <c:pt idx="956">
                  <c:v>30806</c:v>
                </c:pt>
                <c:pt idx="957">
                  <c:v>30813</c:v>
                </c:pt>
                <c:pt idx="958">
                  <c:v>30820</c:v>
                </c:pt>
                <c:pt idx="959">
                  <c:v>30827</c:v>
                </c:pt>
                <c:pt idx="960">
                  <c:v>30834</c:v>
                </c:pt>
                <c:pt idx="961">
                  <c:v>30841</c:v>
                </c:pt>
                <c:pt idx="962">
                  <c:v>30848</c:v>
                </c:pt>
                <c:pt idx="963">
                  <c:v>30855</c:v>
                </c:pt>
                <c:pt idx="964">
                  <c:v>30862</c:v>
                </c:pt>
                <c:pt idx="965">
                  <c:v>30869</c:v>
                </c:pt>
                <c:pt idx="966">
                  <c:v>30876</c:v>
                </c:pt>
                <c:pt idx="967">
                  <c:v>30883</c:v>
                </c:pt>
                <c:pt idx="968">
                  <c:v>30890</c:v>
                </c:pt>
                <c:pt idx="969">
                  <c:v>30897</c:v>
                </c:pt>
                <c:pt idx="970">
                  <c:v>30904</c:v>
                </c:pt>
                <c:pt idx="971">
                  <c:v>30911</c:v>
                </c:pt>
                <c:pt idx="972">
                  <c:v>30918</c:v>
                </c:pt>
                <c:pt idx="973">
                  <c:v>30925</c:v>
                </c:pt>
                <c:pt idx="974">
                  <c:v>30932</c:v>
                </c:pt>
                <c:pt idx="975">
                  <c:v>30939</c:v>
                </c:pt>
                <c:pt idx="976">
                  <c:v>30946</c:v>
                </c:pt>
                <c:pt idx="977">
                  <c:v>30953</c:v>
                </c:pt>
                <c:pt idx="978">
                  <c:v>30960</c:v>
                </c:pt>
                <c:pt idx="979">
                  <c:v>30967</c:v>
                </c:pt>
                <c:pt idx="980">
                  <c:v>30974</c:v>
                </c:pt>
                <c:pt idx="981">
                  <c:v>30981</c:v>
                </c:pt>
                <c:pt idx="982">
                  <c:v>30988</c:v>
                </c:pt>
                <c:pt idx="983">
                  <c:v>30995</c:v>
                </c:pt>
                <c:pt idx="984">
                  <c:v>31002</c:v>
                </c:pt>
                <c:pt idx="985">
                  <c:v>31009</c:v>
                </c:pt>
                <c:pt idx="986">
                  <c:v>31016</c:v>
                </c:pt>
                <c:pt idx="987">
                  <c:v>31023</c:v>
                </c:pt>
                <c:pt idx="988">
                  <c:v>31030</c:v>
                </c:pt>
                <c:pt idx="989">
                  <c:v>31037</c:v>
                </c:pt>
                <c:pt idx="990">
                  <c:v>31044</c:v>
                </c:pt>
                <c:pt idx="991">
                  <c:v>31051</c:v>
                </c:pt>
                <c:pt idx="992">
                  <c:v>31058</c:v>
                </c:pt>
                <c:pt idx="993">
                  <c:v>31065</c:v>
                </c:pt>
                <c:pt idx="994">
                  <c:v>31072</c:v>
                </c:pt>
                <c:pt idx="995">
                  <c:v>31079</c:v>
                </c:pt>
                <c:pt idx="996">
                  <c:v>31086</c:v>
                </c:pt>
                <c:pt idx="997">
                  <c:v>31093</c:v>
                </c:pt>
                <c:pt idx="998">
                  <c:v>31100</c:v>
                </c:pt>
                <c:pt idx="999">
                  <c:v>31107</c:v>
                </c:pt>
                <c:pt idx="1000">
                  <c:v>31114</c:v>
                </c:pt>
                <c:pt idx="1001">
                  <c:v>31121</c:v>
                </c:pt>
                <c:pt idx="1002">
                  <c:v>31128</c:v>
                </c:pt>
                <c:pt idx="1003">
                  <c:v>31135</c:v>
                </c:pt>
                <c:pt idx="1004">
                  <c:v>31142</c:v>
                </c:pt>
                <c:pt idx="1005">
                  <c:v>31149</c:v>
                </c:pt>
                <c:pt idx="1006">
                  <c:v>31156</c:v>
                </c:pt>
                <c:pt idx="1007">
                  <c:v>31163</c:v>
                </c:pt>
                <c:pt idx="1008">
                  <c:v>31170</c:v>
                </c:pt>
                <c:pt idx="1009">
                  <c:v>31177</c:v>
                </c:pt>
                <c:pt idx="1010">
                  <c:v>31184</c:v>
                </c:pt>
                <c:pt idx="1011">
                  <c:v>31191</c:v>
                </c:pt>
                <c:pt idx="1012">
                  <c:v>31198</c:v>
                </c:pt>
                <c:pt idx="1013">
                  <c:v>31205</c:v>
                </c:pt>
                <c:pt idx="1014">
                  <c:v>31212</c:v>
                </c:pt>
                <c:pt idx="1015">
                  <c:v>31219</c:v>
                </c:pt>
                <c:pt idx="1016">
                  <c:v>31226</c:v>
                </c:pt>
                <c:pt idx="1017">
                  <c:v>31233</c:v>
                </c:pt>
                <c:pt idx="1018">
                  <c:v>31240</c:v>
                </c:pt>
                <c:pt idx="1019">
                  <c:v>31247</c:v>
                </c:pt>
                <c:pt idx="1020">
                  <c:v>31254</c:v>
                </c:pt>
                <c:pt idx="1021">
                  <c:v>31261</c:v>
                </c:pt>
                <c:pt idx="1022">
                  <c:v>31268</c:v>
                </c:pt>
                <c:pt idx="1023">
                  <c:v>31275</c:v>
                </c:pt>
                <c:pt idx="1024">
                  <c:v>31282</c:v>
                </c:pt>
                <c:pt idx="1025">
                  <c:v>31289</c:v>
                </c:pt>
                <c:pt idx="1026">
                  <c:v>31296</c:v>
                </c:pt>
                <c:pt idx="1027">
                  <c:v>31303</c:v>
                </c:pt>
                <c:pt idx="1028">
                  <c:v>31310</c:v>
                </c:pt>
                <c:pt idx="1029">
                  <c:v>31317</c:v>
                </c:pt>
                <c:pt idx="1030">
                  <c:v>31324</c:v>
                </c:pt>
                <c:pt idx="1031">
                  <c:v>31331</c:v>
                </c:pt>
                <c:pt idx="1032">
                  <c:v>31338</c:v>
                </c:pt>
                <c:pt idx="1033">
                  <c:v>31345</c:v>
                </c:pt>
                <c:pt idx="1034">
                  <c:v>31352</c:v>
                </c:pt>
                <c:pt idx="1035">
                  <c:v>31359</c:v>
                </c:pt>
                <c:pt idx="1036">
                  <c:v>31366</c:v>
                </c:pt>
                <c:pt idx="1037">
                  <c:v>31373</c:v>
                </c:pt>
                <c:pt idx="1038">
                  <c:v>31380</c:v>
                </c:pt>
                <c:pt idx="1039">
                  <c:v>31387</c:v>
                </c:pt>
                <c:pt idx="1040">
                  <c:v>31394</c:v>
                </c:pt>
                <c:pt idx="1041">
                  <c:v>31401</c:v>
                </c:pt>
                <c:pt idx="1042">
                  <c:v>31408</c:v>
                </c:pt>
                <c:pt idx="1043">
                  <c:v>31415</c:v>
                </c:pt>
                <c:pt idx="1044">
                  <c:v>31422</c:v>
                </c:pt>
                <c:pt idx="1045">
                  <c:v>31429</c:v>
                </c:pt>
                <c:pt idx="1046">
                  <c:v>31436</c:v>
                </c:pt>
                <c:pt idx="1047">
                  <c:v>31443</c:v>
                </c:pt>
                <c:pt idx="1048">
                  <c:v>31450</c:v>
                </c:pt>
                <c:pt idx="1049">
                  <c:v>31457</c:v>
                </c:pt>
                <c:pt idx="1050">
                  <c:v>31464</c:v>
                </c:pt>
                <c:pt idx="1051">
                  <c:v>31471</c:v>
                </c:pt>
                <c:pt idx="1052">
                  <c:v>31478</c:v>
                </c:pt>
                <c:pt idx="1053">
                  <c:v>31485</c:v>
                </c:pt>
                <c:pt idx="1054">
                  <c:v>31492</c:v>
                </c:pt>
                <c:pt idx="1055">
                  <c:v>31499</c:v>
                </c:pt>
                <c:pt idx="1056">
                  <c:v>31506</c:v>
                </c:pt>
                <c:pt idx="1057">
                  <c:v>31513</c:v>
                </c:pt>
                <c:pt idx="1058">
                  <c:v>31520</c:v>
                </c:pt>
                <c:pt idx="1059">
                  <c:v>31527</c:v>
                </c:pt>
                <c:pt idx="1060">
                  <c:v>31534</c:v>
                </c:pt>
                <c:pt idx="1061">
                  <c:v>31541</c:v>
                </c:pt>
                <c:pt idx="1062">
                  <c:v>31548</c:v>
                </c:pt>
                <c:pt idx="1063">
                  <c:v>31555</c:v>
                </c:pt>
                <c:pt idx="1064">
                  <c:v>31562</c:v>
                </c:pt>
                <c:pt idx="1065">
                  <c:v>31569</c:v>
                </c:pt>
                <c:pt idx="1066">
                  <c:v>31576</c:v>
                </c:pt>
                <c:pt idx="1067">
                  <c:v>31583</c:v>
                </c:pt>
                <c:pt idx="1068">
                  <c:v>31590</c:v>
                </c:pt>
                <c:pt idx="1069">
                  <c:v>31597</c:v>
                </c:pt>
                <c:pt idx="1070">
                  <c:v>31604</c:v>
                </c:pt>
                <c:pt idx="1071">
                  <c:v>31611</c:v>
                </c:pt>
                <c:pt idx="1072">
                  <c:v>31618</c:v>
                </c:pt>
                <c:pt idx="1073">
                  <c:v>31625</c:v>
                </c:pt>
                <c:pt idx="1074">
                  <c:v>31632</c:v>
                </c:pt>
                <c:pt idx="1075">
                  <c:v>31639</c:v>
                </c:pt>
                <c:pt idx="1076">
                  <c:v>31646</c:v>
                </c:pt>
                <c:pt idx="1077">
                  <c:v>31653</c:v>
                </c:pt>
                <c:pt idx="1078">
                  <c:v>31660</c:v>
                </c:pt>
                <c:pt idx="1079">
                  <c:v>31667</c:v>
                </c:pt>
                <c:pt idx="1080">
                  <c:v>31674</c:v>
                </c:pt>
                <c:pt idx="1081">
                  <c:v>31681</c:v>
                </c:pt>
                <c:pt idx="1082">
                  <c:v>31688</c:v>
                </c:pt>
                <c:pt idx="1083">
                  <c:v>31695</c:v>
                </c:pt>
                <c:pt idx="1084">
                  <c:v>31702</c:v>
                </c:pt>
                <c:pt idx="1085">
                  <c:v>31709</c:v>
                </c:pt>
                <c:pt idx="1086">
                  <c:v>31716</c:v>
                </c:pt>
                <c:pt idx="1087">
                  <c:v>31723</c:v>
                </c:pt>
                <c:pt idx="1088">
                  <c:v>31730</c:v>
                </c:pt>
                <c:pt idx="1089">
                  <c:v>31737</c:v>
                </c:pt>
                <c:pt idx="1090">
                  <c:v>31744</c:v>
                </c:pt>
                <c:pt idx="1091">
                  <c:v>31751</c:v>
                </c:pt>
                <c:pt idx="1092">
                  <c:v>31758</c:v>
                </c:pt>
                <c:pt idx="1093">
                  <c:v>31765</c:v>
                </c:pt>
                <c:pt idx="1094">
                  <c:v>31772</c:v>
                </c:pt>
                <c:pt idx="1095">
                  <c:v>31779</c:v>
                </c:pt>
                <c:pt idx="1096">
                  <c:v>31786</c:v>
                </c:pt>
                <c:pt idx="1097">
                  <c:v>31793</c:v>
                </c:pt>
                <c:pt idx="1098">
                  <c:v>31800</c:v>
                </c:pt>
                <c:pt idx="1099">
                  <c:v>31807</c:v>
                </c:pt>
                <c:pt idx="1100">
                  <c:v>31814</c:v>
                </c:pt>
                <c:pt idx="1101">
                  <c:v>31821</c:v>
                </c:pt>
                <c:pt idx="1102">
                  <c:v>31828</c:v>
                </c:pt>
                <c:pt idx="1103">
                  <c:v>31835</c:v>
                </c:pt>
                <c:pt idx="1104">
                  <c:v>31842</c:v>
                </c:pt>
                <c:pt idx="1105">
                  <c:v>31849</c:v>
                </c:pt>
                <c:pt idx="1106">
                  <c:v>31856</c:v>
                </c:pt>
                <c:pt idx="1107">
                  <c:v>31863</c:v>
                </c:pt>
                <c:pt idx="1108">
                  <c:v>31870</c:v>
                </c:pt>
                <c:pt idx="1109">
                  <c:v>31877</c:v>
                </c:pt>
                <c:pt idx="1110">
                  <c:v>31884</c:v>
                </c:pt>
                <c:pt idx="1111">
                  <c:v>31891</c:v>
                </c:pt>
                <c:pt idx="1112">
                  <c:v>31898</c:v>
                </c:pt>
                <c:pt idx="1113">
                  <c:v>31905</c:v>
                </c:pt>
                <c:pt idx="1114">
                  <c:v>31912</c:v>
                </c:pt>
                <c:pt idx="1115">
                  <c:v>31919</c:v>
                </c:pt>
                <c:pt idx="1116">
                  <c:v>31926</c:v>
                </c:pt>
                <c:pt idx="1117">
                  <c:v>31933</c:v>
                </c:pt>
                <c:pt idx="1118">
                  <c:v>31940</c:v>
                </c:pt>
                <c:pt idx="1119">
                  <c:v>31947</c:v>
                </c:pt>
                <c:pt idx="1120">
                  <c:v>31954</c:v>
                </c:pt>
                <c:pt idx="1121">
                  <c:v>31961</c:v>
                </c:pt>
                <c:pt idx="1122">
                  <c:v>31968</c:v>
                </c:pt>
                <c:pt idx="1123">
                  <c:v>31975</c:v>
                </c:pt>
                <c:pt idx="1124">
                  <c:v>31982</c:v>
                </c:pt>
                <c:pt idx="1125">
                  <c:v>31989</c:v>
                </c:pt>
                <c:pt idx="1126">
                  <c:v>31996</c:v>
                </c:pt>
                <c:pt idx="1127">
                  <c:v>32003</c:v>
                </c:pt>
                <c:pt idx="1128">
                  <c:v>32010</c:v>
                </c:pt>
                <c:pt idx="1129">
                  <c:v>32017</c:v>
                </c:pt>
                <c:pt idx="1130">
                  <c:v>32024</c:v>
                </c:pt>
                <c:pt idx="1131">
                  <c:v>32031</c:v>
                </c:pt>
                <c:pt idx="1132">
                  <c:v>32038</c:v>
                </c:pt>
                <c:pt idx="1133">
                  <c:v>32045</c:v>
                </c:pt>
                <c:pt idx="1134">
                  <c:v>32052</c:v>
                </c:pt>
                <c:pt idx="1135">
                  <c:v>32059</c:v>
                </c:pt>
                <c:pt idx="1136">
                  <c:v>32066</c:v>
                </c:pt>
                <c:pt idx="1137">
                  <c:v>32073</c:v>
                </c:pt>
                <c:pt idx="1138">
                  <c:v>32080</c:v>
                </c:pt>
                <c:pt idx="1139">
                  <c:v>32087</c:v>
                </c:pt>
                <c:pt idx="1140">
                  <c:v>32094</c:v>
                </c:pt>
                <c:pt idx="1141">
                  <c:v>32101</c:v>
                </c:pt>
                <c:pt idx="1142">
                  <c:v>32108</c:v>
                </c:pt>
                <c:pt idx="1143">
                  <c:v>32115</c:v>
                </c:pt>
                <c:pt idx="1144">
                  <c:v>32122</c:v>
                </c:pt>
                <c:pt idx="1145">
                  <c:v>32129</c:v>
                </c:pt>
                <c:pt idx="1146">
                  <c:v>32136</c:v>
                </c:pt>
                <c:pt idx="1147">
                  <c:v>32143</c:v>
                </c:pt>
                <c:pt idx="1148">
                  <c:v>32150</c:v>
                </c:pt>
                <c:pt idx="1149">
                  <c:v>32157</c:v>
                </c:pt>
                <c:pt idx="1150">
                  <c:v>32164</c:v>
                </c:pt>
                <c:pt idx="1151">
                  <c:v>32171</c:v>
                </c:pt>
                <c:pt idx="1152">
                  <c:v>32178</c:v>
                </c:pt>
                <c:pt idx="1153">
                  <c:v>32185</c:v>
                </c:pt>
                <c:pt idx="1154">
                  <c:v>32192</c:v>
                </c:pt>
                <c:pt idx="1155">
                  <c:v>32199</c:v>
                </c:pt>
                <c:pt idx="1156">
                  <c:v>32206</c:v>
                </c:pt>
                <c:pt idx="1157">
                  <c:v>32213</c:v>
                </c:pt>
                <c:pt idx="1158">
                  <c:v>32220</c:v>
                </c:pt>
                <c:pt idx="1159">
                  <c:v>32227</c:v>
                </c:pt>
                <c:pt idx="1160">
                  <c:v>32234</c:v>
                </c:pt>
                <c:pt idx="1161">
                  <c:v>32241</c:v>
                </c:pt>
                <c:pt idx="1162">
                  <c:v>32248</c:v>
                </c:pt>
                <c:pt idx="1163">
                  <c:v>32255</c:v>
                </c:pt>
                <c:pt idx="1164">
                  <c:v>32262</c:v>
                </c:pt>
                <c:pt idx="1165">
                  <c:v>32269</c:v>
                </c:pt>
                <c:pt idx="1166">
                  <c:v>32276</c:v>
                </c:pt>
                <c:pt idx="1167">
                  <c:v>32283</c:v>
                </c:pt>
                <c:pt idx="1168">
                  <c:v>32290</c:v>
                </c:pt>
                <c:pt idx="1169">
                  <c:v>32297</c:v>
                </c:pt>
                <c:pt idx="1170">
                  <c:v>32304</c:v>
                </c:pt>
                <c:pt idx="1171">
                  <c:v>32311</c:v>
                </c:pt>
                <c:pt idx="1172">
                  <c:v>32318</c:v>
                </c:pt>
                <c:pt idx="1173">
                  <c:v>32325</c:v>
                </c:pt>
                <c:pt idx="1174">
                  <c:v>32332</c:v>
                </c:pt>
                <c:pt idx="1175">
                  <c:v>32339</c:v>
                </c:pt>
                <c:pt idx="1176">
                  <c:v>32346</c:v>
                </c:pt>
                <c:pt idx="1177">
                  <c:v>32353</c:v>
                </c:pt>
                <c:pt idx="1178">
                  <c:v>32360</c:v>
                </c:pt>
                <c:pt idx="1179">
                  <c:v>32367</c:v>
                </c:pt>
                <c:pt idx="1180">
                  <c:v>32374</c:v>
                </c:pt>
                <c:pt idx="1181">
                  <c:v>32381</c:v>
                </c:pt>
                <c:pt idx="1182">
                  <c:v>32388</c:v>
                </c:pt>
                <c:pt idx="1183">
                  <c:v>32395</c:v>
                </c:pt>
                <c:pt idx="1184">
                  <c:v>32402</c:v>
                </c:pt>
                <c:pt idx="1185">
                  <c:v>32409</c:v>
                </c:pt>
                <c:pt idx="1186">
                  <c:v>32416</c:v>
                </c:pt>
                <c:pt idx="1187">
                  <c:v>32423</c:v>
                </c:pt>
                <c:pt idx="1188">
                  <c:v>32430</c:v>
                </c:pt>
                <c:pt idx="1189">
                  <c:v>32437</c:v>
                </c:pt>
                <c:pt idx="1190">
                  <c:v>32444</c:v>
                </c:pt>
                <c:pt idx="1191">
                  <c:v>32451</c:v>
                </c:pt>
                <c:pt idx="1192">
                  <c:v>32458</c:v>
                </c:pt>
                <c:pt idx="1193">
                  <c:v>32465</c:v>
                </c:pt>
                <c:pt idx="1194">
                  <c:v>32472</c:v>
                </c:pt>
                <c:pt idx="1195">
                  <c:v>32479</c:v>
                </c:pt>
                <c:pt idx="1196">
                  <c:v>32486</c:v>
                </c:pt>
                <c:pt idx="1197">
                  <c:v>32493</c:v>
                </c:pt>
                <c:pt idx="1198">
                  <c:v>32500</c:v>
                </c:pt>
                <c:pt idx="1199">
                  <c:v>32507</c:v>
                </c:pt>
                <c:pt idx="1200">
                  <c:v>32514</c:v>
                </c:pt>
                <c:pt idx="1201">
                  <c:v>32521</c:v>
                </c:pt>
                <c:pt idx="1202">
                  <c:v>32528</c:v>
                </c:pt>
                <c:pt idx="1203">
                  <c:v>32535</c:v>
                </c:pt>
                <c:pt idx="1204">
                  <c:v>32542</c:v>
                </c:pt>
                <c:pt idx="1205">
                  <c:v>32549</c:v>
                </c:pt>
                <c:pt idx="1206">
                  <c:v>32556</c:v>
                </c:pt>
                <c:pt idx="1207">
                  <c:v>32563</c:v>
                </c:pt>
                <c:pt idx="1208">
                  <c:v>32570</c:v>
                </c:pt>
                <c:pt idx="1209">
                  <c:v>32577</c:v>
                </c:pt>
                <c:pt idx="1210">
                  <c:v>32584</c:v>
                </c:pt>
                <c:pt idx="1211">
                  <c:v>32591</c:v>
                </c:pt>
                <c:pt idx="1212">
                  <c:v>32598</c:v>
                </c:pt>
                <c:pt idx="1213">
                  <c:v>32605</c:v>
                </c:pt>
                <c:pt idx="1214">
                  <c:v>32612</c:v>
                </c:pt>
                <c:pt idx="1215">
                  <c:v>32619</c:v>
                </c:pt>
                <c:pt idx="1216">
                  <c:v>32626</c:v>
                </c:pt>
                <c:pt idx="1217">
                  <c:v>32633</c:v>
                </c:pt>
                <c:pt idx="1218">
                  <c:v>32640</c:v>
                </c:pt>
                <c:pt idx="1219">
                  <c:v>32647</c:v>
                </c:pt>
                <c:pt idx="1220">
                  <c:v>32654</c:v>
                </c:pt>
                <c:pt idx="1221">
                  <c:v>32661</c:v>
                </c:pt>
                <c:pt idx="1222">
                  <c:v>32668</c:v>
                </c:pt>
                <c:pt idx="1223">
                  <c:v>32675</c:v>
                </c:pt>
                <c:pt idx="1224">
                  <c:v>32682</c:v>
                </c:pt>
                <c:pt idx="1225">
                  <c:v>32689</c:v>
                </c:pt>
                <c:pt idx="1226">
                  <c:v>32696</c:v>
                </c:pt>
                <c:pt idx="1227">
                  <c:v>32703</c:v>
                </c:pt>
                <c:pt idx="1228">
                  <c:v>32710</c:v>
                </c:pt>
                <c:pt idx="1229">
                  <c:v>32717</c:v>
                </c:pt>
                <c:pt idx="1230">
                  <c:v>32724</c:v>
                </c:pt>
                <c:pt idx="1231">
                  <c:v>32731</c:v>
                </c:pt>
                <c:pt idx="1232">
                  <c:v>32738</c:v>
                </c:pt>
                <c:pt idx="1233">
                  <c:v>32745</c:v>
                </c:pt>
                <c:pt idx="1234">
                  <c:v>32752</c:v>
                </c:pt>
                <c:pt idx="1235">
                  <c:v>32759</c:v>
                </c:pt>
                <c:pt idx="1236">
                  <c:v>32766</c:v>
                </c:pt>
                <c:pt idx="1237">
                  <c:v>32773</c:v>
                </c:pt>
                <c:pt idx="1238">
                  <c:v>32780</c:v>
                </c:pt>
                <c:pt idx="1239">
                  <c:v>32787</c:v>
                </c:pt>
                <c:pt idx="1240">
                  <c:v>32794</c:v>
                </c:pt>
                <c:pt idx="1241">
                  <c:v>32801</c:v>
                </c:pt>
                <c:pt idx="1242">
                  <c:v>32808</c:v>
                </c:pt>
                <c:pt idx="1243">
                  <c:v>32815</c:v>
                </c:pt>
                <c:pt idx="1244">
                  <c:v>32822</c:v>
                </c:pt>
                <c:pt idx="1245">
                  <c:v>32829</c:v>
                </c:pt>
                <c:pt idx="1246">
                  <c:v>32836</c:v>
                </c:pt>
                <c:pt idx="1247">
                  <c:v>32843</c:v>
                </c:pt>
                <c:pt idx="1248">
                  <c:v>32850</c:v>
                </c:pt>
                <c:pt idx="1249">
                  <c:v>32857</c:v>
                </c:pt>
                <c:pt idx="1250">
                  <c:v>32864</c:v>
                </c:pt>
                <c:pt idx="1251">
                  <c:v>32871</c:v>
                </c:pt>
                <c:pt idx="1252">
                  <c:v>32878</c:v>
                </c:pt>
                <c:pt idx="1253">
                  <c:v>32885</c:v>
                </c:pt>
                <c:pt idx="1254">
                  <c:v>32892</c:v>
                </c:pt>
                <c:pt idx="1255">
                  <c:v>32899</c:v>
                </c:pt>
                <c:pt idx="1256">
                  <c:v>32906</c:v>
                </c:pt>
                <c:pt idx="1257">
                  <c:v>32913</c:v>
                </c:pt>
                <c:pt idx="1258">
                  <c:v>32920</c:v>
                </c:pt>
                <c:pt idx="1259">
                  <c:v>32927</c:v>
                </c:pt>
                <c:pt idx="1260">
                  <c:v>32934</c:v>
                </c:pt>
                <c:pt idx="1261">
                  <c:v>32941</c:v>
                </c:pt>
                <c:pt idx="1262">
                  <c:v>32948</c:v>
                </c:pt>
                <c:pt idx="1263">
                  <c:v>32955</c:v>
                </c:pt>
                <c:pt idx="1264">
                  <c:v>32962</c:v>
                </c:pt>
                <c:pt idx="1265">
                  <c:v>32969</c:v>
                </c:pt>
                <c:pt idx="1266">
                  <c:v>32976</c:v>
                </c:pt>
                <c:pt idx="1267">
                  <c:v>32983</c:v>
                </c:pt>
                <c:pt idx="1268">
                  <c:v>32990</c:v>
                </c:pt>
                <c:pt idx="1269">
                  <c:v>32997</c:v>
                </c:pt>
                <c:pt idx="1270">
                  <c:v>33004</c:v>
                </c:pt>
                <c:pt idx="1271">
                  <c:v>33011</c:v>
                </c:pt>
                <c:pt idx="1272">
                  <c:v>33018</c:v>
                </c:pt>
                <c:pt idx="1273">
                  <c:v>33025</c:v>
                </c:pt>
                <c:pt idx="1274">
                  <c:v>33032</c:v>
                </c:pt>
                <c:pt idx="1275">
                  <c:v>33039</c:v>
                </c:pt>
                <c:pt idx="1276">
                  <c:v>33046</c:v>
                </c:pt>
                <c:pt idx="1277">
                  <c:v>33053</c:v>
                </c:pt>
                <c:pt idx="1278">
                  <c:v>33060</c:v>
                </c:pt>
                <c:pt idx="1279">
                  <c:v>33067</c:v>
                </c:pt>
                <c:pt idx="1280">
                  <c:v>33074</c:v>
                </c:pt>
                <c:pt idx="1281">
                  <c:v>33081</c:v>
                </c:pt>
                <c:pt idx="1282">
                  <c:v>33088</c:v>
                </c:pt>
                <c:pt idx="1283">
                  <c:v>33095</c:v>
                </c:pt>
                <c:pt idx="1284">
                  <c:v>33102</c:v>
                </c:pt>
                <c:pt idx="1285">
                  <c:v>33109</c:v>
                </c:pt>
                <c:pt idx="1286">
                  <c:v>33116</c:v>
                </c:pt>
                <c:pt idx="1287">
                  <c:v>33123</c:v>
                </c:pt>
                <c:pt idx="1288">
                  <c:v>33130</c:v>
                </c:pt>
                <c:pt idx="1289">
                  <c:v>33137</c:v>
                </c:pt>
                <c:pt idx="1290">
                  <c:v>33144</c:v>
                </c:pt>
                <c:pt idx="1291">
                  <c:v>33151</c:v>
                </c:pt>
                <c:pt idx="1292">
                  <c:v>33158</c:v>
                </c:pt>
                <c:pt idx="1293">
                  <c:v>33165</c:v>
                </c:pt>
                <c:pt idx="1294">
                  <c:v>33172</c:v>
                </c:pt>
                <c:pt idx="1295">
                  <c:v>33179</c:v>
                </c:pt>
                <c:pt idx="1296">
                  <c:v>33186</c:v>
                </c:pt>
                <c:pt idx="1297">
                  <c:v>33193</c:v>
                </c:pt>
                <c:pt idx="1298">
                  <c:v>33200</c:v>
                </c:pt>
                <c:pt idx="1299">
                  <c:v>33207</c:v>
                </c:pt>
                <c:pt idx="1300">
                  <c:v>33214</c:v>
                </c:pt>
                <c:pt idx="1301">
                  <c:v>33221</c:v>
                </c:pt>
                <c:pt idx="1302">
                  <c:v>33228</c:v>
                </c:pt>
                <c:pt idx="1303">
                  <c:v>33235</c:v>
                </c:pt>
                <c:pt idx="1304">
                  <c:v>33242</c:v>
                </c:pt>
                <c:pt idx="1305">
                  <c:v>33249</c:v>
                </c:pt>
                <c:pt idx="1306">
                  <c:v>33256</c:v>
                </c:pt>
                <c:pt idx="1307">
                  <c:v>33263</c:v>
                </c:pt>
                <c:pt idx="1308">
                  <c:v>33270</c:v>
                </c:pt>
                <c:pt idx="1309">
                  <c:v>33277</c:v>
                </c:pt>
                <c:pt idx="1310">
                  <c:v>33284</c:v>
                </c:pt>
                <c:pt idx="1311">
                  <c:v>33291</c:v>
                </c:pt>
                <c:pt idx="1312">
                  <c:v>33298</c:v>
                </c:pt>
                <c:pt idx="1313">
                  <c:v>33305</c:v>
                </c:pt>
                <c:pt idx="1314">
                  <c:v>33312</c:v>
                </c:pt>
                <c:pt idx="1315">
                  <c:v>33319</c:v>
                </c:pt>
                <c:pt idx="1316">
                  <c:v>33326</c:v>
                </c:pt>
                <c:pt idx="1317">
                  <c:v>33333</c:v>
                </c:pt>
                <c:pt idx="1318">
                  <c:v>33340</c:v>
                </c:pt>
                <c:pt idx="1319">
                  <c:v>33347</c:v>
                </c:pt>
                <c:pt idx="1320">
                  <c:v>33354</c:v>
                </c:pt>
                <c:pt idx="1321">
                  <c:v>33361</c:v>
                </c:pt>
                <c:pt idx="1322">
                  <c:v>33368</c:v>
                </c:pt>
                <c:pt idx="1323">
                  <c:v>33375</c:v>
                </c:pt>
                <c:pt idx="1324">
                  <c:v>33382</c:v>
                </c:pt>
                <c:pt idx="1325">
                  <c:v>33389</c:v>
                </c:pt>
                <c:pt idx="1326">
                  <c:v>33396</c:v>
                </c:pt>
                <c:pt idx="1327">
                  <c:v>33403</c:v>
                </c:pt>
                <c:pt idx="1328">
                  <c:v>33410</c:v>
                </c:pt>
                <c:pt idx="1329">
                  <c:v>33417</c:v>
                </c:pt>
                <c:pt idx="1330">
                  <c:v>33424</c:v>
                </c:pt>
                <c:pt idx="1331">
                  <c:v>33431</c:v>
                </c:pt>
                <c:pt idx="1332">
                  <c:v>33438</c:v>
                </c:pt>
                <c:pt idx="1333">
                  <c:v>33445</c:v>
                </c:pt>
                <c:pt idx="1334">
                  <c:v>33452</c:v>
                </c:pt>
                <c:pt idx="1335">
                  <c:v>33459</c:v>
                </c:pt>
                <c:pt idx="1336">
                  <c:v>33466</c:v>
                </c:pt>
                <c:pt idx="1337">
                  <c:v>33473</c:v>
                </c:pt>
                <c:pt idx="1338">
                  <c:v>33480</c:v>
                </c:pt>
                <c:pt idx="1339">
                  <c:v>33487</c:v>
                </c:pt>
                <c:pt idx="1340">
                  <c:v>33494</c:v>
                </c:pt>
                <c:pt idx="1341">
                  <c:v>33501</c:v>
                </c:pt>
                <c:pt idx="1342">
                  <c:v>33508</c:v>
                </c:pt>
                <c:pt idx="1343">
                  <c:v>33515</c:v>
                </c:pt>
                <c:pt idx="1344">
                  <c:v>33522</c:v>
                </c:pt>
                <c:pt idx="1345">
                  <c:v>33529</c:v>
                </c:pt>
                <c:pt idx="1346">
                  <c:v>33536</c:v>
                </c:pt>
                <c:pt idx="1347">
                  <c:v>33543</c:v>
                </c:pt>
                <c:pt idx="1348">
                  <c:v>33550</c:v>
                </c:pt>
                <c:pt idx="1349">
                  <c:v>33557</c:v>
                </c:pt>
                <c:pt idx="1350">
                  <c:v>33564</c:v>
                </c:pt>
                <c:pt idx="1351">
                  <c:v>33571</c:v>
                </c:pt>
                <c:pt idx="1352">
                  <c:v>33578</c:v>
                </c:pt>
                <c:pt idx="1353">
                  <c:v>33585</c:v>
                </c:pt>
                <c:pt idx="1354">
                  <c:v>33592</c:v>
                </c:pt>
                <c:pt idx="1355">
                  <c:v>33599</c:v>
                </c:pt>
                <c:pt idx="1356">
                  <c:v>33606</c:v>
                </c:pt>
                <c:pt idx="1357">
                  <c:v>33613</c:v>
                </c:pt>
                <c:pt idx="1358">
                  <c:v>33620</c:v>
                </c:pt>
                <c:pt idx="1359">
                  <c:v>33627</c:v>
                </c:pt>
                <c:pt idx="1360">
                  <c:v>33634</c:v>
                </c:pt>
                <c:pt idx="1361">
                  <c:v>33641</c:v>
                </c:pt>
                <c:pt idx="1362">
                  <c:v>33648</c:v>
                </c:pt>
                <c:pt idx="1363">
                  <c:v>33655</c:v>
                </c:pt>
                <c:pt idx="1364">
                  <c:v>33662</c:v>
                </c:pt>
                <c:pt idx="1365">
                  <c:v>33669</c:v>
                </c:pt>
                <c:pt idx="1366">
                  <c:v>33676</c:v>
                </c:pt>
                <c:pt idx="1367">
                  <c:v>33683</c:v>
                </c:pt>
                <c:pt idx="1368">
                  <c:v>33690</c:v>
                </c:pt>
                <c:pt idx="1369">
                  <c:v>33697</c:v>
                </c:pt>
                <c:pt idx="1370">
                  <c:v>33704</c:v>
                </c:pt>
                <c:pt idx="1371">
                  <c:v>33711</c:v>
                </c:pt>
                <c:pt idx="1372">
                  <c:v>33718</c:v>
                </c:pt>
                <c:pt idx="1373">
                  <c:v>33725</c:v>
                </c:pt>
                <c:pt idx="1374">
                  <c:v>33732</c:v>
                </c:pt>
                <c:pt idx="1375">
                  <c:v>33739</c:v>
                </c:pt>
                <c:pt idx="1376">
                  <c:v>33746</c:v>
                </c:pt>
                <c:pt idx="1377">
                  <c:v>33753</c:v>
                </c:pt>
                <c:pt idx="1378">
                  <c:v>33760</c:v>
                </c:pt>
                <c:pt idx="1379">
                  <c:v>33767</c:v>
                </c:pt>
                <c:pt idx="1380">
                  <c:v>33774</c:v>
                </c:pt>
                <c:pt idx="1381">
                  <c:v>33781</c:v>
                </c:pt>
                <c:pt idx="1382">
                  <c:v>33788</c:v>
                </c:pt>
                <c:pt idx="1383">
                  <c:v>33795</c:v>
                </c:pt>
                <c:pt idx="1384">
                  <c:v>33802</c:v>
                </c:pt>
                <c:pt idx="1385">
                  <c:v>33809</c:v>
                </c:pt>
                <c:pt idx="1386">
                  <c:v>33816</c:v>
                </c:pt>
                <c:pt idx="1387">
                  <c:v>33823</c:v>
                </c:pt>
                <c:pt idx="1388">
                  <c:v>33830</c:v>
                </c:pt>
                <c:pt idx="1389">
                  <c:v>33837</c:v>
                </c:pt>
                <c:pt idx="1390">
                  <c:v>33844</c:v>
                </c:pt>
                <c:pt idx="1391">
                  <c:v>33851</c:v>
                </c:pt>
                <c:pt idx="1392">
                  <c:v>33858</c:v>
                </c:pt>
                <c:pt idx="1393">
                  <c:v>33865</c:v>
                </c:pt>
                <c:pt idx="1394">
                  <c:v>33872</c:v>
                </c:pt>
                <c:pt idx="1395">
                  <c:v>33879</c:v>
                </c:pt>
                <c:pt idx="1396">
                  <c:v>33886</c:v>
                </c:pt>
                <c:pt idx="1397">
                  <c:v>33893</c:v>
                </c:pt>
                <c:pt idx="1398">
                  <c:v>33900</c:v>
                </c:pt>
                <c:pt idx="1399">
                  <c:v>33907</c:v>
                </c:pt>
                <c:pt idx="1400">
                  <c:v>33914</c:v>
                </c:pt>
                <c:pt idx="1401">
                  <c:v>33921</c:v>
                </c:pt>
                <c:pt idx="1402">
                  <c:v>33928</c:v>
                </c:pt>
                <c:pt idx="1403">
                  <c:v>33935</c:v>
                </c:pt>
                <c:pt idx="1404">
                  <c:v>33942</c:v>
                </c:pt>
                <c:pt idx="1405">
                  <c:v>33949</c:v>
                </c:pt>
                <c:pt idx="1406">
                  <c:v>33956</c:v>
                </c:pt>
                <c:pt idx="1407">
                  <c:v>33963</c:v>
                </c:pt>
                <c:pt idx="1408">
                  <c:v>33970</c:v>
                </c:pt>
                <c:pt idx="1409">
                  <c:v>33977</c:v>
                </c:pt>
                <c:pt idx="1410">
                  <c:v>33984</c:v>
                </c:pt>
                <c:pt idx="1411">
                  <c:v>33991</c:v>
                </c:pt>
                <c:pt idx="1412">
                  <c:v>33998</c:v>
                </c:pt>
                <c:pt idx="1413">
                  <c:v>34005</c:v>
                </c:pt>
                <c:pt idx="1414">
                  <c:v>34012</c:v>
                </c:pt>
                <c:pt idx="1415">
                  <c:v>34019</c:v>
                </c:pt>
                <c:pt idx="1416">
                  <c:v>34026</c:v>
                </c:pt>
                <c:pt idx="1417">
                  <c:v>34033</c:v>
                </c:pt>
                <c:pt idx="1418">
                  <c:v>34040</c:v>
                </c:pt>
                <c:pt idx="1419">
                  <c:v>34047</c:v>
                </c:pt>
                <c:pt idx="1420">
                  <c:v>34054</c:v>
                </c:pt>
                <c:pt idx="1421">
                  <c:v>34061</c:v>
                </c:pt>
                <c:pt idx="1422">
                  <c:v>34068</c:v>
                </c:pt>
                <c:pt idx="1423">
                  <c:v>34075</c:v>
                </c:pt>
                <c:pt idx="1424">
                  <c:v>34082</c:v>
                </c:pt>
                <c:pt idx="1425">
                  <c:v>34089</c:v>
                </c:pt>
                <c:pt idx="1426">
                  <c:v>34096</c:v>
                </c:pt>
                <c:pt idx="1427">
                  <c:v>34103</c:v>
                </c:pt>
                <c:pt idx="1428">
                  <c:v>34110</c:v>
                </c:pt>
                <c:pt idx="1429">
                  <c:v>34117</c:v>
                </c:pt>
                <c:pt idx="1430">
                  <c:v>34124</c:v>
                </c:pt>
                <c:pt idx="1431">
                  <c:v>34131</c:v>
                </c:pt>
                <c:pt idx="1432">
                  <c:v>34138</c:v>
                </c:pt>
                <c:pt idx="1433">
                  <c:v>34145</c:v>
                </c:pt>
                <c:pt idx="1434">
                  <c:v>34152</c:v>
                </c:pt>
                <c:pt idx="1435">
                  <c:v>34159</c:v>
                </c:pt>
                <c:pt idx="1436">
                  <c:v>34166</c:v>
                </c:pt>
                <c:pt idx="1437">
                  <c:v>34173</c:v>
                </c:pt>
                <c:pt idx="1438">
                  <c:v>34180</c:v>
                </c:pt>
                <c:pt idx="1439">
                  <c:v>34187</c:v>
                </c:pt>
                <c:pt idx="1440">
                  <c:v>34194</c:v>
                </c:pt>
                <c:pt idx="1441">
                  <c:v>34201</c:v>
                </c:pt>
                <c:pt idx="1442">
                  <c:v>34208</c:v>
                </c:pt>
                <c:pt idx="1443">
                  <c:v>34215</c:v>
                </c:pt>
                <c:pt idx="1444">
                  <c:v>34222</c:v>
                </c:pt>
                <c:pt idx="1445">
                  <c:v>34229</c:v>
                </c:pt>
                <c:pt idx="1446">
                  <c:v>34236</c:v>
                </c:pt>
                <c:pt idx="1447">
                  <c:v>34243</c:v>
                </c:pt>
                <c:pt idx="1448">
                  <c:v>34250</c:v>
                </c:pt>
                <c:pt idx="1449">
                  <c:v>34257</c:v>
                </c:pt>
                <c:pt idx="1450">
                  <c:v>34264</c:v>
                </c:pt>
                <c:pt idx="1451">
                  <c:v>34271</c:v>
                </c:pt>
                <c:pt idx="1452">
                  <c:v>34278</c:v>
                </c:pt>
                <c:pt idx="1453">
                  <c:v>34285</c:v>
                </c:pt>
                <c:pt idx="1454">
                  <c:v>34292</c:v>
                </c:pt>
                <c:pt idx="1455">
                  <c:v>34299</c:v>
                </c:pt>
                <c:pt idx="1456">
                  <c:v>34306</c:v>
                </c:pt>
                <c:pt idx="1457">
                  <c:v>34313</c:v>
                </c:pt>
                <c:pt idx="1458">
                  <c:v>34320</c:v>
                </c:pt>
                <c:pt idx="1459">
                  <c:v>34327</c:v>
                </c:pt>
                <c:pt idx="1460">
                  <c:v>34334</c:v>
                </c:pt>
                <c:pt idx="1461">
                  <c:v>34341</c:v>
                </c:pt>
                <c:pt idx="1462">
                  <c:v>34348</c:v>
                </c:pt>
                <c:pt idx="1463">
                  <c:v>34355</c:v>
                </c:pt>
                <c:pt idx="1464">
                  <c:v>34362</c:v>
                </c:pt>
                <c:pt idx="1465">
                  <c:v>34369</c:v>
                </c:pt>
                <c:pt idx="1466">
                  <c:v>34376</c:v>
                </c:pt>
                <c:pt idx="1467">
                  <c:v>34383</c:v>
                </c:pt>
                <c:pt idx="1468">
                  <c:v>34390</c:v>
                </c:pt>
                <c:pt idx="1469">
                  <c:v>34397</c:v>
                </c:pt>
                <c:pt idx="1470">
                  <c:v>34404</c:v>
                </c:pt>
                <c:pt idx="1471">
                  <c:v>34411</c:v>
                </c:pt>
                <c:pt idx="1472">
                  <c:v>34418</c:v>
                </c:pt>
                <c:pt idx="1473">
                  <c:v>34425</c:v>
                </c:pt>
                <c:pt idx="1474">
                  <c:v>34432</c:v>
                </c:pt>
                <c:pt idx="1475">
                  <c:v>34439</c:v>
                </c:pt>
                <c:pt idx="1476">
                  <c:v>34446</c:v>
                </c:pt>
                <c:pt idx="1477">
                  <c:v>34453</c:v>
                </c:pt>
                <c:pt idx="1478">
                  <c:v>34460</c:v>
                </c:pt>
                <c:pt idx="1479">
                  <c:v>34467</c:v>
                </c:pt>
                <c:pt idx="1480">
                  <c:v>34474</c:v>
                </c:pt>
                <c:pt idx="1481">
                  <c:v>34481</c:v>
                </c:pt>
                <c:pt idx="1482">
                  <c:v>34488</c:v>
                </c:pt>
                <c:pt idx="1483">
                  <c:v>34495</c:v>
                </c:pt>
                <c:pt idx="1484">
                  <c:v>34502</c:v>
                </c:pt>
                <c:pt idx="1485">
                  <c:v>34509</c:v>
                </c:pt>
                <c:pt idx="1486">
                  <c:v>34516</c:v>
                </c:pt>
                <c:pt idx="1487">
                  <c:v>34523</c:v>
                </c:pt>
                <c:pt idx="1488">
                  <c:v>34530</c:v>
                </c:pt>
                <c:pt idx="1489">
                  <c:v>34537</c:v>
                </c:pt>
                <c:pt idx="1490">
                  <c:v>34544</c:v>
                </c:pt>
                <c:pt idx="1491">
                  <c:v>34551</c:v>
                </c:pt>
                <c:pt idx="1492">
                  <c:v>34558</c:v>
                </c:pt>
                <c:pt idx="1493">
                  <c:v>34565</c:v>
                </c:pt>
                <c:pt idx="1494">
                  <c:v>34572</c:v>
                </c:pt>
                <c:pt idx="1495">
                  <c:v>34579</c:v>
                </c:pt>
                <c:pt idx="1496">
                  <c:v>34586</c:v>
                </c:pt>
                <c:pt idx="1497">
                  <c:v>34593</c:v>
                </c:pt>
                <c:pt idx="1498">
                  <c:v>34600</c:v>
                </c:pt>
                <c:pt idx="1499">
                  <c:v>34607</c:v>
                </c:pt>
                <c:pt idx="1500">
                  <c:v>34614</c:v>
                </c:pt>
                <c:pt idx="1501">
                  <c:v>34621</c:v>
                </c:pt>
                <c:pt idx="1502">
                  <c:v>34628</c:v>
                </c:pt>
                <c:pt idx="1503">
                  <c:v>34635</c:v>
                </c:pt>
                <c:pt idx="1504">
                  <c:v>34642</c:v>
                </c:pt>
                <c:pt idx="1505">
                  <c:v>34649</c:v>
                </c:pt>
                <c:pt idx="1506">
                  <c:v>34656</c:v>
                </c:pt>
                <c:pt idx="1507">
                  <c:v>34663</c:v>
                </c:pt>
                <c:pt idx="1508">
                  <c:v>34670</c:v>
                </c:pt>
                <c:pt idx="1509">
                  <c:v>34677</c:v>
                </c:pt>
                <c:pt idx="1510">
                  <c:v>34684</c:v>
                </c:pt>
                <c:pt idx="1511">
                  <c:v>34691</c:v>
                </c:pt>
                <c:pt idx="1512">
                  <c:v>34698</c:v>
                </c:pt>
                <c:pt idx="1513">
                  <c:v>34705</c:v>
                </c:pt>
                <c:pt idx="1514">
                  <c:v>34712</c:v>
                </c:pt>
                <c:pt idx="1515">
                  <c:v>34719</c:v>
                </c:pt>
                <c:pt idx="1516">
                  <c:v>34726</c:v>
                </c:pt>
                <c:pt idx="1517">
                  <c:v>34733</c:v>
                </c:pt>
                <c:pt idx="1518">
                  <c:v>34740</c:v>
                </c:pt>
                <c:pt idx="1519">
                  <c:v>34747</c:v>
                </c:pt>
                <c:pt idx="1520">
                  <c:v>34754</c:v>
                </c:pt>
                <c:pt idx="1521">
                  <c:v>34761</c:v>
                </c:pt>
                <c:pt idx="1522">
                  <c:v>34768</c:v>
                </c:pt>
                <c:pt idx="1523">
                  <c:v>34775</c:v>
                </c:pt>
                <c:pt idx="1524">
                  <c:v>34782</c:v>
                </c:pt>
                <c:pt idx="1525">
                  <c:v>34789</c:v>
                </c:pt>
                <c:pt idx="1526">
                  <c:v>34796</c:v>
                </c:pt>
                <c:pt idx="1527">
                  <c:v>34803</c:v>
                </c:pt>
                <c:pt idx="1528">
                  <c:v>34810</c:v>
                </c:pt>
                <c:pt idx="1529">
                  <c:v>34817</c:v>
                </c:pt>
                <c:pt idx="1530">
                  <c:v>34824</c:v>
                </c:pt>
                <c:pt idx="1531">
                  <c:v>34831</c:v>
                </c:pt>
                <c:pt idx="1532">
                  <c:v>34838</c:v>
                </c:pt>
                <c:pt idx="1533">
                  <c:v>34845</c:v>
                </c:pt>
                <c:pt idx="1534">
                  <c:v>34852</c:v>
                </c:pt>
                <c:pt idx="1535">
                  <c:v>34859</c:v>
                </c:pt>
                <c:pt idx="1536">
                  <c:v>34866</c:v>
                </c:pt>
                <c:pt idx="1537">
                  <c:v>34873</c:v>
                </c:pt>
                <c:pt idx="1538">
                  <c:v>34880</c:v>
                </c:pt>
                <c:pt idx="1539">
                  <c:v>34887</c:v>
                </c:pt>
                <c:pt idx="1540">
                  <c:v>34894</c:v>
                </c:pt>
                <c:pt idx="1541">
                  <c:v>34901</c:v>
                </c:pt>
                <c:pt idx="1542">
                  <c:v>34908</c:v>
                </c:pt>
                <c:pt idx="1543">
                  <c:v>34915</c:v>
                </c:pt>
                <c:pt idx="1544">
                  <c:v>34922</c:v>
                </c:pt>
                <c:pt idx="1545">
                  <c:v>34929</c:v>
                </c:pt>
                <c:pt idx="1546">
                  <c:v>34936</c:v>
                </c:pt>
                <c:pt idx="1547">
                  <c:v>34943</c:v>
                </c:pt>
                <c:pt idx="1548">
                  <c:v>34950</c:v>
                </c:pt>
                <c:pt idx="1549">
                  <c:v>34957</c:v>
                </c:pt>
                <c:pt idx="1550">
                  <c:v>34964</c:v>
                </c:pt>
                <c:pt idx="1551">
                  <c:v>34971</c:v>
                </c:pt>
                <c:pt idx="1552">
                  <c:v>34978</c:v>
                </c:pt>
                <c:pt idx="1553">
                  <c:v>34985</c:v>
                </c:pt>
                <c:pt idx="1554">
                  <c:v>34992</c:v>
                </c:pt>
                <c:pt idx="1555">
                  <c:v>34999</c:v>
                </c:pt>
                <c:pt idx="1556">
                  <c:v>35006</c:v>
                </c:pt>
                <c:pt idx="1557">
                  <c:v>35013</c:v>
                </c:pt>
                <c:pt idx="1558">
                  <c:v>35020</c:v>
                </c:pt>
                <c:pt idx="1559">
                  <c:v>35027</c:v>
                </c:pt>
                <c:pt idx="1560">
                  <c:v>35034</c:v>
                </c:pt>
                <c:pt idx="1561">
                  <c:v>35041</c:v>
                </c:pt>
                <c:pt idx="1562">
                  <c:v>35048</c:v>
                </c:pt>
                <c:pt idx="1563">
                  <c:v>35055</c:v>
                </c:pt>
                <c:pt idx="1564">
                  <c:v>35062</c:v>
                </c:pt>
                <c:pt idx="1565">
                  <c:v>35069</c:v>
                </c:pt>
                <c:pt idx="1566">
                  <c:v>35076</c:v>
                </c:pt>
                <c:pt idx="1567">
                  <c:v>35083</c:v>
                </c:pt>
                <c:pt idx="1568">
                  <c:v>35090</c:v>
                </c:pt>
                <c:pt idx="1569">
                  <c:v>35097</c:v>
                </c:pt>
                <c:pt idx="1570">
                  <c:v>35104</c:v>
                </c:pt>
                <c:pt idx="1571">
                  <c:v>35111</c:v>
                </c:pt>
                <c:pt idx="1572">
                  <c:v>35118</c:v>
                </c:pt>
                <c:pt idx="1573">
                  <c:v>35125</c:v>
                </c:pt>
                <c:pt idx="1574">
                  <c:v>35132</c:v>
                </c:pt>
                <c:pt idx="1575">
                  <c:v>35139</c:v>
                </c:pt>
                <c:pt idx="1576">
                  <c:v>35146</c:v>
                </c:pt>
                <c:pt idx="1577">
                  <c:v>35153</c:v>
                </c:pt>
                <c:pt idx="1578">
                  <c:v>35160</c:v>
                </c:pt>
                <c:pt idx="1579">
                  <c:v>35167</c:v>
                </c:pt>
                <c:pt idx="1580">
                  <c:v>35174</c:v>
                </c:pt>
                <c:pt idx="1581">
                  <c:v>35181</c:v>
                </c:pt>
                <c:pt idx="1582">
                  <c:v>35188</c:v>
                </c:pt>
                <c:pt idx="1583">
                  <c:v>35195</c:v>
                </c:pt>
                <c:pt idx="1584">
                  <c:v>35202</c:v>
                </c:pt>
                <c:pt idx="1585">
                  <c:v>35209</c:v>
                </c:pt>
                <c:pt idx="1586">
                  <c:v>35216</c:v>
                </c:pt>
                <c:pt idx="1587">
                  <c:v>35223</c:v>
                </c:pt>
                <c:pt idx="1588">
                  <c:v>35230</c:v>
                </c:pt>
                <c:pt idx="1589">
                  <c:v>35237</c:v>
                </c:pt>
                <c:pt idx="1590">
                  <c:v>35244</c:v>
                </c:pt>
                <c:pt idx="1591">
                  <c:v>35251</c:v>
                </c:pt>
                <c:pt idx="1592">
                  <c:v>35258</c:v>
                </c:pt>
                <c:pt idx="1593">
                  <c:v>35265</c:v>
                </c:pt>
                <c:pt idx="1594">
                  <c:v>35272</c:v>
                </c:pt>
                <c:pt idx="1595">
                  <c:v>35279</c:v>
                </c:pt>
                <c:pt idx="1596">
                  <c:v>35286</c:v>
                </c:pt>
                <c:pt idx="1597">
                  <c:v>35293</c:v>
                </c:pt>
                <c:pt idx="1598">
                  <c:v>35300</c:v>
                </c:pt>
                <c:pt idx="1599">
                  <c:v>35307</c:v>
                </c:pt>
                <c:pt idx="1600">
                  <c:v>35314</c:v>
                </c:pt>
                <c:pt idx="1601">
                  <c:v>35321</c:v>
                </c:pt>
                <c:pt idx="1602">
                  <c:v>35328</c:v>
                </c:pt>
                <c:pt idx="1603">
                  <c:v>35335</c:v>
                </c:pt>
                <c:pt idx="1604">
                  <c:v>35342</c:v>
                </c:pt>
                <c:pt idx="1605">
                  <c:v>35349</c:v>
                </c:pt>
                <c:pt idx="1606">
                  <c:v>35356</c:v>
                </c:pt>
                <c:pt idx="1607">
                  <c:v>35363</c:v>
                </c:pt>
                <c:pt idx="1608">
                  <c:v>35370</c:v>
                </c:pt>
                <c:pt idx="1609">
                  <c:v>35377</c:v>
                </c:pt>
                <c:pt idx="1610">
                  <c:v>35384</c:v>
                </c:pt>
                <c:pt idx="1611">
                  <c:v>35391</c:v>
                </c:pt>
                <c:pt idx="1612">
                  <c:v>35398</c:v>
                </c:pt>
                <c:pt idx="1613">
                  <c:v>35405</c:v>
                </c:pt>
                <c:pt idx="1614">
                  <c:v>35412</c:v>
                </c:pt>
                <c:pt idx="1615">
                  <c:v>35419</c:v>
                </c:pt>
                <c:pt idx="1616">
                  <c:v>35426</c:v>
                </c:pt>
                <c:pt idx="1617">
                  <c:v>35433</c:v>
                </c:pt>
                <c:pt idx="1618">
                  <c:v>35440</c:v>
                </c:pt>
                <c:pt idx="1619">
                  <c:v>35447</c:v>
                </c:pt>
                <c:pt idx="1620">
                  <c:v>35454</c:v>
                </c:pt>
                <c:pt idx="1621">
                  <c:v>35461</c:v>
                </c:pt>
                <c:pt idx="1622">
                  <c:v>35468</c:v>
                </c:pt>
                <c:pt idx="1623">
                  <c:v>35475</c:v>
                </c:pt>
                <c:pt idx="1624">
                  <c:v>35482</c:v>
                </c:pt>
                <c:pt idx="1625">
                  <c:v>35489</c:v>
                </c:pt>
                <c:pt idx="1626">
                  <c:v>35496</c:v>
                </c:pt>
                <c:pt idx="1627">
                  <c:v>35503</c:v>
                </c:pt>
                <c:pt idx="1628">
                  <c:v>35510</c:v>
                </c:pt>
                <c:pt idx="1629">
                  <c:v>35517</c:v>
                </c:pt>
                <c:pt idx="1630">
                  <c:v>35524</c:v>
                </c:pt>
                <c:pt idx="1631">
                  <c:v>35531</c:v>
                </c:pt>
                <c:pt idx="1632">
                  <c:v>35538</c:v>
                </c:pt>
                <c:pt idx="1633">
                  <c:v>35545</c:v>
                </c:pt>
                <c:pt idx="1634">
                  <c:v>35552</c:v>
                </c:pt>
                <c:pt idx="1635">
                  <c:v>35559</c:v>
                </c:pt>
                <c:pt idx="1636">
                  <c:v>35566</c:v>
                </c:pt>
                <c:pt idx="1637">
                  <c:v>35573</c:v>
                </c:pt>
                <c:pt idx="1638">
                  <c:v>35580</c:v>
                </c:pt>
                <c:pt idx="1639">
                  <c:v>35587</c:v>
                </c:pt>
                <c:pt idx="1640">
                  <c:v>35594</c:v>
                </c:pt>
                <c:pt idx="1641">
                  <c:v>35601</c:v>
                </c:pt>
                <c:pt idx="1642">
                  <c:v>35608</c:v>
                </c:pt>
                <c:pt idx="1643">
                  <c:v>35615</c:v>
                </c:pt>
                <c:pt idx="1644">
                  <c:v>35622</c:v>
                </c:pt>
                <c:pt idx="1645">
                  <c:v>35629</c:v>
                </c:pt>
                <c:pt idx="1646">
                  <c:v>35636</c:v>
                </c:pt>
                <c:pt idx="1647">
                  <c:v>35643</c:v>
                </c:pt>
                <c:pt idx="1648">
                  <c:v>35650</c:v>
                </c:pt>
                <c:pt idx="1649">
                  <c:v>35657</c:v>
                </c:pt>
                <c:pt idx="1650">
                  <c:v>35664</c:v>
                </c:pt>
                <c:pt idx="1651">
                  <c:v>35671</c:v>
                </c:pt>
                <c:pt idx="1652">
                  <c:v>35678</c:v>
                </c:pt>
                <c:pt idx="1653">
                  <c:v>35685</c:v>
                </c:pt>
                <c:pt idx="1654">
                  <c:v>35692</c:v>
                </c:pt>
                <c:pt idx="1655">
                  <c:v>35699</c:v>
                </c:pt>
                <c:pt idx="1656">
                  <c:v>35706</c:v>
                </c:pt>
                <c:pt idx="1657">
                  <c:v>35713</c:v>
                </c:pt>
                <c:pt idx="1658">
                  <c:v>35720</c:v>
                </c:pt>
                <c:pt idx="1659">
                  <c:v>35727</c:v>
                </c:pt>
                <c:pt idx="1660">
                  <c:v>35734</c:v>
                </c:pt>
                <c:pt idx="1661">
                  <c:v>35741</c:v>
                </c:pt>
                <c:pt idx="1662">
                  <c:v>35748</c:v>
                </c:pt>
                <c:pt idx="1663">
                  <c:v>35755</c:v>
                </c:pt>
                <c:pt idx="1664">
                  <c:v>35762</c:v>
                </c:pt>
                <c:pt idx="1665">
                  <c:v>35769</c:v>
                </c:pt>
                <c:pt idx="1666">
                  <c:v>35776</c:v>
                </c:pt>
                <c:pt idx="1667">
                  <c:v>35783</c:v>
                </c:pt>
                <c:pt idx="1668">
                  <c:v>35790</c:v>
                </c:pt>
                <c:pt idx="1669">
                  <c:v>35797</c:v>
                </c:pt>
                <c:pt idx="1670">
                  <c:v>35804</c:v>
                </c:pt>
                <c:pt idx="1671">
                  <c:v>35811</c:v>
                </c:pt>
                <c:pt idx="1672">
                  <c:v>35818</c:v>
                </c:pt>
                <c:pt idx="1673">
                  <c:v>35825</c:v>
                </c:pt>
                <c:pt idx="1674">
                  <c:v>35832</c:v>
                </c:pt>
                <c:pt idx="1675">
                  <c:v>35839</c:v>
                </c:pt>
                <c:pt idx="1676">
                  <c:v>35846</c:v>
                </c:pt>
                <c:pt idx="1677">
                  <c:v>35853</c:v>
                </c:pt>
                <c:pt idx="1678">
                  <c:v>35860</c:v>
                </c:pt>
                <c:pt idx="1679">
                  <c:v>35867</c:v>
                </c:pt>
                <c:pt idx="1680">
                  <c:v>35874</c:v>
                </c:pt>
                <c:pt idx="1681">
                  <c:v>35881</c:v>
                </c:pt>
                <c:pt idx="1682">
                  <c:v>35888</c:v>
                </c:pt>
                <c:pt idx="1683">
                  <c:v>35895</c:v>
                </c:pt>
                <c:pt idx="1684">
                  <c:v>35902</c:v>
                </c:pt>
                <c:pt idx="1685">
                  <c:v>35909</c:v>
                </c:pt>
                <c:pt idx="1686">
                  <c:v>35916</c:v>
                </c:pt>
                <c:pt idx="1687">
                  <c:v>35923</c:v>
                </c:pt>
                <c:pt idx="1688">
                  <c:v>35930</c:v>
                </c:pt>
                <c:pt idx="1689">
                  <c:v>35937</c:v>
                </c:pt>
                <c:pt idx="1690">
                  <c:v>35944</c:v>
                </c:pt>
                <c:pt idx="1691">
                  <c:v>35951</c:v>
                </c:pt>
                <c:pt idx="1692">
                  <c:v>35958</c:v>
                </c:pt>
                <c:pt idx="1693">
                  <c:v>35965</c:v>
                </c:pt>
                <c:pt idx="1694">
                  <c:v>35972</c:v>
                </c:pt>
                <c:pt idx="1695">
                  <c:v>35979</c:v>
                </c:pt>
                <c:pt idx="1696">
                  <c:v>35986</c:v>
                </c:pt>
                <c:pt idx="1697">
                  <c:v>35993</c:v>
                </c:pt>
                <c:pt idx="1698">
                  <c:v>36000</c:v>
                </c:pt>
                <c:pt idx="1699">
                  <c:v>36007</c:v>
                </c:pt>
                <c:pt idx="1700">
                  <c:v>36014</c:v>
                </c:pt>
                <c:pt idx="1701">
                  <c:v>36021</c:v>
                </c:pt>
                <c:pt idx="1702">
                  <c:v>36028</c:v>
                </c:pt>
                <c:pt idx="1703">
                  <c:v>36035</c:v>
                </c:pt>
                <c:pt idx="1704">
                  <c:v>36042</c:v>
                </c:pt>
                <c:pt idx="1705">
                  <c:v>36049</c:v>
                </c:pt>
                <c:pt idx="1706">
                  <c:v>36056</c:v>
                </c:pt>
                <c:pt idx="1707">
                  <c:v>36063</c:v>
                </c:pt>
                <c:pt idx="1708">
                  <c:v>36070</c:v>
                </c:pt>
                <c:pt idx="1709">
                  <c:v>36077</c:v>
                </c:pt>
                <c:pt idx="1710">
                  <c:v>36084</c:v>
                </c:pt>
                <c:pt idx="1711">
                  <c:v>36091</c:v>
                </c:pt>
                <c:pt idx="1712">
                  <c:v>36098</c:v>
                </c:pt>
                <c:pt idx="1713">
                  <c:v>36105</c:v>
                </c:pt>
                <c:pt idx="1714">
                  <c:v>36112</c:v>
                </c:pt>
                <c:pt idx="1715">
                  <c:v>36119</c:v>
                </c:pt>
                <c:pt idx="1716">
                  <c:v>36126</c:v>
                </c:pt>
                <c:pt idx="1717">
                  <c:v>36133</c:v>
                </c:pt>
                <c:pt idx="1718">
                  <c:v>36140</c:v>
                </c:pt>
                <c:pt idx="1719">
                  <c:v>36147</c:v>
                </c:pt>
                <c:pt idx="1720">
                  <c:v>36154</c:v>
                </c:pt>
                <c:pt idx="1721">
                  <c:v>36161</c:v>
                </c:pt>
                <c:pt idx="1722">
                  <c:v>36168</c:v>
                </c:pt>
                <c:pt idx="1723">
                  <c:v>36175</c:v>
                </c:pt>
                <c:pt idx="1724">
                  <c:v>36182</c:v>
                </c:pt>
                <c:pt idx="1725">
                  <c:v>36189</c:v>
                </c:pt>
                <c:pt idx="1726">
                  <c:v>36196</c:v>
                </c:pt>
                <c:pt idx="1727">
                  <c:v>36203</c:v>
                </c:pt>
                <c:pt idx="1728">
                  <c:v>36210</c:v>
                </c:pt>
                <c:pt idx="1729">
                  <c:v>36217</c:v>
                </c:pt>
                <c:pt idx="1730">
                  <c:v>36224</c:v>
                </c:pt>
                <c:pt idx="1731">
                  <c:v>36231</c:v>
                </c:pt>
                <c:pt idx="1732">
                  <c:v>36238</c:v>
                </c:pt>
                <c:pt idx="1733">
                  <c:v>36245</c:v>
                </c:pt>
                <c:pt idx="1734">
                  <c:v>36252</c:v>
                </c:pt>
                <c:pt idx="1735">
                  <c:v>36259</c:v>
                </c:pt>
                <c:pt idx="1736">
                  <c:v>36266</c:v>
                </c:pt>
                <c:pt idx="1737">
                  <c:v>36273</c:v>
                </c:pt>
                <c:pt idx="1738">
                  <c:v>36280</c:v>
                </c:pt>
                <c:pt idx="1739">
                  <c:v>36287</c:v>
                </c:pt>
                <c:pt idx="1740">
                  <c:v>36294</c:v>
                </c:pt>
                <c:pt idx="1741">
                  <c:v>36301</c:v>
                </c:pt>
                <c:pt idx="1742">
                  <c:v>36308</c:v>
                </c:pt>
                <c:pt idx="1743">
                  <c:v>36315</c:v>
                </c:pt>
                <c:pt idx="1744">
                  <c:v>36322</c:v>
                </c:pt>
                <c:pt idx="1745">
                  <c:v>36329</c:v>
                </c:pt>
                <c:pt idx="1746">
                  <c:v>36336</c:v>
                </c:pt>
                <c:pt idx="1747">
                  <c:v>36343</c:v>
                </c:pt>
                <c:pt idx="1748">
                  <c:v>36350</c:v>
                </c:pt>
                <c:pt idx="1749">
                  <c:v>36357</c:v>
                </c:pt>
                <c:pt idx="1750">
                  <c:v>36364</c:v>
                </c:pt>
                <c:pt idx="1751">
                  <c:v>36371</c:v>
                </c:pt>
                <c:pt idx="1752">
                  <c:v>36378</c:v>
                </c:pt>
                <c:pt idx="1753">
                  <c:v>36385</c:v>
                </c:pt>
                <c:pt idx="1754">
                  <c:v>36392</c:v>
                </c:pt>
                <c:pt idx="1755">
                  <c:v>36399</c:v>
                </c:pt>
                <c:pt idx="1756">
                  <c:v>36406</c:v>
                </c:pt>
                <c:pt idx="1757">
                  <c:v>36413</c:v>
                </c:pt>
                <c:pt idx="1758">
                  <c:v>36420</c:v>
                </c:pt>
                <c:pt idx="1759">
                  <c:v>36427</c:v>
                </c:pt>
                <c:pt idx="1760">
                  <c:v>36434</c:v>
                </c:pt>
                <c:pt idx="1761">
                  <c:v>36441</c:v>
                </c:pt>
                <c:pt idx="1762">
                  <c:v>36448</c:v>
                </c:pt>
                <c:pt idx="1763">
                  <c:v>36455</c:v>
                </c:pt>
                <c:pt idx="1764">
                  <c:v>36462</c:v>
                </c:pt>
                <c:pt idx="1765">
                  <c:v>36469</c:v>
                </c:pt>
                <c:pt idx="1766">
                  <c:v>36476</c:v>
                </c:pt>
                <c:pt idx="1767">
                  <c:v>36483</c:v>
                </c:pt>
                <c:pt idx="1768">
                  <c:v>36490</c:v>
                </c:pt>
                <c:pt idx="1769">
                  <c:v>36497</c:v>
                </c:pt>
                <c:pt idx="1770">
                  <c:v>36504</c:v>
                </c:pt>
                <c:pt idx="1771">
                  <c:v>36511</c:v>
                </c:pt>
                <c:pt idx="1772">
                  <c:v>36518</c:v>
                </c:pt>
                <c:pt idx="1773">
                  <c:v>36525</c:v>
                </c:pt>
                <c:pt idx="1774">
                  <c:v>36532</c:v>
                </c:pt>
                <c:pt idx="1775">
                  <c:v>36539</c:v>
                </c:pt>
                <c:pt idx="1776">
                  <c:v>36546</c:v>
                </c:pt>
                <c:pt idx="1777">
                  <c:v>36553</c:v>
                </c:pt>
                <c:pt idx="1778">
                  <c:v>36560</c:v>
                </c:pt>
                <c:pt idx="1779">
                  <c:v>36567</c:v>
                </c:pt>
                <c:pt idx="1780">
                  <c:v>36574</c:v>
                </c:pt>
                <c:pt idx="1781">
                  <c:v>36581</c:v>
                </c:pt>
                <c:pt idx="1782">
                  <c:v>36588</c:v>
                </c:pt>
                <c:pt idx="1783">
                  <c:v>36595</c:v>
                </c:pt>
                <c:pt idx="1784">
                  <c:v>36602</c:v>
                </c:pt>
                <c:pt idx="1785">
                  <c:v>36609</c:v>
                </c:pt>
                <c:pt idx="1786">
                  <c:v>36616</c:v>
                </c:pt>
                <c:pt idx="1787">
                  <c:v>36623</c:v>
                </c:pt>
                <c:pt idx="1788">
                  <c:v>36630</c:v>
                </c:pt>
                <c:pt idx="1789">
                  <c:v>36637</c:v>
                </c:pt>
                <c:pt idx="1790">
                  <c:v>36644</c:v>
                </c:pt>
                <c:pt idx="1791">
                  <c:v>36651</c:v>
                </c:pt>
                <c:pt idx="1792">
                  <c:v>36658</c:v>
                </c:pt>
                <c:pt idx="1793">
                  <c:v>36665</c:v>
                </c:pt>
                <c:pt idx="1794">
                  <c:v>36672</c:v>
                </c:pt>
                <c:pt idx="1795">
                  <c:v>36679</c:v>
                </c:pt>
                <c:pt idx="1796">
                  <c:v>36686</c:v>
                </c:pt>
                <c:pt idx="1797">
                  <c:v>36693</c:v>
                </c:pt>
                <c:pt idx="1798">
                  <c:v>36700</c:v>
                </c:pt>
                <c:pt idx="1799">
                  <c:v>36707</c:v>
                </c:pt>
                <c:pt idx="1800">
                  <c:v>36714</c:v>
                </c:pt>
                <c:pt idx="1801">
                  <c:v>36721</c:v>
                </c:pt>
                <c:pt idx="1802">
                  <c:v>36728</c:v>
                </c:pt>
                <c:pt idx="1803">
                  <c:v>36735</c:v>
                </c:pt>
                <c:pt idx="1804">
                  <c:v>36742</c:v>
                </c:pt>
                <c:pt idx="1805">
                  <c:v>36749</c:v>
                </c:pt>
                <c:pt idx="1806">
                  <c:v>36756</c:v>
                </c:pt>
                <c:pt idx="1807">
                  <c:v>36763</c:v>
                </c:pt>
                <c:pt idx="1808">
                  <c:v>36770</c:v>
                </c:pt>
                <c:pt idx="1809">
                  <c:v>36777</c:v>
                </c:pt>
                <c:pt idx="1810">
                  <c:v>36784</c:v>
                </c:pt>
                <c:pt idx="1811">
                  <c:v>36791</c:v>
                </c:pt>
                <c:pt idx="1812">
                  <c:v>36798</c:v>
                </c:pt>
                <c:pt idx="1813">
                  <c:v>36805</c:v>
                </c:pt>
                <c:pt idx="1814">
                  <c:v>36812</c:v>
                </c:pt>
                <c:pt idx="1815">
                  <c:v>36819</c:v>
                </c:pt>
                <c:pt idx="1816">
                  <c:v>36826</c:v>
                </c:pt>
                <c:pt idx="1817">
                  <c:v>36833</c:v>
                </c:pt>
                <c:pt idx="1818">
                  <c:v>36840</c:v>
                </c:pt>
                <c:pt idx="1819">
                  <c:v>36847</c:v>
                </c:pt>
                <c:pt idx="1820">
                  <c:v>36854</c:v>
                </c:pt>
                <c:pt idx="1821">
                  <c:v>36861</c:v>
                </c:pt>
                <c:pt idx="1822">
                  <c:v>36868</c:v>
                </c:pt>
                <c:pt idx="1823">
                  <c:v>36875</c:v>
                </c:pt>
                <c:pt idx="1824">
                  <c:v>36882</c:v>
                </c:pt>
                <c:pt idx="1825">
                  <c:v>36889</c:v>
                </c:pt>
                <c:pt idx="1826">
                  <c:v>36896</c:v>
                </c:pt>
                <c:pt idx="1827">
                  <c:v>36903</c:v>
                </c:pt>
                <c:pt idx="1828">
                  <c:v>36910</c:v>
                </c:pt>
                <c:pt idx="1829">
                  <c:v>36917</c:v>
                </c:pt>
                <c:pt idx="1830">
                  <c:v>36924</c:v>
                </c:pt>
                <c:pt idx="1831">
                  <c:v>36931</c:v>
                </c:pt>
                <c:pt idx="1832">
                  <c:v>36938</c:v>
                </c:pt>
                <c:pt idx="1833">
                  <c:v>36945</c:v>
                </c:pt>
                <c:pt idx="1834">
                  <c:v>36952</c:v>
                </c:pt>
                <c:pt idx="1835">
                  <c:v>36959</c:v>
                </c:pt>
                <c:pt idx="1836">
                  <c:v>36966</c:v>
                </c:pt>
                <c:pt idx="1837">
                  <c:v>36973</c:v>
                </c:pt>
                <c:pt idx="1838">
                  <c:v>36980</c:v>
                </c:pt>
                <c:pt idx="1839">
                  <c:v>36987</c:v>
                </c:pt>
                <c:pt idx="1840">
                  <c:v>36994</c:v>
                </c:pt>
                <c:pt idx="1841">
                  <c:v>37001</c:v>
                </c:pt>
                <c:pt idx="1842">
                  <c:v>37008</c:v>
                </c:pt>
                <c:pt idx="1843">
                  <c:v>37015</c:v>
                </c:pt>
                <c:pt idx="1844">
                  <c:v>37022</c:v>
                </c:pt>
                <c:pt idx="1845">
                  <c:v>37029</c:v>
                </c:pt>
                <c:pt idx="1846">
                  <c:v>37036</c:v>
                </c:pt>
                <c:pt idx="1847">
                  <c:v>37043</c:v>
                </c:pt>
                <c:pt idx="1848">
                  <c:v>37050</c:v>
                </c:pt>
                <c:pt idx="1849">
                  <c:v>37057</c:v>
                </c:pt>
                <c:pt idx="1850">
                  <c:v>37064</c:v>
                </c:pt>
                <c:pt idx="1851">
                  <c:v>37071</c:v>
                </c:pt>
                <c:pt idx="1852">
                  <c:v>37078</c:v>
                </c:pt>
                <c:pt idx="1853">
                  <c:v>37085</c:v>
                </c:pt>
                <c:pt idx="1854">
                  <c:v>37092</c:v>
                </c:pt>
                <c:pt idx="1855">
                  <c:v>37099</c:v>
                </c:pt>
                <c:pt idx="1856">
                  <c:v>37106</c:v>
                </c:pt>
                <c:pt idx="1857">
                  <c:v>37113</c:v>
                </c:pt>
                <c:pt idx="1858">
                  <c:v>37120</c:v>
                </c:pt>
                <c:pt idx="1859">
                  <c:v>37127</c:v>
                </c:pt>
                <c:pt idx="1860">
                  <c:v>37134</c:v>
                </c:pt>
                <c:pt idx="1861">
                  <c:v>37141</c:v>
                </c:pt>
                <c:pt idx="1862">
                  <c:v>37148</c:v>
                </c:pt>
                <c:pt idx="1863">
                  <c:v>37155</c:v>
                </c:pt>
                <c:pt idx="1864">
                  <c:v>37162</c:v>
                </c:pt>
                <c:pt idx="1865">
                  <c:v>37169</c:v>
                </c:pt>
                <c:pt idx="1866">
                  <c:v>37176</c:v>
                </c:pt>
                <c:pt idx="1867">
                  <c:v>37183</c:v>
                </c:pt>
                <c:pt idx="1868">
                  <c:v>37190</c:v>
                </c:pt>
                <c:pt idx="1869">
                  <c:v>37197</c:v>
                </c:pt>
                <c:pt idx="1870">
                  <c:v>37204</c:v>
                </c:pt>
                <c:pt idx="1871">
                  <c:v>37211</c:v>
                </c:pt>
                <c:pt idx="1872">
                  <c:v>37218</c:v>
                </c:pt>
                <c:pt idx="1873">
                  <c:v>37225</c:v>
                </c:pt>
                <c:pt idx="1874">
                  <c:v>37232</c:v>
                </c:pt>
                <c:pt idx="1875">
                  <c:v>37239</c:v>
                </c:pt>
                <c:pt idx="1876">
                  <c:v>37246</c:v>
                </c:pt>
                <c:pt idx="1877">
                  <c:v>37253</c:v>
                </c:pt>
                <c:pt idx="1878">
                  <c:v>37260</c:v>
                </c:pt>
                <c:pt idx="1879">
                  <c:v>37267</c:v>
                </c:pt>
                <c:pt idx="1880">
                  <c:v>37274</c:v>
                </c:pt>
                <c:pt idx="1881">
                  <c:v>37281</c:v>
                </c:pt>
                <c:pt idx="1882">
                  <c:v>37288</c:v>
                </c:pt>
                <c:pt idx="1883">
                  <c:v>37295</c:v>
                </c:pt>
                <c:pt idx="1884">
                  <c:v>37302</c:v>
                </c:pt>
                <c:pt idx="1885">
                  <c:v>37309</c:v>
                </c:pt>
                <c:pt idx="1886">
                  <c:v>37316</c:v>
                </c:pt>
                <c:pt idx="1887">
                  <c:v>37323</c:v>
                </c:pt>
                <c:pt idx="1888">
                  <c:v>37330</c:v>
                </c:pt>
                <c:pt idx="1889">
                  <c:v>37337</c:v>
                </c:pt>
                <c:pt idx="1890">
                  <c:v>37344</c:v>
                </c:pt>
                <c:pt idx="1891">
                  <c:v>37351</c:v>
                </c:pt>
                <c:pt idx="1892">
                  <c:v>37358</c:v>
                </c:pt>
                <c:pt idx="1893">
                  <c:v>37365</c:v>
                </c:pt>
                <c:pt idx="1894">
                  <c:v>37372</c:v>
                </c:pt>
                <c:pt idx="1895">
                  <c:v>37379</c:v>
                </c:pt>
                <c:pt idx="1896">
                  <c:v>37386</c:v>
                </c:pt>
                <c:pt idx="1897">
                  <c:v>37393</c:v>
                </c:pt>
                <c:pt idx="1898">
                  <c:v>37400</c:v>
                </c:pt>
                <c:pt idx="1899">
                  <c:v>37407</c:v>
                </c:pt>
                <c:pt idx="1900">
                  <c:v>37414</c:v>
                </c:pt>
                <c:pt idx="1901">
                  <c:v>37421</c:v>
                </c:pt>
                <c:pt idx="1902">
                  <c:v>37428</c:v>
                </c:pt>
                <c:pt idx="1903">
                  <c:v>37435</c:v>
                </c:pt>
                <c:pt idx="1904">
                  <c:v>37442</c:v>
                </c:pt>
                <c:pt idx="1905">
                  <c:v>37449</c:v>
                </c:pt>
                <c:pt idx="1906">
                  <c:v>37456</c:v>
                </c:pt>
                <c:pt idx="1907">
                  <c:v>37463</c:v>
                </c:pt>
                <c:pt idx="1908">
                  <c:v>37470</c:v>
                </c:pt>
                <c:pt idx="1909">
                  <c:v>37477</c:v>
                </c:pt>
                <c:pt idx="1910">
                  <c:v>37484</c:v>
                </c:pt>
                <c:pt idx="1911">
                  <c:v>37491</c:v>
                </c:pt>
                <c:pt idx="1912">
                  <c:v>37498</c:v>
                </c:pt>
                <c:pt idx="1913">
                  <c:v>37505</c:v>
                </c:pt>
                <c:pt idx="1914">
                  <c:v>37512</c:v>
                </c:pt>
                <c:pt idx="1915">
                  <c:v>37519</c:v>
                </c:pt>
                <c:pt idx="1916">
                  <c:v>37526</c:v>
                </c:pt>
                <c:pt idx="1917">
                  <c:v>37533</c:v>
                </c:pt>
                <c:pt idx="1918">
                  <c:v>37540</c:v>
                </c:pt>
                <c:pt idx="1919">
                  <c:v>37547</c:v>
                </c:pt>
                <c:pt idx="1920">
                  <c:v>37554</c:v>
                </c:pt>
                <c:pt idx="1921">
                  <c:v>37561</c:v>
                </c:pt>
                <c:pt idx="1922">
                  <c:v>37568</c:v>
                </c:pt>
                <c:pt idx="1923">
                  <c:v>37575</c:v>
                </c:pt>
                <c:pt idx="1924">
                  <c:v>37582</c:v>
                </c:pt>
                <c:pt idx="1925">
                  <c:v>37589</c:v>
                </c:pt>
                <c:pt idx="1926">
                  <c:v>37596</c:v>
                </c:pt>
                <c:pt idx="1927">
                  <c:v>37603</c:v>
                </c:pt>
                <c:pt idx="1928">
                  <c:v>37610</c:v>
                </c:pt>
                <c:pt idx="1929">
                  <c:v>37617</c:v>
                </c:pt>
                <c:pt idx="1930">
                  <c:v>37624</c:v>
                </c:pt>
                <c:pt idx="1931">
                  <c:v>37631</c:v>
                </c:pt>
                <c:pt idx="1932">
                  <c:v>37638</c:v>
                </c:pt>
                <c:pt idx="1933">
                  <c:v>37645</c:v>
                </c:pt>
                <c:pt idx="1934">
                  <c:v>37652</c:v>
                </c:pt>
                <c:pt idx="1935">
                  <c:v>37659</c:v>
                </c:pt>
                <c:pt idx="1936">
                  <c:v>37666</c:v>
                </c:pt>
                <c:pt idx="1937">
                  <c:v>37673</c:v>
                </c:pt>
                <c:pt idx="1938">
                  <c:v>37680</c:v>
                </c:pt>
                <c:pt idx="1939">
                  <c:v>37687</c:v>
                </c:pt>
                <c:pt idx="1940">
                  <c:v>37694</c:v>
                </c:pt>
                <c:pt idx="1941">
                  <c:v>37701</c:v>
                </c:pt>
                <c:pt idx="1942">
                  <c:v>37708</c:v>
                </c:pt>
                <c:pt idx="1943">
                  <c:v>37715</c:v>
                </c:pt>
                <c:pt idx="1944">
                  <c:v>37722</c:v>
                </c:pt>
                <c:pt idx="1945">
                  <c:v>37729</c:v>
                </c:pt>
                <c:pt idx="1946">
                  <c:v>37736</c:v>
                </c:pt>
                <c:pt idx="1947">
                  <c:v>37743</c:v>
                </c:pt>
                <c:pt idx="1948">
                  <c:v>37750</c:v>
                </c:pt>
                <c:pt idx="1949">
                  <c:v>37757</c:v>
                </c:pt>
                <c:pt idx="1950">
                  <c:v>37764</c:v>
                </c:pt>
                <c:pt idx="1951">
                  <c:v>37771</c:v>
                </c:pt>
                <c:pt idx="1952">
                  <c:v>37778</c:v>
                </c:pt>
                <c:pt idx="1953">
                  <c:v>37785</c:v>
                </c:pt>
                <c:pt idx="1954">
                  <c:v>37792</c:v>
                </c:pt>
                <c:pt idx="1955">
                  <c:v>37799</c:v>
                </c:pt>
                <c:pt idx="1956">
                  <c:v>37806</c:v>
                </c:pt>
                <c:pt idx="1957">
                  <c:v>37813</c:v>
                </c:pt>
                <c:pt idx="1958">
                  <c:v>37820</c:v>
                </c:pt>
                <c:pt idx="1959">
                  <c:v>37827</c:v>
                </c:pt>
                <c:pt idx="1960">
                  <c:v>37834</c:v>
                </c:pt>
                <c:pt idx="1961">
                  <c:v>37841</c:v>
                </c:pt>
                <c:pt idx="1962">
                  <c:v>37848</c:v>
                </c:pt>
                <c:pt idx="1963">
                  <c:v>37855</c:v>
                </c:pt>
                <c:pt idx="1964">
                  <c:v>37862</c:v>
                </c:pt>
                <c:pt idx="1965">
                  <c:v>37869</c:v>
                </c:pt>
                <c:pt idx="1966">
                  <c:v>37876</c:v>
                </c:pt>
                <c:pt idx="1967">
                  <c:v>37883</c:v>
                </c:pt>
                <c:pt idx="1968">
                  <c:v>37890</c:v>
                </c:pt>
                <c:pt idx="1969">
                  <c:v>37897</c:v>
                </c:pt>
                <c:pt idx="1970">
                  <c:v>37904</c:v>
                </c:pt>
                <c:pt idx="1971">
                  <c:v>37911</c:v>
                </c:pt>
                <c:pt idx="1972">
                  <c:v>37918</c:v>
                </c:pt>
                <c:pt idx="1973">
                  <c:v>37925</c:v>
                </c:pt>
                <c:pt idx="1974">
                  <c:v>37932</c:v>
                </c:pt>
                <c:pt idx="1975">
                  <c:v>37939</c:v>
                </c:pt>
                <c:pt idx="1976">
                  <c:v>37946</c:v>
                </c:pt>
                <c:pt idx="1977">
                  <c:v>37953</c:v>
                </c:pt>
                <c:pt idx="1978">
                  <c:v>37960</c:v>
                </c:pt>
                <c:pt idx="1979">
                  <c:v>37967</c:v>
                </c:pt>
                <c:pt idx="1980">
                  <c:v>37974</c:v>
                </c:pt>
                <c:pt idx="1981">
                  <c:v>37981</c:v>
                </c:pt>
                <c:pt idx="1982">
                  <c:v>37988</c:v>
                </c:pt>
                <c:pt idx="1983">
                  <c:v>37995</c:v>
                </c:pt>
                <c:pt idx="1984">
                  <c:v>38002</c:v>
                </c:pt>
                <c:pt idx="1985">
                  <c:v>38009</c:v>
                </c:pt>
                <c:pt idx="1986">
                  <c:v>38016</c:v>
                </c:pt>
                <c:pt idx="1987">
                  <c:v>38023</c:v>
                </c:pt>
                <c:pt idx="1988">
                  <c:v>38030</c:v>
                </c:pt>
                <c:pt idx="1989">
                  <c:v>38037</c:v>
                </c:pt>
                <c:pt idx="1990">
                  <c:v>38044</c:v>
                </c:pt>
                <c:pt idx="1991">
                  <c:v>38051</c:v>
                </c:pt>
                <c:pt idx="1992">
                  <c:v>38058</c:v>
                </c:pt>
                <c:pt idx="1993">
                  <c:v>38065</c:v>
                </c:pt>
                <c:pt idx="1994">
                  <c:v>38072</c:v>
                </c:pt>
                <c:pt idx="1995">
                  <c:v>38079</c:v>
                </c:pt>
                <c:pt idx="1996">
                  <c:v>38086</c:v>
                </c:pt>
                <c:pt idx="1997">
                  <c:v>38093</c:v>
                </c:pt>
                <c:pt idx="1998">
                  <c:v>38100</c:v>
                </c:pt>
                <c:pt idx="1999">
                  <c:v>38107</c:v>
                </c:pt>
                <c:pt idx="2000">
                  <c:v>38114</c:v>
                </c:pt>
                <c:pt idx="2001">
                  <c:v>38121</c:v>
                </c:pt>
                <c:pt idx="2002">
                  <c:v>38128</c:v>
                </c:pt>
                <c:pt idx="2003">
                  <c:v>38135</c:v>
                </c:pt>
                <c:pt idx="2004">
                  <c:v>38142</c:v>
                </c:pt>
                <c:pt idx="2005">
                  <c:v>38149</c:v>
                </c:pt>
                <c:pt idx="2006">
                  <c:v>38156</c:v>
                </c:pt>
                <c:pt idx="2007">
                  <c:v>38163</c:v>
                </c:pt>
                <c:pt idx="2008">
                  <c:v>38170</c:v>
                </c:pt>
                <c:pt idx="2009">
                  <c:v>38177</c:v>
                </c:pt>
                <c:pt idx="2010">
                  <c:v>38184</c:v>
                </c:pt>
                <c:pt idx="2011">
                  <c:v>38191</c:v>
                </c:pt>
                <c:pt idx="2012">
                  <c:v>38198</c:v>
                </c:pt>
                <c:pt idx="2013">
                  <c:v>38205</c:v>
                </c:pt>
                <c:pt idx="2014">
                  <c:v>38212</c:v>
                </c:pt>
                <c:pt idx="2015">
                  <c:v>38219</c:v>
                </c:pt>
                <c:pt idx="2016">
                  <c:v>38226</c:v>
                </c:pt>
                <c:pt idx="2017">
                  <c:v>38233</c:v>
                </c:pt>
                <c:pt idx="2018">
                  <c:v>38240</c:v>
                </c:pt>
                <c:pt idx="2019">
                  <c:v>38247</c:v>
                </c:pt>
                <c:pt idx="2020">
                  <c:v>38254</c:v>
                </c:pt>
                <c:pt idx="2021">
                  <c:v>38261</c:v>
                </c:pt>
                <c:pt idx="2022">
                  <c:v>38268</c:v>
                </c:pt>
                <c:pt idx="2023">
                  <c:v>38275</c:v>
                </c:pt>
                <c:pt idx="2024">
                  <c:v>38282</c:v>
                </c:pt>
                <c:pt idx="2025">
                  <c:v>38289</c:v>
                </c:pt>
                <c:pt idx="2026">
                  <c:v>38296</c:v>
                </c:pt>
                <c:pt idx="2027">
                  <c:v>38303</c:v>
                </c:pt>
                <c:pt idx="2028">
                  <c:v>38310</c:v>
                </c:pt>
                <c:pt idx="2029">
                  <c:v>38317</c:v>
                </c:pt>
                <c:pt idx="2030">
                  <c:v>38324</c:v>
                </c:pt>
                <c:pt idx="2031">
                  <c:v>38331</c:v>
                </c:pt>
                <c:pt idx="2032">
                  <c:v>38338</c:v>
                </c:pt>
                <c:pt idx="2033">
                  <c:v>38345</c:v>
                </c:pt>
                <c:pt idx="2034">
                  <c:v>38352</c:v>
                </c:pt>
                <c:pt idx="2035">
                  <c:v>38359</c:v>
                </c:pt>
                <c:pt idx="2036">
                  <c:v>38366</c:v>
                </c:pt>
                <c:pt idx="2037">
                  <c:v>38373</c:v>
                </c:pt>
                <c:pt idx="2038">
                  <c:v>38380</c:v>
                </c:pt>
                <c:pt idx="2039">
                  <c:v>38387</c:v>
                </c:pt>
                <c:pt idx="2040">
                  <c:v>38394</c:v>
                </c:pt>
                <c:pt idx="2041">
                  <c:v>38401</c:v>
                </c:pt>
                <c:pt idx="2042">
                  <c:v>38408</c:v>
                </c:pt>
                <c:pt idx="2043">
                  <c:v>38415</c:v>
                </c:pt>
                <c:pt idx="2044">
                  <c:v>38422</c:v>
                </c:pt>
                <c:pt idx="2045">
                  <c:v>38429</c:v>
                </c:pt>
                <c:pt idx="2046">
                  <c:v>38436</c:v>
                </c:pt>
                <c:pt idx="2047">
                  <c:v>38443</c:v>
                </c:pt>
                <c:pt idx="2048">
                  <c:v>38450</c:v>
                </c:pt>
                <c:pt idx="2049">
                  <c:v>38457</c:v>
                </c:pt>
                <c:pt idx="2050">
                  <c:v>38464</c:v>
                </c:pt>
                <c:pt idx="2051">
                  <c:v>38471</c:v>
                </c:pt>
                <c:pt idx="2052">
                  <c:v>38478</c:v>
                </c:pt>
                <c:pt idx="2053">
                  <c:v>38485</c:v>
                </c:pt>
                <c:pt idx="2054">
                  <c:v>38492</c:v>
                </c:pt>
                <c:pt idx="2055">
                  <c:v>38499</c:v>
                </c:pt>
                <c:pt idx="2056">
                  <c:v>38506</c:v>
                </c:pt>
                <c:pt idx="2057">
                  <c:v>38513</c:v>
                </c:pt>
                <c:pt idx="2058">
                  <c:v>38520</c:v>
                </c:pt>
                <c:pt idx="2059">
                  <c:v>38527</c:v>
                </c:pt>
                <c:pt idx="2060">
                  <c:v>38534</c:v>
                </c:pt>
                <c:pt idx="2061">
                  <c:v>38541</c:v>
                </c:pt>
                <c:pt idx="2062">
                  <c:v>38548</c:v>
                </c:pt>
                <c:pt idx="2063">
                  <c:v>38555</c:v>
                </c:pt>
                <c:pt idx="2064">
                  <c:v>38562</c:v>
                </c:pt>
                <c:pt idx="2065">
                  <c:v>38569</c:v>
                </c:pt>
                <c:pt idx="2066">
                  <c:v>38576</c:v>
                </c:pt>
                <c:pt idx="2067">
                  <c:v>38583</c:v>
                </c:pt>
                <c:pt idx="2068">
                  <c:v>38590</c:v>
                </c:pt>
                <c:pt idx="2069">
                  <c:v>38597</c:v>
                </c:pt>
                <c:pt idx="2070">
                  <c:v>38604</c:v>
                </c:pt>
                <c:pt idx="2071">
                  <c:v>38611</c:v>
                </c:pt>
                <c:pt idx="2072">
                  <c:v>38618</c:v>
                </c:pt>
                <c:pt idx="2073">
                  <c:v>38625</c:v>
                </c:pt>
                <c:pt idx="2074">
                  <c:v>38632</c:v>
                </c:pt>
                <c:pt idx="2075">
                  <c:v>38639</c:v>
                </c:pt>
                <c:pt idx="2076">
                  <c:v>38646</c:v>
                </c:pt>
                <c:pt idx="2077">
                  <c:v>38653</c:v>
                </c:pt>
                <c:pt idx="2078">
                  <c:v>38660</c:v>
                </c:pt>
                <c:pt idx="2079">
                  <c:v>38667</c:v>
                </c:pt>
                <c:pt idx="2080">
                  <c:v>38674</c:v>
                </c:pt>
                <c:pt idx="2081">
                  <c:v>38681</c:v>
                </c:pt>
                <c:pt idx="2082">
                  <c:v>38688</c:v>
                </c:pt>
                <c:pt idx="2083">
                  <c:v>38695</c:v>
                </c:pt>
                <c:pt idx="2084">
                  <c:v>38702</c:v>
                </c:pt>
                <c:pt idx="2085">
                  <c:v>38709</c:v>
                </c:pt>
                <c:pt idx="2086">
                  <c:v>38716</c:v>
                </c:pt>
                <c:pt idx="2087">
                  <c:v>38723</c:v>
                </c:pt>
                <c:pt idx="2088">
                  <c:v>38730</c:v>
                </c:pt>
                <c:pt idx="2089">
                  <c:v>38737</c:v>
                </c:pt>
                <c:pt idx="2090">
                  <c:v>38744</c:v>
                </c:pt>
                <c:pt idx="2091">
                  <c:v>38751</c:v>
                </c:pt>
                <c:pt idx="2092">
                  <c:v>38758</c:v>
                </c:pt>
                <c:pt idx="2093">
                  <c:v>38765</c:v>
                </c:pt>
                <c:pt idx="2094">
                  <c:v>38772</c:v>
                </c:pt>
                <c:pt idx="2095">
                  <c:v>38779</c:v>
                </c:pt>
                <c:pt idx="2096">
                  <c:v>38786</c:v>
                </c:pt>
                <c:pt idx="2097">
                  <c:v>38793</c:v>
                </c:pt>
                <c:pt idx="2098">
                  <c:v>38800</c:v>
                </c:pt>
                <c:pt idx="2099">
                  <c:v>38807</c:v>
                </c:pt>
                <c:pt idx="2100">
                  <c:v>38814</c:v>
                </c:pt>
                <c:pt idx="2101">
                  <c:v>38821</c:v>
                </c:pt>
                <c:pt idx="2102">
                  <c:v>38828</c:v>
                </c:pt>
                <c:pt idx="2103">
                  <c:v>38835</c:v>
                </c:pt>
                <c:pt idx="2104">
                  <c:v>38842</c:v>
                </c:pt>
                <c:pt idx="2105">
                  <c:v>38849</c:v>
                </c:pt>
                <c:pt idx="2106">
                  <c:v>38856</c:v>
                </c:pt>
                <c:pt idx="2107">
                  <c:v>38863</c:v>
                </c:pt>
                <c:pt idx="2108">
                  <c:v>38870</c:v>
                </c:pt>
                <c:pt idx="2109">
                  <c:v>38877</c:v>
                </c:pt>
                <c:pt idx="2110">
                  <c:v>38884</c:v>
                </c:pt>
                <c:pt idx="2111">
                  <c:v>38891</c:v>
                </c:pt>
                <c:pt idx="2112">
                  <c:v>38898</c:v>
                </c:pt>
                <c:pt idx="2113">
                  <c:v>38905</c:v>
                </c:pt>
                <c:pt idx="2114">
                  <c:v>38912</c:v>
                </c:pt>
                <c:pt idx="2115">
                  <c:v>38919</c:v>
                </c:pt>
                <c:pt idx="2116">
                  <c:v>38926</c:v>
                </c:pt>
                <c:pt idx="2117">
                  <c:v>38933</c:v>
                </c:pt>
                <c:pt idx="2118">
                  <c:v>38940</c:v>
                </c:pt>
                <c:pt idx="2119">
                  <c:v>38947</c:v>
                </c:pt>
                <c:pt idx="2120">
                  <c:v>38954</c:v>
                </c:pt>
                <c:pt idx="2121">
                  <c:v>38961</c:v>
                </c:pt>
                <c:pt idx="2122">
                  <c:v>38968</c:v>
                </c:pt>
                <c:pt idx="2123">
                  <c:v>38975</c:v>
                </c:pt>
                <c:pt idx="2124">
                  <c:v>38982</c:v>
                </c:pt>
                <c:pt idx="2125">
                  <c:v>38989</c:v>
                </c:pt>
                <c:pt idx="2126">
                  <c:v>38996</c:v>
                </c:pt>
                <c:pt idx="2127">
                  <c:v>39003</c:v>
                </c:pt>
                <c:pt idx="2128">
                  <c:v>39010</c:v>
                </c:pt>
                <c:pt idx="2129">
                  <c:v>39017</c:v>
                </c:pt>
                <c:pt idx="2130">
                  <c:v>39024</c:v>
                </c:pt>
                <c:pt idx="2131">
                  <c:v>39031</c:v>
                </c:pt>
                <c:pt idx="2132">
                  <c:v>39038</c:v>
                </c:pt>
                <c:pt idx="2133">
                  <c:v>39045</c:v>
                </c:pt>
                <c:pt idx="2134">
                  <c:v>39052</c:v>
                </c:pt>
                <c:pt idx="2135">
                  <c:v>39059</c:v>
                </c:pt>
                <c:pt idx="2136">
                  <c:v>39066</c:v>
                </c:pt>
                <c:pt idx="2137">
                  <c:v>39073</c:v>
                </c:pt>
                <c:pt idx="2138">
                  <c:v>39080</c:v>
                </c:pt>
                <c:pt idx="2139">
                  <c:v>39087</c:v>
                </c:pt>
                <c:pt idx="2140">
                  <c:v>39094</c:v>
                </c:pt>
                <c:pt idx="2141">
                  <c:v>39101</c:v>
                </c:pt>
                <c:pt idx="2142">
                  <c:v>39108</c:v>
                </c:pt>
                <c:pt idx="2143">
                  <c:v>39115</c:v>
                </c:pt>
                <c:pt idx="2144">
                  <c:v>39122</c:v>
                </c:pt>
                <c:pt idx="2145">
                  <c:v>39129</c:v>
                </c:pt>
                <c:pt idx="2146">
                  <c:v>39136</c:v>
                </c:pt>
                <c:pt idx="2147">
                  <c:v>39143</c:v>
                </c:pt>
                <c:pt idx="2148">
                  <c:v>39150</c:v>
                </c:pt>
                <c:pt idx="2149">
                  <c:v>39157</c:v>
                </c:pt>
                <c:pt idx="2150">
                  <c:v>39164</c:v>
                </c:pt>
                <c:pt idx="2151">
                  <c:v>39171</c:v>
                </c:pt>
                <c:pt idx="2152">
                  <c:v>39178</c:v>
                </c:pt>
                <c:pt idx="2153">
                  <c:v>39185</c:v>
                </c:pt>
                <c:pt idx="2154">
                  <c:v>39192</c:v>
                </c:pt>
                <c:pt idx="2155">
                  <c:v>39199</c:v>
                </c:pt>
                <c:pt idx="2156">
                  <c:v>39206</c:v>
                </c:pt>
                <c:pt idx="2157">
                  <c:v>39213</c:v>
                </c:pt>
                <c:pt idx="2158">
                  <c:v>39220</c:v>
                </c:pt>
                <c:pt idx="2159">
                  <c:v>39227</c:v>
                </c:pt>
                <c:pt idx="2160">
                  <c:v>39234</c:v>
                </c:pt>
                <c:pt idx="2161">
                  <c:v>39241</c:v>
                </c:pt>
                <c:pt idx="2162">
                  <c:v>39248</c:v>
                </c:pt>
                <c:pt idx="2163">
                  <c:v>39255</c:v>
                </c:pt>
                <c:pt idx="2164">
                  <c:v>39262</c:v>
                </c:pt>
                <c:pt idx="2165">
                  <c:v>39269</c:v>
                </c:pt>
                <c:pt idx="2166">
                  <c:v>39276</c:v>
                </c:pt>
                <c:pt idx="2167">
                  <c:v>39283</c:v>
                </c:pt>
                <c:pt idx="2168">
                  <c:v>39290</c:v>
                </c:pt>
                <c:pt idx="2169">
                  <c:v>39297</c:v>
                </c:pt>
                <c:pt idx="2170">
                  <c:v>39304</c:v>
                </c:pt>
                <c:pt idx="2171">
                  <c:v>39311</c:v>
                </c:pt>
                <c:pt idx="2172">
                  <c:v>39318</c:v>
                </c:pt>
                <c:pt idx="2173">
                  <c:v>39325</c:v>
                </c:pt>
                <c:pt idx="2174">
                  <c:v>39332</c:v>
                </c:pt>
                <c:pt idx="2175">
                  <c:v>39339</c:v>
                </c:pt>
                <c:pt idx="2176">
                  <c:v>39346</c:v>
                </c:pt>
                <c:pt idx="2177">
                  <c:v>39353</c:v>
                </c:pt>
                <c:pt idx="2178">
                  <c:v>39360</c:v>
                </c:pt>
                <c:pt idx="2179">
                  <c:v>39367</c:v>
                </c:pt>
                <c:pt idx="2180">
                  <c:v>39374</c:v>
                </c:pt>
                <c:pt idx="2181">
                  <c:v>39381</c:v>
                </c:pt>
                <c:pt idx="2182">
                  <c:v>39388</c:v>
                </c:pt>
                <c:pt idx="2183">
                  <c:v>39395</c:v>
                </c:pt>
                <c:pt idx="2184">
                  <c:v>39402</c:v>
                </c:pt>
                <c:pt idx="2185">
                  <c:v>39409</c:v>
                </c:pt>
                <c:pt idx="2186">
                  <c:v>39416</c:v>
                </c:pt>
                <c:pt idx="2187">
                  <c:v>39423</c:v>
                </c:pt>
                <c:pt idx="2188">
                  <c:v>39430</c:v>
                </c:pt>
                <c:pt idx="2189">
                  <c:v>39437</c:v>
                </c:pt>
                <c:pt idx="2190">
                  <c:v>39444</c:v>
                </c:pt>
                <c:pt idx="2191">
                  <c:v>39451</c:v>
                </c:pt>
                <c:pt idx="2192">
                  <c:v>39458</c:v>
                </c:pt>
                <c:pt idx="2193">
                  <c:v>39465</c:v>
                </c:pt>
                <c:pt idx="2194">
                  <c:v>39472</c:v>
                </c:pt>
                <c:pt idx="2195">
                  <c:v>39479</c:v>
                </c:pt>
                <c:pt idx="2196">
                  <c:v>39486</c:v>
                </c:pt>
                <c:pt idx="2197">
                  <c:v>39493</c:v>
                </c:pt>
                <c:pt idx="2198">
                  <c:v>39500</c:v>
                </c:pt>
                <c:pt idx="2199">
                  <c:v>39507</c:v>
                </c:pt>
                <c:pt idx="2200">
                  <c:v>39514</c:v>
                </c:pt>
                <c:pt idx="2201">
                  <c:v>39521</c:v>
                </c:pt>
                <c:pt idx="2202">
                  <c:v>39528</c:v>
                </c:pt>
                <c:pt idx="2203">
                  <c:v>39535</c:v>
                </c:pt>
                <c:pt idx="2204">
                  <c:v>39542</c:v>
                </c:pt>
                <c:pt idx="2205">
                  <c:v>39549</c:v>
                </c:pt>
                <c:pt idx="2206">
                  <c:v>39556</c:v>
                </c:pt>
                <c:pt idx="2207">
                  <c:v>39563</c:v>
                </c:pt>
                <c:pt idx="2208">
                  <c:v>39570</c:v>
                </c:pt>
                <c:pt idx="2209">
                  <c:v>39577</c:v>
                </c:pt>
                <c:pt idx="2210">
                  <c:v>39584</c:v>
                </c:pt>
                <c:pt idx="2211">
                  <c:v>39591</c:v>
                </c:pt>
                <c:pt idx="2212">
                  <c:v>39598</c:v>
                </c:pt>
                <c:pt idx="2213">
                  <c:v>39605</c:v>
                </c:pt>
                <c:pt idx="2214">
                  <c:v>39612</c:v>
                </c:pt>
                <c:pt idx="2215">
                  <c:v>39619</c:v>
                </c:pt>
                <c:pt idx="2216">
                  <c:v>39626</c:v>
                </c:pt>
                <c:pt idx="2217">
                  <c:v>39633</c:v>
                </c:pt>
                <c:pt idx="2218">
                  <c:v>39640</c:v>
                </c:pt>
                <c:pt idx="2219">
                  <c:v>39647</c:v>
                </c:pt>
                <c:pt idx="2220">
                  <c:v>39654</c:v>
                </c:pt>
                <c:pt idx="2221">
                  <c:v>39661</c:v>
                </c:pt>
                <c:pt idx="2222">
                  <c:v>39668</c:v>
                </c:pt>
                <c:pt idx="2223">
                  <c:v>39675</c:v>
                </c:pt>
                <c:pt idx="2224">
                  <c:v>39682</c:v>
                </c:pt>
                <c:pt idx="2225">
                  <c:v>39689</c:v>
                </c:pt>
                <c:pt idx="2226">
                  <c:v>39696</c:v>
                </c:pt>
                <c:pt idx="2227">
                  <c:v>39703</c:v>
                </c:pt>
                <c:pt idx="2228">
                  <c:v>39710</c:v>
                </c:pt>
                <c:pt idx="2229">
                  <c:v>39717</c:v>
                </c:pt>
                <c:pt idx="2230">
                  <c:v>39724</c:v>
                </c:pt>
                <c:pt idx="2231">
                  <c:v>39731</c:v>
                </c:pt>
                <c:pt idx="2232">
                  <c:v>39738</c:v>
                </c:pt>
                <c:pt idx="2233">
                  <c:v>39745</c:v>
                </c:pt>
                <c:pt idx="2234">
                  <c:v>39752</c:v>
                </c:pt>
                <c:pt idx="2235">
                  <c:v>39759</c:v>
                </c:pt>
                <c:pt idx="2236">
                  <c:v>39766</c:v>
                </c:pt>
                <c:pt idx="2237">
                  <c:v>39773</c:v>
                </c:pt>
                <c:pt idx="2238">
                  <c:v>39780</c:v>
                </c:pt>
                <c:pt idx="2239">
                  <c:v>39787</c:v>
                </c:pt>
                <c:pt idx="2240">
                  <c:v>39794</c:v>
                </c:pt>
                <c:pt idx="2241">
                  <c:v>39801</c:v>
                </c:pt>
                <c:pt idx="2242">
                  <c:v>39808</c:v>
                </c:pt>
                <c:pt idx="2243">
                  <c:v>39815</c:v>
                </c:pt>
                <c:pt idx="2244">
                  <c:v>39822</c:v>
                </c:pt>
                <c:pt idx="2245">
                  <c:v>39829</c:v>
                </c:pt>
                <c:pt idx="2246">
                  <c:v>39836</c:v>
                </c:pt>
                <c:pt idx="2247">
                  <c:v>39843</c:v>
                </c:pt>
                <c:pt idx="2248">
                  <c:v>39850</c:v>
                </c:pt>
                <c:pt idx="2249">
                  <c:v>39857</c:v>
                </c:pt>
                <c:pt idx="2250">
                  <c:v>39864</c:v>
                </c:pt>
                <c:pt idx="2251">
                  <c:v>39871</c:v>
                </c:pt>
                <c:pt idx="2252">
                  <c:v>39878</c:v>
                </c:pt>
                <c:pt idx="2253">
                  <c:v>39885</c:v>
                </c:pt>
                <c:pt idx="2254">
                  <c:v>39892</c:v>
                </c:pt>
                <c:pt idx="2255">
                  <c:v>39899</c:v>
                </c:pt>
                <c:pt idx="2256">
                  <c:v>39906</c:v>
                </c:pt>
                <c:pt idx="2257">
                  <c:v>39913</c:v>
                </c:pt>
                <c:pt idx="2258">
                  <c:v>39920</c:v>
                </c:pt>
                <c:pt idx="2259">
                  <c:v>39927</c:v>
                </c:pt>
                <c:pt idx="2260">
                  <c:v>39934</c:v>
                </c:pt>
                <c:pt idx="2261">
                  <c:v>39941</c:v>
                </c:pt>
                <c:pt idx="2262">
                  <c:v>39948</c:v>
                </c:pt>
                <c:pt idx="2263">
                  <c:v>39955</c:v>
                </c:pt>
                <c:pt idx="2264">
                  <c:v>39962</c:v>
                </c:pt>
                <c:pt idx="2265">
                  <c:v>39969</c:v>
                </c:pt>
                <c:pt idx="2266">
                  <c:v>39976</c:v>
                </c:pt>
                <c:pt idx="2267">
                  <c:v>39983</c:v>
                </c:pt>
                <c:pt idx="2268">
                  <c:v>39990</c:v>
                </c:pt>
                <c:pt idx="2269">
                  <c:v>39997</c:v>
                </c:pt>
                <c:pt idx="2270">
                  <c:v>40004</c:v>
                </c:pt>
                <c:pt idx="2271">
                  <c:v>40011</c:v>
                </c:pt>
                <c:pt idx="2272">
                  <c:v>40018</c:v>
                </c:pt>
                <c:pt idx="2273">
                  <c:v>40025</c:v>
                </c:pt>
                <c:pt idx="2274">
                  <c:v>40032</c:v>
                </c:pt>
                <c:pt idx="2275">
                  <c:v>40039</c:v>
                </c:pt>
                <c:pt idx="2276">
                  <c:v>40046</c:v>
                </c:pt>
                <c:pt idx="2277">
                  <c:v>40053</c:v>
                </c:pt>
                <c:pt idx="2278">
                  <c:v>40060</c:v>
                </c:pt>
                <c:pt idx="2279">
                  <c:v>40067</c:v>
                </c:pt>
                <c:pt idx="2280">
                  <c:v>40074</c:v>
                </c:pt>
                <c:pt idx="2281">
                  <c:v>40081</c:v>
                </c:pt>
                <c:pt idx="2282">
                  <c:v>40088</c:v>
                </c:pt>
                <c:pt idx="2283">
                  <c:v>40095</c:v>
                </c:pt>
                <c:pt idx="2284">
                  <c:v>40102</c:v>
                </c:pt>
                <c:pt idx="2285">
                  <c:v>40109</c:v>
                </c:pt>
                <c:pt idx="2286">
                  <c:v>40116</c:v>
                </c:pt>
                <c:pt idx="2287">
                  <c:v>40123</c:v>
                </c:pt>
                <c:pt idx="2288">
                  <c:v>40130</c:v>
                </c:pt>
                <c:pt idx="2289">
                  <c:v>40137</c:v>
                </c:pt>
                <c:pt idx="2290">
                  <c:v>40144</c:v>
                </c:pt>
                <c:pt idx="2291">
                  <c:v>40151</c:v>
                </c:pt>
                <c:pt idx="2292">
                  <c:v>40158</c:v>
                </c:pt>
                <c:pt idx="2293">
                  <c:v>40165</c:v>
                </c:pt>
                <c:pt idx="2294">
                  <c:v>40172</c:v>
                </c:pt>
                <c:pt idx="2295">
                  <c:v>40179</c:v>
                </c:pt>
                <c:pt idx="2296">
                  <c:v>40186</c:v>
                </c:pt>
                <c:pt idx="2297">
                  <c:v>40193</c:v>
                </c:pt>
                <c:pt idx="2298">
                  <c:v>40200</c:v>
                </c:pt>
                <c:pt idx="2299">
                  <c:v>40207</c:v>
                </c:pt>
                <c:pt idx="2300">
                  <c:v>40214</c:v>
                </c:pt>
                <c:pt idx="2301">
                  <c:v>40221</c:v>
                </c:pt>
                <c:pt idx="2302">
                  <c:v>40228</c:v>
                </c:pt>
                <c:pt idx="2303">
                  <c:v>40235</c:v>
                </c:pt>
                <c:pt idx="2304">
                  <c:v>40242</c:v>
                </c:pt>
                <c:pt idx="2305">
                  <c:v>40249</c:v>
                </c:pt>
                <c:pt idx="2306">
                  <c:v>40256</c:v>
                </c:pt>
                <c:pt idx="2307">
                  <c:v>40263</c:v>
                </c:pt>
                <c:pt idx="2308">
                  <c:v>40270</c:v>
                </c:pt>
                <c:pt idx="2309">
                  <c:v>40277</c:v>
                </c:pt>
                <c:pt idx="2310">
                  <c:v>40284</c:v>
                </c:pt>
                <c:pt idx="2311">
                  <c:v>40291</c:v>
                </c:pt>
                <c:pt idx="2312">
                  <c:v>40298</c:v>
                </c:pt>
                <c:pt idx="2313">
                  <c:v>40305</c:v>
                </c:pt>
                <c:pt idx="2314">
                  <c:v>40312</c:v>
                </c:pt>
                <c:pt idx="2315">
                  <c:v>40319</c:v>
                </c:pt>
                <c:pt idx="2316">
                  <c:v>40326</c:v>
                </c:pt>
                <c:pt idx="2317">
                  <c:v>40333</c:v>
                </c:pt>
                <c:pt idx="2318">
                  <c:v>40340</c:v>
                </c:pt>
                <c:pt idx="2319">
                  <c:v>40347</c:v>
                </c:pt>
                <c:pt idx="2320">
                  <c:v>40354</c:v>
                </c:pt>
                <c:pt idx="2321">
                  <c:v>40361</c:v>
                </c:pt>
                <c:pt idx="2322">
                  <c:v>40368</c:v>
                </c:pt>
                <c:pt idx="2323">
                  <c:v>40375</c:v>
                </c:pt>
                <c:pt idx="2324">
                  <c:v>40382</c:v>
                </c:pt>
                <c:pt idx="2325">
                  <c:v>40389</c:v>
                </c:pt>
                <c:pt idx="2326">
                  <c:v>40396</c:v>
                </c:pt>
                <c:pt idx="2327">
                  <c:v>40403</c:v>
                </c:pt>
                <c:pt idx="2328">
                  <c:v>40410</c:v>
                </c:pt>
                <c:pt idx="2329">
                  <c:v>40417</c:v>
                </c:pt>
                <c:pt idx="2330">
                  <c:v>40424</c:v>
                </c:pt>
                <c:pt idx="2331">
                  <c:v>40431</c:v>
                </c:pt>
                <c:pt idx="2332">
                  <c:v>40438</c:v>
                </c:pt>
                <c:pt idx="2333">
                  <c:v>40445</c:v>
                </c:pt>
                <c:pt idx="2334">
                  <c:v>40452</c:v>
                </c:pt>
                <c:pt idx="2335">
                  <c:v>40459</c:v>
                </c:pt>
                <c:pt idx="2336">
                  <c:v>40466</c:v>
                </c:pt>
                <c:pt idx="2337">
                  <c:v>40473</c:v>
                </c:pt>
                <c:pt idx="2338">
                  <c:v>40480</c:v>
                </c:pt>
                <c:pt idx="2339">
                  <c:v>40487</c:v>
                </c:pt>
                <c:pt idx="2340">
                  <c:v>40494</c:v>
                </c:pt>
                <c:pt idx="2341">
                  <c:v>40501</c:v>
                </c:pt>
                <c:pt idx="2342">
                  <c:v>40508</c:v>
                </c:pt>
                <c:pt idx="2343">
                  <c:v>40515</c:v>
                </c:pt>
                <c:pt idx="2344">
                  <c:v>40522</c:v>
                </c:pt>
                <c:pt idx="2345">
                  <c:v>40529</c:v>
                </c:pt>
                <c:pt idx="2346">
                  <c:v>40536</c:v>
                </c:pt>
                <c:pt idx="2347">
                  <c:v>40543</c:v>
                </c:pt>
                <c:pt idx="2348">
                  <c:v>40550</c:v>
                </c:pt>
                <c:pt idx="2349">
                  <c:v>40557</c:v>
                </c:pt>
                <c:pt idx="2350">
                  <c:v>40564</c:v>
                </c:pt>
                <c:pt idx="2351">
                  <c:v>40571</c:v>
                </c:pt>
                <c:pt idx="2352">
                  <c:v>40578</c:v>
                </c:pt>
                <c:pt idx="2353">
                  <c:v>40585</c:v>
                </c:pt>
                <c:pt idx="2354">
                  <c:v>40592</c:v>
                </c:pt>
                <c:pt idx="2355">
                  <c:v>40599</c:v>
                </c:pt>
                <c:pt idx="2356">
                  <c:v>40606</c:v>
                </c:pt>
                <c:pt idx="2357">
                  <c:v>40613</c:v>
                </c:pt>
                <c:pt idx="2358">
                  <c:v>40620</c:v>
                </c:pt>
                <c:pt idx="2359">
                  <c:v>40627</c:v>
                </c:pt>
                <c:pt idx="2360">
                  <c:v>40634</c:v>
                </c:pt>
                <c:pt idx="2361">
                  <c:v>40641</c:v>
                </c:pt>
                <c:pt idx="2362">
                  <c:v>40648</c:v>
                </c:pt>
                <c:pt idx="2363">
                  <c:v>40655</c:v>
                </c:pt>
                <c:pt idx="2364">
                  <c:v>40662</c:v>
                </c:pt>
                <c:pt idx="2365">
                  <c:v>40669</c:v>
                </c:pt>
                <c:pt idx="2366">
                  <c:v>40676</c:v>
                </c:pt>
                <c:pt idx="2367">
                  <c:v>40683</c:v>
                </c:pt>
                <c:pt idx="2368">
                  <c:v>40690</c:v>
                </c:pt>
                <c:pt idx="2369">
                  <c:v>40697</c:v>
                </c:pt>
                <c:pt idx="2370">
                  <c:v>40704</c:v>
                </c:pt>
                <c:pt idx="2371">
                  <c:v>40711</c:v>
                </c:pt>
                <c:pt idx="2372">
                  <c:v>40718</c:v>
                </c:pt>
                <c:pt idx="2373">
                  <c:v>40725</c:v>
                </c:pt>
                <c:pt idx="2374">
                  <c:v>40732</c:v>
                </c:pt>
                <c:pt idx="2375">
                  <c:v>40739</c:v>
                </c:pt>
                <c:pt idx="2376">
                  <c:v>40746</c:v>
                </c:pt>
                <c:pt idx="2377">
                  <c:v>40753</c:v>
                </c:pt>
                <c:pt idx="2378">
                  <c:v>40760</c:v>
                </c:pt>
                <c:pt idx="2379">
                  <c:v>40767</c:v>
                </c:pt>
                <c:pt idx="2380">
                  <c:v>40774</c:v>
                </c:pt>
                <c:pt idx="2381">
                  <c:v>40781</c:v>
                </c:pt>
                <c:pt idx="2382">
                  <c:v>40788</c:v>
                </c:pt>
                <c:pt idx="2383">
                  <c:v>40795</c:v>
                </c:pt>
                <c:pt idx="2384">
                  <c:v>40802</c:v>
                </c:pt>
                <c:pt idx="2385">
                  <c:v>40809</c:v>
                </c:pt>
                <c:pt idx="2386">
                  <c:v>40816</c:v>
                </c:pt>
                <c:pt idx="2387">
                  <c:v>40823</c:v>
                </c:pt>
                <c:pt idx="2388">
                  <c:v>40830</c:v>
                </c:pt>
                <c:pt idx="2389">
                  <c:v>40837</c:v>
                </c:pt>
                <c:pt idx="2390">
                  <c:v>40844</c:v>
                </c:pt>
                <c:pt idx="2391">
                  <c:v>40851</c:v>
                </c:pt>
                <c:pt idx="2392">
                  <c:v>40858</c:v>
                </c:pt>
                <c:pt idx="2393">
                  <c:v>40865</c:v>
                </c:pt>
                <c:pt idx="2394">
                  <c:v>40872</c:v>
                </c:pt>
                <c:pt idx="2395">
                  <c:v>40879</c:v>
                </c:pt>
                <c:pt idx="2396">
                  <c:v>40886</c:v>
                </c:pt>
                <c:pt idx="2397">
                  <c:v>40893</c:v>
                </c:pt>
                <c:pt idx="2398">
                  <c:v>40900</c:v>
                </c:pt>
                <c:pt idx="2399">
                  <c:v>40907</c:v>
                </c:pt>
                <c:pt idx="2400">
                  <c:v>40914</c:v>
                </c:pt>
                <c:pt idx="2401">
                  <c:v>40921</c:v>
                </c:pt>
                <c:pt idx="2402">
                  <c:v>40928</c:v>
                </c:pt>
                <c:pt idx="2403">
                  <c:v>40935</c:v>
                </c:pt>
                <c:pt idx="2404">
                  <c:v>40942</c:v>
                </c:pt>
                <c:pt idx="2405">
                  <c:v>40949</c:v>
                </c:pt>
                <c:pt idx="2406">
                  <c:v>40956</c:v>
                </c:pt>
                <c:pt idx="2407">
                  <c:v>40963</c:v>
                </c:pt>
                <c:pt idx="2408">
                  <c:v>40970</c:v>
                </c:pt>
                <c:pt idx="2409">
                  <c:v>40977</c:v>
                </c:pt>
                <c:pt idx="2410">
                  <c:v>40984</c:v>
                </c:pt>
                <c:pt idx="2411">
                  <c:v>40991</c:v>
                </c:pt>
                <c:pt idx="2412">
                  <c:v>40998</c:v>
                </c:pt>
                <c:pt idx="2413">
                  <c:v>41005</c:v>
                </c:pt>
                <c:pt idx="2414">
                  <c:v>41012</c:v>
                </c:pt>
                <c:pt idx="2415">
                  <c:v>41019</c:v>
                </c:pt>
                <c:pt idx="2416">
                  <c:v>41026</c:v>
                </c:pt>
                <c:pt idx="2417">
                  <c:v>41033</c:v>
                </c:pt>
                <c:pt idx="2418">
                  <c:v>41040</c:v>
                </c:pt>
                <c:pt idx="2419">
                  <c:v>41047</c:v>
                </c:pt>
                <c:pt idx="2420">
                  <c:v>41054</c:v>
                </c:pt>
                <c:pt idx="2421">
                  <c:v>41061</c:v>
                </c:pt>
                <c:pt idx="2422">
                  <c:v>41068</c:v>
                </c:pt>
                <c:pt idx="2423">
                  <c:v>41075</c:v>
                </c:pt>
                <c:pt idx="2424">
                  <c:v>41082</c:v>
                </c:pt>
                <c:pt idx="2425">
                  <c:v>41089</c:v>
                </c:pt>
                <c:pt idx="2426">
                  <c:v>41096</c:v>
                </c:pt>
                <c:pt idx="2427">
                  <c:v>41103</c:v>
                </c:pt>
                <c:pt idx="2428">
                  <c:v>41110</c:v>
                </c:pt>
                <c:pt idx="2429">
                  <c:v>41117</c:v>
                </c:pt>
                <c:pt idx="2430">
                  <c:v>41124</c:v>
                </c:pt>
                <c:pt idx="2431">
                  <c:v>41131</c:v>
                </c:pt>
                <c:pt idx="2432">
                  <c:v>41138</c:v>
                </c:pt>
                <c:pt idx="2433">
                  <c:v>41145</c:v>
                </c:pt>
                <c:pt idx="2434">
                  <c:v>41152</c:v>
                </c:pt>
                <c:pt idx="2435">
                  <c:v>41159</c:v>
                </c:pt>
                <c:pt idx="2436">
                  <c:v>41166</c:v>
                </c:pt>
                <c:pt idx="2437">
                  <c:v>41173</c:v>
                </c:pt>
                <c:pt idx="2438">
                  <c:v>41180</c:v>
                </c:pt>
                <c:pt idx="2439">
                  <c:v>41187</c:v>
                </c:pt>
                <c:pt idx="2440">
                  <c:v>41194</c:v>
                </c:pt>
                <c:pt idx="2441">
                  <c:v>41201</c:v>
                </c:pt>
                <c:pt idx="2442">
                  <c:v>41208</c:v>
                </c:pt>
                <c:pt idx="2443">
                  <c:v>41215</c:v>
                </c:pt>
                <c:pt idx="2444">
                  <c:v>41222</c:v>
                </c:pt>
                <c:pt idx="2445">
                  <c:v>41229</c:v>
                </c:pt>
                <c:pt idx="2446">
                  <c:v>41236</c:v>
                </c:pt>
                <c:pt idx="2447">
                  <c:v>41243</c:v>
                </c:pt>
                <c:pt idx="2448">
                  <c:v>41250</c:v>
                </c:pt>
                <c:pt idx="2449">
                  <c:v>41257</c:v>
                </c:pt>
                <c:pt idx="2450">
                  <c:v>41264</c:v>
                </c:pt>
                <c:pt idx="2451">
                  <c:v>41271</c:v>
                </c:pt>
                <c:pt idx="2452">
                  <c:v>41278</c:v>
                </c:pt>
                <c:pt idx="2453">
                  <c:v>41285</c:v>
                </c:pt>
                <c:pt idx="2454">
                  <c:v>41292</c:v>
                </c:pt>
                <c:pt idx="2455">
                  <c:v>41299</c:v>
                </c:pt>
                <c:pt idx="2456">
                  <c:v>41306</c:v>
                </c:pt>
                <c:pt idx="2457">
                  <c:v>41313</c:v>
                </c:pt>
                <c:pt idx="2458">
                  <c:v>41320</c:v>
                </c:pt>
                <c:pt idx="2459">
                  <c:v>41327</c:v>
                </c:pt>
                <c:pt idx="2460">
                  <c:v>41334</c:v>
                </c:pt>
                <c:pt idx="2461">
                  <c:v>41341</c:v>
                </c:pt>
                <c:pt idx="2462">
                  <c:v>41348</c:v>
                </c:pt>
                <c:pt idx="2463">
                  <c:v>41355</c:v>
                </c:pt>
                <c:pt idx="2464">
                  <c:v>41362</c:v>
                </c:pt>
                <c:pt idx="2465">
                  <c:v>41369</c:v>
                </c:pt>
                <c:pt idx="2466">
                  <c:v>41376</c:v>
                </c:pt>
                <c:pt idx="2467">
                  <c:v>41383</c:v>
                </c:pt>
                <c:pt idx="2468">
                  <c:v>41390</c:v>
                </c:pt>
                <c:pt idx="2469">
                  <c:v>41397</c:v>
                </c:pt>
                <c:pt idx="2470">
                  <c:v>41404</c:v>
                </c:pt>
                <c:pt idx="2471">
                  <c:v>41411</c:v>
                </c:pt>
                <c:pt idx="2472">
                  <c:v>41418</c:v>
                </c:pt>
                <c:pt idx="2473">
                  <c:v>41425</c:v>
                </c:pt>
                <c:pt idx="2474">
                  <c:v>41432</c:v>
                </c:pt>
                <c:pt idx="2475">
                  <c:v>41439</c:v>
                </c:pt>
                <c:pt idx="2476">
                  <c:v>41446</c:v>
                </c:pt>
                <c:pt idx="2477">
                  <c:v>41453</c:v>
                </c:pt>
                <c:pt idx="2478">
                  <c:v>41460</c:v>
                </c:pt>
                <c:pt idx="2479">
                  <c:v>41467</c:v>
                </c:pt>
                <c:pt idx="2480">
                  <c:v>41474</c:v>
                </c:pt>
                <c:pt idx="2481">
                  <c:v>41481</c:v>
                </c:pt>
                <c:pt idx="2482">
                  <c:v>41488</c:v>
                </c:pt>
                <c:pt idx="2483">
                  <c:v>41495</c:v>
                </c:pt>
                <c:pt idx="2484">
                  <c:v>41502</c:v>
                </c:pt>
                <c:pt idx="2485">
                  <c:v>41509</c:v>
                </c:pt>
                <c:pt idx="2486">
                  <c:v>41516</c:v>
                </c:pt>
                <c:pt idx="2487">
                  <c:v>41523</c:v>
                </c:pt>
                <c:pt idx="2488">
                  <c:v>41530</c:v>
                </c:pt>
                <c:pt idx="2489">
                  <c:v>41537</c:v>
                </c:pt>
                <c:pt idx="2490">
                  <c:v>41544</c:v>
                </c:pt>
                <c:pt idx="2491">
                  <c:v>41551</c:v>
                </c:pt>
                <c:pt idx="2492">
                  <c:v>41558</c:v>
                </c:pt>
                <c:pt idx="2493">
                  <c:v>41565</c:v>
                </c:pt>
                <c:pt idx="2494">
                  <c:v>41572</c:v>
                </c:pt>
                <c:pt idx="2495">
                  <c:v>41579</c:v>
                </c:pt>
                <c:pt idx="2496">
                  <c:v>41586</c:v>
                </c:pt>
                <c:pt idx="2497">
                  <c:v>41593</c:v>
                </c:pt>
                <c:pt idx="2498">
                  <c:v>41600</c:v>
                </c:pt>
                <c:pt idx="2499">
                  <c:v>41607</c:v>
                </c:pt>
                <c:pt idx="2500">
                  <c:v>41614</c:v>
                </c:pt>
                <c:pt idx="2501">
                  <c:v>41621</c:v>
                </c:pt>
                <c:pt idx="2502">
                  <c:v>41628</c:v>
                </c:pt>
                <c:pt idx="2503">
                  <c:v>41635</c:v>
                </c:pt>
                <c:pt idx="2504">
                  <c:v>41642</c:v>
                </c:pt>
                <c:pt idx="2505">
                  <c:v>41649</c:v>
                </c:pt>
                <c:pt idx="2506">
                  <c:v>41656</c:v>
                </c:pt>
                <c:pt idx="2507">
                  <c:v>41663</c:v>
                </c:pt>
                <c:pt idx="2508">
                  <c:v>41670</c:v>
                </c:pt>
                <c:pt idx="2509">
                  <c:v>41677</c:v>
                </c:pt>
                <c:pt idx="2510">
                  <c:v>41684</c:v>
                </c:pt>
                <c:pt idx="2511">
                  <c:v>41691</c:v>
                </c:pt>
                <c:pt idx="2512">
                  <c:v>41698</c:v>
                </c:pt>
                <c:pt idx="2513">
                  <c:v>41705</c:v>
                </c:pt>
                <c:pt idx="2514">
                  <c:v>41712</c:v>
                </c:pt>
                <c:pt idx="2515">
                  <c:v>41719</c:v>
                </c:pt>
                <c:pt idx="2516">
                  <c:v>41726</c:v>
                </c:pt>
                <c:pt idx="2517">
                  <c:v>41733</c:v>
                </c:pt>
                <c:pt idx="2518">
                  <c:v>41740</c:v>
                </c:pt>
                <c:pt idx="2519">
                  <c:v>41747</c:v>
                </c:pt>
                <c:pt idx="2520">
                  <c:v>41754</c:v>
                </c:pt>
                <c:pt idx="2521">
                  <c:v>41761</c:v>
                </c:pt>
                <c:pt idx="2522">
                  <c:v>41768</c:v>
                </c:pt>
                <c:pt idx="2523">
                  <c:v>41775</c:v>
                </c:pt>
                <c:pt idx="2524">
                  <c:v>41782</c:v>
                </c:pt>
                <c:pt idx="2525">
                  <c:v>41789</c:v>
                </c:pt>
                <c:pt idx="2526">
                  <c:v>41796</c:v>
                </c:pt>
                <c:pt idx="2527">
                  <c:v>41803</c:v>
                </c:pt>
                <c:pt idx="2528">
                  <c:v>41810</c:v>
                </c:pt>
                <c:pt idx="2529">
                  <c:v>41817</c:v>
                </c:pt>
                <c:pt idx="2530">
                  <c:v>41824</c:v>
                </c:pt>
                <c:pt idx="2531">
                  <c:v>41831</c:v>
                </c:pt>
                <c:pt idx="2532">
                  <c:v>41838</c:v>
                </c:pt>
                <c:pt idx="2533">
                  <c:v>41845</c:v>
                </c:pt>
                <c:pt idx="2534">
                  <c:v>41852</c:v>
                </c:pt>
                <c:pt idx="2535">
                  <c:v>41859</c:v>
                </c:pt>
                <c:pt idx="2536">
                  <c:v>41866</c:v>
                </c:pt>
                <c:pt idx="2537">
                  <c:v>41873</c:v>
                </c:pt>
                <c:pt idx="2538">
                  <c:v>41880</c:v>
                </c:pt>
                <c:pt idx="2539">
                  <c:v>41887</c:v>
                </c:pt>
                <c:pt idx="2540">
                  <c:v>41894</c:v>
                </c:pt>
                <c:pt idx="2541">
                  <c:v>41901</c:v>
                </c:pt>
                <c:pt idx="2542">
                  <c:v>41908</c:v>
                </c:pt>
                <c:pt idx="2543">
                  <c:v>41915</c:v>
                </c:pt>
                <c:pt idx="2544">
                  <c:v>41922</c:v>
                </c:pt>
                <c:pt idx="2545">
                  <c:v>41929</c:v>
                </c:pt>
                <c:pt idx="2546">
                  <c:v>41936</c:v>
                </c:pt>
                <c:pt idx="2547">
                  <c:v>41943</c:v>
                </c:pt>
                <c:pt idx="2548">
                  <c:v>41950</c:v>
                </c:pt>
                <c:pt idx="2549">
                  <c:v>41957</c:v>
                </c:pt>
                <c:pt idx="2550">
                  <c:v>41964</c:v>
                </c:pt>
                <c:pt idx="2551">
                  <c:v>41971</c:v>
                </c:pt>
                <c:pt idx="2552">
                  <c:v>41978</c:v>
                </c:pt>
                <c:pt idx="2553">
                  <c:v>41985</c:v>
                </c:pt>
                <c:pt idx="2554">
                  <c:v>41992</c:v>
                </c:pt>
                <c:pt idx="2555">
                  <c:v>41999</c:v>
                </c:pt>
                <c:pt idx="2556">
                  <c:v>42006</c:v>
                </c:pt>
                <c:pt idx="2557">
                  <c:v>42013</c:v>
                </c:pt>
                <c:pt idx="2558">
                  <c:v>42020</c:v>
                </c:pt>
                <c:pt idx="2559">
                  <c:v>42027</c:v>
                </c:pt>
                <c:pt idx="2560">
                  <c:v>42034</c:v>
                </c:pt>
                <c:pt idx="2561">
                  <c:v>42041</c:v>
                </c:pt>
                <c:pt idx="2562">
                  <c:v>42048</c:v>
                </c:pt>
                <c:pt idx="2563">
                  <c:v>42055</c:v>
                </c:pt>
                <c:pt idx="2564">
                  <c:v>42062</c:v>
                </c:pt>
                <c:pt idx="2565">
                  <c:v>42069</c:v>
                </c:pt>
                <c:pt idx="2566">
                  <c:v>42076</c:v>
                </c:pt>
                <c:pt idx="2567">
                  <c:v>42083</c:v>
                </c:pt>
                <c:pt idx="2568">
                  <c:v>42090</c:v>
                </c:pt>
                <c:pt idx="2569">
                  <c:v>42097</c:v>
                </c:pt>
                <c:pt idx="2570">
                  <c:v>42104</c:v>
                </c:pt>
                <c:pt idx="2571">
                  <c:v>42111</c:v>
                </c:pt>
                <c:pt idx="2572">
                  <c:v>42118</c:v>
                </c:pt>
                <c:pt idx="2573">
                  <c:v>42125</c:v>
                </c:pt>
                <c:pt idx="2574">
                  <c:v>42132</c:v>
                </c:pt>
                <c:pt idx="2575">
                  <c:v>42139</c:v>
                </c:pt>
                <c:pt idx="2576">
                  <c:v>42146</c:v>
                </c:pt>
                <c:pt idx="2577">
                  <c:v>42153</c:v>
                </c:pt>
                <c:pt idx="2578">
                  <c:v>42160</c:v>
                </c:pt>
                <c:pt idx="2579">
                  <c:v>42167</c:v>
                </c:pt>
                <c:pt idx="2580">
                  <c:v>42174</c:v>
                </c:pt>
                <c:pt idx="2581">
                  <c:v>42181</c:v>
                </c:pt>
                <c:pt idx="2582">
                  <c:v>42188</c:v>
                </c:pt>
                <c:pt idx="2583">
                  <c:v>42195</c:v>
                </c:pt>
                <c:pt idx="2584">
                  <c:v>42202</c:v>
                </c:pt>
                <c:pt idx="2585">
                  <c:v>42209</c:v>
                </c:pt>
                <c:pt idx="2586">
                  <c:v>42216</c:v>
                </c:pt>
                <c:pt idx="2587">
                  <c:v>42223</c:v>
                </c:pt>
                <c:pt idx="2588">
                  <c:v>42230</c:v>
                </c:pt>
                <c:pt idx="2589">
                  <c:v>42237</c:v>
                </c:pt>
                <c:pt idx="2590">
                  <c:v>42244</c:v>
                </c:pt>
                <c:pt idx="2591">
                  <c:v>42251</c:v>
                </c:pt>
                <c:pt idx="2592">
                  <c:v>42258</c:v>
                </c:pt>
                <c:pt idx="2593">
                  <c:v>42265</c:v>
                </c:pt>
                <c:pt idx="2594">
                  <c:v>42272</c:v>
                </c:pt>
                <c:pt idx="2595">
                  <c:v>42279</c:v>
                </c:pt>
                <c:pt idx="2596">
                  <c:v>42286</c:v>
                </c:pt>
                <c:pt idx="2597">
                  <c:v>42293</c:v>
                </c:pt>
                <c:pt idx="2598">
                  <c:v>42300</c:v>
                </c:pt>
                <c:pt idx="2599">
                  <c:v>42307</c:v>
                </c:pt>
                <c:pt idx="2600">
                  <c:v>42314</c:v>
                </c:pt>
                <c:pt idx="2601">
                  <c:v>42321</c:v>
                </c:pt>
                <c:pt idx="2602">
                  <c:v>42328</c:v>
                </c:pt>
                <c:pt idx="2603">
                  <c:v>42335</c:v>
                </c:pt>
                <c:pt idx="2604">
                  <c:v>42342</c:v>
                </c:pt>
                <c:pt idx="2605">
                  <c:v>42349</c:v>
                </c:pt>
                <c:pt idx="2606">
                  <c:v>42356</c:v>
                </c:pt>
                <c:pt idx="2607">
                  <c:v>42363</c:v>
                </c:pt>
                <c:pt idx="2608">
                  <c:v>42370</c:v>
                </c:pt>
                <c:pt idx="2609">
                  <c:v>42377</c:v>
                </c:pt>
                <c:pt idx="2610">
                  <c:v>42384</c:v>
                </c:pt>
                <c:pt idx="2611">
                  <c:v>42391</c:v>
                </c:pt>
                <c:pt idx="2612">
                  <c:v>42398</c:v>
                </c:pt>
                <c:pt idx="2613">
                  <c:v>42405</c:v>
                </c:pt>
                <c:pt idx="2614">
                  <c:v>42412</c:v>
                </c:pt>
                <c:pt idx="2615">
                  <c:v>42419</c:v>
                </c:pt>
                <c:pt idx="2616">
                  <c:v>42426</c:v>
                </c:pt>
                <c:pt idx="2617">
                  <c:v>42433</c:v>
                </c:pt>
                <c:pt idx="2618">
                  <c:v>42440</c:v>
                </c:pt>
                <c:pt idx="2619">
                  <c:v>42447</c:v>
                </c:pt>
                <c:pt idx="2620">
                  <c:v>42454</c:v>
                </c:pt>
                <c:pt idx="2621">
                  <c:v>42461</c:v>
                </c:pt>
                <c:pt idx="2622">
                  <c:v>42468</c:v>
                </c:pt>
                <c:pt idx="2623">
                  <c:v>42475</c:v>
                </c:pt>
                <c:pt idx="2624">
                  <c:v>42482</c:v>
                </c:pt>
                <c:pt idx="2625">
                  <c:v>42489</c:v>
                </c:pt>
                <c:pt idx="2626">
                  <c:v>42496</c:v>
                </c:pt>
                <c:pt idx="2627">
                  <c:v>42503</c:v>
                </c:pt>
                <c:pt idx="2628">
                  <c:v>42510</c:v>
                </c:pt>
                <c:pt idx="2629">
                  <c:v>42517</c:v>
                </c:pt>
                <c:pt idx="2630">
                  <c:v>42524</c:v>
                </c:pt>
                <c:pt idx="2631">
                  <c:v>42531</c:v>
                </c:pt>
                <c:pt idx="2632">
                  <c:v>42538</c:v>
                </c:pt>
                <c:pt idx="2633">
                  <c:v>42545</c:v>
                </c:pt>
                <c:pt idx="2634">
                  <c:v>42552</c:v>
                </c:pt>
                <c:pt idx="2635">
                  <c:v>42559</c:v>
                </c:pt>
                <c:pt idx="2636">
                  <c:v>42566</c:v>
                </c:pt>
                <c:pt idx="2637">
                  <c:v>42573</c:v>
                </c:pt>
                <c:pt idx="2638">
                  <c:v>42580</c:v>
                </c:pt>
                <c:pt idx="2639">
                  <c:v>42587</c:v>
                </c:pt>
                <c:pt idx="2640">
                  <c:v>42594</c:v>
                </c:pt>
                <c:pt idx="2641">
                  <c:v>42601</c:v>
                </c:pt>
                <c:pt idx="2642">
                  <c:v>42608</c:v>
                </c:pt>
                <c:pt idx="2643">
                  <c:v>42615</c:v>
                </c:pt>
                <c:pt idx="2644">
                  <c:v>42622</c:v>
                </c:pt>
                <c:pt idx="2645">
                  <c:v>42629</c:v>
                </c:pt>
                <c:pt idx="2646">
                  <c:v>42636</c:v>
                </c:pt>
                <c:pt idx="2647">
                  <c:v>42643</c:v>
                </c:pt>
                <c:pt idx="2648">
                  <c:v>42650</c:v>
                </c:pt>
                <c:pt idx="2649">
                  <c:v>42657</c:v>
                </c:pt>
                <c:pt idx="2650">
                  <c:v>42664</c:v>
                </c:pt>
                <c:pt idx="2651">
                  <c:v>42671</c:v>
                </c:pt>
                <c:pt idx="2652">
                  <c:v>42678</c:v>
                </c:pt>
                <c:pt idx="2653">
                  <c:v>42685</c:v>
                </c:pt>
                <c:pt idx="2654">
                  <c:v>42692</c:v>
                </c:pt>
                <c:pt idx="2655">
                  <c:v>42699</c:v>
                </c:pt>
                <c:pt idx="2656">
                  <c:v>42706</c:v>
                </c:pt>
                <c:pt idx="2657">
                  <c:v>42713</c:v>
                </c:pt>
                <c:pt idx="2658">
                  <c:v>42720</c:v>
                </c:pt>
                <c:pt idx="2659">
                  <c:v>42727</c:v>
                </c:pt>
                <c:pt idx="2660">
                  <c:v>42734</c:v>
                </c:pt>
                <c:pt idx="2661">
                  <c:v>42741</c:v>
                </c:pt>
                <c:pt idx="2662">
                  <c:v>42748</c:v>
                </c:pt>
                <c:pt idx="2663">
                  <c:v>42755</c:v>
                </c:pt>
                <c:pt idx="2664">
                  <c:v>42762</c:v>
                </c:pt>
                <c:pt idx="2665">
                  <c:v>42769</c:v>
                </c:pt>
                <c:pt idx="2666">
                  <c:v>42776</c:v>
                </c:pt>
                <c:pt idx="2667">
                  <c:v>42783</c:v>
                </c:pt>
                <c:pt idx="2668">
                  <c:v>42790</c:v>
                </c:pt>
                <c:pt idx="2669">
                  <c:v>42797</c:v>
                </c:pt>
                <c:pt idx="2670">
                  <c:v>42804</c:v>
                </c:pt>
                <c:pt idx="2671">
                  <c:v>42811</c:v>
                </c:pt>
                <c:pt idx="2672">
                  <c:v>42818</c:v>
                </c:pt>
                <c:pt idx="2673">
                  <c:v>42825</c:v>
                </c:pt>
                <c:pt idx="2674">
                  <c:v>42832</c:v>
                </c:pt>
                <c:pt idx="2675">
                  <c:v>42839</c:v>
                </c:pt>
                <c:pt idx="2676">
                  <c:v>42846</c:v>
                </c:pt>
                <c:pt idx="2677">
                  <c:v>42853</c:v>
                </c:pt>
                <c:pt idx="2678">
                  <c:v>42860</c:v>
                </c:pt>
                <c:pt idx="2679">
                  <c:v>42867</c:v>
                </c:pt>
                <c:pt idx="2680">
                  <c:v>42874</c:v>
                </c:pt>
                <c:pt idx="2681">
                  <c:v>42881</c:v>
                </c:pt>
                <c:pt idx="2682">
                  <c:v>42888</c:v>
                </c:pt>
                <c:pt idx="2683">
                  <c:v>42895</c:v>
                </c:pt>
                <c:pt idx="2684">
                  <c:v>42902</c:v>
                </c:pt>
                <c:pt idx="2685">
                  <c:v>42909</c:v>
                </c:pt>
                <c:pt idx="2686">
                  <c:v>42916</c:v>
                </c:pt>
                <c:pt idx="2687">
                  <c:v>42923</c:v>
                </c:pt>
                <c:pt idx="2688">
                  <c:v>42930</c:v>
                </c:pt>
                <c:pt idx="2689">
                  <c:v>42937</c:v>
                </c:pt>
                <c:pt idx="2690">
                  <c:v>42944</c:v>
                </c:pt>
                <c:pt idx="2691">
                  <c:v>42951</c:v>
                </c:pt>
                <c:pt idx="2692">
                  <c:v>42958</c:v>
                </c:pt>
                <c:pt idx="2693">
                  <c:v>42965</c:v>
                </c:pt>
                <c:pt idx="2694">
                  <c:v>42972</c:v>
                </c:pt>
                <c:pt idx="2695">
                  <c:v>42979</c:v>
                </c:pt>
                <c:pt idx="2696">
                  <c:v>42986</c:v>
                </c:pt>
                <c:pt idx="2697">
                  <c:v>42993</c:v>
                </c:pt>
                <c:pt idx="2698">
                  <c:v>43000</c:v>
                </c:pt>
                <c:pt idx="2699">
                  <c:v>43007</c:v>
                </c:pt>
                <c:pt idx="2700">
                  <c:v>43014</c:v>
                </c:pt>
                <c:pt idx="2701">
                  <c:v>43021</c:v>
                </c:pt>
                <c:pt idx="2702">
                  <c:v>43028</c:v>
                </c:pt>
                <c:pt idx="2703">
                  <c:v>43035</c:v>
                </c:pt>
                <c:pt idx="2704">
                  <c:v>43042</c:v>
                </c:pt>
                <c:pt idx="2705">
                  <c:v>43049</c:v>
                </c:pt>
                <c:pt idx="2706">
                  <c:v>43056</c:v>
                </c:pt>
                <c:pt idx="2707">
                  <c:v>43063</c:v>
                </c:pt>
                <c:pt idx="2708">
                  <c:v>43070</c:v>
                </c:pt>
                <c:pt idx="2709">
                  <c:v>43077</c:v>
                </c:pt>
                <c:pt idx="2710">
                  <c:v>43084</c:v>
                </c:pt>
                <c:pt idx="2711">
                  <c:v>43091</c:v>
                </c:pt>
                <c:pt idx="2712">
                  <c:v>43098</c:v>
                </c:pt>
                <c:pt idx="2713">
                  <c:v>43105</c:v>
                </c:pt>
                <c:pt idx="2714">
                  <c:v>43112</c:v>
                </c:pt>
                <c:pt idx="2715">
                  <c:v>43119</c:v>
                </c:pt>
                <c:pt idx="2716">
                  <c:v>43126</c:v>
                </c:pt>
                <c:pt idx="2717">
                  <c:v>43133</c:v>
                </c:pt>
                <c:pt idx="2718">
                  <c:v>43140</c:v>
                </c:pt>
                <c:pt idx="2719">
                  <c:v>43147</c:v>
                </c:pt>
                <c:pt idx="2720">
                  <c:v>43154</c:v>
                </c:pt>
                <c:pt idx="2721">
                  <c:v>43161</c:v>
                </c:pt>
                <c:pt idx="2722">
                  <c:v>43168</c:v>
                </c:pt>
                <c:pt idx="2723">
                  <c:v>43175</c:v>
                </c:pt>
                <c:pt idx="2724">
                  <c:v>43182</c:v>
                </c:pt>
                <c:pt idx="2725">
                  <c:v>43189</c:v>
                </c:pt>
                <c:pt idx="2726">
                  <c:v>43196</c:v>
                </c:pt>
                <c:pt idx="2727">
                  <c:v>43203</c:v>
                </c:pt>
                <c:pt idx="2728">
                  <c:v>43210</c:v>
                </c:pt>
                <c:pt idx="2729">
                  <c:v>43217</c:v>
                </c:pt>
                <c:pt idx="2730">
                  <c:v>43224</c:v>
                </c:pt>
                <c:pt idx="2731">
                  <c:v>43231</c:v>
                </c:pt>
                <c:pt idx="2732">
                  <c:v>43238</c:v>
                </c:pt>
              </c:numCache>
            </c:numRef>
          </c:cat>
          <c:val>
            <c:numRef>
              <c:f>'T10%'!$B$2:$B$2734</c:f>
              <c:numCache>
                <c:formatCode>0.0000%</c:formatCode>
                <c:ptCount val="2733"/>
                <c:pt idx="0">
                  <c:v>4.6199999999999998E-2</c:v>
                </c:pt>
                <c:pt idx="1">
                  <c:v>4.5899999999999996E-2</c:v>
                </c:pt>
                <c:pt idx="2">
                  <c:v>4.5999999999999999E-2</c:v>
                </c:pt>
                <c:pt idx="3">
                  <c:v>4.6199999999999998E-2</c:v>
                </c:pt>
                <c:pt idx="4">
                  <c:v>4.7E-2</c:v>
                </c:pt>
                <c:pt idx="5">
                  <c:v>4.7699999999999992E-2</c:v>
                </c:pt>
                <c:pt idx="6">
                  <c:v>4.8799999999999996E-2</c:v>
                </c:pt>
                <c:pt idx="7">
                  <c:v>4.9400000000000006E-2</c:v>
                </c:pt>
                <c:pt idx="8">
                  <c:v>0.05</c:v>
                </c:pt>
                <c:pt idx="9">
                  <c:v>4.9500000000000002E-2</c:v>
                </c:pt>
                <c:pt idx="10">
                  <c:v>4.8899999999999999E-2</c:v>
                </c:pt>
                <c:pt idx="11">
                  <c:v>4.7800000000000002E-2</c:v>
                </c:pt>
                <c:pt idx="12">
                  <c:v>4.7400000000000005E-2</c:v>
                </c:pt>
                <c:pt idx="13">
                  <c:v>4.7E-2</c:v>
                </c:pt>
                <c:pt idx="14">
                  <c:v>4.7500000000000001E-2</c:v>
                </c:pt>
                <c:pt idx="15">
                  <c:v>4.7699999999999992E-2</c:v>
                </c:pt>
                <c:pt idx="16">
                  <c:v>4.7800000000000002E-2</c:v>
                </c:pt>
                <c:pt idx="17">
                  <c:v>4.8000000000000001E-2</c:v>
                </c:pt>
                <c:pt idx="18">
                  <c:v>4.7599999999999996E-2</c:v>
                </c:pt>
                <c:pt idx="19">
                  <c:v>4.7500000000000001E-2</c:v>
                </c:pt>
                <c:pt idx="20">
                  <c:v>4.7899999999999998E-2</c:v>
                </c:pt>
                <c:pt idx="21">
                  <c:v>4.7899999999999998E-2</c:v>
                </c:pt>
                <c:pt idx="22">
                  <c:v>4.82E-2</c:v>
                </c:pt>
                <c:pt idx="23">
                  <c:v>4.8099999999999997E-2</c:v>
                </c:pt>
                <c:pt idx="24">
                  <c:v>4.7699999999999992E-2</c:v>
                </c:pt>
                <c:pt idx="25">
                  <c:v>4.9200000000000001E-2</c:v>
                </c:pt>
                <c:pt idx="26">
                  <c:v>4.9599999999999998E-2</c:v>
                </c:pt>
                <c:pt idx="27">
                  <c:v>5.0700000000000002E-2</c:v>
                </c:pt>
                <c:pt idx="28">
                  <c:v>5.0300000000000004E-2</c:v>
                </c:pt>
                <c:pt idx="29">
                  <c:v>5.0099999999999999E-2</c:v>
                </c:pt>
                <c:pt idx="30">
                  <c:v>5.0599999999999999E-2</c:v>
                </c:pt>
                <c:pt idx="31">
                  <c:v>5.0999999999999997E-2</c:v>
                </c:pt>
                <c:pt idx="32">
                  <c:v>5.2300000000000006E-2</c:v>
                </c:pt>
                <c:pt idx="33">
                  <c:v>5.3699999999999998E-2</c:v>
                </c:pt>
                <c:pt idx="34">
                  <c:v>5.3800000000000001E-2</c:v>
                </c:pt>
                <c:pt idx="35">
                  <c:v>5.1900000000000002E-2</c:v>
                </c:pt>
                <c:pt idx="36">
                  <c:v>5.21E-2</c:v>
                </c:pt>
                <c:pt idx="37">
                  <c:v>5.2199999999999996E-2</c:v>
                </c:pt>
                <c:pt idx="38">
                  <c:v>5.0799999999999998E-2</c:v>
                </c:pt>
                <c:pt idx="39">
                  <c:v>5.0499999999999996E-2</c:v>
                </c:pt>
                <c:pt idx="40">
                  <c:v>5.0599999999999999E-2</c:v>
                </c:pt>
                <c:pt idx="41">
                  <c:v>0.05</c:v>
                </c:pt>
                <c:pt idx="42">
                  <c:v>4.9599999999999998E-2</c:v>
                </c:pt>
                <c:pt idx="43">
                  <c:v>5.0300000000000004E-2</c:v>
                </c:pt>
                <c:pt idx="44">
                  <c:v>5.1299999999999998E-2</c:v>
                </c:pt>
                <c:pt idx="45">
                  <c:v>5.21E-2</c:v>
                </c:pt>
                <c:pt idx="46">
                  <c:v>5.21E-2</c:v>
                </c:pt>
                <c:pt idx="47">
                  <c:v>5.1200000000000002E-2</c:v>
                </c:pt>
                <c:pt idx="48">
                  <c:v>5.0700000000000002E-2</c:v>
                </c:pt>
                <c:pt idx="49">
                  <c:v>4.8300000000000003E-2</c:v>
                </c:pt>
                <c:pt idx="50">
                  <c:v>4.6799999999999994E-2</c:v>
                </c:pt>
                <c:pt idx="51">
                  <c:v>4.6600000000000003E-2</c:v>
                </c:pt>
                <c:pt idx="52">
                  <c:v>4.6500000000000007E-2</c:v>
                </c:pt>
                <c:pt idx="53">
                  <c:v>4.5999999999999999E-2</c:v>
                </c:pt>
                <c:pt idx="54">
                  <c:v>4.5400000000000003E-2</c:v>
                </c:pt>
                <c:pt idx="55">
                  <c:v>4.5700000000000005E-2</c:v>
                </c:pt>
                <c:pt idx="56">
                  <c:v>4.5100000000000001E-2</c:v>
                </c:pt>
                <c:pt idx="57">
                  <c:v>4.5499999999999999E-2</c:v>
                </c:pt>
                <c:pt idx="58">
                  <c:v>4.6699999999999998E-2</c:v>
                </c:pt>
                <c:pt idx="59">
                  <c:v>4.7199999999999999E-2</c:v>
                </c:pt>
                <c:pt idx="60">
                  <c:v>4.6699999999999998E-2</c:v>
                </c:pt>
                <c:pt idx="61">
                  <c:v>4.5899999999999996E-2</c:v>
                </c:pt>
                <c:pt idx="62">
                  <c:v>4.4999999999999998E-2</c:v>
                </c:pt>
                <c:pt idx="63">
                  <c:v>4.4999999999999998E-2</c:v>
                </c:pt>
                <c:pt idx="64">
                  <c:v>4.5100000000000001E-2</c:v>
                </c:pt>
                <c:pt idx="65">
                  <c:v>4.4900000000000002E-2</c:v>
                </c:pt>
                <c:pt idx="66">
                  <c:v>4.5199999999999997E-2</c:v>
                </c:pt>
                <c:pt idx="67">
                  <c:v>4.6300000000000001E-2</c:v>
                </c:pt>
                <c:pt idx="68">
                  <c:v>4.7300000000000002E-2</c:v>
                </c:pt>
                <c:pt idx="69">
                  <c:v>4.7599999999999996E-2</c:v>
                </c:pt>
                <c:pt idx="70">
                  <c:v>4.8499999999999995E-2</c:v>
                </c:pt>
                <c:pt idx="71">
                  <c:v>4.8799999999999996E-2</c:v>
                </c:pt>
                <c:pt idx="72">
                  <c:v>4.9200000000000001E-2</c:v>
                </c:pt>
                <c:pt idx="73">
                  <c:v>4.82E-2</c:v>
                </c:pt>
                <c:pt idx="74">
                  <c:v>4.8600000000000004E-2</c:v>
                </c:pt>
                <c:pt idx="75">
                  <c:v>0.05</c:v>
                </c:pt>
                <c:pt idx="76">
                  <c:v>5.1200000000000002E-2</c:v>
                </c:pt>
                <c:pt idx="77">
                  <c:v>5.1900000000000002E-2</c:v>
                </c:pt>
                <c:pt idx="78">
                  <c:v>5.16E-2</c:v>
                </c:pt>
                <c:pt idx="79">
                  <c:v>5.0900000000000001E-2</c:v>
                </c:pt>
                <c:pt idx="80">
                  <c:v>5.1699999999999996E-2</c:v>
                </c:pt>
                <c:pt idx="81">
                  <c:v>5.21E-2</c:v>
                </c:pt>
                <c:pt idx="82">
                  <c:v>5.2000000000000005E-2</c:v>
                </c:pt>
                <c:pt idx="83">
                  <c:v>5.28E-2</c:v>
                </c:pt>
                <c:pt idx="84">
                  <c:v>5.28E-2</c:v>
                </c:pt>
                <c:pt idx="85">
                  <c:v>5.3099999999999994E-2</c:v>
                </c:pt>
                <c:pt idx="86">
                  <c:v>5.2699999999999997E-2</c:v>
                </c:pt>
                <c:pt idx="87">
                  <c:v>5.2199999999999996E-2</c:v>
                </c:pt>
                <c:pt idx="88">
                  <c:v>5.28E-2</c:v>
                </c:pt>
                <c:pt idx="89">
                  <c:v>5.3399999999999996E-2</c:v>
                </c:pt>
                <c:pt idx="90">
                  <c:v>5.3600000000000002E-2</c:v>
                </c:pt>
                <c:pt idx="91">
                  <c:v>5.3600000000000002E-2</c:v>
                </c:pt>
                <c:pt idx="92">
                  <c:v>5.4199999999999998E-2</c:v>
                </c:pt>
                <c:pt idx="93">
                  <c:v>5.5099999999999996E-2</c:v>
                </c:pt>
                <c:pt idx="94">
                  <c:v>5.57E-2</c:v>
                </c:pt>
                <c:pt idx="95">
                  <c:v>5.6799999999999996E-2</c:v>
                </c:pt>
                <c:pt idx="96">
                  <c:v>5.7800000000000004E-2</c:v>
                </c:pt>
                <c:pt idx="97">
                  <c:v>5.79E-2</c:v>
                </c:pt>
                <c:pt idx="98">
                  <c:v>5.7599999999999998E-2</c:v>
                </c:pt>
                <c:pt idx="99">
                  <c:v>5.7200000000000001E-2</c:v>
                </c:pt>
                <c:pt idx="100">
                  <c:v>5.7200000000000001E-2</c:v>
                </c:pt>
                <c:pt idx="101">
                  <c:v>5.7200000000000001E-2</c:v>
                </c:pt>
                <c:pt idx="102">
                  <c:v>5.6600000000000004E-2</c:v>
                </c:pt>
                <c:pt idx="103">
                  <c:v>5.67E-2</c:v>
                </c:pt>
                <c:pt idx="104">
                  <c:v>5.5599999999999997E-2</c:v>
                </c:pt>
                <c:pt idx="105">
                  <c:v>5.4699999999999999E-2</c:v>
                </c:pt>
                <c:pt idx="106">
                  <c:v>5.5300000000000002E-2</c:v>
                </c:pt>
                <c:pt idx="107">
                  <c:v>5.5599999999999997E-2</c:v>
                </c:pt>
                <c:pt idx="108">
                  <c:v>5.5500000000000001E-2</c:v>
                </c:pt>
                <c:pt idx="109">
                  <c:v>5.5999999999999994E-2</c:v>
                </c:pt>
                <c:pt idx="110">
                  <c:v>5.5300000000000002E-2</c:v>
                </c:pt>
                <c:pt idx="111">
                  <c:v>5.5399999999999998E-2</c:v>
                </c:pt>
                <c:pt idx="112">
                  <c:v>5.57E-2</c:v>
                </c:pt>
                <c:pt idx="113">
                  <c:v>5.6399999999999999E-2</c:v>
                </c:pt>
                <c:pt idx="114">
                  <c:v>5.8400000000000001E-2</c:v>
                </c:pt>
                <c:pt idx="115">
                  <c:v>5.7500000000000002E-2</c:v>
                </c:pt>
                <c:pt idx="116">
                  <c:v>5.7699999999999994E-2</c:v>
                </c:pt>
                <c:pt idx="117">
                  <c:v>5.5599999999999997E-2</c:v>
                </c:pt>
                <c:pt idx="118">
                  <c:v>5.5399999999999998E-2</c:v>
                </c:pt>
                <c:pt idx="119">
                  <c:v>5.6500000000000002E-2</c:v>
                </c:pt>
                <c:pt idx="120">
                  <c:v>5.7300000000000004E-2</c:v>
                </c:pt>
                <c:pt idx="121">
                  <c:v>5.7500000000000002E-2</c:v>
                </c:pt>
                <c:pt idx="122">
                  <c:v>5.79E-2</c:v>
                </c:pt>
                <c:pt idx="123">
                  <c:v>5.8600000000000006E-2</c:v>
                </c:pt>
                <c:pt idx="124">
                  <c:v>5.9900000000000002E-2</c:v>
                </c:pt>
                <c:pt idx="125">
                  <c:v>5.9200000000000003E-2</c:v>
                </c:pt>
                <c:pt idx="126">
                  <c:v>5.8099999999999999E-2</c:v>
                </c:pt>
                <c:pt idx="127">
                  <c:v>5.7699999999999994E-2</c:v>
                </c:pt>
                <c:pt idx="128">
                  <c:v>5.6600000000000004E-2</c:v>
                </c:pt>
                <c:pt idx="129">
                  <c:v>5.6399999999999999E-2</c:v>
                </c:pt>
                <c:pt idx="130">
                  <c:v>5.5800000000000002E-2</c:v>
                </c:pt>
                <c:pt idx="131">
                  <c:v>5.5199999999999999E-2</c:v>
                </c:pt>
                <c:pt idx="132">
                  <c:v>5.5500000000000001E-2</c:v>
                </c:pt>
                <c:pt idx="133">
                  <c:v>5.4000000000000006E-2</c:v>
                </c:pt>
                <c:pt idx="134">
                  <c:v>5.3899999999999997E-2</c:v>
                </c:pt>
                <c:pt idx="135">
                  <c:v>5.3699999999999998E-2</c:v>
                </c:pt>
                <c:pt idx="136">
                  <c:v>5.4299999999999994E-2</c:v>
                </c:pt>
                <c:pt idx="137">
                  <c:v>5.4600000000000003E-2</c:v>
                </c:pt>
                <c:pt idx="138">
                  <c:v>5.4400000000000004E-2</c:v>
                </c:pt>
                <c:pt idx="139">
                  <c:v>5.45E-2</c:v>
                </c:pt>
                <c:pt idx="140">
                  <c:v>5.4900000000000004E-2</c:v>
                </c:pt>
                <c:pt idx="141">
                  <c:v>5.4400000000000004E-2</c:v>
                </c:pt>
                <c:pt idx="142">
                  <c:v>5.45E-2</c:v>
                </c:pt>
                <c:pt idx="143">
                  <c:v>5.5E-2</c:v>
                </c:pt>
                <c:pt idx="144">
                  <c:v>5.5899999999999998E-2</c:v>
                </c:pt>
                <c:pt idx="145">
                  <c:v>5.6100000000000004E-2</c:v>
                </c:pt>
                <c:pt idx="146">
                  <c:v>5.5899999999999998E-2</c:v>
                </c:pt>
                <c:pt idx="147">
                  <c:v>5.62E-2</c:v>
                </c:pt>
                <c:pt idx="148">
                  <c:v>5.6299999999999996E-2</c:v>
                </c:pt>
                <c:pt idx="149">
                  <c:v>5.67E-2</c:v>
                </c:pt>
                <c:pt idx="150">
                  <c:v>5.7300000000000004E-2</c:v>
                </c:pt>
                <c:pt idx="151">
                  <c:v>5.7599999999999998E-2</c:v>
                </c:pt>
                <c:pt idx="152">
                  <c:v>5.9299999999999999E-2</c:v>
                </c:pt>
                <c:pt idx="153">
                  <c:v>5.9299999999999999E-2</c:v>
                </c:pt>
                <c:pt idx="154">
                  <c:v>6.0299999999999999E-2</c:v>
                </c:pt>
                <c:pt idx="155">
                  <c:v>6.2199999999999998E-2</c:v>
                </c:pt>
                <c:pt idx="156">
                  <c:v>6.1100000000000002E-2</c:v>
                </c:pt>
                <c:pt idx="157">
                  <c:v>6.0700000000000004E-2</c:v>
                </c:pt>
                <c:pt idx="158">
                  <c:v>6.0100000000000001E-2</c:v>
                </c:pt>
                <c:pt idx="159">
                  <c:v>0.06</c:v>
                </c:pt>
                <c:pt idx="160">
                  <c:v>6.0999999999999999E-2</c:v>
                </c:pt>
                <c:pt idx="161">
                  <c:v>6.1900000000000004E-2</c:v>
                </c:pt>
                <c:pt idx="162">
                  <c:v>6.1100000000000002E-2</c:v>
                </c:pt>
                <c:pt idx="163">
                  <c:v>6.1900000000000004E-2</c:v>
                </c:pt>
                <c:pt idx="164">
                  <c:v>6.25E-2</c:v>
                </c:pt>
                <c:pt idx="165">
                  <c:v>6.25E-2</c:v>
                </c:pt>
                <c:pt idx="166">
                  <c:v>6.3E-2</c:v>
                </c:pt>
                <c:pt idx="167">
                  <c:v>6.3200000000000006E-2</c:v>
                </c:pt>
                <c:pt idx="168">
                  <c:v>6.3099999999999989E-2</c:v>
                </c:pt>
                <c:pt idx="169">
                  <c:v>6.25E-2</c:v>
                </c:pt>
                <c:pt idx="170">
                  <c:v>6.2100000000000002E-2</c:v>
                </c:pt>
                <c:pt idx="171">
                  <c:v>6.1100000000000002E-2</c:v>
                </c:pt>
                <c:pt idx="172">
                  <c:v>6.13E-2</c:v>
                </c:pt>
                <c:pt idx="173">
                  <c:v>6.2199999999999998E-2</c:v>
                </c:pt>
                <c:pt idx="174">
                  <c:v>6.2100000000000002E-2</c:v>
                </c:pt>
                <c:pt idx="175">
                  <c:v>6.2699999999999992E-2</c:v>
                </c:pt>
                <c:pt idx="176">
                  <c:v>6.3600000000000004E-2</c:v>
                </c:pt>
                <c:pt idx="177">
                  <c:v>6.5299999999999997E-2</c:v>
                </c:pt>
                <c:pt idx="178">
                  <c:v>6.5500000000000003E-2</c:v>
                </c:pt>
                <c:pt idx="179">
                  <c:v>6.5500000000000003E-2</c:v>
                </c:pt>
                <c:pt idx="180">
                  <c:v>6.54E-2</c:v>
                </c:pt>
                <c:pt idx="181">
                  <c:v>6.6299999999999998E-2</c:v>
                </c:pt>
                <c:pt idx="182">
                  <c:v>6.7500000000000004E-2</c:v>
                </c:pt>
                <c:pt idx="183">
                  <c:v>6.7599999999999993E-2</c:v>
                </c:pt>
                <c:pt idx="184">
                  <c:v>6.6900000000000001E-2</c:v>
                </c:pt>
                <c:pt idx="185">
                  <c:v>6.6900000000000001E-2</c:v>
                </c:pt>
                <c:pt idx="186">
                  <c:v>6.7000000000000004E-2</c:v>
                </c:pt>
                <c:pt idx="187">
                  <c:v>6.6199999999999995E-2</c:v>
                </c:pt>
                <c:pt idx="188">
                  <c:v>6.6900000000000001E-2</c:v>
                </c:pt>
                <c:pt idx="189">
                  <c:v>6.6699999999999995E-2</c:v>
                </c:pt>
                <c:pt idx="190">
                  <c:v>6.7900000000000002E-2</c:v>
                </c:pt>
                <c:pt idx="191">
                  <c:v>6.9400000000000003E-2</c:v>
                </c:pt>
                <c:pt idx="192">
                  <c:v>7.0400000000000004E-2</c:v>
                </c:pt>
                <c:pt idx="193">
                  <c:v>7.1800000000000003E-2</c:v>
                </c:pt>
                <c:pt idx="194">
                  <c:v>7.2999999999999995E-2</c:v>
                </c:pt>
                <c:pt idx="195">
                  <c:v>7.46E-2</c:v>
                </c:pt>
                <c:pt idx="196">
                  <c:v>7.2900000000000006E-2</c:v>
                </c:pt>
                <c:pt idx="197">
                  <c:v>7.0599999999999996E-2</c:v>
                </c:pt>
                <c:pt idx="198">
                  <c:v>6.8400000000000002E-2</c:v>
                </c:pt>
                <c:pt idx="199">
                  <c:v>6.9699999999999998E-2</c:v>
                </c:pt>
                <c:pt idx="200">
                  <c:v>6.9699999999999998E-2</c:v>
                </c:pt>
                <c:pt idx="201">
                  <c:v>7.0599999999999996E-2</c:v>
                </c:pt>
                <c:pt idx="202">
                  <c:v>7.2400000000000006E-2</c:v>
                </c:pt>
                <c:pt idx="203">
                  <c:v>7.2900000000000006E-2</c:v>
                </c:pt>
                <c:pt idx="204">
                  <c:v>7.3499999999999996E-2</c:v>
                </c:pt>
                <c:pt idx="205">
                  <c:v>7.5399999999999995E-2</c:v>
                </c:pt>
                <c:pt idx="206">
                  <c:v>7.7399999999999997E-2</c:v>
                </c:pt>
                <c:pt idx="207">
                  <c:v>7.8399999999999997E-2</c:v>
                </c:pt>
                <c:pt idx="208">
                  <c:v>7.9399999999999998E-2</c:v>
                </c:pt>
                <c:pt idx="209">
                  <c:v>7.9299999999999995E-2</c:v>
                </c:pt>
                <c:pt idx="210">
                  <c:v>7.8200000000000006E-2</c:v>
                </c:pt>
                <c:pt idx="211">
                  <c:v>7.690000000000001E-2</c:v>
                </c:pt>
                <c:pt idx="212">
                  <c:v>7.7300000000000008E-2</c:v>
                </c:pt>
                <c:pt idx="213">
                  <c:v>7.51E-2</c:v>
                </c:pt>
                <c:pt idx="214">
                  <c:v>7.2700000000000001E-2</c:v>
                </c:pt>
                <c:pt idx="215">
                  <c:v>7.1300000000000002E-2</c:v>
                </c:pt>
                <c:pt idx="216">
                  <c:v>7.0099999999999996E-2</c:v>
                </c:pt>
                <c:pt idx="217">
                  <c:v>6.9699999999999998E-2</c:v>
                </c:pt>
                <c:pt idx="218">
                  <c:v>7.1099999999999997E-2</c:v>
                </c:pt>
                <c:pt idx="219">
                  <c:v>7.2000000000000008E-2</c:v>
                </c:pt>
                <c:pt idx="220">
                  <c:v>7.0000000000000007E-2</c:v>
                </c:pt>
                <c:pt idx="221">
                  <c:v>7.0800000000000002E-2</c:v>
                </c:pt>
                <c:pt idx="222">
                  <c:v>7.17E-2</c:v>
                </c:pt>
                <c:pt idx="223">
                  <c:v>7.2900000000000006E-2</c:v>
                </c:pt>
                <c:pt idx="224">
                  <c:v>7.5800000000000006E-2</c:v>
                </c:pt>
                <c:pt idx="225">
                  <c:v>7.8E-2</c:v>
                </c:pt>
                <c:pt idx="226">
                  <c:v>7.8600000000000003E-2</c:v>
                </c:pt>
                <c:pt idx="227">
                  <c:v>7.8399999999999997E-2</c:v>
                </c:pt>
                <c:pt idx="228">
                  <c:v>7.8700000000000006E-2</c:v>
                </c:pt>
                <c:pt idx="229">
                  <c:v>8.0600000000000005E-2</c:v>
                </c:pt>
                <c:pt idx="230">
                  <c:v>7.8100000000000003E-2</c:v>
                </c:pt>
                <c:pt idx="231">
                  <c:v>7.9100000000000004E-2</c:v>
                </c:pt>
                <c:pt idx="232">
                  <c:v>7.9100000000000004E-2</c:v>
                </c:pt>
                <c:pt idx="233">
                  <c:v>7.7899999999999997E-2</c:v>
                </c:pt>
                <c:pt idx="234">
                  <c:v>7.6600000000000001E-2</c:v>
                </c:pt>
                <c:pt idx="235">
                  <c:v>7.4900000000000008E-2</c:v>
                </c:pt>
                <c:pt idx="236">
                  <c:v>7.4999999999999997E-2</c:v>
                </c:pt>
                <c:pt idx="237">
                  <c:v>7.400000000000001E-2</c:v>
                </c:pt>
                <c:pt idx="238">
                  <c:v>7.3800000000000004E-2</c:v>
                </c:pt>
                <c:pt idx="239">
                  <c:v>7.4200000000000002E-2</c:v>
                </c:pt>
                <c:pt idx="240">
                  <c:v>7.5700000000000003E-2</c:v>
                </c:pt>
                <c:pt idx="241">
                  <c:v>7.6600000000000001E-2</c:v>
                </c:pt>
                <c:pt idx="242">
                  <c:v>7.4700000000000003E-2</c:v>
                </c:pt>
                <c:pt idx="243">
                  <c:v>7.4800000000000005E-2</c:v>
                </c:pt>
                <c:pt idx="244">
                  <c:v>7.5199999999999989E-2</c:v>
                </c:pt>
                <c:pt idx="245">
                  <c:v>7.3899999999999993E-2</c:v>
                </c:pt>
                <c:pt idx="246">
                  <c:v>7.2700000000000001E-2</c:v>
                </c:pt>
                <c:pt idx="247">
                  <c:v>7.2900000000000006E-2</c:v>
                </c:pt>
                <c:pt idx="248">
                  <c:v>7.2499999999999995E-2</c:v>
                </c:pt>
                <c:pt idx="249">
                  <c:v>7.2900000000000006E-2</c:v>
                </c:pt>
                <c:pt idx="250">
                  <c:v>7.4099999999999999E-2</c:v>
                </c:pt>
                <c:pt idx="251">
                  <c:v>7.3800000000000004E-2</c:v>
                </c:pt>
                <c:pt idx="252">
                  <c:v>7.2099999999999997E-2</c:v>
                </c:pt>
                <c:pt idx="253">
                  <c:v>7.0400000000000004E-2</c:v>
                </c:pt>
                <c:pt idx="254">
                  <c:v>6.7900000000000002E-2</c:v>
                </c:pt>
                <c:pt idx="255">
                  <c:v>6.4299999999999996E-2</c:v>
                </c:pt>
                <c:pt idx="256">
                  <c:v>6.3799999999999996E-2</c:v>
                </c:pt>
                <c:pt idx="257">
                  <c:v>6.3099999999999989E-2</c:v>
                </c:pt>
                <c:pt idx="258">
                  <c:v>6.2899999999999998E-2</c:v>
                </c:pt>
                <c:pt idx="259">
                  <c:v>6.5199999999999994E-2</c:v>
                </c:pt>
                <c:pt idx="260">
                  <c:v>6.5299999999999997E-2</c:v>
                </c:pt>
                <c:pt idx="261">
                  <c:v>6.4600000000000005E-2</c:v>
                </c:pt>
                <c:pt idx="262">
                  <c:v>6.2899999999999998E-2</c:v>
                </c:pt>
                <c:pt idx="263">
                  <c:v>6.13E-2</c:v>
                </c:pt>
                <c:pt idx="264">
                  <c:v>6.08E-2</c:v>
                </c:pt>
                <c:pt idx="265">
                  <c:v>6.0999999999999999E-2</c:v>
                </c:pt>
                <c:pt idx="266">
                  <c:v>6.08E-2</c:v>
                </c:pt>
                <c:pt idx="267">
                  <c:v>6.1100000000000002E-2</c:v>
                </c:pt>
                <c:pt idx="268">
                  <c:v>6.1500000000000006E-2</c:v>
                </c:pt>
                <c:pt idx="269">
                  <c:v>6.0700000000000004E-2</c:v>
                </c:pt>
                <c:pt idx="270">
                  <c:v>5.8200000000000002E-2</c:v>
                </c:pt>
                <c:pt idx="271">
                  <c:v>5.6100000000000004E-2</c:v>
                </c:pt>
                <c:pt idx="272">
                  <c:v>5.4199999999999998E-2</c:v>
                </c:pt>
                <c:pt idx="273">
                  <c:v>5.5500000000000001E-2</c:v>
                </c:pt>
                <c:pt idx="274">
                  <c:v>5.6100000000000004E-2</c:v>
                </c:pt>
                <c:pt idx="275">
                  <c:v>5.7699999999999994E-2</c:v>
                </c:pt>
                <c:pt idx="276">
                  <c:v>5.9800000000000006E-2</c:v>
                </c:pt>
                <c:pt idx="277">
                  <c:v>6.0299999999999999E-2</c:v>
                </c:pt>
                <c:pt idx="278">
                  <c:v>6.2400000000000004E-2</c:v>
                </c:pt>
                <c:pt idx="279">
                  <c:v>6.3600000000000004E-2</c:v>
                </c:pt>
                <c:pt idx="280">
                  <c:v>6.5700000000000008E-2</c:v>
                </c:pt>
                <c:pt idx="281">
                  <c:v>6.4100000000000004E-2</c:v>
                </c:pt>
                <c:pt idx="282">
                  <c:v>6.2600000000000003E-2</c:v>
                </c:pt>
                <c:pt idx="283">
                  <c:v>6.4299999999999996E-2</c:v>
                </c:pt>
                <c:pt idx="284">
                  <c:v>6.6600000000000006E-2</c:v>
                </c:pt>
                <c:pt idx="285">
                  <c:v>6.6000000000000003E-2</c:v>
                </c:pt>
                <c:pt idx="286">
                  <c:v>6.6799999999999998E-2</c:v>
                </c:pt>
                <c:pt idx="287">
                  <c:v>6.6699999999999995E-2</c:v>
                </c:pt>
                <c:pt idx="288">
                  <c:v>6.6100000000000006E-2</c:v>
                </c:pt>
                <c:pt idx="289">
                  <c:v>6.7500000000000004E-2</c:v>
                </c:pt>
                <c:pt idx="290">
                  <c:v>6.8900000000000003E-2</c:v>
                </c:pt>
                <c:pt idx="291">
                  <c:v>6.88E-2</c:v>
                </c:pt>
                <c:pt idx="292">
                  <c:v>6.8199999999999997E-2</c:v>
                </c:pt>
                <c:pt idx="293">
                  <c:v>6.3500000000000001E-2</c:v>
                </c:pt>
                <c:pt idx="294">
                  <c:v>6.3899999999999998E-2</c:v>
                </c:pt>
                <c:pt idx="295">
                  <c:v>6.2199999999999998E-2</c:v>
                </c:pt>
                <c:pt idx="296">
                  <c:v>6.0999999999999999E-2</c:v>
                </c:pt>
                <c:pt idx="297">
                  <c:v>6.1600000000000002E-2</c:v>
                </c:pt>
                <c:pt idx="298">
                  <c:v>6.1699999999999998E-2</c:v>
                </c:pt>
                <c:pt idx="299">
                  <c:v>6.0700000000000004E-2</c:v>
                </c:pt>
                <c:pt idx="300">
                  <c:v>5.9800000000000006E-2</c:v>
                </c:pt>
                <c:pt idx="301">
                  <c:v>5.8799999999999998E-2</c:v>
                </c:pt>
                <c:pt idx="302">
                  <c:v>5.9200000000000003E-2</c:v>
                </c:pt>
                <c:pt idx="303">
                  <c:v>5.9000000000000004E-2</c:v>
                </c:pt>
                <c:pt idx="304">
                  <c:v>5.74E-2</c:v>
                </c:pt>
                <c:pt idx="305">
                  <c:v>5.7800000000000004E-2</c:v>
                </c:pt>
                <c:pt idx="306">
                  <c:v>5.7699999999999994E-2</c:v>
                </c:pt>
                <c:pt idx="307">
                  <c:v>5.9000000000000004E-2</c:v>
                </c:pt>
                <c:pt idx="308">
                  <c:v>5.9200000000000003E-2</c:v>
                </c:pt>
                <c:pt idx="309">
                  <c:v>5.9200000000000003E-2</c:v>
                </c:pt>
                <c:pt idx="310">
                  <c:v>5.9400000000000001E-2</c:v>
                </c:pt>
                <c:pt idx="311">
                  <c:v>5.9900000000000002E-2</c:v>
                </c:pt>
                <c:pt idx="312">
                  <c:v>5.8899999999999994E-2</c:v>
                </c:pt>
                <c:pt idx="313">
                  <c:v>5.91E-2</c:v>
                </c:pt>
                <c:pt idx="314">
                  <c:v>5.8700000000000002E-2</c:v>
                </c:pt>
                <c:pt idx="315">
                  <c:v>5.9500000000000004E-2</c:v>
                </c:pt>
                <c:pt idx="316">
                  <c:v>6.0400000000000002E-2</c:v>
                </c:pt>
                <c:pt idx="317">
                  <c:v>6.08E-2</c:v>
                </c:pt>
                <c:pt idx="318">
                  <c:v>6.1100000000000002E-2</c:v>
                </c:pt>
                <c:pt idx="319">
                  <c:v>6.08E-2</c:v>
                </c:pt>
                <c:pt idx="320">
                  <c:v>6.0700000000000004E-2</c:v>
                </c:pt>
                <c:pt idx="321">
                  <c:v>6.0299999999999999E-2</c:v>
                </c:pt>
                <c:pt idx="322">
                  <c:v>6.0199999999999997E-2</c:v>
                </c:pt>
                <c:pt idx="323">
                  <c:v>6.08E-2</c:v>
                </c:pt>
                <c:pt idx="324">
                  <c:v>6.0899999999999996E-2</c:v>
                </c:pt>
                <c:pt idx="325">
                  <c:v>6.1100000000000002E-2</c:v>
                </c:pt>
                <c:pt idx="326">
                  <c:v>6.1699999999999998E-2</c:v>
                </c:pt>
                <c:pt idx="327">
                  <c:v>6.2100000000000002E-2</c:v>
                </c:pt>
                <c:pt idx="328">
                  <c:v>6.2199999999999998E-2</c:v>
                </c:pt>
                <c:pt idx="329">
                  <c:v>6.1699999999999998E-2</c:v>
                </c:pt>
                <c:pt idx="330">
                  <c:v>6.1600000000000002E-2</c:v>
                </c:pt>
                <c:pt idx="331">
                  <c:v>6.1799999999999994E-2</c:v>
                </c:pt>
                <c:pt idx="332">
                  <c:v>6.1399999999999996E-2</c:v>
                </c:pt>
                <c:pt idx="333">
                  <c:v>6.0499999999999998E-2</c:v>
                </c:pt>
                <c:pt idx="334">
                  <c:v>6.0700000000000004E-2</c:v>
                </c:pt>
                <c:pt idx="335">
                  <c:v>6.1200000000000004E-2</c:v>
                </c:pt>
                <c:pt idx="336">
                  <c:v>6.0999999999999999E-2</c:v>
                </c:pt>
                <c:pt idx="337">
                  <c:v>6.0899999999999996E-2</c:v>
                </c:pt>
                <c:pt idx="338">
                  <c:v>6.13E-2</c:v>
                </c:pt>
                <c:pt idx="339">
                  <c:v>6.13E-2</c:v>
                </c:pt>
                <c:pt idx="340">
                  <c:v>6.1200000000000004E-2</c:v>
                </c:pt>
                <c:pt idx="341">
                  <c:v>6.0999999999999999E-2</c:v>
                </c:pt>
                <c:pt idx="342">
                  <c:v>6.0999999999999999E-2</c:v>
                </c:pt>
                <c:pt idx="343">
                  <c:v>6.1399999999999996E-2</c:v>
                </c:pt>
                <c:pt idx="344">
                  <c:v>6.1500000000000006E-2</c:v>
                </c:pt>
                <c:pt idx="345">
                  <c:v>6.1799999999999994E-2</c:v>
                </c:pt>
                <c:pt idx="346">
                  <c:v>6.2199999999999998E-2</c:v>
                </c:pt>
                <c:pt idx="347">
                  <c:v>6.3799999999999996E-2</c:v>
                </c:pt>
                <c:pt idx="348">
                  <c:v>6.5099999999999991E-2</c:v>
                </c:pt>
                <c:pt idx="349">
                  <c:v>6.5500000000000003E-2</c:v>
                </c:pt>
                <c:pt idx="350">
                  <c:v>6.5700000000000008E-2</c:v>
                </c:pt>
                <c:pt idx="351">
                  <c:v>6.5799999999999997E-2</c:v>
                </c:pt>
                <c:pt idx="352">
                  <c:v>6.5299999999999997E-2</c:v>
                </c:pt>
                <c:pt idx="353">
                  <c:v>6.4899999999999999E-2</c:v>
                </c:pt>
                <c:pt idx="354">
                  <c:v>6.480000000000001E-2</c:v>
                </c:pt>
                <c:pt idx="355">
                  <c:v>6.4299999999999996E-2</c:v>
                </c:pt>
                <c:pt idx="356">
                  <c:v>6.3700000000000007E-2</c:v>
                </c:pt>
                <c:pt idx="357">
                  <c:v>6.2899999999999998E-2</c:v>
                </c:pt>
                <c:pt idx="358">
                  <c:v>6.25E-2</c:v>
                </c:pt>
                <c:pt idx="359">
                  <c:v>6.2600000000000003E-2</c:v>
                </c:pt>
                <c:pt idx="360">
                  <c:v>6.2899999999999998E-2</c:v>
                </c:pt>
                <c:pt idx="361">
                  <c:v>6.3099999999999989E-2</c:v>
                </c:pt>
                <c:pt idx="362">
                  <c:v>6.3500000000000001E-2</c:v>
                </c:pt>
                <c:pt idx="363">
                  <c:v>6.4000000000000001E-2</c:v>
                </c:pt>
                <c:pt idx="364">
                  <c:v>6.4000000000000001E-2</c:v>
                </c:pt>
                <c:pt idx="365">
                  <c:v>6.4199999999999993E-2</c:v>
                </c:pt>
                <c:pt idx="366">
                  <c:v>6.4299999999999996E-2</c:v>
                </c:pt>
                <c:pt idx="367">
                  <c:v>6.4600000000000005E-2</c:v>
                </c:pt>
                <c:pt idx="368">
                  <c:v>6.5000000000000002E-2</c:v>
                </c:pt>
                <c:pt idx="369">
                  <c:v>6.5700000000000008E-2</c:v>
                </c:pt>
                <c:pt idx="370">
                  <c:v>6.6400000000000001E-2</c:v>
                </c:pt>
                <c:pt idx="371">
                  <c:v>6.6199999999999995E-2</c:v>
                </c:pt>
                <c:pt idx="372">
                  <c:v>6.6500000000000004E-2</c:v>
                </c:pt>
                <c:pt idx="373">
                  <c:v>6.6500000000000004E-2</c:v>
                </c:pt>
                <c:pt idx="374">
                  <c:v>6.6699999999999995E-2</c:v>
                </c:pt>
                <c:pt idx="375">
                  <c:v>6.7199999999999996E-2</c:v>
                </c:pt>
                <c:pt idx="376">
                  <c:v>6.7599999999999993E-2</c:v>
                </c:pt>
                <c:pt idx="377">
                  <c:v>6.7099999999999993E-2</c:v>
                </c:pt>
                <c:pt idx="378">
                  <c:v>6.7000000000000004E-2</c:v>
                </c:pt>
                <c:pt idx="379">
                  <c:v>6.6400000000000001E-2</c:v>
                </c:pt>
                <c:pt idx="380">
                  <c:v>6.6400000000000001E-2</c:v>
                </c:pt>
                <c:pt idx="381">
                  <c:v>6.6799999999999998E-2</c:v>
                </c:pt>
                <c:pt idx="382">
                  <c:v>6.7500000000000004E-2</c:v>
                </c:pt>
                <c:pt idx="383">
                  <c:v>6.8099999999999994E-2</c:v>
                </c:pt>
                <c:pt idx="384">
                  <c:v>6.8499999999999991E-2</c:v>
                </c:pt>
                <c:pt idx="385">
                  <c:v>6.9099999999999995E-2</c:v>
                </c:pt>
                <c:pt idx="386">
                  <c:v>6.9400000000000003E-2</c:v>
                </c:pt>
                <c:pt idx="387">
                  <c:v>6.9199999999999998E-2</c:v>
                </c:pt>
                <c:pt idx="388">
                  <c:v>6.8600000000000008E-2</c:v>
                </c:pt>
                <c:pt idx="389">
                  <c:v>6.8900000000000003E-2</c:v>
                </c:pt>
                <c:pt idx="390">
                  <c:v>6.93E-2</c:v>
                </c:pt>
                <c:pt idx="391">
                  <c:v>7.0199999999999999E-2</c:v>
                </c:pt>
                <c:pt idx="392">
                  <c:v>7.0499999999999993E-2</c:v>
                </c:pt>
                <c:pt idx="393">
                  <c:v>7.0900000000000005E-2</c:v>
                </c:pt>
                <c:pt idx="394">
                  <c:v>7.2400000000000006E-2</c:v>
                </c:pt>
                <c:pt idx="395">
                  <c:v>7.4800000000000005E-2</c:v>
                </c:pt>
                <c:pt idx="396">
                  <c:v>7.5399999999999995E-2</c:v>
                </c:pt>
                <c:pt idx="397">
                  <c:v>7.4099999999999999E-2</c:v>
                </c:pt>
                <c:pt idx="398">
                  <c:v>7.3300000000000004E-2</c:v>
                </c:pt>
                <c:pt idx="399">
                  <c:v>7.2599999999999998E-2</c:v>
                </c:pt>
                <c:pt idx="400">
                  <c:v>7.1300000000000002E-2</c:v>
                </c:pt>
                <c:pt idx="401">
                  <c:v>7.1900000000000006E-2</c:v>
                </c:pt>
                <c:pt idx="402">
                  <c:v>7.0900000000000005E-2</c:v>
                </c:pt>
                <c:pt idx="403">
                  <c:v>6.9500000000000006E-2</c:v>
                </c:pt>
                <c:pt idx="404">
                  <c:v>6.8900000000000003E-2</c:v>
                </c:pt>
                <c:pt idx="405">
                  <c:v>6.7699999999999996E-2</c:v>
                </c:pt>
                <c:pt idx="406">
                  <c:v>6.8000000000000005E-2</c:v>
                </c:pt>
                <c:pt idx="407">
                  <c:v>6.7500000000000004E-2</c:v>
                </c:pt>
                <c:pt idx="408">
                  <c:v>6.7199999999999996E-2</c:v>
                </c:pt>
                <c:pt idx="409">
                  <c:v>6.7599999999999993E-2</c:v>
                </c:pt>
                <c:pt idx="410">
                  <c:v>6.7599999999999993E-2</c:v>
                </c:pt>
                <c:pt idx="411">
                  <c:v>6.7099999999999993E-2</c:v>
                </c:pt>
                <c:pt idx="412">
                  <c:v>6.7000000000000004E-2</c:v>
                </c:pt>
                <c:pt idx="413">
                  <c:v>6.7199999999999996E-2</c:v>
                </c:pt>
                <c:pt idx="414">
                  <c:v>6.6900000000000001E-2</c:v>
                </c:pt>
                <c:pt idx="415">
                  <c:v>6.7099999999999993E-2</c:v>
                </c:pt>
                <c:pt idx="416">
                  <c:v>6.8699999999999997E-2</c:v>
                </c:pt>
                <c:pt idx="417">
                  <c:v>6.9400000000000003E-2</c:v>
                </c:pt>
                <c:pt idx="418">
                  <c:v>6.9800000000000001E-2</c:v>
                </c:pt>
                <c:pt idx="419">
                  <c:v>6.9900000000000004E-2</c:v>
                </c:pt>
                <c:pt idx="420">
                  <c:v>7.0099999999999996E-2</c:v>
                </c:pt>
                <c:pt idx="421">
                  <c:v>7.0099999999999996E-2</c:v>
                </c:pt>
                <c:pt idx="422">
                  <c:v>6.9400000000000003E-2</c:v>
                </c:pt>
                <c:pt idx="423">
                  <c:v>6.93E-2</c:v>
                </c:pt>
                <c:pt idx="424">
                  <c:v>6.9599999999999995E-2</c:v>
                </c:pt>
                <c:pt idx="425">
                  <c:v>7.0099999999999996E-2</c:v>
                </c:pt>
                <c:pt idx="426">
                  <c:v>7.0800000000000002E-2</c:v>
                </c:pt>
                <c:pt idx="427">
                  <c:v>7.1199999999999999E-2</c:v>
                </c:pt>
                <c:pt idx="428">
                  <c:v>7.2800000000000004E-2</c:v>
                </c:pt>
                <c:pt idx="429">
                  <c:v>7.3800000000000004E-2</c:v>
                </c:pt>
                <c:pt idx="430">
                  <c:v>7.4700000000000003E-2</c:v>
                </c:pt>
                <c:pt idx="431">
                  <c:v>7.4800000000000005E-2</c:v>
                </c:pt>
                <c:pt idx="432">
                  <c:v>7.46E-2</c:v>
                </c:pt>
                <c:pt idx="433">
                  <c:v>7.5800000000000006E-2</c:v>
                </c:pt>
                <c:pt idx="434">
                  <c:v>7.6299999999999993E-2</c:v>
                </c:pt>
                <c:pt idx="435">
                  <c:v>7.6600000000000001E-2</c:v>
                </c:pt>
                <c:pt idx="436">
                  <c:v>7.5499999999999998E-2</c:v>
                </c:pt>
                <c:pt idx="437">
                  <c:v>7.5399999999999995E-2</c:v>
                </c:pt>
                <c:pt idx="438">
                  <c:v>7.51E-2</c:v>
                </c:pt>
                <c:pt idx="439">
                  <c:v>7.51E-2</c:v>
                </c:pt>
                <c:pt idx="440">
                  <c:v>7.4900000000000008E-2</c:v>
                </c:pt>
                <c:pt idx="441">
                  <c:v>7.5300000000000006E-2</c:v>
                </c:pt>
                <c:pt idx="442">
                  <c:v>7.6200000000000004E-2</c:v>
                </c:pt>
                <c:pt idx="443">
                  <c:v>7.6799999999999993E-2</c:v>
                </c:pt>
                <c:pt idx="444">
                  <c:v>7.8200000000000006E-2</c:v>
                </c:pt>
                <c:pt idx="445">
                  <c:v>7.8799999999999995E-2</c:v>
                </c:pt>
                <c:pt idx="446">
                  <c:v>7.7699999999999991E-2</c:v>
                </c:pt>
                <c:pt idx="447">
                  <c:v>7.9000000000000001E-2</c:v>
                </c:pt>
                <c:pt idx="448">
                  <c:v>7.9899999999999999E-2</c:v>
                </c:pt>
                <c:pt idx="449">
                  <c:v>8.0399999999999985E-2</c:v>
                </c:pt>
                <c:pt idx="450">
                  <c:v>8.0500000000000002E-2</c:v>
                </c:pt>
                <c:pt idx="451">
                  <c:v>8.14E-2</c:v>
                </c:pt>
                <c:pt idx="452">
                  <c:v>8.1099999999999992E-2</c:v>
                </c:pt>
                <c:pt idx="453">
                  <c:v>8.0700000000000008E-2</c:v>
                </c:pt>
                <c:pt idx="454">
                  <c:v>8.0700000000000008E-2</c:v>
                </c:pt>
                <c:pt idx="455">
                  <c:v>7.9399999999999998E-2</c:v>
                </c:pt>
                <c:pt idx="456">
                  <c:v>7.9899999999999999E-2</c:v>
                </c:pt>
                <c:pt idx="457">
                  <c:v>7.9399999999999998E-2</c:v>
                </c:pt>
                <c:pt idx="458">
                  <c:v>7.8700000000000006E-2</c:v>
                </c:pt>
                <c:pt idx="459">
                  <c:v>7.8399999999999997E-2</c:v>
                </c:pt>
                <c:pt idx="460">
                  <c:v>7.8200000000000006E-2</c:v>
                </c:pt>
                <c:pt idx="461">
                  <c:v>7.7600000000000002E-2</c:v>
                </c:pt>
                <c:pt idx="462">
                  <c:v>7.7199999999999991E-2</c:v>
                </c:pt>
                <c:pt idx="463">
                  <c:v>7.6100000000000001E-2</c:v>
                </c:pt>
                <c:pt idx="464">
                  <c:v>7.6299999999999993E-2</c:v>
                </c:pt>
                <c:pt idx="465">
                  <c:v>7.6700000000000004E-2</c:v>
                </c:pt>
                <c:pt idx="466">
                  <c:v>7.3899999999999993E-2</c:v>
                </c:pt>
                <c:pt idx="467">
                  <c:v>7.2800000000000004E-2</c:v>
                </c:pt>
                <c:pt idx="468">
                  <c:v>7.400000000000001E-2</c:v>
                </c:pt>
                <c:pt idx="469">
                  <c:v>7.4099999999999999E-2</c:v>
                </c:pt>
                <c:pt idx="470">
                  <c:v>7.3800000000000004E-2</c:v>
                </c:pt>
                <c:pt idx="471">
                  <c:v>7.51E-2</c:v>
                </c:pt>
                <c:pt idx="472">
                  <c:v>7.5700000000000003E-2</c:v>
                </c:pt>
                <c:pt idx="473">
                  <c:v>7.5800000000000006E-2</c:v>
                </c:pt>
                <c:pt idx="474">
                  <c:v>7.4200000000000002E-2</c:v>
                </c:pt>
                <c:pt idx="475">
                  <c:v>7.4200000000000002E-2</c:v>
                </c:pt>
                <c:pt idx="476">
                  <c:v>7.2700000000000001E-2</c:v>
                </c:pt>
                <c:pt idx="477">
                  <c:v>7.4400000000000008E-2</c:v>
                </c:pt>
                <c:pt idx="478">
                  <c:v>7.4999999999999997E-2</c:v>
                </c:pt>
                <c:pt idx="479">
                  <c:v>7.5700000000000003E-2</c:v>
                </c:pt>
                <c:pt idx="480">
                  <c:v>7.8E-2</c:v>
                </c:pt>
                <c:pt idx="481">
                  <c:v>8.0500000000000002E-2</c:v>
                </c:pt>
                <c:pt idx="482">
                  <c:v>8.1199999999999994E-2</c:v>
                </c:pt>
                <c:pt idx="483">
                  <c:v>8.2100000000000006E-2</c:v>
                </c:pt>
                <c:pt idx="484">
                  <c:v>8.1900000000000001E-2</c:v>
                </c:pt>
                <c:pt idx="485">
                  <c:v>8.2799999999999999E-2</c:v>
                </c:pt>
                <c:pt idx="486">
                  <c:v>8.2799999999999999E-2</c:v>
                </c:pt>
                <c:pt idx="487">
                  <c:v>8.09E-2</c:v>
                </c:pt>
                <c:pt idx="488">
                  <c:v>8.0399999999999985E-2</c:v>
                </c:pt>
                <c:pt idx="489">
                  <c:v>0.08</c:v>
                </c:pt>
                <c:pt idx="490">
                  <c:v>8.0600000000000005E-2</c:v>
                </c:pt>
                <c:pt idx="491">
                  <c:v>7.9699999999999993E-2</c:v>
                </c:pt>
                <c:pt idx="492">
                  <c:v>7.7100000000000002E-2</c:v>
                </c:pt>
                <c:pt idx="493">
                  <c:v>7.7899999999999997E-2</c:v>
                </c:pt>
                <c:pt idx="494">
                  <c:v>7.9500000000000001E-2</c:v>
                </c:pt>
                <c:pt idx="495">
                  <c:v>8.0100000000000005E-2</c:v>
                </c:pt>
                <c:pt idx="496">
                  <c:v>8.0199999999999994E-2</c:v>
                </c:pt>
                <c:pt idx="497">
                  <c:v>8.0199999999999994E-2</c:v>
                </c:pt>
                <c:pt idx="498">
                  <c:v>8.09E-2</c:v>
                </c:pt>
                <c:pt idx="499">
                  <c:v>8.1699999999999995E-2</c:v>
                </c:pt>
                <c:pt idx="500">
                  <c:v>8.4000000000000005E-2</c:v>
                </c:pt>
                <c:pt idx="501">
                  <c:v>8.4199999999999997E-2</c:v>
                </c:pt>
                <c:pt idx="502">
                  <c:v>8.4499999999999992E-2</c:v>
                </c:pt>
                <c:pt idx="503">
                  <c:v>8.3499999999999991E-2</c:v>
                </c:pt>
                <c:pt idx="504">
                  <c:v>8.3000000000000004E-2</c:v>
                </c:pt>
                <c:pt idx="505">
                  <c:v>8.4700000000000011E-2</c:v>
                </c:pt>
                <c:pt idx="506">
                  <c:v>8.5199999999999998E-2</c:v>
                </c:pt>
                <c:pt idx="507">
                  <c:v>8.3699999999999997E-2</c:v>
                </c:pt>
                <c:pt idx="508">
                  <c:v>8.4399999999999989E-2</c:v>
                </c:pt>
                <c:pt idx="509">
                  <c:v>8.2599999999999993E-2</c:v>
                </c:pt>
                <c:pt idx="510">
                  <c:v>8.1300000000000011E-2</c:v>
                </c:pt>
                <c:pt idx="511">
                  <c:v>8.0299999999999996E-2</c:v>
                </c:pt>
                <c:pt idx="512">
                  <c:v>7.9600000000000004E-2</c:v>
                </c:pt>
                <c:pt idx="513">
                  <c:v>7.9299999999999995E-2</c:v>
                </c:pt>
                <c:pt idx="514">
                  <c:v>7.9699999999999993E-2</c:v>
                </c:pt>
                <c:pt idx="515">
                  <c:v>8.14E-2</c:v>
                </c:pt>
                <c:pt idx="516">
                  <c:v>8.1500000000000003E-2</c:v>
                </c:pt>
                <c:pt idx="517">
                  <c:v>8.1199999999999994E-2</c:v>
                </c:pt>
                <c:pt idx="518">
                  <c:v>8.1900000000000001E-2</c:v>
                </c:pt>
                <c:pt idx="519">
                  <c:v>7.9699999999999993E-2</c:v>
                </c:pt>
                <c:pt idx="520">
                  <c:v>7.8299999999999995E-2</c:v>
                </c:pt>
                <c:pt idx="521">
                  <c:v>7.7499999999999999E-2</c:v>
                </c:pt>
                <c:pt idx="522">
                  <c:v>7.690000000000001E-2</c:v>
                </c:pt>
                <c:pt idx="523">
                  <c:v>7.6999999999999999E-2</c:v>
                </c:pt>
                <c:pt idx="524">
                  <c:v>7.7699999999999991E-2</c:v>
                </c:pt>
                <c:pt idx="525">
                  <c:v>7.8100000000000003E-2</c:v>
                </c:pt>
                <c:pt idx="526">
                  <c:v>7.8399999999999997E-2</c:v>
                </c:pt>
                <c:pt idx="527">
                  <c:v>7.85E-2</c:v>
                </c:pt>
                <c:pt idx="528">
                  <c:v>7.7899999999999997E-2</c:v>
                </c:pt>
                <c:pt idx="529">
                  <c:v>7.7100000000000002E-2</c:v>
                </c:pt>
                <c:pt idx="530">
                  <c:v>7.8299999999999995E-2</c:v>
                </c:pt>
                <c:pt idx="531">
                  <c:v>7.7600000000000002E-2</c:v>
                </c:pt>
                <c:pt idx="532">
                  <c:v>7.7499999999999999E-2</c:v>
                </c:pt>
                <c:pt idx="533">
                  <c:v>7.6600000000000001E-2</c:v>
                </c:pt>
                <c:pt idx="534">
                  <c:v>7.6600000000000001E-2</c:v>
                </c:pt>
                <c:pt idx="535">
                  <c:v>7.5700000000000003E-2</c:v>
                </c:pt>
                <c:pt idx="536">
                  <c:v>7.4900000000000008E-2</c:v>
                </c:pt>
                <c:pt idx="537">
                  <c:v>7.5199999999999989E-2</c:v>
                </c:pt>
                <c:pt idx="538">
                  <c:v>7.6200000000000004E-2</c:v>
                </c:pt>
                <c:pt idx="539">
                  <c:v>7.7399999999999997E-2</c:v>
                </c:pt>
                <c:pt idx="540">
                  <c:v>7.9299999999999995E-2</c:v>
                </c:pt>
                <c:pt idx="541">
                  <c:v>7.9500000000000001E-2</c:v>
                </c:pt>
                <c:pt idx="542">
                  <c:v>7.9600000000000004E-2</c:v>
                </c:pt>
                <c:pt idx="543">
                  <c:v>7.9199999999999993E-2</c:v>
                </c:pt>
                <c:pt idx="544">
                  <c:v>7.8799999999999995E-2</c:v>
                </c:pt>
                <c:pt idx="545">
                  <c:v>7.8399999999999997E-2</c:v>
                </c:pt>
                <c:pt idx="546">
                  <c:v>7.8100000000000003E-2</c:v>
                </c:pt>
                <c:pt idx="547">
                  <c:v>7.8600000000000003E-2</c:v>
                </c:pt>
                <c:pt idx="548">
                  <c:v>7.8200000000000006E-2</c:v>
                </c:pt>
                <c:pt idx="549">
                  <c:v>7.7800000000000008E-2</c:v>
                </c:pt>
                <c:pt idx="550">
                  <c:v>7.8600000000000003E-2</c:v>
                </c:pt>
                <c:pt idx="551">
                  <c:v>7.8600000000000003E-2</c:v>
                </c:pt>
                <c:pt idx="552">
                  <c:v>7.8299999999999995E-2</c:v>
                </c:pt>
                <c:pt idx="553">
                  <c:v>7.8200000000000006E-2</c:v>
                </c:pt>
                <c:pt idx="554">
                  <c:v>7.7499999999999999E-2</c:v>
                </c:pt>
                <c:pt idx="555">
                  <c:v>7.7100000000000002E-2</c:v>
                </c:pt>
                <c:pt idx="556">
                  <c:v>7.6700000000000004E-2</c:v>
                </c:pt>
                <c:pt idx="557">
                  <c:v>7.6499999999999999E-2</c:v>
                </c:pt>
                <c:pt idx="558">
                  <c:v>7.5999999999999998E-2</c:v>
                </c:pt>
                <c:pt idx="559">
                  <c:v>7.5399999999999995E-2</c:v>
                </c:pt>
                <c:pt idx="560">
                  <c:v>7.5499999999999998E-2</c:v>
                </c:pt>
                <c:pt idx="561">
                  <c:v>7.4400000000000008E-2</c:v>
                </c:pt>
                <c:pt idx="562">
                  <c:v>7.3399999999999993E-2</c:v>
                </c:pt>
                <c:pt idx="563">
                  <c:v>7.3800000000000004E-2</c:v>
                </c:pt>
                <c:pt idx="564">
                  <c:v>7.46E-2</c:v>
                </c:pt>
                <c:pt idx="565">
                  <c:v>7.400000000000001E-2</c:v>
                </c:pt>
                <c:pt idx="566">
                  <c:v>7.4499999999999997E-2</c:v>
                </c:pt>
                <c:pt idx="567">
                  <c:v>7.3300000000000004E-2</c:v>
                </c:pt>
                <c:pt idx="568">
                  <c:v>7.1199999999999999E-2</c:v>
                </c:pt>
                <c:pt idx="569">
                  <c:v>6.9599999999999995E-2</c:v>
                </c:pt>
                <c:pt idx="570">
                  <c:v>6.88E-2</c:v>
                </c:pt>
                <c:pt idx="571">
                  <c:v>6.8900000000000003E-2</c:v>
                </c:pt>
                <c:pt idx="572">
                  <c:v>6.8499999999999991E-2</c:v>
                </c:pt>
                <c:pt idx="573">
                  <c:v>6.83E-2</c:v>
                </c:pt>
                <c:pt idx="574">
                  <c:v>6.9199999999999998E-2</c:v>
                </c:pt>
                <c:pt idx="575">
                  <c:v>7.2400000000000006E-2</c:v>
                </c:pt>
                <c:pt idx="576">
                  <c:v>7.2900000000000006E-2</c:v>
                </c:pt>
                <c:pt idx="577">
                  <c:v>7.3599999999999999E-2</c:v>
                </c:pt>
                <c:pt idx="578">
                  <c:v>7.400000000000001E-2</c:v>
                </c:pt>
                <c:pt idx="579">
                  <c:v>7.3499999999999996E-2</c:v>
                </c:pt>
                <c:pt idx="580">
                  <c:v>7.3499999999999996E-2</c:v>
                </c:pt>
                <c:pt idx="581">
                  <c:v>7.4700000000000003E-2</c:v>
                </c:pt>
                <c:pt idx="582">
                  <c:v>7.46E-2</c:v>
                </c:pt>
                <c:pt idx="583">
                  <c:v>7.4900000000000008E-2</c:v>
                </c:pt>
                <c:pt idx="584">
                  <c:v>7.4499999999999997E-2</c:v>
                </c:pt>
                <c:pt idx="585">
                  <c:v>7.4499999999999997E-2</c:v>
                </c:pt>
                <c:pt idx="586">
                  <c:v>7.4499999999999997E-2</c:v>
                </c:pt>
                <c:pt idx="587">
                  <c:v>7.4499999999999997E-2</c:v>
                </c:pt>
                <c:pt idx="588">
                  <c:v>7.3200000000000001E-2</c:v>
                </c:pt>
                <c:pt idx="589">
                  <c:v>7.3099999999999998E-2</c:v>
                </c:pt>
                <c:pt idx="590">
                  <c:v>7.400000000000001E-2</c:v>
                </c:pt>
                <c:pt idx="591">
                  <c:v>7.46E-2</c:v>
                </c:pt>
                <c:pt idx="592">
                  <c:v>7.4999999999999997E-2</c:v>
                </c:pt>
                <c:pt idx="593">
                  <c:v>7.46E-2</c:v>
                </c:pt>
                <c:pt idx="594">
                  <c:v>7.4099999999999999E-2</c:v>
                </c:pt>
                <c:pt idx="595">
                  <c:v>7.3800000000000004E-2</c:v>
                </c:pt>
                <c:pt idx="596">
                  <c:v>7.3499999999999996E-2</c:v>
                </c:pt>
                <c:pt idx="597">
                  <c:v>7.2400000000000006E-2</c:v>
                </c:pt>
                <c:pt idx="598">
                  <c:v>7.2499999999999995E-2</c:v>
                </c:pt>
                <c:pt idx="599">
                  <c:v>7.22E-2</c:v>
                </c:pt>
                <c:pt idx="600">
                  <c:v>7.3300000000000004E-2</c:v>
                </c:pt>
                <c:pt idx="601">
                  <c:v>7.3099999999999998E-2</c:v>
                </c:pt>
                <c:pt idx="602">
                  <c:v>7.3200000000000001E-2</c:v>
                </c:pt>
                <c:pt idx="603">
                  <c:v>7.3499999999999996E-2</c:v>
                </c:pt>
                <c:pt idx="604">
                  <c:v>7.4299999999999991E-2</c:v>
                </c:pt>
                <c:pt idx="605">
                  <c:v>7.4499999999999997E-2</c:v>
                </c:pt>
                <c:pt idx="606">
                  <c:v>7.4400000000000008E-2</c:v>
                </c:pt>
                <c:pt idx="607">
                  <c:v>7.3399999999999993E-2</c:v>
                </c:pt>
                <c:pt idx="608">
                  <c:v>7.2700000000000001E-2</c:v>
                </c:pt>
                <c:pt idx="609">
                  <c:v>7.2900000000000006E-2</c:v>
                </c:pt>
                <c:pt idx="610">
                  <c:v>7.3499999999999996E-2</c:v>
                </c:pt>
                <c:pt idx="611">
                  <c:v>7.3599999999999999E-2</c:v>
                </c:pt>
                <c:pt idx="612">
                  <c:v>7.400000000000001E-2</c:v>
                </c:pt>
                <c:pt idx="613">
                  <c:v>7.4299999999999991E-2</c:v>
                </c:pt>
                <c:pt idx="614">
                  <c:v>7.5399999999999995E-2</c:v>
                </c:pt>
                <c:pt idx="615">
                  <c:v>7.5499999999999998E-2</c:v>
                </c:pt>
                <c:pt idx="616">
                  <c:v>7.5700000000000003E-2</c:v>
                </c:pt>
                <c:pt idx="617">
                  <c:v>7.6499999999999999E-2</c:v>
                </c:pt>
                <c:pt idx="618">
                  <c:v>7.5999999999999998E-2</c:v>
                </c:pt>
                <c:pt idx="619">
                  <c:v>7.5499999999999998E-2</c:v>
                </c:pt>
                <c:pt idx="620">
                  <c:v>7.5399999999999995E-2</c:v>
                </c:pt>
                <c:pt idx="621">
                  <c:v>7.5600000000000001E-2</c:v>
                </c:pt>
                <c:pt idx="622">
                  <c:v>7.6299999999999993E-2</c:v>
                </c:pt>
                <c:pt idx="623">
                  <c:v>7.6600000000000001E-2</c:v>
                </c:pt>
                <c:pt idx="624">
                  <c:v>7.7300000000000008E-2</c:v>
                </c:pt>
                <c:pt idx="625">
                  <c:v>7.7899999999999997E-2</c:v>
                </c:pt>
                <c:pt idx="626">
                  <c:v>7.8299999999999995E-2</c:v>
                </c:pt>
                <c:pt idx="627">
                  <c:v>8.0100000000000005E-2</c:v>
                </c:pt>
                <c:pt idx="628">
                  <c:v>7.980000000000001E-2</c:v>
                </c:pt>
                <c:pt idx="629">
                  <c:v>7.980000000000001E-2</c:v>
                </c:pt>
                <c:pt idx="630">
                  <c:v>7.9600000000000004E-2</c:v>
                </c:pt>
                <c:pt idx="631">
                  <c:v>0.08</c:v>
                </c:pt>
                <c:pt idx="632">
                  <c:v>8.0799999999999997E-2</c:v>
                </c:pt>
                <c:pt idx="633">
                  <c:v>8.0799999999999997E-2</c:v>
                </c:pt>
                <c:pt idx="634">
                  <c:v>8.0399999999999985E-2</c:v>
                </c:pt>
                <c:pt idx="635">
                  <c:v>8.0299999999999996E-2</c:v>
                </c:pt>
                <c:pt idx="636">
                  <c:v>0.08</c:v>
                </c:pt>
                <c:pt idx="637">
                  <c:v>7.980000000000001E-2</c:v>
                </c:pt>
                <c:pt idx="638">
                  <c:v>8.1199999999999994E-2</c:v>
                </c:pt>
                <c:pt idx="639">
                  <c:v>8.14E-2</c:v>
                </c:pt>
                <c:pt idx="640">
                  <c:v>8.1500000000000003E-2</c:v>
                </c:pt>
                <c:pt idx="641">
                  <c:v>8.1199999999999994E-2</c:v>
                </c:pt>
                <c:pt idx="642">
                  <c:v>8.2100000000000006E-2</c:v>
                </c:pt>
                <c:pt idx="643">
                  <c:v>8.2799999999999999E-2</c:v>
                </c:pt>
                <c:pt idx="644">
                  <c:v>8.3499999999999991E-2</c:v>
                </c:pt>
                <c:pt idx="645">
                  <c:v>8.3499999999999991E-2</c:v>
                </c:pt>
                <c:pt idx="646">
                  <c:v>8.3900000000000002E-2</c:v>
                </c:pt>
                <c:pt idx="647">
                  <c:v>8.4100000000000008E-2</c:v>
                </c:pt>
                <c:pt idx="648">
                  <c:v>8.3800000000000013E-2</c:v>
                </c:pt>
                <c:pt idx="649">
                  <c:v>8.4100000000000008E-2</c:v>
                </c:pt>
                <c:pt idx="650">
                  <c:v>8.4900000000000003E-2</c:v>
                </c:pt>
                <c:pt idx="651">
                  <c:v>8.5900000000000004E-2</c:v>
                </c:pt>
                <c:pt idx="652">
                  <c:v>8.6199999999999999E-2</c:v>
                </c:pt>
                <c:pt idx="653">
                  <c:v>8.6800000000000002E-2</c:v>
                </c:pt>
                <c:pt idx="654">
                  <c:v>8.6500000000000007E-2</c:v>
                </c:pt>
                <c:pt idx="655">
                  <c:v>8.6300000000000002E-2</c:v>
                </c:pt>
                <c:pt idx="656">
                  <c:v>8.4600000000000009E-2</c:v>
                </c:pt>
                <c:pt idx="657">
                  <c:v>8.3900000000000002E-2</c:v>
                </c:pt>
                <c:pt idx="658">
                  <c:v>8.48E-2</c:v>
                </c:pt>
                <c:pt idx="659">
                  <c:v>8.3699999999999997E-2</c:v>
                </c:pt>
                <c:pt idx="660">
                  <c:v>8.3800000000000013E-2</c:v>
                </c:pt>
                <c:pt idx="661">
                  <c:v>8.3400000000000002E-2</c:v>
                </c:pt>
                <c:pt idx="662">
                  <c:v>8.3100000000000007E-2</c:v>
                </c:pt>
                <c:pt idx="663">
                  <c:v>8.4600000000000009E-2</c:v>
                </c:pt>
                <c:pt idx="664">
                  <c:v>8.5500000000000007E-2</c:v>
                </c:pt>
                <c:pt idx="665">
                  <c:v>8.5800000000000001E-2</c:v>
                </c:pt>
                <c:pt idx="666">
                  <c:v>8.539999999999999E-2</c:v>
                </c:pt>
                <c:pt idx="667">
                  <c:v>8.6199999999999999E-2</c:v>
                </c:pt>
                <c:pt idx="668">
                  <c:v>8.6899999999999991E-2</c:v>
                </c:pt>
                <c:pt idx="669">
                  <c:v>8.8200000000000001E-2</c:v>
                </c:pt>
                <c:pt idx="670">
                  <c:v>8.8599999999999998E-2</c:v>
                </c:pt>
                <c:pt idx="671">
                  <c:v>8.77E-2</c:v>
                </c:pt>
                <c:pt idx="672">
                  <c:v>8.7799999999999989E-2</c:v>
                </c:pt>
                <c:pt idx="673">
                  <c:v>8.8499999999999995E-2</c:v>
                </c:pt>
                <c:pt idx="674">
                  <c:v>8.8599999999999998E-2</c:v>
                </c:pt>
                <c:pt idx="675">
                  <c:v>8.9499999999999996E-2</c:v>
                </c:pt>
                <c:pt idx="676">
                  <c:v>9.1400000000000009E-2</c:v>
                </c:pt>
                <c:pt idx="677">
                  <c:v>9.1400000000000009E-2</c:v>
                </c:pt>
                <c:pt idx="678">
                  <c:v>9.1400000000000009E-2</c:v>
                </c:pt>
                <c:pt idx="679">
                  <c:v>9.1499999999999998E-2</c:v>
                </c:pt>
                <c:pt idx="680">
                  <c:v>9.1600000000000001E-2</c:v>
                </c:pt>
                <c:pt idx="681">
                  <c:v>9.0399999999999994E-2</c:v>
                </c:pt>
                <c:pt idx="682">
                  <c:v>8.9399999999999993E-2</c:v>
                </c:pt>
                <c:pt idx="683">
                  <c:v>9.0500000000000011E-2</c:v>
                </c:pt>
                <c:pt idx="684">
                  <c:v>9.1199999999999989E-2</c:v>
                </c:pt>
                <c:pt idx="685">
                  <c:v>9.1700000000000004E-2</c:v>
                </c:pt>
                <c:pt idx="686">
                  <c:v>9.1799999999999993E-2</c:v>
                </c:pt>
                <c:pt idx="687">
                  <c:v>9.11E-2</c:v>
                </c:pt>
                <c:pt idx="688">
                  <c:v>9.1199999999999989E-2</c:v>
                </c:pt>
                <c:pt idx="689">
                  <c:v>9.1199999999999989E-2</c:v>
                </c:pt>
                <c:pt idx="690">
                  <c:v>9.0899999999999995E-2</c:v>
                </c:pt>
                <c:pt idx="691">
                  <c:v>9.0899999999999995E-2</c:v>
                </c:pt>
                <c:pt idx="692">
                  <c:v>9.1799999999999993E-2</c:v>
                </c:pt>
                <c:pt idx="693">
                  <c:v>9.1700000000000004E-2</c:v>
                </c:pt>
                <c:pt idx="694">
                  <c:v>9.2499999999999999E-2</c:v>
                </c:pt>
                <c:pt idx="695">
                  <c:v>9.3599999999999989E-2</c:v>
                </c:pt>
                <c:pt idx="696">
                  <c:v>9.3699999999999992E-2</c:v>
                </c:pt>
                <c:pt idx="697">
                  <c:v>9.2799999999999994E-2</c:v>
                </c:pt>
                <c:pt idx="698">
                  <c:v>9.11E-2</c:v>
                </c:pt>
                <c:pt idx="699">
                  <c:v>9.0399999999999994E-2</c:v>
                </c:pt>
                <c:pt idx="700">
                  <c:v>8.9700000000000002E-2</c:v>
                </c:pt>
                <c:pt idx="701">
                  <c:v>8.8800000000000004E-2</c:v>
                </c:pt>
                <c:pt idx="702">
                  <c:v>8.9499999999999996E-2</c:v>
                </c:pt>
                <c:pt idx="703">
                  <c:v>8.8300000000000003E-2</c:v>
                </c:pt>
                <c:pt idx="704">
                  <c:v>8.7899999999999992E-2</c:v>
                </c:pt>
                <c:pt idx="705">
                  <c:v>8.929999999999999E-2</c:v>
                </c:pt>
                <c:pt idx="706">
                  <c:v>9.01E-2</c:v>
                </c:pt>
                <c:pt idx="707">
                  <c:v>9.01E-2</c:v>
                </c:pt>
                <c:pt idx="708">
                  <c:v>8.9700000000000002E-2</c:v>
                </c:pt>
                <c:pt idx="709">
                  <c:v>8.9399999999999993E-2</c:v>
                </c:pt>
                <c:pt idx="710">
                  <c:v>0.09</c:v>
                </c:pt>
                <c:pt idx="711">
                  <c:v>9.06E-2</c:v>
                </c:pt>
                <c:pt idx="712">
                  <c:v>9.1700000000000004E-2</c:v>
                </c:pt>
                <c:pt idx="713">
                  <c:v>9.3299999999999994E-2</c:v>
                </c:pt>
                <c:pt idx="714">
                  <c:v>9.3100000000000002E-2</c:v>
                </c:pt>
                <c:pt idx="715">
                  <c:v>9.3200000000000005E-2</c:v>
                </c:pt>
                <c:pt idx="716">
                  <c:v>9.3800000000000008E-2</c:v>
                </c:pt>
                <c:pt idx="717">
                  <c:v>9.5299999999999996E-2</c:v>
                </c:pt>
                <c:pt idx="718">
                  <c:v>0.1009</c:v>
                </c:pt>
                <c:pt idx="719">
                  <c:v>0.10369999999999999</c:v>
                </c:pt>
                <c:pt idx="720">
                  <c:v>0.10890000000000001</c:v>
                </c:pt>
                <c:pt idx="721">
                  <c:v>0.10779999999999999</c:v>
                </c:pt>
                <c:pt idx="722">
                  <c:v>0.10869999999999999</c:v>
                </c:pt>
                <c:pt idx="723">
                  <c:v>0.1069</c:v>
                </c:pt>
                <c:pt idx="724">
                  <c:v>0.10710000000000001</c:v>
                </c:pt>
                <c:pt idx="725">
                  <c:v>0.10339999999999999</c:v>
                </c:pt>
                <c:pt idx="726">
                  <c:v>0.10289999999999999</c:v>
                </c:pt>
                <c:pt idx="727">
                  <c:v>0.1045</c:v>
                </c:pt>
                <c:pt idx="728">
                  <c:v>0.10369999999999999</c:v>
                </c:pt>
                <c:pt idx="729">
                  <c:v>0.1045</c:v>
                </c:pt>
                <c:pt idx="730">
                  <c:v>0.1052</c:v>
                </c:pt>
                <c:pt idx="731">
                  <c:v>0.10589999999999999</c:v>
                </c:pt>
                <c:pt idx="732">
                  <c:v>0.10710000000000001</c:v>
                </c:pt>
                <c:pt idx="733">
                  <c:v>0.10949999999999999</c:v>
                </c:pt>
                <c:pt idx="734">
                  <c:v>0.1119</c:v>
                </c:pt>
                <c:pt idx="735">
                  <c:v>0.11710000000000001</c:v>
                </c:pt>
                <c:pt idx="736">
                  <c:v>0.1201</c:v>
                </c:pt>
                <c:pt idx="737">
                  <c:v>0.12990000000000002</c:v>
                </c:pt>
                <c:pt idx="738">
                  <c:v>0.13200000000000001</c:v>
                </c:pt>
                <c:pt idx="739">
                  <c:v>0.12939999999999999</c:v>
                </c:pt>
                <c:pt idx="740">
                  <c:v>0.12539999999999998</c:v>
                </c:pt>
                <c:pt idx="741">
                  <c:v>0.12539999999999998</c:v>
                </c:pt>
                <c:pt idx="742">
                  <c:v>0.13</c:v>
                </c:pt>
                <c:pt idx="743">
                  <c:v>0.12619999999999998</c:v>
                </c:pt>
                <c:pt idx="744">
                  <c:v>0.12050000000000001</c:v>
                </c:pt>
                <c:pt idx="745">
                  <c:v>0.1125</c:v>
                </c:pt>
                <c:pt idx="746">
                  <c:v>0.109</c:v>
                </c:pt>
                <c:pt idx="747">
                  <c:v>0.1057</c:v>
                </c:pt>
                <c:pt idx="748">
                  <c:v>0.1008</c:v>
                </c:pt>
                <c:pt idx="749">
                  <c:v>0.10249999999999999</c:v>
                </c:pt>
                <c:pt idx="750">
                  <c:v>0.1016</c:v>
                </c:pt>
                <c:pt idx="751">
                  <c:v>0.1014</c:v>
                </c:pt>
                <c:pt idx="752">
                  <c:v>0.1007</c:v>
                </c:pt>
                <c:pt idx="753">
                  <c:v>9.6600000000000005E-2</c:v>
                </c:pt>
                <c:pt idx="754">
                  <c:v>9.5100000000000004E-2</c:v>
                </c:pt>
                <c:pt idx="755">
                  <c:v>9.8000000000000004E-2</c:v>
                </c:pt>
                <c:pt idx="756">
                  <c:v>0.1011</c:v>
                </c:pt>
                <c:pt idx="757">
                  <c:v>0.1018</c:v>
                </c:pt>
                <c:pt idx="758">
                  <c:v>0.10199999999999999</c:v>
                </c:pt>
                <c:pt idx="759">
                  <c:v>0.10199999999999999</c:v>
                </c:pt>
                <c:pt idx="760">
                  <c:v>0.10589999999999999</c:v>
                </c:pt>
                <c:pt idx="761">
                  <c:v>0.1075</c:v>
                </c:pt>
                <c:pt idx="762">
                  <c:v>0.10929999999999999</c:v>
                </c:pt>
                <c:pt idx="763">
                  <c:v>0.11199999999999999</c:v>
                </c:pt>
                <c:pt idx="764">
                  <c:v>0.1159</c:v>
                </c:pt>
                <c:pt idx="765">
                  <c:v>0.1119</c:v>
                </c:pt>
                <c:pt idx="766">
                  <c:v>0.11259999999999999</c:v>
                </c:pt>
                <c:pt idx="767">
                  <c:v>0.11509999999999999</c:v>
                </c:pt>
                <c:pt idx="768">
                  <c:v>0.1182</c:v>
                </c:pt>
                <c:pt idx="769">
                  <c:v>0.11789999999999999</c:v>
                </c:pt>
                <c:pt idx="770">
                  <c:v>0.1142</c:v>
                </c:pt>
                <c:pt idx="771">
                  <c:v>0.1144</c:v>
                </c:pt>
                <c:pt idx="772">
                  <c:v>0.1176</c:v>
                </c:pt>
                <c:pt idx="773">
                  <c:v>0.12369999999999999</c:v>
                </c:pt>
                <c:pt idx="774">
                  <c:v>0.12689999999999999</c:v>
                </c:pt>
                <c:pt idx="775">
                  <c:v>0.1263</c:v>
                </c:pt>
                <c:pt idx="776">
                  <c:v>0.12689999999999999</c:v>
                </c:pt>
                <c:pt idx="777">
                  <c:v>0.12720000000000001</c:v>
                </c:pt>
                <c:pt idx="778">
                  <c:v>0.12909999999999999</c:v>
                </c:pt>
                <c:pt idx="779">
                  <c:v>0.13189999999999999</c:v>
                </c:pt>
                <c:pt idx="780">
                  <c:v>0.1318</c:v>
                </c:pt>
                <c:pt idx="781">
                  <c:v>0.1229</c:v>
                </c:pt>
                <c:pt idx="782">
                  <c:v>0.12359999999999999</c:v>
                </c:pt>
                <c:pt idx="783">
                  <c:v>0.1231</c:v>
                </c:pt>
                <c:pt idx="784">
                  <c:v>0.12529999999999999</c:v>
                </c:pt>
                <c:pt idx="785">
                  <c:v>0.12720000000000001</c:v>
                </c:pt>
                <c:pt idx="786">
                  <c:v>0.12740000000000001</c:v>
                </c:pt>
                <c:pt idx="787">
                  <c:v>0.1295</c:v>
                </c:pt>
                <c:pt idx="788">
                  <c:v>0.13390000000000002</c:v>
                </c:pt>
                <c:pt idx="789">
                  <c:v>0.13159999999999999</c:v>
                </c:pt>
                <c:pt idx="790">
                  <c:v>0.13320000000000001</c:v>
                </c:pt>
                <c:pt idx="791">
                  <c:v>0.1343</c:v>
                </c:pt>
                <c:pt idx="792">
                  <c:v>0.13039999999999999</c:v>
                </c:pt>
                <c:pt idx="793">
                  <c:v>0.12710000000000002</c:v>
                </c:pt>
                <c:pt idx="794">
                  <c:v>0.13269999999999998</c:v>
                </c:pt>
                <c:pt idx="795">
                  <c:v>0.1323</c:v>
                </c:pt>
                <c:pt idx="796">
                  <c:v>0.1356</c:v>
                </c:pt>
                <c:pt idx="797">
                  <c:v>0.13699999999999998</c:v>
                </c:pt>
                <c:pt idx="798">
                  <c:v>0.13780000000000001</c:v>
                </c:pt>
                <c:pt idx="799">
                  <c:v>0.1401</c:v>
                </c:pt>
                <c:pt idx="800">
                  <c:v>0.14460000000000001</c:v>
                </c:pt>
                <c:pt idx="801">
                  <c:v>0.14319999999999999</c:v>
                </c:pt>
                <c:pt idx="802">
                  <c:v>0.13919999999999999</c:v>
                </c:pt>
                <c:pt idx="803">
                  <c:v>0.1361</c:v>
                </c:pt>
                <c:pt idx="804">
                  <c:v>0.1353</c:v>
                </c:pt>
                <c:pt idx="805">
                  <c:v>0.13339999999999999</c:v>
                </c:pt>
                <c:pt idx="806">
                  <c:v>0.13289999999999999</c:v>
                </c:pt>
                <c:pt idx="807">
                  <c:v>0.1361</c:v>
                </c:pt>
                <c:pt idx="808">
                  <c:v>0.13880000000000001</c:v>
                </c:pt>
                <c:pt idx="809">
                  <c:v>0.14000000000000001</c:v>
                </c:pt>
                <c:pt idx="810">
                  <c:v>0.14080000000000001</c:v>
                </c:pt>
                <c:pt idx="811">
                  <c:v>0.14560000000000001</c:v>
                </c:pt>
                <c:pt idx="812">
                  <c:v>0.1459</c:v>
                </c:pt>
                <c:pt idx="813">
                  <c:v>0.14899999999999999</c:v>
                </c:pt>
                <c:pt idx="814">
                  <c:v>0.14610000000000001</c:v>
                </c:pt>
                <c:pt idx="815">
                  <c:v>0.14829999999999999</c:v>
                </c:pt>
                <c:pt idx="816">
                  <c:v>0.1532</c:v>
                </c:pt>
                <c:pt idx="817">
                  <c:v>0.15439999999999998</c:v>
                </c:pt>
                <c:pt idx="818">
                  <c:v>0.1537</c:v>
                </c:pt>
                <c:pt idx="819">
                  <c:v>0.15049999999999999</c:v>
                </c:pt>
                <c:pt idx="820">
                  <c:v>0.15210000000000001</c:v>
                </c:pt>
                <c:pt idx="821">
                  <c:v>0.15679999999999999</c:v>
                </c:pt>
                <c:pt idx="822">
                  <c:v>0.1502</c:v>
                </c:pt>
                <c:pt idx="823">
                  <c:v>0.14880000000000002</c:v>
                </c:pt>
                <c:pt idx="824">
                  <c:v>0.15210000000000001</c:v>
                </c:pt>
                <c:pt idx="825">
                  <c:v>0.1525</c:v>
                </c:pt>
                <c:pt idx="826">
                  <c:v>0.14219999999999999</c:v>
                </c:pt>
                <c:pt idx="827">
                  <c:v>0.13289999999999999</c:v>
                </c:pt>
                <c:pt idx="828">
                  <c:v>0.13089999999999999</c:v>
                </c:pt>
                <c:pt idx="829">
                  <c:v>0.13119999999999998</c:v>
                </c:pt>
                <c:pt idx="830">
                  <c:v>0.13320000000000001</c:v>
                </c:pt>
                <c:pt idx="831">
                  <c:v>0.1366</c:v>
                </c:pt>
                <c:pt idx="832">
                  <c:v>0.1358</c:v>
                </c:pt>
                <c:pt idx="833">
                  <c:v>0.14000000000000001</c:v>
                </c:pt>
                <c:pt idx="834">
                  <c:v>0.14069999999999999</c:v>
                </c:pt>
                <c:pt idx="835">
                  <c:v>0.1447</c:v>
                </c:pt>
                <c:pt idx="836">
                  <c:v>0.14760000000000001</c:v>
                </c:pt>
                <c:pt idx="837">
                  <c:v>0.14730000000000001</c:v>
                </c:pt>
                <c:pt idx="838">
                  <c:v>0.14419999999999999</c:v>
                </c:pt>
                <c:pt idx="839">
                  <c:v>0.14630000000000001</c:v>
                </c:pt>
                <c:pt idx="840">
                  <c:v>0.1484</c:v>
                </c:pt>
                <c:pt idx="841">
                  <c:v>0.1439</c:v>
                </c:pt>
                <c:pt idx="842">
                  <c:v>0.13919999999999999</c:v>
                </c:pt>
                <c:pt idx="843">
                  <c:v>0.13699999999999998</c:v>
                </c:pt>
                <c:pt idx="844">
                  <c:v>0.13800000000000001</c:v>
                </c:pt>
                <c:pt idx="845">
                  <c:v>0.13900000000000001</c:v>
                </c:pt>
                <c:pt idx="846">
                  <c:v>0.1386</c:v>
                </c:pt>
                <c:pt idx="847">
                  <c:v>0.14150000000000001</c:v>
                </c:pt>
                <c:pt idx="848">
                  <c:v>0.14130000000000001</c:v>
                </c:pt>
                <c:pt idx="849">
                  <c:v>0.13849999999999998</c:v>
                </c:pt>
                <c:pt idx="850">
                  <c:v>0.13689999999999999</c:v>
                </c:pt>
                <c:pt idx="851">
                  <c:v>0.13780000000000001</c:v>
                </c:pt>
                <c:pt idx="852">
                  <c:v>0.13730000000000001</c:v>
                </c:pt>
                <c:pt idx="853">
                  <c:v>0.1353</c:v>
                </c:pt>
                <c:pt idx="854">
                  <c:v>0.13570000000000002</c:v>
                </c:pt>
                <c:pt idx="855">
                  <c:v>0.1366</c:v>
                </c:pt>
                <c:pt idx="856">
                  <c:v>0.13919999999999999</c:v>
                </c:pt>
                <c:pt idx="857">
                  <c:v>0.13970000000000002</c:v>
                </c:pt>
                <c:pt idx="858">
                  <c:v>0.14360000000000001</c:v>
                </c:pt>
                <c:pt idx="859">
                  <c:v>0.14699999999999999</c:v>
                </c:pt>
                <c:pt idx="860">
                  <c:v>0.1454</c:v>
                </c:pt>
                <c:pt idx="861">
                  <c:v>0.14300000000000002</c:v>
                </c:pt>
                <c:pt idx="862">
                  <c:v>0.13930000000000001</c:v>
                </c:pt>
                <c:pt idx="863">
                  <c:v>0.1358</c:v>
                </c:pt>
                <c:pt idx="864">
                  <c:v>0.13849999999999998</c:v>
                </c:pt>
                <c:pt idx="865">
                  <c:v>0.1363</c:v>
                </c:pt>
                <c:pt idx="866">
                  <c:v>0.13570000000000002</c:v>
                </c:pt>
                <c:pt idx="867">
                  <c:v>0.126</c:v>
                </c:pt>
                <c:pt idx="868">
                  <c:v>0.12509999999999999</c:v>
                </c:pt>
                <c:pt idx="869">
                  <c:v>0.12689999999999999</c:v>
                </c:pt>
                <c:pt idx="870">
                  <c:v>0.1258</c:v>
                </c:pt>
                <c:pt idx="871">
                  <c:v>0.1258</c:v>
                </c:pt>
                <c:pt idx="872">
                  <c:v>0.12140000000000001</c:v>
                </c:pt>
                <c:pt idx="873">
                  <c:v>0.11779999999999999</c:v>
                </c:pt>
                <c:pt idx="874">
                  <c:v>0.1133</c:v>
                </c:pt>
                <c:pt idx="875">
                  <c:v>0.1057</c:v>
                </c:pt>
                <c:pt idx="876">
                  <c:v>0.1067</c:v>
                </c:pt>
                <c:pt idx="877">
                  <c:v>0.10869999999999999</c:v>
                </c:pt>
                <c:pt idx="878">
                  <c:v>0.1048</c:v>
                </c:pt>
                <c:pt idx="879">
                  <c:v>0.10529999999999999</c:v>
                </c:pt>
                <c:pt idx="880">
                  <c:v>0.1056</c:v>
                </c:pt>
                <c:pt idx="881">
                  <c:v>0.1052</c:v>
                </c:pt>
                <c:pt idx="882">
                  <c:v>0.1069</c:v>
                </c:pt>
                <c:pt idx="883">
                  <c:v>0.1056</c:v>
                </c:pt>
                <c:pt idx="884">
                  <c:v>0.1056</c:v>
                </c:pt>
                <c:pt idx="885">
                  <c:v>0.1056</c:v>
                </c:pt>
                <c:pt idx="886">
                  <c:v>0.1043</c:v>
                </c:pt>
                <c:pt idx="887">
                  <c:v>0.1036</c:v>
                </c:pt>
                <c:pt idx="888">
                  <c:v>0.1032</c:v>
                </c:pt>
                <c:pt idx="889">
                  <c:v>0.1041</c:v>
                </c:pt>
                <c:pt idx="890">
                  <c:v>0.10679999999999999</c:v>
                </c:pt>
                <c:pt idx="891">
                  <c:v>0.10880000000000001</c:v>
                </c:pt>
                <c:pt idx="892">
                  <c:v>0.10920000000000001</c:v>
                </c:pt>
                <c:pt idx="893">
                  <c:v>0.1075</c:v>
                </c:pt>
                <c:pt idx="894">
                  <c:v>0.10400000000000001</c:v>
                </c:pt>
                <c:pt idx="895">
                  <c:v>0.10249999999999999</c:v>
                </c:pt>
                <c:pt idx="896">
                  <c:v>0.1051</c:v>
                </c:pt>
                <c:pt idx="897">
                  <c:v>0.1052</c:v>
                </c:pt>
                <c:pt idx="898">
                  <c:v>0.106</c:v>
                </c:pt>
                <c:pt idx="899">
                  <c:v>0.10619999999999999</c:v>
                </c:pt>
                <c:pt idx="900">
                  <c:v>0.1052</c:v>
                </c:pt>
                <c:pt idx="901">
                  <c:v>0.10369999999999999</c:v>
                </c:pt>
                <c:pt idx="902">
                  <c:v>0.1038</c:v>
                </c:pt>
                <c:pt idx="903">
                  <c:v>0.1033</c:v>
                </c:pt>
                <c:pt idx="904">
                  <c:v>0.10189999999999999</c:v>
                </c:pt>
                <c:pt idx="905">
                  <c:v>0.10210000000000001</c:v>
                </c:pt>
                <c:pt idx="906">
                  <c:v>0.1045</c:v>
                </c:pt>
                <c:pt idx="907">
                  <c:v>0.10589999999999999</c:v>
                </c:pt>
                <c:pt idx="908">
                  <c:v>0.1079</c:v>
                </c:pt>
                <c:pt idx="909">
                  <c:v>0.10869999999999999</c:v>
                </c:pt>
                <c:pt idx="910">
                  <c:v>0.10710000000000001</c:v>
                </c:pt>
                <c:pt idx="911">
                  <c:v>0.10869999999999999</c:v>
                </c:pt>
                <c:pt idx="912">
                  <c:v>0.1101</c:v>
                </c:pt>
                <c:pt idx="913">
                  <c:v>0.1125</c:v>
                </c:pt>
                <c:pt idx="914">
                  <c:v>0.114</c:v>
                </c:pt>
                <c:pt idx="915">
                  <c:v>0.11359999999999999</c:v>
                </c:pt>
                <c:pt idx="916">
                  <c:v>0.1157</c:v>
                </c:pt>
                <c:pt idx="917">
                  <c:v>0.1195</c:v>
                </c:pt>
                <c:pt idx="918">
                  <c:v>0.121</c:v>
                </c:pt>
                <c:pt idx="919">
                  <c:v>0.11710000000000001</c:v>
                </c:pt>
                <c:pt idx="920">
                  <c:v>0.1158</c:v>
                </c:pt>
                <c:pt idx="921">
                  <c:v>0.11939999999999999</c:v>
                </c:pt>
                <c:pt idx="922">
                  <c:v>0.1176</c:v>
                </c:pt>
                <c:pt idx="923">
                  <c:v>0.11689999999999999</c:v>
                </c:pt>
                <c:pt idx="924">
                  <c:v>0.1159</c:v>
                </c:pt>
                <c:pt idx="925">
                  <c:v>0.11460000000000001</c:v>
                </c:pt>
                <c:pt idx="926">
                  <c:v>0.11380000000000001</c:v>
                </c:pt>
                <c:pt idx="927">
                  <c:v>0.11599999999999999</c:v>
                </c:pt>
                <c:pt idx="928">
                  <c:v>0.11470000000000001</c:v>
                </c:pt>
                <c:pt idx="929">
                  <c:v>0.1168</c:v>
                </c:pt>
                <c:pt idx="930">
                  <c:v>0.11749999999999999</c:v>
                </c:pt>
                <c:pt idx="931">
                  <c:v>0.11800000000000001</c:v>
                </c:pt>
                <c:pt idx="932">
                  <c:v>0.11699999999999999</c:v>
                </c:pt>
                <c:pt idx="933">
                  <c:v>0.1159</c:v>
                </c:pt>
                <c:pt idx="934">
                  <c:v>0.1164</c:v>
                </c:pt>
                <c:pt idx="935">
                  <c:v>0.1182</c:v>
                </c:pt>
                <c:pt idx="936">
                  <c:v>0.1193</c:v>
                </c:pt>
                <c:pt idx="937">
                  <c:v>0.1182</c:v>
                </c:pt>
                <c:pt idx="938">
                  <c:v>0.11789999999999999</c:v>
                </c:pt>
                <c:pt idx="939">
                  <c:v>0.11789999999999999</c:v>
                </c:pt>
                <c:pt idx="940">
                  <c:v>0.11710000000000001</c:v>
                </c:pt>
                <c:pt idx="941">
                  <c:v>0.1159</c:v>
                </c:pt>
                <c:pt idx="942">
                  <c:v>0.11630000000000001</c:v>
                </c:pt>
                <c:pt idx="943">
                  <c:v>0.11630000000000001</c:v>
                </c:pt>
                <c:pt idx="944">
                  <c:v>0.1174</c:v>
                </c:pt>
                <c:pt idx="945">
                  <c:v>0.11849999999999999</c:v>
                </c:pt>
                <c:pt idx="946">
                  <c:v>0.1197</c:v>
                </c:pt>
                <c:pt idx="947">
                  <c:v>0.12050000000000001</c:v>
                </c:pt>
                <c:pt idx="948">
                  <c:v>0.12179999999999999</c:v>
                </c:pt>
                <c:pt idx="949">
                  <c:v>0.1229</c:v>
                </c:pt>
                <c:pt idx="950">
                  <c:v>0.1246</c:v>
                </c:pt>
                <c:pt idx="951">
                  <c:v>0.1246</c:v>
                </c:pt>
                <c:pt idx="952">
                  <c:v>0.12609999999999999</c:v>
                </c:pt>
                <c:pt idx="953">
                  <c:v>0.1249</c:v>
                </c:pt>
                <c:pt idx="954">
                  <c:v>0.12659999999999999</c:v>
                </c:pt>
                <c:pt idx="955">
                  <c:v>0.12740000000000001</c:v>
                </c:pt>
                <c:pt idx="956">
                  <c:v>0.12890000000000001</c:v>
                </c:pt>
                <c:pt idx="957">
                  <c:v>0.1323</c:v>
                </c:pt>
                <c:pt idx="958">
                  <c:v>0.13489999999999999</c:v>
                </c:pt>
                <c:pt idx="959">
                  <c:v>0.13589999999999999</c:v>
                </c:pt>
                <c:pt idx="960">
                  <c:v>0.1386</c:v>
                </c:pt>
                <c:pt idx="961">
                  <c:v>0.13470000000000001</c:v>
                </c:pt>
                <c:pt idx="962">
                  <c:v>0.1343</c:v>
                </c:pt>
                <c:pt idx="963">
                  <c:v>0.13550000000000001</c:v>
                </c:pt>
                <c:pt idx="964">
                  <c:v>0.13789999999999999</c:v>
                </c:pt>
                <c:pt idx="965">
                  <c:v>0.13800000000000001</c:v>
                </c:pt>
                <c:pt idx="966">
                  <c:v>0.1346</c:v>
                </c:pt>
                <c:pt idx="967">
                  <c:v>0.13320000000000001</c:v>
                </c:pt>
                <c:pt idx="968">
                  <c:v>0.13109999999999999</c:v>
                </c:pt>
                <c:pt idx="969">
                  <c:v>0.12820000000000001</c:v>
                </c:pt>
                <c:pt idx="970">
                  <c:v>0.12670000000000001</c:v>
                </c:pt>
                <c:pt idx="971">
                  <c:v>0.12710000000000002</c:v>
                </c:pt>
                <c:pt idx="972">
                  <c:v>0.12659999999999999</c:v>
                </c:pt>
                <c:pt idx="973">
                  <c:v>0.12820000000000001</c:v>
                </c:pt>
                <c:pt idx="974">
                  <c:v>0.1283</c:v>
                </c:pt>
                <c:pt idx="975">
                  <c:v>0.12509999999999999</c:v>
                </c:pt>
                <c:pt idx="976">
                  <c:v>0.1235</c:v>
                </c:pt>
                <c:pt idx="977">
                  <c:v>0.1246</c:v>
                </c:pt>
                <c:pt idx="978">
                  <c:v>0.12509999999999999</c:v>
                </c:pt>
                <c:pt idx="979">
                  <c:v>0.12330000000000001</c:v>
                </c:pt>
                <c:pt idx="980">
                  <c:v>0.12189999999999999</c:v>
                </c:pt>
                <c:pt idx="981">
                  <c:v>0.11849999999999999</c:v>
                </c:pt>
                <c:pt idx="982">
                  <c:v>0.1176</c:v>
                </c:pt>
                <c:pt idx="983">
                  <c:v>0.11710000000000001</c:v>
                </c:pt>
                <c:pt idx="984">
                  <c:v>0.11749999999999999</c:v>
                </c:pt>
                <c:pt idx="985">
                  <c:v>0.1144</c:v>
                </c:pt>
                <c:pt idx="986">
                  <c:v>0.1139</c:v>
                </c:pt>
                <c:pt idx="987">
                  <c:v>0.1158</c:v>
                </c:pt>
                <c:pt idx="988">
                  <c:v>0.11609999999999999</c:v>
                </c:pt>
                <c:pt idx="989">
                  <c:v>0.1137</c:v>
                </c:pt>
                <c:pt idx="990">
                  <c:v>0.1142</c:v>
                </c:pt>
                <c:pt idx="991">
                  <c:v>0.1164</c:v>
                </c:pt>
                <c:pt idx="992">
                  <c:v>0.115</c:v>
                </c:pt>
                <c:pt idx="993">
                  <c:v>0.1149</c:v>
                </c:pt>
                <c:pt idx="994">
                  <c:v>0.1116</c:v>
                </c:pt>
                <c:pt idx="995">
                  <c:v>0.1115</c:v>
                </c:pt>
                <c:pt idx="996">
                  <c:v>0.1137</c:v>
                </c:pt>
                <c:pt idx="997">
                  <c:v>0.1137</c:v>
                </c:pt>
                <c:pt idx="998">
                  <c:v>0.1157</c:v>
                </c:pt>
                <c:pt idx="999">
                  <c:v>0.1183</c:v>
                </c:pt>
                <c:pt idx="1000">
                  <c:v>0.11869999999999999</c:v>
                </c:pt>
                <c:pt idx="1001">
                  <c:v>0.11849999999999999</c:v>
                </c:pt>
                <c:pt idx="1002">
                  <c:v>0.1192</c:v>
                </c:pt>
                <c:pt idx="1003">
                  <c:v>0.1177</c:v>
                </c:pt>
                <c:pt idx="1004">
                  <c:v>0.11710000000000001</c:v>
                </c:pt>
                <c:pt idx="1005">
                  <c:v>0.1157</c:v>
                </c:pt>
                <c:pt idx="1006">
                  <c:v>0.1124</c:v>
                </c:pt>
                <c:pt idx="1007">
                  <c:v>0.11269999999999999</c:v>
                </c:pt>
                <c:pt idx="1008">
                  <c:v>0.1133</c:v>
                </c:pt>
                <c:pt idx="1009">
                  <c:v>0.11169999999999999</c:v>
                </c:pt>
                <c:pt idx="1010">
                  <c:v>0.10890000000000001</c:v>
                </c:pt>
                <c:pt idx="1011">
                  <c:v>0.106</c:v>
                </c:pt>
                <c:pt idx="1012">
                  <c:v>0.10390000000000001</c:v>
                </c:pt>
                <c:pt idx="1013">
                  <c:v>0.1</c:v>
                </c:pt>
                <c:pt idx="1014">
                  <c:v>0.1012</c:v>
                </c:pt>
                <c:pt idx="1015">
                  <c:v>0.1008</c:v>
                </c:pt>
                <c:pt idx="1016">
                  <c:v>0.1043</c:v>
                </c:pt>
                <c:pt idx="1017">
                  <c:v>0.1014</c:v>
                </c:pt>
                <c:pt idx="1018">
                  <c:v>0.1012</c:v>
                </c:pt>
                <c:pt idx="1019">
                  <c:v>0.1023</c:v>
                </c:pt>
                <c:pt idx="1020">
                  <c:v>0.1051</c:v>
                </c:pt>
                <c:pt idx="1021">
                  <c:v>0.1061</c:v>
                </c:pt>
                <c:pt idx="1022">
                  <c:v>0.10529999999999999</c:v>
                </c:pt>
                <c:pt idx="1023">
                  <c:v>0.10369999999999999</c:v>
                </c:pt>
                <c:pt idx="1024">
                  <c:v>0.1016</c:v>
                </c:pt>
                <c:pt idx="1025">
                  <c:v>0.1017</c:v>
                </c:pt>
                <c:pt idx="1026">
                  <c:v>0.10289999999999999</c:v>
                </c:pt>
                <c:pt idx="1027">
                  <c:v>0.1048</c:v>
                </c:pt>
                <c:pt idx="1028">
                  <c:v>0.10400000000000001</c:v>
                </c:pt>
                <c:pt idx="1029">
                  <c:v>0.10300000000000001</c:v>
                </c:pt>
                <c:pt idx="1030">
                  <c:v>0.1032</c:v>
                </c:pt>
                <c:pt idx="1031">
                  <c:v>0.10369999999999999</c:v>
                </c:pt>
                <c:pt idx="1032">
                  <c:v>0.1023</c:v>
                </c:pt>
                <c:pt idx="1033">
                  <c:v>0.1016</c:v>
                </c:pt>
                <c:pt idx="1034">
                  <c:v>0.1007</c:v>
                </c:pt>
                <c:pt idx="1035">
                  <c:v>9.9199999999999997E-2</c:v>
                </c:pt>
                <c:pt idx="1036">
                  <c:v>9.820000000000001E-2</c:v>
                </c:pt>
                <c:pt idx="1037">
                  <c:v>9.6799999999999997E-2</c:v>
                </c:pt>
                <c:pt idx="1038">
                  <c:v>9.6500000000000002E-2</c:v>
                </c:pt>
                <c:pt idx="1039">
                  <c:v>9.6500000000000002E-2</c:v>
                </c:pt>
                <c:pt idx="1040">
                  <c:v>9.3100000000000002E-2</c:v>
                </c:pt>
                <c:pt idx="1041">
                  <c:v>9.0899999999999995E-2</c:v>
                </c:pt>
                <c:pt idx="1042">
                  <c:v>9.0500000000000011E-2</c:v>
                </c:pt>
                <c:pt idx="1043">
                  <c:v>9.0299999999999991E-2</c:v>
                </c:pt>
                <c:pt idx="1044">
                  <c:v>9.1600000000000001E-2</c:v>
                </c:pt>
                <c:pt idx="1045">
                  <c:v>9.35E-2</c:v>
                </c:pt>
                <c:pt idx="1046">
                  <c:v>9.2399999999999996E-2</c:v>
                </c:pt>
                <c:pt idx="1047">
                  <c:v>9.0899999999999995E-2</c:v>
                </c:pt>
                <c:pt idx="1048">
                  <c:v>9.0200000000000002E-2</c:v>
                </c:pt>
                <c:pt idx="1049">
                  <c:v>8.8699999999999987E-2</c:v>
                </c:pt>
                <c:pt idx="1050">
                  <c:v>8.6199999999999999E-2</c:v>
                </c:pt>
                <c:pt idx="1051">
                  <c:v>8.2899999999999988E-2</c:v>
                </c:pt>
                <c:pt idx="1052">
                  <c:v>8.0100000000000005E-2</c:v>
                </c:pt>
                <c:pt idx="1053">
                  <c:v>7.7199999999999991E-2</c:v>
                </c:pt>
                <c:pt idx="1054">
                  <c:v>7.8E-2</c:v>
                </c:pt>
                <c:pt idx="1055">
                  <c:v>7.6299999999999993E-2</c:v>
                </c:pt>
                <c:pt idx="1056">
                  <c:v>7.3899999999999993E-2</c:v>
                </c:pt>
                <c:pt idx="1057">
                  <c:v>7.3099999999999998E-2</c:v>
                </c:pt>
                <c:pt idx="1058">
                  <c:v>7.0999999999999994E-2</c:v>
                </c:pt>
                <c:pt idx="1059">
                  <c:v>7.3499999999999996E-2</c:v>
                </c:pt>
                <c:pt idx="1060">
                  <c:v>7.4400000000000008E-2</c:v>
                </c:pt>
                <c:pt idx="1061">
                  <c:v>7.4400000000000008E-2</c:v>
                </c:pt>
                <c:pt idx="1062">
                  <c:v>7.7499999999999999E-2</c:v>
                </c:pt>
                <c:pt idx="1063">
                  <c:v>7.9000000000000001E-2</c:v>
                </c:pt>
                <c:pt idx="1064">
                  <c:v>7.8799999999999995E-2</c:v>
                </c:pt>
                <c:pt idx="1065">
                  <c:v>8.2299999999999998E-2</c:v>
                </c:pt>
                <c:pt idx="1066">
                  <c:v>7.980000000000001E-2</c:v>
                </c:pt>
                <c:pt idx="1067">
                  <c:v>7.6200000000000004E-2</c:v>
                </c:pt>
                <c:pt idx="1068">
                  <c:v>7.4499999999999997E-2</c:v>
                </c:pt>
                <c:pt idx="1069">
                  <c:v>7.3499999999999996E-2</c:v>
                </c:pt>
                <c:pt idx="1070">
                  <c:v>7.3300000000000004E-2</c:v>
                </c:pt>
                <c:pt idx="1071">
                  <c:v>7.1900000000000006E-2</c:v>
                </c:pt>
                <c:pt idx="1072">
                  <c:v>7.2599999999999998E-2</c:v>
                </c:pt>
                <c:pt idx="1073">
                  <c:v>7.4099999999999999E-2</c:v>
                </c:pt>
                <c:pt idx="1074">
                  <c:v>7.3899999999999993E-2</c:v>
                </c:pt>
                <c:pt idx="1075">
                  <c:v>7.1900000000000006E-2</c:v>
                </c:pt>
                <c:pt idx="1076">
                  <c:v>7.0400000000000004E-2</c:v>
                </c:pt>
                <c:pt idx="1077">
                  <c:v>7.0199999999999999E-2</c:v>
                </c:pt>
                <c:pt idx="1078">
                  <c:v>7.1800000000000003E-2</c:v>
                </c:pt>
                <c:pt idx="1079">
                  <c:v>7.46E-2</c:v>
                </c:pt>
                <c:pt idx="1080">
                  <c:v>7.5600000000000001E-2</c:v>
                </c:pt>
                <c:pt idx="1081">
                  <c:v>7.5199999999999989E-2</c:v>
                </c:pt>
                <c:pt idx="1082">
                  <c:v>7.4299999999999991E-2</c:v>
                </c:pt>
                <c:pt idx="1083">
                  <c:v>7.3099999999999998E-2</c:v>
                </c:pt>
                <c:pt idx="1084">
                  <c:v>7.5300000000000006E-2</c:v>
                </c:pt>
                <c:pt idx="1085">
                  <c:v>7.5199999999999989E-2</c:v>
                </c:pt>
                <c:pt idx="1086">
                  <c:v>7.3899999999999993E-2</c:v>
                </c:pt>
                <c:pt idx="1087">
                  <c:v>7.3099999999999998E-2</c:v>
                </c:pt>
                <c:pt idx="1088">
                  <c:v>7.3399999999999993E-2</c:v>
                </c:pt>
                <c:pt idx="1089">
                  <c:v>7.2099999999999997E-2</c:v>
                </c:pt>
                <c:pt idx="1090">
                  <c:v>7.1399999999999991E-2</c:v>
                </c:pt>
                <c:pt idx="1091">
                  <c:v>7.0900000000000005E-2</c:v>
                </c:pt>
                <c:pt idx="1092">
                  <c:v>7.0900000000000005E-2</c:v>
                </c:pt>
                <c:pt idx="1093">
                  <c:v>7.1199999999999999E-2</c:v>
                </c:pt>
                <c:pt idx="1094">
                  <c:v>7.0800000000000002E-2</c:v>
                </c:pt>
                <c:pt idx="1095">
                  <c:v>7.2000000000000008E-2</c:v>
                </c:pt>
                <c:pt idx="1096">
                  <c:v>7.0499999999999993E-2</c:v>
                </c:pt>
                <c:pt idx="1097">
                  <c:v>7.0699999999999999E-2</c:v>
                </c:pt>
                <c:pt idx="1098">
                  <c:v>7.0300000000000001E-2</c:v>
                </c:pt>
                <c:pt idx="1099">
                  <c:v>7.1500000000000008E-2</c:v>
                </c:pt>
                <c:pt idx="1100">
                  <c:v>7.22E-2</c:v>
                </c:pt>
                <c:pt idx="1101">
                  <c:v>7.3099999999999998E-2</c:v>
                </c:pt>
                <c:pt idx="1102">
                  <c:v>7.2800000000000004E-2</c:v>
                </c:pt>
                <c:pt idx="1103">
                  <c:v>7.2000000000000008E-2</c:v>
                </c:pt>
                <c:pt idx="1104">
                  <c:v>7.1800000000000003E-2</c:v>
                </c:pt>
                <c:pt idx="1105">
                  <c:v>7.22E-2</c:v>
                </c:pt>
                <c:pt idx="1106">
                  <c:v>7.2099999999999997E-2</c:v>
                </c:pt>
                <c:pt idx="1107">
                  <c:v>7.2700000000000001E-2</c:v>
                </c:pt>
                <c:pt idx="1108">
                  <c:v>7.5600000000000001E-2</c:v>
                </c:pt>
                <c:pt idx="1109">
                  <c:v>7.7100000000000002E-2</c:v>
                </c:pt>
                <c:pt idx="1110">
                  <c:v>8.1199999999999994E-2</c:v>
                </c:pt>
                <c:pt idx="1111">
                  <c:v>8.3000000000000004E-2</c:v>
                </c:pt>
                <c:pt idx="1112">
                  <c:v>8.3199999999999996E-2</c:v>
                </c:pt>
                <c:pt idx="1113">
                  <c:v>8.4900000000000003E-2</c:v>
                </c:pt>
                <c:pt idx="1114">
                  <c:v>8.6099999999999996E-2</c:v>
                </c:pt>
                <c:pt idx="1115">
                  <c:v>8.8399999999999992E-2</c:v>
                </c:pt>
                <c:pt idx="1116">
                  <c:v>8.5500000000000007E-2</c:v>
                </c:pt>
                <c:pt idx="1117">
                  <c:v>8.5800000000000001E-2</c:v>
                </c:pt>
                <c:pt idx="1118">
                  <c:v>8.5000000000000006E-2</c:v>
                </c:pt>
                <c:pt idx="1119">
                  <c:v>8.2699999999999996E-2</c:v>
                </c:pt>
                <c:pt idx="1120">
                  <c:v>8.2799999999999999E-2</c:v>
                </c:pt>
                <c:pt idx="1121">
                  <c:v>8.3499999999999991E-2</c:v>
                </c:pt>
                <c:pt idx="1122">
                  <c:v>8.3199999999999996E-2</c:v>
                </c:pt>
                <c:pt idx="1123">
                  <c:v>8.3800000000000013E-2</c:v>
                </c:pt>
                <c:pt idx="1124">
                  <c:v>8.5199999999999998E-2</c:v>
                </c:pt>
                <c:pt idx="1125">
                  <c:v>8.6199999999999999E-2</c:v>
                </c:pt>
                <c:pt idx="1126">
                  <c:v>8.7499999999999994E-2</c:v>
                </c:pt>
                <c:pt idx="1127">
                  <c:v>8.6800000000000002E-2</c:v>
                </c:pt>
                <c:pt idx="1128">
                  <c:v>8.7100000000000011E-2</c:v>
                </c:pt>
                <c:pt idx="1129">
                  <c:v>8.8499999999999995E-2</c:v>
                </c:pt>
                <c:pt idx="1130">
                  <c:v>9.1799999999999993E-2</c:v>
                </c:pt>
                <c:pt idx="1131">
                  <c:v>9.4299999999999995E-2</c:v>
                </c:pt>
                <c:pt idx="1132">
                  <c:v>9.4299999999999995E-2</c:v>
                </c:pt>
                <c:pt idx="1133">
                  <c:v>9.4499999999999987E-2</c:v>
                </c:pt>
                <c:pt idx="1134">
                  <c:v>9.6099999999999991E-2</c:v>
                </c:pt>
                <c:pt idx="1135">
                  <c:v>9.7799999999999998E-2</c:v>
                </c:pt>
                <c:pt idx="1136">
                  <c:v>0.1011</c:v>
                </c:pt>
                <c:pt idx="1137">
                  <c:v>9.3599999999999989E-2</c:v>
                </c:pt>
                <c:pt idx="1138">
                  <c:v>8.900000000000001E-2</c:v>
                </c:pt>
                <c:pt idx="1139">
                  <c:v>8.8399999999999992E-2</c:v>
                </c:pt>
                <c:pt idx="1140">
                  <c:v>8.8000000000000009E-2</c:v>
                </c:pt>
                <c:pt idx="1141">
                  <c:v>8.8300000000000003E-2</c:v>
                </c:pt>
                <c:pt idx="1142">
                  <c:v>8.9499999999999996E-2</c:v>
                </c:pt>
                <c:pt idx="1143">
                  <c:v>8.9800000000000005E-2</c:v>
                </c:pt>
                <c:pt idx="1144">
                  <c:v>9.1400000000000009E-2</c:v>
                </c:pt>
                <c:pt idx="1145">
                  <c:v>9.0500000000000011E-2</c:v>
                </c:pt>
                <c:pt idx="1146">
                  <c:v>8.8699999999999987E-2</c:v>
                </c:pt>
                <c:pt idx="1147">
                  <c:v>8.8499999999999995E-2</c:v>
                </c:pt>
                <c:pt idx="1148">
                  <c:v>8.8399999999999992E-2</c:v>
                </c:pt>
                <c:pt idx="1149">
                  <c:v>8.8399999999999992E-2</c:v>
                </c:pt>
                <c:pt idx="1150">
                  <c:v>8.5699999999999998E-2</c:v>
                </c:pt>
                <c:pt idx="1151">
                  <c:v>8.3900000000000002E-2</c:v>
                </c:pt>
                <c:pt idx="1152">
                  <c:v>8.199999999999999E-2</c:v>
                </c:pt>
                <c:pt idx="1153">
                  <c:v>8.1799999999999998E-2</c:v>
                </c:pt>
                <c:pt idx="1154">
                  <c:v>8.2899999999999988E-2</c:v>
                </c:pt>
                <c:pt idx="1155">
                  <c:v>8.199999999999999E-2</c:v>
                </c:pt>
                <c:pt idx="1156">
                  <c:v>8.1699999999999995E-2</c:v>
                </c:pt>
                <c:pt idx="1157">
                  <c:v>8.3199999999999996E-2</c:v>
                </c:pt>
                <c:pt idx="1158">
                  <c:v>8.3299999999999999E-2</c:v>
                </c:pt>
                <c:pt idx="1159">
                  <c:v>8.48E-2</c:v>
                </c:pt>
                <c:pt idx="1160">
                  <c:v>8.5699999999999998E-2</c:v>
                </c:pt>
                <c:pt idx="1161">
                  <c:v>8.6199999999999999E-2</c:v>
                </c:pt>
                <c:pt idx="1162">
                  <c:v>8.6300000000000002E-2</c:v>
                </c:pt>
                <c:pt idx="1163">
                  <c:v>8.8100000000000012E-2</c:v>
                </c:pt>
                <c:pt idx="1164">
                  <c:v>8.8200000000000001E-2</c:v>
                </c:pt>
                <c:pt idx="1165">
                  <c:v>8.929999999999999E-2</c:v>
                </c:pt>
                <c:pt idx="1166">
                  <c:v>9.0399999999999994E-2</c:v>
                </c:pt>
                <c:pt idx="1167">
                  <c:v>9.1400000000000009E-2</c:v>
                </c:pt>
                <c:pt idx="1168">
                  <c:v>9.2200000000000004E-2</c:v>
                </c:pt>
                <c:pt idx="1169">
                  <c:v>9.0700000000000003E-2</c:v>
                </c:pt>
                <c:pt idx="1170">
                  <c:v>8.9600000000000013E-2</c:v>
                </c:pt>
                <c:pt idx="1171">
                  <c:v>8.8399999999999992E-2</c:v>
                </c:pt>
                <c:pt idx="1172">
                  <c:v>8.9399999999999993E-2</c:v>
                </c:pt>
                <c:pt idx="1173">
                  <c:v>8.8599999999999998E-2</c:v>
                </c:pt>
                <c:pt idx="1174">
                  <c:v>8.929999999999999E-2</c:v>
                </c:pt>
                <c:pt idx="1175">
                  <c:v>9.0800000000000006E-2</c:v>
                </c:pt>
                <c:pt idx="1176">
                  <c:v>9.1300000000000006E-2</c:v>
                </c:pt>
                <c:pt idx="1177">
                  <c:v>9.1199999999999989E-2</c:v>
                </c:pt>
                <c:pt idx="1178">
                  <c:v>9.0399999999999994E-2</c:v>
                </c:pt>
                <c:pt idx="1179">
                  <c:v>9.2699999999999991E-2</c:v>
                </c:pt>
                <c:pt idx="1180">
                  <c:v>9.3599999999999989E-2</c:v>
                </c:pt>
                <c:pt idx="1181">
                  <c:v>9.3599999999999989E-2</c:v>
                </c:pt>
                <c:pt idx="1182">
                  <c:v>9.2100000000000015E-2</c:v>
                </c:pt>
                <c:pt idx="1183">
                  <c:v>8.9800000000000005E-2</c:v>
                </c:pt>
                <c:pt idx="1184">
                  <c:v>8.929999999999999E-2</c:v>
                </c:pt>
                <c:pt idx="1185">
                  <c:v>8.9600000000000013E-2</c:v>
                </c:pt>
                <c:pt idx="1186">
                  <c:v>8.9900000000000008E-2</c:v>
                </c:pt>
                <c:pt idx="1187">
                  <c:v>8.8300000000000003E-2</c:v>
                </c:pt>
                <c:pt idx="1188">
                  <c:v>8.8100000000000012E-2</c:v>
                </c:pt>
                <c:pt idx="1189">
                  <c:v>8.8000000000000009E-2</c:v>
                </c:pt>
                <c:pt idx="1190">
                  <c:v>8.77E-2</c:v>
                </c:pt>
                <c:pt idx="1191">
                  <c:v>8.72E-2</c:v>
                </c:pt>
                <c:pt idx="1192">
                  <c:v>8.9099999999999999E-2</c:v>
                </c:pt>
                <c:pt idx="1193">
                  <c:v>8.9900000000000008E-2</c:v>
                </c:pt>
                <c:pt idx="1194">
                  <c:v>9.0999999999999998E-2</c:v>
                </c:pt>
                <c:pt idx="1195">
                  <c:v>9.11E-2</c:v>
                </c:pt>
                <c:pt idx="1196">
                  <c:v>9.0299999999999991E-2</c:v>
                </c:pt>
                <c:pt idx="1197">
                  <c:v>9.1600000000000001E-2</c:v>
                </c:pt>
                <c:pt idx="1198">
                  <c:v>9.0800000000000006E-2</c:v>
                </c:pt>
                <c:pt idx="1199">
                  <c:v>9.1700000000000004E-2</c:v>
                </c:pt>
                <c:pt idx="1200">
                  <c:v>9.2399999999999996E-2</c:v>
                </c:pt>
                <c:pt idx="1201">
                  <c:v>9.1799999999999993E-2</c:v>
                </c:pt>
                <c:pt idx="1202">
                  <c:v>9.0200000000000002E-2</c:v>
                </c:pt>
                <c:pt idx="1203">
                  <c:v>8.9700000000000002E-2</c:v>
                </c:pt>
                <c:pt idx="1204">
                  <c:v>0.09</c:v>
                </c:pt>
                <c:pt idx="1205">
                  <c:v>9.0500000000000011E-2</c:v>
                </c:pt>
                <c:pt idx="1206">
                  <c:v>9.2100000000000015E-2</c:v>
                </c:pt>
                <c:pt idx="1207">
                  <c:v>9.3100000000000002E-2</c:v>
                </c:pt>
                <c:pt idx="1208">
                  <c:v>9.3299999999999994E-2</c:v>
                </c:pt>
                <c:pt idx="1209">
                  <c:v>9.2699999999999991E-2</c:v>
                </c:pt>
                <c:pt idx="1210">
                  <c:v>9.35E-2</c:v>
                </c:pt>
                <c:pt idx="1211">
                  <c:v>9.4899999999999998E-2</c:v>
                </c:pt>
                <c:pt idx="1212">
                  <c:v>9.3699999999999992E-2</c:v>
                </c:pt>
                <c:pt idx="1213">
                  <c:v>9.1999999999999998E-2</c:v>
                </c:pt>
                <c:pt idx="1214">
                  <c:v>9.2699999999999991E-2</c:v>
                </c:pt>
                <c:pt idx="1215">
                  <c:v>9.1400000000000009E-2</c:v>
                </c:pt>
                <c:pt idx="1216">
                  <c:v>9.0899999999999995E-2</c:v>
                </c:pt>
                <c:pt idx="1217">
                  <c:v>9.0700000000000003E-2</c:v>
                </c:pt>
                <c:pt idx="1218">
                  <c:v>9.0500000000000011E-2</c:v>
                </c:pt>
                <c:pt idx="1219">
                  <c:v>8.7899999999999992E-2</c:v>
                </c:pt>
                <c:pt idx="1220">
                  <c:v>8.6300000000000002E-2</c:v>
                </c:pt>
                <c:pt idx="1221">
                  <c:v>8.5699999999999998E-2</c:v>
                </c:pt>
                <c:pt idx="1222">
                  <c:v>8.2799999999999999E-2</c:v>
                </c:pt>
                <c:pt idx="1223">
                  <c:v>8.2599999999999993E-2</c:v>
                </c:pt>
                <c:pt idx="1224">
                  <c:v>8.3400000000000002E-2</c:v>
                </c:pt>
                <c:pt idx="1225">
                  <c:v>8.14E-2</c:v>
                </c:pt>
                <c:pt idx="1226">
                  <c:v>8.0799999999999997E-2</c:v>
                </c:pt>
                <c:pt idx="1227">
                  <c:v>8.0100000000000005E-2</c:v>
                </c:pt>
                <c:pt idx="1228">
                  <c:v>8.0700000000000008E-2</c:v>
                </c:pt>
                <c:pt idx="1229">
                  <c:v>7.9699999999999993E-2</c:v>
                </c:pt>
                <c:pt idx="1230">
                  <c:v>7.8200000000000006E-2</c:v>
                </c:pt>
                <c:pt idx="1231">
                  <c:v>8.0399999999999985E-2</c:v>
                </c:pt>
                <c:pt idx="1232">
                  <c:v>8.1799999999999998E-2</c:v>
                </c:pt>
                <c:pt idx="1233">
                  <c:v>8.2299999999999998E-2</c:v>
                </c:pt>
                <c:pt idx="1234">
                  <c:v>8.2500000000000004E-2</c:v>
                </c:pt>
                <c:pt idx="1235">
                  <c:v>8.1699999999999995E-2</c:v>
                </c:pt>
                <c:pt idx="1236">
                  <c:v>8.1300000000000011E-2</c:v>
                </c:pt>
                <c:pt idx="1237">
                  <c:v>8.1500000000000003E-2</c:v>
                </c:pt>
                <c:pt idx="1238">
                  <c:v>8.3100000000000007E-2</c:v>
                </c:pt>
                <c:pt idx="1239">
                  <c:v>8.1799999999999998E-2</c:v>
                </c:pt>
                <c:pt idx="1240">
                  <c:v>0.08</c:v>
                </c:pt>
                <c:pt idx="1241">
                  <c:v>7.9899999999999999E-2</c:v>
                </c:pt>
                <c:pt idx="1242">
                  <c:v>7.8899999999999998E-2</c:v>
                </c:pt>
                <c:pt idx="1243">
                  <c:v>7.9199999999999993E-2</c:v>
                </c:pt>
                <c:pt idx="1244">
                  <c:v>7.9199999999999993E-2</c:v>
                </c:pt>
                <c:pt idx="1245">
                  <c:v>7.8600000000000003E-2</c:v>
                </c:pt>
                <c:pt idx="1246">
                  <c:v>7.8299999999999995E-2</c:v>
                </c:pt>
                <c:pt idx="1247">
                  <c:v>7.85E-2</c:v>
                </c:pt>
                <c:pt idx="1248">
                  <c:v>7.8399999999999997E-2</c:v>
                </c:pt>
                <c:pt idx="1249">
                  <c:v>7.8200000000000006E-2</c:v>
                </c:pt>
                <c:pt idx="1250">
                  <c:v>7.7800000000000008E-2</c:v>
                </c:pt>
                <c:pt idx="1251">
                  <c:v>7.9299999999999995E-2</c:v>
                </c:pt>
                <c:pt idx="1252">
                  <c:v>7.980000000000001E-2</c:v>
                </c:pt>
                <c:pt idx="1253">
                  <c:v>8.0399999999999985E-2</c:v>
                </c:pt>
                <c:pt idx="1254">
                  <c:v>8.2400000000000001E-2</c:v>
                </c:pt>
                <c:pt idx="1255">
                  <c:v>8.3599999999999994E-2</c:v>
                </c:pt>
                <c:pt idx="1256">
                  <c:v>8.4700000000000011E-2</c:v>
                </c:pt>
                <c:pt idx="1257">
                  <c:v>8.48E-2</c:v>
                </c:pt>
                <c:pt idx="1258">
                  <c:v>8.3900000000000002E-2</c:v>
                </c:pt>
                <c:pt idx="1259">
                  <c:v>8.5800000000000001E-2</c:v>
                </c:pt>
                <c:pt idx="1260">
                  <c:v>8.5000000000000006E-2</c:v>
                </c:pt>
                <c:pt idx="1261">
                  <c:v>8.6099999999999996E-2</c:v>
                </c:pt>
                <c:pt idx="1262">
                  <c:v>8.6500000000000007E-2</c:v>
                </c:pt>
                <c:pt idx="1263">
                  <c:v>8.5500000000000007E-2</c:v>
                </c:pt>
                <c:pt idx="1264">
                  <c:v>8.5600000000000009E-2</c:v>
                </c:pt>
                <c:pt idx="1265">
                  <c:v>8.5900000000000004E-2</c:v>
                </c:pt>
                <c:pt idx="1266">
                  <c:v>8.6199999999999999E-2</c:v>
                </c:pt>
                <c:pt idx="1267">
                  <c:v>8.8300000000000003E-2</c:v>
                </c:pt>
                <c:pt idx="1268">
                  <c:v>9.0200000000000002E-2</c:v>
                </c:pt>
                <c:pt idx="1269">
                  <c:v>9.0200000000000002E-2</c:v>
                </c:pt>
                <c:pt idx="1270">
                  <c:v>8.8100000000000012E-2</c:v>
                </c:pt>
                <c:pt idx="1271">
                  <c:v>8.6800000000000002E-2</c:v>
                </c:pt>
                <c:pt idx="1272">
                  <c:v>8.6599999999999996E-2</c:v>
                </c:pt>
                <c:pt idx="1273">
                  <c:v>8.5800000000000001E-2</c:v>
                </c:pt>
                <c:pt idx="1274">
                  <c:v>8.4600000000000009E-2</c:v>
                </c:pt>
                <c:pt idx="1275">
                  <c:v>8.4399999999999989E-2</c:v>
                </c:pt>
                <c:pt idx="1276">
                  <c:v>8.5199999999999998E-2</c:v>
                </c:pt>
                <c:pt idx="1277">
                  <c:v>8.5099999999999995E-2</c:v>
                </c:pt>
                <c:pt idx="1278">
                  <c:v>8.4399999999999989E-2</c:v>
                </c:pt>
                <c:pt idx="1279">
                  <c:v>8.5299999999999987E-2</c:v>
                </c:pt>
                <c:pt idx="1280">
                  <c:v>8.4700000000000011E-2</c:v>
                </c:pt>
                <c:pt idx="1281">
                  <c:v>8.48E-2</c:v>
                </c:pt>
                <c:pt idx="1282">
                  <c:v>8.3699999999999997E-2</c:v>
                </c:pt>
                <c:pt idx="1283">
                  <c:v>8.72E-2</c:v>
                </c:pt>
                <c:pt idx="1284">
                  <c:v>8.7100000000000011E-2</c:v>
                </c:pt>
                <c:pt idx="1285">
                  <c:v>8.9200000000000002E-2</c:v>
                </c:pt>
                <c:pt idx="1286">
                  <c:v>8.8800000000000004E-2</c:v>
                </c:pt>
                <c:pt idx="1287">
                  <c:v>8.8499999999999995E-2</c:v>
                </c:pt>
                <c:pt idx="1288">
                  <c:v>8.8399999999999992E-2</c:v>
                </c:pt>
                <c:pt idx="1289">
                  <c:v>8.9200000000000002E-2</c:v>
                </c:pt>
                <c:pt idx="1290">
                  <c:v>8.9600000000000013E-2</c:v>
                </c:pt>
                <c:pt idx="1291">
                  <c:v>8.6899999999999991E-2</c:v>
                </c:pt>
                <c:pt idx="1292">
                  <c:v>8.8699999999999987E-2</c:v>
                </c:pt>
                <c:pt idx="1293">
                  <c:v>8.7400000000000005E-2</c:v>
                </c:pt>
                <c:pt idx="1294">
                  <c:v>8.6400000000000005E-2</c:v>
                </c:pt>
                <c:pt idx="1295">
                  <c:v>8.6400000000000005E-2</c:v>
                </c:pt>
                <c:pt idx="1296">
                  <c:v>8.5299999999999987E-2</c:v>
                </c:pt>
                <c:pt idx="1297">
                  <c:v>8.3499999999999991E-2</c:v>
                </c:pt>
                <c:pt idx="1298">
                  <c:v>8.3000000000000004E-2</c:v>
                </c:pt>
                <c:pt idx="1299">
                  <c:v>8.2899999999999988E-2</c:v>
                </c:pt>
                <c:pt idx="1300">
                  <c:v>8.1600000000000006E-2</c:v>
                </c:pt>
                <c:pt idx="1301">
                  <c:v>7.9699999999999993E-2</c:v>
                </c:pt>
                <c:pt idx="1302">
                  <c:v>8.0299999999999996E-2</c:v>
                </c:pt>
                <c:pt idx="1303">
                  <c:v>8.1500000000000003E-2</c:v>
                </c:pt>
                <c:pt idx="1304">
                  <c:v>0.08</c:v>
                </c:pt>
                <c:pt idx="1305">
                  <c:v>8.1799999999999998E-2</c:v>
                </c:pt>
                <c:pt idx="1306">
                  <c:v>8.1500000000000003E-2</c:v>
                </c:pt>
                <c:pt idx="1307">
                  <c:v>8.0399999999999985E-2</c:v>
                </c:pt>
                <c:pt idx="1308">
                  <c:v>8.0199999999999994E-2</c:v>
                </c:pt>
                <c:pt idx="1309">
                  <c:v>7.8200000000000006E-2</c:v>
                </c:pt>
                <c:pt idx="1310">
                  <c:v>7.7800000000000008E-2</c:v>
                </c:pt>
                <c:pt idx="1311">
                  <c:v>7.8600000000000003E-2</c:v>
                </c:pt>
                <c:pt idx="1312">
                  <c:v>0.08</c:v>
                </c:pt>
                <c:pt idx="1313">
                  <c:v>8.1000000000000003E-2</c:v>
                </c:pt>
                <c:pt idx="1314">
                  <c:v>8.0600000000000005E-2</c:v>
                </c:pt>
                <c:pt idx="1315">
                  <c:v>8.1799999999999998E-2</c:v>
                </c:pt>
                <c:pt idx="1316">
                  <c:v>8.1000000000000003E-2</c:v>
                </c:pt>
                <c:pt idx="1317">
                  <c:v>8.0299999999999996E-2</c:v>
                </c:pt>
                <c:pt idx="1318">
                  <c:v>8.0399999999999985E-2</c:v>
                </c:pt>
                <c:pt idx="1319">
                  <c:v>0.08</c:v>
                </c:pt>
                <c:pt idx="1320">
                  <c:v>8.09E-2</c:v>
                </c:pt>
                <c:pt idx="1321">
                  <c:v>8.0199999999999994E-2</c:v>
                </c:pt>
                <c:pt idx="1322">
                  <c:v>8.0600000000000005E-2</c:v>
                </c:pt>
                <c:pt idx="1323">
                  <c:v>8.1099999999999992E-2</c:v>
                </c:pt>
                <c:pt idx="1324">
                  <c:v>8.0799999999999997E-2</c:v>
                </c:pt>
                <c:pt idx="1325">
                  <c:v>8.0600000000000005E-2</c:v>
                </c:pt>
                <c:pt idx="1326">
                  <c:v>8.199999999999999E-2</c:v>
                </c:pt>
                <c:pt idx="1327">
                  <c:v>8.3100000000000007E-2</c:v>
                </c:pt>
                <c:pt idx="1328">
                  <c:v>8.3100000000000007E-2</c:v>
                </c:pt>
                <c:pt idx="1329">
                  <c:v>8.3100000000000007E-2</c:v>
                </c:pt>
                <c:pt idx="1330">
                  <c:v>8.2799999999999999E-2</c:v>
                </c:pt>
                <c:pt idx="1331">
                  <c:v>8.3199999999999996E-2</c:v>
                </c:pt>
                <c:pt idx="1332">
                  <c:v>8.2799999999999999E-2</c:v>
                </c:pt>
                <c:pt idx="1333">
                  <c:v>8.2500000000000004E-2</c:v>
                </c:pt>
                <c:pt idx="1334">
                  <c:v>8.1699999999999995E-2</c:v>
                </c:pt>
                <c:pt idx="1335">
                  <c:v>7.980000000000001E-2</c:v>
                </c:pt>
                <c:pt idx="1336">
                  <c:v>7.8700000000000006E-2</c:v>
                </c:pt>
                <c:pt idx="1337">
                  <c:v>7.8200000000000006E-2</c:v>
                </c:pt>
                <c:pt idx="1338">
                  <c:v>7.8399999999999997E-2</c:v>
                </c:pt>
                <c:pt idx="1339">
                  <c:v>7.8E-2</c:v>
                </c:pt>
                <c:pt idx="1340">
                  <c:v>7.7100000000000002E-2</c:v>
                </c:pt>
                <c:pt idx="1341">
                  <c:v>7.6100000000000001E-2</c:v>
                </c:pt>
                <c:pt idx="1342">
                  <c:v>7.5499999999999998E-2</c:v>
                </c:pt>
                <c:pt idx="1343">
                  <c:v>7.4499999999999997E-2</c:v>
                </c:pt>
                <c:pt idx="1344">
                  <c:v>7.4800000000000005E-2</c:v>
                </c:pt>
                <c:pt idx="1345">
                  <c:v>7.4999999999999997E-2</c:v>
                </c:pt>
                <c:pt idx="1346">
                  <c:v>7.6600000000000001E-2</c:v>
                </c:pt>
                <c:pt idx="1347">
                  <c:v>7.5199999999999989E-2</c:v>
                </c:pt>
                <c:pt idx="1348">
                  <c:v>7.4800000000000005E-2</c:v>
                </c:pt>
                <c:pt idx="1349">
                  <c:v>7.3700000000000002E-2</c:v>
                </c:pt>
                <c:pt idx="1350">
                  <c:v>7.3800000000000004E-2</c:v>
                </c:pt>
                <c:pt idx="1351">
                  <c:v>7.4200000000000002E-2</c:v>
                </c:pt>
                <c:pt idx="1352">
                  <c:v>7.2499999999999995E-2</c:v>
                </c:pt>
                <c:pt idx="1353">
                  <c:v>7.2099999999999997E-2</c:v>
                </c:pt>
                <c:pt idx="1354">
                  <c:v>7.1300000000000002E-2</c:v>
                </c:pt>
                <c:pt idx="1355">
                  <c:v>6.8600000000000008E-2</c:v>
                </c:pt>
                <c:pt idx="1356">
                  <c:v>6.7799999999999999E-2</c:v>
                </c:pt>
                <c:pt idx="1357">
                  <c:v>6.8000000000000005E-2</c:v>
                </c:pt>
                <c:pt idx="1358">
                  <c:v>7.0400000000000004E-2</c:v>
                </c:pt>
                <c:pt idx="1359">
                  <c:v>7.1399999999999991E-2</c:v>
                </c:pt>
                <c:pt idx="1360">
                  <c:v>7.2499999999999995E-2</c:v>
                </c:pt>
                <c:pt idx="1361">
                  <c:v>7.2499999999999995E-2</c:v>
                </c:pt>
                <c:pt idx="1362">
                  <c:v>7.3099999999999998E-2</c:v>
                </c:pt>
                <c:pt idx="1363">
                  <c:v>7.4400000000000008E-2</c:v>
                </c:pt>
                <c:pt idx="1364">
                  <c:v>7.3700000000000002E-2</c:v>
                </c:pt>
                <c:pt idx="1365">
                  <c:v>7.4499999999999997E-2</c:v>
                </c:pt>
                <c:pt idx="1366">
                  <c:v>7.5399999999999995E-2</c:v>
                </c:pt>
                <c:pt idx="1367">
                  <c:v>7.6299999999999993E-2</c:v>
                </c:pt>
                <c:pt idx="1368">
                  <c:v>7.5600000000000001E-2</c:v>
                </c:pt>
                <c:pt idx="1369">
                  <c:v>7.4900000000000008E-2</c:v>
                </c:pt>
                <c:pt idx="1370">
                  <c:v>7.400000000000001E-2</c:v>
                </c:pt>
                <c:pt idx="1371">
                  <c:v>7.3800000000000004E-2</c:v>
                </c:pt>
                <c:pt idx="1372">
                  <c:v>7.5800000000000006E-2</c:v>
                </c:pt>
                <c:pt idx="1373">
                  <c:v>7.5899999999999995E-2</c:v>
                </c:pt>
                <c:pt idx="1374">
                  <c:v>7.4999999999999997E-2</c:v>
                </c:pt>
                <c:pt idx="1375">
                  <c:v>7.3399999999999993E-2</c:v>
                </c:pt>
                <c:pt idx="1376">
                  <c:v>7.2900000000000006E-2</c:v>
                </c:pt>
                <c:pt idx="1377">
                  <c:v>7.400000000000001E-2</c:v>
                </c:pt>
                <c:pt idx="1378">
                  <c:v>7.3499999999999996E-2</c:v>
                </c:pt>
                <c:pt idx="1379">
                  <c:v>7.3200000000000001E-2</c:v>
                </c:pt>
                <c:pt idx="1380">
                  <c:v>7.2400000000000006E-2</c:v>
                </c:pt>
                <c:pt idx="1381">
                  <c:v>7.2000000000000008E-2</c:v>
                </c:pt>
                <c:pt idx="1382">
                  <c:v>7.0699999999999999E-2</c:v>
                </c:pt>
                <c:pt idx="1383">
                  <c:v>6.9000000000000006E-2</c:v>
                </c:pt>
                <c:pt idx="1384">
                  <c:v>6.9199999999999998E-2</c:v>
                </c:pt>
                <c:pt idx="1385">
                  <c:v>6.8199999999999997E-2</c:v>
                </c:pt>
                <c:pt idx="1386">
                  <c:v>6.6699999999999995E-2</c:v>
                </c:pt>
                <c:pt idx="1387">
                  <c:v>6.6500000000000004E-2</c:v>
                </c:pt>
                <c:pt idx="1388">
                  <c:v>6.5199999999999994E-2</c:v>
                </c:pt>
                <c:pt idx="1389">
                  <c:v>6.5000000000000002E-2</c:v>
                </c:pt>
                <c:pt idx="1390">
                  <c:v>6.6699999999999995E-2</c:v>
                </c:pt>
                <c:pt idx="1391">
                  <c:v>6.5299999999999997E-2</c:v>
                </c:pt>
                <c:pt idx="1392">
                  <c:v>6.3200000000000006E-2</c:v>
                </c:pt>
                <c:pt idx="1393">
                  <c:v>6.3899999999999998E-2</c:v>
                </c:pt>
                <c:pt idx="1394">
                  <c:v>6.4699999999999994E-2</c:v>
                </c:pt>
                <c:pt idx="1395">
                  <c:v>6.3200000000000006E-2</c:v>
                </c:pt>
                <c:pt idx="1396">
                  <c:v>6.3899999999999998E-2</c:v>
                </c:pt>
                <c:pt idx="1397">
                  <c:v>6.54E-2</c:v>
                </c:pt>
                <c:pt idx="1398">
                  <c:v>6.7799999999999999E-2</c:v>
                </c:pt>
                <c:pt idx="1399">
                  <c:v>6.7799999999999999E-2</c:v>
                </c:pt>
                <c:pt idx="1400">
                  <c:v>6.9000000000000006E-2</c:v>
                </c:pt>
                <c:pt idx="1401">
                  <c:v>6.88E-2</c:v>
                </c:pt>
                <c:pt idx="1402">
                  <c:v>6.8400000000000002E-2</c:v>
                </c:pt>
                <c:pt idx="1403">
                  <c:v>6.8600000000000008E-2</c:v>
                </c:pt>
                <c:pt idx="1404">
                  <c:v>6.9099999999999995E-2</c:v>
                </c:pt>
                <c:pt idx="1405">
                  <c:v>6.7699999999999996E-2</c:v>
                </c:pt>
                <c:pt idx="1406">
                  <c:v>6.7900000000000002E-2</c:v>
                </c:pt>
                <c:pt idx="1407">
                  <c:v>6.6799999999999998E-2</c:v>
                </c:pt>
                <c:pt idx="1408">
                  <c:v>6.7000000000000004E-2</c:v>
                </c:pt>
                <c:pt idx="1409">
                  <c:v>6.6699999999999995E-2</c:v>
                </c:pt>
                <c:pt idx="1410">
                  <c:v>6.6799999999999998E-2</c:v>
                </c:pt>
                <c:pt idx="1411">
                  <c:v>6.59E-2</c:v>
                </c:pt>
                <c:pt idx="1412">
                  <c:v>6.4600000000000005E-2</c:v>
                </c:pt>
                <c:pt idx="1413">
                  <c:v>6.4000000000000001E-2</c:v>
                </c:pt>
                <c:pt idx="1414">
                  <c:v>6.3799999999999996E-2</c:v>
                </c:pt>
                <c:pt idx="1415">
                  <c:v>6.2400000000000004E-2</c:v>
                </c:pt>
                <c:pt idx="1416">
                  <c:v>6.0199999999999997E-2</c:v>
                </c:pt>
                <c:pt idx="1417">
                  <c:v>5.9000000000000004E-2</c:v>
                </c:pt>
                <c:pt idx="1418">
                  <c:v>5.96E-2</c:v>
                </c:pt>
                <c:pt idx="1419">
                  <c:v>6.0299999999999999E-2</c:v>
                </c:pt>
                <c:pt idx="1420">
                  <c:v>5.9800000000000006E-2</c:v>
                </c:pt>
                <c:pt idx="1421">
                  <c:v>6.0700000000000004E-2</c:v>
                </c:pt>
                <c:pt idx="1422">
                  <c:v>6.0599999999999994E-2</c:v>
                </c:pt>
                <c:pt idx="1423">
                  <c:v>5.9000000000000004E-2</c:v>
                </c:pt>
                <c:pt idx="1424">
                  <c:v>5.8700000000000002E-2</c:v>
                </c:pt>
                <c:pt idx="1425">
                  <c:v>6.0100000000000001E-2</c:v>
                </c:pt>
                <c:pt idx="1426">
                  <c:v>5.9200000000000003E-2</c:v>
                </c:pt>
                <c:pt idx="1427">
                  <c:v>5.96E-2</c:v>
                </c:pt>
                <c:pt idx="1428">
                  <c:v>6.1200000000000004E-2</c:v>
                </c:pt>
                <c:pt idx="1429">
                  <c:v>6.1399999999999996E-2</c:v>
                </c:pt>
                <c:pt idx="1430">
                  <c:v>6.0700000000000004E-2</c:v>
                </c:pt>
                <c:pt idx="1431">
                  <c:v>6.0599999999999994E-2</c:v>
                </c:pt>
                <c:pt idx="1432">
                  <c:v>5.96E-2</c:v>
                </c:pt>
                <c:pt idx="1433">
                  <c:v>5.8899999999999994E-2</c:v>
                </c:pt>
                <c:pt idx="1434">
                  <c:v>5.79E-2</c:v>
                </c:pt>
                <c:pt idx="1435">
                  <c:v>5.79E-2</c:v>
                </c:pt>
                <c:pt idx="1436">
                  <c:v>5.74E-2</c:v>
                </c:pt>
                <c:pt idx="1437">
                  <c:v>5.8299999999999998E-2</c:v>
                </c:pt>
                <c:pt idx="1438">
                  <c:v>5.8799999999999998E-2</c:v>
                </c:pt>
                <c:pt idx="1439">
                  <c:v>5.8499999999999996E-2</c:v>
                </c:pt>
                <c:pt idx="1440">
                  <c:v>5.7800000000000004E-2</c:v>
                </c:pt>
                <c:pt idx="1441">
                  <c:v>5.6600000000000004E-2</c:v>
                </c:pt>
                <c:pt idx="1442">
                  <c:v>5.5099999999999996E-2</c:v>
                </c:pt>
                <c:pt idx="1443">
                  <c:v>5.4100000000000002E-2</c:v>
                </c:pt>
                <c:pt idx="1444">
                  <c:v>5.28E-2</c:v>
                </c:pt>
                <c:pt idx="1445">
                  <c:v>5.3499999999999999E-2</c:v>
                </c:pt>
                <c:pt idx="1446">
                  <c:v>5.4400000000000004E-2</c:v>
                </c:pt>
                <c:pt idx="1447">
                  <c:v>5.33E-2</c:v>
                </c:pt>
                <c:pt idx="1448">
                  <c:v>5.33E-2</c:v>
                </c:pt>
                <c:pt idx="1449">
                  <c:v>5.2400000000000002E-2</c:v>
                </c:pt>
                <c:pt idx="1450">
                  <c:v>5.3099999999999994E-2</c:v>
                </c:pt>
                <c:pt idx="1451">
                  <c:v>5.4400000000000004E-2</c:v>
                </c:pt>
                <c:pt idx="1452">
                  <c:v>5.6600000000000004E-2</c:v>
                </c:pt>
                <c:pt idx="1453">
                  <c:v>5.6799999999999996E-2</c:v>
                </c:pt>
                <c:pt idx="1454">
                  <c:v>5.7099999999999998E-2</c:v>
                </c:pt>
                <c:pt idx="1455">
                  <c:v>5.8299999999999998E-2</c:v>
                </c:pt>
                <c:pt idx="1456">
                  <c:v>5.7999999999999996E-2</c:v>
                </c:pt>
                <c:pt idx="1457">
                  <c:v>5.7099999999999998E-2</c:v>
                </c:pt>
                <c:pt idx="1458">
                  <c:v>5.8200000000000002E-2</c:v>
                </c:pt>
                <c:pt idx="1459">
                  <c:v>5.79E-2</c:v>
                </c:pt>
                <c:pt idx="1460">
                  <c:v>5.7699999999999994E-2</c:v>
                </c:pt>
                <c:pt idx="1461">
                  <c:v>5.8499999999999996E-2</c:v>
                </c:pt>
                <c:pt idx="1462">
                  <c:v>5.6900000000000006E-2</c:v>
                </c:pt>
                <c:pt idx="1463">
                  <c:v>5.74E-2</c:v>
                </c:pt>
                <c:pt idx="1464">
                  <c:v>5.74E-2</c:v>
                </c:pt>
                <c:pt idx="1465">
                  <c:v>5.7999999999999996E-2</c:v>
                </c:pt>
                <c:pt idx="1466">
                  <c:v>5.9400000000000001E-2</c:v>
                </c:pt>
                <c:pt idx="1467">
                  <c:v>5.9500000000000004E-2</c:v>
                </c:pt>
                <c:pt idx="1468">
                  <c:v>6.1500000000000006E-2</c:v>
                </c:pt>
                <c:pt idx="1469">
                  <c:v>6.2899999999999998E-2</c:v>
                </c:pt>
                <c:pt idx="1470">
                  <c:v>6.4000000000000001E-2</c:v>
                </c:pt>
                <c:pt idx="1471">
                  <c:v>6.4500000000000002E-2</c:v>
                </c:pt>
                <c:pt idx="1472">
                  <c:v>6.5199999999999994E-2</c:v>
                </c:pt>
                <c:pt idx="1473">
                  <c:v>6.7199999999999996E-2</c:v>
                </c:pt>
                <c:pt idx="1474">
                  <c:v>6.9699999999999998E-2</c:v>
                </c:pt>
                <c:pt idx="1475">
                  <c:v>6.93E-2</c:v>
                </c:pt>
                <c:pt idx="1476">
                  <c:v>7.0300000000000001E-2</c:v>
                </c:pt>
                <c:pt idx="1477">
                  <c:v>6.9599999999999995E-2</c:v>
                </c:pt>
                <c:pt idx="1478">
                  <c:v>7.1599999999999997E-2</c:v>
                </c:pt>
                <c:pt idx="1479">
                  <c:v>7.3700000000000002E-2</c:v>
                </c:pt>
                <c:pt idx="1480">
                  <c:v>7.0599999999999996E-2</c:v>
                </c:pt>
                <c:pt idx="1481">
                  <c:v>7.1399999999999991E-2</c:v>
                </c:pt>
                <c:pt idx="1482">
                  <c:v>7.0900000000000005E-2</c:v>
                </c:pt>
                <c:pt idx="1483">
                  <c:v>6.9699999999999998E-2</c:v>
                </c:pt>
                <c:pt idx="1484">
                  <c:v>7.0800000000000002E-2</c:v>
                </c:pt>
                <c:pt idx="1485">
                  <c:v>7.17E-2</c:v>
                </c:pt>
                <c:pt idx="1486">
                  <c:v>7.2700000000000001E-2</c:v>
                </c:pt>
                <c:pt idx="1487">
                  <c:v>7.3399999999999993E-2</c:v>
                </c:pt>
                <c:pt idx="1488">
                  <c:v>7.3599999999999999E-2</c:v>
                </c:pt>
                <c:pt idx="1489">
                  <c:v>7.2300000000000003E-2</c:v>
                </c:pt>
                <c:pt idx="1490">
                  <c:v>7.2599999999999998E-2</c:v>
                </c:pt>
                <c:pt idx="1491">
                  <c:v>7.1500000000000008E-2</c:v>
                </c:pt>
                <c:pt idx="1492">
                  <c:v>7.3099999999999998E-2</c:v>
                </c:pt>
                <c:pt idx="1493">
                  <c:v>7.2400000000000006E-2</c:v>
                </c:pt>
                <c:pt idx="1494">
                  <c:v>7.2700000000000001E-2</c:v>
                </c:pt>
                <c:pt idx="1495">
                  <c:v>7.2099999999999997E-2</c:v>
                </c:pt>
                <c:pt idx="1496">
                  <c:v>7.3300000000000004E-2</c:v>
                </c:pt>
                <c:pt idx="1497">
                  <c:v>7.4400000000000008E-2</c:v>
                </c:pt>
                <c:pt idx="1498">
                  <c:v>7.5399999999999995E-2</c:v>
                </c:pt>
                <c:pt idx="1499">
                  <c:v>7.5999999999999998E-2</c:v>
                </c:pt>
                <c:pt idx="1500">
                  <c:v>7.7199999999999991E-2</c:v>
                </c:pt>
                <c:pt idx="1501">
                  <c:v>7.6499999999999999E-2</c:v>
                </c:pt>
                <c:pt idx="1502">
                  <c:v>7.7100000000000002E-2</c:v>
                </c:pt>
                <c:pt idx="1503">
                  <c:v>7.8600000000000003E-2</c:v>
                </c:pt>
                <c:pt idx="1504">
                  <c:v>7.9399999999999998E-2</c:v>
                </c:pt>
                <c:pt idx="1505">
                  <c:v>0.08</c:v>
                </c:pt>
                <c:pt idx="1506">
                  <c:v>7.9699999999999993E-2</c:v>
                </c:pt>
                <c:pt idx="1507">
                  <c:v>7.9100000000000004E-2</c:v>
                </c:pt>
                <c:pt idx="1508">
                  <c:v>7.8899999999999998E-2</c:v>
                </c:pt>
                <c:pt idx="1509">
                  <c:v>7.7899999999999997E-2</c:v>
                </c:pt>
                <c:pt idx="1510">
                  <c:v>7.8200000000000006E-2</c:v>
                </c:pt>
                <c:pt idx="1511">
                  <c:v>7.8200000000000006E-2</c:v>
                </c:pt>
                <c:pt idx="1512">
                  <c:v>7.8100000000000003E-2</c:v>
                </c:pt>
                <c:pt idx="1513">
                  <c:v>7.8600000000000003E-2</c:v>
                </c:pt>
                <c:pt idx="1514">
                  <c:v>7.8E-2</c:v>
                </c:pt>
                <c:pt idx="1515">
                  <c:v>7.7399999999999997E-2</c:v>
                </c:pt>
                <c:pt idx="1516">
                  <c:v>7.7800000000000008E-2</c:v>
                </c:pt>
                <c:pt idx="1517">
                  <c:v>7.6200000000000004E-2</c:v>
                </c:pt>
                <c:pt idx="1518">
                  <c:v>7.5600000000000001E-2</c:v>
                </c:pt>
                <c:pt idx="1519">
                  <c:v>7.4800000000000005E-2</c:v>
                </c:pt>
                <c:pt idx="1520">
                  <c:v>7.3599999999999999E-2</c:v>
                </c:pt>
                <c:pt idx="1521">
                  <c:v>7.2700000000000001E-2</c:v>
                </c:pt>
                <c:pt idx="1522">
                  <c:v>7.3499999999999996E-2</c:v>
                </c:pt>
                <c:pt idx="1523">
                  <c:v>7.1099999999999997E-2</c:v>
                </c:pt>
                <c:pt idx="1524">
                  <c:v>7.1599999999999997E-2</c:v>
                </c:pt>
                <c:pt idx="1525">
                  <c:v>7.1500000000000008E-2</c:v>
                </c:pt>
                <c:pt idx="1526">
                  <c:v>7.1199999999999999E-2</c:v>
                </c:pt>
                <c:pt idx="1527">
                  <c:v>7.0800000000000002E-2</c:v>
                </c:pt>
                <c:pt idx="1528">
                  <c:v>7.0300000000000001E-2</c:v>
                </c:pt>
                <c:pt idx="1529">
                  <c:v>7.0300000000000001E-2</c:v>
                </c:pt>
                <c:pt idx="1530">
                  <c:v>6.93E-2</c:v>
                </c:pt>
                <c:pt idx="1531">
                  <c:v>6.6600000000000006E-2</c:v>
                </c:pt>
                <c:pt idx="1532">
                  <c:v>6.59E-2</c:v>
                </c:pt>
                <c:pt idx="1533">
                  <c:v>6.4899999999999999E-2</c:v>
                </c:pt>
                <c:pt idx="1534">
                  <c:v>6.2300000000000001E-2</c:v>
                </c:pt>
                <c:pt idx="1535">
                  <c:v>6.2E-2</c:v>
                </c:pt>
                <c:pt idx="1536">
                  <c:v>6.2100000000000002E-2</c:v>
                </c:pt>
                <c:pt idx="1537">
                  <c:v>6.0999999999999999E-2</c:v>
                </c:pt>
                <c:pt idx="1538">
                  <c:v>6.1699999999999998E-2</c:v>
                </c:pt>
                <c:pt idx="1539">
                  <c:v>6.1200000000000004E-2</c:v>
                </c:pt>
                <c:pt idx="1540">
                  <c:v>6.0899999999999996E-2</c:v>
                </c:pt>
                <c:pt idx="1541">
                  <c:v>6.3700000000000007E-2</c:v>
                </c:pt>
                <c:pt idx="1542">
                  <c:v>6.4600000000000005E-2</c:v>
                </c:pt>
                <c:pt idx="1543">
                  <c:v>6.480000000000001E-2</c:v>
                </c:pt>
                <c:pt idx="1544">
                  <c:v>6.5000000000000002E-2</c:v>
                </c:pt>
                <c:pt idx="1545">
                  <c:v>6.5700000000000008E-2</c:v>
                </c:pt>
                <c:pt idx="1546">
                  <c:v>6.5199999999999994E-2</c:v>
                </c:pt>
                <c:pt idx="1547">
                  <c:v>6.3099999999999989E-2</c:v>
                </c:pt>
                <c:pt idx="1548">
                  <c:v>6.2E-2</c:v>
                </c:pt>
                <c:pt idx="1549">
                  <c:v>6.1500000000000006E-2</c:v>
                </c:pt>
                <c:pt idx="1550">
                  <c:v>6.1699999999999998E-2</c:v>
                </c:pt>
                <c:pt idx="1551">
                  <c:v>6.2600000000000003E-2</c:v>
                </c:pt>
                <c:pt idx="1552">
                  <c:v>6.0999999999999999E-2</c:v>
                </c:pt>
                <c:pt idx="1553">
                  <c:v>6.0499999999999998E-2</c:v>
                </c:pt>
                <c:pt idx="1554">
                  <c:v>5.9900000000000002E-2</c:v>
                </c:pt>
                <c:pt idx="1555">
                  <c:v>6.0400000000000002E-2</c:v>
                </c:pt>
                <c:pt idx="1556">
                  <c:v>5.9800000000000006E-2</c:v>
                </c:pt>
                <c:pt idx="1557">
                  <c:v>5.9699999999999996E-2</c:v>
                </c:pt>
                <c:pt idx="1558">
                  <c:v>5.96E-2</c:v>
                </c:pt>
                <c:pt idx="1559">
                  <c:v>5.9200000000000003E-2</c:v>
                </c:pt>
                <c:pt idx="1560">
                  <c:v>5.8200000000000002E-2</c:v>
                </c:pt>
                <c:pt idx="1561">
                  <c:v>5.6799999999999996E-2</c:v>
                </c:pt>
                <c:pt idx="1562">
                  <c:v>5.7300000000000004E-2</c:v>
                </c:pt>
                <c:pt idx="1563">
                  <c:v>5.7800000000000004E-2</c:v>
                </c:pt>
                <c:pt idx="1564">
                  <c:v>5.6399999999999999E-2</c:v>
                </c:pt>
                <c:pt idx="1565">
                  <c:v>5.6299999999999996E-2</c:v>
                </c:pt>
                <c:pt idx="1566">
                  <c:v>5.74E-2</c:v>
                </c:pt>
                <c:pt idx="1567">
                  <c:v>5.5800000000000002E-2</c:v>
                </c:pt>
                <c:pt idx="1568">
                  <c:v>5.6500000000000002E-2</c:v>
                </c:pt>
                <c:pt idx="1569">
                  <c:v>5.6399999999999999E-2</c:v>
                </c:pt>
                <c:pt idx="1570">
                  <c:v>5.67E-2</c:v>
                </c:pt>
                <c:pt idx="1571">
                  <c:v>5.6500000000000002E-2</c:v>
                </c:pt>
                <c:pt idx="1572">
                  <c:v>5.9699999999999996E-2</c:v>
                </c:pt>
                <c:pt idx="1573">
                  <c:v>6.0599999999999994E-2</c:v>
                </c:pt>
                <c:pt idx="1574">
                  <c:v>6.08E-2</c:v>
                </c:pt>
                <c:pt idx="1575">
                  <c:v>6.3700000000000007E-2</c:v>
                </c:pt>
                <c:pt idx="1576">
                  <c:v>6.3600000000000004E-2</c:v>
                </c:pt>
                <c:pt idx="1577">
                  <c:v>6.3200000000000006E-2</c:v>
                </c:pt>
                <c:pt idx="1578">
                  <c:v>6.3500000000000001E-2</c:v>
                </c:pt>
                <c:pt idx="1579">
                  <c:v>6.6000000000000003E-2</c:v>
                </c:pt>
                <c:pt idx="1580">
                  <c:v>6.5199999999999994E-2</c:v>
                </c:pt>
                <c:pt idx="1581">
                  <c:v>6.5299999999999997E-2</c:v>
                </c:pt>
                <c:pt idx="1582">
                  <c:v>6.7400000000000002E-2</c:v>
                </c:pt>
                <c:pt idx="1583">
                  <c:v>6.8199999999999997E-2</c:v>
                </c:pt>
                <c:pt idx="1584">
                  <c:v>6.6799999999999998E-2</c:v>
                </c:pt>
                <c:pt idx="1585">
                  <c:v>6.6500000000000004E-2</c:v>
                </c:pt>
                <c:pt idx="1586">
                  <c:v>6.7699999999999996E-2</c:v>
                </c:pt>
                <c:pt idx="1587">
                  <c:v>6.8499999999999991E-2</c:v>
                </c:pt>
                <c:pt idx="1588">
                  <c:v>6.9900000000000004E-2</c:v>
                </c:pt>
                <c:pt idx="1589">
                  <c:v>6.9500000000000006E-2</c:v>
                </c:pt>
                <c:pt idx="1590">
                  <c:v>6.8600000000000008E-2</c:v>
                </c:pt>
                <c:pt idx="1591">
                  <c:v>6.8499999999999991E-2</c:v>
                </c:pt>
                <c:pt idx="1592">
                  <c:v>6.9500000000000006E-2</c:v>
                </c:pt>
                <c:pt idx="1593">
                  <c:v>6.8099999999999994E-2</c:v>
                </c:pt>
                <c:pt idx="1594">
                  <c:v>6.8499999999999991E-2</c:v>
                </c:pt>
                <c:pt idx="1595">
                  <c:v>6.7599999999999993E-2</c:v>
                </c:pt>
                <c:pt idx="1596">
                  <c:v>6.54E-2</c:v>
                </c:pt>
                <c:pt idx="1597">
                  <c:v>6.5599999999999992E-2</c:v>
                </c:pt>
                <c:pt idx="1598">
                  <c:v>6.6299999999999998E-2</c:v>
                </c:pt>
                <c:pt idx="1599">
                  <c:v>6.8400000000000002E-2</c:v>
                </c:pt>
                <c:pt idx="1600">
                  <c:v>6.9500000000000006E-2</c:v>
                </c:pt>
                <c:pt idx="1601">
                  <c:v>6.88E-2</c:v>
                </c:pt>
                <c:pt idx="1602">
                  <c:v>6.8199999999999997E-2</c:v>
                </c:pt>
                <c:pt idx="1603">
                  <c:v>6.7299999999999999E-2</c:v>
                </c:pt>
                <c:pt idx="1604">
                  <c:v>6.6100000000000006E-2</c:v>
                </c:pt>
                <c:pt idx="1605">
                  <c:v>6.5500000000000003E-2</c:v>
                </c:pt>
                <c:pt idx="1606">
                  <c:v>6.54E-2</c:v>
                </c:pt>
                <c:pt idx="1607">
                  <c:v>6.5500000000000003E-2</c:v>
                </c:pt>
                <c:pt idx="1608">
                  <c:v>6.4199999999999993E-2</c:v>
                </c:pt>
                <c:pt idx="1609">
                  <c:v>6.3E-2</c:v>
                </c:pt>
                <c:pt idx="1610">
                  <c:v>6.1799999999999994E-2</c:v>
                </c:pt>
                <c:pt idx="1611">
                  <c:v>6.1600000000000002E-2</c:v>
                </c:pt>
                <c:pt idx="1612">
                  <c:v>6.1200000000000004E-2</c:v>
                </c:pt>
                <c:pt idx="1613">
                  <c:v>6.1500000000000006E-2</c:v>
                </c:pt>
                <c:pt idx="1614">
                  <c:v>6.3099999999999989E-2</c:v>
                </c:pt>
                <c:pt idx="1615">
                  <c:v>6.4000000000000001E-2</c:v>
                </c:pt>
                <c:pt idx="1616">
                  <c:v>6.3399999999999998E-2</c:v>
                </c:pt>
                <c:pt idx="1617">
                  <c:v>6.4500000000000002E-2</c:v>
                </c:pt>
                <c:pt idx="1618">
                  <c:v>6.5700000000000008E-2</c:v>
                </c:pt>
                <c:pt idx="1619">
                  <c:v>6.5599999999999992E-2</c:v>
                </c:pt>
                <c:pt idx="1620">
                  <c:v>6.5799999999999997E-2</c:v>
                </c:pt>
                <c:pt idx="1621">
                  <c:v>6.6199999999999995E-2</c:v>
                </c:pt>
                <c:pt idx="1622">
                  <c:v>6.4600000000000005E-2</c:v>
                </c:pt>
                <c:pt idx="1623">
                  <c:v>6.3700000000000007E-2</c:v>
                </c:pt>
                <c:pt idx="1624">
                  <c:v>6.3299999999999995E-2</c:v>
                </c:pt>
                <c:pt idx="1625">
                  <c:v>6.5000000000000002E-2</c:v>
                </c:pt>
                <c:pt idx="1626">
                  <c:v>6.59E-2</c:v>
                </c:pt>
                <c:pt idx="1627">
                  <c:v>6.6299999999999998E-2</c:v>
                </c:pt>
                <c:pt idx="1628">
                  <c:v>6.7299999999999999E-2</c:v>
                </c:pt>
                <c:pt idx="1629">
                  <c:v>6.7900000000000002E-2</c:v>
                </c:pt>
                <c:pt idx="1630">
                  <c:v>6.9000000000000006E-2</c:v>
                </c:pt>
                <c:pt idx="1631">
                  <c:v>6.9199999999999998E-2</c:v>
                </c:pt>
                <c:pt idx="1632">
                  <c:v>6.8900000000000003E-2</c:v>
                </c:pt>
                <c:pt idx="1633">
                  <c:v>6.8900000000000003E-2</c:v>
                </c:pt>
                <c:pt idx="1634">
                  <c:v>6.7599999999999993E-2</c:v>
                </c:pt>
                <c:pt idx="1635">
                  <c:v>6.7000000000000004E-2</c:v>
                </c:pt>
                <c:pt idx="1636">
                  <c:v>6.6799999999999998E-2</c:v>
                </c:pt>
                <c:pt idx="1637">
                  <c:v>6.7299999999999999E-2</c:v>
                </c:pt>
                <c:pt idx="1638">
                  <c:v>6.7500000000000004E-2</c:v>
                </c:pt>
                <c:pt idx="1639">
                  <c:v>6.6100000000000006E-2</c:v>
                </c:pt>
                <c:pt idx="1640">
                  <c:v>6.5199999999999994E-2</c:v>
                </c:pt>
                <c:pt idx="1641">
                  <c:v>6.4000000000000001E-2</c:v>
                </c:pt>
                <c:pt idx="1642">
                  <c:v>6.4500000000000002E-2</c:v>
                </c:pt>
                <c:pt idx="1643">
                  <c:v>6.4199999999999993E-2</c:v>
                </c:pt>
                <c:pt idx="1644">
                  <c:v>6.2600000000000003E-2</c:v>
                </c:pt>
                <c:pt idx="1645">
                  <c:v>6.2300000000000001E-2</c:v>
                </c:pt>
                <c:pt idx="1646">
                  <c:v>6.1799999999999994E-2</c:v>
                </c:pt>
                <c:pt idx="1647">
                  <c:v>6.1100000000000002E-2</c:v>
                </c:pt>
                <c:pt idx="1648">
                  <c:v>6.2600000000000003E-2</c:v>
                </c:pt>
                <c:pt idx="1649">
                  <c:v>6.3299999999999995E-2</c:v>
                </c:pt>
                <c:pt idx="1650">
                  <c:v>6.2699999999999992E-2</c:v>
                </c:pt>
                <c:pt idx="1651">
                  <c:v>6.3600000000000004E-2</c:v>
                </c:pt>
                <c:pt idx="1652">
                  <c:v>6.3399999999999998E-2</c:v>
                </c:pt>
                <c:pt idx="1653">
                  <c:v>6.3399999999999998E-2</c:v>
                </c:pt>
                <c:pt idx="1654">
                  <c:v>6.1399999999999996E-2</c:v>
                </c:pt>
                <c:pt idx="1655">
                  <c:v>6.08E-2</c:v>
                </c:pt>
                <c:pt idx="1656">
                  <c:v>6.0599999999999994E-2</c:v>
                </c:pt>
                <c:pt idx="1657">
                  <c:v>6.0400000000000002E-2</c:v>
                </c:pt>
                <c:pt idx="1658">
                  <c:v>6.1100000000000002E-2</c:v>
                </c:pt>
                <c:pt idx="1659">
                  <c:v>6.0899999999999996E-2</c:v>
                </c:pt>
                <c:pt idx="1660">
                  <c:v>5.9000000000000004E-2</c:v>
                </c:pt>
                <c:pt idx="1661">
                  <c:v>5.9200000000000003E-2</c:v>
                </c:pt>
                <c:pt idx="1662">
                  <c:v>5.8799999999999998E-2</c:v>
                </c:pt>
                <c:pt idx="1663">
                  <c:v>5.8400000000000001E-2</c:v>
                </c:pt>
                <c:pt idx="1664">
                  <c:v>5.8600000000000006E-2</c:v>
                </c:pt>
                <c:pt idx="1665">
                  <c:v>5.8600000000000006E-2</c:v>
                </c:pt>
                <c:pt idx="1666">
                  <c:v>5.8700000000000002E-2</c:v>
                </c:pt>
                <c:pt idx="1667">
                  <c:v>5.7699999999999994E-2</c:v>
                </c:pt>
                <c:pt idx="1668">
                  <c:v>5.74E-2</c:v>
                </c:pt>
                <c:pt idx="1669">
                  <c:v>5.7500000000000002E-2</c:v>
                </c:pt>
                <c:pt idx="1670">
                  <c:v>5.4900000000000004E-2</c:v>
                </c:pt>
                <c:pt idx="1671">
                  <c:v>5.45E-2</c:v>
                </c:pt>
                <c:pt idx="1672">
                  <c:v>5.5899999999999998E-2</c:v>
                </c:pt>
                <c:pt idx="1673">
                  <c:v>5.6299999999999996E-2</c:v>
                </c:pt>
                <c:pt idx="1674">
                  <c:v>5.5899999999999998E-2</c:v>
                </c:pt>
                <c:pt idx="1675">
                  <c:v>5.57E-2</c:v>
                </c:pt>
                <c:pt idx="1676">
                  <c:v>5.5E-2</c:v>
                </c:pt>
                <c:pt idx="1677">
                  <c:v>5.6299999999999996E-2</c:v>
                </c:pt>
                <c:pt idx="1678">
                  <c:v>5.7500000000000002E-2</c:v>
                </c:pt>
                <c:pt idx="1679">
                  <c:v>5.62E-2</c:v>
                </c:pt>
                <c:pt idx="1680">
                  <c:v>5.57E-2</c:v>
                </c:pt>
                <c:pt idx="1681">
                  <c:v>5.6299999999999996E-2</c:v>
                </c:pt>
                <c:pt idx="1682">
                  <c:v>5.6100000000000004E-2</c:v>
                </c:pt>
                <c:pt idx="1683">
                  <c:v>5.5500000000000001E-2</c:v>
                </c:pt>
                <c:pt idx="1684">
                  <c:v>5.6100000000000004E-2</c:v>
                </c:pt>
                <c:pt idx="1685">
                  <c:v>5.67E-2</c:v>
                </c:pt>
                <c:pt idx="1686">
                  <c:v>5.7500000000000002E-2</c:v>
                </c:pt>
                <c:pt idx="1687">
                  <c:v>5.6799999999999996E-2</c:v>
                </c:pt>
                <c:pt idx="1688">
                  <c:v>5.7000000000000002E-2</c:v>
                </c:pt>
                <c:pt idx="1689">
                  <c:v>5.6399999999999999E-2</c:v>
                </c:pt>
                <c:pt idx="1690">
                  <c:v>5.57E-2</c:v>
                </c:pt>
                <c:pt idx="1691">
                  <c:v>5.57E-2</c:v>
                </c:pt>
                <c:pt idx="1692">
                  <c:v>5.5099999999999996E-2</c:v>
                </c:pt>
                <c:pt idx="1693">
                  <c:v>5.4699999999999999E-2</c:v>
                </c:pt>
                <c:pt idx="1694">
                  <c:v>5.4600000000000003E-2</c:v>
                </c:pt>
                <c:pt idx="1695">
                  <c:v>5.4400000000000004E-2</c:v>
                </c:pt>
                <c:pt idx="1696">
                  <c:v>5.4100000000000002E-2</c:v>
                </c:pt>
                <c:pt idx="1697">
                  <c:v>5.4900000000000004E-2</c:v>
                </c:pt>
                <c:pt idx="1698">
                  <c:v>5.4600000000000003E-2</c:v>
                </c:pt>
                <c:pt idx="1699">
                  <c:v>5.5E-2</c:v>
                </c:pt>
                <c:pt idx="1700">
                  <c:v>5.4299999999999994E-2</c:v>
                </c:pt>
                <c:pt idx="1701">
                  <c:v>5.4000000000000006E-2</c:v>
                </c:pt>
                <c:pt idx="1702">
                  <c:v>5.3899999999999997E-2</c:v>
                </c:pt>
                <c:pt idx="1703">
                  <c:v>5.2000000000000005E-2</c:v>
                </c:pt>
                <c:pt idx="1704">
                  <c:v>5.0499999999999996E-2</c:v>
                </c:pt>
                <c:pt idx="1705">
                  <c:v>4.9000000000000002E-2</c:v>
                </c:pt>
                <c:pt idx="1706">
                  <c:v>4.8300000000000003E-2</c:v>
                </c:pt>
                <c:pt idx="1707">
                  <c:v>4.6699999999999998E-2</c:v>
                </c:pt>
                <c:pt idx="1708">
                  <c:v>4.4600000000000001E-2</c:v>
                </c:pt>
                <c:pt idx="1709">
                  <c:v>4.41E-2</c:v>
                </c:pt>
                <c:pt idx="1710">
                  <c:v>4.58E-2</c:v>
                </c:pt>
                <c:pt idx="1711">
                  <c:v>4.5899999999999996E-2</c:v>
                </c:pt>
                <c:pt idx="1712">
                  <c:v>4.6300000000000001E-2</c:v>
                </c:pt>
                <c:pt idx="1713">
                  <c:v>4.8300000000000003E-2</c:v>
                </c:pt>
                <c:pt idx="1714">
                  <c:v>4.82E-2</c:v>
                </c:pt>
                <c:pt idx="1715">
                  <c:v>4.8499999999999995E-2</c:v>
                </c:pt>
                <c:pt idx="1716">
                  <c:v>4.8300000000000003E-2</c:v>
                </c:pt>
                <c:pt idx="1717">
                  <c:v>4.6399999999999997E-2</c:v>
                </c:pt>
                <c:pt idx="1718">
                  <c:v>4.5999999999999999E-2</c:v>
                </c:pt>
                <c:pt idx="1719">
                  <c:v>4.5899999999999996E-2</c:v>
                </c:pt>
                <c:pt idx="1720">
                  <c:v>4.7500000000000001E-2</c:v>
                </c:pt>
                <c:pt idx="1721">
                  <c:v>4.7E-2</c:v>
                </c:pt>
                <c:pt idx="1722">
                  <c:v>4.7599999999999996E-2</c:v>
                </c:pt>
                <c:pt idx="1723">
                  <c:v>4.7500000000000001E-2</c:v>
                </c:pt>
                <c:pt idx="1724">
                  <c:v>4.7E-2</c:v>
                </c:pt>
                <c:pt idx="1725">
                  <c:v>4.6699999999999998E-2</c:v>
                </c:pt>
                <c:pt idx="1726">
                  <c:v>4.8399999999999999E-2</c:v>
                </c:pt>
                <c:pt idx="1727">
                  <c:v>4.9500000000000002E-2</c:v>
                </c:pt>
                <c:pt idx="1728">
                  <c:v>5.0300000000000004E-2</c:v>
                </c:pt>
                <c:pt idx="1729">
                  <c:v>5.1799999999999999E-2</c:v>
                </c:pt>
                <c:pt idx="1730">
                  <c:v>5.3800000000000001E-2</c:v>
                </c:pt>
                <c:pt idx="1731">
                  <c:v>5.21E-2</c:v>
                </c:pt>
                <c:pt idx="1732">
                  <c:v>5.1399999999999994E-2</c:v>
                </c:pt>
                <c:pt idx="1733">
                  <c:v>5.2000000000000005E-2</c:v>
                </c:pt>
                <c:pt idx="1734">
                  <c:v>5.2400000000000002E-2</c:v>
                </c:pt>
                <c:pt idx="1735">
                  <c:v>5.1100000000000007E-2</c:v>
                </c:pt>
                <c:pt idx="1736">
                  <c:v>5.1399999999999994E-2</c:v>
                </c:pt>
                <c:pt idx="1737">
                  <c:v>5.2000000000000005E-2</c:v>
                </c:pt>
                <c:pt idx="1738">
                  <c:v>5.2600000000000001E-2</c:v>
                </c:pt>
                <c:pt idx="1739">
                  <c:v>5.45E-2</c:v>
                </c:pt>
                <c:pt idx="1740">
                  <c:v>5.5300000000000002E-2</c:v>
                </c:pt>
                <c:pt idx="1741">
                  <c:v>5.6100000000000004E-2</c:v>
                </c:pt>
                <c:pt idx="1742">
                  <c:v>5.5599999999999997E-2</c:v>
                </c:pt>
                <c:pt idx="1743">
                  <c:v>5.7999999999999996E-2</c:v>
                </c:pt>
                <c:pt idx="1744">
                  <c:v>5.8899999999999994E-2</c:v>
                </c:pt>
                <c:pt idx="1745">
                  <c:v>5.91E-2</c:v>
                </c:pt>
                <c:pt idx="1746">
                  <c:v>5.9800000000000006E-2</c:v>
                </c:pt>
                <c:pt idx="1747">
                  <c:v>5.8700000000000002E-2</c:v>
                </c:pt>
                <c:pt idx="1748">
                  <c:v>5.8700000000000002E-2</c:v>
                </c:pt>
                <c:pt idx="1749">
                  <c:v>5.7200000000000001E-2</c:v>
                </c:pt>
                <c:pt idx="1750">
                  <c:v>5.7200000000000001E-2</c:v>
                </c:pt>
                <c:pt idx="1751">
                  <c:v>5.8600000000000006E-2</c:v>
                </c:pt>
                <c:pt idx="1752">
                  <c:v>5.9500000000000004E-2</c:v>
                </c:pt>
                <c:pt idx="1753">
                  <c:v>6.08E-2</c:v>
                </c:pt>
                <c:pt idx="1754">
                  <c:v>5.91E-2</c:v>
                </c:pt>
                <c:pt idx="1755">
                  <c:v>5.8099999999999999E-2</c:v>
                </c:pt>
                <c:pt idx="1756">
                  <c:v>5.9699999999999996E-2</c:v>
                </c:pt>
                <c:pt idx="1757">
                  <c:v>5.9400000000000001E-2</c:v>
                </c:pt>
                <c:pt idx="1758">
                  <c:v>5.9200000000000003E-2</c:v>
                </c:pt>
                <c:pt idx="1759">
                  <c:v>5.8799999999999998E-2</c:v>
                </c:pt>
                <c:pt idx="1760">
                  <c:v>5.9200000000000003E-2</c:v>
                </c:pt>
                <c:pt idx="1761">
                  <c:v>6.0199999999999997E-2</c:v>
                </c:pt>
                <c:pt idx="1762">
                  <c:v>6.1100000000000002E-2</c:v>
                </c:pt>
                <c:pt idx="1763">
                  <c:v>6.1799999999999994E-2</c:v>
                </c:pt>
                <c:pt idx="1764">
                  <c:v>6.1600000000000002E-2</c:v>
                </c:pt>
                <c:pt idx="1765">
                  <c:v>0.06</c:v>
                </c:pt>
                <c:pt idx="1766">
                  <c:v>5.96E-2</c:v>
                </c:pt>
                <c:pt idx="1767">
                  <c:v>6.0199999999999997E-2</c:v>
                </c:pt>
                <c:pt idx="1768">
                  <c:v>6.0999999999999999E-2</c:v>
                </c:pt>
                <c:pt idx="1769">
                  <c:v>6.2E-2</c:v>
                </c:pt>
                <c:pt idx="1770">
                  <c:v>6.13E-2</c:v>
                </c:pt>
                <c:pt idx="1771">
                  <c:v>6.2400000000000004E-2</c:v>
                </c:pt>
                <c:pt idx="1772">
                  <c:v>6.3899999999999998E-2</c:v>
                </c:pt>
                <c:pt idx="1773">
                  <c:v>6.4100000000000004E-2</c:v>
                </c:pt>
                <c:pt idx="1774">
                  <c:v>6.5599999999999992E-2</c:v>
                </c:pt>
                <c:pt idx="1775">
                  <c:v>6.6600000000000006E-2</c:v>
                </c:pt>
                <c:pt idx="1776">
                  <c:v>6.7699999999999996E-2</c:v>
                </c:pt>
                <c:pt idx="1777">
                  <c:v>6.6799999999999998E-2</c:v>
                </c:pt>
                <c:pt idx="1778">
                  <c:v>6.5799999999999997E-2</c:v>
                </c:pt>
                <c:pt idx="1779">
                  <c:v>6.6199999999999995E-2</c:v>
                </c:pt>
                <c:pt idx="1780">
                  <c:v>6.5500000000000003E-2</c:v>
                </c:pt>
                <c:pt idx="1781">
                  <c:v>6.3799999999999996E-2</c:v>
                </c:pt>
                <c:pt idx="1782">
                  <c:v>6.3899999999999998E-2</c:v>
                </c:pt>
                <c:pt idx="1783">
                  <c:v>6.3899999999999998E-2</c:v>
                </c:pt>
                <c:pt idx="1784">
                  <c:v>6.2800000000000009E-2</c:v>
                </c:pt>
                <c:pt idx="1785">
                  <c:v>6.1399999999999996E-2</c:v>
                </c:pt>
                <c:pt idx="1786">
                  <c:v>6.13E-2</c:v>
                </c:pt>
                <c:pt idx="1787">
                  <c:v>5.9200000000000003E-2</c:v>
                </c:pt>
                <c:pt idx="1788">
                  <c:v>5.8899999999999994E-2</c:v>
                </c:pt>
                <c:pt idx="1789">
                  <c:v>6.0100000000000001E-2</c:v>
                </c:pt>
                <c:pt idx="1790">
                  <c:v>6.1500000000000006E-2</c:v>
                </c:pt>
                <c:pt idx="1791">
                  <c:v>6.4000000000000001E-2</c:v>
                </c:pt>
                <c:pt idx="1792">
                  <c:v>6.5000000000000002E-2</c:v>
                </c:pt>
                <c:pt idx="1793">
                  <c:v>6.4899999999999999E-2</c:v>
                </c:pt>
                <c:pt idx="1794">
                  <c:v>6.4199999999999993E-2</c:v>
                </c:pt>
                <c:pt idx="1795">
                  <c:v>6.2600000000000003E-2</c:v>
                </c:pt>
                <c:pt idx="1796">
                  <c:v>6.13E-2</c:v>
                </c:pt>
                <c:pt idx="1797">
                  <c:v>6.0599999999999994E-2</c:v>
                </c:pt>
                <c:pt idx="1798">
                  <c:v>6.0899999999999996E-2</c:v>
                </c:pt>
                <c:pt idx="1799">
                  <c:v>6.08E-2</c:v>
                </c:pt>
                <c:pt idx="1800">
                  <c:v>6.0100000000000001E-2</c:v>
                </c:pt>
                <c:pt idx="1801">
                  <c:v>6.0599999999999994E-2</c:v>
                </c:pt>
                <c:pt idx="1802">
                  <c:v>6.0999999999999999E-2</c:v>
                </c:pt>
                <c:pt idx="1803">
                  <c:v>6.0400000000000002E-2</c:v>
                </c:pt>
                <c:pt idx="1804">
                  <c:v>5.9800000000000006E-2</c:v>
                </c:pt>
                <c:pt idx="1805">
                  <c:v>5.8499999999999996E-2</c:v>
                </c:pt>
                <c:pt idx="1806">
                  <c:v>5.7999999999999996E-2</c:v>
                </c:pt>
                <c:pt idx="1807">
                  <c:v>5.7500000000000002E-2</c:v>
                </c:pt>
                <c:pt idx="1808">
                  <c:v>5.7599999999999998E-2</c:v>
                </c:pt>
                <c:pt idx="1809">
                  <c:v>5.7300000000000004E-2</c:v>
                </c:pt>
                <c:pt idx="1810">
                  <c:v>5.7800000000000004E-2</c:v>
                </c:pt>
                <c:pt idx="1811">
                  <c:v>5.8799999999999998E-2</c:v>
                </c:pt>
                <c:pt idx="1812">
                  <c:v>5.8200000000000002E-2</c:v>
                </c:pt>
                <c:pt idx="1813">
                  <c:v>5.8600000000000006E-2</c:v>
                </c:pt>
                <c:pt idx="1814">
                  <c:v>5.7599999999999998E-2</c:v>
                </c:pt>
                <c:pt idx="1815">
                  <c:v>5.6799999999999996E-2</c:v>
                </c:pt>
                <c:pt idx="1816">
                  <c:v>5.6600000000000004E-2</c:v>
                </c:pt>
                <c:pt idx="1817">
                  <c:v>5.7599999999999998E-2</c:v>
                </c:pt>
                <c:pt idx="1818">
                  <c:v>5.8499999999999996E-2</c:v>
                </c:pt>
                <c:pt idx="1819">
                  <c:v>5.7300000000000004E-2</c:v>
                </c:pt>
                <c:pt idx="1820">
                  <c:v>5.6500000000000002E-2</c:v>
                </c:pt>
                <c:pt idx="1821">
                  <c:v>5.5599999999999997E-2</c:v>
                </c:pt>
                <c:pt idx="1822">
                  <c:v>5.3899999999999997E-2</c:v>
                </c:pt>
                <c:pt idx="1823">
                  <c:v>5.2900000000000003E-2</c:v>
                </c:pt>
                <c:pt idx="1824">
                  <c:v>5.0999999999999997E-2</c:v>
                </c:pt>
                <c:pt idx="1825">
                  <c:v>5.0999999999999997E-2</c:v>
                </c:pt>
                <c:pt idx="1826">
                  <c:v>5.0099999999999999E-2</c:v>
                </c:pt>
                <c:pt idx="1827">
                  <c:v>5.0799999999999998E-2</c:v>
                </c:pt>
                <c:pt idx="1828">
                  <c:v>5.1900000000000002E-2</c:v>
                </c:pt>
                <c:pt idx="1829">
                  <c:v>5.2900000000000003E-2</c:v>
                </c:pt>
                <c:pt idx="1830">
                  <c:v>5.2000000000000005E-2</c:v>
                </c:pt>
                <c:pt idx="1831">
                  <c:v>5.1299999999999998E-2</c:v>
                </c:pt>
                <c:pt idx="1832">
                  <c:v>5.1100000000000007E-2</c:v>
                </c:pt>
                <c:pt idx="1833">
                  <c:v>5.1299999999999998E-2</c:v>
                </c:pt>
                <c:pt idx="1834">
                  <c:v>4.9500000000000002E-2</c:v>
                </c:pt>
                <c:pt idx="1835">
                  <c:v>4.9500000000000002E-2</c:v>
                </c:pt>
                <c:pt idx="1836">
                  <c:v>4.8600000000000004E-2</c:v>
                </c:pt>
                <c:pt idx="1837">
                  <c:v>4.7800000000000002E-2</c:v>
                </c:pt>
                <c:pt idx="1838">
                  <c:v>4.9500000000000002E-2</c:v>
                </c:pt>
                <c:pt idx="1839">
                  <c:v>4.9500000000000002E-2</c:v>
                </c:pt>
                <c:pt idx="1840">
                  <c:v>5.0799999999999998E-2</c:v>
                </c:pt>
                <c:pt idx="1841">
                  <c:v>5.2400000000000002E-2</c:v>
                </c:pt>
                <c:pt idx="1842">
                  <c:v>5.2499999999999998E-2</c:v>
                </c:pt>
                <c:pt idx="1843">
                  <c:v>5.28E-2</c:v>
                </c:pt>
                <c:pt idx="1844">
                  <c:v>5.2900000000000003E-2</c:v>
                </c:pt>
                <c:pt idx="1845">
                  <c:v>5.4600000000000003E-2</c:v>
                </c:pt>
                <c:pt idx="1846">
                  <c:v>5.4600000000000003E-2</c:v>
                </c:pt>
                <c:pt idx="1847">
                  <c:v>5.4800000000000001E-2</c:v>
                </c:pt>
                <c:pt idx="1848">
                  <c:v>5.3200000000000004E-2</c:v>
                </c:pt>
                <c:pt idx="1849">
                  <c:v>5.28E-2</c:v>
                </c:pt>
                <c:pt idx="1850">
                  <c:v>5.2300000000000006E-2</c:v>
                </c:pt>
                <c:pt idx="1851">
                  <c:v>5.2900000000000003E-2</c:v>
                </c:pt>
                <c:pt idx="1852">
                  <c:v>5.4100000000000002E-2</c:v>
                </c:pt>
                <c:pt idx="1853">
                  <c:v>5.3099999999999994E-2</c:v>
                </c:pt>
                <c:pt idx="1854">
                  <c:v>5.1699999999999996E-2</c:v>
                </c:pt>
                <c:pt idx="1855">
                  <c:v>5.16E-2</c:v>
                </c:pt>
                <c:pt idx="1856">
                  <c:v>5.1299999999999998E-2</c:v>
                </c:pt>
                <c:pt idx="1857">
                  <c:v>5.0799999999999998E-2</c:v>
                </c:pt>
                <c:pt idx="1858">
                  <c:v>4.9500000000000002E-2</c:v>
                </c:pt>
                <c:pt idx="1859">
                  <c:v>4.9000000000000002E-2</c:v>
                </c:pt>
                <c:pt idx="1860">
                  <c:v>4.8399999999999999E-2</c:v>
                </c:pt>
                <c:pt idx="1861">
                  <c:v>4.9100000000000005E-2</c:v>
                </c:pt>
                <c:pt idx="1862">
                  <c:v>4.6799999999999994E-2</c:v>
                </c:pt>
                <c:pt idx="1863">
                  <c:v>4.7E-2</c:v>
                </c:pt>
                <c:pt idx="1864">
                  <c:v>4.6600000000000003E-2</c:v>
                </c:pt>
                <c:pt idx="1865">
                  <c:v>4.53E-2</c:v>
                </c:pt>
                <c:pt idx="1866">
                  <c:v>4.6500000000000007E-2</c:v>
                </c:pt>
                <c:pt idx="1867">
                  <c:v>4.5999999999999999E-2</c:v>
                </c:pt>
                <c:pt idx="1868">
                  <c:v>4.5999999999999999E-2</c:v>
                </c:pt>
                <c:pt idx="1869">
                  <c:v>4.3700000000000003E-2</c:v>
                </c:pt>
                <c:pt idx="1870">
                  <c:v>4.2999999999999997E-2</c:v>
                </c:pt>
                <c:pt idx="1871">
                  <c:v>4.6600000000000003E-2</c:v>
                </c:pt>
                <c:pt idx="1872">
                  <c:v>4.9299999999999997E-2</c:v>
                </c:pt>
                <c:pt idx="1873">
                  <c:v>4.9200000000000001E-2</c:v>
                </c:pt>
                <c:pt idx="1874">
                  <c:v>4.9200000000000001E-2</c:v>
                </c:pt>
                <c:pt idx="1875">
                  <c:v>5.1399999999999994E-2</c:v>
                </c:pt>
                <c:pt idx="1876">
                  <c:v>5.1399999999999994E-2</c:v>
                </c:pt>
                <c:pt idx="1877">
                  <c:v>5.1699999999999996E-2</c:v>
                </c:pt>
                <c:pt idx="1878">
                  <c:v>5.1500000000000004E-2</c:v>
                </c:pt>
                <c:pt idx="1879">
                  <c:v>5.04E-2</c:v>
                </c:pt>
                <c:pt idx="1880">
                  <c:v>4.9200000000000001E-2</c:v>
                </c:pt>
                <c:pt idx="1881">
                  <c:v>5.0499999999999996E-2</c:v>
                </c:pt>
                <c:pt idx="1882">
                  <c:v>5.0499999999999996E-2</c:v>
                </c:pt>
                <c:pt idx="1883">
                  <c:v>4.9200000000000001E-2</c:v>
                </c:pt>
                <c:pt idx="1884">
                  <c:v>4.9400000000000006E-2</c:v>
                </c:pt>
                <c:pt idx="1885">
                  <c:v>4.87E-2</c:v>
                </c:pt>
                <c:pt idx="1886">
                  <c:v>4.9000000000000002E-2</c:v>
                </c:pt>
                <c:pt idx="1887">
                  <c:v>5.1299999999999998E-2</c:v>
                </c:pt>
                <c:pt idx="1888">
                  <c:v>5.3399999999999996E-2</c:v>
                </c:pt>
                <c:pt idx="1889">
                  <c:v>5.3699999999999998E-2</c:v>
                </c:pt>
                <c:pt idx="1890">
                  <c:v>5.3800000000000001E-2</c:v>
                </c:pt>
                <c:pt idx="1891">
                  <c:v>5.3200000000000004E-2</c:v>
                </c:pt>
                <c:pt idx="1892">
                  <c:v>5.2199999999999996E-2</c:v>
                </c:pt>
                <c:pt idx="1893">
                  <c:v>5.21E-2</c:v>
                </c:pt>
                <c:pt idx="1894">
                  <c:v>5.1299999999999998E-2</c:v>
                </c:pt>
                <c:pt idx="1895">
                  <c:v>5.1100000000000007E-2</c:v>
                </c:pt>
                <c:pt idx="1896">
                  <c:v>5.16E-2</c:v>
                </c:pt>
                <c:pt idx="1897">
                  <c:v>5.2600000000000001E-2</c:v>
                </c:pt>
                <c:pt idx="1898">
                  <c:v>5.1699999999999996E-2</c:v>
                </c:pt>
                <c:pt idx="1899">
                  <c:v>5.0999999999999997E-2</c:v>
                </c:pt>
                <c:pt idx="1900">
                  <c:v>5.0599999999999999E-2</c:v>
                </c:pt>
                <c:pt idx="1901">
                  <c:v>4.9699999999999994E-2</c:v>
                </c:pt>
                <c:pt idx="1902">
                  <c:v>4.8300000000000003E-2</c:v>
                </c:pt>
                <c:pt idx="1903">
                  <c:v>4.8399999999999999E-2</c:v>
                </c:pt>
                <c:pt idx="1904">
                  <c:v>4.8300000000000003E-2</c:v>
                </c:pt>
                <c:pt idx="1905">
                  <c:v>4.7100000000000003E-2</c:v>
                </c:pt>
                <c:pt idx="1906">
                  <c:v>4.6799999999999994E-2</c:v>
                </c:pt>
                <c:pt idx="1907">
                  <c:v>4.4699999999999997E-2</c:v>
                </c:pt>
                <c:pt idx="1908">
                  <c:v>4.5199999999999997E-2</c:v>
                </c:pt>
                <c:pt idx="1909">
                  <c:v>4.3499999999999997E-2</c:v>
                </c:pt>
                <c:pt idx="1910">
                  <c:v>4.1799999999999997E-2</c:v>
                </c:pt>
                <c:pt idx="1911">
                  <c:v>4.24E-2</c:v>
                </c:pt>
                <c:pt idx="1912">
                  <c:v>4.2099999999999999E-2</c:v>
                </c:pt>
                <c:pt idx="1913">
                  <c:v>3.9800000000000002E-2</c:v>
                </c:pt>
                <c:pt idx="1914">
                  <c:v>0.04</c:v>
                </c:pt>
                <c:pt idx="1915">
                  <c:v>3.8399999999999997E-2</c:v>
                </c:pt>
                <c:pt idx="1916">
                  <c:v>3.73E-2</c:v>
                </c:pt>
                <c:pt idx="1917">
                  <c:v>3.6900000000000002E-2</c:v>
                </c:pt>
                <c:pt idx="1918">
                  <c:v>3.6799999999999999E-2</c:v>
                </c:pt>
                <c:pt idx="1919">
                  <c:v>4.1100000000000005E-2</c:v>
                </c:pt>
                <c:pt idx="1920">
                  <c:v>4.2099999999999999E-2</c:v>
                </c:pt>
                <c:pt idx="1921">
                  <c:v>0.04</c:v>
                </c:pt>
                <c:pt idx="1922">
                  <c:v>0.04</c:v>
                </c:pt>
                <c:pt idx="1923">
                  <c:v>3.9399999999999998E-2</c:v>
                </c:pt>
                <c:pt idx="1924">
                  <c:v>4.0800000000000003E-2</c:v>
                </c:pt>
                <c:pt idx="1925">
                  <c:v>4.1900000000000007E-2</c:v>
                </c:pt>
                <c:pt idx="1926">
                  <c:v>4.1700000000000001E-2</c:v>
                </c:pt>
                <c:pt idx="1927">
                  <c:v>4.0399999999999998E-2</c:v>
                </c:pt>
                <c:pt idx="1928">
                  <c:v>4.0500000000000001E-2</c:v>
                </c:pt>
                <c:pt idx="1929">
                  <c:v>3.9199999999999999E-2</c:v>
                </c:pt>
                <c:pt idx="1930">
                  <c:v>3.9399999999999998E-2</c:v>
                </c:pt>
                <c:pt idx="1931">
                  <c:v>4.0999999999999995E-2</c:v>
                </c:pt>
                <c:pt idx="1932">
                  <c:v>4.0999999999999995E-2</c:v>
                </c:pt>
                <c:pt idx="1933">
                  <c:v>3.9699999999999999E-2</c:v>
                </c:pt>
                <c:pt idx="1934">
                  <c:v>4.0099999999999997E-2</c:v>
                </c:pt>
                <c:pt idx="1935">
                  <c:v>3.9800000000000002E-2</c:v>
                </c:pt>
                <c:pt idx="1936">
                  <c:v>3.95E-2</c:v>
                </c:pt>
                <c:pt idx="1937">
                  <c:v>3.8900000000000004E-2</c:v>
                </c:pt>
                <c:pt idx="1938">
                  <c:v>3.78E-2</c:v>
                </c:pt>
                <c:pt idx="1939">
                  <c:v>3.6499999999999998E-2</c:v>
                </c:pt>
                <c:pt idx="1940">
                  <c:v>3.6499999999999998E-2</c:v>
                </c:pt>
                <c:pt idx="1941">
                  <c:v>3.9699999999999999E-2</c:v>
                </c:pt>
                <c:pt idx="1942">
                  <c:v>3.9599999999999996E-2</c:v>
                </c:pt>
                <c:pt idx="1943">
                  <c:v>3.9E-2</c:v>
                </c:pt>
                <c:pt idx="1944">
                  <c:v>3.9699999999999999E-2</c:v>
                </c:pt>
                <c:pt idx="1945">
                  <c:v>3.9900000000000005E-2</c:v>
                </c:pt>
                <c:pt idx="1946">
                  <c:v>3.9699999999999999E-2</c:v>
                </c:pt>
                <c:pt idx="1947">
                  <c:v>3.9199999999999999E-2</c:v>
                </c:pt>
                <c:pt idx="1948">
                  <c:v>3.7699999999999997E-2</c:v>
                </c:pt>
                <c:pt idx="1949">
                  <c:v>3.56E-2</c:v>
                </c:pt>
                <c:pt idx="1950">
                  <c:v>3.3799999999999997E-2</c:v>
                </c:pt>
                <c:pt idx="1951">
                  <c:v>3.39E-2</c:v>
                </c:pt>
                <c:pt idx="1952">
                  <c:v>3.3599999999999998E-2</c:v>
                </c:pt>
                <c:pt idx="1953">
                  <c:v>3.2000000000000001E-2</c:v>
                </c:pt>
                <c:pt idx="1954">
                  <c:v>3.3099999999999997E-2</c:v>
                </c:pt>
                <c:pt idx="1955">
                  <c:v>3.4200000000000001E-2</c:v>
                </c:pt>
                <c:pt idx="1956">
                  <c:v>3.5799999999999998E-2</c:v>
                </c:pt>
                <c:pt idx="1957">
                  <c:v>3.7200000000000004E-2</c:v>
                </c:pt>
                <c:pt idx="1958">
                  <c:v>3.9300000000000002E-2</c:v>
                </c:pt>
                <c:pt idx="1959">
                  <c:v>4.1799999999999997E-2</c:v>
                </c:pt>
                <c:pt idx="1960">
                  <c:v>4.4000000000000004E-2</c:v>
                </c:pt>
                <c:pt idx="1961">
                  <c:v>4.3400000000000001E-2</c:v>
                </c:pt>
                <c:pt idx="1962">
                  <c:v>4.4900000000000002E-2</c:v>
                </c:pt>
                <c:pt idx="1963">
                  <c:v>4.4699999999999997E-2</c:v>
                </c:pt>
                <c:pt idx="1964">
                  <c:v>4.4900000000000002E-2</c:v>
                </c:pt>
                <c:pt idx="1965">
                  <c:v>4.5199999999999997E-2</c:v>
                </c:pt>
                <c:pt idx="1966">
                  <c:v>4.3400000000000001E-2</c:v>
                </c:pt>
                <c:pt idx="1967">
                  <c:v>4.2300000000000004E-2</c:v>
                </c:pt>
                <c:pt idx="1968">
                  <c:v>4.1599999999999998E-2</c:v>
                </c:pt>
                <c:pt idx="1969">
                  <c:v>4.0500000000000001E-2</c:v>
                </c:pt>
                <c:pt idx="1970">
                  <c:v>4.2599999999999999E-2</c:v>
                </c:pt>
                <c:pt idx="1971">
                  <c:v>4.4199999999999996E-2</c:v>
                </c:pt>
                <c:pt idx="1972">
                  <c:v>4.3299999999999998E-2</c:v>
                </c:pt>
                <c:pt idx="1973">
                  <c:v>4.3099999999999999E-2</c:v>
                </c:pt>
                <c:pt idx="1974">
                  <c:v>4.41E-2</c:v>
                </c:pt>
                <c:pt idx="1975">
                  <c:v>4.36E-2</c:v>
                </c:pt>
                <c:pt idx="1976">
                  <c:v>4.1799999999999997E-2</c:v>
                </c:pt>
                <c:pt idx="1977">
                  <c:v>4.2500000000000003E-2</c:v>
                </c:pt>
                <c:pt idx="1978">
                  <c:v>4.36E-2</c:v>
                </c:pt>
                <c:pt idx="1979">
                  <c:v>4.2900000000000001E-2</c:v>
                </c:pt>
                <c:pt idx="1980">
                  <c:v>4.2000000000000003E-2</c:v>
                </c:pt>
                <c:pt idx="1981">
                  <c:v>4.2099999999999999E-2</c:v>
                </c:pt>
                <c:pt idx="1982">
                  <c:v>4.2999999999999997E-2</c:v>
                </c:pt>
                <c:pt idx="1983">
                  <c:v>4.2699999999999995E-2</c:v>
                </c:pt>
                <c:pt idx="1984">
                  <c:v>4.0399999999999998E-2</c:v>
                </c:pt>
                <c:pt idx="1985">
                  <c:v>4.0500000000000001E-2</c:v>
                </c:pt>
                <c:pt idx="1986">
                  <c:v>4.1700000000000001E-2</c:v>
                </c:pt>
                <c:pt idx="1987">
                  <c:v>4.1599999999999998E-2</c:v>
                </c:pt>
                <c:pt idx="1988">
                  <c:v>4.0800000000000003E-2</c:v>
                </c:pt>
                <c:pt idx="1989">
                  <c:v>4.0599999999999997E-2</c:v>
                </c:pt>
                <c:pt idx="1990">
                  <c:v>4.0300000000000002E-2</c:v>
                </c:pt>
                <c:pt idx="1991">
                  <c:v>0.04</c:v>
                </c:pt>
                <c:pt idx="1992">
                  <c:v>3.7499999999999999E-2</c:v>
                </c:pt>
                <c:pt idx="1993">
                  <c:v>3.7499999999999999E-2</c:v>
                </c:pt>
                <c:pt idx="1994">
                  <c:v>3.7599999999999995E-2</c:v>
                </c:pt>
                <c:pt idx="1995">
                  <c:v>3.95E-2</c:v>
                </c:pt>
                <c:pt idx="1996">
                  <c:v>4.2099999999999999E-2</c:v>
                </c:pt>
                <c:pt idx="1997">
                  <c:v>4.36E-2</c:v>
                </c:pt>
                <c:pt idx="1998">
                  <c:v>4.4299999999999999E-2</c:v>
                </c:pt>
                <c:pt idx="1999">
                  <c:v>4.4900000000000002E-2</c:v>
                </c:pt>
                <c:pt idx="2000">
                  <c:v>4.6199999999999998E-2</c:v>
                </c:pt>
                <c:pt idx="2001">
                  <c:v>4.8099999999999997E-2</c:v>
                </c:pt>
                <c:pt idx="2002">
                  <c:v>4.7400000000000005E-2</c:v>
                </c:pt>
                <c:pt idx="2003">
                  <c:v>4.6799999999999994E-2</c:v>
                </c:pt>
                <c:pt idx="2004">
                  <c:v>4.7400000000000005E-2</c:v>
                </c:pt>
                <c:pt idx="2005">
                  <c:v>4.8000000000000001E-2</c:v>
                </c:pt>
                <c:pt idx="2006">
                  <c:v>4.7500000000000001E-2</c:v>
                </c:pt>
                <c:pt idx="2007">
                  <c:v>4.6900000000000004E-2</c:v>
                </c:pt>
                <c:pt idx="2008">
                  <c:v>4.6300000000000001E-2</c:v>
                </c:pt>
                <c:pt idx="2009">
                  <c:v>4.4900000000000002E-2</c:v>
                </c:pt>
                <c:pt idx="2010">
                  <c:v>4.4699999999999997E-2</c:v>
                </c:pt>
                <c:pt idx="2011">
                  <c:v>4.4600000000000001E-2</c:v>
                </c:pt>
                <c:pt idx="2012">
                  <c:v>4.5599999999999995E-2</c:v>
                </c:pt>
                <c:pt idx="2013">
                  <c:v>4.41E-2</c:v>
                </c:pt>
                <c:pt idx="2014">
                  <c:v>4.2800000000000005E-2</c:v>
                </c:pt>
                <c:pt idx="2015">
                  <c:v>4.2300000000000004E-2</c:v>
                </c:pt>
                <c:pt idx="2016">
                  <c:v>4.2500000000000003E-2</c:v>
                </c:pt>
                <c:pt idx="2017">
                  <c:v>4.1900000000000007E-2</c:v>
                </c:pt>
                <c:pt idx="2018">
                  <c:v>4.2099999999999999E-2</c:v>
                </c:pt>
                <c:pt idx="2019">
                  <c:v>4.1399999999999999E-2</c:v>
                </c:pt>
                <c:pt idx="2020">
                  <c:v>4.0399999999999998E-2</c:v>
                </c:pt>
                <c:pt idx="2021">
                  <c:v>4.0999999999999995E-2</c:v>
                </c:pt>
                <c:pt idx="2022">
                  <c:v>4.2000000000000003E-2</c:v>
                </c:pt>
                <c:pt idx="2023">
                  <c:v>4.0800000000000003E-2</c:v>
                </c:pt>
                <c:pt idx="2024">
                  <c:v>4.0300000000000002E-2</c:v>
                </c:pt>
                <c:pt idx="2025">
                  <c:v>4.0500000000000001E-2</c:v>
                </c:pt>
                <c:pt idx="2026">
                  <c:v>4.1200000000000001E-2</c:v>
                </c:pt>
                <c:pt idx="2027">
                  <c:v>4.2199999999999994E-2</c:v>
                </c:pt>
                <c:pt idx="2028">
                  <c:v>4.1700000000000001E-2</c:v>
                </c:pt>
                <c:pt idx="2029">
                  <c:v>4.2000000000000003E-2</c:v>
                </c:pt>
                <c:pt idx="2030">
                  <c:v>4.3499999999999997E-2</c:v>
                </c:pt>
                <c:pt idx="2031">
                  <c:v>4.1900000000000007E-2</c:v>
                </c:pt>
                <c:pt idx="2032">
                  <c:v>4.1599999999999998E-2</c:v>
                </c:pt>
                <c:pt idx="2033">
                  <c:v>4.2099999999999999E-2</c:v>
                </c:pt>
                <c:pt idx="2034">
                  <c:v>4.2900000000000001E-2</c:v>
                </c:pt>
                <c:pt idx="2035">
                  <c:v>4.2800000000000005E-2</c:v>
                </c:pt>
                <c:pt idx="2036">
                  <c:v>4.2500000000000003E-2</c:v>
                </c:pt>
                <c:pt idx="2037">
                  <c:v>4.1900000000000007E-2</c:v>
                </c:pt>
                <c:pt idx="2038">
                  <c:v>4.1900000000000007E-2</c:v>
                </c:pt>
                <c:pt idx="2039">
                  <c:v>4.1399999999999999E-2</c:v>
                </c:pt>
                <c:pt idx="2040">
                  <c:v>4.0599999999999997E-2</c:v>
                </c:pt>
                <c:pt idx="2041">
                  <c:v>4.1599999999999998E-2</c:v>
                </c:pt>
                <c:pt idx="2042">
                  <c:v>4.2800000000000005E-2</c:v>
                </c:pt>
                <c:pt idx="2043">
                  <c:v>4.3700000000000003E-2</c:v>
                </c:pt>
                <c:pt idx="2044">
                  <c:v>4.4500000000000005E-2</c:v>
                </c:pt>
                <c:pt idx="2045">
                  <c:v>4.5100000000000001E-2</c:v>
                </c:pt>
                <c:pt idx="2046">
                  <c:v>4.5899999999999996E-2</c:v>
                </c:pt>
                <c:pt idx="2047">
                  <c:v>4.5499999999999999E-2</c:v>
                </c:pt>
                <c:pt idx="2048">
                  <c:v>4.4800000000000006E-2</c:v>
                </c:pt>
                <c:pt idx="2049">
                  <c:v>4.3700000000000003E-2</c:v>
                </c:pt>
                <c:pt idx="2050">
                  <c:v>4.2599999999999999E-2</c:v>
                </c:pt>
                <c:pt idx="2051">
                  <c:v>4.24E-2</c:v>
                </c:pt>
                <c:pt idx="2052">
                  <c:v>4.2199999999999994E-2</c:v>
                </c:pt>
                <c:pt idx="2053">
                  <c:v>4.2099999999999999E-2</c:v>
                </c:pt>
                <c:pt idx="2054">
                  <c:v>4.1100000000000005E-2</c:v>
                </c:pt>
                <c:pt idx="2055">
                  <c:v>4.07E-2</c:v>
                </c:pt>
                <c:pt idx="2056">
                  <c:v>3.95E-2</c:v>
                </c:pt>
                <c:pt idx="2057">
                  <c:v>3.9699999999999999E-2</c:v>
                </c:pt>
                <c:pt idx="2058">
                  <c:v>4.0999999999999995E-2</c:v>
                </c:pt>
                <c:pt idx="2059">
                  <c:v>0.04</c:v>
                </c:pt>
                <c:pt idx="2060">
                  <c:v>3.9699999999999999E-2</c:v>
                </c:pt>
                <c:pt idx="2061">
                  <c:v>4.0899999999999999E-2</c:v>
                </c:pt>
                <c:pt idx="2062">
                  <c:v>4.1599999999999998E-2</c:v>
                </c:pt>
                <c:pt idx="2063">
                  <c:v>4.2199999999999994E-2</c:v>
                </c:pt>
                <c:pt idx="2064">
                  <c:v>4.2500000000000003E-2</c:v>
                </c:pt>
                <c:pt idx="2065">
                  <c:v>4.3400000000000001E-2</c:v>
                </c:pt>
                <c:pt idx="2066">
                  <c:v>4.36E-2</c:v>
                </c:pt>
                <c:pt idx="2067">
                  <c:v>4.24E-2</c:v>
                </c:pt>
                <c:pt idx="2068">
                  <c:v>4.2000000000000003E-2</c:v>
                </c:pt>
                <c:pt idx="2069">
                  <c:v>4.0899999999999999E-2</c:v>
                </c:pt>
                <c:pt idx="2070">
                  <c:v>4.1299999999999996E-2</c:v>
                </c:pt>
                <c:pt idx="2071">
                  <c:v>4.1900000000000007E-2</c:v>
                </c:pt>
                <c:pt idx="2072">
                  <c:v>4.2300000000000004E-2</c:v>
                </c:pt>
                <c:pt idx="2073">
                  <c:v>4.2999999999999997E-2</c:v>
                </c:pt>
                <c:pt idx="2074">
                  <c:v>4.3700000000000003E-2</c:v>
                </c:pt>
                <c:pt idx="2075">
                  <c:v>4.4500000000000005E-2</c:v>
                </c:pt>
                <c:pt idx="2076">
                  <c:v>4.4600000000000001E-2</c:v>
                </c:pt>
                <c:pt idx="2077">
                  <c:v>4.5499999999999999E-2</c:v>
                </c:pt>
                <c:pt idx="2078">
                  <c:v>4.6100000000000002E-2</c:v>
                </c:pt>
                <c:pt idx="2079">
                  <c:v>4.5999999999999999E-2</c:v>
                </c:pt>
                <c:pt idx="2080">
                  <c:v>4.5199999999999997E-2</c:v>
                </c:pt>
                <c:pt idx="2081">
                  <c:v>4.4500000000000005E-2</c:v>
                </c:pt>
                <c:pt idx="2082">
                  <c:v>4.4800000000000006E-2</c:v>
                </c:pt>
                <c:pt idx="2083">
                  <c:v>4.5199999999999997E-2</c:v>
                </c:pt>
                <c:pt idx="2084">
                  <c:v>4.4900000000000002E-2</c:v>
                </c:pt>
                <c:pt idx="2085">
                  <c:v>4.4500000000000005E-2</c:v>
                </c:pt>
                <c:pt idx="2086">
                  <c:v>4.3700000000000003E-2</c:v>
                </c:pt>
                <c:pt idx="2087">
                  <c:v>4.3700000000000003E-2</c:v>
                </c:pt>
                <c:pt idx="2088">
                  <c:v>4.41E-2</c:v>
                </c:pt>
                <c:pt idx="2089">
                  <c:v>4.36E-2</c:v>
                </c:pt>
                <c:pt idx="2090">
                  <c:v>4.4600000000000001E-2</c:v>
                </c:pt>
                <c:pt idx="2091">
                  <c:v>4.5499999999999999E-2</c:v>
                </c:pt>
                <c:pt idx="2092">
                  <c:v>4.5599999999999995E-2</c:v>
                </c:pt>
                <c:pt idx="2093">
                  <c:v>4.5899999999999996E-2</c:v>
                </c:pt>
                <c:pt idx="2094">
                  <c:v>4.5599999999999995E-2</c:v>
                </c:pt>
                <c:pt idx="2095">
                  <c:v>4.6100000000000002E-2</c:v>
                </c:pt>
                <c:pt idx="2096">
                  <c:v>4.7400000000000005E-2</c:v>
                </c:pt>
                <c:pt idx="2097">
                  <c:v>4.7100000000000003E-2</c:v>
                </c:pt>
                <c:pt idx="2098">
                  <c:v>4.6900000000000004E-2</c:v>
                </c:pt>
                <c:pt idx="2099">
                  <c:v>4.8000000000000001E-2</c:v>
                </c:pt>
                <c:pt idx="2100">
                  <c:v>4.8899999999999999E-2</c:v>
                </c:pt>
                <c:pt idx="2101">
                  <c:v>4.9800000000000004E-2</c:v>
                </c:pt>
                <c:pt idx="2102">
                  <c:v>5.0199999999999995E-2</c:v>
                </c:pt>
                <c:pt idx="2103">
                  <c:v>5.0700000000000002E-2</c:v>
                </c:pt>
                <c:pt idx="2104">
                  <c:v>5.1399999999999994E-2</c:v>
                </c:pt>
                <c:pt idx="2105">
                  <c:v>5.1399999999999994E-2</c:v>
                </c:pt>
                <c:pt idx="2106">
                  <c:v>5.1100000000000007E-2</c:v>
                </c:pt>
                <c:pt idx="2107">
                  <c:v>5.0499999999999996E-2</c:v>
                </c:pt>
                <c:pt idx="2108">
                  <c:v>5.0799999999999998E-2</c:v>
                </c:pt>
                <c:pt idx="2109">
                  <c:v>5.0099999999999999E-2</c:v>
                </c:pt>
                <c:pt idx="2110">
                  <c:v>5.0499999999999996E-2</c:v>
                </c:pt>
                <c:pt idx="2111">
                  <c:v>5.1799999999999999E-2</c:v>
                </c:pt>
                <c:pt idx="2112">
                  <c:v>5.2199999999999996E-2</c:v>
                </c:pt>
                <c:pt idx="2113">
                  <c:v>5.1799999999999999E-2</c:v>
                </c:pt>
                <c:pt idx="2114">
                  <c:v>5.0999999999999997E-2</c:v>
                </c:pt>
                <c:pt idx="2115">
                  <c:v>5.0700000000000002E-2</c:v>
                </c:pt>
                <c:pt idx="2116">
                  <c:v>5.0499999999999996E-2</c:v>
                </c:pt>
                <c:pt idx="2117">
                  <c:v>4.9599999999999998E-2</c:v>
                </c:pt>
                <c:pt idx="2118">
                  <c:v>4.9400000000000006E-2</c:v>
                </c:pt>
                <c:pt idx="2119">
                  <c:v>4.9000000000000002E-2</c:v>
                </c:pt>
                <c:pt idx="2120">
                  <c:v>4.8099999999999997E-2</c:v>
                </c:pt>
                <c:pt idx="2121">
                  <c:v>4.7599999999999996E-2</c:v>
                </c:pt>
                <c:pt idx="2122">
                  <c:v>4.7899999999999998E-2</c:v>
                </c:pt>
                <c:pt idx="2123">
                  <c:v>4.7899999999999998E-2</c:v>
                </c:pt>
                <c:pt idx="2124">
                  <c:v>4.7100000000000003E-2</c:v>
                </c:pt>
                <c:pt idx="2125">
                  <c:v>4.5999999999999999E-2</c:v>
                </c:pt>
                <c:pt idx="2126">
                  <c:v>4.6199999999999998E-2</c:v>
                </c:pt>
                <c:pt idx="2127">
                  <c:v>4.7800000000000002E-2</c:v>
                </c:pt>
                <c:pt idx="2128">
                  <c:v>4.7800000000000002E-2</c:v>
                </c:pt>
                <c:pt idx="2129">
                  <c:v>4.7699999999999992E-2</c:v>
                </c:pt>
                <c:pt idx="2130">
                  <c:v>4.6399999999999997E-2</c:v>
                </c:pt>
                <c:pt idx="2131">
                  <c:v>4.6399999999999997E-2</c:v>
                </c:pt>
                <c:pt idx="2132">
                  <c:v>4.6100000000000002E-2</c:v>
                </c:pt>
                <c:pt idx="2133">
                  <c:v>4.58E-2</c:v>
                </c:pt>
                <c:pt idx="2134">
                  <c:v>4.4900000000000002E-2</c:v>
                </c:pt>
                <c:pt idx="2135">
                  <c:v>4.4800000000000006E-2</c:v>
                </c:pt>
                <c:pt idx="2136">
                  <c:v>4.5599999999999995E-2</c:v>
                </c:pt>
                <c:pt idx="2137">
                  <c:v>4.5999999999999999E-2</c:v>
                </c:pt>
                <c:pt idx="2138">
                  <c:v>4.6699999999999998E-2</c:v>
                </c:pt>
                <c:pt idx="2139">
                  <c:v>4.6600000000000003E-2</c:v>
                </c:pt>
                <c:pt idx="2140">
                  <c:v>4.7E-2</c:v>
                </c:pt>
                <c:pt idx="2141">
                  <c:v>4.7699999999999992E-2</c:v>
                </c:pt>
                <c:pt idx="2142">
                  <c:v>4.8300000000000003E-2</c:v>
                </c:pt>
                <c:pt idx="2143">
                  <c:v>4.8600000000000004E-2</c:v>
                </c:pt>
                <c:pt idx="2144">
                  <c:v>4.7699999999999992E-2</c:v>
                </c:pt>
                <c:pt idx="2145">
                  <c:v>4.7500000000000001E-2</c:v>
                </c:pt>
                <c:pt idx="2146">
                  <c:v>4.7E-2</c:v>
                </c:pt>
                <c:pt idx="2147">
                  <c:v>4.5499999999999999E-2</c:v>
                </c:pt>
                <c:pt idx="2148">
                  <c:v>4.53E-2</c:v>
                </c:pt>
                <c:pt idx="2149">
                  <c:v>4.5400000000000003E-2</c:v>
                </c:pt>
                <c:pt idx="2150">
                  <c:v>4.58E-2</c:v>
                </c:pt>
                <c:pt idx="2151">
                  <c:v>4.6300000000000001E-2</c:v>
                </c:pt>
                <c:pt idx="2152">
                  <c:v>4.6799999999999994E-2</c:v>
                </c:pt>
                <c:pt idx="2153">
                  <c:v>4.7400000000000005E-2</c:v>
                </c:pt>
                <c:pt idx="2154">
                  <c:v>4.6900000000000004E-2</c:v>
                </c:pt>
                <c:pt idx="2155">
                  <c:v>4.6699999999999998E-2</c:v>
                </c:pt>
                <c:pt idx="2156">
                  <c:v>4.6500000000000007E-2</c:v>
                </c:pt>
                <c:pt idx="2157">
                  <c:v>4.6500000000000007E-2</c:v>
                </c:pt>
                <c:pt idx="2158">
                  <c:v>4.7400000000000005E-2</c:v>
                </c:pt>
                <c:pt idx="2159">
                  <c:v>4.8399999999999999E-2</c:v>
                </c:pt>
                <c:pt idx="2160">
                  <c:v>4.9000000000000002E-2</c:v>
                </c:pt>
                <c:pt idx="2161">
                  <c:v>5.0199999999999995E-2</c:v>
                </c:pt>
                <c:pt idx="2162">
                  <c:v>5.2000000000000005E-2</c:v>
                </c:pt>
                <c:pt idx="2163">
                  <c:v>5.1399999999999994E-2</c:v>
                </c:pt>
                <c:pt idx="2164">
                  <c:v>5.0900000000000001E-2</c:v>
                </c:pt>
                <c:pt idx="2165">
                  <c:v>5.0999999999999997E-2</c:v>
                </c:pt>
                <c:pt idx="2166">
                  <c:v>5.0999999999999997E-2</c:v>
                </c:pt>
                <c:pt idx="2167">
                  <c:v>5.0300000000000004E-2</c:v>
                </c:pt>
                <c:pt idx="2168">
                  <c:v>4.8799999999999996E-2</c:v>
                </c:pt>
                <c:pt idx="2169">
                  <c:v>4.7699999999999992E-2</c:v>
                </c:pt>
                <c:pt idx="2170">
                  <c:v>4.7899999999999998E-2</c:v>
                </c:pt>
                <c:pt idx="2171">
                  <c:v>4.7E-2</c:v>
                </c:pt>
                <c:pt idx="2172">
                  <c:v>4.6199999999999998E-2</c:v>
                </c:pt>
                <c:pt idx="2173">
                  <c:v>4.5499999999999999E-2</c:v>
                </c:pt>
                <c:pt idx="2174">
                  <c:v>4.4800000000000006E-2</c:v>
                </c:pt>
                <c:pt idx="2175">
                  <c:v>4.4199999999999996E-2</c:v>
                </c:pt>
                <c:pt idx="2176">
                  <c:v>4.5700000000000005E-2</c:v>
                </c:pt>
                <c:pt idx="2177">
                  <c:v>4.6100000000000002E-2</c:v>
                </c:pt>
                <c:pt idx="2178">
                  <c:v>4.5700000000000005E-2</c:v>
                </c:pt>
                <c:pt idx="2179">
                  <c:v>4.6699999999999998E-2</c:v>
                </c:pt>
                <c:pt idx="2180">
                  <c:v>4.5700000000000005E-2</c:v>
                </c:pt>
                <c:pt idx="2181">
                  <c:v>4.3899999999999995E-2</c:v>
                </c:pt>
                <c:pt idx="2182">
                  <c:v>4.3899999999999995E-2</c:v>
                </c:pt>
                <c:pt idx="2183">
                  <c:v>4.3200000000000002E-2</c:v>
                </c:pt>
                <c:pt idx="2184">
                  <c:v>4.2199999999999994E-2</c:v>
                </c:pt>
                <c:pt idx="2185">
                  <c:v>4.0399999999999998E-2</c:v>
                </c:pt>
                <c:pt idx="2186">
                  <c:v>3.9399999999999998E-2</c:v>
                </c:pt>
                <c:pt idx="2187">
                  <c:v>3.9699999999999999E-2</c:v>
                </c:pt>
                <c:pt idx="2188">
                  <c:v>4.1200000000000001E-2</c:v>
                </c:pt>
                <c:pt idx="2189">
                  <c:v>4.1200000000000001E-2</c:v>
                </c:pt>
                <c:pt idx="2190">
                  <c:v>4.2099999999999999E-2</c:v>
                </c:pt>
                <c:pt idx="2191">
                  <c:v>3.9399999999999998E-2</c:v>
                </c:pt>
                <c:pt idx="2192">
                  <c:v>3.85E-2</c:v>
                </c:pt>
                <c:pt idx="2193">
                  <c:v>3.7200000000000004E-2</c:v>
                </c:pt>
                <c:pt idx="2194">
                  <c:v>3.5799999999999998E-2</c:v>
                </c:pt>
                <c:pt idx="2195">
                  <c:v>3.6699999999999997E-2</c:v>
                </c:pt>
                <c:pt idx="2196">
                  <c:v>3.6600000000000001E-2</c:v>
                </c:pt>
                <c:pt idx="2197">
                  <c:v>3.7200000000000004E-2</c:v>
                </c:pt>
                <c:pt idx="2198">
                  <c:v>3.85E-2</c:v>
                </c:pt>
                <c:pt idx="2199">
                  <c:v>3.78E-2</c:v>
                </c:pt>
                <c:pt idx="2200">
                  <c:v>3.61E-2</c:v>
                </c:pt>
                <c:pt idx="2201">
                  <c:v>3.5099999999999999E-2</c:v>
                </c:pt>
                <c:pt idx="2202">
                  <c:v>3.39E-2</c:v>
                </c:pt>
                <c:pt idx="2203">
                  <c:v>3.5200000000000002E-2</c:v>
                </c:pt>
                <c:pt idx="2204">
                  <c:v>3.5499999999999997E-2</c:v>
                </c:pt>
                <c:pt idx="2205">
                  <c:v>3.5400000000000001E-2</c:v>
                </c:pt>
                <c:pt idx="2206">
                  <c:v>3.6699999999999997E-2</c:v>
                </c:pt>
                <c:pt idx="2207">
                  <c:v>3.8100000000000002E-2</c:v>
                </c:pt>
                <c:pt idx="2208">
                  <c:v>3.8300000000000001E-2</c:v>
                </c:pt>
                <c:pt idx="2209">
                  <c:v>3.85E-2</c:v>
                </c:pt>
                <c:pt idx="2210">
                  <c:v>3.8599999999999995E-2</c:v>
                </c:pt>
                <c:pt idx="2211">
                  <c:v>3.8399999999999997E-2</c:v>
                </c:pt>
                <c:pt idx="2212">
                  <c:v>4.0300000000000002E-2</c:v>
                </c:pt>
                <c:pt idx="2213">
                  <c:v>3.9800000000000002E-2</c:v>
                </c:pt>
                <c:pt idx="2214">
                  <c:v>4.1500000000000002E-2</c:v>
                </c:pt>
                <c:pt idx="2215">
                  <c:v>4.2000000000000003E-2</c:v>
                </c:pt>
                <c:pt idx="2216">
                  <c:v>4.0899999999999999E-2</c:v>
                </c:pt>
                <c:pt idx="2217">
                  <c:v>0.04</c:v>
                </c:pt>
                <c:pt idx="2218">
                  <c:v>3.9E-2</c:v>
                </c:pt>
                <c:pt idx="2219">
                  <c:v>3.9800000000000002E-2</c:v>
                </c:pt>
                <c:pt idx="2220">
                  <c:v>4.1100000000000005E-2</c:v>
                </c:pt>
                <c:pt idx="2221">
                  <c:v>4.0399999999999998E-2</c:v>
                </c:pt>
                <c:pt idx="2222">
                  <c:v>3.9900000000000005E-2</c:v>
                </c:pt>
                <c:pt idx="2223">
                  <c:v>3.9100000000000003E-2</c:v>
                </c:pt>
                <c:pt idx="2224">
                  <c:v>3.8300000000000001E-2</c:v>
                </c:pt>
                <c:pt idx="2225">
                  <c:v>3.7900000000000003E-2</c:v>
                </c:pt>
                <c:pt idx="2226">
                  <c:v>3.6900000000000002E-2</c:v>
                </c:pt>
                <c:pt idx="2227">
                  <c:v>3.6600000000000001E-2</c:v>
                </c:pt>
                <c:pt idx="2228">
                  <c:v>3.5400000000000001E-2</c:v>
                </c:pt>
                <c:pt idx="2229">
                  <c:v>3.8399999999999997E-2</c:v>
                </c:pt>
                <c:pt idx="2230">
                  <c:v>3.7000000000000005E-2</c:v>
                </c:pt>
                <c:pt idx="2231">
                  <c:v>3.6900000000000002E-2</c:v>
                </c:pt>
                <c:pt idx="2232">
                  <c:v>4.0199999999999993E-2</c:v>
                </c:pt>
                <c:pt idx="2233">
                  <c:v>3.7400000000000003E-2</c:v>
                </c:pt>
                <c:pt idx="2234">
                  <c:v>3.9199999999999999E-2</c:v>
                </c:pt>
                <c:pt idx="2235">
                  <c:v>3.8199999999999998E-2</c:v>
                </c:pt>
                <c:pt idx="2236">
                  <c:v>3.78E-2</c:v>
                </c:pt>
                <c:pt idx="2237">
                  <c:v>3.3799999999999997E-2</c:v>
                </c:pt>
                <c:pt idx="2238">
                  <c:v>3.1E-2</c:v>
                </c:pt>
                <c:pt idx="2239">
                  <c:v>2.6600000000000002E-2</c:v>
                </c:pt>
                <c:pt idx="2240">
                  <c:v>2.6699999999999998E-2</c:v>
                </c:pt>
                <c:pt idx="2241">
                  <c:v>2.2599999999999999E-2</c:v>
                </c:pt>
                <c:pt idx="2242">
                  <c:v>2.18E-2</c:v>
                </c:pt>
                <c:pt idx="2243">
                  <c:v>2.2400000000000003E-2</c:v>
                </c:pt>
                <c:pt idx="2244">
                  <c:v>2.4799999999999999E-2</c:v>
                </c:pt>
                <c:pt idx="2245">
                  <c:v>2.3E-2</c:v>
                </c:pt>
                <c:pt idx="2246">
                  <c:v>2.5600000000000001E-2</c:v>
                </c:pt>
                <c:pt idx="2247">
                  <c:v>2.75E-2</c:v>
                </c:pt>
                <c:pt idx="2248">
                  <c:v>2.92E-2</c:v>
                </c:pt>
                <c:pt idx="2249">
                  <c:v>2.8799999999999999E-2</c:v>
                </c:pt>
                <c:pt idx="2250">
                  <c:v>2.75E-2</c:v>
                </c:pt>
                <c:pt idx="2251">
                  <c:v>2.9100000000000001E-2</c:v>
                </c:pt>
                <c:pt idx="2252">
                  <c:v>2.8999999999999998E-2</c:v>
                </c:pt>
                <c:pt idx="2253">
                  <c:v>2.92E-2</c:v>
                </c:pt>
                <c:pt idx="2254">
                  <c:v>2.75E-2</c:v>
                </c:pt>
                <c:pt idx="2255">
                  <c:v>2.7400000000000001E-2</c:v>
                </c:pt>
                <c:pt idx="2256">
                  <c:v>2.76E-2</c:v>
                </c:pt>
                <c:pt idx="2257">
                  <c:v>2.9300000000000003E-2</c:v>
                </c:pt>
                <c:pt idx="2258">
                  <c:v>2.87E-2</c:v>
                </c:pt>
                <c:pt idx="2259">
                  <c:v>2.9600000000000001E-2</c:v>
                </c:pt>
                <c:pt idx="2260">
                  <c:v>3.1E-2</c:v>
                </c:pt>
                <c:pt idx="2261">
                  <c:v>3.2300000000000002E-2</c:v>
                </c:pt>
                <c:pt idx="2262">
                  <c:v>3.1400000000000004E-2</c:v>
                </c:pt>
                <c:pt idx="2263">
                  <c:v>3.2899999999999999E-2</c:v>
                </c:pt>
                <c:pt idx="2264">
                  <c:v>3.5900000000000001E-2</c:v>
                </c:pt>
                <c:pt idx="2265">
                  <c:v>3.7000000000000005E-2</c:v>
                </c:pt>
                <c:pt idx="2266">
                  <c:v>3.8900000000000004E-2</c:v>
                </c:pt>
                <c:pt idx="2267">
                  <c:v>3.7499999999999999E-2</c:v>
                </c:pt>
                <c:pt idx="2268">
                  <c:v>3.6299999999999999E-2</c:v>
                </c:pt>
                <c:pt idx="2269">
                  <c:v>3.5299999999999998E-2</c:v>
                </c:pt>
                <c:pt idx="2270">
                  <c:v>3.4200000000000001E-2</c:v>
                </c:pt>
                <c:pt idx="2271">
                  <c:v>3.5499999999999997E-2</c:v>
                </c:pt>
                <c:pt idx="2272">
                  <c:v>3.6200000000000003E-2</c:v>
                </c:pt>
                <c:pt idx="2273">
                  <c:v>3.6699999999999997E-2</c:v>
                </c:pt>
                <c:pt idx="2274">
                  <c:v>3.7699999999999997E-2</c:v>
                </c:pt>
                <c:pt idx="2275">
                  <c:v>3.6699999999999997E-2</c:v>
                </c:pt>
                <c:pt idx="2276">
                  <c:v>3.4799999999999998E-2</c:v>
                </c:pt>
                <c:pt idx="2277">
                  <c:v>3.4599999999999999E-2</c:v>
                </c:pt>
                <c:pt idx="2278">
                  <c:v>3.3700000000000001E-2</c:v>
                </c:pt>
                <c:pt idx="2279">
                  <c:v>3.4099999999999998E-2</c:v>
                </c:pt>
                <c:pt idx="2280">
                  <c:v>3.4599999999999999E-2</c:v>
                </c:pt>
                <c:pt idx="2281">
                  <c:v>3.4300000000000004E-2</c:v>
                </c:pt>
                <c:pt idx="2282">
                  <c:v>3.2799999999999996E-2</c:v>
                </c:pt>
                <c:pt idx="2283">
                  <c:v>3.2799999999999996E-2</c:v>
                </c:pt>
                <c:pt idx="2284">
                  <c:v>3.4300000000000004E-2</c:v>
                </c:pt>
                <c:pt idx="2285">
                  <c:v>3.4300000000000004E-2</c:v>
                </c:pt>
                <c:pt idx="2286">
                  <c:v>3.49E-2</c:v>
                </c:pt>
                <c:pt idx="2287">
                  <c:v>3.5299999999999998E-2</c:v>
                </c:pt>
                <c:pt idx="2288">
                  <c:v>3.4799999999999998E-2</c:v>
                </c:pt>
                <c:pt idx="2289">
                  <c:v>3.3500000000000002E-2</c:v>
                </c:pt>
                <c:pt idx="2290">
                  <c:v>3.3000000000000002E-2</c:v>
                </c:pt>
                <c:pt idx="2291">
                  <c:v>3.3399999999999999E-2</c:v>
                </c:pt>
                <c:pt idx="2292">
                  <c:v>3.4700000000000002E-2</c:v>
                </c:pt>
                <c:pt idx="2293">
                  <c:v>3.56E-2</c:v>
                </c:pt>
                <c:pt idx="2294">
                  <c:v>3.7599999999999995E-2</c:v>
                </c:pt>
                <c:pt idx="2295">
                  <c:v>3.8300000000000001E-2</c:v>
                </c:pt>
                <c:pt idx="2296">
                  <c:v>3.8300000000000001E-2</c:v>
                </c:pt>
                <c:pt idx="2297">
                  <c:v>3.7699999999999997E-2</c:v>
                </c:pt>
                <c:pt idx="2298">
                  <c:v>3.6600000000000001E-2</c:v>
                </c:pt>
                <c:pt idx="2299">
                  <c:v>3.6600000000000001E-2</c:v>
                </c:pt>
                <c:pt idx="2300">
                  <c:v>3.6600000000000001E-2</c:v>
                </c:pt>
                <c:pt idx="2301">
                  <c:v>3.6900000000000002E-2</c:v>
                </c:pt>
                <c:pt idx="2302">
                  <c:v>3.7400000000000003E-2</c:v>
                </c:pt>
                <c:pt idx="2303">
                  <c:v>3.6900000000000002E-2</c:v>
                </c:pt>
                <c:pt idx="2304">
                  <c:v>3.6299999999999999E-2</c:v>
                </c:pt>
                <c:pt idx="2305">
                  <c:v>3.7200000000000004E-2</c:v>
                </c:pt>
                <c:pt idx="2306">
                  <c:v>3.6799999999999999E-2</c:v>
                </c:pt>
                <c:pt idx="2307">
                  <c:v>3.7900000000000003E-2</c:v>
                </c:pt>
                <c:pt idx="2308">
                  <c:v>3.8900000000000004E-2</c:v>
                </c:pt>
                <c:pt idx="2309">
                  <c:v>3.9399999999999998E-2</c:v>
                </c:pt>
                <c:pt idx="2310">
                  <c:v>3.85E-2</c:v>
                </c:pt>
                <c:pt idx="2311">
                  <c:v>3.8100000000000002E-2</c:v>
                </c:pt>
                <c:pt idx="2312">
                  <c:v>3.7599999999999995E-2</c:v>
                </c:pt>
                <c:pt idx="2313">
                  <c:v>3.56E-2</c:v>
                </c:pt>
                <c:pt idx="2314">
                  <c:v>3.5400000000000001E-2</c:v>
                </c:pt>
                <c:pt idx="2315">
                  <c:v>3.3300000000000003E-2</c:v>
                </c:pt>
                <c:pt idx="2316">
                  <c:v>3.2500000000000001E-2</c:v>
                </c:pt>
                <c:pt idx="2317">
                  <c:v>3.3099999999999997E-2</c:v>
                </c:pt>
                <c:pt idx="2318">
                  <c:v>3.2199999999999999E-2</c:v>
                </c:pt>
                <c:pt idx="2319">
                  <c:v>3.2599999999999997E-2</c:v>
                </c:pt>
                <c:pt idx="2320">
                  <c:v>3.1699999999999999E-2</c:v>
                </c:pt>
                <c:pt idx="2321">
                  <c:v>2.9900000000000003E-2</c:v>
                </c:pt>
                <c:pt idx="2322">
                  <c:v>3.0200000000000001E-2</c:v>
                </c:pt>
                <c:pt idx="2323">
                  <c:v>3.0499999999999999E-2</c:v>
                </c:pt>
                <c:pt idx="2324">
                  <c:v>2.9700000000000001E-2</c:v>
                </c:pt>
                <c:pt idx="2325">
                  <c:v>3.0200000000000001E-2</c:v>
                </c:pt>
                <c:pt idx="2326">
                  <c:v>2.9399999999999999E-2</c:v>
                </c:pt>
                <c:pt idx="2327">
                  <c:v>2.76E-2</c:v>
                </c:pt>
                <c:pt idx="2328">
                  <c:v>2.6099999999999998E-2</c:v>
                </c:pt>
                <c:pt idx="2329">
                  <c:v>2.5600000000000001E-2</c:v>
                </c:pt>
                <c:pt idx="2330">
                  <c:v>2.5899999999999999E-2</c:v>
                </c:pt>
                <c:pt idx="2331">
                  <c:v>2.7099999999999999E-2</c:v>
                </c:pt>
                <c:pt idx="2332">
                  <c:v>2.7400000000000001E-2</c:v>
                </c:pt>
                <c:pt idx="2333">
                  <c:v>2.6099999999999998E-2</c:v>
                </c:pt>
                <c:pt idx="2334">
                  <c:v>2.52E-2</c:v>
                </c:pt>
                <c:pt idx="2335">
                  <c:v>2.4500000000000001E-2</c:v>
                </c:pt>
                <c:pt idx="2336">
                  <c:v>2.5000000000000001E-2</c:v>
                </c:pt>
                <c:pt idx="2337">
                  <c:v>2.5399999999999999E-2</c:v>
                </c:pt>
                <c:pt idx="2338">
                  <c:v>2.6699999999999998E-2</c:v>
                </c:pt>
                <c:pt idx="2339">
                  <c:v>2.6099999999999998E-2</c:v>
                </c:pt>
                <c:pt idx="2340">
                  <c:v>2.6800000000000001E-2</c:v>
                </c:pt>
                <c:pt idx="2341">
                  <c:v>2.8900000000000002E-2</c:v>
                </c:pt>
                <c:pt idx="2342">
                  <c:v>2.8399999999999998E-2</c:v>
                </c:pt>
                <c:pt idx="2343">
                  <c:v>2.9300000000000003E-2</c:v>
                </c:pt>
                <c:pt idx="2344">
                  <c:v>3.1800000000000002E-2</c:v>
                </c:pt>
                <c:pt idx="2345">
                  <c:v>3.4200000000000001E-2</c:v>
                </c:pt>
                <c:pt idx="2346">
                  <c:v>3.3700000000000001E-2</c:v>
                </c:pt>
                <c:pt idx="2347">
                  <c:v>3.3799999999999997E-2</c:v>
                </c:pt>
                <c:pt idx="2348">
                  <c:v>3.4000000000000002E-2</c:v>
                </c:pt>
                <c:pt idx="2349">
                  <c:v>3.3599999999999998E-2</c:v>
                </c:pt>
                <c:pt idx="2350">
                  <c:v>3.4200000000000001E-2</c:v>
                </c:pt>
                <c:pt idx="2351">
                  <c:v>3.4000000000000002E-2</c:v>
                </c:pt>
                <c:pt idx="2352">
                  <c:v>3.5400000000000001E-2</c:v>
                </c:pt>
                <c:pt idx="2353">
                  <c:v>3.6799999999999999E-2</c:v>
                </c:pt>
                <c:pt idx="2354">
                  <c:v>3.6000000000000004E-2</c:v>
                </c:pt>
                <c:pt idx="2355">
                  <c:v>3.4599999999999999E-2</c:v>
                </c:pt>
                <c:pt idx="2356">
                  <c:v>3.4700000000000002E-2</c:v>
                </c:pt>
                <c:pt idx="2357">
                  <c:v>3.4599999999999999E-2</c:v>
                </c:pt>
                <c:pt idx="2358">
                  <c:v>3.2899999999999999E-2</c:v>
                </c:pt>
                <c:pt idx="2359">
                  <c:v>3.3799999999999997E-2</c:v>
                </c:pt>
                <c:pt idx="2360">
                  <c:v>3.4700000000000002E-2</c:v>
                </c:pt>
                <c:pt idx="2361">
                  <c:v>3.5400000000000001E-2</c:v>
                </c:pt>
                <c:pt idx="2362">
                  <c:v>3.5099999999999999E-2</c:v>
                </c:pt>
                <c:pt idx="2363">
                  <c:v>3.4099999999999998E-2</c:v>
                </c:pt>
                <c:pt idx="2364">
                  <c:v>3.3599999999999998E-2</c:v>
                </c:pt>
                <c:pt idx="2365">
                  <c:v>3.2400000000000005E-2</c:v>
                </c:pt>
                <c:pt idx="2366">
                  <c:v>3.2000000000000001E-2</c:v>
                </c:pt>
                <c:pt idx="2367">
                  <c:v>3.15E-2</c:v>
                </c:pt>
                <c:pt idx="2368">
                  <c:v>3.1E-2</c:v>
                </c:pt>
                <c:pt idx="2369">
                  <c:v>3.0099999999999998E-2</c:v>
                </c:pt>
                <c:pt idx="2370">
                  <c:v>0.03</c:v>
                </c:pt>
                <c:pt idx="2371">
                  <c:v>2.9900000000000003E-2</c:v>
                </c:pt>
                <c:pt idx="2372">
                  <c:v>2.9600000000000001E-2</c:v>
                </c:pt>
                <c:pt idx="2373">
                  <c:v>3.1099999999999999E-2</c:v>
                </c:pt>
                <c:pt idx="2374">
                  <c:v>3.1200000000000002E-2</c:v>
                </c:pt>
                <c:pt idx="2375">
                  <c:v>2.9399999999999999E-2</c:v>
                </c:pt>
                <c:pt idx="2376">
                  <c:v>2.9700000000000001E-2</c:v>
                </c:pt>
                <c:pt idx="2377">
                  <c:v>2.9700000000000001E-2</c:v>
                </c:pt>
                <c:pt idx="2378">
                  <c:v>2.6200000000000001E-2</c:v>
                </c:pt>
                <c:pt idx="2379">
                  <c:v>2.2700000000000001E-2</c:v>
                </c:pt>
                <c:pt idx="2380">
                  <c:v>2.1700000000000001E-2</c:v>
                </c:pt>
                <c:pt idx="2381">
                  <c:v>2.1899999999999999E-2</c:v>
                </c:pt>
                <c:pt idx="2382">
                  <c:v>2.1700000000000001E-2</c:v>
                </c:pt>
                <c:pt idx="2383">
                  <c:v>1.9900000000000001E-2</c:v>
                </c:pt>
                <c:pt idx="2384">
                  <c:v>2.0299999999999999E-2</c:v>
                </c:pt>
                <c:pt idx="2385">
                  <c:v>1.8700000000000001E-2</c:v>
                </c:pt>
                <c:pt idx="2386">
                  <c:v>1.9699999999999999E-2</c:v>
                </c:pt>
                <c:pt idx="2387">
                  <c:v>1.9299999999999998E-2</c:v>
                </c:pt>
                <c:pt idx="2388">
                  <c:v>2.2200000000000001E-2</c:v>
                </c:pt>
                <c:pt idx="2389">
                  <c:v>2.2000000000000002E-2</c:v>
                </c:pt>
                <c:pt idx="2390">
                  <c:v>2.2799999999999997E-2</c:v>
                </c:pt>
                <c:pt idx="2391">
                  <c:v>2.07E-2</c:v>
                </c:pt>
                <c:pt idx="2392">
                  <c:v>2.0499999999999997E-2</c:v>
                </c:pt>
                <c:pt idx="2393">
                  <c:v>2.0199999999999999E-2</c:v>
                </c:pt>
                <c:pt idx="2394">
                  <c:v>1.9400000000000001E-2</c:v>
                </c:pt>
                <c:pt idx="2395">
                  <c:v>2.0400000000000001E-2</c:v>
                </c:pt>
                <c:pt idx="2396">
                  <c:v>2.0400000000000001E-2</c:v>
                </c:pt>
                <c:pt idx="2397">
                  <c:v>1.9400000000000001E-2</c:v>
                </c:pt>
                <c:pt idx="2398">
                  <c:v>1.95E-2</c:v>
                </c:pt>
                <c:pt idx="2399">
                  <c:v>1.9400000000000001E-2</c:v>
                </c:pt>
                <c:pt idx="2400">
                  <c:v>1.9900000000000001E-2</c:v>
                </c:pt>
                <c:pt idx="2401">
                  <c:v>1.95E-2</c:v>
                </c:pt>
                <c:pt idx="2402">
                  <c:v>1.9599999999999999E-2</c:v>
                </c:pt>
                <c:pt idx="2403">
                  <c:v>2.0099999999999996E-2</c:v>
                </c:pt>
                <c:pt idx="2404">
                  <c:v>1.8799999999999997E-2</c:v>
                </c:pt>
                <c:pt idx="2405">
                  <c:v>1.9900000000000001E-2</c:v>
                </c:pt>
                <c:pt idx="2406">
                  <c:v>1.9699999999999999E-2</c:v>
                </c:pt>
                <c:pt idx="2407">
                  <c:v>2.0099999999999996E-2</c:v>
                </c:pt>
                <c:pt idx="2408">
                  <c:v>1.9699999999999999E-2</c:v>
                </c:pt>
                <c:pt idx="2409">
                  <c:v>0.02</c:v>
                </c:pt>
                <c:pt idx="2410">
                  <c:v>2.2099999999999998E-2</c:v>
                </c:pt>
                <c:pt idx="2411">
                  <c:v>2.3199999999999998E-2</c:v>
                </c:pt>
                <c:pt idx="2412">
                  <c:v>2.2200000000000001E-2</c:v>
                </c:pt>
                <c:pt idx="2413">
                  <c:v>2.2099999999999998E-2</c:v>
                </c:pt>
                <c:pt idx="2414">
                  <c:v>2.0400000000000001E-2</c:v>
                </c:pt>
                <c:pt idx="2415">
                  <c:v>0.02</c:v>
                </c:pt>
                <c:pt idx="2416">
                  <c:v>1.9799999999999998E-2</c:v>
                </c:pt>
                <c:pt idx="2417">
                  <c:v>1.95E-2</c:v>
                </c:pt>
                <c:pt idx="2418">
                  <c:v>1.8799999999999997E-2</c:v>
                </c:pt>
                <c:pt idx="2419">
                  <c:v>1.7399999999999999E-2</c:v>
                </c:pt>
                <c:pt idx="2420">
                  <c:v>1.7600000000000001E-2</c:v>
                </c:pt>
                <c:pt idx="2421">
                  <c:v>1.61E-2</c:v>
                </c:pt>
                <c:pt idx="2422">
                  <c:v>1.61E-2</c:v>
                </c:pt>
                <c:pt idx="2423">
                  <c:v>1.6200000000000003E-2</c:v>
                </c:pt>
                <c:pt idx="2424">
                  <c:v>1.6399999999999998E-2</c:v>
                </c:pt>
                <c:pt idx="2425">
                  <c:v>1.6399999999999998E-2</c:v>
                </c:pt>
                <c:pt idx="2426">
                  <c:v>1.61E-2</c:v>
                </c:pt>
                <c:pt idx="2427">
                  <c:v>1.52E-2</c:v>
                </c:pt>
                <c:pt idx="2428">
                  <c:v>1.52E-2</c:v>
                </c:pt>
                <c:pt idx="2429">
                  <c:v>1.47E-2</c:v>
                </c:pt>
                <c:pt idx="2430">
                  <c:v>1.54E-2</c:v>
                </c:pt>
                <c:pt idx="2431">
                  <c:v>1.6500000000000001E-2</c:v>
                </c:pt>
                <c:pt idx="2432">
                  <c:v>1.7600000000000001E-2</c:v>
                </c:pt>
                <c:pt idx="2433">
                  <c:v>1.7399999999999999E-2</c:v>
                </c:pt>
                <c:pt idx="2434">
                  <c:v>1.6299999999999999E-2</c:v>
                </c:pt>
                <c:pt idx="2435">
                  <c:v>1.6399999999999998E-2</c:v>
                </c:pt>
                <c:pt idx="2436">
                  <c:v>1.7600000000000001E-2</c:v>
                </c:pt>
                <c:pt idx="2437">
                  <c:v>1.8100000000000002E-2</c:v>
                </c:pt>
                <c:pt idx="2438">
                  <c:v>1.6799999999999999E-2</c:v>
                </c:pt>
                <c:pt idx="2439">
                  <c:v>1.67E-2</c:v>
                </c:pt>
                <c:pt idx="2440">
                  <c:v>1.7100000000000001E-2</c:v>
                </c:pt>
                <c:pt idx="2441">
                  <c:v>1.7899999999999999E-2</c:v>
                </c:pt>
                <c:pt idx="2442">
                  <c:v>1.8100000000000002E-2</c:v>
                </c:pt>
                <c:pt idx="2443">
                  <c:v>1.7399999999999999E-2</c:v>
                </c:pt>
                <c:pt idx="2444">
                  <c:v>1.6799999999999999E-2</c:v>
                </c:pt>
                <c:pt idx="2445">
                  <c:v>1.5900000000000001E-2</c:v>
                </c:pt>
                <c:pt idx="2446">
                  <c:v>1.67E-2</c:v>
                </c:pt>
                <c:pt idx="2447">
                  <c:v>1.6299999999999999E-2</c:v>
                </c:pt>
                <c:pt idx="2448">
                  <c:v>1.6200000000000003E-2</c:v>
                </c:pt>
                <c:pt idx="2449">
                  <c:v>1.6899999999999998E-2</c:v>
                </c:pt>
                <c:pt idx="2450">
                  <c:v>1.8000000000000002E-2</c:v>
                </c:pt>
                <c:pt idx="2451">
                  <c:v>1.7600000000000001E-2</c:v>
                </c:pt>
                <c:pt idx="2452">
                  <c:v>1.8700000000000001E-2</c:v>
                </c:pt>
                <c:pt idx="2453">
                  <c:v>1.9E-2</c:v>
                </c:pt>
                <c:pt idx="2454">
                  <c:v>1.8700000000000001E-2</c:v>
                </c:pt>
                <c:pt idx="2455">
                  <c:v>1.9E-2</c:v>
                </c:pt>
                <c:pt idx="2456">
                  <c:v>2.0199999999999999E-2</c:v>
                </c:pt>
                <c:pt idx="2457">
                  <c:v>0.02</c:v>
                </c:pt>
                <c:pt idx="2458">
                  <c:v>2.0099999999999996E-2</c:v>
                </c:pt>
                <c:pt idx="2459">
                  <c:v>0.02</c:v>
                </c:pt>
                <c:pt idx="2460">
                  <c:v>1.8799999999999997E-2</c:v>
                </c:pt>
                <c:pt idx="2461">
                  <c:v>1.9599999999999999E-2</c:v>
                </c:pt>
                <c:pt idx="2462">
                  <c:v>2.0400000000000001E-2</c:v>
                </c:pt>
                <c:pt idx="2463">
                  <c:v>1.9400000000000001E-2</c:v>
                </c:pt>
                <c:pt idx="2464">
                  <c:v>1.9E-2</c:v>
                </c:pt>
                <c:pt idx="2465">
                  <c:v>1.8100000000000002E-2</c:v>
                </c:pt>
                <c:pt idx="2466">
                  <c:v>1.7899999999999999E-2</c:v>
                </c:pt>
                <c:pt idx="2467">
                  <c:v>1.7299999999999999E-2</c:v>
                </c:pt>
                <c:pt idx="2468">
                  <c:v>1.7299999999999999E-2</c:v>
                </c:pt>
                <c:pt idx="2469">
                  <c:v>1.7000000000000001E-2</c:v>
                </c:pt>
                <c:pt idx="2470">
                  <c:v>1.83E-2</c:v>
                </c:pt>
                <c:pt idx="2471">
                  <c:v>1.9299999999999998E-2</c:v>
                </c:pt>
                <c:pt idx="2472">
                  <c:v>1.9900000000000001E-2</c:v>
                </c:pt>
                <c:pt idx="2473">
                  <c:v>2.1400000000000002E-2</c:v>
                </c:pt>
                <c:pt idx="2474">
                  <c:v>2.12E-2</c:v>
                </c:pt>
                <c:pt idx="2475">
                  <c:v>2.2000000000000002E-2</c:v>
                </c:pt>
                <c:pt idx="2476">
                  <c:v>2.3300000000000001E-2</c:v>
                </c:pt>
                <c:pt idx="2477">
                  <c:v>2.5499999999999998E-2</c:v>
                </c:pt>
                <c:pt idx="2478">
                  <c:v>2.5600000000000001E-2</c:v>
                </c:pt>
                <c:pt idx="2479">
                  <c:v>2.64E-2</c:v>
                </c:pt>
                <c:pt idx="2480">
                  <c:v>2.5399999999999999E-2</c:v>
                </c:pt>
                <c:pt idx="2481">
                  <c:v>2.5699999999999997E-2</c:v>
                </c:pt>
                <c:pt idx="2482">
                  <c:v>2.64E-2</c:v>
                </c:pt>
                <c:pt idx="2483">
                  <c:v>2.6200000000000001E-2</c:v>
                </c:pt>
                <c:pt idx="2484">
                  <c:v>2.7300000000000001E-2</c:v>
                </c:pt>
                <c:pt idx="2485">
                  <c:v>2.86E-2</c:v>
                </c:pt>
                <c:pt idx="2486">
                  <c:v>2.76E-2</c:v>
                </c:pt>
                <c:pt idx="2487">
                  <c:v>2.92E-2</c:v>
                </c:pt>
                <c:pt idx="2488">
                  <c:v>2.92E-2</c:v>
                </c:pt>
                <c:pt idx="2489">
                  <c:v>2.7900000000000001E-2</c:v>
                </c:pt>
                <c:pt idx="2490">
                  <c:v>2.6600000000000002E-2</c:v>
                </c:pt>
                <c:pt idx="2491">
                  <c:v>2.64E-2</c:v>
                </c:pt>
                <c:pt idx="2492">
                  <c:v>2.6800000000000001E-2</c:v>
                </c:pt>
                <c:pt idx="2493">
                  <c:v>2.6600000000000002E-2</c:v>
                </c:pt>
                <c:pt idx="2494">
                  <c:v>2.5499999999999998E-2</c:v>
                </c:pt>
                <c:pt idx="2495">
                  <c:v>2.5699999999999997E-2</c:v>
                </c:pt>
                <c:pt idx="2496">
                  <c:v>2.6800000000000001E-2</c:v>
                </c:pt>
                <c:pt idx="2497">
                  <c:v>2.7400000000000001E-2</c:v>
                </c:pt>
                <c:pt idx="2498">
                  <c:v>2.7400000000000001E-2</c:v>
                </c:pt>
                <c:pt idx="2499">
                  <c:v>2.7400000000000001E-2</c:v>
                </c:pt>
                <c:pt idx="2500">
                  <c:v>2.8399999999999998E-2</c:v>
                </c:pt>
                <c:pt idx="2501">
                  <c:v>2.86E-2</c:v>
                </c:pt>
                <c:pt idx="2502">
                  <c:v>2.8900000000000002E-2</c:v>
                </c:pt>
                <c:pt idx="2503">
                  <c:v>2.9900000000000003E-2</c:v>
                </c:pt>
                <c:pt idx="2504">
                  <c:v>3.0099999999999998E-2</c:v>
                </c:pt>
                <c:pt idx="2505">
                  <c:v>2.9600000000000001E-2</c:v>
                </c:pt>
                <c:pt idx="2506">
                  <c:v>2.86E-2</c:v>
                </c:pt>
                <c:pt idx="2507">
                  <c:v>2.8199999999999999E-2</c:v>
                </c:pt>
                <c:pt idx="2508">
                  <c:v>2.7300000000000001E-2</c:v>
                </c:pt>
                <c:pt idx="2509">
                  <c:v>2.6800000000000001E-2</c:v>
                </c:pt>
                <c:pt idx="2510">
                  <c:v>2.75E-2</c:v>
                </c:pt>
                <c:pt idx="2511">
                  <c:v>2.7300000000000001E-2</c:v>
                </c:pt>
                <c:pt idx="2512">
                  <c:v>2.69E-2</c:v>
                </c:pt>
                <c:pt idx="2513">
                  <c:v>2.7099999999999999E-2</c:v>
                </c:pt>
                <c:pt idx="2514">
                  <c:v>2.7200000000000002E-2</c:v>
                </c:pt>
                <c:pt idx="2515">
                  <c:v>2.7400000000000001E-2</c:v>
                </c:pt>
                <c:pt idx="2516">
                  <c:v>2.7200000000000002E-2</c:v>
                </c:pt>
                <c:pt idx="2517">
                  <c:v>2.7699999999999999E-2</c:v>
                </c:pt>
                <c:pt idx="2518">
                  <c:v>2.6800000000000001E-2</c:v>
                </c:pt>
                <c:pt idx="2519">
                  <c:v>2.6699999999999998E-2</c:v>
                </c:pt>
                <c:pt idx="2520">
                  <c:v>2.7099999999999999E-2</c:v>
                </c:pt>
                <c:pt idx="2521">
                  <c:v>2.6600000000000002E-2</c:v>
                </c:pt>
                <c:pt idx="2522">
                  <c:v>2.6200000000000001E-2</c:v>
                </c:pt>
                <c:pt idx="2523">
                  <c:v>2.5699999999999997E-2</c:v>
                </c:pt>
                <c:pt idx="2524">
                  <c:v>2.5399999999999999E-2</c:v>
                </c:pt>
                <c:pt idx="2525">
                  <c:v>2.4700000000000003E-2</c:v>
                </c:pt>
                <c:pt idx="2526">
                  <c:v>2.5899999999999999E-2</c:v>
                </c:pt>
                <c:pt idx="2527">
                  <c:v>2.6200000000000001E-2</c:v>
                </c:pt>
                <c:pt idx="2528">
                  <c:v>2.63E-2</c:v>
                </c:pt>
                <c:pt idx="2529">
                  <c:v>2.5699999999999997E-2</c:v>
                </c:pt>
                <c:pt idx="2530">
                  <c:v>2.6000000000000002E-2</c:v>
                </c:pt>
                <c:pt idx="2531">
                  <c:v>2.5699999999999997E-2</c:v>
                </c:pt>
                <c:pt idx="2532">
                  <c:v>2.53E-2</c:v>
                </c:pt>
                <c:pt idx="2533">
                  <c:v>2.4900000000000002E-2</c:v>
                </c:pt>
                <c:pt idx="2534">
                  <c:v>2.53E-2</c:v>
                </c:pt>
                <c:pt idx="2535">
                  <c:v>2.4700000000000003E-2</c:v>
                </c:pt>
                <c:pt idx="2536">
                  <c:v>2.41E-2</c:v>
                </c:pt>
                <c:pt idx="2537">
                  <c:v>2.41E-2</c:v>
                </c:pt>
                <c:pt idx="2538">
                  <c:v>2.3700000000000002E-2</c:v>
                </c:pt>
                <c:pt idx="2539">
                  <c:v>2.4399999999999998E-2</c:v>
                </c:pt>
                <c:pt idx="2540">
                  <c:v>2.5399999999999999E-2</c:v>
                </c:pt>
                <c:pt idx="2541">
                  <c:v>2.6099999999999998E-2</c:v>
                </c:pt>
                <c:pt idx="2542">
                  <c:v>2.5499999999999998E-2</c:v>
                </c:pt>
                <c:pt idx="2543">
                  <c:v>2.4700000000000003E-2</c:v>
                </c:pt>
                <c:pt idx="2544">
                  <c:v>2.3599999999999999E-2</c:v>
                </c:pt>
                <c:pt idx="2545">
                  <c:v>2.1899999999999999E-2</c:v>
                </c:pt>
                <c:pt idx="2546">
                  <c:v>2.2499999999999999E-2</c:v>
                </c:pt>
                <c:pt idx="2547">
                  <c:v>2.3199999999999998E-2</c:v>
                </c:pt>
                <c:pt idx="2548">
                  <c:v>2.3599999999999999E-2</c:v>
                </c:pt>
                <c:pt idx="2549">
                  <c:v>2.3599999999999999E-2</c:v>
                </c:pt>
                <c:pt idx="2550">
                  <c:v>2.3300000000000001E-2</c:v>
                </c:pt>
                <c:pt idx="2551">
                  <c:v>2.2499999999999999E-2</c:v>
                </c:pt>
                <c:pt idx="2552">
                  <c:v>2.2700000000000001E-2</c:v>
                </c:pt>
                <c:pt idx="2553">
                  <c:v>2.1899999999999999E-2</c:v>
                </c:pt>
                <c:pt idx="2554">
                  <c:v>2.1400000000000002E-2</c:v>
                </c:pt>
                <c:pt idx="2555">
                  <c:v>2.2400000000000003E-2</c:v>
                </c:pt>
                <c:pt idx="2556">
                  <c:v>2.18E-2</c:v>
                </c:pt>
                <c:pt idx="2557">
                  <c:v>0.02</c:v>
                </c:pt>
                <c:pt idx="2558">
                  <c:v>1.8600000000000002E-2</c:v>
                </c:pt>
                <c:pt idx="2559">
                  <c:v>1.8500000000000003E-2</c:v>
                </c:pt>
                <c:pt idx="2560">
                  <c:v>1.77E-2</c:v>
                </c:pt>
                <c:pt idx="2561">
                  <c:v>1.8100000000000002E-2</c:v>
                </c:pt>
                <c:pt idx="2562">
                  <c:v>0.02</c:v>
                </c:pt>
                <c:pt idx="2563">
                  <c:v>2.1099999999999997E-2</c:v>
                </c:pt>
                <c:pt idx="2564">
                  <c:v>2.0099999999999996E-2</c:v>
                </c:pt>
                <c:pt idx="2565">
                  <c:v>2.1299999999999999E-2</c:v>
                </c:pt>
                <c:pt idx="2566">
                  <c:v>2.1400000000000002E-2</c:v>
                </c:pt>
                <c:pt idx="2567">
                  <c:v>0.02</c:v>
                </c:pt>
                <c:pt idx="2568">
                  <c:v>1.9400000000000001E-2</c:v>
                </c:pt>
                <c:pt idx="2569">
                  <c:v>1.9099999999999999E-2</c:v>
                </c:pt>
                <c:pt idx="2570">
                  <c:v>1.9299999999999998E-2</c:v>
                </c:pt>
                <c:pt idx="2571">
                  <c:v>1.9E-2</c:v>
                </c:pt>
                <c:pt idx="2572">
                  <c:v>1.9400000000000001E-2</c:v>
                </c:pt>
                <c:pt idx="2573">
                  <c:v>2.0299999999999999E-2</c:v>
                </c:pt>
                <c:pt idx="2574">
                  <c:v>2.1899999999999999E-2</c:v>
                </c:pt>
                <c:pt idx="2575">
                  <c:v>2.2400000000000003E-2</c:v>
                </c:pt>
                <c:pt idx="2576">
                  <c:v>2.23E-2</c:v>
                </c:pt>
                <c:pt idx="2577">
                  <c:v>2.1299999999999999E-2</c:v>
                </c:pt>
                <c:pt idx="2578">
                  <c:v>2.3099999999999999E-2</c:v>
                </c:pt>
                <c:pt idx="2579">
                  <c:v>2.4199999999999999E-2</c:v>
                </c:pt>
                <c:pt idx="2580">
                  <c:v>2.3199999999999998E-2</c:v>
                </c:pt>
                <c:pt idx="2581">
                  <c:v>2.41E-2</c:v>
                </c:pt>
                <c:pt idx="2582">
                  <c:v>2.3799999999999998E-2</c:v>
                </c:pt>
                <c:pt idx="2583">
                  <c:v>2.3099999999999999E-2</c:v>
                </c:pt>
                <c:pt idx="2584">
                  <c:v>2.3799999999999998E-2</c:v>
                </c:pt>
                <c:pt idx="2585">
                  <c:v>2.3199999999999998E-2</c:v>
                </c:pt>
                <c:pt idx="2586">
                  <c:v>2.2499999999999999E-2</c:v>
                </c:pt>
                <c:pt idx="2587">
                  <c:v>2.2200000000000001E-2</c:v>
                </c:pt>
                <c:pt idx="2588">
                  <c:v>2.18E-2</c:v>
                </c:pt>
                <c:pt idx="2589">
                  <c:v>2.12E-2</c:v>
                </c:pt>
                <c:pt idx="2590">
                  <c:v>2.1400000000000002E-2</c:v>
                </c:pt>
                <c:pt idx="2591">
                  <c:v>2.18E-2</c:v>
                </c:pt>
                <c:pt idx="2592">
                  <c:v>2.2099999999999998E-2</c:v>
                </c:pt>
                <c:pt idx="2593">
                  <c:v>2.2200000000000001E-2</c:v>
                </c:pt>
                <c:pt idx="2594">
                  <c:v>2.1600000000000001E-2</c:v>
                </c:pt>
                <c:pt idx="2595">
                  <c:v>2.0499999999999997E-2</c:v>
                </c:pt>
                <c:pt idx="2596">
                  <c:v>2.0899999999999998E-2</c:v>
                </c:pt>
                <c:pt idx="2597">
                  <c:v>2.0299999999999999E-2</c:v>
                </c:pt>
                <c:pt idx="2598">
                  <c:v>2.06E-2</c:v>
                </c:pt>
                <c:pt idx="2599">
                  <c:v>2.1099999999999997E-2</c:v>
                </c:pt>
                <c:pt idx="2600">
                  <c:v>2.2599999999999999E-2</c:v>
                </c:pt>
                <c:pt idx="2601">
                  <c:v>2.3199999999999998E-2</c:v>
                </c:pt>
                <c:pt idx="2602">
                  <c:v>2.2599999999999999E-2</c:v>
                </c:pt>
                <c:pt idx="2603">
                  <c:v>2.2400000000000003E-2</c:v>
                </c:pt>
                <c:pt idx="2604">
                  <c:v>2.23E-2</c:v>
                </c:pt>
                <c:pt idx="2605">
                  <c:v>2.2099999999999998E-2</c:v>
                </c:pt>
                <c:pt idx="2606">
                  <c:v>2.2499999999999999E-2</c:v>
                </c:pt>
                <c:pt idx="2607">
                  <c:v>2.2400000000000003E-2</c:v>
                </c:pt>
                <c:pt idx="2608">
                  <c:v>2.29E-2</c:v>
                </c:pt>
                <c:pt idx="2609">
                  <c:v>2.1899999999999999E-2</c:v>
                </c:pt>
                <c:pt idx="2610">
                  <c:v>2.1000000000000001E-2</c:v>
                </c:pt>
                <c:pt idx="2611">
                  <c:v>2.0400000000000001E-2</c:v>
                </c:pt>
                <c:pt idx="2612">
                  <c:v>0.02</c:v>
                </c:pt>
                <c:pt idx="2613">
                  <c:v>1.89E-2</c:v>
                </c:pt>
                <c:pt idx="2614">
                  <c:v>1.7100000000000001E-2</c:v>
                </c:pt>
                <c:pt idx="2615">
                  <c:v>1.78E-2</c:v>
                </c:pt>
                <c:pt idx="2616">
                  <c:v>1.7500000000000002E-2</c:v>
                </c:pt>
                <c:pt idx="2617">
                  <c:v>1.8200000000000001E-2</c:v>
                </c:pt>
                <c:pt idx="2618">
                  <c:v>1.9099999999999999E-2</c:v>
                </c:pt>
                <c:pt idx="2619">
                  <c:v>1.9299999999999998E-2</c:v>
                </c:pt>
                <c:pt idx="2620">
                  <c:v>1.9099999999999999E-2</c:v>
                </c:pt>
                <c:pt idx="2621">
                  <c:v>1.8200000000000001E-2</c:v>
                </c:pt>
                <c:pt idx="2622">
                  <c:v>1.7399999999999999E-2</c:v>
                </c:pt>
                <c:pt idx="2623">
                  <c:v>1.77E-2</c:v>
                </c:pt>
                <c:pt idx="2624">
                  <c:v>1.84E-2</c:v>
                </c:pt>
                <c:pt idx="2625">
                  <c:v>1.8799999999999997E-2</c:v>
                </c:pt>
                <c:pt idx="2626">
                  <c:v>1.8100000000000002E-2</c:v>
                </c:pt>
                <c:pt idx="2627">
                  <c:v>1.7500000000000002E-2</c:v>
                </c:pt>
                <c:pt idx="2628">
                  <c:v>1.8200000000000001E-2</c:v>
                </c:pt>
                <c:pt idx="2629">
                  <c:v>1.8500000000000003E-2</c:v>
                </c:pt>
                <c:pt idx="2630">
                  <c:v>1.8000000000000002E-2</c:v>
                </c:pt>
                <c:pt idx="2631">
                  <c:v>1.7000000000000001E-2</c:v>
                </c:pt>
                <c:pt idx="2632">
                  <c:v>1.61E-2</c:v>
                </c:pt>
                <c:pt idx="2633">
                  <c:v>1.6799999999999999E-2</c:v>
                </c:pt>
                <c:pt idx="2634">
                  <c:v>1.47E-2</c:v>
                </c:pt>
                <c:pt idx="2635">
                  <c:v>1.38E-2</c:v>
                </c:pt>
                <c:pt idx="2636">
                  <c:v>1.5100000000000001E-2</c:v>
                </c:pt>
                <c:pt idx="2637">
                  <c:v>1.5800000000000002E-2</c:v>
                </c:pt>
                <c:pt idx="2638">
                  <c:v>1.5300000000000001E-2</c:v>
                </c:pt>
                <c:pt idx="2639">
                  <c:v>1.54E-2</c:v>
                </c:pt>
                <c:pt idx="2640">
                  <c:v>1.54E-2</c:v>
                </c:pt>
                <c:pt idx="2641">
                  <c:v>1.5600000000000001E-2</c:v>
                </c:pt>
                <c:pt idx="2642">
                  <c:v>1.5700000000000002E-2</c:v>
                </c:pt>
                <c:pt idx="2643">
                  <c:v>1.5800000000000002E-2</c:v>
                </c:pt>
                <c:pt idx="2644">
                  <c:v>1.5900000000000001E-2</c:v>
                </c:pt>
                <c:pt idx="2645">
                  <c:v>1.7000000000000001E-2</c:v>
                </c:pt>
                <c:pt idx="2646">
                  <c:v>1.66E-2</c:v>
                </c:pt>
                <c:pt idx="2647">
                  <c:v>1.5800000000000002E-2</c:v>
                </c:pt>
                <c:pt idx="2648">
                  <c:v>1.7000000000000001E-2</c:v>
                </c:pt>
                <c:pt idx="2649">
                  <c:v>1.78E-2</c:v>
                </c:pt>
                <c:pt idx="2650">
                  <c:v>1.7600000000000001E-2</c:v>
                </c:pt>
                <c:pt idx="2651">
                  <c:v>1.8100000000000002E-2</c:v>
                </c:pt>
                <c:pt idx="2652">
                  <c:v>1.8200000000000001E-2</c:v>
                </c:pt>
                <c:pt idx="2653">
                  <c:v>1.9799999999999998E-2</c:v>
                </c:pt>
                <c:pt idx="2654">
                  <c:v>2.2599999999999999E-2</c:v>
                </c:pt>
                <c:pt idx="2655">
                  <c:v>2.3399999999999997E-2</c:v>
                </c:pt>
                <c:pt idx="2656">
                  <c:v>2.3700000000000002E-2</c:v>
                </c:pt>
                <c:pt idx="2657">
                  <c:v>2.4E-2</c:v>
                </c:pt>
                <c:pt idx="2658">
                  <c:v>2.5399999999999999E-2</c:v>
                </c:pt>
                <c:pt idx="2659">
                  <c:v>2.5499999999999998E-2</c:v>
                </c:pt>
                <c:pt idx="2660">
                  <c:v>2.5099999999999997E-2</c:v>
                </c:pt>
                <c:pt idx="2661">
                  <c:v>2.4300000000000002E-2</c:v>
                </c:pt>
                <c:pt idx="2662">
                  <c:v>2.3799999999999998E-2</c:v>
                </c:pt>
                <c:pt idx="2663">
                  <c:v>2.4300000000000002E-2</c:v>
                </c:pt>
                <c:pt idx="2664">
                  <c:v>2.4799999999999999E-2</c:v>
                </c:pt>
                <c:pt idx="2665">
                  <c:v>2.4799999999999999E-2</c:v>
                </c:pt>
                <c:pt idx="2666">
                  <c:v>2.3900000000000001E-2</c:v>
                </c:pt>
                <c:pt idx="2667">
                  <c:v>2.46E-2</c:v>
                </c:pt>
                <c:pt idx="2668">
                  <c:v>2.3900000000000001E-2</c:v>
                </c:pt>
                <c:pt idx="2669">
                  <c:v>2.4300000000000002E-2</c:v>
                </c:pt>
                <c:pt idx="2670">
                  <c:v>2.5499999999999998E-2</c:v>
                </c:pt>
                <c:pt idx="2671">
                  <c:v>2.5499999999999998E-2</c:v>
                </c:pt>
                <c:pt idx="2672">
                  <c:v>2.4199999999999999E-2</c:v>
                </c:pt>
                <c:pt idx="2673">
                  <c:v>2.4E-2</c:v>
                </c:pt>
                <c:pt idx="2674">
                  <c:v>2.35E-2</c:v>
                </c:pt>
                <c:pt idx="2675">
                  <c:v>2.3E-2</c:v>
                </c:pt>
                <c:pt idx="2676">
                  <c:v>2.23E-2</c:v>
                </c:pt>
                <c:pt idx="2677">
                  <c:v>2.3099999999999999E-2</c:v>
                </c:pt>
                <c:pt idx="2678">
                  <c:v>2.3300000000000001E-2</c:v>
                </c:pt>
                <c:pt idx="2679">
                  <c:v>2.3900000000000001E-2</c:v>
                </c:pt>
                <c:pt idx="2680">
                  <c:v>2.2700000000000001E-2</c:v>
                </c:pt>
                <c:pt idx="2681">
                  <c:v>2.2599999999999999E-2</c:v>
                </c:pt>
                <c:pt idx="2682">
                  <c:v>2.2000000000000002E-2</c:v>
                </c:pt>
                <c:pt idx="2683">
                  <c:v>2.18E-2</c:v>
                </c:pt>
                <c:pt idx="2684">
                  <c:v>2.18E-2</c:v>
                </c:pt>
                <c:pt idx="2685">
                  <c:v>2.1600000000000001E-2</c:v>
                </c:pt>
                <c:pt idx="2686">
                  <c:v>2.23E-2</c:v>
                </c:pt>
                <c:pt idx="2687">
                  <c:v>2.3599999999999999E-2</c:v>
                </c:pt>
                <c:pt idx="2688">
                  <c:v>2.35E-2</c:v>
                </c:pt>
                <c:pt idx="2689">
                  <c:v>2.2700000000000001E-2</c:v>
                </c:pt>
                <c:pt idx="2690">
                  <c:v>2.3E-2</c:v>
                </c:pt>
                <c:pt idx="2691">
                  <c:v>2.2700000000000001E-2</c:v>
                </c:pt>
                <c:pt idx="2692">
                  <c:v>2.2400000000000003E-2</c:v>
                </c:pt>
                <c:pt idx="2693">
                  <c:v>2.2200000000000001E-2</c:v>
                </c:pt>
                <c:pt idx="2694">
                  <c:v>2.1899999999999999E-2</c:v>
                </c:pt>
                <c:pt idx="2695">
                  <c:v>2.1400000000000002E-2</c:v>
                </c:pt>
                <c:pt idx="2696">
                  <c:v>2.07E-2</c:v>
                </c:pt>
                <c:pt idx="2697">
                  <c:v>2.18E-2</c:v>
                </c:pt>
                <c:pt idx="2698">
                  <c:v>2.2599999999999999E-2</c:v>
                </c:pt>
                <c:pt idx="2699">
                  <c:v>2.2799999999999997E-2</c:v>
                </c:pt>
                <c:pt idx="2700">
                  <c:v>2.3399999999999997E-2</c:v>
                </c:pt>
                <c:pt idx="2701">
                  <c:v>2.3300000000000001E-2</c:v>
                </c:pt>
                <c:pt idx="2702">
                  <c:v>2.3300000000000001E-2</c:v>
                </c:pt>
                <c:pt idx="2703">
                  <c:v>2.4199999999999999E-2</c:v>
                </c:pt>
                <c:pt idx="2704">
                  <c:v>2.3599999999999999E-2</c:v>
                </c:pt>
                <c:pt idx="2705">
                  <c:v>2.3399999999999997E-2</c:v>
                </c:pt>
                <c:pt idx="2706">
                  <c:v>2.3700000000000002E-2</c:v>
                </c:pt>
                <c:pt idx="2707">
                  <c:v>2.35E-2</c:v>
                </c:pt>
                <c:pt idx="2708">
                  <c:v>2.3599999999999999E-2</c:v>
                </c:pt>
                <c:pt idx="2709">
                  <c:v>2.3599999999999999E-2</c:v>
                </c:pt>
                <c:pt idx="2710">
                  <c:v>2.3700000000000002E-2</c:v>
                </c:pt>
                <c:pt idx="2711">
                  <c:v>2.46E-2</c:v>
                </c:pt>
                <c:pt idx="2712">
                  <c:v>2.4300000000000002E-2</c:v>
                </c:pt>
                <c:pt idx="2713">
                  <c:v>2.46E-2</c:v>
                </c:pt>
                <c:pt idx="2714">
                  <c:v>2.5399999999999999E-2</c:v>
                </c:pt>
                <c:pt idx="2715">
                  <c:v>2.5899999999999999E-2</c:v>
                </c:pt>
                <c:pt idx="2716">
                  <c:v>2.6499999999999999E-2</c:v>
                </c:pt>
                <c:pt idx="2717">
                  <c:v>2.75E-2</c:v>
                </c:pt>
                <c:pt idx="2718">
                  <c:v>2.8199999999999999E-2</c:v>
                </c:pt>
                <c:pt idx="2719">
                  <c:v>2.87E-2</c:v>
                </c:pt>
                <c:pt idx="2720">
                  <c:v>2.9100000000000001E-2</c:v>
                </c:pt>
                <c:pt idx="2721">
                  <c:v>2.86E-2</c:v>
                </c:pt>
                <c:pt idx="2722">
                  <c:v>2.8799999999999999E-2</c:v>
                </c:pt>
                <c:pt idx="2723">
                  <c:v>2.8399999999999998E-2</c:v>
                </c:pt>
                <c:pt idx="2724">
                  <c:v>2.86E-2</c:v>
                </c:pt>
                <c:pt idx="2725">
                  <c:v>2.7900000000000001E-2</c:v>
                </c:pt>
                <c:pt idx="2726">
                  <c:v>2.7799999999999998E-2</c:v>
                </c:pt>
                <c:pt idx="2727">
                  <c:v>2.7999999999999997E-2</c:v>
                </c:pt>
                <c:pt idx="2728">
                  <c:v>2.8799999999999999E-2</c:v>
                </c:pt>
                <c:pt idx="2729">
                  <c:v>2.9900000000000003E-2</c:v>
                </c:pt>
                <c:pt idx="2730">
                  <c:v>2.9600000000000001E-2</c:v>
                </c:pt>
                <c:pt idx="2731">
                  <c:v>2.9700000000000001E-2</c:v>
                </c:pt>
                <c:pt idx="2732">
                  <c:v>3.0699999999999998E-2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8-4706-A364-D66AFFAA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3272"/>
        <c:axId val="539494448"/>
      </c:areaChart>
      <c:dateAx>
        <c:axId val="53949327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4448"/>
        <c:crosses val="autoZero"/>
        <c:auto val="1"/>
        <c:lblOffset val="100"/>
        <c:baseTimeUnit val="months"/>
      </c:dateAx>
      <c:valAx>
        <c:axId val="539494448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40000"/>
                </a:schemeClr>
              </a:solidFill>
              <a:prstDash val="lg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3272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United States 10 Year Treasury Rate 2000-2018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10Y T%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'T10%'!$A$2:$A$2734</c:f>
              <c:numCache>
                <c:formatCode>[$-409]d\-mmm\-yy;@</c:formatCode>
                <c:ptCount val="2733"/>
                <c:pt idx="0">
                  <c:v>24114</c:v>
                </c:pt>
                <c:pt idx="1">
                  <c:v>24121</c:v>
                </c:pt>
                <c:pt idx="2">
                  <c:v>24128</c:v>
                </c:pt>
                <c:pt idx="3">
                  <c:v>24135</c:v>
                </c:pt>
                <c:pt idx="4">
                  <c:v>24142</c:v>
                </c:pt>
                <c:pt idx="5">
                  <c:v>24149</c:v>
                </c:pt>
                <c:pt idx="6">
                  <c:v>24156</c:v>
                </c:pt>
                <c:pt idx="7">
                  <c:v>24163</c:v>
                </c:pt>
                <c:pt idx="8">
                  <c:v>24170</c:v>
                </c:pt>
                <c:pt idx="9">
                  <c:v>24177</c:v>
                </c:pt>
                <c:pt idx="10">
                  <c:v>24184</c:v>
                </c:pt>
                <c:pt idx="11">
                  <c:v>24191</c:v>
                </c:pt>
                <c:pt idx="12">
                  <c:v>24198</c:v>
                </c:pt>
                <c:pt idx="13">
                  <c:v>24205</c:v>
                </c:pt>
                <c:pt idx="14">
                  <c:v>24212</c:v>
                </c:pt>
                <c:pt idx="15">
                  <c:v>24219</c:v>
                </c:pt>
                <c:pt idx="16">
                  <c:v>24226</c:v>
                </c:pt>
                <c:pt idx="17">
                  <c:v>24233</c:v>
                </c:pt>
                <c:pt idx="18">
                  <c:v>24240</c:v>
                </c:pt>
                <c:pt idx="19">
                  <c:v>24247</c:v>
                </c:pt>
                <c:pt idx="20">
                  <c:v>24254</c:v>
                </c:pt>
                <c:pt idx="21">
                  <c:v>24261</c:v>
                </c:pt>
                <c:pt idx="22">
                  <c:v>24268</c:v>
                </c:pt>
                <c:pt idx="23">
                  <c:v>24275</c:v>
                </c:pt>
                <c:pt idx="24">
                  <c:v>24282</c:v>
                </c:pt>
                <c:pt idx="25">
                  <c:v>24289</c:v>
                </c:pt>
                <c:pt idx="26">
                  <c:v>24296</c:v>
                </c:pt>
                <c:pt idx="27">
                  <c:v>24303</c:v>
                </c:pt>
                <c:pt idx="28">
                  <c:v>24310</c:v>
                </c:pt>
                <c:pt idx="29">
                  <c:v>24317</c:v>
                </c:pt>
                <c:pt idx="30">
                  <c:v>24324</c:v>
                </c:pt>
                <c:pt idx="31">
                  <c:v>24331</c:v>
                </c:pt>
                <c:pt idx="32">
                  <c:v>24338</c:v>
                </c:pt>
                <c:pt idx="33">
                  <c:v>24345</c:v>
                </c:pt>
                <c:pt idx="34">
                  <c:v>24352</c:v>
                </c:pt>
                <c:pt idx="35">
                  <c:v>24359</c:v>
                </c:pt>
                <c:pt idx="36">
                  <c:v>24366</c:v>
                </c:pt>
                <c:pt idx="37">
                  <c:v>24373</c:v>
                </c:pt>
                <c:pt idx="38">
                  <c:v>24380</c:v>
                </c:pt>
                <c:pt idx="39">
                  <c:v>24387</c:v>
                </c:pt>
                <c:pt idx="40">
                  <c:v>24394</c:v>
                </c:pt>
                <c:pt idx="41">
                  <c:v>24401</c:v>
                </c:pt>
                <c:pt idx="42">
                  <c:v>24408</c:v>
                </c:pt>
                <c:pt idx="43">
                  <c:v>24415</c:v>
                </c:pt>
                <c:pt idx="44">
                  <c:v>24422</c:v>
                </c:pt>
                <c:pt idx="45">
                  <c:v>24429</c:v>
                </c:pt>
                <c:pt idx="46">
                  <c:v>24436</c:v>
                </c:pt>
                <c:pt idx="47">
                  <c:v>24443</c:v>
                </c:pt>
                <c:pt idx="48">
                  <c:v>24450</c:v>
                </c:pt>
                <c:pt idx="49">
                  <c:v>24457</c:v>
                </c:pt>
                <c:pt idx="50">
                  <c:v>24464</c:v>
                </c:pt>
                <c:pt idx="51">
                  <c:v>24471</c:v>
                </c:pt>
                <c:pt idx="52">
                  <c:v>24478</c:v>
                </c:pt>
                <c:pt idx="53">
                  <c:v>24485</c:v>
                </c:pt>
                <c:pt idx="54">
                  <c:v>24492</c:v>
                </c:pt>
                <c:pt idx="55">
                  <c:v>24499</c:v>
                </c:pt>
                <c:pt idx="56">
                  <c:v>24506</c:v>
                </c:pt>
                <c:pt idx="57">
                  <c:v>24513</c:v>
                </c:pt>
                <c:pt idx="58">
                  <c:v>24520</c:v>
                </c:pt>
                <c:pt idx="59">
                  <c:v>24527</c:v>
                </c:pt>
                <c:pt idx="60">
                  <c:v>24534</c:v>
                </c:pt>
                <c:pt idx="61">
                  <c:v>24541</c:v>
                </c:pt>
                <c:pt idx="62">
                  <c:v>24548</c:v>
                </c:pt>
                <c:pt idx="63">
                  <c:v>24555</c:v>
                </c:pt>
                <c:pt idx="64">
                  <c:v>24562</c:v>
                </c:pt>
                <c:pt idx="65">
                  <c:v>24569</c:v>
                </c:pt>
                <c:pt idx="66">
                  <c:v>24576</c:v>
                </c:pt>
                <c:pt idx="67">
                  <c:v>24583</c:v>
                </c:pt>
                <c:pt idx="68">
                  <c:v>24590</c:v>
                </c:pt>
                <c:pt idx="69">
                  <c:v>24597</c:v>
                </c:pt>
                <c:pt idx="70">
                  <c:v>24604</c:v>
                </c:pt>
                <c:pt idx="71">
                  <c:v>24611</c:v>
                </c:pt>
                <c:pt idx="72">
                  <c:v>24618</c:v>
                </c:pt>
                <c:pt idx="73">
                  <c:v>24625</c:v>
                </c:pt>
                <c:pt idx="74">
                  <c:v>24632</c:v>
                </c:pt>
                <c:pt idx="75">
                  <c:v>24639</c:v>
                </c:pt>
                <c:pt idx="76">
                  <c:v>24646</c:v>
                </c:pt>
                <c:pt idx="77">
                  <c:v>24653</c:v>
                </c:pt>
                <c:pt idx="78">
                  <c:v>24660</c:v>
                </c:pt>
                <c:pt idx="79">
                  <c:v>24667</c:v>
                </c:pt>
                <c:pt idx="80">
                  <c:v>24674</c:v>
                </c:pt>
                <c:pt idx="81">
                  <c:v>24681</c:v>
                </c:pt>
                <c:pt idx="82">
                  <c:v>24688</c:v>
                </c:pt>
                <c:pt idx="83">
                  <c:v>24695</c:v>
                </c:pt>
                <c:pt idx="84">
                  <c:v>24702</c:v>
                </c:pt>
                <c:pt idx="85">
                  <c:v>24709</c:v>
                </c:pt>
                <c:pt idx="86">
                  <c:v>24716</c:v>
                </c:pt>
                <c:pt idx="87">
                  <c:v>24723</c:v>
                </c:pt>
                <c:pt idx="88">
                  <c:v>24730</c:v>
                </c:pt>
                <c:pt idx="89">
                  <c:v>24737</c:v>
                </c:pt>
                <c:pt idx="90">
                  <c:v>24744</c:v>
                </c:pt>
                <c:pt idx="91">
                  <c:v>24751</c:v>
                </c:pt>
                <c:pt idx="92">
                  <c:v>24758</c:v>
                </c:pt>
                <c:pt idx="93">
                  <c:v>24765</c:v>
                </c:pt>
                <c:pt idx="94">
                  <c:v>24772</c:v>
                </c:pt>
                <c:pt idx="95">
                  <c:v>24779</c:v>
                </c:pt>
                <c:pt idx="96">
                  <c:v>24786</c:v>
                </c:pt>
                <c:pt idx="97">
                  <c:v>24793</c:v>
                </c:pt>
                <c:pt idx="98">
                  <c:v>24800</c:v>
                </c:pt>
                <c:pt idx="99">
                  <c:v>24807</c:v>
                </c:pt>
                <c:pt idx="100">
                  <c:v>24814</c:v>
                </c:pt>
                <c:pt idx="101">
                  <c:v>24821</c:v>
                </c:pt>
                <c:pt idx="102">
                  <c:v>24828</c:v>
                </c:pt>
                <c:pt idx="103">
                  <c:v>24835</c:v>
                </c:pt>
                <c:pt idx="104">
                  <c:v>24842</c:v>
                </c:pt>
                <c:pt idx="105">
                  <c:v>24849</c:v>
                </c:pt>
                <c:pt idx="106">
                  <c:v>24856</c:v>
                </c:pt>
                <c:pt idx="107">
                  <c:v>24863</c:v>
                </c:pt>
                <c:pt idx="108">
                  <c:v>24870</c:v>
                </c:pt>
                <c:pt idx="109">
                  <c:v>24877</c:v>
                </c:pt>
                <c:pt idx="110">
                  <c:v>24884</c:v>
                </c:pt>
                <c:pt idx="111">
                  <c:v>24891</c:v>
                </c:pt>
                <c:pt idx="112">
                  <c:v>24898</c:v>
                </c:pt>
                <c:pt idx="113">
                  <c:v>24905</c:v>
                </c:pt>
                <c:pt idx="114">
                  <c:v>24912</c:v>
                </c:pt>
                <c:pt idx="115">
                  <c:v>24919</c:v>
                </c:pt>
                <c:pt idx="116">
                  <c:v>24926</c:v>
                </c:pt>
                <c:pt idx="117">
                  <c:v>24933</c:v>
                </c:pt>
                <c:pt idx="118">
                  <c:v>24940</c:v>
                </c:pt>
                <c:pt idx="119">
                  <c:v>24947</c:v>
                </c:pt>
                <c:pt idx="120">
                  <c:v>24954</c:v>
                </c:pt>
                <c:pt idx="121">
                  <c:v>24961</c:v>
                </c:pt>
                <c:pt idx="122">
                  <c:v>24968</c:v>
                </c:pt>
                <c:pt idx="123">
                  <c:v>24975</c:v>
                </c:pt>
                <c:pt idx="124">
                  <c:v>24982</c:v>
                </c:pt>
                <c:pt idx="125">
                  <c:v>24989</c:v>
                </c:pt>
                <c:pt idx="126">
                  <c:v>24996</c:v>
                </c:pt>
                <c:pt idx="127">
                  <c:v>25003</c:v>
                </c:pt>
                <c:pt idx="128">
                  <c:v>25010</c:v>
                </c:pt>
                <c:pt idx="129">
                  <c:v>25017</c:v>
                </c:pt>
                <c:pt idx="130">
                  <c:v>25024</c:v>
                </c:pt>
                <c:pt idx="131">
                  <c:v>25031</c:v>
                </c:pt>
                <c:pt idx="132">
                  <c:v>25038</c:v>
                </c:pt>
                <c:pt idx="133">
                  <c:v>25045</c:v>
                </c:pt>
                <c:pt idx="134">
                  <c:v>25052</c:v>
                </c:pt>
                <c:pt idx="135">
                  <c:v>25059</c:v>
                </c:pt>
                <c:pt idx="136">
                  <c:v>25066</c:v>
                </c:pt>
                <c:pt idx="137">
                  <c:v>25073</c:v>
                </c:pt>
                <c:pt idx="138">
                  <c:v>25080</c:v>
                </c:pt>
                <c:pt idx="139">
                  <c:v>25087</c:v>
                </c:pt>
                <c:pt idx="140">
                  <c:v>25094</c:v>
                </c:pt>
                <c:pt idx="141">
                  <c:v>25101</c:v>
                </c:pt>
                <c:pt idx="142">
                  <c:v>25108</c:v>
                </c:pt>
                <c:pt idx="143">
                  <c:v>25115</c:v>
                </c:pt>
                <c:pt idx="144">
                  <c:v>25122</c:v>
                </c:pt>
                <c:pt idx="145">
                  <c:v>25129</c:v>
                </c:pt>
                <c:pt idx="146">
                  <c:v>25136</c:v>
                </c:pt>
                <c:pt idx="147">
                  <c:v>25143</c:v>
                </c:pt>
                <c:pt idx="148">
                  <c:v>25150</c:v>
                </c:pt>
                <c:pt idx="149">
                  <c:v>25157</c:v>
                </c:pt>
                <c:pt idx="150">
                  <c:v>25164</c:v>
                </c:pt>
                <c:pt idx="151">
                  <c:v>25171</c:v>
                </c:pt>
                <c:pt idx="152">
                  <c:v>25178</c:v>
                </c:pt>
                <c:pt idx="153">
                  <c:v>25185</c:v>
                </c:pt>
                <c:pt idx="154">
                  <c:v>25192</c:v>
                </c:pt>
                <c:pt idx="155">
                  <c:v>25199</c:v>
                </c:pt>
                <c:pt idx="156">
                  <c:v>25206</c:v>
                </c:pt>
                <c:pt idx="157">
                  <c:v>25213</c:v>
                </c:pt>
                <c:pt idx="158">
                  <c:v>25220</c:v>
                </c:pt>
                <c:pt idx="159">
                  <c:v>25227</c:v>
                </c:pt>
                <c:pt idx="160">
                  <c:v>25234</c:v>
                </c:pt>
                <c:pt idx="161">
                  <c:v>25241</c:v>
                </c:pt>
                <c:pt idx="162">
                  <c:v>25248</c:v>
                </c:pt>
                <c:pt idx="163">
                  <c:v>25255</c:v>
                </c:pt>
                <c:pt idx="164">
                  <c:v>25262</c:v>
                </c:pt>
                <c:pt idx="165">
                  <c:v>25269</c:v>
                </c:pt>
                <c:pt idx="166">
                  <c:v>25276</c:v>
                </c:pt>
                <c:pt idx="167">
                  <c:v>25283</c:v>
                </c:pt>
                <c:pt idx="168">
                  <c:v>25290</c:v>
                </c:pt>
                <c:pt idx="169">
                  <c:v>25297</c:v>
                </c:pt>
                <c:pt idx="170">
                  <c:v>25304</c:v>
                </c:pt>
                <c:pt idx="171">
                  <c:v>25311</c:v>
                </c:pt>
                <c:pt idx="172">
                  <c:v>25318</c:v>
                </c:pt>
                <c:pt idx="173">
                  <c:v>25325</c:v>
                </c:pt>
                <c:pt idx="174">
                  <c:v>25332</c:v>
                </c:pt>
                <c:pt idx="175">
                  <c:v>25339</c:v>
                </c:pt>
                <c:pt idx="176">
                  <c:v>25346</c:v>
                </c:pt>
                <c:pt idx="177">
                  <c:v>25353</c:v>
                </c:pt>
                <c:pt idx="178">
                  <c:v>25360</c:v>
                </c:pt>
                <c:pt idx="179">
                  <c:v>25367</c:v>
                </c:pt>
                <c:pt idx="180">
                  <c:v>25374</c:v>
                </c:pt>
                <c:pt idx="181">
                  <c:v>25381</c:v>
                </c:pt>
                <c:pt idx="182">
                  <c:v>25388</c:v>
                </c:pt>
                <c:pt idx="183">
                  <c:v>25395</c:v>
                </c:pt>
                <c:pt idx="184">
                  <c:v>25402</c:v>
                </c:pt>
                <c:pt idx="185">
                  <c:v>25409</c:v>
                </c:pt>
                <c:pt idx="186">
                  <c:v>25416</c:v>
                </c:pt>
                <c:pt idx="187">
                  <c:v>25423</c:v>
                </c:pt>
                <c:pt idx="188">
                  <c:v>25430</c:v>
                </c:pt>
                <c:pt idx="189">
                  <c:v>25437</c:v>
                </c:pt>
                <c:pt idx="190">
                  <c:v>25444</c:v>
                </c:pt>
                <c:pt idx="191">
                  <c:v>25451</c:v>
                </c:pt>
                <c:pt idx="192">
                  <c:v>25458</c:v>
                </c:pt>
                <c:pt idx="193">
                  <c:v>25465</c:v>
                </c:pt>
                <c:pt idx="194">
                  <c:v>25472</c:v>
                </c:pt>
                <c:pt idx="195">
                  <c:v>25479</c:v>
                </c:pt>
                <c:pt idx="196">
                  <c:v>25486</c:v>
                </c:pt>
                <c:pt idx="197">
                  <c:v>25493</c:v>
                </c:pt>
                <c:pt idx="198">
                  <c:v>25500</c:v>
                </c:pt>
                <c:pt idx="199">
                  <c:v>25507</c:v>
                </c:pt>
                <c:pt idx="200">
                  <c:v>25514</c:v>
                </c:pt>
                <c:pt idx="201">
                  <c:v>25521</c:v>
                </c:pt>
                <c:pt idx="202">
                  <c:v>25528</c:v>
                </c:pt>
                <c:pt idx="203">
                  <c:v>25535</c:v>
                </c:pt>
                <c:pt idx="204">
                  <c:v>25542</c:v>
                </c:pt>
                <c:pt idx="205">
                  <c:v>25549</c:v>
                </c:pt>
                <c:pt idx="206">
                  <c:v>25556</c:v>
                </c:pt>
                <c:pt idx="207">
                  <c:v>25563</c:v>
                </c:pt>
                <c:pt idx="208">
                  <c:v>25570</c:v>
                </c:pt>
                <c:pt idx="209">
                  <c:v>25577</c:v>
                </c:pt>
                <c:pt idx="210">
                  <c:v>25584</c:v>
                </c:pt>
                <c:pt idx="211">
                  <c:v>25591</c:v>
                </c:pt>
                <c:pt idx="212">
                  <c:v>25598</c:v>
                </c:pt>
                <c:pt idx="213">
                  <c:v>25605</c:v>
                </c:pt>
                <c:pt idx="214">
                  <c:v>25612</c:v>
                </c:pt>
                <c:pt idx="215">
                  <c:v>25619</c:v>
                </c:pt>
                <c:pt idx="216">
                  <c:v>25626</c:v>
                </c:pt>
                <c:pt idx="217">
                  <c:v>25633</c:v>
                </c:pt>
                <c:pt idx="218">
                  <c:v>25640</c:v>
                </c:pt>
                <c:pt idx="219">
                  <c:v>25647</c:v>
                </c:pt>
                <c:pt idx="220">
                  <c:v>25654</c:v>
                </c:pt>
                <c:pt idx="221">
                  <c:v>25661</c:v>
                </c:pt>
                <c:pt idx="222">
                  <c:v>25668</c:v>
                </c:pt>
                <c:pt idx="223">
                  <c:v>25675</c:v>
                </c:pt>
                <c:pt idx="224">
                  <c:v>25682</c:v>
                </c:pt>
                <c:pt idx="225">
                  <c:v>25689</c:v>
                </c:pt>
                <c:pt idx="226">
                  <c:v>25696</c:v>
                </c:pt>
                <c:pt idx="227">
                  <c:v>25703</c:v>
                </c:pt>
                <c:pt idx="228">
                  <c:v>25710</c:v>
                </c:pt>
                <c:pt idx="229">
                  <c:v>25717</c:v>
                </c:pt>
                <c:pt idx="230">
                  <c:v>25724</c:v>
                </c:pt>
                <c:pt idx="231">
                  <c:v>25731</c:v>
                </c:pt>
                <c:pt idx="232">
                  <c:v>25738</c:v>
                </c:pt>
                <c:pt idx="233">
                  <c:v>25745</c:v>
                </c:pt>
                <c:pt idx="234">
                  <c:v>25752</c:v>
                </c:pt>
                <c:pt idx="235">
                  <c:v>25759</c:v>
                </c:pt>
                <c:pt idx="236">
                  <c:v>25766</c:v>
                </c:pt>
                <c:pt idx="237">
                  <c:v>25773</c:v>
                </c:pt>
                <c:pt idx="238">
                  <c:v>25780</c:v>
                </c:pt>
                <c:pt idx="239">
                  <c:v>25787</c:v>
                </c:pt>
                <c:pt idx="240">
                  <c:v>25794</c:v>
                </c:pt>
                <c:pt idx="241">
                  <c:v>25801</c:v>
                </c:pt>
                <c:pt idx="242">
                  <c:v>25808</c:v>
                </c:pt>
                <c:pt idx="243">
                  <c:v>25815</c:v>
                </c:pt>
                <c:pt idx="244">
                  <c:v>25822</c:v>
                </c:pt>
                <c:pt idx="245">
                  <c:v>25829</c:v>
                </c:pt>
                <c:pt idx="246">
                  <c:v>25836</c:v>
                </c:pt>
                <c:pt idx="247">
                  <c:v>25843</c:v>
                </c:pt>
                <c:pt idx="248">
                  <c:v>25850</c:v>
                </c:pt>
                <c:pt idx="249">
                  <c:v>25857</c:v>
                </c:pt>
                <c:pt idx="250">
                  <c:v>25864</c:v>
                </c:pt>
                <c:pt idx="251">
                  <c:v>25871</c:v>
                </c:pt>
                <c:pt idx="252">
                  <c:v>25878</c:v>
                </c:pt>
                <c:pt idx="253">
                  <c:v>25885</c:v>
                </c:pt>
                <c:pt idx="254">
                  <c:v>25892</c:v>
                </c:pt>
                <c:pt idx="255">
                  <c:v>25899</c:v>
                </c:pt>
                <c:pt idx="256">
                  <c:v>25906</c:v>
                </c:pt>
                <c:pt idx="257">
                  <c:v>25913</c:v>
                </c:pt>
                <c:pt idx="258">
                  <c:v>25920</c:v>
                </c:pt>
                <c:pt idx="259">
                  <c:v>25927</c:v>
                </c:pt>
                <c:pt idx="260">
                  <c:v>25934</c:v>
                </c:pt>
                <c:pt idx="261">
                  <c:v>25941</c:v>
                </c:pt>
                <c:pt idx="262">
                  <c:v>25948</c:v>
                </c:pt>
                <c:pt idx="263">
                  <c:v>25955</c:v>
                </c:pt>
                <c:pt idx="264">
                  <c:v>25962</c:v>
                </c:pt>
                <c:pt idx="265">
                  <c:v>25969</c:v>
                </c:pt>
                <c:pt idx="266">
                  <c:v>25976</c:v>
                </c:pt>
                <c:pt idx="267">
                  <c:v>25983</c:v>
                </c:pt>
                <c:pt idx="268">
                  <c:v>25990</c:v>
                </c:pt>
                <c:pt idx="269">
                  <c:v>25997</c:v>
                </c:pt>
                <c:pt idx="270">
                  <c:v>26004</c:v>
                </c:pt>
                <c:pt idx="271">
                  <c:v>26011</c:v>
                </c:pt>
                <c:pt idx="272">
                  <c:v>26018</c:v>
                </c:pt>
                <c:pt idx="273">
                  <c:v>26025</c:v>
                </c:pt>
                <c:pt idx="274">
                  <c:v>26032</c:v>
                </c:pt>
                <c:pt idx="275">
                  <c:v>26039</c:v>
                </c:pt>
                <c:pt idx="276">
                  <c:v>26046</c:v>
                </c:pt>
                <c:pt idx="277">
                  <c:v>26053</c:v>
                </c:pt>
                <c:pt idx="278">
                  <c:v>26060</c:v>
                </c:pt>
                <c:pt idx="279">
                  <c:v>26067</c:v>
                </c:pt>
                <c:pt idx="280">
                  <c:v>26074</c:v>
                </c:pt>
                <c:pt idx="281">
                  <c:v>26081</c:v>
                </c:pt>
                <c:pt idx="282">
                  <c:v>26088</c:v>
                </c:pt>
                <c:pt idx="283">
                  <c:v>26095</c:v>
                </c:pt>
                <c:pt idx="284">
                  <c:v>26102</c:v>
                </c:pt>
                <c:pt idx="285">
                  <c:v>26109</c:v>
                </c:pt>
                <c:pt idx="286">
                  <c:v>26116</c:v>
                </c:pt>
                <c:pt idx="287">
                  <c:v>26123</c:v>
                </c:pt>
                <c:pt idx="288">
                  <c:v>26130</c:v>
                </c:pt>
                <c:pt idx="289">
                  <c:v>26137</c:v>
                </c:pt>
                <c:pt idx="290">
                  <c:v>26144</c:v>
                </c:pt>
                <c:pt idx="291">
                  <c:v>26151</c:v>
                </c:pt>
                <c:pt idx="292">
                  <c:v>26158</c:v>
                </c:pt>
                <c:pt idx="293">
                  <c:v>26165</c:v>
                </c:pt>
                <c:pt idx="294">
                  <c:v>26172</c:v>
                </c:pt>
                <c:pt idx="295">
                  <c:v>26179</c:v>
                </c:pt>
                <c:pt idx="296">
                  <c:v>26186</c:v>
                </c:pt>
                <c:pt idx="297">
                  <c:v>26193</c:v>
                </c:pt>
                <c:pt idx="298">
                  <c:v>26200</c:v>
                </c:pt>
                <c:pt idx="299">
                  <c:v>26207</c:v>
                </c:pt>
                <c:pt idx="300">
                  <c:v>26214</c:v>
                </c:pt>
                <c:pt idx="301">
                  <c:v>26221</c:v>
                </c:pt>
                <c:pt idx="302">
                  <c:v>26228</c:v>
                </c:pt>
                <c:pt idx="303">
                  <c:v>26235</c:v>
                </c:pt>
                <c:pt idx="304">
                  <c:v>26242</c:v>
                </c:pt>
                <c:pt idx="305">
                  <c:v>26249</c:v>
                </c:pt>
                <c:pt idx="306">
                  <c:v>26256</c:v>
                </c:pt>
                <c:pt idx="307">
                  <c:v>26263</c:v>
                </c:pt>
                <c:pt idx="308">
                  <c:v>26270</c:v>
                </c:pt>
                <c:pt idx="309">
                  <c:v>26277</c:v>
                </c:pt>
                <c:pt idx="310">
                  <c:v>26284</c:v>
                </c:pt>
                <c:pt idx="311">
                  <c:v>26291</c:v>
                </c:pt>
                <c:pt idx="312">
                  <c:v>26298</c:v>
                </c:pt>
                <c:pt idx="313">
                  <c:v>26305</c:v>
                </c:pt>
                <c:pt idx="314">
                  <c:v>26312</c:v>
                </c:pt>
                <c:pt idx="315">
                  <c:v>26319</c:v>
                </c:pt>
                <c:pt idx="316">
                  <c:v>26326</c:v>
                </c:pt>
                <c:pt idx="317">
                  <c:v>26333</c:v>
                </c:pt>
                <c:pt idx="318">
                  <c:v>26340</c:v>
                </c:pt>
                <c:pt idx="319">
                  <c:v>26347</c:v>
                </c:pt>
                <c:pt idx="320">
                  <c:v>26354</c:v>
                </c:pt>
                <c:pt idx="321">
                  <c:v>26361</c:v>
                </c:pt>
                <c:pt idx="322">
                  <c:v>26368</c:v>
                </c:pt>
                <c:pt idx="323">
                  <c:v>26375</c:v>
                </c:pt>
                <c:pt idx="324">
                  <c:v>26382</c:v>
                </c:pt>
                <c:pt idx="325">
                  <c:v>26389</c:v>
                </c:pt>
                <c:pt idx="326">
                  <c:v>26396</c:v>
                </c:pt>
                <c:pt idx="327">
                  <c:v>26403</c:v>
                </c:pt>
                <c:pt idx="328">
                  <c:v>26410</c:v>
                </c:pt>
                <c:pt idx="329">
                  <c:v>26417</c:v>
                </c:pt>
                <c:pt idx="330">
                  <c:v>26424</c:v>
                </c:pt>
                <c:pt idx="331">
                  <c:v>26431</c:v>
                </c:pt>
                <c:pt idx="332">
                  <c:v>26438</c:v>
                </c:pt>
                <c:pt idx="333">
                  <c:v>26445</c:v>
                </c:pt>
                <c:pt idx="334">
                  <c:v>26452</c:v>
                </c:pt>
                <c:pt idx="335">
                  <c:v>26459</c:v>
                </c:pt>
                <c:pt idx="336">
                  <c:v>26466</c:v>
                </c:pt>
                <c:pt idx="337">
                  <c:v>26473</c:v>
                </c:pt>
                <c:pt idx="338">
                  <c:v>26480</c:v>
                </c:pt>
                <c:pt idx="339">
                  <c:v>26487</c:v>
                </c:pt>
                <c:pt idx="340">
                  <c:v>26494</c:v>
                </c:pt>
                <c:pt idx="341">
                  <c:v>26501</c:v>
                </c:pt>
                <c:pt idx="342">
                  <c:v>26508</c:v>
                </c:pt>
                <c:pt idx="343">
                  <c:v>26515</c:v>
                </c:pt>
                <c:pt idx="344">
                  <c:v>26522</c:v>
                </c:pt>
                <c:pt idx="345">
                  <c:v>26529</c:v>
                </c:pt>
                <c:pt idx="346">
                  <c:v>26536</c:v>
                </c:pt>
                <c:pt idx="347">
                  <c:v>26543</c:v>
                </c:pt>
                <c:pt idx="348">
                  <c:v>26550</c:v>
                </c:pt>
                <c:pt idx="349">
                  <c:v>26557</c:v>
                </c:pt>
                <c:pt idx="350">
                  <c:v>26564</c:v>
                </c:pt>
                <c:pt idx="351">
                  <c:v>26571</c:v>
                </c:pt>
                <c:pt idx="352">
                  <c:v>26578</c:v>
                </c:pt>
                <c:pt idx="353">
                  <c:v>26585</c:v>
                </c:pt>
                <c:pt idx="354">
                  <c:v>26592</c:v>
                </c:pt>
                <c:pt idx="355">
                  <c:v>26599</c:v>
                </c:pt>
                <c:pt idx="356">
                  <c:v>26606</c:v>
                </c:pt>
                <c:pt idx="357">
                  <c:v>26613</c:v>
                </c:pt>
                <c:pt idx="358">
                  <c:v>26620</c:v>
                </c:pt>
                <c:pt idx="359">
                  <c:v>26627</c:v>
                </c:pt>
                <c:pt idx="360">
                  <c:v>26634</c:v>
                </c:pt>
                <c:pt idx="361">
                  <c:v>26641</c:v>
                </c:pt>
                <c:pt idx="362">
                  <c:v>26648</c:v>
                </c:pt>
                <c:pt idx="363">
                  <c:v>26655</c:v>
                </c:pt>
                <c:pt idx="364">
                  <c:v>26662</c:v>
                </c:pt>
                <c:pt idx="365">
                  <c:v>26669</c:v>
                </c:pt>
                <c:pt idx="366">
                  <c:v>26676</c:v>
                </c:pt>
                <c:pt idx="367">
                  <c:v>26683</c:v>
                </c:pt>
                <c:pt idx="368">
                  <c:v>26690</c:v>
                </c:pt>
                <c:pt idx="369">
                  <c:v>26697</c:v>
                </c:pt>
                <c:pt idx="370">
                  <c:v>26704</c:v>
                </c:pt>
                <c:pt idx="371">
                  <c:v>26711</c:v>
                </c:pt>
                <c:pt idx="372">
                  <c:v>26718</c:v>
                </c:pt>
                <c:pt idx="373">
                  <c:v>26725</c:v>
                </c:pt>
                <c:pt idx="374">
                  <c:v>26732</c:v>
                </c:pt>
                <c:pt idx="375">
                  <c:v>26739</c:v>
                </c:pt>
                <c:pt idx="376">
                  <c:v>26746</c:v>
                </c:pt>
                <c:pt idx="377">
                  <c:v>26753</c:v>
                </c:pt>
                <c:pt idx="378">
                  <c:v>26760</c:v>
                </c:pt>
                <c:pt idx="379">
                  <c:v>26767</c:v>
                </c:pt>
                <c:pt idx="380">
                  <c:v>26774</c:v>
                </c:pt>
                <c:pt idx="381">
                  <c:v>26781</c:v>
                </c:pt>
                <c:pt idx="382">
                  <c:v>26788</c:v>
                </c:pt>
                <c:pt idx="383">
                  <c:v>26795</c:v>
                </c:pt>
                <c:pt idx="384">
                  <c:v>26802</c:v>
                </c:pt>
                <c:pt idx="385">
                  <c:v>26809</c:v>
                </c:pt>
                <c:pt idx="386">
                  <c:v>26816</c:v>
                </c:pt>
                <c:pt idx="387">
                  <c:v>26823</c:v>
                </c:pt>
                <c:pt idx="388">
                  <c:v>26830</c:v>
                </c:pt>
                <c:pt idx="389">
                  <c:v>26837</c:v>
                </c:pt>
                <c:pt idx="390">
                  <c:v>26844</c:v>
                </c:pt>
                <c:pt idx="391">
                  <c:v>26851</c:v>
                </c:pt>
                <c:pt idx="392">
                  <c:v>26858</c:v>
                </c:pt>
                <c:pt idx="393">
                  <c:v>26865</c:v>
                </c:pt>
                <c:pt idx="394">
                  <c:v>26872</c:v>
                </c:pt>
                <c:pt idx="395">
                  <c:v>26879</c:v>
                </c:pt>
                <c:pt idx="396">
                  <c:v>26886</c:v>
                </c:pt>
                <c:pt idx="397">
                  <c:v>26893</c:v>
                </c:pt>
                <c:pt idx="398">
                  <c:v>26900</c:v>
                </c:pt>
                <c:pt idx="399">
                  <c:v>26907</c:v>
                </c:pt>
                <c:pt idx="400">
                  <c:v>26914</c:v>
                </c:pt>
                <c:pt idx="401">
                  <c:v>26921</c:v>
                </c:pt>
                <c:pt idx="402">
                  <c:v>26928</c:v>
                </c:pt>
                <c:pt idx="403">
                  <c:v>26935</c:v>
                </c:pt>
                <c:pt idx="404">
                  <c:v>26942</c:v>
                </c:pt>
                <c:pt idx="405">
                  <c:v>26949</c:v>
                </c:pt>
                <c:pt idx="406">
                  <c:v>26956</c:v>
                </c:pt>
                <c:pt idx="407">
                  <c:v>26963</c:v>
                </c:pt>
                <c:pt idx="408">
                  <c:v>26970</c:v>
                </c:pt>
                <c:pt idx="409">
                  <c:v>26977</c:v>
                </c:pt>
                <c:pt idx="410">
                  <c:v>26984</c:v>
                </c:pt>
                <c:pt idx="411">
                  <c:v>26991</c:v>
                </c:pt>
                <c:pt idx="412">
                  <c:v>26998</c:v>
                </c:pt>
                <c:pt idx="413">
                  <c:v>27005</c:v>
                </c:pt>
                <c:pt idx="414">
                  <c:v>27012</c:v>
                </c:pt>
                <c:pt idx="415">
                  <c:v>27019</c:v>
                </c:pt>
                <c:pt idx="416">
                  <c:v>27026</c:v>
                </c:pt>
                <c:pt idx="417">
                  <c:v>27033</c:v>
                </c:pt>
                <c:pt idx="418">
                  <c:v>27040</c:v>
                </c:pt>
                <c:pt idx="419">
                  <c:v>27047</c:v>
                </c:pt>
                <c:pt idx="420">
                  <c:v>27054</c:v>
                </c:pt>
                <c:pt idx="421">
                  <c:v>27061</c:v>
                </c:pt>
                <c:pt idx="422">
                  <c:v>27068</c:v>
                </c:pt>
                <c:pt idx="423">
                  <c:v>27075</c:v>
                </c:pt>
                <c:pt idx="424">
                  <c:v>27082</c:v>
                </c:pt>
                <c:pt idx="425">
                  <c:v>27089</c:v>
                </c:pt>
                <c:pt idx="426">
                  <c:v>27096</c:v>
                </c:pt>
                <c:pt idx="427">
                  <c:v>27103</c:v>
                </c:pt>
                <c:pt idx="428">
                  <c:v>27110</c:v>
                </c:pt>
                <c:pt idx="429">
                  <c:v>27117</c:v>
                </c:pt>
                <c:pt idx="430">
                  <c:v>27124</c:v>
                </c:pt>
                <c:pt idx="431">
                  <c:v>27131</c:v>
                </c:pt>
                <c:pt idx="432">
                  <c:v>27138</c:v>
                </c:pt>
                <c:pt idx="433">
                  <c:v>27145</c:v>
                </c:pt>
                <c:pt idx="434">
                  <c:v>27152</c:v>
                </c:pt>
                <c:pt idx="435">
                  <c:v>27159</c:v>
                </c:pt>
                <c:pt idx="436">
                  <c:v>27166</c:v>
                </c:pt>
                <c:pt idx="437">
                  <c:v>27173</c:v>
                </c:pt>
                <c:pt idx="438">
                  <c:v>27180</c:v>
                </c:pt>
                <c:pt idx="439">
                  <c:v>27187</c:v>
                </c:pt>
                <c:pt idx="440">
                  <c:v>27194</c:v>
                </c:pt>
                <c:pt idx="441">
                  <c:v>27201</c:v>
                </c:pt>
                <c:pt idx="442">
                  <c:v>27208</c:v>
                </c:pt>
                <c:pt idx="443">
                  <c:v>27215</c:v>
                </c:pt>
                <c:pt idx="444">
                  <c:v>27222</c:v>
                </c:pt>
                <c:pt idx="445">
                  <c:v>27229</c:v>
                </c:pt>
                <c:pt idx="446">
                  <c:v>27236</c:v>
                </c:pt>
                <c:pt idx="447">
                  <c:v>27243</c:v>
                </c:pt>
                <c:pt idx="448">
                  <c:v>27250</c:v>
                </c:pt>
                <c:pt idx="449">
                  <c:v>27257</c:v>
                </c:pt>
                <c:pt idx="450">
                  <c:v>27264</c:v>
                </c:pt>
                <c:pt idx="451">
                  <c:v>27271</c:v>
                </c:pt>
                <c:pt idx="452">
                  <c:v>27278</c:v>
                </c:pt>
                <c:pt idx="453">
                  <c:v>27285</c:v>
                </c:pt>
                <c:pt idx="454">
                  <c:v>27292</c:v>
                </c:pt>
                <c:pt idx="455">
                  <c:v>27299</c:v>
                </c:pt>
                <c:pt idx="456">
                  <c:v>27306</c:v>
                </c:pt>
                <c:pt idx="457">
                  <c:v>27313</c:v>
                </c:pt>
                <c:pt idx="458">
                  <c:v>27320</c:v>
                </c:pt>
                <c:pt idx="459">
                  <c:v>27327</c:v>
                </c:pt>
                <c:pt idx="460">
                  <c:v>27334</c:v>
                </c:pt>
                <c:pt idx="461">
                  <c:v>27341</c:v>
                </c:pt>
                <c:pt idx="462">
                  <c:v>27348</c:v>
                </c:pt>
                <c:pt idx="463">
                  <c:v>27355</c:v>
                </c:pt>
                <c:pt idx="464">
                  <c:v>27362</c:v>
                </c:pt>
                <c:pt idx="465">
                  <c:v>27369</c:v>
                </c:pt>
                <c:pt idx="466">
                  <c:v>27376</c:v>
                </c:pt>
                <c:pt idx="467">
                  <c:v>27383</c:v>
                </c:pt>
                <c:pt idx="468">
                  <c:v>27390</c:v>
                </c:pt>
                <c:pt idx="469">
                  <c:v>27397</c:v>
                </c:pt>
                <c:pt idx="470">
                  <c:v>27404</c:v>
                </c:pt>
                <c:pt idx="471">
                  <c:v>27411</c:v>
                </c:pt>
                <c:pt idx="472">
                  <c:v>27418</c:v>
                </c:pt>
                <c:pt idx="473">
                  <c:v>27425</c:v>
                </c:pt>
                <c:pt idx="474">
                  <c:v>27432</c:v>
                </c:pt>
                <c:pt idx="475">
                  <c:v>27439</c:v>
                </c:pt>
                <c:pt idx="476">
                  <c:v>27446</c:v>
                </c:pt>
                <c:pt idx="477">
                  <c:v>27453</c:v>
                </c:pt>
                <c:pt idx="478">
                  <c:v>27460</c:v>
                </c:pt>
                <c:pt idx="479">
                  <c:v>27467</c:v>
                </c:pt>
                <c:pt idx="480">
                  <c:v>27474</c:v>
                </c:pt>
                <c:pt idx="481">
                  <c:v>27481</c:v>
                </c:pt>
                <c:pt idx="482">
                  <c:v>27488</c:v>
                </c:pt>
                <c:pt idx="483">
                  <c:v>27495</c:v>
                </c:pt>
                <c:pt idx="484">
                  <c:v>27502</c:v>
                </c:pt>
                <c:pt idx="485">
                  <c:v>27509</c:v>
                </c:pt>
                <c:pt idx="486">
                  <c:v>27516</c:v>
                </c:pt>
                <c:pt idx="487">
                  <c:v>27523</c:v>
                </c:pt>
                <c:pt idx="488">
                  <c:v>27530</c:v>
                </c:pt>
                <c:pt idx="489">
                  <c:v>27537</c:v>
                </c:pt>
                <c:pt idx="490">
                  <c:v>27544</c:v>
                </c:pt>
                <c:pt idx="491">
                  <c:v>27551</c:v>
                </c:pt>
                <c:pt idx="492">
                  <c:v>27558</c:v>
                </c:pt>
                <c:pt idx="493">
                  <c:v>27565</c:v>
                </c:pt>
                <c:pt idx="494">
                  <c:v>27572</c:v>
                </c:pt>
                <c:pt idx="495">
                  <c:v>27579</c:v>
                </c:pt>
                <c:pt idx="496">
                  <c:v>27586</c:v>
                </c:pt>
                <c:pt idx="497">
                  <c:v>27593</c:v>
                </c:pt>
                <c:pt idx="498">
                  <c:v>27600</c:v>
                </c:pt>
                <c:pt idx="499">
                  <c:v>27607</c:v>
                </c:pt>
                <c:pt idx="500">
                  <c:v>27614</c:v>
                </c:pt>
                <c:pt idx="501">
                  <c:v>27621</c:v>
                </c:pt>
                <c:pt idx="502">
                  <c:v>27628</c:v>
                </c:pt>
                <c:pt idx="503">
                  <c:v>27635</c:v>
                </c:pt>
                <c:pt idx="504">
                  <c:v>27642</c:v>
                </c:pt>
                <c:pt idx="505">
                  <c:v>27649</c:v>
                </c:pt>
                <c:pt idx="506">
                  <c:v>27656</c:v>
                </c:pt>
                <c:pt idx="507">
                  <c:v>27663</c:v>
                </c:pt>
                <c:pt idx="508">
                  <c:v>27670</c:v>
                </c:pt>
                <c:pt idx="509">
                  <c:v>27677</c:v>
                </c:pt>
                <c:pt idx="510">
                  <c:v>27684</c:v>
                </c:pt>
                <c:pt idx="511">
                  <c:v>27691</c:v>
                </c:pt>
                <c:pt idx="512">
                  <c:v>27698</c:v>
                </c:pt>
                <c:pt idx="513">
                  <c:v>27705</c:v>
                </c:pt>
                <c:pt idx="514">
                  <c:v>27712</c:v>
                </c:pt>
                <c:pt idx="515">
                  <c:v>27719</c:v>
                </c:pt>
                <c:pt idx="516">
                  <c:v>27726</c:v>
                </c:pt>
                <c:pt idx="517">
                  <c:v>27733</c:v>
                </c:pt>
                <c:pt idx="518">
                  <c:v>27740</c:v>
                </c:pt>
                <c:pt idx="519">
                  <c:v>27747</c:v>
                </c:pt>
                <c:pt idx="520">
                  <c:v>27754</c:v>
                </c:pt>
                <c:pt idx="521">
                  <c:v>27761</c:v>
                </c:pt>
                <c:pt idx="522">
                  <c:v>27768</c:v>
                </c:pt>
                <c:pt idx="523">
                  <c:v>27775</c:v>
                </c:pt>
                <c:pt idx="524">
                  <c:v>27782</c:v>
                </c:pt>
                <c:pt idx="525">
                  <c:v>27789</c:v>
                </c:pt>
                <c:pt idx="526">
                  <c:v>27796</c:v>
                </c:pt>
                <c:pt idx="527">
                  <c:v>27803</c:v>
                </c:pt>
                <c:pt idx="528">
                  <c:v>27810</c:v>
                </c:pt>
                <c:pt idx="529">
                  <c:v>27817</c:v>
                </c:pt>
                <c:pt idx="530">
                  <c:v>27824</c:v>
                </c:pt>
                <c:pt idx="531">
                  <c:v>27831</c:v>
                </c:pt>
                <c:pt idx="532">
                  <c:v>27838</c:v>
                </c:pt>
                <c:pt idx="533">
                  <c:v>27845</c:v>
                </c:pt>
                <c:pt idx="534">
                  <c:v>27852</c:v>
                </c:pt>
                <c:pt idx="535">
                  <c:v>27859</c:v>
                </c:pt>
                <c:pt idx="536">
                  <c:v>27866</c:v>
                </c:pt>
                <c:pt idx="537">
                  <c:v>27873</c:v>
                </c:pt>
                <c:pt idx="538">
                  <c:v>27880</c:v>
                </c:pt>
                <c:pt idx="539">
                  <c:v>27887</c:v>
                </c:pt>
                <c:pt idx="540">
                  <c:v>27894</c:v>
                </c:pt>
                <c:pt idx="541">
                  <c:v>27901</c:v>
                </c:pt>
                <c:pt idx="542">
                  <c:v>27908</c:v>
                </c:pt>
                <c:pt idx="543">
                  <c:v>27915</c:v>
                </c:pt>
                <c:pt idx="544">
                  <c:v>27922</c:v>
                </c:pt>
                <c:pt idx="545">
                  <c:v>27929</c:v>
                </c:pt>
                <c:pt idx="546">
                  <c:v>27936</c:v>
                </c:pt>
                <c:pt idx="547">
                  <c:v>27943</c:v>
                </c:pt>
                <c:pt idx="548">
                  <c:v>27950</c:v>
                </c:pt>
                <c:pt idx="549">
                  <c:v>27957</c:v>
                </c:pt>
                <c:pt idx="550">
                  <c:v>27964</c:v>
                </c:pt>
                <c:pt idx="551">
                  <c:v>27971</c:v>
                </c:pt>
                <c:pt idx="552">
                  <c:v>27978</c:v>
                </c:pt>
                <c:pt idx="553">
                  <c:v>27985</c:v>
                </c:pt>
                <c:pt idx="554">
                  <c:v>27992</c:v>
                </c:pt>
                <c:pt idx="555">
                  <c:v>27999</c:v>
                </c:pt>
                <c:pt idx="556">
                  <c:v>28006</c:v>
                </c:pt>
                <c:pt idx="557">
                  <c:v>28013</c:v>
                </c:pt>
                <c:pt idx="558">
                  <c:v>28020</c:v>
                </c:pt>
                <c:pt idx="559">
                  <c:v>28027</c:v>
                </c:pt>
                <c:pt idx="560">
                  <c:v>28034</c:v>
                </c:pt>
                <c:pt idx="561">
                  <c:v>28041</c:v>
                </c:pt>
                <c:pt idx="562">
                  <c:v>28048</c:v>
                </c:pt>
                <c:pt idx="563">
                  <c:v>28055</c:v>
                </c:pt>
                <c:pt idx="564">
                  <c:v>28062</c:v>
                </c:pt>
                <c:pt idx="565">
                  <c:v>28069</c:v>
                </c:pt>
                <c:pt idx="566">
                  <c:v>28076</c:v>
                </c:pt>
                <c:pt idx="567">
                  <c:v>28083</c:v>
                </c:pt>
                <c:pt idx="568">
                  <c:v>28090</c:v>
                </c:pt>
                <c:pt idx="569">
                  <c:v>28097</c:v>
                </c:pt>
                <c:pt idx="570">
                  <c:v>28104</c:v>
                </c:pt>
                <c:pt idx="571">
                  <c:v>28111</c:v>
                </c:pt>
                <c:pt idx="572">
                  <c:v>28118</c:v>
                </c:pt>
                <c:pt idx="573">
                  <c:v>28125</c:v>
                </c:pt>
                <c:pt idx="574">
                  <c:v>28132</c:v>
                </c:pt>
                <c:pt idx="575">
                  <c:v>28139</c:v>
                </c:pt>
                <c:pt idx="576">
                  <c:v>28146</c:v>
                </c:pt>
                <c:pt idx="577">
                  <c:v>28153</c:v>
                </c:pt>
                <c:pt idx="578">
                  <c:v>28160</c:v>
                </c:pt>
                <c:pt idx="579">
                  <c:v>28167</c:v>
                </c:pt>
                <c:pt idx="580">
                  <c:v>28174</c:v>
                </c:pt>
                <c:pt idx="581">
                  <c:v>28181</c:v>
                </c:pt>
                <c:pt idx="582">
                  <c:v>28188</c:v>
                </c:pt>
                <c:pt idx="583">
                  <c:v>28195</c:v>
                </c:pt>
                <c:pt idx="584">
                  <c:v>28202</c:v>
                </c:pt>
                <c:pt idx="585">
                  <c:v>28209</c:v>
                </c:pt>
                <c:pt idx="586">
                  <c:v>28216</c:v>
                </c:pt>
                <c:pt idx="587">
                  <c:v>28223</c:v>
                </c:pt>
                <c:pt idx="588">
                  <c:v>28230</c:v>
                </c:pt>
                <c:pt idx="589">
                  <c:v>28237</c:v>
                </c:pt>
                <c:pt idx="590">
                  <c:v>28244</c:v>
                </c:pt>
                <c:pt idx="591">
                  <c:v>28251</c:v>
                </c:pt>
                <c:pt idx="592">
                  <c:v>28258</c:v>
                </c:pt>
                <c:pt idx="593">
                  <c:v>28265</c:v>
                </c:pt>
                <c:pt idx="594">
                  <c:v>28272</c:v>
                </c:pt>
                <c:pt idx="595">
                  <c:v>28279</c:v>
                </c:pt>
                <c:pt idx="596">
                  <c:v>28286</c:v>
                </c:pt>
                <c:pt idx="597">
                  <c:v>28293</c:v>
                </c:pt>
                <c:pt idx="598">
                  <c:v>28300</c:v>
                </c:pt>
                <c:pt idx="599">
                  <c:v>28307</c:v>
                </c:pt>
                <c:pt idx="600">
                  <c:v>28314</c:v>
                </c:pt>
                <c:pt idx="601">
                  <c:v>28321</c:v>
                </c:pt>
                <c:pt idx="602">
                  <c:v>28328</c:v>
                </c:pt>
                <c:pt idx="603">
                  <c:v>28335</c:v>
                </c:pt>
                <c:pt idx="604">
                  <c:v>28342</c:v>
                </c:pt>
                <c:pt idx="605">
                  <c:v>28349</c:v>
                </c:pt>
                <c:pt idx="606">
                  <c:v>28356</c:v>
                </c:pt>
                <c:pt idx="607">
                  <c:v>28363</c:v>
                </c:pt>
                <c:pt idx="608">
                  <c:v>28370</c:v>
                </c:pt>
                <c:pt idx="609">
                  <c:v>28377</c:v>
                </c:pt>
                <c:pt idx="610">
                  <c:v>28384</c:v>
                </c:pt>
                <c:pt idx="611">
                  <c:v>28391</c:v>
                </c:pt>
                <c:pt idx="612">
                  <c:v>28398</c:v>
                </c:pt>
                <c:pt idx="613">
                  <c:v>28405</c:v>
                </c:pt>
                <c:pt idx="614">
                  <c:v>28412</c:v>
                </c:pt>
                <c:pt idx="615">
                  <c:v>28419</c:v>
                </c:pt>
                <c:pt idx="616">
                  <c:v>28426</c:v>
                </c:pt>
                <c:pt idx="617">
                  <c:v>28433</c:v>
                </c:pt>
                <c:pt idx="618">
                  <c:v>28440</c:v>
                </c:pt>
                <c:pt idx="619">
                  <c:v>28447</c:v>
                </c:pt>
                <c:pt idx="620">
                  <c:v>28454</c:v>
                </c:pt>
                <c:pt idx="621">
                  <c:v>28461</c:v>
                </c:pt>
                <c:pt idx="622">
                  <c:v>28468</c:v>
                </c:pt>
                <c:pt idx="623">
                  <c:v>28475</c:v>
                </c:pt>
                <c:pt idx="624">
                  <c:v>28482</c:v>
                </c:pt>
                <c:pt idx="625">
                  <c:v>28489</c:v>
                </c:pt>
                <c:pt idx="626">
                  <c:v>28496</c:v>
                </c:pt>
                <c:pt idx="627">
                  <c:v>28503</c:v>
                </c:pt>
                <c:pt idx="628">
                  <c:v>28510</c:v>
                </c:pt>
                <c:pt idx="629">
                  <c:v>28517</c:v>
                </c:pt>
                <c:pt idx="630">
                  <c:v>28524</c:v>
                </c:pt>
                <c:pt idx="631">
                  <c:v>28531</c:v>
                </c:pt>
                <c:pt idx="632">
                  <c:v>28538</c:v>
                </c:pt>
                <c:pt idx="633">
                  <c:v>28545</c:v>
                </c:pt>
                <c:pt idx="634">
                  <c:v>28552</c:v>
                </c:pt>
                <c:pt idx="635">
                  <c:v>28559</c:v>
                </c:pt>
                <c:pt idx="636">
                  <c:v>28566</c:v>
                </c:pt>
                <c:pt idx="637">
                  <c:v>28573</c:v>
                </c:pt>
                <c:pt idx="638">
                  <c:v>28580</c:v>
                </c:pt>
                <c:pt idx="639">
                  <c:v>28587</c:v>
                </c:pt>
                <c:pt idx="640">
                  <c:v>28594</c:v>
                </c:pt>
                <c:pt idx="641">
                  <c:v>28601</c:v>
                </c:pt>
                <c:pt idx="642">
                  <c:v>28608</c:v>
                </c:pt>
                <c:pt idx="643">
                  <c:v>28615</c:v>
                </c:pt>
                <c:pt idx="644">
                  <c:v>28622</c:v>
                </c:pt>
                <c:pt idx="645">
                  <c:v>28629</c:v>
                </c:pt>
                <c:pt idx="646">
                  <c:v>28636</c:v>
                </c:pt>
                <c:pt idx="647">
                  <c:v>28643</c:v>
                </c:pt>
                <c:pt idx="648">
                  <c:v>28650</c:v>
                </c:pt>
                <c:pt idx="649">
                  <c:v>28657</c:v>
                </c:pt>
                <c:pt idx="650">
                  <c:v>28664</c:v>
                </c:pt>
                <c:pt idx="651">
                  <c:v>28671</c:v>
                </c:pt>
                <c:pt idx="652">
                  <c:v>28678</c:v>
                </c:pt>
                <c:pt idx="653">
                  <c:v>28685</c:v>
                </c:pt>
                <c:pt idx="654">
                  <c:v>28692</c:v>
                </c:pt>
                <c:pt idx="655">
                  <c:v>28699</c:v>
                </c:pt>
                <c:pt idx="656">
                  <c:v>28706</c:v>
                </c:pt>
                <c:pt idx="657">
                  <c:v>28713</c:v>
                </c:pt>
                <c:pt idx="658">
                  <c:v>28720</c:v>
                </c:pt>
                <c:pt idx="659">
                  <c:v>28727</c:v>
                </c:pt>
                <c:pt idx="660">
                  <c:v>28734</c:v>
                </c:pt>
                <c:pt idx="661">
                  <c:v>28741</c:v>
                </c:pt>
                <c:pt idx="662">
                  <c:v>28748</c:v>
                </c:pt>
                <c:pt idx="663">
                  <c:v>28755</c:v>
                </c:pt>
                <c:pt idx="664">
                  <c:v>28762</c:v>
                </c:pt>
                <c:pt idx="665">
                  <c:v>28769</c:v>
                </c:pt>
                <c:pt idx="666">
                  <c:v>28776</c:v>
                </c:pt>
                <c:pt idx="667">
                  <c:v>28783</c:v>
                </c:pt>
                <c:pt idx="668">
                  <c:v>28790</c:v>
                </c:pt>
                <c:pt idx="669">
                  <c:v>28797</c:v>
                </c:pt>
                <c:pt idx="670">
                  <c:v>28804</c:v>
                </c:pt>
                <c:pt idx="671">
                  <c:v>28811</c:v>
                </c:pt>
                <c:pt idx="672">
                  <c:v>28818</c:v>
                </c:pt>
                <c:pt idx="673">
                  <c:v>28825</c:v>
                </c:pt>
                <c:pt idx="674">
                  <c:v>28832</c:v>
                </c:pt>
                <c:pt idx="675">
                  <c:v>28839</c:v>
                </c:pt>
                <c:pt idx="676">
                  <c:v>28846</c:v>
                </c:pt>
                <c:pt idx="677">
                  <c:v>28853</c:v>
                </c:pt>
                <c:pt idx="678">
                  <c:v>28860</c:v>
                </c:pt>
                <c:pt idx="679">
                  <c:v>28867</c:v>
                </c:pt>
                <c:pt idx="680">
                  <c:v>28874</c:v>
                </c:pt>
                <c:pt idx="681">
                  <c:v>28881</c:v>
                </c:pt>
                <c:pt idx="682">
                  <c:v>28888</c:v>
                </c:pt>
                <c:pt idx="683">
                  <c:v>28895</c:v>
                </c:pt>
                <c:pt idx="684">
                  <c:v>28902</c:v>
                </c:pt>
                <c:pt idx="685">
                  <c:v>28909</c:v>
                </c:pt>
                <c:pt idx="686">
                  <c:v>28916</c:v>
                </c:pt>
                <c:pt idx="687">
                  <c:v>28923</c:v>
                </c:pt>
                <c:pt idx="688">
                  <c:v>28930</c:v>
                </c:pt>
                <c:pt idx="689">
                  <c:v>28937</c:v>
                </c:pt>
                <c:pt idx="690">
                  <c:v>28944</c:v>
                </c:pt>
                <c:pt idx="691">
                  <c:v>28951</c:v>
                </c:pt>
                <c:pt idx="692">
                  <c:v>28958</c:v>
                </c:pt>
                <c:pt idx="693">
                  <c:v>28965</c:v>
                </c:pt>
                <c:pt idx="694">
                  <c:v>28972</c:v>
                </c:pt>
                <c:pt idx="695">
                  <c:v>28979</c:v>
                </c:pt>
                <c:pt idx="696">
                  <c:v>28986</c:v>
                </c:pt>
                <c:pt idx="697">
                  <c:v>28993</c:v>
                </c:pt>
                <c:pt idx="698">
                  <c:v>29000</c:v>
                </c:pt>
                <c:pt idx="699">
                  <c:v>29007</c:v>
                </c:pt>
                <c:pt idx="700">
                  <c:v>29014</c:v>
                </c:pt>
                <c:pt idx="701">
                  <c:v>29021</c:v>
                </c:pt>
                <c:pt idx="702">
                  <c:v>29028</c:v>
                </c:pt>
                <c:pt idx="703">
                  <c:v>29035</c:v>
                </c:pt>
                <c:pt idx="704">
                  <c:v>29042</c:v>
                </c:pt>
                <c:pt idx="705">
                  <c:v>29049</c:v>
                </c:pt>
                <c:pt idx="706">
                  <c:v>29056</c:v>
                </c:pt>
                <c:pt idx="707">
                  <c:v>29063</c:v>
                </c:pt>
                <c:pt idx="708">
                  <c:v>29070</c:v>
                </c:pt>
                <c:pt idx="709">
                  <c:v>29077</c:v>
                </c:pt>
                <c:pt idx="710">
                  <c:v>29084</c:v>
                </c:pt>
                <c:pt idx="711">
                  <c:v>29091</c:v>
                </c:pt>
                <c:pt idx="712">
                  <c:v>29098</c:v>
                </c:pt>
                <c:pt idx="713">
                  <c:v>29105</c:v>
                </c:pt>
                <c:pt idx="714">
                  <c:v>29112</c:v>
                </c:pt>
                <c:pt idx="715">
                  <c:v>29119</c:v>
                </c:pt>
                <c:pt idx="716">
                  <c:v>29126</c:v>
                </c:pt>
                <c:pt idx="717">
                  <c:v>29133</c:v>
                </c:pt>
                <c:pt idx="718">
                  <c:v>29140</c:v>
                </c:pt>
                <c:pt idx="719">
                  <c:v>29147</c:v>
                </c:pt>
                <c:pt idx="720">
                  <c:v>29154</c:v>
                </c:pt>
                <c:pt idx="721">
                  <c:v>29161</c:v>
                </c:pt>
                <c:pt idx="722">
                  <c:v>29168</c:v>
                </c:pt>
                <c:pt idx="723">
                  <c:v>29175</c:v>
                </c:pt>
                <c:pt idx="724">
                  <c:v>29182</c:v>
                </c:pt>
                <c:pt idx="725">
                  <c:v>29189</c:v>
                </c:pt>
                <c:pt idx="726">
                  <c:v>29196</c:v>
                </c:pt>
                <c:pt idx="727">
                  <c:v>29203</c:v>
                </c:pt>
                <c:pt idx="728">
                  <c:v>29210</c:v>
                </c:pt>
                <c:pt idx="729">
                  <c:v>29217</c:v>
                </c:pt>
                <c:pt idx="730">
                  <c:v>29224</c:v>
                </c:pt>
                <c:pt idx="731">
                  <c:v>29231</c:v>
                </c:pt>
                <c:pt idx="732">
                  <c:v>29238</c:v>
                </c:pt>
                <c:pt idx="733">
                  <c:v>29245</c:v>
                </c:pt>
                <c:pt idx="734">
                  <c:v>29252</c:v>
                </c:pt>
                <c:pt idx="735">
                  <c:v>29259</c:v>
                </c:pt>
                <c:pt idx="736">
                  <c:v>29266</c:v>
                </c:pt>
                <c:pt idx="737">
                  <c:v>29273</c:v>
                </c:pt>
                <c:pt idx="738">
                  <c:v>29280</c:v>
                </c:pt>
                <c:pt idx="739">
                  <c:v>29287</c:v>
                </c:pt>
                <c:pt idx="740">
                  <c:v>29294</c:v>
                </c:pt>
                <c:pt idx="741">
                  <c:v>29301</c:v>
                </c:pt>
                <c:pt idx="742">
                  <c:v>29308</c:v>
                </c:pt>
                <c:pt idx="743">
                  <c:v>29315</c:v>
                </c:pt>
                <c:pt idx="744">
                  <c:v>29322</c:v>
                </c:pt>
                <c:pt idx="745">
                  <c:v>29329</c:v>
                </c:pt>
                <c:pt idx="746">
                  <c:v>29336</c:v>
                </c:pt>
                <c:pt idx="747">
                  <c:v>29343</c:v>
                </c:pt>
                <c:pt idx="748">
                  <c:v>29350</c:v>
                </c:pt>
                <c:pt idx="749">
                  <c:v>29357</c:v>
                </c:pt>
                <c:pt idx="750">
                  <c:v>29364</c:v>
                </c:pt>
                <c:pt idx="751">
                  <c:v>29371</c:v>
                </c:pt>
                <c:pt idx="752">
                  <c:v>29378</c:v>
                </c:pt>
                <c:pt idx="753">
                  <c:v>29385</c:v>
                </c:pt>
                <c:pt idx="754">
                  <c:v>29392</c:v>
                </c:pt>
                <c:pt idx="755">
                  <c:v>29399</c:v>
                </c:pt>
                <c:pt idx="756">
                  <c:v>29406</c:v>
                </c:pt>
                <c:pt idx="757">
                  <c:v>29413</c:v>
                </c:pt>
                <c:pt idx="758">
                  <c:v>29420</c:v>
                </c:pt>
                <c:pt idx="759">
                  <c:v>29427</c:v>
                </c:pt>
                <c:pt idx="760">
                  <c:v>29434</c:v>
                </c:pt>
                <c:pt idx="761">
                  <c:v>29441</c:v>
                </c:pt>
                <c:pt idx="762">
                  <c:v>29448</c:v>
                </c:pt>
                <c:pt idx="763">
                  <c:v>29455</c:v>
                </c:pt>
                <c:pt idx="764">
                  <c:v>29462</c:v>
                </c:pt>
                <c:pt idx="765">
                  <c:v>29469</c:v>
                </c:pt>
                <c:pt idx="766">
                  <c:v>29476</c:v>
                </c:pt>
                <c:pt idx="767">
                  <c:v>29483</c:v>
                </c:pt>
                <c:pt idx="768">
                  <c:v>29490</c:v>
                </c:pt>
                <c:pt idx="769">
                  <c:v>29497</c:v>
                </c:pt>
                <c:pt idx="770">
                  <c:v>29504</c:v>
                </c:pt>
                <c:pt idx="771">
                  <c:v>29511</c:v>
                </c:pt>
                <c:pt idx="772">
                  <c:v>29518</c:v>
                </c:pt>
                <c:pt idx="773">
                  <c:v>29525</c:v>
                </c:pt>
                <c:pt idx="774">
                  <c:v>29532</c:v>
                </c:pt>
                <c:pt idx="775">
                  <c:v>29539</c:v>
                </c:pt>
                <c:pt idx="776">
                  <c:v>29546</c:v>
                </c:pt>
                <c:pt idx="777">
                  <c:v>29553</c:v>
                </c:pt>
                <c:pt idx="778">
                  <c:v>29560</c:v>
                </c:pt>
                <c:pt idx="779">
                  <c:v>29567</c:v>
                </c:pt>
                <c:pt idx="780">
                  <c:v>29574</c:v>
                </c:pt>
                <c:pt idx="781">
                  <c:v>29581</c:v>
                </c:pt>
                <c:pt idx="782">
                  <c:v>29588</c:v>
                </c:pt>
                <c:pt idx="783">
                  <c:v>29595</c:v>
                </c:pt>
                <c:pt idx="784">
                  <c:v>29602</c:v>
                </c:pt>
                <c:pt idx="785">
                  <c:v>29609</c:v>
                </c:pt>
                <c:pt idx="786">
                  <c:v>29616</c:v>
                </c:pt>
                <c:pt idx="787">
                  <c:v>29623</c:v>
                </c:pt>
                <c:pt idx="788">
                  <c:v>29630</c:v>
                </c:pt>
                <c:pt idx="789">
                  <c:v>29637</c:v>
                </c:pt>
                <c:pt idx="790">
                  <c:v>29644</c:v>
                </c:pt>
                <c:pt idx="791">
                  <c:v>29651</c:v>
                </c:pt>
                <c:pt idx="792">
                  <c:v>29658</c:v>
                </c:pt>
                <c:pt idx="793">
                  <c:v>29665</c:v>
                </c:pt>
                <c:pt idx="794">
                  <c:v>29672</c:v>
                </c:pt>
                <c:pt idx="795">
                  <c:v>29679</c:v>
                </c:pt>
                <c:pt idx="796">
                  <c:v>29686</c:v>
                </c:pt>
                <c:pt idx="797">
                  <c:v>29693</c:v>
                </c:pt>
                <c:pt idx="798">
                  <c:v>29700</c:v>
                </c:pt>
                <c:pt idx="799">
                  <c:v>29707</c:v>
                </c:pt>
                <c:pt idx="800">
                  <c:v>29714</c:v>
                </c:pt>
                <c:pt idx="801">
                  <c:v>29721</c:v>
                </c:pt>
                <c:pt idx="802">
                  <c:v>29728</c:v>
                </c:pt>
                <c:pt idx="803">
                  <c:v>29735</c:v>
                </c:pt>
                <c:pt idx="804">
                  <c:v>29742</c:v>
                </c:pt>
                <c:pt idx="805">
                  <c:v>29749</c:v>
                </c:pt>
                <c:pt idx="806">
                  <c:v>29756</c:v>
                </c:pt>
                <c:pt idx="807">
                  <c:v>29763</c:v>
                </c:pt>
                <c:pt idx="808">
                  <c:v>29770</c:v>
                </c:pt>
                <c:pt idx="809">
                  <c:v>29777</c:v>
                </c:pt>
                <c:pt idx="810">
                  <c:v>29784</c:v>
                </c:pt>
                <c:pt idx="811">
                  <c:v>29791</c:v>
                </c:pt>
                <c:pt idx="812">
                  <c:v>29798</c:v>
                </c:pt>
                <c:pt idx="813">
                  <c:v>29805</c:v>
                </c:pt>
                <c:pt idx="814">
                  <c:v>29812</c:v>
                </c:pt>
                <c:pt idx="815">
                  <c:v>29819</c:v>
                </c:pt>
                <c:pt idx="816">
                  <c:v>29826</c:v>
                </c:pt>
                <c:pt idx="817">
                  <c:v>29833</c:v>
                </c:pt>
                <c:pt idx="818">
                  <c:v>29840</c:v>
                </c:pt>
                <c:pt idx="819">
                  <c:v>29847</c:v>
                </c:pt>
                <c:pt idx="820">
                  <c:v>29854</c:v>
                </c:pt>
                <c:pt idx="821">
                  <c:v>29861</c:v>
                </c:pt>
                <c:pt idx="822">
                  <c:v>29868</c:v>
                </c:pt>
                <c:pt idx="823">
                  <c:v>29875</c:v>
                </c:pt>
                <c:pt idx="824">
                  <c:v>29882</c:v>
                </c:pt>
                <c:pt idx="825">
                  <c:v>29889</c:v>
                </c:pt>
                <c:pt idx="826">
                  <c:v>29896</c:v>
                </c:pt>
                <c:pt idx="827">
                  <c:v>29903</c:v>
                </c:pt>
                <c:pt idx="828">
                  <c:v>29910</c:v>
                </c:pt>
                <c:pt idx="829">
                  <c:v>29917</c:v>
                </c:pt>
                <c:pt idx="830">
                  <c:v>29924</c:v>
                </c:pt>
                <c:pt idx="831">
                  <c:v>29931</c:v>
                </c:pt>
                <c:pt idx="832">
                  <c:v>29938</c:v>
                </c:pt>
                <c:pt idx="833">
                  <c:v>29945</c:v>
                </c:pt>
                <c:pt idx="834">
                  <c:v>29952</c:v>
                </c:pt>
                <c:pt idx="835">
                  <c:v>29959</c:v>
                </c:pt>
                <c:pt idx="836">
                  <c:v>29966</c:v>
                </c:pt>
                <c:pt idx="837">
                  <c:v>29973</c:v>
                </c:pt>
                <c:pt idx="838">
                  <c:v>29980</c:v>
                </c:pt>
                <c:pt idx="839">
                  <c:v>29987</c:v>
                </c:pt>
                <c:pt idx="840">
                  <c:v>29994</c:v>
                </c:pt>
                <c:pt idx="841">
                  <c:v>30001</c:v>
                </c:pt>
                <c:pt idx="842">
                  <c:v>30008</c:v>
                </c:pt>
                <c:pt idx="843">
                  <c:v>30015</c:v>
                </c:pt>
                <c:pt idx="844">
                  <c:v>30022</c:v>
                </c:pt>
                <c:pt idx="845">
                  <c:v>30029</c:v>
                </c:pt>
                <c:pt idx="846">
                  <c:v>30036</c:v>
                </c:pt>
                <c:pt idx="847">
                  <c:v>30043</c:v>
                </c:pt>
                <c:pt idx="848">
                  <c:v>30050</c:v>
                </c:pt>
                <c:pt idx="849">
                  <c:v>30057</c:v>
                </c:pt>
                <c:pt idx="850">
                  <c:v>30064</c:v>
                </c:pt>
                <c:pt idx="851">
                  <c:v>30071</c:v>
                </c:pt>
                <c:pt idx="852">
                  <c:v>30078</c:v>
                </c:pt>
                <c:pt idx="853">
                  <c:v>30085</c:v>
                </c:pt>
                <c:pt idx="854">
                  <c:v>30092</c:v>
                </c:pt>
                <c:pt idx="855">
                  <c:v>30099</c:v>
                </c:pt>
                <c:pt idx="856">
                  <c:v>30106</c:v>
                </c:pt>
                <c:pt idx="857">
                  <c:v>30113</c:v>
                </c:pt>
                <c:pt idx="858">
                  <c:v>30120</c:v>
                </c:pt>
                <c:pt idx="859">
                  <c:v>30127</c:v>
                </c:pt>
                <c:pt idx="860">
                  <c:v>30134</c:v>
                </c:pt>
                <c:pt idx="861">
                  <c:v>30141</c:v>
                </c:pt>
                <c:pt idx="862">
                  <c:v>30148</c:v>
                </c:pt>
                <c:pt idx="863">
                  <c:v>30155</c:v>
                </c:pt>
                <c:pt idx="864">
                  <c:v>30162</c:v>
                </c:pt>
                <c:pt idx="865">
                  <c:v>30169</c:v>
                </c:pt>
                <c:pt idx="866">
                  <c:v>30176</c:v>
                </c:pt>
                <c:pt idx="867">
                  <c:v>30183</c:v>
                </c:pt>
                <c:pt idx="868">
                  <c:v>30190</c:v>
                </c:pt>
                <c:pt idx="869">
                  <c:v>30197</c:v>
                </c:pt>
                <c:pt idx="870">
                  <c:v>30204</c:v>
                </c:pt>
                <c:pt idx="871">
                  <c:v>30211</c:v>
                </c:pt>
                <c:pt idx="872">
                  <c:v>30218</c:v>
                </c:pt>
                <c:pt idx="873">
                  <c:v>30225</c:v>
                </c:pt>
                <c:pt idx="874">
                  <c:v>30232</c:v>
                </c:pt>
                <c:pt idx="875">
                  <c:v>30239</c:v>
                </c:pt>
                <c:pt idx="876">
                  <c:v>30246</c:v>
                </c:pt>
                <c:pt idx="877">
                  <c:v>30253</c:v>
                </c:pt>
                <c:pt idx="878">
                  <c:v>30260</c:v>
                </c:pt>
                <c:pt idx="879">
                  <c:v>30267</c:v>
                </c:pt>
                <c:pt idx="880">
                  <c:v>30274</c:v>
                </c:pt>
                <c:pt idx="881">
                  <c:v>30281</c:v>
                </c:pt>
                <c:pt idx="882">
                  <c:v>30288</c:v>
                </c:pt>
                <c:pt idx="883">
                  <c:v>30295</c:v>
                </c:pt>
                <c:pt idx="884">
                  <c:v>30302</c:v>
                </c:pt>
                <c:pt idx="885">
                  <c:v>30309</c:v>
                </c:pt>
                <c:pt idx="886">
                  <c:v>30316</c:v>
                </c:pt>
                <c:pt idx="887">
                  <c:v>30323</c:v>
                </c:pt>
                <c:pt idx="888">
                  <c:v>30330</c:v>
                </c:pt>
                <c:pt idx="889">
                  <c:v>30337</c:v>
                </c:pt>
                <c:pt idx="890">
                  <c:v>30344</c:v>
                </c:pt>
                <c:pt idx="891">
                  <c:v>30351</c:v>
                </c:pt>
                <c:pt idx="892">
                  <c:v>30358</c:v>
                </c:pt>
                <c:pt idx="893">
                  <c:v>30365</c:v>
                </c:pt>
                <c:pt idx="894">
                  <c:v>30372</c:v>
                </c:pt>
                <c:pt idx="895">
                  <c:v>30379</c:v>
                </c:pt>
                <c:pt idx="896">
                  <c:v>30386</c:v>
                </c:pt>
                <c:pt idx="897">
                  <c:v>30393</c:v>
                </c:pt>
                <c:pt idx="898">
                  <c:v>30400</c:v>
                </c:pt>
                <c:pt idx="899">
                  <c:v>30407</c:v>
                </c:pt>
                <c:pt idx="900">
                  <c:v>30414</c:v>
                </c:pt>
                <c:pt idx="901">
                  <c:v>30421</c:v>
                </c:pt>
                <c:pt idx="902">
                  <c:v>30428</c:v>
                </c:pt>
                <c:pt idx="903">
                  <c:v>30435</c:v>
                </c:pt>
                <c:pt idx="904">
                  <c:v>30442</c:v>
                </c:pt>
                <c:pt idx="905">
                  <c:v>30449</c:v>
                </c:pt>
                <c:pt idx="906">
                  <c:v>30456</c:v>
                </c:pt>
                <c:pt idx="907">
                  <c:v>30463</c:v>
                </c:pt>
                <c:pt idx="908">
                  <c:v>30470</c:v>
                </c:pt>
                <c:pt idx="909">
                  <c:v>30477</c:v>
                </c:pt>
                <c:pt idx="910">
                  <c:v>30484</c:v>
                </c:pt>
                <c:pt idx="911">
                  <c:v>30491</c:v>
                </c:pt>
                <c:pt idx="912">
                  <c:v>30498</c:v>
                </c:pt>
                <c:pt idx="913">
                  <c:v>30505</c:v>
                </c:pt>
                <c:pt idx="914">
                  <c:v>30512</c:v>
                </c:pt>
                <c:pt idx="915">
                  <c:v>30519</c:v>
                </c:pt>
                <c:pt idx="916">
                  <c:v>30526</c:v>
                </c:pt>
                <c:pt idx="917">
                  <c:v>30533</c:v>
                </c:pt>
                <c:pt idx="918">
                  <c:v>30540</c:v>
                </c:pt>
                <c:pt idx="919">
                  <c:v>30547</c:v>
                </c:pt>
                <c:pt idx="920">
                  <c:v>30554</c:v>
                </c:pt>
                <c:pt idx="921">
                  <c:v>30561</c:v>
                </c:pt>
                <c:pt idx="922">
                  <c:v>30568</c:v>
                </c:pt>
                <c:pt idx="923">
                  <c:v>30575</c:v>
                </c:pt>
                <c:pt idx="924">
                  <c:v>30582</c:v>
                </c:pt>
                <c:pt idx="925">
                  <c:v>30589</c:v>
                </c:pt>
                <c:pt idx="926">
                  <c:v>30596</c:v>
                </c:pt>
                <c:pt idx="927">
                  <c:v>30603</c:v>
                </c:pt>
                <c:pt idx="928">
                  <c:v>30610</c:v>
                </c:pt>
                <c:pt idx="929">
                  <c:v>30617</c:v>
                </c:pt>
                <c:pt idx="930">
                  <c:v>30624</c:v>
                </c:pt>
                <c:pt idx="931">
                  <c:v>30631</c:v>
                </c:pt>
                <c:pt idx="932">
                  <c:v>30638</c:v>
                </c:pt>
                <c:pt idx="933">
                  <c:v>30645</c:v>
                </c:pt>
                <c:pt idx="934">
                  <c:v>30652</c:v>
                </c:pt>
                <c:pt idx="935">
                  <c:v>30659</c:v>
                </c:pt>
                <c:pt idx="936">
                  <c:v>30666</c:v>
                </c:pt>
                <c:pt idx="937">
                  <c:v>30673</c:v>
                </c:pt>
                <c:pt idx="938">
                  <c:v>30680</c:v>
                </c:pt>
                <c:pt idx="939">
                  <c:v>30687</c:v>
                </c:pt>
                <c:pt idx="940">
                  <c:v>30694</c:v>
                </c:pt>
                <c:pt idx="941">
                  <c:v>30701</c:v>
                </c:pt>
                <c:pt idx="942">
                  <c:v>30708</c:v>
                </c:pt>
                <c:pt idx="943">
                  <c:v>30715</c:v>
                </c:pt>
                <c:pt idx="944">
                  <c:v>30722</c:v>
                </c:pt>
                <c:pt idx="945">
                  <c:v>30729</c:v>
                </c:pt>
                <c:pt idx="946">
                  <c:v>30736</c:v>
                </c:pt>
                <c:pt idx="947">
                  <c:v>30743</c:v>
                </c:pt>
                <c:pt idx="948">
                  <c:v>30750</c:v>
                </c:pt>
                <c:pt idx="949">
                  <c:v>30757</c:v>
                </c:pt>
                <c:pt idx="950">
                  <c:v>30764</c:v>
                </c:pt>
                <c:pt idx="951">
                  <c:v>30771</c:v>
                </c:pt>
                <c:pt idx="952">
                  <c:v>30778</c:v>
                </c:pt>
                <c:pt idx="953">
                  <c:v>30785</c:v>
                </c:pt>
                <c:pt idx="954">
                  <c:v>30792</c:v>
                </c:pt>
                <c:pt idx="955">
                  <c:v>30799</c:v>
                </c:pt>
                <c:pt idx="956">
                  <c:v>30806</c:v>
                </c:pt>
                <c:pt idx="957">
                  <c:v>30813</c:v>
                </c:pt>
                <c:pt idx="958">
                  <c:v>30820</c:v>
                </c:pt>
                <c:pt idx="959">
                  <c:v>30827</c:v>
                </c:pt>
                <c:pt idx="960">
                  <c:v>30834</c:v>
                </c:pt>
                <c:pt idx="961">
                  <c:v>30841</c:v>
                </c:pt>
                <c:pt idx="962">
                  <c:v>30848</c:v>
                </c:pt>
                <c:pt idx="963">
                  <c:v>30855</c:v>
                </c:pt>
                <c:pt idx="964">
                  <c:v>30862</c:v>
                </c:pt>
                <c:pt idx="965">
                  <c:v>30869</c:v>
                </c:pt>
                <c:pt idx="966">
                  <c:v>30876</c:v>
                </c:pt>
                <c:pt idx="967">
                  <c:v>30883</c:v>
                </c:pt>
                <c:pt idx="968">
                  <c:v>30890</c:v>
                </c:pt>
                <c:pt idx="969">
                  <c:v>30897</c:v>
                </c:pt>
                <c:pt idx="970">
                  <c:v>30904</c:v>
                </c:pt>
                <c:pt idx="971">
                  <c:v>30911</c:v>
                </c:pt>
                <c:pt idx="972">
                  <c:v>30918</c:v>
                </c:pt>
                <c:pt idx="973">
                  <c:v>30925</c:v>
                </c:pt>
                <c:pt idx="974">
                  <c:v>30932</c:v>
                </c:pt>
                <c:pt idx="975">
                  <c:v>30939</c:v>
                </c:pt>
                <c:pt idx="976">
                  <c:v>30946</c:v>
                </c:pt>
                <c:pt idx="977">
                  <c:v>30953</c:v>
                </c:pt>
                <c:pt idx="978">
                  <c:v>30960</c:v>
                </c:pt>
                <c:pt idx="979">
                  <c:v>30967</c:v>
                </c:pt>
                <c:pt idx="980">
                  <c:v>30974</c:v>
                </c:pt>
                <c:pt idx="981">
                  <c:v>30981</c:v>
                </c:pt>
                <c:pt idx="982">
                  <c:v>30988</c:v>
                </c:pt>
                <c:pt idx="983">
                  <c:v>30995</c:v>
                </c:pt>
                <c:pt idx="984">
                  <c:v>31002</c:v>
                </c:pt>
                <c:pt idx="985">
                  <c:v>31009</c:v>
                </c:pt>
                <c:pt idx="986">
                  <c:v>31016</c:v>
                </c:pt>
                <c:pt idx="987">
                  <c:v>31023</c:v>
                </c:pt>
                <c:pt idx="988">
                  <c:v>31030</c:v>
                </c:pt>
                <c:pt idx="989">
                  <c:v>31037</c:v>
                </c:pt>
                <c:pt idx="990">
                  <c:v>31044</c:v>
                </c:pt>
                <c:pt idx="991">
                  <c:v>31051</c:v>
                </c:pt>
                <c:pt idx="992">
                  <c:v>31058</c:v>
                </c:pt>
                <c:pt idx="993">
                  <c:v>31065</c:v>
                </c:pt>
                <c:pt idx="994">
                  <c:v>31072</c:v>
                </c:pt>
                <c:pt idx="995">
                  <c:v>31079</c:v>
                </c:pt>
                <c:pt idx="996">
                  <c:v>31086</c:v>
                </c:pt>
                <c:pt idx="997">
                  <c:v>31093</c:v>
                </c:pt>
                <c:pt idx="998">
                  <c:v>31100</c:v>
                </c:pt>
                <c:pt idx="999">
                  <c:v>31107</c:v>
                </c:pt>
                <c:pt idx="1000">
                  <c:v>31114</c:v>
                </c:pt>
                <c:pt idx="1001">
                  <c:v>31121</c:v>
                </c:pt>
                <c:pt idx="1002">
                  <c:v>31128</c:v>
                </c:pt>
                <c:pt idx="1003">
                  <c:v>31135</c:v>
                </c:pt>
                <c:pt idx="1004">
                  <c:v>31142</c:v>
                </c:pt>
                <c:pt idx="1005">
                  <c:v>31149</c:v>
                </c:pt>
                <c:pt idx="1006">
                  <c:v>31156</c:v>
                </c:pt>
                <c:pt idx="1007">
                  <c:v>31163</c:v>
                </c:pt>
                <c:pt idx="1008">
                  <c:v>31170</c:v>
                </c:pt>
                <c:pt idx="1009">
                  <c:v>31177</c:v>
                </c:pt>
                <c:pt idx="1010">
                  <c:v>31184</c:v>
                </c:pt>
                <c:pt idx="1011">
                  <c:v>31191</c:v>
                </c:pt>
                <c:pt idx="1012">
                  <c:v>31198</c:v>
                </c:pt>
                <c:pt idx="1013">
                  <c:v>31205</c:v>
                </c:pt>
                <c:pt idx="1014">
                  <c:v>31212</c:v>
                </c:pt>
                <c:pt idx="1015">
                  <c:v>31219</c:v>
                </c:pt>
                <c:pt idx="1016">
                  <c:v>31226</c:v>
                </c:pt>
                <c:pt idx="1017">
                  <c:v>31233</c:v>
                </c:pt>
                <c:pt idx="1018">
                  <c:v>31240</c:v>
                </c:pt>
                <c:pt idx="1019">
                  <c:v>31247</c:v>
                </c:pt>
                <c:pt idx="1020">
                  <c:v>31254</c:v>
                </c:pt>
                <c:pt idx="1021">
                  <c:v>31261</c:v>
                </c:pt>
                <c:pt idx="1022">
                  <c:v>31268</c:v>
                </c:pt>
                <c:pt idx="1023">
                  <c:v>31275</c:v>
                </c:pt>
                <c:pt idx="1024">
                  <c:v>31282</c:v>
                </c:pt>
                <c:pt idx="1025">
                  <c:v>31289</c:v>
                </c:pt>
                <c:pt idx="1026">
                  <c:v>31296</c:v>
                </c:pt>
                <c:pt idx="1027">
                  <c:v>31303</c:v>
                </c:pt>
                <c:pt idx="1028">
                  <c:v>31310</c:v>
                </c:pt>
                <c:pt idx="1029">
                  <c:v>31317</c:v>
                </c:pt>
                <c:pt idx="1030">
                  <c:v>31324</c:v>
                </c:pt>
                <c:pt idx="1031">
                  <c:v>31331</c:v>
                </c:pt>
                <c:pt idx="1032">
                  <c:v>31338</c:v>
                </c:pt>
                <c:pt idx="1033">
                  <c:v>31345</c:v>
                </c:pt>
                <c:pt idx="1034">
                  <c:v>31352</c:v>
                </c:pt>
                <c:pt idx="1035">
                  <c:v>31359</c:v>
                </c:pt>
                <c:pt idx="1036">
                  <c:v>31366</c:v>
                </c:pt>
                <c:pt idx="1037">
                  <c:v>31373</c:v>
                </c:pt>
                <c:pt idx="1038">
                  <c:v>31380</c:v>
                </c:pt>
                <c:pt idx="1039">
                  <c:v>31387</c:v>
                </c:pt>
                <c:pt idx="1040">
                  <c:v>31394</c:v>
                </c:pt>
                <c:pt idx="1041">
                  <c:v>31401</c:v>
                </c:pt>
                <c:pt idx="1042">
                  <c:v>31408</c:v>
                </c:pt>
                <c:pt idx="1043">
                  <c:v>31415</c:v>
                </c:pt>
                <c:pt idx="1044">
                  <c:v>31422</c:v>
                </c:pt>
                <c:pt idx="1045">
                  <c:v>31429</c:v>
                </c:pt>
                <c:pt idx="1046">
                  <c:v>31436</c:v>
                </c:pt>
                <c:pt idx="1047">
                  <c:v>31443</c:v>
                </c:pt>
                <c:pt idx="1048">
                  <c:v>31450</c:v>
                </c:pt>
                <c:pt idx="1049">
                  <c:v>31457</c:v>
                </c:pt>
                <c:pt idx="1050">
                  <c:v>31464</c:v>
                </c:pt>
                <c:pt idx="1051">
                  <c:v>31471</c:v>
                </c:pt>
                <c:pt idx="1052">
                  <c:v>31478</c:v>
                </c:pt>
                <c:pt idx="1053">
                  <c:v>31485</c:v>
                </c:pt>
                <c:pt idx="1054">
                  <c:v>31492</c:v>
                </c:pt>
                <c:pt idx="1055">
                  <c:v>31499</c:v>
                </c:pt>
                <c:pt idx="1056">
                  <c:v>31506</c:v>
                </c:pt>
                <c:pt idx="1057">
                  <c:v>31513</c:v>
                </c:pt>
                <c:pt idx="1058">
                  <c:v>31520</c:v>
                </c:pt>
                <c:pt idx="1059">
                  <c:v>31527</c:v>
                </c:pt>
                <c:pt idx="1060">
                  <c:v>31534</c:v>
                </c:pt>
                <c:pt idx="1061">
                  <c:v>31541</c:v>
                </c:pt>
                <c:pt idx="1062">
                  <c:v>31548</c:v>
                </c:pt>
                <c:pt idx="1063">
                  <c:v>31555</c:v>
                </c:pt>
                <c:pt idx="1064">
                  <c:v>31562</c:v>
                </c:pt>
                <c:pt idx="1065">
                  <c:v>31569</c:v>
                </c:pt>
                <c:pt idx="1066">
                  <c:v>31576</c:v>
                </c:pt>
                <c:pt idx="1067">
                  <c:v>31583</c:v>
                </c:pt>
                <c:pt idx="1068">
                  <c:v>31590</c:v>
                </c:pt>
                <c:pt idx="1069">
                  <c:v>31597</c:v>
                </c:pt>
                <c:pt idx="1070">
                  <c:v>31604</c:v>
                </c:pt>
                <c:pt idx="1071">
                  <c:v>31611</c:v>
                </c:pt>
                <c:pt idx="1072">
                  <c:v>31618</c:v>
                </c:pt>
                <c:pt idx="1073">
                  <c:v>31625</c:v>
                </c:pt>
                <c:pt idx="1074">
                  <c:v>31632</c:v>
                </c:pt>
                <c:pt idx="1075">
                  <c:v>31639</c:v>
                </c:pt>
                <c:pt idx="1076">
                  <c:v>31646</c:v>
                </c:pt>
                <c:pt idx="1077">
                  <c:v>31653</c:v>
                </c:pt>
                <c:pt idx="1078">
                  <c:v>31660</c:v>
                </c:pt>
                <c:pt idx="1079">
                  <c:v>31667</c:v>
                </c:pt>
                <c:pt idx="1080">
                  <c:v>31674</c:v>
                </c:pt>
                <c:pt idx="1081">
                  <c:v>31681</c:v>
                </c:pt>
                <c:pt idx="1082">
                  <c:v>31688</c:v>
                </c:pt>
                <c:pt idx="1083">
                  <c:v>31695</c:v>
                </c:pt>
                <c:pt idx="1084">
                  <c:v>31702</c:v>
                </c:pt>
                <c:pt idx="1085">
                  <c:v>31709</c:v>
                </c:pt>
                <c:pt idx="1086">
                  <c:v>31716</c:v>
                </c:pt>
                <c:pt idx="1087">
                  <c:v>31723</c:v>
                </c:pt>
                <c:pt idx="1088">
                  <c:v>31730</c:v>
                </c:pt>
                <c:pt idx="1089">
                  <c:v>31737</c:v>
                </c:pt>
                <c:pt idx="1090">
                  <c:v>31744</c:v>
                </c:pt>
                <c:pt idx="1091">
                  <c:v>31751</c:v>
                </c:pt>
                <c:pt idx="1092">
                  <c:v>31758</c:v>
                </c:pt>
                <c:pt idx="1093">
                  <c:v>31765</c:v>
                </c:pt>
                <c:pt idx="1094">
                  <c:v>31772</c:v>
                </c:pt>
                <c:pt idx="1095">
                  <c:v>31779</c:v>
                </c:pt>
                <c:pt idx="1096">
                  <c:v>31786</c:v>
                </c:pt>
                <c:pt idx="1097">
                  <c:v>31793</c:v>
                </c:pt>
                <c:pt idx="1098">
                  <c:v>31800</c:v>
                </c:pt>
                <c:pt idx="1099">
                  <c:v>31807</c:v>
                </c:pt>
                <c:pt idx="1100">
                  <c:v>31814</c:v>
                </c:pt>
                <c:pt idx="1101">
                  <c:v>31821</c:v>
                </c:pt>
                <c:pt idx="1102">
                  <c:v>31828</c:v>
                </c:pt>
                <c:pt idx="1103">
                  <c:v>31835</c:v>
                </c:pt>
                <c:pt idx="1104">
                  <c:v>31842</c:v>
                </c:pt>
                <c:pt idx="1105">
                  <c:v>31849</c:v>
                </c:pt>
                <c:pt idx="1106">
                  <c:v>31856</c:v>
                </c:pt>
                <c:pt idx="1107">
                  <c:v>31863</c:v>
                </c:pt>
                <c:pt idx="1108">
                  <c:v>31870</c:v>
                </c:pt>
                <c:pt idx="1109">
                  <c:v>31877</c:v>
                </c:pt>
                <c:pt idx="1110">
                  <c:v>31884</c:v>
                </c:pt>
                <c:pt idx="1111">
                  <c:v>31891</c:v>
                </c:pt>
                <c:pt idx="1112">
                  <c:v>31898</c:v>
                </c:pt>
                <c:pt idx="1113">
                  <c:v>31905</c:v>
                </c:pt>
                <c:pt idx="1114">
                  <c:v>31912</c:v>
                </c:pt>
                <c:pt idx="1115">
                  <c:v>31919</c:v>
                </c:pt>
                <c:pt idx="1116">
                  <c:v>31926</c:v>
                </c:pt>
                <c:pt idx="1117">
                  <c:v>31933</c:v>
                </c:pt>
                <c:pt idx="1118">
                  <c:v>31940</c:v>
                </c:pt>
                <c:pt idx="1119">
                  <c:v>31947</c:v>
                </c:pt>
                <c:pt idx="1120">
                  <c:v>31954</c:v>
                </c:pt>
                <c:pt idx="1121">
                  <c:v>31961</c:v>
                </c:pt>
                <c:pt idx="1122">
                  <c:v>31968</c:v>
                </c:pt>
                <c:pt idx="1123">
                  <c:v>31975</c:v>
                </c:pt>
                <c:pt idx="1124">
                  <c:v>31982</c:v>
                </c:pt>
                <c:pt idx="1125">
                  <c:v>31989</c:v>
                </c:pt>
                <c:pt idx="1126">
                  <c:v>31996</c:v>
                </c:pt>
                <c:pt idx="1127">
                  <c:v>32003</c:v>
                </c:pt>
                <c:pt idx="1128">
                  <c:v>32010</c:v>
                </c:pt>
                <c:pt idx="1129">
                  <c:v>32017</c:v>
                </c:pt>
                <c:pt idx="1130">
                  <c:v>32024</c:v>
                </c:pt>
                <c:pt idx="1131">
                  <c:v>32031</c:v>
                </c:pt>
                <c:pt idx="1132">
                  <c:v>32038</c:v>
                </c:pt>
                <c:pt idx="1133">
                  <c:v>32045</c:v>
                </c:pt>
                <c:pt idx="1134">
                  <c:v>32052</c:v>
                </c:pt>
                <c:pt idx="1135">
                  <c:v>32059</c:v>
                </c:pt>
                <c:pt idx="1136">
                  <c:v>32066</c:v>
                </c:pt>
                <c:pt idx="1137">
                  <c:v>32073</c:v>
                </c:pt>
                <c:pt idx="1138">
                  <c:v>32080</c:v>
                </c:pt>
                <c:pt idx="1139">
                  <c:v>32087</c:v>
                </c:pt>
                <c:pt idx="1140">
                  <c:v>32094</c:v>
                </c:pt>
                <c:pt idx="1141">
                  <c:v>32101</c:v>
                </c:pt>
                <c:pt idx="1142">
                  <c:v>32108</c:v>
                </c:pt>
                <c:pt idx="1143">
                  <c:v>32115</c:v>
                </c:pt>
                <c:pt idx="1144">
                  <c:v>32122</c:v>
                </c:pt>
                <c:pt idx="1145">
                  <c:v>32129</c:v>
                </c:pt>
                <c:pt idx="1146">
                  <c:v>32136</c:v>
                </c:pt>
                <c:pt idx="1147">
                  <c:v>32143</c:v>
                </c:pt>
                <c:pt idx="1148">
                  <c:v>32150</c:v>
                </c:pt>
                <c:pt idx="1149">
                  <c:v>32157</c:v>
                </c:pt>
                <c:pt idx="1150">
                  <c:v>32164</c:v>
                </c:pt>
                <c:pt idx="1151">
                  <c:v>32171</c:v>
                </c:pt>
                <c:pt idx="1152">
                  <c:v>32178</c:v>
                </c:pt>
                <c:pt idx="1153">
                  <c:v>32185</c:v>
                </c:pt>
                <c:pt idx="1154">
                  <c:v>32192</c:v>
                </c:pt>
                <c:pt idx="1155">
                  <c:v>32199</c:v>
                </c:pt>
                <c:pt idx="1156">
                  <c:v>32206</c:v>
                </c:pt>
                <c:pt idx="1157">
                  <c:v>32213</c:v>
                </c:pt>
                <c:pt idx="1158">
                  <c:v>32220</c:v>
                </c:pt>
                <c:pt idx="1159">
                  <c:v>32227</c:v>
                </c:pt>
                <c:pt idx="1160">
                  <c:v>32234</c:v>
                </c:pt>
                <c:pt idx="1161">
                  <c:v>32241</c:v>
                </c:pt>
                <c:pt idx="1162">
                  <c:v>32248</c:v>
                </c:pt>
                <c:pt idx="1163">
                  <c:v>32255</c:v>
                </c:pt>
                <c:pt idx="1164">
                  <c:v>32262</c:v>
                </c:pt>
                <c:pt idx="1165">
                  <c:v>32269</c:v>
                </c:pt>
                <c:pt idx="1166">
                  <c:v>32276</c:v>
                </c:pt>
                <c:pt idx="1167">
                  <c:v>32283</c:v>
                </c:pt>
                <c:pt idx="1168">
                  <c:v>32290</c:v>
                </c:pt>
                <c:pt idx="1169">
                  <c:v>32297</c:v>
                </c:pt>
                <c:pt idx="1170">
                  <c:v>32304</c:v>
                </c:pt>
                <c:pt idx="1171">
                  <c:v>32311</c:v>
                </c:pt>
                <c:pt idx="1172">
                  <c:v>32318</c:v>
                </c:pt>
                <c:pt idx="1173">
                  <c:v>32325</c:v>
                </c:pt>
                <c:pt idx="1174">
                  <c:v>32332</c:v>
                </c:pt>
                <c:pt idx="1175">
                  <c:v>32339</c:v>
                </c:pt>
                <c:pt idx="1176">
                  <c:v>32346</c:v>
                </c:pt>
                <c:pt idx="1177">
                  <c:v>32353</c:v>
                </c:pt>
                <c:pt idx="1178">
                  <c:v>32360</c:v>
                </c:pt>
                <c:pt idx="1179">
                  <c:v>32367</c:v>
                </c:pt>
                <c:pt idx="1180">
                  <c:v>32374</c:v>
                </c:pt>
                <c:pt idx="1181">
                  <c:v>32381</c:v>
                </c:pt>
                <c:pt idx="1182">
                  <c:v>32388</c:v>
                </c:pt>
                <c:pt idx="1183">
                  <c:v>32395</c:v>
                </c:pt>
                <c:pt idx="1184">
                  <c:v>32402</c:v>
                </c:pt>
                <c:pt idx="1185">
                  <c:v>32409</c:v>
                </c:pt>
                <c:pt idx="1186">
                  <c:v>32416</c:v>
                </c:pt>
                <c:pt idx="1187">
                  <c:v>32423</c:v>
                </c:pt>
                <c:pt idx="1188">
                  <c:v>32430</c:v>
                </c:pt>
                <c:pt idx="1189">
                  <c:v>32437</c:v>
                </c:pt>
                <c:pt idx="1190">
                  <c:v>32444</c:v>
                </c:pt>
                <c:pt idx="1191">
                  <c:v>32451</c:v>
                </c:pt>
                <c:pt idx="1192">
                  <c:v>32458</c:v>
                </c:pt>
                <c:pt idx="1193">
                  <c:v>32465</c:v>
                </c:pt>
                <c:pt idx="1194">
                  <c:v>32472</c:v>
                </c:pt>
                <c:pt idx="1195">
                  <c:v>32479</c:v>
                </c:pt>
                <c:pt idx="1196">
                  <c:v>32486</c:v>
                </c:pt>
                <c:pt idx="1197">
                  <c:v>32493</c:v>
                </c:pt>
                <c:pt idx="1198">
                  <c:v>32500</c:v>
                </c:pt>
                <c:pt idx="1199">
                  <c:v>32507</c:v>
                </c:pt>
                <c:pt idx="1200">
                  <c:v>32514</c:v>
                </c:pt>
                <c:pt idx="1201">
                  <c:v>32521</c:v>
                </c:pt>
                <c:pt idx="1202">
                  <c:v>32528</c:v>
                </c:pt>
                <c:pt idx="1203">
                  <c:v>32535</c:v>
                </c:pt>
                <c:pt idx="1204">
                  <c:v>32542</c:v>
                </c:pt>
                <c:pt idx="1205">
                  <c:v>32549</c:v>
                </c:pt>
                <c:pt idx="1206">
                  <c:v>32556</c:v>
                </c:pt>
                <c:pt idx="1207">
                  <c:v>32563</c:v>
                </c:pt>
                <c:pt idx="1208">
                  <c:v>32570</c:v>
                </c:pt>
                <c:pt idx="1209">
                  <c:v>32577</c:v>
                </c:pt>
                <c:pt idx="1210">
                  <c:v>32584</c:v>
                </c:pt>
                <c:pt idx="1211">
                  <c:v>32591</c:v>
                </c:pt>
                <c:pt idx="1212">
                  <c:v>32598</c:v>
                </c:pt>
                <c:pt idx="1213">
                  <c:v>32605</c:v>
                </c:pt>
                <c:pt idx="1214">
                  <c:v>32612</c:v>
                </c:pt>
                <c:pt idx="1215">
                  <c:v>32619</c:v>
                </c:pt>
                <c:pt idx="1216">
                  <c:v>32626</c:v>
                </c:pt>
                <c:pt idx="1217">
                  <c:v>32633</c:v>
                </c:pt>
                <c:pt idx="1218">
                  <c:v>32640</c:v>
                </c:pt>
                <c:pt idx="1219">
                  <c:v>32647</c:v>
                </c:pt>
                <c:pt idx="1220">
                  <c:v>32654</c:v>
                </c:pt>
                <c:pt idx="1221">
                  <c:v>32661</c:v>
                </c:pt>
                <c:pt idx="1222">
                  <c:v>32668</c:v>
                </c:pt>
                <c:pt idx="1223">
                  <c:v>32675</c:v>
                </c:pt>
                <c:pt idx="1224">
                  <c:v>32682</c:v>
                </c:pt>
                <c:pt idx="1225">
                  <c:v>32689</c:v>
                </c:pt>
                <c:pt idx="1226">
                  <c:v>32696</c:v>
                </c:pt>
                <c:pt idx="1227">
                  <c:v>32703</c:v>
                </c:pt>
                <c:pt idx="1228">
                  <c:v>32710</c:v>
                </c:pt>
                <c:pt idx="1229">
                  <c:v>32717</c:v>
                </c:pt>
                <c:pt idx="1230">
                  <c:v>32724</c:v>
                </c:pt>
                <c:pt idx="1231">
                  <c:v>32731</c:v>
                </c:pt>
                <c:pt idx="1232">
                  <c:v>32738</c:v>
                </c:pt>
                <c:pt idx="1233">
                  <c:v>32745</c:v>
                </c:pt>
                <c:pt idx="1234">
                  <c:v>32752</c:v>
                </c:pt>
                <c:pt idx="1235">
                  <c:v>32759</c:v>
                </c:pt>
                <c:pt idx="1236">
                  <c:v>32766</c:v>
                </c:pt>
                <c:pt idx="1237">
                  <c:v>32773</c:v>
                </c:pt>
                <c:pt idx="1238">
                  <c:v>32780</c:v>
                </c:pt>
                <c:pt idx="1239">
                  <c:v>32787</c:v>
                </c:pt>
                <c:pt idx="1240">
                  <c:v>32794</c:v>
                </c:pt>
                <c:pt idx="1241">
                  <c:v>32801</c:v>
                </c:pt>
                <c:pt idx="1242">
                  <c:v>32808</c:v>
                </c:pt>
                <c:pt idx="1243">
                  <c:v>32815</c:v>
                </c:pt>
                <c:pt idx="1244">
                  <c:v>32822</c:v>
                </c:pt>
                <c:pt idx="1245">
                  <c:v>32829</c:v>
                </c:pt>
                <c:pt idx="1246">
                  <c:v>32836</c:v>
                </c:pt>
                <c:pt idx="1247">
                  <c:v>32843</c:v>
                </c:pt>
                <c:pt idx="1248">
                  <c:v>32850</c:v>
                </c:pt>
                <c:pt idx="1249">
                  <c:v>32857</c:v>
                </c:pt>
                <c:pt idx="1250">
                  <c:v>32864</c:v>
                </c:pt>
                <c:pt idx="1251">
                  <c:v>32871</c:v>
                </c:pt>
                <c:pt idx="1252">
                  <c:v>32878</c:v>
                </c:pt>
                <c:pt idx="1253">
                  <c:v>32885</c:v>
                </c:pt>
                <c:pt idx="1254">
                  <c:v>32892</c:v>
                </c:pt>
                <c:pt idx="1255">
                  <c:v>32899</c:v>
                </c:pt>
                <c:pt idx="1256">
                  <c:v>32906</c:v>
                </c:pt>
                <c:pt idx="1257">
                  <c:v>32913</c:v>
                </c:pt>
                <c:pt idx="1258">
                  <c:v>32920</c:v>
                </c:pt>
                <c:pt idx="1259">
                  <c:v>32927</c:v>
                </c:pt>
                <c:pt idx="1260">
                  <c:v>32934</c:v>
                </c:pt>
                <c:pt idx="1261">
                  <c:v>32941</c:v>
                </c:pt>
                <c:pt idx="1262">
                  <c:v>32948</c:v>
                </c:pt>
                <c:pt idx="1263">
                  <c:v>32955</c:v>
                </c:pt>
                <c:pt idx="1264">
                  <c:v>32962</c:v>
                </c:pt>
                <c:pt idx="1265">
                  <c:v>32969</c:v>
                </c:pt>
                <c:pt idx="1266">
                  <c:v>32976</c:v>
                </c:pt>
                <c:pt idx="1267">
                  <c:v>32983</c:v>
                </c:pt>
                <c:pt idx="1268">
                  <c:v>32990</c:v>
                </c:pt>
                <c:pt idx="1269">
                  <c:v>32997</c:v>
                </c:pt>
                <c:pt idx="1270">
                  <c:v>33004</c:v>
                </c:pt>
                <c:pt idx="1271">
                  <c:v>33011</c:v>
                </c:pt>
                <c:pt idx="1272">
                  <c:v>33018</c:v>
                </c:pt>
                <c:pt idx="1273">
                  <c:v>33025</c:v>
                </c:pt>
                <c:pt idx="1274">
                  <c:v>33032</c:v>
                </c:pt>
                <c:pt idx="1275">
                  <c:v>33039</c:v>
                </c:pt>
                <c:pt idx="1276">
                  <c:v>33046</c:v>
                </c:pt>
                <c:pt idx="1277">
                  <c:v>33053</c:v>
                </c:pt>
                <c:pt idx="1278">
                  <c:v>33060</c:v>
                </c:pt>
                <c:pt idx="1279">
                  <c:v>33067</c:v>
                </c:pt>
                <c:pt idx="1280">
                  <c:v>33074</c:v>
                </c:pt>
                <c:pt idx="1281">
                  <c:v>33081</c:v>
                </c:pt>
                <c:pt idx="1282">
                  <c:v>33088</c:v>
                </c:pt>
                <c:pt idx="1283">
                  <c:v>33095</c:v>
                </c:pt>
                <c:pt idx="1284">
                  <c:v>33102</c:v>
                </c:pt>
                <c:pt idx="1285">
                  <c:v>33109</c:v>
                </c:pt>
                <c:pt idx="1286">
                  <c:v>33116</c:v>
                </c:pt>
                <c:pt idx="1287">
                  <c:v>33123</c:v>
                </c:pt>
                <c:pt idx="1288">
                  <c:v>33130</c:v>
                </c:pt>
                <c:pt idx="1289">
                  <c:v>33137</c:v>
                </c:pt>
                <c:pt idx="1290">
                  <c:v>33144</c:v>
                </c:pt>
                <c:pt idx="1291">
                  <c:v>33151</c:v>
                </c:pt>
                <c:pt idx="1292">
                  <c:v>33158</c:v>
                </c:pt>
                <c:pt idx="1293">
                  <c:v>33165</c:v>
                </c:pt>
                <c:pt idx="1294">
                  <c:v>33172</c:v>
                </c:pt>
                <c:pt idx="1295">
                  <c:v>33179</c:v>
                </c:pt>
                <c:pt idx="1296">
                  <c:v>33186</c:v>
                </c:pt>
                <c:pt idx="1297">
                  <c:v>33193</c:v>
                </c:pt>
                <c:pt idx="1298">
                  <c:v>33200</c:v>
                </c:pt>
                <c:pt idx="1299">
                  <c:v>33207</c:v>
                </c:pt>
                <c:pt idx="1300">
                  <c:v>33214</c:v>
                </c:pt>
                <c:pt idx="1301">
                  <c:v>33221</c:v>
                </c:pt>
                <c:pt idx="1302">
                  <c:v>33228</c:v>
                </c:pt>
                <c:pt idx="1303">
                  <c:v>33235</c:v>
                </c:pt>
                <c:pt idx="1304">
                  <c:v>33242</c:v>
                </c:pt>
                <c:pt idx="1305">
                  <c:v>33249</c:v>
                </c:pt>
                <c:pt idx="1306">
                  <c:v>33256</c:v>
                </c:pt>
                <c:pt idx="1307">
                  <c:v>33263</c:v>
                </c:pt>
                <c:pt idx="1308">
                  <c:v>33270</c:v>
                </c:pt>
                <c:pt idx="1309">
                  <c:v>33277</c:v>
                </c:pt>
                <c:pt idx="1310">
                  <c:v>33284</c:v>
                </c:pt>
                <c:pt idx="1311">
                  <c:v>33291</c:v>
                </c:pt>
                <c:pt idx="1312">
                  <c:v>33298</c:v>
                </c:pt>
                <c:pt idx="1313">
                  <c:v>33305</c:v>
                </c:pt>
                <c:pt idx="1314">
                  <c:v>33312</c:v>
                </c:pt>
                <c:pt idx="1315">
                  <c:v>33319</c:v>
                </c:pt>
                <c:pt idx="1316">
                  <c:v>33326</c:v>
                </c:pt>
                <c:pt idx="1317">
                  <c:v>33333</c:v>
                </c:pt>
                <c:pt idx="1318">
                  <c:v>33340</c:v>
                </c:pt>
                <c:pt idx="1319">
                  <c:v>33347</c:v>
                </c:pt>
                <c:pt idx="1320">
                  <c:v>33354</c:v>
                </c:pt>
                <c:pt idx="1321">
                  <c:v>33361</c:v>
                </c:pt>
                <c:pt idx="1322">
                  <c:v>33368</c:v>
                </c:pt>
                <c:pt idx="1323">
                  <c:v>33375</c:v>
                </c:pt>
                <c:pt idx="1324">
                  <c:v>33382</c:v>
                </c:pt>
                <c:pt idx="1325">
                  <c:v>33389</c:v>
                </c:pt>
                <c:pt idx="1326">
                  <c:v>33396</c:v>
                </c:pt>
                <c:pt idx="1327">
                  <c:v>33403</c:v>
                </c:pt>
                <c:pt idx="1328">
                  <c:v>33410</c:v>
                </c:pt>
                <c:pt idx="1329">
                  <c:v>33417</c:v>
                </c:pt>
                <c:pt idx="1330">
                  <c:v>33424</c:v>
                </c:pt>
                <c:pt idx="1331">
                  <c:v>33431</c:v>
                </c:pt>
                <c:pt idx="1332">
                  <c:v>33438</c:v>
                </c:pt>
                <c:pt idx="1333">
                  <c:v>33445</c:v>
                </c:pt>
                <c:pt idx="1334">
                  <c:v>33452</c:v>
                </c:pt>
                <c:pt idx="1335">
                  <c:v>33459</c:v>
                </c:pt>
                <c:pt idx="1336">
                  <c:v>33466</c:v>
                </c:pt>
                <c:pt idx="1337">
                  <c:v>33473</c:v>
                </c:pt>
                <c:pt idx="1338">
                  <c:v>33480</c:v>
                </c:pt>
                <c:pt idx="1339">
                  <c:v>33487</c:v>
                </c:pt>
                <c:pt idx="1340">
                  <c:v>33494</c:v>
                </c:pt>
                <c:pt idx="1341">
                  <c:v>33501</c:v>
                </c:pt>
                <c:pt idx="1342">
                  <c:v>33508</c:v>
                </c:pt>
                <c:pt idx="1343">
                  <c:v>33515</c:v>
                </c:pt>
                <c:pt idx="1344">
                  <c:v>33522</c:v>
                </c:pt>
                <c:pt idx="1345">
                  <c:v>33529</c:v>
                </c:pt>
                <c:pt idx="1346">
                  <c:v>33536</c:v>
                </c:pt>
                <c:pt idx="1347">
                  <c:v>33543</c:v>
                </c:pt>
                <c:pt idx="1348">
                  <c:v>33550</c:v>
                </c:pt>
                <c:pt idx="1349">
                  <c:v>33557</c:v>
                </c:pt>
                <c:pt idx="1350">
                  <c:v>33564</c:v>
                </c:pt>
                <c:pt idx="1351">
                  <c:v>33571</c:v>
                </c:pt>
                <c:pt idx="1352">
                  <c:v>33578</c:v>
                </c:pt>
                <c:pt idx="1353">
                  <c:v>33585</c:v>
                </c:pt>
                <c:pt idx="1354">
                  <c:v>33592</c:v>
                </c:pt>
                <c:pt idx="1355">
                  <c:v>33599</c:v>
                </c:pt>
                <c:pt idx="1356">
                  <c:v>33606</c:v>
                </c:pt>
                <c:pt idx="1357">
                  <c:v>33613</c:v>
                </c:pt>
                <c:pt idx="1358">
                  <c:v>33620</c:v>
                </c:pt>
                <c:pt idx="1359">
                  <c:v>33627</c:v>
                </c:pt>
                <c:pt idx="1360">
                  <c:v>33634</c:v>
                </c:pt>
                <c:pt idx="1361">
                  <c:v>33641</c:v>
                </c:pt>
                <c:pt idx="1362">
                  <c:v>33648</c:v>
                </c:pt>
                <c:pt idx="1363">
                  <c:v>33655</c:v>
                </c:pt>
                <c:pt idx="1364">
                  <c:v>33662</c:v>
                </c:pt>
                <c:pt idx="1365">
                  <c:v>33669</c:v>
                </c:pt>
                <c:pt idx="1366">
                  <c:v>33676</c:v>
                </c:pt>
                <c:pt idx="1367">
                  <c:v>33683</c:v>
                </c:pt>
                <c:pt idx="1368">
                  <c:v>33690</c:v>
                </c:pt>
                <c:pt idx="1369">
                  <c:v>33697</c:v>
                </c:pt>
                <c:pt idx="1370">
                  <c:v>33704</c:v>
                </c:pt>
                <c:pt idx="1371">
                  <c:v>33711</c:v>
                </c:pt>
                <c:pt idx="1372">
                  <c:v>33718</c:v>
                </c:pt>
                <c:pt idx="1373">
                  <c:v>33725</c:v>
                </c:pt>
                <c:pt idx="1374">
                  <c:v>33732</c:v>
                </c:pt>
                <c:pt idx="1375">
                  <c:v>33739</c:v>
                </c:pt>
                <c:pt idx="1376">
                  <c:v>33746</c:v>
                </c:pt>
                <c:pt idx="1377">
                  <c:v>33753</c:v>
                </c:pt>
                <c:pt idx="1378">
                  <c:v>33760</c:v>
                </c:pt>
                <c:pt idx="1379">
                  <c:v>33767</c:v>
                </c:pt>
                <c:pt idx="1380">
                  <c:v>33774</c:v>
                </c:pt>
                <c:pt idx="1381">
                  <c:v>33781</c:v>
                </c:pt>
                <c:pt idx="1382">
                  <c:v>33788</c:v>
                </c:pt>
                <c:pt idx="1383">
                  <c:v>33795</c:v>
                </c:pt>
                <c:pt idx="1384">
                  <c:v>33802</c:v>
                </c:pt>
                <c:pt idx="1385">
                  <c:v>33809</c:v>
                </c:pt>
                <c:pt idx="1386">
                  <c:v>33816</c:v>
                </c:pt>
                <c:pt idx="1387">
                  <c:v>33823</c:v>
                </c:pt>
                <c:pt idx="1388">
                  <c:v>33830</c:v>
                </c:pt>
                <c:pt idx="1389">
                  <c:v>33837</c:v>
                </c:pt>
                <c:pt idx="1390">
                  <c:v>33844</c:v>
                </c:pt>
                <c:pt idx="1391">
                  <c:v>33851</c:v>
                </c:pt>
                <c:pt idx="1392">
                  <c:v>33858</c:v>
                </c:pt>
                <c:pt idx="1393">
                  <c:v>33865</c:v>
                </c:pt>
                <c:pt idx="1394">
                  <c:v>33872</c:v>
                </c:pt>
                <c:pt idx="1395">
                  <c:v>33879</c:v>
                </c:pt>
                <c:pt idx="1396">
                  <c:v>33886</c:v>
                </c:pt>
                <c:pt idx="1397">
                  <c:v>33893</c:v>
                </c:pt>
                <c:pt idx="1398">
                  <c:v>33900</c:v>
                </c:pt>
                <c:pt idx="1399">
                  <c:v>33907</c:v>
                </c:pt>
                <c:pt idx="1400">
                  <c:v>33914</c:v>
                </c:pt>
                <c:pt idx="1401">
                  <c:v>33921</c:v>
                </c:pt>
                <c:pt idx="1402">
                  <c:v>33928</c:v>
                </c:pt>
                <c:pt idx="1403">
                  <c:v>33935</c:v>
                </c:pt>
                <c:pt idx="1404">
                  <c:v>33942</c:v>
                </c:pt>
                <c:pt idx="1405">
                  <c:v>33949</c:v>
                </c:pt>
                <c:pt idx="1406">
                  <c:v>33956</c:v>
                </c:pt>
                <c:pt idx="1407">
                  <c:v>33963</c:v>
                </c:pt>
                <c:pt idx="1408">
                  <c:v>33970</c:v>
                </c:pt>
                <c:pt idx="1409">
                  <c:v>33977</c:v>
                </c:pt>
                <c:pt idx="1410">
                  <c:v>33984</c:v>
                </c:pt>
                <c:pt idx="1411">
                  <c:v>33991</c:v>
                </c:pt>
                <c:pt idx="1412">
                  <c:v>33998</c:v>
                </c:pt>
                <c:pt idx="1413">
                  <c:v>34005</c:v>
                </c:pt>
                <c:pt idx="1414">
                  <c:v>34012</c:v>
                </c:pt>
                <c:pt idx="1415">
                  <c:v>34019</c:v>
                </c:pt>
                <c:pt idx="1416">
                  <c:v>34026</c:v>
                </c:pt>
                <c:pt idx="1417">
                  <c:v>34033</c:v>
                </c:pt>
                <c:pt idx="1418">
                  <c:v>34040</c:v>
                </c:pt>
                <c:pt idx="1419">
                  <c:v>34047</c:v>
                </c:pt>
                <c:pt idx="1420">
                  <c:v>34054</c:v>
                </c:pt>
                <c:pt idx="1421">
                  <c:v>34061</c:v>
                </c:pt>
                <c:pt idx="1422">
                  <c:v>34068</c:v>
                </c:pt>
                <c:pt idx="1423">
                  <c:v>34075</c:v>
                </c:pt>
                <c:pt idx="1424">
                  <c:v>34082</c:v>
                </c:pt>
                <c:pt idx="1425">
                  <c:v>34089</c:v>
                </c:pt>
                <c:pt idx="1426">
                  <c:v>34096</c:v>
                </c:pt>
                <c:pt idx="1427">
                  <c:v>34103</c:v>
                </c:pt>
                <c:pt idx="1428">
                  <c:v>34110</c:v>
                </c:pt>
                <c:pt idx="1429">
                  <c:v>34117</c:v>
                </c:pt>
                <c:pt idx="1430">
                  <c:v>34124</c:v>
                </c:pt>
                <c:pt idx="1431">
                  <c:v>34131</c:v>
                </c:pt>
                <c:pt idx="1432">
                  <c:v>34138</c:v>
                </c:pt>
                <c:pt idx="1433">
                  <c:v>34145</c:v>
                </c:pt>
                <c:pt idx="1434">
                  <c:v>34152</c:v>
                </c:pt>
                <c:pt idx="1435">
                  <c:v>34159</c:v>
                </c:pt>
                <c:pt idx="1436">
                  <c:v>34166</c:v>
                </c:pt>
                <c:pt idx="1437">
                  <c:v>34173</c:v>
                </c:pt>
                <c:pt idx="1438">
                  <c:v>34180</c:v>
                </c:pt>
                <c:pt idx="1439">
                  <c:v>34187</c:v>
                </c:pt>
                <c:pt idx="1440">
                  <c:v>34194</c:v>
                </c:pt>
                <c:pt idx="1441">
                  <c:v>34201</c:v>
                </c:pt>
                <c:pt idx="1442">
                  <c:v>34208</c:v>
                </c:pt>
                <c:pt idx="1443">
                  <c:v>34215</c:v>
                </c:pt>
                <c:pt idx="1444">
                  <c:v>34222</c:v>
                </c:pt>
                <c:pt idx="1445">
                  <c:v>34229</c:v>
                </c:pt>
                <c:pt idx="1446">
                  <c:v>34236</c:v>
                </c:pt>
                <c:pt idx="1447">
                  <c:v>34243</c:v>
                </c:pt>
                <c:pt idx="1448">
                  <c:v>34250</c:v>
                </c:pt>
                <c:pt idx="1449">
                  <c:v>34257</c:v>
                </c:pt>
                <c:pt idx="1450">
                  <c:v>34264</c:v>
                </c:pt>
                <c:pt idx="1451">
                  <c:v>34271</c:v>
                </c:pt>
                <c:pt idx="1452">
                  <c:v>34278</c:v>
                </c:pt>
                <c:pt idx="1453">
                  <c:v>34285</c:v>
                </c:pt>
                <c:pt idx="1454">
                  <c:v>34292</c:v>
                </c:pt>
                <c:pt idx="1455">
                  <c:v>34299</c:v>
                </c:pt>
                <c:pt idx="1456">
                  <c:v>34306</c:v>
                </c:pt>
                <c:pt idx="1457">
                  <c:v>34313</c:v>
                </c:pt>
                <c:pt idx="1458">
                  <c:v>34320</c:v>
                </c:pt>
                <c:pt idx="1459">
                  <c:v>34327</c:v>
                </c:pt>
                <c:pt idx="1460">
                  <c:v>34334</c:v>
                </c:pt>
                <c:pt idx="1461">
                  <c:v>34341</c:v>
                </c:pt>
                <c:pt idx="1462">
                  <c:v>34348</c:v>
                </c:pt>
                <c:pt idx="1463">
                  <c:v>34355</c:v>
                </c:pt>
                <c:pt idx="1464">
                  <c:v>34362</c:v>
                </c:pt>
                <c:pt idx="1465">
                  <c:v>34369</c:v>
                </c:pt>
                <c:pt idx="1466">
                  <c:v>34376</c:v>
                </c:pt>
                <c:pt idx="1467">
                  <c:v>34383</c:v>
                </c:pt>
                <c:pt idx="1468">
                  <c:v>34390</c:v>
                </c:pt>
                <c:pt idx="1469">
                  <c:v>34397</c:v>
                </c:pt>
                <c:pt idx="1470">
                  <c:v>34404</c:v>
                </c:pt>
                <c:pt idx="1471">
                  <c:v>34411</c:v>
                </c:pt>
                <c:pt idx="1472">
                  <c:v>34418</c:v>
                </c:pt>
                <c:pt idx="1473">
                  <c:v>34425</c:v>
                </c:pt>
                <c:pt idx="1474">
                  <c:v>34432</c:v>
                </c:pt>
                <c:pt idx="1475">
                  <c:v>34439</c:v>
                </c:pt>
                <c:pt idx="1476">
                  <c:v>34446</c:v>
                </c:pt>
                <c:pt idx="1477">
                  <c:v>34453</c:v>
                </c:pt>
                <c:pt idx="1478">
                  <c:v>34460</c:v>
                </c:pt>
                <c:pt idx="1479">
                  <c:v>34467</c:v>
                </c:pt>
                <c:pt idx="1480">
                  <c:v>34474</c:v>
                </c:pt>
                <c:pt idx="1481">
                  <c:v>34481</c:v>
                </c:pt>
                <c:pt idx="1482">
                  <c:v>34488</c:v>
                </c:pt>
                <c:pt idx="1483">
                  <c:v>34495</c:v>
                </c:pt>
                <c:pt idx="1484">
                  <c:v>34502</c:v>
                </c:pt>
                <c:pt idx="1485">
                  <c:v>34509</c:v>
                </c:pt>
                <c:pt idx="1486">
                  <c:v>34516</c:v>
                </c:pt>
                <c:pt idx="1487">
                  <c:v>34523</c:v>
                </c:pt>
                <c:pt idx="1488">
                  <c:v>34530</c:v>
                </c:pt>
                <c:pt idx="1489">
                  <c:v>34537</c:v>
                </c:pt>
                <c:pt idx="1490">
                  <c:v>34544</c:v>
                </c:pt>
                <c:pt idx="1491">
                  <c:v>34551</c:v>
                </c:pt>
                <c:pt idx="1492">
                  <c:v>34558</c:v>
                </c:pt>
                <c:pt idx="1493">
                  <c:v>34565</c:v>
                </c:pt>
                <c:pt idx="1494">
                  <c:v>34572</c:v>
                </c:pt>
                <c:pt idx="1495">
                  <c:v>34579</c:v>
                </c:pt>
                <c:pt idx="1496">
                  <c:v>34586</c:v>
                </c:pt>
                <c:pt idx="1497">
                  <c:v>34593</c:v>
                </c:pt>
                <c:pt idx="1498">
                  <c:v>34600</c:v>
                </c:pt>
                <c:pt idx="1499">
                  <c:v>34607</c:v>
                </c:pt>
                <c:pt idx="1500">
                  <c:v>34614</c:v>
                </c:pt>
                <c:pt idx="1501">
                  <c:v>34621</c:v>
                </c:pt>
                <c:pt idx="1502">
                  <c:v>34628</c:v>
                </c:pt>
                <c:pt idx="1503">
                  <c:v>34635</c:v>
                </c:pt>
                <c:pt idx="1504">
                  <c:v>34642</c:v>
                </c:pt>
                <c:pt idx="1505">
                  <c:v>34649</c:v>
                </c:pt>
                <c:pt idx="1506">
                  <c:v>34656</c:v>
                </c:pt>
                <c:pt idx="1507">
                  <c:v>34663</c:v>
                </c:pt>
                <c:pt idx="1508">
                  <c:v>34670</c:v>
                </c:pt>
                <c:pt idx="1509">
                  <c:v>34677</c:v>
                </c:pt>
                <c:pt idx="1510">
                  <c:v>34684</c:v>
                </c:pt>
                <c:pt idx="1511">
                  <c:v>34691</c:v>
                </c:pt>
                <c:pt idx="1512">
                  <c:v>34698</c:v>
                </c:pt>
                <c:pt idx="1513">
                  <c:v>34705</c:v>
                </c:pt>
                <c:pt idx="1514">
                  <c:v>34712</c:v>
                </c:pt>
                <c:pt idx="1515">
                  <c:v>34719</c:v>
                </c:pt>
                <c:pt idx="1516">
                  <c:v>34726</c:v>
                </c:pt>
                <c:pt idx="1517">
                  <c:v>34733</c:v>
                </c:pt>
                <c:pt idx="1518">
                  <c:v>34740</c:v>
                </c:pt>
                <c:pt idx="1519">
                  <c:v>34747</c:v>
                </c:pt>
                <c:pt idx="1520">
                  <c:v>34754</c:v>
                </c:pt>
                <c:pt idx="1521">
                  <c:v>34761</c:v>
                </c:pt>
                <c:pt idx="1522">
                  <c:v>34768</c:v>
                </c:pt>
                <c:pt idx="1523">
                  <c:v>34775</c:v>
                </c:pt>
                <c:pt idx="1524">
                  <c:v>34782</c:v>
                </c:pt>
                <c:pt idx="1525">
                  <c:v>34789</c:v>
                </c:pt>
                <c:pt idx="1526">
                  <c:v>34796</c:v>
                </c:pt>
                <c:pt idx="1527">
                  <c:v>34803</c:v>
                </c:pt>
                <c:pt idx="1528">
                  <c:v>34810</c:v>
                </c:pt>
                <c:pt idx="1529">
                  <c:v>34817</c:v>
                </c:pt>
                <c:pt idx="1530">
                  <c:v>34824</c:v>
                </c:pt>
                <c:pt idx="1531">
                  <c:v>34831</c:v>
                </c:pt>
                <c:pt idx="1532">
                  <c:v>34838</c:v>
                </c:pt>
                <c:pt idx="1533">
                  <c:v>34845</c:v>
                </c:pt>
                <c:pt idx="1534">
                  <c:v>34852</c:v>
                </c:pt>
                <c:pt idx="1535">
                  <c:v>34859</c:v>
                </c:pt>
                <c:pt idx="1536">
                  <c:v>34866</c:v>
                </c:pt>
                <c:pt idx="1537">
                  <c:v>34873</c:v>
                </c:pt>
                <c:pt idx="1538">
                  <c:v>34880</c:v>
                </c:pt>
                <c:pt idx="1539">
                  <c:v>34887</c:v>
                </c:pt>
                <c:pt idx="1540">
                  <c:v>34894</c:v>
                </c:pt>
                <c:pt idx="1541">
                  <c:v>34901</c:v>
                </c:pt>
                <c:pt idx="1542">
                  <c:v>34908</c:v>
                </c:pt>
                <c:pt idx="1543">
                  <c:v>34915</c:v>
                </c:pt>
                <c:pt idx="1544">
                  <c:v>34922</c:v>
                </c:pt>
                <c:pt idx="1545">
                  <c:v>34929</c:v>
                </c:pt>
                <c:pt idx="1546">
                  <c:v>34936</c:v>
                </c:pt>
                <c:pt idx="1547">
                  <c:v>34943</c:v>
                </c:pt>
                <c:pt idx="1548">
                  <c:v>34950</c:v>
                </c:pt>
                <c:pt idx="1549">
                  <c:v>34957</c:v>
                </c:pt>
                <c:pt idx="1550">
                  <c:v>34964</c:v>
                </c:pt>
                <c:pt idx="1551">
                  <c:v>34971</c:v>
                </c:pt>
                <c:pt idx="1552">
                  <c:v>34978</c:v>
                </c:pt>
                <c:pt idx="1553">
                  <c:v>34985</c:v>
                </c:pt>
                <c:pt idx="1554">
                  <c:v>34992</c:v>
                </c:pt>
                <c:pt idx="1555">
                  <c:v>34999</c:v>
                </c:pt>
                <c:pt idx="1556">
                  <c:v>35006</c:v>
                </c:pt>
                <c:pt idx="1557">
                  <c:v>35013</c:v>
                </c:pt>
                <c:pt idx="1558">
                  <c:v>35020</c:v>
                </c:pt>
                <c:pt idx="1559">
                  <c:v>35027</c:v>
                </c:pt>
                <c:pt idx="1560">
                  <c:v>35034</c:v>
                </c:pt>
                <c:pt idx="1561">
                  <c:v>35041</c:v>
                </c:pt>
                <c:pt idx="1562">
                  <c:v>35048</c:v>
                </c:pt>
                <c:pt idx="1563">
                  <c:v>35055</c:v>
                </c:pt>
                <c:pt idx="1564">
                  <c:v>35062</c:v>
                </c:pt>
                <c:pt idx="1565">
                  <c:v>35069</c:v>
                </c:pt>
                <c:pt idx="1566">
                  <c:v>35076</c:v>
                </c:pt>
                <c:pt idx="1567">
                  <c:v>35083</c:v>
                </c:pt>
                <c:pt idx="1568">
                  <c:v>35090</c:v>
                </c:pt>
                <c:pt idx="1569">
                  <c:v>35097</c:v>
                </c:pt>
                <c:pt idx="1570">
                  <c:v>35104</c:v>
                </c:pt>
                <c:pt idx="1571">
                  <c:v>35111</c:v>
                </c:pt>
                <c:pt idx="1572">
                  <c:v>35118</c:v>
                </c:pt>
                <c:pt idx="1573">
                  <c:v>35125</c:v>
                </c:pt>
                <c:pt idx="1574">
                  <c:v>35132</c:v>
                </c:pt>
                <c:pt idx="1575">
                  <c:v>35139</c:v>
                </c:pt>
                <c:pt idx="1576">
                  <c:v>35146</c:v>
                </c:pt>
                <c:pt idx="1577">
                  <c:v>35153</c:v>
                </c:pt>
                <c:pt idx="1578">
                  <c:v>35160</c:v>
                </c:pt>
                <c:pt idx="1579">
                  <c:v>35167</c:v>
                </c:pt>
                <c:pt idx="1580">
                  <c:v>35174</c:v>
                </c:pt>
                <c:pt idx="1581">
                  <c:v>35181</c:v>
                </c:pt>
                <c:pt idx="1582">
                  <c:v>35188</c:v>
                </c:pt>
                <c:pt idx="1583">
                  <c:v>35195</c:v>
                </c:pt>
                <c:pt idx="1584">
                  <c:v>35202</c:v>
                </c:pt>
                <c:pt idx="1585">
                  <c:v>35209</c:v>
                </c:pt>
                <c:pt idx="1586">
                  <c:v>35216</c:v>
                </c:pt>
                <c:pt idx="1587">
                  <c:v>35223</c:v>
                </c:pt>
                <c:pt idx="1588">
                  <c:v>35230</c:v>
                </c:pt>
                <c:pt idx="1589">
                  <c:v>35237</c:v>
                </c:pt>
                <c:pt idx="1590">
                  <c:v>35244</c:v>
                </c:pt>
                <c:pt idx="1591">
                  <c:v>35251</c:v>
                </c:pt>
                <c:pt idx="1592">
                  <c:v>35258</c:v>
                </c:pt>
                <c:pt idx="1593">
                  <c:v>35265</c:v>
                </c:pt>
                <c:pt idx="1594">
                  <c:v>35272</c:v>
                </c:pt>
                <c:pt idx="1595">
                  <c:v>35279</c:v>
                </c:pt>
                <c:pt idx="1596">
                  <c:v>35286</c:v>
                </c:pt>
                <c:pt idx="1597">
                  <c:v>35293</c:v>
                </c:pt>
                <c:pt idx="1598">
                  <c:v>35300</c:v>
                </c:pt>
                <c:pt idx="1599">
                  <c:v>35307</c:v>
                </c:pt>
                <c:pt idx="1600">
                  <c:v>35314</c:v>
                </c:pt>
                <c:pt idx="1601">
                  <c:v>35321</c:v>
                </c:pt>
                <c:pt idx="1602">
                  <c:v>35328</c:v>
                </c:pt>
                <c:pt idx="1603">
                  <c:v>35335</c:v>
                </c:pt>
                <c:pt idx="1604">
                  <c:v>35342</c:v>
                </c:pt>
                <c:pt idx="1605">
                  <c:v>35349</c:v>
                </c:pt>
                <c:pt idx="1606">
                  <c:v>35356</c:v>
                </c:pt>
                <c:pt idx="1607">
                  <c:v>35363</c:v>
                </c:pt>
                <c:pt idx="1608">
                  <c:v>35370</c:v>
                </c:pt>
                <c:pt idx="1609">
                  <c:v>35377</c:v>
                </c:pt>
                <c:pt idx="1610">
                  <c:v>35384</c:v>
                </c:pt>
                <c:pt idx="1611">
                  <c:v>35391</c:v>
                </c:pt>
                <c:pt idx="1612">
                  <c:v>35398</c:v>
                </c:pt>
                <c:pt idx="1613">
                  <c:v>35405</c:v>
                </c:pt>
                <c:pt idx="1614">
                  <c:v>35412</c:v>
                </c:pt>
                <c:pt idx="1615">
                  <c:v>35419</c:v>
                </c:pt>
                <c:pt idx="1616">
                  <c:v>35426</c:v>
                </c:pt>
                <c:pt idx="1617">
                  <c:v>35433</c:v>
                </c:pt>
                <c:pt idx="1618">
                  <c:v>35440</c:v>
                </c:pt>
                <c:pt idx="1619">
                  <c:v>35447</c:v>
                </c:pt>
                <c:pt idx="1620">
                  <c:v>35454</c:v>
                </c:pt>
                <c:pt idx="1621">
                  <c:v>35461</c:v>
                </c:pt>
                <c:pt idx="1622">
                  <c:v>35468</c:v>
                </c:pt>
                <c:pt idx="1623">
                  <c:v>35475</c:v>
                </c:pt>
                <c:pt idx="1624">
                  <c:v>35482</c:v>
                </c:pt>
                <c:pt idx="1625">
                  <c:v>35489</c:v>
                </c:pt>
                <c:pt idx="1626">
                  <c:v>35496</c:v>
                </c:pt>
                <c:pt idx="1627">
                  <c:v>35503</c:v>
                </c:pt>
                <c:pt idx="1628">
                  <c:v>35510</c:v>
                </c:pt>
                <c:pt idx="1629">
                  <c:v>35517</c:v>
                </c:pt>
                <c:pt idx="1630">
                  <c:v>35524</c:v>
                </c:pt>
                <c:pt idx="1631">
                  <c:v>35531</c:v>
                </c:pt>
                <c:pt idx="1632">
                  <c:v>35538</c:v>
                </c:pt>
                <c:pt idx="1633">
                  <c:v>35545</c:v>
                </c:pt>
                <c:pt idx="1634">
                  <c:v>35552</c:v>
                </c:pt>
                <c:pt idx="1635">
                  <c:v>35559</c:v>
                </c:pt>
                <c:pt idx="1636">
                  <c:v>35566</c:v>
                </c:pt>
                <c:pt idx="1637">
                  <c:v>35573</c:v>
                </c:pt>
                <c:pt idx="1638">
                  <c:v>35580</c:v>
                </c:pt>
                <c:pt idx="1639">
                  <c:v>35587</c:v>
                </c:pt>
                <c:pt idx="1640">
                  <c:v>35594</c:v>
                </c:pt>
                <c:pt idx="1641">
                  <c:v>35601</c:v>
                </c:pt>
                <c:pt idx="1642">
                  <c:v>35608</c:v>
                </c:pt>
                <c:pt idx="1643">
                  <c:v>35615</c:v>
                </c:pt>
                <c:pt idx="1644">
                  <c:v>35622</c:v>
                </c:pt>
                <c:pt idx="1645">
                  <c:v>35629</c:v>
                </c:pt>
                <c:pt idx="1646">
                  <c:v>35636</c:v>
                </c:pt>
                <c:pt idx="1647">
                  <c:v>35643</c:v>
                </c:pt>
                <c:pt idx="1648">
                  <c:v>35650</c:v>
                </c:pt>
                <c:pt idx="1649">
                  <c:v>35657</c:v>
                </c:pt>
                <c:pt idx="1650">
                  <c:v>35664</c:v>
                </c:pt>
                <c:pt idx="1651">
                  <c:v>35671</c:v>
                </c:pt>
                <c:pt idx="1652">
                  <c:v>35678</c:v>
                </c:pt>
                <c:pt idx="1653">
                  <c:v>35685</c:v>
                </c:pt>
                <c:pt idx="1654">
                  <c:v>35692</c:v>
                </c:pt>
                <c:pt idx="1655">
                  <c:v>35699</c:v>
                </c:pt>
                <c:pt idx="1656">
                  <c:v>35706</c:v>
                </c:pt>
                <c:pt idx="1657">
                  <c:v>35713</c:v>
                </c:pt>
                <c:pt idx="1658">
                  <c:v>35720</c:v>
                </c:pt>
                <c:pt idx="1659">
                  <c:v>35727</c:v>
                </c:pt>
                <c:pt idx="1660">
                  <c:v>35734</c:v>
                </c:pt>
                <c:pt idx="1661">
                  <c:v>35741</c:v>
                </c:pt>
                <c:pt idx="1662">
                  <c:v>35748</c:v>
                </c:pt>
                <c:pt idx="1663">
                  <c:v>35755</c:v>
                </c:pt>
                <c:pt idx="1664">
                  <c:v>35762</c:v>
                </c:pt>
                <c:pt idx="1665">
                  <c:v>35769</c:v>
                </c:pt>
                <c:pt idx="1666">
                  <c:v>35776</c:v>
                </c:pt>
                <c:pt idx="1667">
                  <c:v>35783</c:v>
                </c:pt>
                <c:pt idx="1668">
                  <c:v>35790</c:v>
                </c:pt>
                <c:pt idx="1669">
                  <c:v>35797</c:v>
                </c:pt>
                <c:pt idx="1670">
                  <c:v>35804</c:v>
                </c:pt>
                <c:pt idx="1671">
                  <c:v>35811</c:v>
                </c:pt>
                <c:pt idx="1672">
                  <c:v>35818</c:v>
                </c:pt>
                <c:pt idx="1673">
                  <c:v>35825</c:v>
                </c:pt>
                <c:pt idx="1674">
                  <c:v>35832</c:v>
                </c:pt>
                <c:pt idx="1675">
                  <c:v>35839</c:v>
                </c:pt>
                <c:pt idx="1676">
                  <c:v>35846</c:v>
                </c:pt>
                <c:pt idx="1677">
                  <c:v>35853</c:v>
                </c:pt>
                <c:pt idx="1678">
                  <c:v>35860</c:v>
                </c:pt>
                <c:pt idx="1679">
                  <c:v>35867</c:v>
                </c:pt>
                <c:pt idx="1680">
                  <c:v>35874</c:v>
                </c:pt>
                <c:pt idx="1681">
                  <c:v>35881</c:v>
                </c:pt>
                <c:pt idx="1682">
                  <c:v>35888</c:v>
                </c:pt>
                <c:pt idx="1683">
                  <c:v>35895</c:v>
                </c:pt>
                <c:pt idx="1684">
                  <c:v>35902</c:v>
                </c:pt>
                <c:pt idx="1685">
                  <c:v>35909</c:v>
                </c:pt>
                <c:pt idx="1686">
                  <c:v>35916</c:v>
                </c:pt>
                <c:pt idx="1687">
                  <c:v>35923</c:v>
                </c:pt>
                <c:pt idx="1688">
                  <c:v>35930</c:v>
                </c:pt>
                <c:pt idx="1689">
                  <c:v>35937</c:v>
                </c:pt>
                <c:pt idx="1690">
                  <c:v>35944</c:v>
                </c:pt>
                <c:pt idx="1691">
                  <c:v>35951</c:v>
                </c:pt>
                <c:pt idx="1692">
                  <c:v>35958</c:v>
                </c:pt>
                <c:pt idx="1693">
                  <c:v>35965</c:v>
                </c:pt>
                <c:pt idx="1694">
                  <c:v>35972</c:v>
                </c:pt>
                <c:pt idx="1695">
                  <c:v>35979</c:v>
                </c:pt>
                <c:pt idx="1696">
                  <c:v>35986</c:v>
                </c:pt>
                <c:pt idx="1697">
                  <c:v>35993</c:v>
                </c:pt>
                <c:pt idx="1698">
                  <c:v>36000</c:v>
                </c:pt>
                <c:pt idx="1699">
                  <c:v>36007</c:v>
                </c:pt>
                <c:pt idx="1700">
                  <c:v>36014</c:v>
                </c:pt>
                <c:pt idx="1701">
                  <c:v>36021</c:v>
                </c:pt>
                <c:pt idx="1702">
                  <c:v>36028</c:v>
                </c:pt>
                <c:pt idx="1703">
                  <c:v>36035</c:v>
                </c:pt>
                <c:pt idx="1704">
                  <c:v>36042</c:v>
                </c:pt>
                <c:pt idx="1705">
                  <c:v>36049</c:v>
                </c:pt>
                <c:pt idx="1706">
                  <c:v>36056</c:v>
                </c:pt>
                <c:pt idx="1707">
                  <c:v>36063</c:v>
                </c:pt>
                <c:pt idx="1708">
                  <c:v>36070</c:v>
                </c:pt>
                <c:pt idx="1709">
                  <c:v>36077</c:v>
                </c:pt>
                <c:pt idx="1710">
                  <c:v>36084</c:v>
                </c:pt>
                <c:pt idx="1711">
                  <c:v>36091</c:v>
                </c:pt>
                <c:pt idx="1712">
                  <c:v>36098</c:v>
                </c:pt>
                <c:pt idx="1713">
                  <c:v>36105</c:v>
                </c:pt>
                <c:pt idx="1714">
                  <c:v>36112</c:v>
                </c:pt>
                <c:pt idx="1715">
                  <c:v>36119</c:v>
                </c:pt>
                <c:pt idx="1716">
                  <c:v>36126</c:v>
                </c:pt>
                <c:pt idx="1717">
                  <c:v>36133</c:v>
                </c:pt>
                <c:pt idx="1718">
                  <c:v>36140</c:v>
                </c:pt>
                <c:pt idx="1719">
                  <c:v>36147</c:v>
                </c:pt>
                <c:pt idx="1720">
                  <c:v>36154</c:v>
                </c:pt>
                <c:pt idx="1721">
                  <c:v>36161</c:v>
                </c:pt>
                <c:pt idx="1722">
                  <c:v>36168</c:v>
                </c:pt>
                <c:pt idx="1723">
                  <c:v>36175</c:v>
                </c:pt>
                <c:pt idx="1724">
                  <c:v>36182</c:v>
                </c:pt>
                <c:pt idx="1725">
                  <c:v>36189</c:v>
                </c:pt>
                <c:pt idx="1726">
                  <c:v>36196</c:v>
                </c:pt>
                <c:pt idx="1727">
                  <c:v>36203</c:v>
                </c:pt>
                <c:pt idx="1728">
                  <c:v>36210</c:v>
                </c:pt>
                <c:pt idx="1729">
                  <c:v>36217</c:v>
                </c:pt>
                <c:pt idx="1730">
                  <c:v>36224</c:v>
                </c:pt>
                <c:pt idx="1731">
                  <c:v>36231</c:v>
                </c:pt>
                <c:pt idx="1732">
                  <c:v>36238</c:v>
                </c:pt>
                <c:pt idx="1733">
                  <c:v>36245</c:v>
                </c:pt>
                <c:pt idx="1734">
                  <c:v>36252</c:v>
                </c:pt>
                <c:pt idx="1735">
                  <c:v>36259</c:v>
                </c:pt>
                <c:pt idx="1736">
                  <c:v>36266</c:v>
                </c:pt>
                <c:pt idx="1737">
                  <c:v>36273</c:v>
                </c:pt>
                <c:pt idx="1738">
                  <c:v>36280</c:v>
                </c:pt>
                <c:pt idx="1739">
                  <c:v>36287</c:v>
                </c:pt>
                <c:pt idx="1740">
                  <c:v>36294</c:v>
                </c:pt>
                <c:pt idx="1741">
                  <c:v>36301</c:v>
                </c:pt>
                <c:pt idx="1742">
                  <c:v>36308</c:v>
                </c:pt>
                <c:pt idx="1743">
                  <c:v>36315</c:v>
                </c:pt>
                <c:pt idx="1744">
                  <c:v>36322</c:v>
                </c:pt>
                <c:pt idx="1745">
                  <c:v>36329</c:v>
                </c:pt>
                <c:pt idx="1746">
                  <c:v>36336</c:v>
                </c:pt>
                <c:pt idx="1747">
                  <c:v>36343</c:v>
                </c:pt>
                <c:pt idx="1748">
                  <c:v>36350</c:v>
                </c:pt>
                <c:pt idx="1749">
                  <c:v>36357</c:v>
                </c:pt>
                <c:pt idx="1750">
                  <c:v>36364</c:v>
                </c:pt>
                <c:pt idx="1751">
                  <c:v>36371</c:v>
                </c:pt>
                <c:pt idx="1752">
                  <c:v>36378</c:v>
                </c:pt>
                <c:pt idx="1753">
                  <c:v>36385</c:v>
                </c:pt>
                <c:pt idx="1754">
                  <c:v>36392</c:v>
                </c:pt>
                <c:pt idx="1755">
                  <c:v>36399</c:v>
                </c:pt>
                <c:pt idx="1756">
                  <c:v>36406</c:v>
                </c:pt>
                <c:pt idx="1757">
                  <c:v>36413</c:v>
                </c:pt>
                <c:pt idx="1758">
                  <c:v>36420</c:v>
                </c:pt>
                <c:pt idx="1759">
                  <c:v>36427</c:v>
                </c:pt>
                <c:pt idx="1760">
                  <c:v>36434</c:v>
                </c:pt>
                <c:pt idx="1761">
                  <c:v>36441</c:v>
                </c:pt>
                <c:pt idx="1762">
                  <c:v>36448</c:v>
                </c:pt>
                <c:pt idx="1763">
                  <c:v>36455</c:v>
                </c:pt>
                <c:pt idx="1764">
                  <c:v>36462</c:v>
                </c:pt>
                <c:pt idx="1765">
                  <c:v>36469</c:v>
                </c:pt>
                <c:pt idx="1766">
                  <c:v>36476</c:v>
                </c:pt>
                <c:pt idx="1767">
                  <c:v>36483</c:v>
                </c:pt>
                <c:pt idx="1768">
                  <c:v>36490</c:v>
                </c:pt>
                <c:pt idx="1769">
                  <c:v>36497</c:v>
                </c:pt>
                <c:pt idx="1770">
                  <c:v>36504</c:v>
                </c:pt>
                <c:pt idx="1771">
                  <c:v>36511</c:v>
                </c:pt>
                <c:pt idx="1772">
                  <c:v>36518</c:v>
                </c:pt>
                <c:pt idx="1773">
                  <c:v>36525</c:v>
                </c:pt>
                <c:pt idx="1774">
                  <c:v>36532</c:v>
                </c:pt>
                <c:pt idx="1775">
                  <c:v>36539</c:v>
                </c:pt>
                <c:pt idx="1776">
                  <c:v>36546</c:v>
                </c:pt>
                <c:pt idx="1777">
                  <c:v>36553</c:v>
                </c:pt>
                <c:pt idx="1778">
                  <c:v>36560</c:v>
                </c:pt>
                <c:pt idx="1779">
                  <c:v>36567</c:v>
                </c:pt>
                <c:pt idx="1780">
                  <c:v>36574</c:v>
                </c:pt>
                <c:pt idx="1781">
                  <c:v>36581</c:v>
                </c:pt>
                <c:pt idx="1782">
                  <c:v>36588</c:v>
                </c:pt>
                <c:pt idx="1783">
                  <c:v>36595</c:v>
                </c:pt>
                <c:pt idx="1784">
                  <c:v>36602</c:v>
                </c:pt>
                <c:pt idx="1785">
                  <c:v>36609</c:v>
                </c:pt>
                <c:pt idx="1786">
                  <c:v>36616</c:v>
                </c:pt>
                <c:pt idx="1787">
                  <c:v>36623</c:v>
                </c:pt>
                <c:pt idx="1788">
                  <c:v>36630</c:v>
                </c:pt>
                <c:pt idx="1789">
                  <c:v>36637</c:v>
                </c:pt>
                <c:pt idx="1790">
                  <c:v>36644</c:v>
                </c:pt>
                <c:pt idx="1791">
                  <c:v>36651</c:v>
                </c:pt>
                <c:pt idx="1792">
                  <c:v>36658</c:v>
                </c:pt>
                <c:pt idx="1793">
                  <c:v>36665</c:v>
                </c:pt>
                <c:pt idx="1794">
                  <c:v>36672</c:v>
                </c:pt>
                <c:pt idx="1795">
                  <c:v>36679</c:v>
                </c:pt>
                <c:pt idx="1796">
                  <c:v>36686</c:v>
                </c:pt>
                <c:pt idx="1797">
                  <c:v>36693</c:v>
                </c:pt>
                <c:pt idx="1798">
                  <c:v>36700</c:v>
                </c:pt>
                <c:pt idx="1799">
                  <c:v>36707</c:v>
                </c:pt>
                <c:pt idx="1800">
                  <c:v>36714</c:v>
                </c:pt>
                <c:pt idx="1801">
                  <c:v>36721</c:v>
                </c:pt>
                <c:pt idx="1802">
                  <c:v>36728</c:v>
                </c:pt>
                <c:pt idx="1803">
                  <c:v>36735</c:v>
                </c:pt>
                <c:pt idx="1804">
                  <c:v>36742</c:v>
                </c:pt>
                <c:pt idx="1805">
                  <c:v>36749</c:v>
                </c:pt>
                <c:pt idx="1806">
                  <c:v>36756</c:v>
                </c:pt>
                <c:pt idx="1807">
                  <c:v>36763</c:v>
                </c:pt>
                <c:pt idx="1808">
                  <c:v>36770</c:v>
                </c:pt>
                <c:pt idx="1809">
                  <c:v>36777</c:v>
                </c:pt>
                <c:pt idx="1810">
                  <c:v>36784</c:v>
                </c:pt>
                <c:pt idx="1811">
                  <c:v>36791</c:v>
                </c:pt>
                <c:pt idx="1812">
                  <c:v>36798</c:v>
                </c:pt>
                <c:pt idx="1813">
                  <c:v>36805</c:v>
                </c:pt>
                <c:pt idx="1814">
                  <c:v>36812</c:v>
                </c:pt>
                <c:pt idx="1815">
                  <c:v>36819</c:v>
                </c:pt>
                <c:pt idx="1816">
                  <c:v>36826</c:v>
                </c:pt>
                <c:pt idx="1817">
                  <c:v>36833</c:v>
                </c:pt>
                <c:pt idx="1818">
                  <c:v>36840</c:v>
                </c:pt>
                <c:pt idx="1819">
                  <c:v>36847</c:v>
                </c:pt>
                <c:pt idx="1820">
                  <c:v>36854</c:v>
                </c:pt>
                <c:pt idx="1821">
                  <c:v>36861</c:v>
                </c:pt>
                <c:pt idx="1822">
                  <c:v>36868</c:v>
                </c:pt>
                <c:pt idx="1823">
                  <c:v>36875</c:v>
                </c:pt>
                <c:pt idx="1824">
                  <c:v>36882</c:v>
                </c:pt>
                <c:pt idx="1825">
                  <c:v>36889</c:v>
                </c:pt>
                <c:pt idx="1826">
                  <c:v>36896</c:v>
                </c:pt>
                <c:pt idx="1827">
                  <c:v>36903</c:v>
                </c:pt>
                <c:pt idx="1828">
                  <c:v>36910</c:v>
                </c:pt>
                <c:pt idx="1829">
                  <c:v>36917</c:v>
                </c:pt>
                <c:pt idx="1830">
                  <c:v>36924</c:v>
                </c:pt>
                <c:pt idx="1831">
                  <c:v>36931</c:v>
                </c:pt>
                <c:pt idx="1832">
                  <c:v>36938</c:v>
                </c:pt>
                <c:pt idx="1833">
                  <c:v>36945</c:v>
                </c:pt>
                <c:pt idx="1834">
                  <c:v>36952</c:v>
                </c:pt>
                <c:pt idx="1835">
                  <c:v>36959</c:v>
                </c:pt>
                <c:pt idx="1836">
                  <c:v>36966</c:v>
                </c:pt>
                <c:pt idx="1837">
                  <c:v>36973</c:v>
                </c:pt>
                <c:pt idx="1838">
                  <c:v>36980</c:v>
                </c:pt>
                <c:pt idx="1839">
                  <c:v>36987</c:v>
                </c:pt>
                <c:pt idx="1840">
                  <c:v>36994</c:v>
                </c:pt>
                <c:pt idx="1841">
                  <c:v>37001</c:v>
                </c:pt>
                <c:pt idx="1842">
                  <c:v>37008</c:v>
                </c:pt>
                <c:pt idx="1843">
                  <c:v>37015</c:v>
                </c:pt>
                <c:pt idx="1844">
                  <c:v>37022</c:v>
                </c:pt>
                <c:pt idx="1845">
                  <c:v>37029</c:v>
                </c:pt>
                <c:pt idx="1846">
                  <c:v>37036</c:v>
                </c:pt>
                <c:pt idx="1847">
                  <c:v>37043</c:v>
                </c:pt>
                <c:pt idx="1848">
                  <c:v>37050</c:v>
                </c:pt>
                <c:pt idx="1849">
                  <c:v>37057</c:v>
                </c:pt>
                <c:pt idx="1850">
                  <c:v>37064</c:v>
                </c:pt>
                <c:pt idx="1851">
                  <c:v>37071</c:v>
                </c:pt>
                <c:pt idx="1852">
                  <c:v>37078</c:v>
                </c:pt>
                <c:pt idx="1853">
                  <c:v>37085</c:v>
                </c:pt>
                <c:pt idx="1854">
                  <c:v>37092</c:v>
                </c:pt>
                <c:pt idx="1855">
                  <c:v>37099</c:v>
                </c:pt>
                <c:pt idx="1856">
                  <c:v>37106</c:v>
                </c:pt>
                <c:pt idx="1857">
                  <c:v>37113</c:v>
                </c:pt>
                <c:pt idx="1858">
                  <c:v>37120</c:v>
                </c:pt>
                <c:pt idx="1859">
                  <c:v>37127</c:v>
                </c:pt>
                <c:pt idx="1860">
                  <c:v>37134</c:v>
                </c:pt>
                <c:pt idx="1861">
                  <c:v>37141</c:v>
                </c:pt>
                <c:pt idx="1862">
                  <c:v>37148</c:v>
                </c:pt>
                <c:pt idx="1863">
                  <c:v>37155</c:v>
                </c:pt>
                <c:pt idx="1864">
                  <c:v>37162</c:v>
                </c:pt>
                <c:pt idx="1865">
                  <c:v>37169</c:v>
                </c:pt>
                <c:pt idx="1866">
                  <c:v>37176</c:v>
                </c:pt>
                <c:pt idx="1867">
                  <c:v>37183</c:v>
                </c:pt>
                <c:pt idx="1868">
                  <c:v>37190</c:v>
                </c:pt>
                <c:pt idx="1869">
                  <c:v>37197</c:v>
                </c:pt>
                <c:pt idx="1870">
                  <c:v>37204</c:v>
                </c:pt>
                <c:pt idx="1871">
                  <c:v>37211</c:v>
                </c:pt>
                <c:pt idx="1872">
                  <c:v>37218</c:v>
                </c:pt>
                <c:pt idx="1873">
                  <c:v>37225</c:v>
                </c:pt>
                <c:pt idx="1874">
                  <c:v>37232</c:v>
                </c:pt>
                <c:pt idx="1875">
                  <c:v>37239</c:v>
                </c:pt>
                <c:pt idx="1876">
                  <c:v>37246</c:v>
                </c:pt>
                <c:pt idx="1877">
                  <c:v>37253</c:v>
                </c:pt>
                <c:pt idx="1878">
                  <c:v>37260</c:v>
                </c:pt>
                <c:pt idx="1879">
                  <c:v>37267</c:v>
                </c:pt>
                <c:pt idx="1880">
                  <c:v>37274</c:v>
                </c:pt>
                <c:pt idx="1881">
                  <c:v>37281</c:v>
                </c:pt>
                <c:pt idx="1882">
                  <c:v>37288</c:v>
                </c:pt>
                <c:pt idx="1883">
                  <c:v>37295</c:v>
                </c:pt>
                <c:pt idx="1884">
                  <c:v>37302</c:v>
                </c:pt>
                <c:pt idx="1885">
                  <c:v>37309</c:v>
                </c:pt>
                <c:pt idx="1886">
                  <c:v>37316</c:v>
                </c:pt>
                <c:pt idx="1887">
                  <c:v>37323</c:v>
                </c:pt>
                <c:pt idx="1888">
                  <c:v>37330</c:v>
                </c:pt>
                <c:pt idx="1889">
                  <c:v>37337</c:v>
                </c:pt>
                <c:pt idx="1890">
                  <c:v>37344</c:v>
                </c:pt>
                <c:pt idx="1891">
                  <c:v>37351</c:v>
                </c:pt>
                <c:pt idx="1892">
                  <c:v>37358</c:v>
                </c:pt>
                <c:pt idx="1893">
                  <c:v>37365</c:v>
                </c:pt>
                <c:pt idx="1894">
                  <c:v>37372</c:v>
                </c:pt>
                <c:pt idx="1895">
                  <c:v>37379</c:v>
                </c:pt>
                <c:pt idx="1896">
                  <c:v>37386</c:v>
                </c:pt>
                <c:pt idx="1897">
                  <c:v>37393</c:v>
                </c:pt>
                <c:pt idx="1898">
                  <c:v>37400</c:v>
                </c:pt>
                <c:pt idx="1899">
                  <c:v>37407</c:v>
                </c:pt>
                <c:pt idx="1900">
                  <c:v>37414</c:v>
                </c:pt>
                <c:pt idx="1901">
                  <c:v>37421</c:v>
                </c:pt>
                <c:pt idx="1902">
                  <c:v>37428</c:v>
                </c:pt>
                <c:pt idx="1903">
                  <c:v>37435</c:v>
                </c:pt>
                <c:pt idx="1904">
                  <c:v>37442</c:v>
                </c:pt>
                <c:pt idx="1905">
                  <c:v>37449</c:v>
                </c:pt>
                <c:pt idx="1906">
                  <c:v>37456</c:v>
                </c:pt>
                <c:pt idx="1907">
                  <c:v>37463</c:v>
                </c:pt>
                <c:pt idx="1908">
                  <c:v>37470</c:v>
                </c:pt>
                <c:pt idx="1909">
                  <c:v>37477</c:v>
                </c:pt>
                <c:pt idx="1910">
                  <c:v>37484</c:v>
                </c:pt>
                <c:pt idx="1911">
                  <c:v>37491</c:v>
                </c:pt>
                <c:pt idx="1912">
                  <c:v>37498</c:v>
                </c:pt>
                <c:pt idx="1913">
                  <c:v>37505</c:v>
                </c:pt>
                <c:pt idx="1914">
                  <c:v>37512</c:v>
                </c:pt>
                <c:pt idx="1915">
                  <c:v>37519</c:v>
                </c:pt>
                <c:pt idx="1916">
                  <c:v>37526</c:v>
                </c:pt>
                <c:pt idx="1917">
                  <c:v>37533</c:v>
                </c:pt>
                <c:pt idx="1918">
                  <c:v>37540</c:v>
                </c:pt>
                <c:pt idx="1919">
                  <c:v>37547</c:v>
                </c:pt>
                <c:pt idx="1920">
                  <c:v>37554</c:v>
                </c:pt>
                <c:pt idx="1921">
                  <c:v>37561</c:v>
                </c:pt>
                <c:pt idx="1922">
                  <c:v>37568</c:v>
                </c:pt>
                <c:pt idx="1923">
                  <c:v>37575</c:v>
                </c:pt>
                <c:pt idx="1924">
                  <c:v>37582</c:v>
                </c:pt>
                <c:pt idx="1925">
                  <c:v>37589</c:v>
                </c:pt>
                <c:pt idx="1926">
                  <c:v>37596</c:v>
                </c:pt>
                <c:pt idx="1927">
                  <c:v>37603</c:v>
                </c:pt>
                <c:pt idx="1928">
                  <c:v>37610</c:v>
                </c:pt>
                <c:pt idx="1929">
                  <c:v>37617</c:v>
                </c:pt>
                <c:pt idx="1930">
                  <c:v>37624</c:v>
                </c:pt>
                <c:pt idx="1931">
                  <c:v>37631</c:v>
                </c:pt>
                <c:pt idx="1932">
                  <c:v>37638</c:v>
                </c:pt>
                <c:pt idx="1933">
                  <c:v>37645</c:v>
                </c:pt>
                <c:pt idx="1934">
                  <c:v>37652</c:v>
                </c:pt>
                <c:pt idx="1935">
                  <c:v>37659</c:v>
                </c:pt>
                <c:pt idx="1936">
                  <c:v>37666</c:v>
                </c:pt>
                <c:pt idx="1937">
                  <c:v>37673</c:v>
                </c:pt>
                <c:pt idx="1938">
                  <c:v>37680</c:v>
                </c:pt>
                <c:pt idx="1939">
                  <c:v>37687</c:v>
                </c:pt>
                <c:pt idx="1940">
                  <c:v>37694</c:v>
                </c:pt>
                <c:pt idx="1941">
                  <c:v>37701</c:v>
                </c:pt>
                <c:pt idx="1942">
                  <c:v>37708</c:v>
                </c:pt>
                <c:pt idx="1943">
                  <c:v>37715</c:v>
                </c:pt>
                <c:pt idx="1944">
                  <c:v>37722</c:v>
                </c:pt>
                <c:pt idx="1945">
                  <c:v>37729</c:v>
                </c:pt>
                <c:pt idx="1946">
                  <c:v>37736</c:v>
                </c:pt>
                <c:pt idx="1947">
                  <c:v>37743</c:v>
                </c:pt>
                <c:pt idx="1948">
                  <c:v>37750</c:v>
                </c:pt>
                <c:pt idx="1949">
                  <c:v>37757</c:v>
                </c:pt>
                <c:pt idx="1950">
                  <c:v>37764</c:v>
                </c:pt>
                <c:pt idx="1951">
                  <c:v>37771</c:v>
                </c:pt>
                <c:pt idx="1952">
                  <c:v>37778</c:v>
                </c:pt>
                <c:pt idx="1953">
                  <c:v>37785</c:v>
                </c:pt>
                <c:pt idx="1954">
                  <c:v>37792</c:v>
                </c:pt>
                <c:pt idx="1955">
                  <c:v>37799</c:v>
                </c:pt>
                <c:pt idx="1956">
                  <c:v>37806</c:v>
                </c:pt>
                <c:pt idx="1957">
                  <c:v>37813</c:v>
                </c:pt>
                <c:pt idx="1958">
                  <c:v>37820</c:v>
                </c:pt>
                <c:pt idx="1959">
                  <c:v>37827</c:v>
                </c:pt>
                <c:pt idx="1960">
                  <c:v>37834</c:v>
                </c:pt>
                <c:pt idx="1961">
                  <c:v>37841</c:v>
                </c:pt>
                <c:pt idx="1962">
                  <c:v>37848</c:v>
                </c:pt>
                <c:pt idx="1963">
                  <c:v>37855</c:v>
                </c:pt>
                <c:pt idx="1964">
                  <c:v>37862</c:v>
                </c:pt>
                <c:pt idx="1965">
                  <c:v>37869</c:v>
                </c:pt>
                <c:pt idx="1966">
                  <c:v>37876</c:v>
                </c:pt>
                <c:pt idx="1967">
                  <c:v>37883</c:v>
                </c:pt>
                <c:pt idx="1968">
                  <c:v>37890</c:v>
                </c:pt>
                <c:pt idx="1969">
                  <c:v>37897</c:v>
                </c:pt>
                <c:pt idx="1970">
                  <c:v>37904</c:v>
                </c:pt>
                <c:pt idx="1971">
                  <c:v>37911</c:v>
                </c:pt>
                <c:pt idx="1972">
                  <c:v>37918</c:v>
                </c:pt>
                <c:pt idx="1973">
                  <c:v>37925</c:v>
                </c:pt>
                <c:pt idx="1974">
                  <c:v>37932</c:v>
                </c:pt>
                <c:pt idx="1975">
                  <c:v>37939</c:v>
                </c:pt>
                <c:pt idx="1976">
                  <c:v>37946</c:v>
                </c:pt>
                <c:pt idx="1977">
                  <c:v>37953</c:v>
                </c:pt>
                <c:pt idx="1978">
                  <c:v>37960</c:v>
                </c:pt>
                <c:pt idx="1979">
                  <c:v>37967</c:v>
                </c:pt>
                <c:pt idx="1980">
                  <c:v>37974</c:v>
                </c:pt>
                <c:pt idx="1981">
                  <c:v>37981</c:v>
                </c:pt>
                <c:pt idx="1982">
                  <c:v>37988</c:v>
                </c:pt>
                <c:pt idx="1983">
                  <c:v>37995</c:v>
                </c:pt>
                <c:pt idx="1984">
                  <c:v>38002</c:v>
                </c:pt>
                <c:pt idx="1985">
                  <c:v>38009</c:v>
                </c:pt>
                <c:pt idx="1986">
                  <c:v>38016</c:v>
                </c:pt>
                <c:pt idx="1987">
                  <c:v>38023</c:v>
                </c:pt>
                <c:pt idx="1988">
                  <c:v>38030</c:v>
                </c:pt>
                <c:pt idx="1989">
                  <c:v>38037</c:v>
                </c:pt>
                <c:pt idx="1990">
                  <c:v>38044</c:v>
                </c:pt>
                <c:pt idx="1991">
                  <c:v>38051</c:v>
                </c:pt>
                <c:pt idx="1992">
                  <c:v>38058</c:v>
                </c:pt>
                <c:pt idx="1993">
                  <c:v>38065</c:v>
                </c:pt>
                <c:pt idx="1994">
                  <c:v>38072</c:v>
                </c:pt>
                <c:pt idx="1995">
                  <c:v>38079</c:v>
                </c:pt>
                <c:pt idx="1996">
                  <c:v>38086</c:v>
                </c:pt>
                <c:pt idx="1997">
                  <c:v>38093</c:v>
                </c:pt>
                <c:pt idx="1998">
                  <c:v>38100</c:v>
                </c:pt>
                <c:pt idx="1999">
                  <c:v>38107</c:v>
                </c:pt>
                <c:pt idx="2000">
                  <c:v>38114</c:v>
                </c:pt>
                <c:pt idx="2001">
                  <c:v>38121</c:v>
                </c:pt>
                <c:pt idx="2002">
                  <c:v>38128</c:v>
                </c:pt>
                <c:pt idx="2003">
                  <c:v>38135</c:v>
                </c:pt>
                <c:pt idx="2004">
                  <c:v>38142</c:v>
                </c:pt>
                <c:pt idx="2005">
                  <c:v>38149</c:v>
                </c:pt>
                <c:pt idx="2006">
                  <c:v>38156</c:v>
                </c:pt>
                <c:pt idx="2007">
                  <c:v>38163</c:v>
                </c:pt>
                <c:pt idx="2008">
                  <c:v>38170</c:v>
                </c:pt>
                <c:pt idx="2009">
                  <c:v>38177</c:v>
                </c:pt>
                <c:pt idx="2010">
                  <c:v>38184</c:v>
                </c:pt>
                <c:pt idx="2011">
                  <c:v>38191</c:v>
                </c:pt>
                <c:pt idx="2012">
                  <c:v>38198</c:v>
                </c:pt>
                <c:pt idx="2013">
                  <c:v>38205</c:v>
                </c:pt>
                <c:pt idx="2014">
                  <c:v>38212</c:v>
                </c:pt>
                <c:pt idx="2015">
                  <c:v>38219</c:v>
                </c:pt>
                <c:pt idx="2016">
                  <c:v>38226</c:v>
                </c:pt>
                <c:pt idx="2017">
                  <c:v>38233</c:v>
                </c:pt>
                <c:pt idx="2018">
                  <c:v>38240</c:v>
                </c:pt>
                <c:pt idx="2019">
                  <c:v>38247</c:v>
                </c:pt>
                <c:pt idx="2020">
                  <c:v>38254</c:v>
                </c:pt>
                <c:pt idx="2021">
                  <c:v>38261</c:v>
                </c:pt>
                <c:pt idx="2022">
                  <c:v>38268</c:v>
                </c:pt>
                <c:pt idx="2023">
                  <c:v>38275</c:v>
                </c:pt>
                <c:pt idx="2024">
                  <c:v>38282</c:v>
                </c:pt>
                <c:pt idx="2025">
                  <c:v>38289</c:v>
                </c:pt>
                <c:pt idx="2026">
                  <c:v>38296</c:v>
                </c:pt>
                <c:pt idx="2027">
                  <c:v>38303</c:v>
                </c:pt>
                <c:pt idx="2028">
                  <c:v>38310</c:v>
                </c:pt>
                <c:pt idx="2029">
                  <c:v>38317</c:v>
                </c:pt>
                <c:pt idx="2030">
                  <c:v>38324</c:v>
                </c:pt>
                <c:pt idx="2031">
                  <c:v>38331</c:v>
                </c:pt>
                <c:pt idx="2032">
                  <c:v>38338</c:v>
                </c:pt>
                <c:pt idx="2033">
                  <c:v>38345</c:v>
                </c:pt>
                <c:pt idx="2034">
                  <c:v>38352</c:v>
                </c:pt>
                <c:pt idx="2035">
                  <c:v>38359</c:v>
                </c:pt>
                <c:pt idx="2036">
                  <c:v>38366</c:v>
                </c:pt>
                <c:pt idx="2037">
                  <c:v>38373</c:v>
                </c:pt>
                <c:pt idx="2038">
                  <c:v>38380</c:v>
                </c:pt>
                <c:pt idx="2039">
                  <c:v>38387</c:v>
                </c:pt>
                <c:pt idx="2040">
                  <c:v>38394</c:v>
                </c:pt>
                <c:pt idx="2041">
                  <c:v>38401</c:v>
                </c:pt>
                <c:pt idx="2042">
                  <c:v>38408</c:v>
                </c:pt>
                <c:pt idx="2043">
                  <c:v>38415</c:v>
                </c:pt>
                <c:pt idx="2044">
                  <c:v>38422</c:v>
                </c:pt>
                <c:pt idx="2045">
                  <c:v>38429</c:v>
                </c:pt>
                <c:pt idx="2046">
                  <c:v>38436</c:v>
                </c:pt>
                <c:pt idx="2047">
                  <c:v>38443</c:v>
                </c:pt>
                <c:pt idx="2048">
                  <c:v>38450</c:v>
                </c:pt>
                <c:pt idx="2049">
                  <c:v>38457</c:v>
                </c:pt>
                <c:pt idx="2050">
                  <c:v>38464</c:v>
                </c:pt>
                <c:pt idx="2051">
                  <c:v>38471</c:v>
                </c:pt>
                <c:pt idx="2052">
                  <c:v>38478</c:v>
                </c:pt>
                <c:pt idx="2053">
                  <c:v>38485</c:v>
                </c:pt>
                <c:pt idx="2054">
                  <c:v>38492</c:v>
                </c:pt>
                <c:pt idx="2055">
                  <c:v>38499</c:v>
                </c:pt>
                <c:pt idx="2056">
                  <c:v>38506</c:v>
                </c:pt>
                <c:pt idx="2057">
                  <c:v>38513</c:v>
                </c:pt>
                <c:pt idx="2058">
                  <c:v>38520</c:v>
                </c:pt>
                <c:pt idx="2059">
                  <c:v>38527</c:v>
                </c:pt>
                <c:pt idx="2060">
                  <c:v>38534</c:v>
                </c:pt>
                <c:pt idx="2061">
                  <c:v>38541</c:v>
                </c:pt>
                <c:pt idx="2062">
                  <c:v>38548</c:v>
                </c:pt>
                <c:pt idx="2063">
                  <c:v>38555</c:v>
                </c:pt>
                <c:pt idx="2064">
                  <c:v>38562</c:v>
                </c:pt>
                <c:pt idx="2065">
                  <c:v>38569</c:v>
                </c:pt>
                <c:pt idx="2066">
                  <c:v>38576</c:v>
                </c:pt>
                <c:pt idx="2067">
                  <c:v>38583</c:v>
                </c:pt>
                <c:pt idx="2068">
                  <c:v>38590</c:v>
                </c:pt>
                <c:pt idx="2069">
                  <c:v>38597</c:v>
                </c:pt>
                <c:pt idx="2070">
                  <c:v>38604</c:v>
                </c:pt>
                <c:pt idx="2071">
                  <c:v>38611</c:v>
                </c:pt>
                <c:pt idx="2072">
                  <c:v>38618</c:v>
                </c:pt>
                <c:pt idx="2073">
                  <c:v>38625</c:v>
                </c:pt>
                <c:pt idx="2074">
                  <c:v>38632</c:v>
                </c:pt>
                <c:pt idx="2075">
                  <c:v>38639</c:v>
                </c:pt>
                <c:pt idx="2076">
                  <c:v>38646</c:v>
                </c:pt>
                <c:pt idx="2077">
                  <c:v>38653</c:v>
                </c:pt>
                <c:pt idx="2078">
                  <c:v>38660</c:v>
                </c:pt>
                <c:pt idx="2079">
                  <c:v>38667</c:v>
                </c:pt>
                <c:pt idx="2080">
                  <c:v>38674</c:v>
                </c:pt>
                <c:pt idx="2081">
                  <c:v>38681</c:v>
                </c:pt>
                <c:pt idx="2082">
                  <c:v>38688</c:v>
                </c:pt>
                <c:pt idx="2083">
                  <c:v>38695</c:v>
                </c:pt>
                <c:pt idx="2084">
                  <c:v>38702</c:v>
                </c:pt>
                <c:pt idx="2085">
                  <c:v>38709</c:v>
                </c:pt>
                <c:pt idx="2086">
                  <c:v>38716</c:v>
                </c:pt>
                <c:pt idx="2087">
                  <c:v>38723</c:v>
                </c:pt>
                <c:pt idx="2088">
                  <c:v>38730</c:v>
                </c:pt>
                <c:pt idx="2089">
                  <c:v>38737</c:v>
                </c:pt>
                <c:pt idx="2090">
                  <c:v>38744</c:v>
                </c:pt>
                <c:pt idx="2091">
                  <c:v>38751</c:v>
                </c:pt>
                <c:pt idx="2092">
                  <c:v>38758</c:v>
                </c:pt>
                <c:pt idx="2093">
                  <c:v>38765</c:v>
                </c:pt>
                <c:pt idx="2094">
                  <c:v>38772</c:v>
                </c:pt>
                <c:pt idx="2095">
                  <c:v>38779</c:v>
                </c:pt>
                <c:pt idx="2096">
                  <c:v>38786</c:v>
                </c:pt>
                <c:pt idx="2097">
                  <c:v>38793</c:v>
                </c:pt>
                <c:pt idx="2098">
                  <c:v>38800</c:v>
                </c:pt>
                <c:pt idx="2099">
                  <c:v>38807</c:v>
                </c:pt>
                <c:pt idx="2100">
                  <c:v>38814</c:v>
                </c:pt>
                <c:pt idx="2101">
                  <c:v>38821</c:v>
                </c:pt>
                <c:pt idx="2102">
                  <c:v>38828</c:v>
                </c:pt>
                <c:pt idx="2103">
                  <c:v>38835</c:v>
                </c:pt>
                <c:pt idx="2104">
                  <c:v>38842</c:v>
                </c:pt>
                <c:pt idx="2105">
                  <c:v>38849</c:v>
                </c:pt>
                <c:pt idx="2106">
                  <c:v>38856</c:v>
                </c:pt>
                <c:pt idx="2107">
                  <c:v>38863</c:v>
                </c:pt>
                <c:pt idx="2108">
                  <c:v>38870</c:v>
                </c:pt>
                <c:pt idx="2109">
                  <c:v>38877</c:v>
                </c:pt>
                <c:pt idx="2110">
                  <c:v>38884</c:v>
                </c:pt>
                <c:pt idx="2111">
                  <c:v>38891</c:v>
                </c:pt>
                <c:pt idx="2112">
                  <c:v>38898</c:v>
                </c:pt>
                <c:pt idx="2113">
                  <c:v>38905</c:v>
                </c:pt>
                <c:pt idx="2114">
                  <c:v>38912</c:v>
                </c:pt>
                <c:pt idx="2115">
                  <c:v>38919</c:v>
                </c:pt>
                <c:pt idx="2116">
                  <c:v>38926</c:v>
                </c:pt>
                <c:pt idx="2117">
                  <c:v>38933</c:v>
                </c:pt>
                <c:pt idx="2118">
                  <c:v>38940</c:v>
                </c:pt>
                <c:pt idx="2119">
                  <c:v>38947</c:v>
                </c:pt>
                <c:pt idx="2120">
                  <c:v>38954</c:v>
                </c:pt>
                <c:pt idx="2121">
                  <c:v>38961</c:v>
                </c:pt>
                <c:pt idx="2122">
                  <c:v>38968</c:v>
                </c:pt>
                <c:pt idx="2123">
                  <c:v>38975</c:v>
                </c:pt>
                <c:pt idx="2124">
                  <c:v>38982</c:v>
                </c:pt>
                <c:pt idx="2125">
                  <c:v>38989</c:v>
                </c:pt>
                <c:pt idx="2126">
                  <c:v>38996</c:v>
                </c:pt>
                <c:pt idx="2127">
                  <c:v>39003</c:v>
                </c:pt>
                <c:pt idx="2128">
                  <c:v>39010</c:v>
                </c:pt>
                <c:pt idx="2129">
                  <c:v>39017</c:v>
                </c:pt>
                <c:pt idx="2130">
                  <c:v>39024</c:v>
                </c:pt>
                <c:pt idx="2131">
                  <c:v>39031</c:v>
                </c:pt>
                <c:pt idx="2132">
                  <c:v>39038</c:v>
                </c:pt>
                <c:pt idx="2133">
                  <c:v>39045</c:v>
                </c:pt>
                <c:pt idx="2134">
                  <c:v>39052</c:v>
                </c:pt>
                <c:pt idx="2135">
                  <c:v>39059</c:v>
                </c:pt>
                <c:pt idx="2136">
                  <c:v>39066</c:v>
                </c:pt>
                <c:pt idx="2137">
                  <c:v>39073</c:v>
                </c:pt>
                <c:pt idx="2138">
                  <c:v>39080</c:v>
                </c:pt>
                <c:pt idx="2139">
                  <c:v>39087</c:v>
                </c:pt>
                <c:pt idx="2140">
                  <c:v>39094</c:v>
                </c:pt>
                <c:pt idx="2141">
                  <c:v>39101</c:v>
                </c:pt>
                <c:pt idx="2142">
                  <c:v>39108</c:v>
                </c:pt>
                <c:pt idx="2143">
                  <c:v>39115</c:v>
                </c:pt>
                <c:pt idx="2144">
                  <c:v>39122</c:v>
                </c:pt>
                <c:pt idx="2145">
                  <c:v>39129</c:v>
                </c:pt>
                <c:pt idx="2146">
                  <c:v>39136</c:v>
                </c:pt>
                <c:pt idx="2147">
                  <c:v>39143</c:v>
                </c:pt>
                <c:pt idx="2148">
                  <c:v>39150</c:v>
                </c:pt>
                <c:pt idx="2149">
                  <c:v>39157</c:v>
                </c:pt>
                <c:pt idx="2150">
                  <c:v>39164</c:v>
                </c:pt>
                <c:pt idx="2151">
                  <c:v>39171</c:v>
                </c:pt>
                <c:pt idx="2152">
                  <c:v>39178</c:v>
                </c:pt>
                <c:pt idx="2153">
                  <c:v>39185</c:v>
                </c:pt>
                <c:pt idx="2154">
                  <c:v>39192</c:v>
                </c:pt>
                <c:pt idx="2155">
                  <c:v>39199</c:v>
                </c:pt>
                <c:pt idx="2156">
                  <c:v>39206</c:v>
                </c:pt>
                <c:pt idx="2157">
                  <c:v>39213</c:v>
                </c:pt>
                <c:pt idx="2158">
                  <c:v>39220</c:v>
                </c:pt>
                <c:pt idx="2159">
                  <c:v>39227</c:v>
                </c:pt>
                <c:pt idx="2160">
                  <c:v>39234</c:v>
                </c:pt>
                <c:pt idx="2161">
                  <c:v>39241</c:v>
                </c:pt>
                <c:pt idx="2162">
                  <c:v>39248</c:v>
                </c:pt>
                <c:pt idx="2163">
                  <c:v>39255</c:v>
                </c:pt>
                <c:pt idx="2164">
                  <c:v>39262</c:v>
                </c:pt>
                <c:pt idx="2165">
                  <c:v>39269</c:v>
                </c:pt>
                <c:pt idx="2166">
                  <c:v>39276</c:v>
                </c:pt>
                <c:pt idx="2167">
                  <c:v>39283</c:v>
                </c:pt>
                <c:pt idx="2168">
                  <c:v>39290</c:v>
                </c:pt>
                <c:pt idx="2169">
                  <c:v>39297</c:v>
                </c:pt>
                <c:pt idx="2170">
                  <c:v>39304</c:v>
                </c:pt>
                <c:pt idx="2171">
                  <c:v>39311</c:v>
                </c:pt>
                <c:pt idx="2172">
                  <c:v>39318</c:v>
                </c:pt>
                <c:pt idx="2173">
                  <c:v>39325</c:v>
                </c:pt>
                <c:pt idx="2174">
                  <c:v>39332</c:v>
                </c:pt>
                <c:pt idx="2175">
                  <c:v>39339</c:v>
                </c:pt>
                <c:pt idx="2176">
                  <c:v>39346</c:v>
                </c:pt>
                <c:pt idx="2177">
                  <c:v>39353</c:v>
                </c:pt>
                <c:pt idx="2178">
                  <c:v>39360</c:v>
                </c:pt>
                <c:pt idx="2179">
                  <c:v>39367</c:v>
                </c:pt>
                <c:pt idx="2180">
                  <c:v>39374</c:v>
                </c:pt>
                <c:pt idx="2181">
                  <c:v>39381</c:v>
                </c:pt>
                <c:pt idx="2182">
                  <c:v>39388</c:v>
                </c:pt>
                <c:pt idx="2183">
                  <c:v>39395</c:v>
                </c:pt>
                <c:pt idx="2184">
                  <c:v>39402</c:v>
                </c:pt>
                <c:pt idx="2185">
                  <c:v>39409</c:v>
                </c:pt>
                <c:pt idx="2186">
                  <c:v>39416</c:v>
                </c:pt>
                <c:pt idx="2187">
                  <c:v>39423</c:v>
                </c:pt>
                <c:pt idx="2188">
                  <c:v>39430</c:v>
                </c:pt>
                <c:pt idx="2189">
                  <c:v>39437</c:v>
                </c:pt>
                <c:pt idx="2190">
                  <c:v>39444</c:v>
                </c:pt>
                <c:pt idx="2191">
                  <c:v>39451</c:v>
                </c:pt>
                <c:pt idx="2192">
                  <c:v>39458</c:v>
                </c:pt>
                <c:pt idx="2193">
                  <c:v>39465</c:v>
                </c:pt>
                <c:pt idx="2194">
                  <c:v>39472</c:v>
                </c:pt>
                <c:pt idx="2195">
                  <c:v>39479</c:v>
                </c:pt>
                <c:pt idx="2196">
                  <c:v>39486</c:v>
                </c:pt>
                <c:pt idx="2197">
                  <c:v>39493</c:v>
                </c:pt>
                <c:pt idx="2198">
                  <c:v>39500</c:v>
                </c:pt>
                <c:pt idx="2199">
                  <c:v>39507</c:v>
                </c:pt>
                <c:pt idx="2200">
                  <c:v>39514</c:v>
                </c:pt>
                <c:pt idx="2201">
                  <c:v>39521</c:v>
                </c:pt>
                <c:pt idx="2202">
                  <c:v>39528</c:v>
                </c:pt>
                <c:pt idx="2203">
                  <c:v>39535</c:v>
                </c:pt>
                <c:pt idx="2204">
                  <c:v>39542</c:v>
                </c:pt>
                <c:pt idx="2205">
                  <c:v>39549</c:v>
                </c:pt>
                <c:pt idx="2206">
                  <c:v>39556</c:v>
                </c:pt>
                <c:pt idx="2207">
                  <c:v>39563</c:v>
                </c:pt>
                <c:pt idx="2208">
                  <c:v>39570</c:v>
                </c:pt>
                <c:pt idx="2209">
                  <c:v>39577</c:v>
                </c:pt>
                <c:pt idx="2210">
                  <c:v>39584</c:v>
                </c:pt>
                <c:pt idx="2211">
                  <c:v>39591</c:v>
                </c:pt>
                <c:pt idx="2212">
                  <c:v>39598</c:v>
                </c:pt>
                <c:pt idx="2213">
                  <c:v>39605</c:v>
                </c:pt>
                <c:pt idx="2214">
                  <c:v>39612</c:v>
                </c:pt>
                <c:pt idx="2215">
                  <c:v>39619</c:v>
                </c:pt>
                <c:pt idx="2216">
                  <c:v>39626</c:v>
                </c:pt>
                <c:pt idx="2217">
                  <c:v>39633</c:v>
                </c:pt>
                <c:pt idx="2218">
                  <c:v>39640</c:v>
                </c:pt>
                <c:pt idx="2219">
                  <c:v>39647</c:v>
                </c:pt>
                <c:pt idx="2220">
                  <c:v>39654</c:v>
                </c:pt>
                <c:pt idx="2221">
                  <c:v>39661</c:v>
                </c:pt>
                <c:pt idx="2222">
                  <c:v>39668</c:v>
                </c:pt>
                <c:pt idx="2223">
                  <c:v>39675</c:v>
                </c:pt>
                <c:pt idx="2224">
                  <c:v>39682</c:v>
                </c:pt>
                <c:pt idx="2225">
                  <c:v>39689</c:v>
                </c:pt>
                <c:pt idx="2226">
                  <c:v>39696</c:v>
                </c:pt>
                <c:pt idx="2227">
                  <c:v>39703</c:v>
                </c:pt>
                <c:pt idx="2228">
                  <c:v>39710</c:v>
                </c:pt>
                <c:pt idx="2229">
                  <c:v>39717</c:v>
                </c:pt>
                <c:pt idx="2230">
                  <c:v>39724</c:v>
                </c:pt>
                <c:pt idx="2231">
                  <c:v>39731</c:v>
                </c:pt>
                <c:pt idx="2232">
                  <c:v>39738</c:v>
                </c:pt>
                <c:pt idx="2233">
                  <c:v>39745</c:v>
                </c:pt>
                <c:pt idx="2234">
                  <c:v>39752</c:v>
                </c:pt>
                <c:pt idx="2235">
                  <c:v>39759</c:v>
                </c:pt>
                <c:pt idx="2236">
                  <c:v>39766</c:v>
                </c:pt>
                <c:pt idx="2237">
                  <c:v>39773</c:v>
                </c:pt>
                <c:pt idx="2238">
                  <c:v>39780</c:v>
                </c:pt>
                <c:pt idx="2239">
                  <c:v>39787</c:v>
                </c:pt>
                <c:pt idx="2240">
                  <c:v>39794</c:v>
                </c:pt>
                <c:pt idx="2241">
                  <c:v>39801</c:v>
                </c:pt>
                <c:pt idx="2242">
                  <c:v>39808</c:v>
                </c:pt>
                <c:pt idx="2243">
                  <c:v>39815</c:v>
                </c:pt>
                <c:pt idx="2244">
                  <c:v>39822</c:v>
                </c:pt>
                <c:pt idx="2245">
                  <c:v>39829</c:v>
                </c:pt>
                <c:pt idx="2246">
                  <c:v>39836</c:v>
                </c:pt>
                <c:pt idx="2247">
                  <c:v>39843</c:v>
                </c:pt>
                <c:pt idx="2248">
                  <c:v>39850</c:v>
                </c:pt>
                <c:pt idx="2249">
                  <c:v>39857</c:v>
                </c:pt>
                <c:pt idx="2250">
                  <c:v>39864</c:v>
                </c:pt>
                <c:pt idx="2251">
                  <c:v>39871</c:v>
                </c:pt>
                <c:pt idx="2252">
                  <c:v>39878</c:v>
                </c:pt>
                <c:pt idx="2253">
                  <c:v>39885</c:v>
                </c:pt>
                <c:pt idx="2254">
                  <c:v>39892</c:v>
                </c:pt>
                <c:pt idx="2255">
                  <c:v>39899</c:v>
                </c:pt>
                <c:pt idx="2256">
                  <c:v>39906</c:v>
                </c:pt>
                <c:pt idx="2257">
                  <c:v>39913</c:v>
                </c:pt>
                <c:pt idx="2258">
                  <c:v>39920</c:v>
                </c:pt>
                <c:pt idx="2259">
                  <c:v>39927</c:v>
                </c:pt>
                <c:pt idx="2260">
                  <c:v>39934</c:v>
                </c:pt>
                <c:pt idx="2261">
                  <c:v>39941</c:v>
                </c:pt>
                <c:pt idx="2262">
                  <c:v>39948</c:v>
                </c:pt>
                <c:pt idx="2263">
                  <c:v>39955</c:v>
                </c:pt>
                <c:pt idx="2264">
                  <c:v>39962</c:v>
                </c:pt>
                <c:pt idx="2265">
                  <c:v>39969</c:v>
                </c:pt>
                <c:pt idx="2266">
                  <c:v>39976</c:v>
                </c:pt>
                <c:pt idx="2267">
                  <c:v>39983</c:v>
                </c:pt>
                <c:pt idx="2268">
                  <c:v>39990</c:v>
                </c:pt>
                <c:pt idx="2269">
                  <c:v>39997</c:v>
                </c:pt>
                <c:pt idx="2270">
                  <c:v>40004</c:v>
                </c:pt>
                <c:pt idx="2271">
                  <c:v>40011</c:v>
                </c:pt>
                <c:pt idx="2272">
                  <c:v>40018</c:v>
                </c:pt>
                <c:pt idx="2273">
                  <c:v>40025</c:v>
                </c:pt>
                <c:pt idx="2274">
                  <c:v>40032</c:v>
                </c:pt>
                <c:pt idx="2275">
                  <c:v>40039</c:v>
                </c:pt>
                <c:pt idx="2276">
                  <c:v>40046</c:v>
                </c:pt>
                <c:pt idx="2277">
                  <c:v>40053</c:v>
                </c:pt>
                <c:pt idx="2278">
                  <c:v>40060</c:v>
                </c:pt>
                <c:pt idx="2279">
                  <c:v>40067</c:v>
                </c:pt>
                <c:pt idx="2280">
                  <c:v>40074</c:v>
                </c:pt>
                <c:pt idx="2281">
                  <c:v>40081</c:v>
                </c:pt>
                <c:pt idx="2282">
                  <c:v>40088</c:v>
                </c:pt>
                <c:pt idx="2283">
                  <c:v>40095</c:v>
                </c:pt>
                <c:pt idx="2284">
                  <c:v>40102</c:v>
                </c:pt>
                <c:pt idx="2285">
                  <c:v>40109</c:v>
                </c:pt>
                <c:pt idx="2286">
                  <c:v>40116</c:v>
                </c:pt>
                <c:pt idx="2287">
                  <c:v>40123</c:v>
                </c:pt>
                <c:pt idx="2288">
                  <c:v>40130</c:v>
                </c:pt>
                <c:pt idx="2289">
                  <c:v>40137</c:v>
                </c:pt>
                <c:pt idx="2290">
                  <c:v>40144</c:v>
                </c:pt>
                <c:pt idx="2291">
                  <c:v>40151</c:v>
                </c:pt>
                <c:pt idx="2292">
                  <c:v>40158</c:v>
                </c:pt>
                <c:pt idx="2293">
                  <c:v>40165</c:v>
                </c:pt>
                <c:pt idx="2294">
                  <c:v>40172</c:v>
                </c:pt>
                <c:pt idx="2295">
                  <c:v>40179</c:v>
                </c:pt>
                <c:pt idx="2296">
                  <c:v>40186</c:v>
                </c:pt>
                <c:pt idx="2297">
                  <c:v>40193</c:v>
                </c:pt>
                <c:pt idx="2298">
                  <c:v>40200</c:v>
                </c:pt>
                <c:pt idx="2299">
                  <c:v>40207</c:v>
                </c:pt>
                <c:pt idx="2300">
                  <c:v>40214</c:v>
                </c:pt>
                <c:pt idx="2301">
                  <c:v>40221</c:v>
                </c:pt>
                <c:pt idx="2302">
                  <c:v>40228</c:v>
                </c:pt>
                <c:pt idx="2303">
                  <c:v>40235</c:v>
                </c:pt>
                <c:pt idx="2304">
                  <c:v>40242</c:v>
                </c:pt>
                <c:pt idx="2305">
                  <c:v>40249</c:v>
                </c:pt>
                <c:pt idx="2306">
                  <c:v>40256</c:v>
                </c:pt>
                <c:pt idx="2307">
                  <c:v>40263</c:v>
                </c:pt>
                <c:pt idx="2308">
                  <c:v>40270</c:v>
                </c:pt>
                <c:pt idx="2309">
                  <c:v>40277</c:v>
                </c:pt>
                <c:pt idx="2310">
                  <c:v>40284</c:v>
                </c:pt>
                <c:pt idx="2311">
                  <c:v>40291</c:v>
                </c:pt>
                <c:pt idx="2312">
                  <c:v>40298</c:v>
                </c:pt>
                <c:pt idx="2313">
                  <c:v>40305</c:v>
                </c:pt>
                <c:pt idx="2314">
                  <c:v>40312</c:v>
                </c:pt>
                <c:pt idx="2315">
                  <c:v>40319</c:v>
                </c:pt>
                <c:pt idx="2316">
                  <c:v>40326</c:v>
                </c:pt>
                <c:pt idx="2317">
                  <c:v>40333</c:v>
                </c:pt>
                <c:pt idx="2318">
                  <c:v>40340</c:v>
                </c:pt>
                <c:pt idx="2319">
                  <c:v>40347</c:v>
                </c:pt>
                <c:pt idx="2320">
                  <c:v>40354</c:v>
                </c:pt>
                <c:pt idx="2321">
                  <c:v>40361</c:v>
                </c:pt>
                <c:pt idx="2322">
                  <c:v>40368</c:v>
                </c:pt>
                <c:pt idx="2323">
                  <c:v>40375</c:v>
                </c:pt>
                <c:pt idx="2324">
                  <c:v>40382</c:v>
                </c:pt>
                <c:pt idx="2325">
                  <c:v>40389</c:v>
                </c:pt>
                <c:pt idx="2326">
                  <c:v>40396</c:v>
                </c:pt>
                <c:pt idx="2327">
                  <c:v>40403</c:v>
                </c:pt>
                <c:pt idx="2328">
                  <c:v>40410</c:v>
                </c:pt>
                <c:pt idx="2329">
                  <c:v>40417</c:v>
                </c:pt>
                <c:pt idx="2330">
                  <c:v>40424</c:v>
                </c:pt>
                <c:pt idx="2331">
                  <c:v>40431</c:v>
                </c:pt>
                <c:pt idx="2332">
                  <c:v>40438</c:v>
                </c:pt>
                <c:pt idx="2333">
                  <c:v>40445</c:v>
                </c:pt>
                <c:pt idx="2334">
                  <c:v>40452</c:v>
                </c:pt>
                <c:pt idx="2335">
                  <c:v>40459</c:v>
                </c:pt>
                <c:pt idx="2336">
                  <c:v>40466</c:v>
                </c:pt>
                <c:pt idx="2337">
                  <c:v>40473</c:v>
                </c:pt>
                <c:pt idx="2338">
                  <c:v>40480</c:v>
                </c:pt>
                <c:pt idx="2339">
                  <c:v>40487</c:v>
                </c:pt>
                <c:pt idx="2340">
                  <c:v>40494</c:v>
                </c:pt>
                <c:pt idx="2341">
                  <c:v>40501</c:v>
                </c:pt>
                <c:pt idx="2342">
                  <c:v>40508</c:v>
                </c:pt>
                <c:pt idx="2343">
                  <c:v>40515</c:v>
                </c:pt>
                <c:pt idx="2344">
                  <c:v>40522</c:v>
                </c:pt>
                <c:pt idx="2345">
                  <c:v>40529</c:v>
                </c:pt>
                <c:pt idx="2346">
                  <c:v>40536</c:v>
                </c:pt>
                <c:pt idx="2347">
                  <c:v>40543</c:v>
                </c:pt>
                <c:pt idx="2348">
                  <c:v>40550</c:v>
                </c:pt>
                <c:pt idx="2349">
                  <c:v>40557</c:v>
                </c:pt>
                <c:pt idx="2350">
                  <c:v>40564</c:v>
                </c:pt>
                <c:pt idx="2351">
                  <c:v>40571</c:v>
                </c:pt>
                <c:pt idx="2352">
                  <c:v>40578</c:v>
                </c:pt>
                <c:pt idx="2353">
                  <c:v>40585</c:v>
                </c:pt>
                <c:pt idx="2354">
                  <c:v>40592</c:v>
                </c:pt>
                <c:pt idx="2355">
                  <c:v>40599</c:v>
                </c:pt>
                <c:pt idx="2356">
                  <c:v>40606</c:v>
                </c:pt>
                <c:pt idx="2357">
                  <c:v>40613</c:v>
                </c:pt>
                <c:pt idx="2358">
                  <c:v>40620</c:v>
                </c:pt>
                <c:pt idx="2359">
                  <c:v>40627</c:v>
                </c:pt>
                <c:pt idx="2360">
                  <c:v>40634</c:v>
                </c:pt>
                <c:pt idx="2361">
                  <c:v>40641</c:v>
                </c:pt>
                <c:pt idx="2362">
                  <c:v>40648</c:v>
                </c:pt>
                <c:pt idx="2363">
                  <c:v>40655</c:v>
                </c:pt>
                <c:pt idx="2364">
                  <c:v>40662</c:v>
                </c:pt>
                <c:pt idx="2365">
                  <c:v>40669</c:v>
                </c:pt>
                <c:pt idx="2366">
                  <c:v>40676</c:v>
                </c:pt>
                <c:pt idx="2367">
                  <c:v>40683</c:v>
                </c:pt>
                <c:pt idx="2368">
                  <c:v>40690</c:v>
                </c:pt>
                <c:pt idx="2369">
                  <c:v>40697</c:v>
                </c:pt>
                <c:pt idx="2370">
                  <c:v>40704</c:v>
                </c:pt>
                <c:pt idx="2371">
                  <c:v>40711</c:v>
                </c:pt>
                <c:pt idx="2372">
                  <c:v>40718</c:v>
                </c:pt>
                <c:pt idx="2373">
                  <c:v>40725</c:v>
                </c:pt>
                <c:pt idx="2374">
                  <c:v>40732</c:v>
                </c:pt>
                <c:pt idx="2375">
                  <c:v>40739</c:v>
                </c:pt>
                <c:pt idx="2376">
                  <c:v>40746</c:v>
                </c:pt>
                <c:pt idx="2377">
                  <c:v>40753</c:v>
                </c:pt>
                <c:pt idx="2378">
                  <c:v>40760</c:v>
                </c:pt>
                <c:pt idx="2379">
                  <c:v>40767</c:v>
                </c:pt>
                <c:pt idx="2380">
                  <c:v>40774</c:v>
                </c:pt>
                <c:pt idx="2381">
                  <c:v>40781</c:v>
                </c:pt>
                <c:pt idx="2382">
                  <c:v>40788</c:v>
                </c:pt>
                <c:pt idx="2383">
                  <c:v>40795</c:v>
                </c:pt>
                <c:pt idx="2384">
                  <c:v>40802</c:v>
                </c:pt>
                <c:pt idx="2385">
                  <c:v>40809</c:v>
                </c:pt>
                <c:pt idx="2386">
                  <c:v>40816</c:v>
                </c:pt>
                <c:pt idx="2387">
                  <c:v>40823</c:v>
                </c:pt>
                <c:pt idx="2388">
                  <c:v>40830</c:v>
                </c:pt>
                <c:pt idx="2389">
                  <c:v>40837</c:v>
                </c:pt>
                <c:pt idx="2390">
                  <c:v>40844</c:v>
                </c:pt>
                <c:pt idx="2391">
                  <c:v>40851</c:v>
                </c:pt>
                <c:pt idx="2392">
                  <c:v>40858</c:v>
                </c:pt>
                <c:pt idx="2393">
                  <c:v>40865</c:v>
                </c:pt>
                <c:pt idx="2394">
                  <c:v>40872</c:v>
                </c:pt>
                <c:pt idx="2395">
                  <c:v>40879</c:v>
                </c:pt>
                <c:pt idx="2396">
                  <c:v>40886</c:v>
                </c:pt>
                <c:pt idx="2397">
                  <c:v>40893</c:v>
                </c:pt>
                <c:pt idx="2398">
                  <c:v>40900</c:v>
                </c:pt>
                <c:pt idx="2399">
                  <c:v>40907</c:v>
                </c:pt>
                <c:pt idx="2400">
                  <c:v>40914</c:v>
                </c:pt>
                <c:pt idx="2401">
                  <c:v>40921</c:v>
                </c:pt>
                <c:pt idx="2402">
                  <c:v>40928</c:v>
                </c:pt>
                <c:pt idx="2403">
                  <c:v>40935</c:v>
                </c:pt>
                <c:pt idx="2404">
                  <c:v>40942</c:v>
                </c:pt>
                <c:pt idx="2405">
                  <c:v>40949</c:v>
                </c:pt>
                <c:pt idx="2406">
                  <c:v>40956</c:v>
                </c:pt>
                <c:pt idx="2407">
                  <c:v>40963</c:v>
                </c:pt>
                <c:pt idx="2408">
                  <c:v>40970</c:v>
                </c:pt>
                <c:pt idx="2409">
                  <c:v>40977</c:v>
                </c:pt>
                <c:pt idx="2410">
                  <c:v>40984</c:v>
                </c:pt>
                <c:pt idx="2411">
                  <c:v>40991</c:v>
                </c:pt>
                <c:pt idx="2412">
                  <c:v>40998</c:v>
                </c:pt>
                <c:pt idx="2413">
                  <c:v>41005</c:v>
                </c:pt>
                <c:pt idx="2414">
                  <c:v>41012</c:v>
                </c:pt>
                <c:pt idx="2415">
                  <c:v>41019</c:v>
                </c:pt>
                <c:pt idx="2416">
                  <c:v>41026</c:v>
                </c:pt>
                <c:pt idx="2417">
                  <c:v>41033</c:v>
                </c:pt>
                <c:pt idx="2418">
                  <c:v>41040</c:v>
                </c:pt>
                <c:pt idx="2419">
                  <c:v>41047</c:v>
                </c:pt>
                <c:pt idx="2420">
                  <c:v>41054</c:v>
                </c:pt>
                <c:pt idx="2421">
                  <c:v>41061</c:v>
                </c:pt>
                <c:pt idx="2422">
                  <c:v>41068</c:v>
                </c:pt>
                <c:pt idx="2423">
                  <c:v>41075</c:v>
                </c:pt>
                <c:pt idx="2424">
                  <c:v>41082</c:v>
                </c:pt>
                <c:pt idx="2425">
                  <c:v>41089</c:v>
                </c:pt>
                <c:pt idx="2426">
                  <c:v>41096</c:v>
                </c:pt>
                <c:pt idx="2427">
                  <c:v>41103</c:v>
                </c:pt>
                <c:pt idx="2428">
                  <c:v>41110</c:v>
                </c:pt>
                <c:pt idx="2429">
                  <c:v>41117</c:v>
                </c:pt>
                <c:pt idx="2430">
                  <c:v>41124</c:v>
                </c:pt>
                <c:pt idx="2431">
                  <c:v>41131</c:v>
                </c:pt>
                <c:pt idx="2432">
                  <c:v>41138</c:v>
                </c:pt>
                <c:pt idx="2433">
                  <c:v>41145</c:v>
                </c:pt>
                <c:pt idx="2434">
                  <c:v>41152</c:v>
                </c:pt>
                <c:pt idx="2435">
                  <c:v>41159</c:v>
                </c:pt>
                <c:pt idx="2436">
                  <c:v>41166</c:v>
                </c:pt>
                <c:pt idx="2437">
                  <c:v>41173</c:v>
                </c:pt>
                <c:pt idx="2438">
                  <c:v>41180</c:v>
                </c:pt>
                <c:pt idx="2439">
                  <c:v>41187</c:v>
                </c:pt>
                <c:pt idx="2440">
                  <c:v>41194</c:v>
                </c:pt>
                <c:pt idx="2441">
                  <c:v>41201</c:v>
                </c:pt>
                <c:pt idx="2442">
                  <c:v>41208</c:v>
                </c:pt>
                <c:pt idx="2443">
                  <c:v>41215</c:v>
                </c:pt>
                <c:pt idx="2444">
                  <c:v>41222</c:v>
                </c:pt>
                <c:pt idx="2445">
                  <c:v>41229</c:v>
                </c:pt>
                <c:pt idx="2446">
                  <c:v>41236</c:v>
                </c:pt>
                <c:pt idx="2447">
                  <c:v>41243</c:v>
                </c:pt>
                <c:pt idx="2448">
                  <c:v>41250</c:v>
                </c:pt>
                <c:pt idx="2449">
                  <c:v>41257</c:v>
                </c:pt>
                <c:pt idx="2450">
                  <c:v>41264</c:v>
                </c:pt>
                <c:pt idx="2451">
                  <c:v>41271</c:v>
                </c:pt>
                <c:pt idx="2452">
                  <c:v>41278</c:v>
                </c:pt>
                <c:pt idx="2453">
                  <c:v>41285</c:v>
                </c:pt>
                <c:pt idx="2454">
                  <c:v>41292</c:v>
                </c:pt>
                <c:pt idx="2455">
                  <c:v>41299</c:v>
                </c:pt>
                <c:pt idx="2456">
                  <c:v>41306</c:v>
                </c:pt>
                <c:pt idx="2457">
                  <c:v>41313</c:v>
                </c:pt>
                <c:pt idx="2458">
                  <c:v>41320</c:v>
                </c:pt>
                <c:pt idx="2459">
                  <c:v>41327</c:v>
                </c:pt>
                <c:pt idx="2460">
                  <c:v>41334</c:v>
                </c:pt>
                <c:pt idx="2461">
                  <c:v>41341</c:v>
                </c:pt>
                <c:pt idx="2462">
                  <c:v>41348</c:v>
                </c:pt>
                <c:pt idx="2463">
                  <c:v>41355</c:v>
                </c:pt>
                <c:pt idx="2464">
                  <c:v>41362</c:v>
                </c:pt>
                <c:pt idx="2465">
                  <c:v>41369</c:v>
                </c:pt>
                <c:pt idx="2466">
                  <c:v>41376</c:v>
                </c:pt>
                <c:pt idx="2467">
                  <c:v>41383</c:v>
                </c:pt>
                <c:pt idx="2468">
                  <c:v>41390</c:v>
                </c:pt>
                <c:pt idx="2469">
                  <c:v>41397</c:v>
                </c:pt>
                <c:pt idx="2470">
                  <c:v>41404</c:v>
                </c:pt>
                <c:pt idx="2471">
                  <c:v>41411</c:v>
                </c:pt>
                <c:pt idx="2472">
                  <c:v>41418</c:v>
                </c:pt>
                <c:pt idx="2473">
                  <c:v>41425</c:v>
                </c:pt>
                <c:pt idx="2474">
                  <c:v>41432</c:v>
                </c:pt>
                <c:pt idx="2475">
                  <c:v>41439</c:v>
                </c:pt>
                <c:pt idx="2476">
                  <c:v>41446</c:v>
                </c:pt>
                <c:pt idx="2477">
                  <c:v>41453</c:v>
                </c:pt>
                <c:pt idx="2478">
                  <c:v>41460</c:v>
                </c:pt>
                <c:pt idx="2479">
                  <c:v>41467</c:v>
                </c:pt>
                <c:pt idx="2480">
                  <c:v>41474</c:v>
                </c:pt>
                <c:pt idx="2481">
                  <c:v>41481</c:v>
                </c:pt>
                <c:pt idx="2482">
                  <c:v>41488</c:v>
                </c:pt>
                <c:pt idx="2483">
                  <c:v>41495</c:v>
                </c:pt>
                <c:pt idx="2484">
                  <c:v>41502</c:v>
                </c:pt>
                <c:pt idx="2485">
                  <c:v>41509</c:v>
                </c:pt>
                <c:pt idx="2486">
                  <c:v>41516</c:v>
                </c:pt>
                <c:pt idx="2487">
                  <c:v>41523</c:v>
                </c:pt>
                <c:pt idx="2488">
                  <c:v>41530</c:v>
                </c:pt>
                <c:pt idx="2489">
                  <c:v>41537</c:v>
                </c:pt>
                <c:pt idx="2490">
                  <c:v>41544</c:v>
                </c:pt>
                <c:pt idx="2491">
                  <c:v>41551</c:v>
                </c:pt>
                <c:pt idx="2492">
                  <c:v>41558</c:v>
                </c:pt>
                <c:pt idx="2493">
                  <c:v>41565</c:v>
                </c:pt>
                <c:pt idx="2494">
                  <c:v>41572</c:v>
                </c:pt>
                <c:pt idx="2495">
                  <c:v>41579</c:v>
                </c:pt>
                <c:pt idx="2496">
                  <c:v>41586</c:v>
                </c:pt>
                <c:pt idx="2497">
                  <c:v>41593</c:v>
                </c:pt>
                <c:pt idx="2498">
                  <c:v>41600</c:v>
                </c:pt>
                <c:pt idx="2499">
                  <c:v>41607</c:v>
                </c:pt>
                <c:pt idx="2500">
                  <c:v>41614</c:v>
                </c:pt>
                <c:pt idx="2501">
                  <c:v>41621</c:v>
                </c:pt>
                <c:pt idx="2502">
                  <c:v>41628</c:v>
                </c:pt>
                <c:pt idx="2503">
                  <c:v>41635</c:v>
                </c:pt>
                <c:pt idx="2504">
                  <c:v>41642</c:v>
                </c:pt>
                <c:pt idx="2505">
                  <c:v>41649</c:v>
                </c:pt>
                <c:pt idx="2506">
                  <c:v>41656</c:v>
                </c:pt>
                <c:pt idx="2507">
                  <c:v>41663</c:v>
                </c:pt>
                <c:pt idx="2508">
                  <c:v>41670</c:v>
                </c:pt>
                <c:pt idx="2509">
                  <c:v>41677</c:v>
                </c:pt>
                <c:pt idx="2510">
                  <c:v>41684</c:v>
                </c:pt>
                <c:pt idx="2511">
                  <c:v>41691</c:v>
                </c:pt>
                <c:pt idx="2512">
                  <c:v>41698</c:v>
                </c:pt>
                <c:pt idx="2513">
                  <c:v>41705</c:v>
                </c:pt>
                <c:pt idx="2514">
                  <c:v>41712</c:v>
                </c:pt>
                <c:pt idx="2515">
                  <c:v>41719</c:v>
                </c:pt>
                <c:pt idx="2516">
                  <c:v>41726</c:v>
                </c:pt>
                <c:pt idx="2517">
                  <c:v>41733</c:v>
                </c:pt>
                <c:pt idx="2518">
                  <c:v>41740</c:v>
                </c:pt>
                <c:pt idx="2519">
                  <c:v>41747</c:v>
                </c:pt>
                <c:pt idx="2520">
                  <c:v>41754</c:v>
                </c:pt>
                <c:pt idx="2521">
                  <c:v>41761</c:v>
                </c:pt>
                <c:pt idx="2522">
                  <c:v>41768</c:v>
                </c:pt>
                <c:pt idx="2523">
                  <c:v>41775</c:v>
                </c:pt>
                <c:pt idx="2524">
                  <c:v>41782</c:v>
                </c:pt>
                <c:pt idx="2525">
                  <c:v>41789</c:v>
                </c:pt>
                <c:pt idx="2526">
                  <c:v>41796</c:v>
                </c:pt>
                <c:pt idx="2527">
                  <c:v>41803</c:v>
                </c:pt>
                <c:pt idx="2528">
                  <c:v>41810</c:v>
                </c:pt>
                <c:pt idx="2529">
                  <c:v>41817</c:v>
                </c:pt>
                <c:pt idx="2530">
                  <c:v>41824</c:v>
                </c:pt>
                <c:pt idx="2531">
                  <c:v>41831</c:v>
                </c:pt>
                <c:pt idx="2532">
                  <c:v>41838</c:v>
                </c:pt>
                <c:pt idx="2533">
                  <c:v>41845</c:v>
                </c:pt>
                <c:pt idx="2534">
                  <c:v>41852</c:v>
                </c:pt>
                <c:pt idx="2535">
                  <c:v>41859</c:v>
                </c:pt>
                <c:pt idx="2536">
                  <c:v>41866</c:v>
                </c:pt>
                <c:pt idx="2537">
                  <c:v>41873</c:v>
                </c:pt>
                <c:pt idx="2538">
                  <c:v>41880</c:v>
                </c:pt>
                <c:pt idx="2539">
                  <c:v>41887</c:v>
                </c:pt>
                <c:pt idx="2540">
                  <c:v>41894</c:v>
                </c:pt>
                <c:pt idx="2541">
                  <c:v>41901</c:v>
                </c:pt>
                <c:pt idx="2542">
                  <c:v>41908</c:v>
                </c:pt>
                <c:pt idx="2543">
                  <c:v>41915</c:v>
                </c:pt>
                <c:pt idx="2544">
                  <c:v>41922</c:v>
                </c:pt>
                <c:pt idx="2545">
                  <c:v>41929</c:v>
                </c:pt>
                <c:pt idx="2546">
                  <c:v>41936</c:v>
                </c:pt>
                <c:pt idx="2547">
                  <c:v>41943</c:v>
                </c:pt>
                <c:pt idx="2548">
                  <c:v>41950</c:v>
                </c:pt>
                <c:pt idx="2549">
                  <c:v>41957</c:v>
                </c:pt>
                <c:pt idx="2550">
                  <c:v>41964</c:v>
                </c:pt>
                <c:pt idx="2551">
                  <c:v>41971</c:v>
                </c:pt>
                <c:pt idx="2552">
                  <c:v>41978</c:v>
                </c:pt>
                <c:pt idx="2553">
                  <c:v>41985</c:v>
                </c:pt>
                <c:pt idx="2554">
                  <c:v>41992</c:v>
                </c:pt>
                <c:pt idx="2555">
                  <c:v>41999</c:v>
                </c:pt>
                <c:pt idx="2556">
                  <c:v>42006</c:v>
                </c:pt>
                <c:pt idx="2557">
                  <c:v>42013</c:v>
                </c:pt>
                <c:pt idx="2558">
                  <c:v>42020</c:v>
                </c:pt>
                <c:pt idx="2559">
                  <c:v>42027</c:v>
                </c:pt>
                <c:pt idx="2560">
                  <c:v>42034</c:v>
                </c:pt>
                <c:pt idx="2561">
                  <c:v>42041</c:v>
                </c:pt>
                <c:pt idx="2562">
                  <c:v>42048</c:v>
                </c:pt>
                <c:pt idx="2563">
                  <c:v>42055</c:v>
                </c:pt>
                <c:pt idx="2564">
                  <c:v>42062</c:v>
                </c:pt>
                <c:pt idx="2565">
                  <c:v>42069</c:v>
                </c:pt>
                <c:pt idx="2566">
                  <c:v>42076</c:v>
                </c:pt>
                <c:pt idx="2567">
                  <c:v>42083</c:v>
                </c:pt>
                <c:pt idx="2568">
                  <c:v>42090</c:v>
                </c:pt>
                <c:pt idx="2569">
                  <c:v>42097</c:v>
                </c:pt>
                <c:pt idx="2570">
                  <c:v>42104</c:v>
                </c:pt>
                <c:pt idx="2571">
                  <c:v>42111</c:v>
                </c:pt>
                <c:pt idx="2572">
                  <c:v>42118</c:v>
                </c:pt>
                <c:pt idx="2573">
                  <c:v>42125</c:v>
                </c:pt>
                <c:pt idx="2574">
                  <c:v>42132</c:v>
                </c:pt>
                <c:pt idx="2575">
                  <c:v>42139</c:v>
                </c:pt>
                <c:pt idx="2576">
                  <c:v>42146</c:v>
                </c:pt>
                <c:pt idx="2577">
                  <c:v>42153</c:v>
                </c:pt>
                <c:pt idx="2578">
                  <c:v>42160</c:v>
                </c:pt>
                <c:pt idx="2579">
                  <c:v>42167</c:v>
                </c:pt>
                <c:pt idx="2580">
                  <c:v>42174</c:v>
                </c:pt>
                <c:pt idx="2581">
                  <c:v>42181</c:v>
                </c:pt>
                <c:pt idx="2582">
                  <c:v>42188</c:v>
                </c:pt>
                <c:pt idx="2583">
                  <c:v>42195</c:v>
                </c:pt>
                <c:pt idx="2584">
                  <c:v>42202</c:v>
                </c:pt>
                <c:pt idx="2585">
                  <c:v>42209</c:v>
                </c:pt>
                <c:pt idx="2586">
                  <c:v>42216</c:v>
                </c:pt>
                <c:pt idx="2587">
                  <c:v>42223</c:v>
                </c:pt>
                <c:pt idx="2588">
                  <c:v>42230</c:v>
                </c:pt>
                <c:pt idx="2589">
                  <c:v>42237</c:v>
                </c:pt>
                <c:pt idx="2590">
                  <c:v>42244</c:v>
                </c:pt>
                <c:pt idx="2591">
                  <c:v>42251</c:v>
                </c:pt>
                <c:pt idx="2592">
                  <c:v>42258</c:v>
                </c:pt>
                <c:pt idx="2593">
                  <c:v>42265</c:v>
                </c:pt>
                <c:pt idx="2594">
                  <c:v>42272</c:v>
                </c:pt>
                <c:pt idx="2595">
                  <c:v>42279</c:v>
                </c:pt>
                <c:pt idx="2596">
                  <c:v>42286</c:v>
                </c:pt>
                <c:pt idx="2597">
                  <c:v>42293</c:v>
                </c:pt>
                <c:pt idx="2598">
                  <c:v>42300</c:v>
                </c:pt>
                <c:pt idx="2599">
                  <c:v>42307</c:v>
                </c:pt>
                <c:pt idx="2600">
                  <c:v>42314</c:v>
                </c:pt>
                <c:pt idx="2601">
                  <c:v>42321</c:v>
                </c:pt>
                <c:pt idx="2602">
                  <c:v>42328</c:v>
                </c:pt>
                <c:pt idx="2603">
                  <c:v>42335</c:v>
                </c:pt>
                <c:pt idx="2604">
                  <c:v>42342</c:v>
                </c:pt>
                <c:pt idx="2605">
                  <c:v>42349</c:v>
                </c:pt>
                <c:pt idx="2606">
                  <c:v>42356</c:v>
                </c:pt>
                <c:pt idx="2607">
                  <c:v>42363</c:v>
                </c:pt>
                <c:pt idx="2608">
                  <c:v>42370</c:v>
                </c:pt>
                <c:pt idx="2609">
                  <c:v>42377</c:v>
                </c:pt>
                <c:pt idx="2610">
                  <c:v>42384</c:v>
                </c:pt>
                <c:pt idx="2611">
                  <c:v>42391</c:v>
                </c:pt>
                <c:pt idx="2612">
                  <c:v>42398</c:v>
                </c:pt>
                <c:pt idx="2613">
                  <c:v>42405</c:v>
                </c:pt>
                <c:pt idx="2614">
                  <c:v>42412</c:v>
                </c:pt>
                <c:pt idx="2615">
                  <c:v>42419</c:v>
                </c:pt>
                <c:pt idx="2616">
                  <c:v>42426</c:v>
                </c:pt>
                <c:pt idx="2617">
                  <c:v>42433</c:v>
                </c:pt>
                <c:pt idx="2618">
                  <c:v>42440</c:v>
                </c:pt>
                <c:pt idx="2619">
                  <c:v>42447</c:v>
                </c:pt>
                <c:pt idx="2620">
                  <c:v>42454</c:v>
                </c:pt>
                <c:pt idx="2621">
                  <c:v>42461</c:v>
                </c:pt>
                <c:pt idx="2622">
                  <c:v>42468</c:v>
                </c:pt>
                <c:pt idx="2623">
                  <c:v>42475</c:v>
                </c:pt>
                <c:pt idx="2624">
                  <c:v>42482</c:v>
                </c:pt>
                <c:pt idx="2625">
                  <c:v>42489</c:v>
                </c:pt>
                <c:pt idx="2626">
                  <c:v>42496</c:v>
                </c:pt>
                <c:pt idx="2627">
                  <c:v>42503</c:v>
                </c:pt>
                <c:pt idx="2628">
                  <c:v>42510</c:v>
                </c:pt>
                <c:pt idx="2629">
                  <c:v>42517</c:v>
                </c:pt>
                <c:pt idx="2630">
                  <c:v>42524</c:v>
                </c:pt>
                <c:pt idx="2631">
                  <c:v>42531</c:v>
                </c:pt>
                <c:pt idx="2632">
                  <c:v>42538</c:v>
                </c:pt>
                <c:pt idx="2633">
                  <c:v>42545</c:v>
                </c:pt>
                <c:pt idx="2634">
                  <c:v>42552</c:v>
                </c:pt>
                <c:pt idx="2635">
                  <c:v>42559</c:v>
                </c:pt>
                <c:pt idx="2636">
                  <c:v>42566</c:v>
                </c:pt>
                <c:pt idx="2637">
                  <c:v>42573</c:v>
                </c:pt>
                <c:pt idx="2638">
                  <c:v>42580</c:v>
                </c:pt>
                <c:pt idx="2639">
                  <c:v>42587</c:v>
                </c:pt>
                <c:pt idx="2640">
                  <c:v>42594</c:v>
                </c:pt>
                <c:pt idx="2641">
                  <c:v>42601</c:v>
                </c:pt>
                <c:pt idx="2642">
                  <c:v>42608</c:v>
                </c:pt>
                <c:pt idx="2643">
                  <c:v>42615</c:v>
                </c:pt>
                <c:pt idx="2644">
                  <c:v>42622</c:v>
                </c:pt>
                <c:pt idx="2645">
                  <c:v>42629</c:v>
                </c:pt>
                <c:pt idx="2646">
                  <c:v>42636</c:v>
                </c:pt>
                <c:pt idx="2647">
                  <c:v>42643</c:v>
                </c:pt>
                <c:pt idx="2648">
                  <c:v>42650</c:v>
                </c:pt>
                <c:pt idx="2649">
                  <c:v>42657</c:v>
                </c:pt>
                <c:pt idx="2650">
                  <c:v>42664</c:v>
                </c:pt>
                <c:pt idx="2651">
                  <c:v>42671</c:v>
                </c:pt>
                <c:pt idx="2652">
                  <c:v>42678</c:v>
                </c:pt>
                <c:pt idx="2653">
                  <c:v>42685</c:v>
                </c:pt>
                <c:pt idx="2654">
                  <c:v>42692</c:v>
                </c:pt>
                <c:pt idx="2655">
                  <c:v>42699</c:v>
                </c:pt>
                <c:pt idx="2656">
                  <c:v>42706</c:v>
                </c:pt>
                <c:pt idx="2657">
                  <c:v>42713</c:v>
                </c:pt>
                <c:pt idx="2658">
                  <c:v>42720</c:v>
                </c:pt>
                <c:pt idx="2659">
                  <c:v>42727</c:v>
                </c:pt>
                <c:pt idx="2660">
                  <c:v>42734</c:v>
                </c:pt>
                <c:pt idx="2661">
                  <c:v>42741</c:v>
                </c:pt>
                <c:pt idx="2662">
                  <c:v>42748</c:v>
                </c:pt>
                <c:pt idx="2663">
                  <c:v>42755</c:v>
                </c:pt>
                <c:pt idx="2664">
                  <c:v>42762</c:v>
                </c:pt>
                <c:pt idx="2665">
                  <c:v>42769</c:v>
                </c:pt>
                <c:pt idx="2666">
                  <c:v>42776</c:v>
                </c:pt>
                <c:pt idx="2667">
                  <c:v>42783</c:v>
                </c:pt>
                <c:pt idx="2668">
                  <c:v>42790</c:v>
                </c:pt>
                <c:pt idx="2669">
                  <c:v>42797</c:v>
                </c:pt>
                <c:pt idx="2670">
                  <c:v>42804</c:v>
                </c:pt>
                <c:pt idx="2671">
                  <c:v>42811</c:v>
                </c:pt>
                <c:pt idx="2672">
                  <c:v>42818</c:v>
                </c:pt>
                <c:pt idx="2673">
                  <c:v>42825</c:v>
                </c:pt>
                <c:pt idx="2674">
                  <c:v>42832</c:v>
                </c:pt>
                <c:pt idx="2675">
                  <c:v>42839</c:v>
                </c:pt>
                <c:pt idx="2676">
                  <c:v>42846</c:v>
                </c:pt>
                <c:pt idx="2677">
                  <c:v>42853</c:v>
                </c:pt>
                <c:pt idx="2678">
                  <c:v>42860</c:v>
                </c:pt>
                <c:pt idx="2679">
                  <c:v>42867</c:v>
                </c:pt>
                <c:pt idx="2680">
                  <c:v>42874</c:v>
                </c:pt>
                <c:pt idx="2681">
                  <c:v>42881</c:v>
                </c:pt>
                <c:pt idx="2682">
                  <c:v>42888</c:v>
                </c:pt>
                <c:pt idx="2683">
                  <c:v>42895</c:v>
                </c:pt>
                <c:pt idx="2684">
                  <c:v>42902</c:v>
                </c:pt>
                <c:pt idx="2685">
                  <c:v>42909</c:v>
                </c:pt>
                <c:pt idx="2686">
                  <c:v>42916</c:v>
                </c:pt>
                <c:pt idx="2687">
                  <c:v>42923</c:v>
                </c:pt>
                <c:pt idx="2688">
                  <c:v>42930</c:v>
                </c:pt>
                <c:pt idx="2689">
                  <c:v>42937</c:v>
                </c:pt>
                <c:pt idx="2690">
                  <c:v>42944</c:v>
                </c:pt>
                <c:pt idx="2691">
                  <c:v>42951</c:v>
                </c:pt>
                <c:pt idx="2692">
                  <c:v>42958</c:v>
                </c:pt>
                <c:pt idx="2693">
                  <c:v>42965</c:v>
                </c:pt>
                <c:pt idx="2694">
                  <c:v>42972</c:v>
                </c:pt>
                <c:pt idx="2695">
                  <c:v>42979</c:v>
                </c:pt>
                <c:pt idx="2696">
                  <c:v>42986</c:v>
                </c:pt>
                <c:pt idx="2697">
                  <c:v>42993</c:v>
                </c:pt>
                <c:pt idx="2698">
                  <c:v>43000</c:v>
                </c:pt>
                <c:pt idx="2699">
                  <c:v>43007</c:v>
                </c:pt>
                <c:pt idx="2700">
                  <c:v>43014</c:v>
                </c:pt>
                <c:pt idx="2701">
                  <c:v>43021</c:v>
                </c:pt>
                <c:pt idx="2702">
                  <c:v>43028</c:v>
                </c:pt>
                <c:pt idx="2703">
                  <c:v>43035</c:v>
                </c:pt>
                <c:pt idx="2704">
                  <c:v>43042</c:v>
                </c:pt>
                <c:pt idx="2705">
                  <c:v>43049</c:v>
                </c:pt>
                <c:pt idx="2706">
                  <c:v>43056</c:v>
                </c:pt>
                <c:pt idx="2707">
                  <c:v>43063</c:v>
                </c:pt>
                <c:pt idx="2708">
                  <c:v>43070</c:v>
                </c:pt>
                <c:pt idx="2709">
                  <c:v>43077</c:v>
                </c:pt>
                <c:pt idx="2710">
                  <c:v>43084</c:v>
                </c:pt>
                <c:pt idx="2711">
                  <c:v>43091</c:v>
                </c:pt>
                <c:pt idx="2712">
                  <c:v>43098</c:v>
                </c:pt>
                <c:pt idx="2713">
                  <c:v>43105</c:v>
                </c:pt>
                <c:pt idx="2714">
                  <c:v>43112</c:v>
                </c:pt>
                <c:pt idx="2715">
                  <c:v>43119</c:v>
                </c:pt>
                <c:pt idx="2716">
                  <c:v>43126</c:v>
                </c:pt>
                <c:pt idx="2717">
                  <c:v>43133</c:v>
                </c:pt>
                <c:pt idx="2718">
                  <c:v>43140</c:v>
                </c:pt>
                <c:pt idx="2719">
                  <c:v>43147</c:v>
                </c:pt>
                <c:pt idx="2720">
                  <c:v>43154</c:v>
                </c:pt>
                <c:pt idx="2721">
                  <c:v>43161</c:v>
                </c:pt>
                <c:pt idx="2722">
                  <c:v>43168</c:v>
                </c:pt>
                <c:pt idx="2723">
                  <c:v>43175</c:v>
                </c:pt>
                <c:pt idx="2724">
                  <c:v>43182</c:v>
                </c:pt>
                <c:pt idx="2725">
                  <c:v>43189</c:v>
                </c:pt>
                <c:pt idx="2726">
                  <c:v>43196</c:v>
                </c:pt>
                <c:pt idx="2727">
                  <c:v>43203</c:v>
                </c:pt>
                <c:pt idx="2728">
                  <c:v>43210</c:v>
                </c:pt>
                <c:pt idx="2729">
                  <c:v>43217</c:v>
                </c:pt>
                <c:pt idx="2730">
                  <c:v>43224</c:v>
                </c:pt>
                <c:pt idx="2731">
                  <c:v>43231</c:v>
                </c:pt>
                <c:pt idx="2732">
                  <c:v>43238</c:v>
                </c:pt>
              </c:numCache>
            </c:numRef>
          </c:cat>
          <c:val>
            <c:numRef>
              <c:f>'T10%'!$B$2:$B$2734</c:f>
              <c:numCache>
                <c:formatCode>0.0000%</c:formatCode>
                <c:ptCount val="2733"/>
                <c:pt idx="0">
                  <c:v>4.6199999999999998E-2</c:v>
                </c:pt>
                <c:pt idx="1">
                  <c:v>4.5899999999999996E-2</c:v>
                </c:pt>
                <c:pt idx="2">
                  <c:v>4.5999999999999999E-2</c:v>
                </c:pt>
                <c:pt idx="3">
                  <c:v>4.6199999999999998E-2</c:v>
                </c:pt>
                <c:pt idx="4">
                  <c:v>4.7E-2</c:v>
                </c:pt>
                <c:pt idx="5">
                  <c:v>4.7699999999999992E-2</c:v>
                </c:pt>
                <c:pt idx="6">
                  <c:v>4.8799999999999996E-2</c:v>
                </c:pt>
                <c:pt idx="7">
                  <c:v>4.9400000000000006E-2</c:v>
                </c:pt>
                <c:pt idx="8">
                  <c:v>0.05</c:v>
                </c:pt>
                <c:pt idx="9">
                  <c:v>4.9500000000000002E-2</c:v>
                </c:pt>
                <c:pt idx="10">
                  <c:v>4.8899999999999999E-2</c:v>
                </c:pt>
                <c:pt idx="11">
                  <c:v>4.7800000000000002E-2</c:v>
                </c:pt>
                <c:pt idx="12">
                  <c:v>4.7400000000000005E-2</c:v>
                </c:pt>
                <c:pt idx="13">
                  <c:v>4.7E-2</c:v>
                </c:pt>
                <c:pt idx="14">
                  <c:v>4.7500000000000001E-2</c:v>
                </c:pt>
                <c:pt idx="15">
                  <c:v>4.7699999999999992E-2</c:v>
                </c:pt>
                <c:pt idx="16">
                  <c:v>4.7800000000000002E-2</c:v>
                </c:pt>
                <c:pt idx="17">
                  <c:v>4.8000000000000001E-2</c:v>
                </c:pt>
                <c:pt idx="18">
                  <c:v>4.7599999999999996E-2</c:v>
                </c:pt>
                <c:pt idx="19">
                  <c:v>4.7500000000000001E-2</c:v>
                </c:pt>
                <c:pt idx="20">
                  <c:v>4.7899999999999998E-2</c:v>
                </c:pt>
                <c:pt idx="21">
                  <c:v>4.7899999999999998E-2</c:v>
                </c:pt>
                <c:pt idx="22">
                  <c:v>4.82E-2</c:v>
                </c:pt>
                <c:pt idx="23">
                  <c:v>4.8099999999999997E-2</c:v>
                </c:pt>
                <c:pt idx="24">
                  <c:v>4.7699999999999992E-2</c:v>
                </c:pt>
                <c:pt idx="25">
                  <c:v>4.9200000000000001E-2</c:v>
                </c:pt>
                <c:pt idx="26">
                  <c:v>4.9599999999999998E-2</c:v>
                </c:pt>
                <c:pt idx="27">
                  <c:v>5.0700000000000002E-2</c:v>
                </c:pt>
                <c:pt idx="28">
                  <c:v>5.0300000000000004E-2</c:v>
                </c:pt>
                <c:pt idx="29">
                  <c:v>5.0099999999999999E-2</c:v>
                </c:pt>
                <c:pt idx="30">
                  <c:v>5.0599999999999999E-2</c:v>
                </c:pt>
                <c:pt idx="31">
                  <c:v>5.0999999999999997E-2</c:v>
                </c:pt>
                <c:pt idx="32">
                  <c:v>5.2300000000000006E-2</c:v>
                </c:pt>
                <c:pt idx="33">
                  <c:v>5.3699999999999998E-2</c:v>
                </c:pt>
                <c:pt idx="34">
                  <c:v>5.3800000000000001E-2</c:v>
                </c:pt>
                <c:pt idx="35">
                  <c:v>5.1900000000000002E-2</c:v>
                </c:pt>
                <c:pt idx="36">
                  <c:v>5.21E-2</c:v>
                </c:pt>
                <c:pt idx="37">
                  <c:v>5.2199999999999996E-2</c:v>
                </c:pt>
                <c:pt idx="38">
                  <c:v>5.0799999999999998E-2</c:v>
                </c:pt>
                <c:pt idx="39">
                  <c:v>5.0499999999999996E-2</c:v>
                </c:pt>
                <c:pt idx="40">
                  <c:v>5.0599999999999999E-2</c:v>
                </c:pt>
                <c:pt idx="41">
                  <c:v>0.05</c:v>
                </c:pt>
                <c:pt idx="42">
                  <c:v>4.9599999999999998E-2</c:v>
                </c:pt>
                <c:pt idx="43">
                  <c:v>5.0300000000000004E-2</c:v>
                </c:pt>
                <c:pt idx="44">
                  <c:v>5.1299999999999998E-2</c:v>
                </c:pt>
                <c:pt idx="45">
                  <c:v>5.21E-2</c:v>
                </c:pt>
                <c:pt idx="46">
                  <c:v>5.21E-2</c:v>
                </c:pt>
                <c:pt idx="47">
                  <c:v>5.1200000000000002E-2</c:v>
                </c:pt>
                <c:pt idx="48">
                  <c:v>5.0700000000000002E-2</c:v>
                </c:pt>
                <c:pt idx="49">
                  <c:v>4.8300000000000003E-2</c:v>
                </c:pt>
                <c:pt idx="50">
                  <c:v>4.6799999999999994E-2</c:v>
                </c:pt>
                <c:pt idx="51">
                  <c:v>4.6600000000000003E-2</c:v>
                </c:pt>
                <c:pt idx="52">
                  <c:v>4.6500000000000007E-2</c:v>
                </c:pt>
                <c:pt idx="53">
                  <c:v>4.5999999999999999E-2</c:v>
                </c:pt>
                <c:pt idx="54">
                  <c:v>4.5400000000000003E-2</c:v>
                </c:pt>
                <c:pt idx="55">
                  <c:v>4.5700000000000005E-2</c:v>
                </c:pt>
                <c:pt idx="56">
                  <c:v>4.5100000000000001E-2</c:v>
                </c:pt>
                <c:pt idx="57">
                  <c:v>4.5499999999999999E-2</c:v>
                </c:pt>
                <c:pt idx="58">
                  <c:v>4.6699999999999998E-2</c:v>
                </c:pt>
                <c:pt idx="59">
                  <c:v>4.7199999999999999E-2</c:v>
                </c:pt>
                <c:pt idx="60">
                  <c:v>4.6699999999999998E-2</c:v>
                </c:pt>
                <c:pt idx="61">
                  <c:v>4.5899999999999996E-2</c:v>
                </c:pt>
                <c:pt idx="62">
                  <c:v>4.4999999999999998E-2</c:v>
                </c:pt>
                <c:pt idx="63">
                  <c:v>4.4999999999999998E-2</c:v>
                </c:pt>
                <c:pt idx="64">
                  <c:v>4.5100000000000001E-2</c:v>
                </c:pt>
                <c:pt idx="65">
                  <c:v>4.4900000000000002E-2</c:v>
                </c:pt>
                <c:pt idx="66">
                  <c:v>4.5199999999999997E-2</c:v>
                </c:pt>
                <c:pt idx="67">
                  <c:v>4.6300000000000001E-2</c:v>
                </c:pt>
                <c:pt idx="68">
                  <c:v>4.7300000000000002E-2</c:v>
                </c:pt>
                <c:pt idx="69">
                  <c:v>4.7599999999999996E-2</c:v>
                </c:pt>
                <c:pt idx="70">
                  <c:v>4.8499999999999995E-2</c:v>
                </c:pt>
                <c:pt idx="71">
                  <c:v>4.8799999999999996E-2</c:v>
                </c:pt>
                <c:pt idx="72">
                  <c:v>4.9200000000000001E-2</c:v>
                </c:pt>
                <c:pt idx="73">
                  <c:v>4.82E-2</c:v>
                </c:pt>
                <c:pt idx="74">
                  <c:v>4.8600000000000004E-2</c:v>
                </c:pt>
                <c:pt idx="75">
                  <c:v>0.05</c:v>
                </c:pt>
                <c:pt idx="76">
                  <c:v>5.1200000000000002E-2</c:v>
                </c:pt>
                <c:pt idx="77">
                  <c:v>5.1900000000000002E-2</c:v>
                </c:pt>
                <c:pt idx="78">
                  <c:v>5.16E-2</c:v>
                </c:pt>
                <c:pt idx="79">
                  <c:v>5.0900000000000001E-2</c:v>
                </c:pt>
                <c:pt idx="80">
                  <c:v>5.1699999999999996E-2</c:v>
                </c:pt>
                <c:pt idx="81">
                  <c:v>5.21E-2</c:v>
                </c:pt>
                <c:pt idx="82">
                  <c:v>5.2000000000000005E-2</c:v>
                </c:pt>
                <c:pt idx="83">
                  <c:v>5.28E-2</c:v>
                </c:pt>
                <c:pt idx="84">
                  <c:v>5.28E-2</c:v>
                </c:pt>
                <c:pt idx="85">
                  <c:v>5.3099999999999994E-2</c:v>
                </c:pt>
                <c:pt idx="86">
                  <c:v>5.2699999999999997E-2</c:v>
                </c:pt>
                <c:pt idx="87">
                  <c:v>5.2199999999999996E-2</c:v>
                </c:pt>
                <c:pt idx="88">
                  <c:v>5.28E-2</c:v>
                </c:pt>
                <c:pt idx="89">
                  <c:v>5.3399999999999996E-2</c:v>
                </c:pt>
                <c:pt idx="90">
                  <c:v>5.3600000000000002E-2</c:v>
                </c:pt>
                <c:pt idx="91">
                  <c:v>5.3600000000000002E-2</c:v>
                </c:pt>
                <c:pt idx="92">
                  <c:v>5.4199999999999998E-2</c:v>
                </c:pt>
                <c:pt idx="93">
                  <c:v>5.5099999999999996E-2</c:v>
                </c:pt>
                <c:pt idx="94">
                  <c:v>5.57E-2</c:v>
                </c:pt>
                <c:pt idx="95">
                  <c:v>5.6799999999999996E-2</c:v>
                </c:pt>
                <c:pt idx="96">
                  <c:v>5.7800000000000004E-2</c:v>
                </c:pt>
                <c:pt idx="97">
                  <c:v>5.79E-2</c:v>
                </c:pt>
                <c:pt idx="98">
                  <c:v>5.7599999999999998E-2</c:v>
                </c:pt>
                <c:pt idx="99">
                  <c:v>5.7200000000000001E-2</c:v>
                </c:pt>
                <c:pt idx="100">
                  <c:v>5.7200000000000001E-2</c:v>
                </c:pt>
                <c:pt idx="101">
                  <c:v>5.7200000000000001E-2</c:v>
                </c:pt>
                <c:pt idx="102">
                  <c:v>5.6600000000000004E-2</c:v>
                </c:pt>
                <c:pt idx="103">
                  <c:v>5.67E-2</c:v>
                </c:pt>
                <c:pt idx="104">
                  <c:v>5.5599999999999997E-2</c:v>
                </c:pt>
                <c:pt idx="105">
                  <c:v>5.4699999999999999E-2</c:v>
                </c:pt>
                <c:pt idx="106">
                  <c:v>5.5300000000000002E-2</c:v>
                </c:pt>
                <c:pt idx="107">
                  <c:v>5.5599999999999997E-2</c:v>
                </c:pt>
                <c:pt idx="108">
                  <c:v>5.5500000000000001E-2</c:v>
                </c:pt>
                <c:pt idx="109">
                  <c:v>5.5999999999999994E-2</c:v>
                </c:pt>
                <c:pt idx="110">
                  <c:v>5.5300000000000002E-2</c:v>
                </c:pt>
                <c:pt idx="111">
                  <c:v>5.5399999999999998E-2</c:v>
                </c:pt>
                <c:pt idx="112">
                  <c:v>5.57E-2</c:v>
                </c:pt>
                <c:pt idx="113">
                  <c:v>5.6399999999999999E-2</c:v>
                </c:pt>
                <c:pt idx="114">
                  <c:v>5.8400000000000001E-2</c:v>
                </c:pt>
                <c:pt idx="115">
                  <c:v>5.7500000000000002E-2</c:v>
                </c:pt>
                <c:pt idx="116">
                  <c:v>5.7699999999999994E-2</c:v>
                </c:pt>
                <c:pt idx="117">
                  <c:v>5.5599999999999997E-2</c:v>
                </c:pt>
                <c:pt idx="118">
                  <c:v>5.5399999999999998E-2</c:v>
                </c:pt>
                <c:pt idx="119">
                  <c:v>5.6500000000000002E-2</c:v>
                </c:pt>
                <c:pt idx="120">
                  <c:v>5.7300000000000004E-2</c:v>
                </c:pt>
                <c:pt idx="121">
                  <c:v>5.7500000000000002E-2</c:v>
                </c:pt>
                <c:pt idx="122">
                  <c:v>5.79E-2</c:v>
                </c:pt>
                <c:pt idx="123">
                  <c:v>5.8600000000000006E-2</c:v>
                </c:pt>
                <c:pt idx="124">
                  <c:v>5.9900000000000002E-2</c:v>
                </c:pt>
                <c:pt idx="125">
                  <c:v>5.9200000000000003E-2</c:v>
                </c:pt>
                <c:pt idx="126">
                  <c:v>5.8099999999999999E-2</c:v>
                </c:pt>
                <c:pt idx="127">
                  <c:v>5.7699999999999994E-2</c:v>
                </c:pt>
                <c:pt idx="128">
                  <c:v>5.6600000000000004E-2</c:v>
                </c:pt>
                <c:pt idx="129">
                  <c:v>5.6399999999999999E-2</c:v>
                </c:pt>
                <c:pt idx="130">
                  <c:v>5.5800000000000002E-2</c:v>
                </c:pt>
                <c:pt idx="131">
                  <c:v>5.5199999999999999E-2</c:v>
                </c:pt>
                <c:pt idx="132">
                  <c:v>5.5500000000000001E-2</c:v>
                </c:pt>
                <c:pt idx="133">
                  <c:v>5.4000000000000006E-2</c:v>
                </c:pt>
                <c:pt idx="134">
                  <c:v>5.3899999999999997E-2</c:v>
                </c:pt>
                <c:pt idx="135">
                  <c:v>5.3699999999999998E-2</c:v>
                </c:pt>
                <c:pt idx="136">
                  <c:v>5.4299999999999994E-2</c:v>
                </c:pt>
                <c:pt idx="137">
                  <c:v>5.4600000000000003E-2</c:v>
                </c:pt>
                <c:pt idx="138">
                  <c:v>5.4400000000000004E-2</c:v>
                </c:pt>
                <c:pt idx="139">
                  <c:v>5.45E-2</c:v>
                </c:pt>
                <c:pt idx="140">
                  <c:v>5.4900000000000004E-2</c:v>
                </c:pt>
                <c:pt idx="141">
                  <c:v>5.4400000000000004E-2</c:v>
                </c:pt>
                <c:pt idx="142">
                  <c:v>5.45E-2</c:v>
                </c:pt>
                <c:pt idx="143">
                  <c:v>5.5E-2</c:v>
                </c:pt>
                <c:pt idx="144">
                  <c:v>5.5899999999999998E-2</c:v>
                </c:pt>
                <c:pt idx="145">
                  <c:v>5.6100000000000004E-2</c:v>
                </c:pt>
                <c:pt idx="146">
                  <c:v>5.5899999999999998E-2</c:v>
                </c:pt>
                <c:pt idx="147">
                  <c:v>5.62E-2</c:v>
                </c:pt>
                <c:pt idx="148">
                  <c:v>5.6299999999999996E-2</c:v>
                </c:pt>
                <c:pt idx="149">
                  <c:v>5.67E-2</c:v>
                </c:pt>
                <c:pt idx="150">
                  <c:v>5.7300000000000004E-2</c:v>
                </c:pt>
                <c:pt idx="151">
                  <c:v>5.7599999999999998E-2</c:v>
                </c:pt>
                <c:pt idx="152">
                  <c:v>5.9299999999999999E-2</c:v>
                </c:pt>
                <c:pt idx="153">
                  <c:v>5.9299999999999999E-2</c:v>
                </c:pt>
                <c:pt idx="154">
                  <c:v>6.0299999999999999E-2</c:v>
                </c:pt>
                <c:pt idx="155">
                  <c:v>6.2199999999999998E-2</c:v>
                </c:pt>
                <c:pt idx="156">
                  <c:v>6.1100000000000002E-2</c:v>
                </c:pt>
                <c:pt idx="157">
                  <c:v>6.0700000000000004E-2</c:v>
                </c:pt>
                <c:pt idx="158">
                  <c:v>6.0100000000000001E-2</c:v>
                </c:pt>
                <c:pt idx="159">
                  <c:v>0.06</c:v>
                </c:pt>
                <c:pt idx="160">
                  <c:v>6.0999999999999999E-2</c:v>
                </c:pt>
                <c:pt idx="161">
                  <c:v>6.1900000000000004E-2</c:v>
                </c:pt>
                <c:pt idx="162">
                  <c:v>6.1100000000000002E-2</c:v>
                </c:pt>
                <c:pt idx="163">
                  <c:v>6.1900000000000004E-2</c:v>
                </c:pt>
                <c:pt idx="164">
                  <c:v>6.25E-2</c:v>
                </c:pt>
                <c:pt idx="165">
                  <c:v>6.25E-2</c:v>
                </c:pt>
                <c:pt idx="166">
                  <c:v>6.3E-2</c:v>
                </c:pt>
                <c:pt idx="167">
                  <c:v>6.3200000000000006E-2</c:v>
                </c:pt>
                <c:pt idx="168">
                  <c:v>6.3099999999999989E-2</c:v>
                </c:pt>
                <c:pt idx="169">
                  <c:v>6.25E-2</c:v>
                </c:pt>
                <c:pt idx="170">
                  <c:v>6.2100000000000002E-2</c:v>
                </c:pt>
                <c:pt idx="171">
                  <c:v>6.1100000000000002E-2</c:v>
                </c:pt>
                <c:pt idx="172">
                  <c:v>6.13E-2</c:v>
                </c:pt>
                <c:pt idx="173">
                  <c:v>6.2199999999999998E-2</c:v>
                </c:pt>
                <c:pt idx="174">
                  <c:v>6.2100000000000002E-2</c:v>
                </c:pt>
                <c:pt idx="175">
                  <c:v>6.2699999999999992E-2</c:v>
                </c:pt>
                <c:pt idx="176">
                  <c:v>6.3600000000000004E-2</c:v>
                </c:pt>
                <c:pt idx="177">
                  <c:v>6.5299999999999997E-2</c:v>
                </c:pt>
                <c:pt idx="178">
                  <c:v>6.5500000000000003E-2</c:v>
                </c:pt>
                <c:pt idx="179">
                  <c:v>6.5500000000000003E-2</c:v>
                </c:pt>
                <c:pt idx="180">
                  <c:v>6.54E-2</c:v>
                </c:pt>
                <c:pt idx="181">
                  <c:v>6.6299999999999998E-2</c:v>
                </c:pt>
                <c:pt idx="182">
                  <c:v>6.7500000000000004E-2</c:v>
                </c:pt>
                <c:pt idx="183">
                  <c:v>6.7599999999999993E-2</c:v>
                </c:pt>
                <c:pt idx="184">
                  <c:v>6.6900000000000001E-2</c:v>
                </c:pt>
                <c:pt idx="185">
                  <c:v>6.6900000000000001E-2</c:v>
                </c:pt>
                <c:pt idx="186">
                  <c:v>6.7000000000000004E-2</c:v>
                </c:pt>
                <c:pt idx="187">
                  <c:v>6.6199999999999995E-2</c:v>
                </c:pt>
                <c:pt idx="188">
                  <c:v>6.6900000000000001E-2</c:v>
                </c:pt>
                <c:pt idx="189">
                  <c:v>6.6699999999999995E-2</c:v>
                </c:pt>
                <c:pt idx="190">
                  <c:v>6.7900000000000002E-2</c:v>
                </c:pt>
                <c:pt idx="191">
                  <c:v>6.9400000000000003E-2</c:v>
                </c:pt>
                <c:pt idx="192">
                  <c:v>7.0400000000000004E-2</c:v>
                </c:pt>
                <c:pt idx="193">
                  <c:v>7.1800000000000003E-2</c:v>
                </c:pt>
                <c:pt idx="194">
                  <c:v>7.2999999999999995E-2</c:v>
                </c:pt>
                <c:pt idx="195">
                  <c:v>7.46E-2</c:v>
                </c:pt>
                <c:pt idx="196">
                  <c:v>7.2900000000000006E-2</c:v>
                </c:pt>
                <c:pt idx="197">
                  <c:v>7.0599999999999996E-2</c:v>
                </c:pt>
                <c:pt idx="198">
                  <c:v>6.8400000000000002E-2</c:v>
                </c:pt>
                <c:pt idx="199">
                  <c:v>6.9699999999999998E-2</c:v>
                </c:pt>
                <c:pt idx="200">
                  <c:v>6.9699999999999998E-2</c:v>
                </c:pt>
                <c:pt idx="201">
                  <c:v>7.0599999999999996E-2</c:v>
                </c:pt>
                <c:pt idx="202">
                  <c:v>7.2400000000000006E-2</c:v>
                </c:pt>
                <c:pt idx="203">
                  <c:v>7.2900000000000006E-2</c:v>
                </c:pt>
                <c:pt idx="204">
                  <c:v>7.3499999999999996E-2</c:v>
                </c:pt>
                <c:pt idx="205">
                  <c:v>7.5399999999999995E-2</c:v>
                </c:pt>
                <c:pt idx="206">
                  <c:v>7.7399999999999997E-2</c:v>
                </c:pt>
                <c:pt idx="207">
                  <c:v>7.8399999999999997E-2</c:v>
                </c:pt>
                <c:pt idx="208">
                  <c:v>7.9399999999999998E-2</c:v>
                </c:pt>
                <c:pt idx="209">
                  <c:v>7.9299999999999995E-2</c:v>
                </c:pt>
                <c:pt idx="210">
                  <c:v>7.8200000000000006E-2</c:v>
                </c:pt>
                <c:pt idx="211">
                  <c:v>7.690000000000001E-2</c:v>
                </c:pt>
                <c:pt idx="212">
                  <c:v>7.7300000000000008E-2</c:v>
                </c:pt>
                <c:pt idx="213">
                  <c:v>7.51E-2</c:v>
                </c:pt>
                <c:pt idx="214">
                  <c:v>7.2700000000000001E-2</c:v>
                </c:pt>
                <c:pt idx="215">
                  <c:v>7.1300000000000002E-2</c:v>
                </c:pt>
                <c:pt idx="216">
                  <c:v>7.0099999999999996E-2</c:v>
                </c:pt>
                <c:pt idx="217">
                  <c:v>6.9699999999999998E-2</c:v>
                </c:pt>
                <c:pt idx="218">
                  <c:v>7.1099999999999997E-2</c:v>
                </c:pt>
                <c:pt idx="219">
                  <c:v>7.2000000000000008E-2</c:v>
                </c:pt>
                <c:pt idx="220">
                  <c:v>7.0000000000000007E-2</c:v>
                </c:pt>
                <c:pt idx="221">
                  <c:v>7.0800000000000002E-2</c:v>
                </c:pt>
                <c:pt idx="222">
                  <c:v>7.17E-2</c:v>
                </c:pt>
                <c:pt idx="223">
                  <c:v>7.2900000000000006E-2</c:v>
                </c:pt>
                <c:pt idx="224">
                  <c:v>7.5800000000000006E-2</c:v>
                </c:pt>
                <c:pt idx="225">
                  <c:v>7.8E-2</c:v>
                </c:pt>
                <c:pt idx="226">
                  <c:v>7.8600000000000003E-2</c:v>
                </c:pt>
                <c:pt idx="227">
                  <c:v>7.8399999999999997E-2</c:v>
                </c:pt>
                <c:pt idx="228">
                  <c:v>7.8700000000000006E-2</c:v>
                </c:pt>
                <c:pt idx="229">
                  <c:v>8.0600000000000005E-2</c:v>
                </c:pt>
                <c:pt idx="230">
                  <c:v>7.8100000000000003E-2</c:v>
                </c:pt>
                <c:pt idx="231">
                  <c:v>7.9100000000000004E-2</c:v>
                </c:pt>
                <c:pt idx="232">
                  <c:v>7.9100000000000004E-2</c:v>
                </c:pt>
                <c:pt idx="233">
                  <c:v>7.7899999999999997E-2</c:v>
                </c:pt>
                <c:pt idx="234">
                  <c:v>7.6600000000000001E-2</c:v>
                </c:pt>
                <c:pt idx="235">
                  <c:v>7.4900000000000008E-2</c:v>
                </c:pt>
                <c:pt idx="236">
                  <c:v>7.4999999999999997E-2</c:v>
                </c:pt>
                <c:pt idx="237">
                  <c:v>7.400000000000001E-2</c:v>
                </c:pt>
                <c:pt idx="238">
                  <c:v>7.3800000000000004E-2</c:v>
                </c:pt>
                <c:pt idx="239">
                  <c:v>7.4200000000000002E-2</c:v>
                </c:pt>
                <c:pt idx="240">
                  <c:v>7.5700000000000003E-2</c:v>
                </c:pt>
                <c:pt idx="241">
                  <c:v>7.6600000000000001E-2</c:v>
                </c:pt>
                <c:pt idx="242">
                  <c:v>7.4700000000000003E-2</c:v>
                </c:pt>
                <c:pt idx="243">
                  <c:v>7.4800000000000005E-2</c:v>
                </c:pt>
                <c:pt idx="244">
                  <c:v>7.5199999999999989E-2</c:v>
                </c:pt>
                <c:pt idx="245">
                  <c:v>7.3899999999999993E-2</c:v>
                </c:pt>
                <c:pt idx="246">
                  <c:v>7.2700000000000001E-2</c:v>
                </c:pt>
                <c:pt idx="247">
                  <c:v>7.2900000000000006E-2</c:v>
                </c:pt>
                <c:pt idx="248">
                  <c:v>7.2499999999999995E-2</c:v>
                </c:pt>
                <c:pt idx="249">
                  <c:v>7.2900000000000006E-2</c:v>
                </c:pt>
                <c:pt idx="250">
                  <c:v>7.4099999999999999E-2</c:v>
                </c:pt>
                <c:pt idx="251">
                  <c:v>7.3800000000000004E-2</c:v>
                </c:pt>
                <c:pt idx="252">
                  <c:v>7.2099999999999997E-2</c:v>
                </c:pt>
                <c:pt idx="253">
                  <c:v>7.0400000000000004E-2</c:v>
                </c:pt>
                <c:pt idx="254">
                  <c:v>6.7900000000000002E-2</c:v>
                </c:pt>
                <c:pt idx="255">
                  <c:v>6.4299999999999996E-2</c:v>
                </c:pt>
                <c:pt idx="256">
                  <c:v>6.3799999999999996E-2</c:v>
                </c:pt>
                <c:pt idx="257">
                  <c:v>6.3099999999999989E-2</c:v>
                </c:pt>
                <c:pt idx="258">
                  <c:v>6.2899999999999998E-2</c:v>
                </c:pt>
                <c:pt idx="259">
                  <c:v>6.5199999999999994E-2</c:v>
                </c:pt>
                <c:pt idx="260">
                  <c:v>6.5299999999999997E-2</c:v>
                </c:pt>
                <c:pt idx="261">
                  <c:v>6.4600000000000005E-2</c:v>
                </c:pt>
                <c:pt idx="262">
                  <c:v>6.2899999999999998E-2</c:v>
                </c:pt>
                <c:pt idx="263">
                  <c:v>6.13E-2</c:v>
                </c:pt>
                <c:pt idx="264">
                  <c:v>6.08E-2</c:v>
                </c:pt>
                <c:pt idx="265">
                  <c:v>6.0999999999999999E-2</c:v>
                </c:pt>
                <c:pt idx="266">
                  <c:v>6.08E-2</c:v>
                </c:pt>
                <c:pt idx="267">
                  <c:v>6.1100000000000002E-2</c:v>
                </c:pt>
                <c:pt idx="268">
                  <c:v>6.1500000000000006E-2</c:v>
                </c:pt>
                <c:pt idx="269">
                  <c:v>6.0700000000000004E-2</c:v>
                </c:pt>
                <c:pt idx="270">
                  <c:v>5.8200000000000002E-2</c:v>
                </c:pt>
                <c:pt idx="271">
                  <c:v>5.6100000000000004E-2</c:v>
                </c:pt>
                <c:pt idx="272">
                  <c:v>5.4199999999999998E-2</c:v>
                </c:pt>
                <c:pt idx="273">
                  <c:v>5.5500000000000001E-2</c:v>
                </c:pt>
                <c:pt idx="274">
                  <c:v>5.6100000000000004E-2</c:v>
                </c:pt>
                <c:pt idx="275">
                  <c:v>5.7699999999999994E-2</c:v>
                </c:pt>
                <c:pt idx="276">
                  <c:v>5.9800000000000006E-2</c:v>
                </c:pt>
                <c:pt idx="277">
                  <c:v>6.0299999999999999E-2</c:v>
                </c:pt>
                <c:pt idx="278">
                  <c:v>6.2400000000000004E-2</c:v>
                </c:pt>
                <c:pt idx="279">
                  <c:v>6.3600000000000004E-2</c:v>
                </c:pt>
                <c:pt idx="280">
                  <c:v>6.5700000000000008E-2</c:v>
                </c:pt>
                <c:pt idx="281">
                  <c:v>6.4100000000000004E-2</c:v>
                </c:pt>
                <c:pt idx="282">
                  <c:v>6.2600000000000003E-2</c:v>
                </c:pt>
                <c:pt idx="283">
                  <c:v>6.4299999999999996E-2</c:v>
                </c:pt>
                <c:pt idx="284">
                  <c:v>6.6600000000000006E-2</c:v>
                </c:pt>
                <c:pt idx="285">
                  <c:v>6.6000000000000003E-2</c:v>
                </c:pt>
                <c:pt idx="286">
                  <c:v>6.6799999999999998E-2</c:v>
                </c:pt>
                <c:pt idx="287">
                  <c:v>6.6699999999999995E-2</c:v>
                </c:pt>
                <c:pt idx="288">
                  <c:v>6.6100000000000006E-2</c:v>
                </c:pt>
                <c:pt idx="289">
                  <c:v>6.7500000000000004E-2</c:v>
                </c:pt>
                <c:pt idx="290">
                  <c:v>6.8900000000000003E-2</c:v>
                </c:pt>
                <c:pt idx="291">
                  <c:v>6.88E-2</c:v>
                </c:pt>
                <c:pt idx="292">
                  <c:v>6.8199999999999997E-2</c:v>
                </c:pt>
                <c:pt idx="293">
                  <c:v>6.3500000000000001E-2</c:v>
                </c:pt>
                <c:pt idx="294">
                  <c:v>6.3899999999999998E-2</c:v>
                </c:pt>
                <c:pt idx="295">
                  <c:v>6.2199999999999998E-2</c:v>
                </c:pt>
                <c:pt idx="296">
                  <c:v>6.0999999999999999E-2</c:v>
                </c:pt>
                <c:pt idx="297">
                  <c:v>6.1600000000000002E-2</c:v>
                </c:pt>
                <c:pt idx="298">
                  <c:v>6.1699999999999998E-2</c:v>
                </c:pt>
                <c:pt idx="299">
                  <c:v>6.0700000000000004E-2</c:v>
                </c:pt>
                <c:pt idx="300">
                  <c:v>5.9800000000000006E-2</c:v>
                </c:pt>
                <c:pt idx="301">
                  <c:v>5.8799999999999998E-2</c:v>
                </c:pt>
                <c:pt idx="302">
                  <c:v>5.9200000000000003E-2</c:v>
                </c:pt>
                <c:pt idx="303">
                  <c:v>5.9000000000000004E-2</c:v>
                </c:pt>
                <c:pt idx="304">
                  <c:v>5.74E-2</c:v>
                </c:pt>
                <c:pt idx="305">
                  <c:v>5.7800000000000004E-2</c:v>
                </c:pt>
                <c:pt idx="306">
                  <c:v>5.7699999999999994E-2</c:v>
                </c:pt>
                <c:pt idx="307">
                  <c:v>5.9000000000000004E-2</c:v>
                </c:pt>
                <c:pt idx="308">
                  <c:v>5.9200000000000003E-2</c:v>
                </c:pt>
                <c:pt idx="309">
                  <c:v>5.9200000000000003E-2</c:v>
                </c:pt>
                <c:pt idx="310">
                  <c:v>5.9400000000000001E-2</c:v>
                </c:pt>
                <c:pt idx="311">
                  <c:v>5.9900000000000002E-2</c:v>
                </c:pt>
                <c:pt idx="312">
                  <c:v>5.8899999999999994E-2</c:v>
                </c:pt>
                <c:pt idx="313">
                  <c:v>5.91E-2</c:v>
                </c:pt>
                <c:pt idx="314">
                  <c:v>5.8700000000000002E-2</c:v>
                </c:pt>
                <c:pt idx="315">
                  <c:v>5.9500000000000004E-2</c:v>
                </c:pt>
                <c:pt idx="316">
                  <c:v>6.0400000000000002E-2</c:v>
                </c:pt>
                <c:pt idx="317">
                  <c:v>6.08E-2</c:v>
                </c:pt>
                <c:pt idx="318">
                  <c:v>6.1100000000000002E-2</c:v>
                </c:pt>
                <c:pt idx="319">
                  <c:v>6.08E-2</c:v>
                </c:pt>
                <c:pt idx="320">
                  <c:v>6.0700000000000004E-2</c:v>
                </c:pt>
                <c:pt idx="321">
                  <c:v>6.0299999999999999E-2</c:v>
                </c:pt>
                <c:pt idx="322">
                  <c:v>6.0199999999999997E-2</c:v>
                </c:pt>
                <c:pt idx="323">
                  <c:v>6.08E-2</c:v>
                </c:pt>
                <c:pt idx="324">
                  <c:v>6.0899999999999996E-2</c:v>
                </c:pt>
                <c:pt idx="325">
                  <c:v>6.1100000000000002E-2</c:v>
                </c:pt>
                <c:pt idx="326">
                  <c:v>6.1699999999999998E-2</c:v>
                </c:pt>
                <c:pt idx="327">
                  <c:v>6.2100000000000002E-2</c:v>
                </c:pt>
                <c:pt idx="328">
                  <c:v>6.2199999999999998E-2</c:v>
                </c:pt>
                <c:pt idx="329">
                  <c:v>6.1699999999999998E-2</c:v>
                </c:pt>
                <c:pt idx="330">
                  <c:v>6.1600000000000002E-2</c:v>
                </c:pt>
                <c:pt idx="331">
                  <c:v>6.1799999999999994E-2</c:v>
                </c:pt>
                <c:pt idx="332">
                  <c:v>6.1399999999999996E-2</c:v>
                </c:pt>
                <c:pt idx="333">
                  <c:v>6.0499999999999998E-2</c:v>
                </c:pt>
                <c:pt idx="334">
                  <c:v>6.0700000000000004E-2</c:v>
                </c:pt>
                <c:pt idx="335">
                  <c:v>6.1200000000000004E-2</c:v>
                </c:pt>
                <c:pt idx="336">
                  <c:v>6.0999999999999999E-2</c:v>
                </c:pt>
                <c:pt idx="337">
                  <c:v>6.0899999999999996E-2</c:v>
                </c:pt>
                <c:pt idx="338">
                  <c:v>6.13E-2</c:v>
                </c:pt>
                <c:pt idx="339">
                  <c:v>6.13E-2</c:v>
                </c:pt>
                <c:pt idx="340">
                  <c:v>6.1200000000000004E-2</c:v>
                </c:pt>
                <c:pt idx="341">
                  <c:v>6.0999999999999999E-2</c:v>
                </c:pt>
                <c:pt idx="342">
                  <c:v>6.0999999999999999E-2</c:v>
                </c:pt>
                <c:pt idx="343">
                  <c:v>6.1399999999999996E-2</c:v>
                </c:pt>
                <c:pt idx="344">
                  <c:v>6.1500000000000006E-2</c:v>
                </c:pt>
                <c:pt idx="345">
                  <c:v>6.1799999999999994E-2</c:v>
                </c:pt>
                <c:pt idx="346">
                  <c:v>6.2199999999999998E-2</c:v>
                </c:pt>
                <c:pt idx="347">
                  <c:v>6.3799999999999996E-2</c:v>
                </c:pt>
                <c:pt idx="348">
                  <c:v>6.5099999999999991E-2</c:v>
                </c:pt>
                <c:pt idx="349">
                  <c:v>6.5500000000000003E-2</c:v>
                </c:pt>
                <c:pt idx="350">
                  <c:v>6.5700000000000008E-2</c:v>
                </c:pt>
                <c:pt idx="351">
                  <c:v>6.5799999999999997E-2</c:v>
                </c:pt>
                <c:pt idx="352">
                  <c:v>6.5299999999999997E-2</c:v>
                </c:pt>
                <c:pt idx="353">
                  <c:v>6.4899999999999999E-2</c:v>
                </c:pt>
                <c:pt idx="354">
                  <c:v>6.480000000000001E-2</c:v>
                </c:pt>
                <c:pt idx="355">
                  <c:v>6.4299999999999996E-2</c:v>
                </c:pt>
                <c:pt idx="356">
                  <c:v>6.3700000000000007E-2</c:v>
                </c:pt>
                <c:pt idx="357">
                  <c:v>6.2899999999999998E-2</c:v>
                </c:pt>
                <c:pt idx="358">
                  <c:v>6.25E-2</c:v>
                </c:pt>
                <c:pt idx="359">
                  <c:v>6.2600000000000003E-2</c:v>
                </c:pt>
                <c:pt idx="360">
                  <c:v>6.2899999999999998E-2</c:v>
                </c:pt>
                <c:pt idx="361">
                  <c:v>6.3099999999999989E-2</c:v>
                </c:pt>
                <c:pt idx="362">
                  <c:v>6.3500000000000001E-2</c:v>
                </c:pt>
                <c:pt idx="363">
                  <c:v>6.4000000000000001E-2</c:v>
                </c:pt>
                <c:pt idx="364">
                  <c:v>6.4000000000000001E-2</c:v>
                </c:pt>
                <c:pt idx="365">
                  <c:v>6.4199999999999993E-2</c:v>
                </c:pt>
                <c:pt idx="366">
                  <c:v>6.4299999999999996E-2</c:v>
                </c:pt>
                <c:pt idx="367">
                  <c:v>6.4600000000000005E-2</c:v>
                </c:pt>
                <c:pt idx="368">
                  <c:v>6.5000000000000002E-2</c:v>
                </c:pt>
                <c:pt idx="369">
                  <c:v>6.5700000000000008E-2</c:v>
                </c:pt>
                <c:pt idx="370">
                  <c:v>6.6400000000000001E-2</c:v>
                </c:pt>
                <c:pt idx="371">
                  <c:v>6.6199999999999995E-2</c:v>
                </c:pt>
                <c:pt idx="372">
                  <c:v>6.6500000000000004E-2</c:v>
                </c:pt>
                <c:pt idx="373">
                  <c:v>6.6500000000000004E-2</c:v>
                </c:pt>
                <c:pt idx="374">
                  <c:v>6.6699999999999995E-2</c:v>
                </c:pt>
                <c:pt idx="375">
                  <c:v>6.7199999999999996E-2</c:v>
                </c:pt>
                <c:pt idx="376">
                  <c:v>6.7599999999999993E-2</c:v>
                </c:pt>
                <c:pt idx="377">
                  <c:v>6.7099999999999993E-2</c:v>
                </c:pt>
                <c:pt idx="378">
                  <c:v>6.7000000000000004E-2</c:v>
                </c:pt>
                <c:pt idx="379">
                  <c:v>6.6400000000000001E-2</c:v>
                </c:pt>
                <c:pt idx="380">
                  <c:v>6.6400000000000001E-2</c:v>
                </c:pt>
                <c:pt idx="381">
                  <c:v>6.6799999999999998E-2</c:v>
                </c:pt>
                <c:pt idx="382">
                  <c:v>6.7500000000000004E-2</c:v>
                </c:pt>
                <c:pt idx="383">
                  <c:v>6.8099999999999994E-2</c:v>
                </c:pt>
                <c:pt idx="384">
                  <c:v>6.8499999999999991E-2</c:v>
                </c:pt>
                <c:pt idx="385">
                  <c:v>6.9099999999999995E-2</c:v>
                </c:pt>
                <c:pt idx="386">
                  <c:v>6.9400000000000003E-2</c:v>
                </c:pt>
                <c:pt idx="387">
                  <c:v>6.9199999999999998E-2</c:v>
                </c:pt>
                <c:pt idx="388">
                  <c:v>6.8600000000000008E-2</c:v>
                </c:pt>
                <c:pt idx="389">
                  <c:v>6.8900000000000003E-2</c:v>
                </c:pt>
                <c:pt idx="390">
                  <c:v>6.93E-2</c:v>
                </c:pt>
                <c:pt idx="391">
                  <c:v>7.0199999999999999E-2</c:v>
                </c:pt>
                <c:pt idx="392">
                  <c:v>7.0499999999999993E-2</c:v>
                </c:pt>
                <c:pt idx="393">
                  <c:v>7.0900000000000005E-2</c:v>
                </c:pt>
                <c:pt idx="394">
                  <c:v>7.2400000000000006E-2</c:v>
                </c:pt>
                <c:pt idx="395">
                  <c:v>7.4800000000000005E-2</c:v>
                </c:pt>
                <c:pt idx="396">
                  <c:v>7.5399999999999995E-2</c:v>
                </c:pt>
                <c:pt idx="397">
                  <c:v>7.4099999999999999E-2</c:v>
                </c:pt>
                <c:pt idx="398">
                  <c:v>7.3300000000000004E-2</c:v>
                </c:pt>
                <c:pt idx="399">
                  <c:v>7.2599999999999998E-2</c:v>
                </c:pt>
                <c:pt idx="400">
                  <c:v>7.1300000000000002E-2</c:v>
                </c:pt>
                <c:pt idx="401">
                  <c:v>7.1900000000000006E-2</c:v>
                </c:pt>
                <c:pt idx="402">
                  <c:v>7.0900000000000005E-2</c:v>
                </c:pt>
                <c:pt idx="403">
                  <c:v>6.9500000000000006E-2</c:v>
                </c:pt>
                <c:pt idx="404">
                  <c:v>6.8900000000000003E-2</c:v>
                </c:pt>
                <c:pt idx="405">
                  <c:v>6.7699999999999996E-2</c:v>
                </c:pt>
                <c:pt idx="406">
                  <c:v>6.8000000000000005E-2</c:v>
                </c:pt>
                <c:pt idx="407">
                  <c:v>6.7500000000000004E-2</c:v>
                </c:pt>
                <c:pt idx="408">
                  <c:v>6.7199999999999996E-2</c:v>
                </c:pt>
                <c:pt idx="409">
                  <c:v>6.7599999999999993E-2</c:v>
                </c:pt>
                <c:pt idx="410">
                  <c:v>6.7599999999999993E-2</c:v>
                </c:pt>
                <c:pt idx="411">
                  <c:v>6.7099999999999993E-2</c:v>
                </c:pt>
                <c:pt idx="412">
                  <c:v>6.7000000000000004E-2</c:v>
                </c:pt>
                <c:pt idx="413">
                  <c:v>6.7199999999999996E-2</c:v>
                </c:pt>
                <c:pt idx="414">
                  <c:v>6.6900000000000001E-2</c:v>
                </c:pt>
                <c:pt idx="415">
                  <c:v>6.7099999999999993E-2</c:v>
                </c:pt>
                <c:pt idx="416">
                  <c:v>6.8699999999999997E-2</c:v>
                </c:pt>
                <c:pt idx="417">
                  <c:v>6.9400000000000003E-2</c:v>
                </c:pt>
                <c:pt idx="418">
                  <c:v>6.9800000000000001E-2</c:v>
                </c:pt>
                <c:pt idx="419">
                  <c:v>6.9900000000000004E-2</c:v>
                </c:pt>
                <c:pt idx="420">
                  <c:v>7.0099999999999996E-2</c:v>
                </c:pt>
                <c:pt idx="421">
                  <c:v>7.0099999999999996E-2</c:v>
                </c:pt>
                <c:pt idx="422">
                  <c:v>6.9400000000000003E-2</c:v>
                </c:pt>
                <c:pt idx="423">
                  <c:v>6.93E-2</c:v>
                </c:pt>
                <c:pt idx="424">
                  <c:v>6.9599999999999995E-2</c:v>
                </c:pt>
                <c:pt idx="425">
                  <c:v>7.0099999999999996E-2</c:v>
                </c:pt>
                <c:pt idx="426">
                  <c:v>7.0800000000000002E-2</c:v>
                </c:pt>
                <c:pt idx="427">
                  <c:v>7.1199999999999999E-2</c:v>
                </c:pt>
                <c:pt idx="428">
                  <c:v>7.2800000000000004E-2</c:v>
                </c:pt>
                <c:pt idx="429">
                  <c:v>7.3800000000000004E-2</c:v>
                </c:pt>
                <c:pt idx="430">
                  <c:v>7.4700000000000003E-2</c:v>
                </c:pt>
                <c:pt idx="431">
                  <c:v>7.4800000000000005E-2</c:v>
                </c:pt>
                <c:pt idx="432">
                  <c:v>7.46E-2</c:v>
                </c:pt>
                <c:pt idx="433">
                  <c:v>7.5800000000000006E-2</c:v>
                </c:pt>
                <c:pt idx="434">
                  <c:v>7.6299999999999993E-2</c:v>
                </c:pt>
                <c:pt idx="435">
                  <c:v>7.6600000000000001E-2</c:v>
                </c:pt>
                <c:pt idx="436">
                  <c:v>7.5499999999999998E-2</c:v>
                </c:pt>
                <c:pt idx="437">
                  <c:v>7.5399999999999995E-2</c:v>
                </c:pt>
                <c:pt idx="438">
                  <c:v>7.51E-2</c:v>
                </c:pt>
                <c:pt idx="439">
                  <c:v>7.51E-2</c:v>
                </c:pt>
                <c:pt idx="440">
                  <c:v>7.4900000000000008E-2</c:v>
                </c:pt>
                <c:pt idx="441">
                  <c:v>7.5300000000000006E-2</c:v>
                </c:pt>
                <c:pt idx="442">
                  <c:v>7.6200000000000004E-2</c:v>
                </c:pt>
                <c:pt idx="443">
                  <c:v>7.6799999999999993E-2</c:v>
                </c:pt>
                <c:pt idx="444">
                  <c:v>7.8200000000000006E-2</c:v>
                </c:pt>
                <c:pt idx="445">
                  <c:v>7.8799999999999995E-2</c:v>
                </c:pt>
                <c:pt idx="446">
                  <c:v>7.7699999999999991E-2</c:v>
                </c:pt>
                <c:pt idx="447">
                  <c:v>7.9000000000000001E-2</c:v>
                </c:pt>
                <c:pt idx="448">
                  <c:v>7.9899999999999999E-2</c:v>
                </c:pt>
                <c:pt idx="449">
                  <c:v>8.0399999999999985E-2</c:v>
                </c:pt>
                <c:pt idx="450">
                  <c:v>8.0500000000000002E-2</c:v>
                </c:pt>
                <c:pt idx="451">
                  <c:v>8.14E-2</c:v>
                </c:pt>
                <c:pt idx="452">
                  <c:v>8.1099999999999992E-2</c:v>
                </c:pt>
                <c:pt idx="453">
                  <c:v>8.0700000000000008E-2</c:v>
                </c:pt>
                <c:pt idx="454">
                  <c:v>8.0700000000000008E-2</c:v>
                </c:pt>
                <c:pt idx="455">
                  <c:v>7.9399999999999998E-2</c:v>
                </c:pt>
                <c:pt idx="456">
                  <c:v>7.9899999999999999E-2</c:v>
                </c:pt>
                <c:pt idx="457">
                  <c:v>7.9399999999999998E-2</c:v>
                </c:pt>
                <c:pt idx="458">
                  <c:v>7.8700000000000006E-2</c:v>
                </c:pt>
                <c:pt idx="459">
                  <c:v>7.8399999999999997E-2</c:v>
                </c:pt>
                <c:pt idx="460">
                  <c:v>7.8200000000000006E-2</c:v>
                </c:pt>
                <c:pt idx="461">
                  <c:v>7.7600000000000002E-2</c:v>
                </c:pt>
                <c:pt idx="462">
                  <c:v>7.7199999999999991E-2</c:v>
                </c:pt>
                <c:pt idx="463">
                  <c:v>7.6100000000000001E-2</c:v>
                </c:pt>
                <c:pt idx="464">
                  <c:v>7.6299999999999993E-2</c:v>
                </c:pt>
                <c:pt idx="465">
                  <c:v>7.6700000000000004E-2</c:v>
                </c:pt>
                <c:pt idx="466">
                  <c:v>7.3899999999999993E-2</c:v>
                </c:pt>
                <c:pt idx="467">
                  <c:v>7.2800000000000004E-2</c:v>
                </c:pt>
                <c:pt idx="468">
                  <c:v>7.400000000000001E-2</c:v>
                </c:pt>
                <c:pt idx="469">
                  <c:v>7.4099999999999999E-2</c:v>
                </c:pt>
                <c:pt idx="470">
                  <c:v>7.3800000000000004E-2</c:v>
                </c:pt>
                <c:pt idx="471">
                  <c:v>7.51E-2</c:v>
                </c:pt>
                <c:pt idx="472">
                  <c:v>7.5700000000000003E-2</c:v>
                </c:pt>
                <c:pt idx="473">
                  <c:v>7.5800000000000006E-2</c:v>
                </c:pt>
                <c:pt idx="474">
                  <c:v>7.4200000000000002E-2</c:v>
                </c:pt>
                <c:pt idx="475">
                  <c:v>7.4200000000000002E-2</c:v>
                </c:pt>
                <c:pt idx="476">
                  <c:v>7.2700000000000001E-2</c:v>
                </c:pt>
                <c:pt idx="477">
                  <c:v>7.4400000000000008E-2</c:v>
                </c:pt>
                <c:pt idx="478">
                  <c:v>7.4999999999999997E-2</c:v>
                </c:pt>
                <c:pt idx="479">
                  <c:v>7.5700000000000003E-2</c:v>
                </c:pt>
                <c:pt idx="480">
                  <c:v>7.8E-2</c:v>
                </c:pt>
                <c:pt idx="481">
                  <c:v>8.0500000000000002E-2</c:v>
                </c:pt>
                <c:pt idx="482">
                  <c:v>8.1199999999999994E-2</c:v>
                </c:pt>
                <c:pt idx="483">
                  <c:v>8.2100000000000006E-2</c:v>
                </c:pt>
                <c:pt idx="484">
                  <c:v>8.1900000000000001E-2</c:v>
                </c:pt>
                <c:pt idx="485">
                  <c:v>8.2799999999999999E-2</c:v>
                </c:pt>
                <c:pt idx="486">
                  <c:v>8.2799999999999999E-2</c:v>
                </c:pt>
                <c:pt idx="487">
                  <c:v>8.09E-2</c:v>
                </c:pt>
                <c:pt idx="488">
                  <c:v>8.0399999999999985E-2</c:v>
                </c:pt>
                <c:pt idx="489">
                  <c:v>0.08</c:v>
                </c:pt>
                <c:pt idx="490">
                  <c:v>8.0600000000000005E-2</c:v>
                </c:pt>
                <c:pt idx="491">
                  <c:v>7.9699999999999993E-2</c:v>
                </c:pt>
                <c:pt idx="492">
                  <c:v>7.7100000000000002E-2</c:v>
                </c:pt>
                <c:pt idx="493">
                  <c:v>7.7899999999999997E-2</c:v>
                </c:pt>
                <c:pt idx="494">
                  <c:v>7.9500000000000001E-2</c:v>
                </c:pt>
                <c:pt idx="495">
                  <c:v>8.0100000000000005E-2</c:v>
                </c:pt>
                <c:pt idx="496">
                  <c:v>8.0199999999999994E-2</c:v>
                </c:pt>
                <c:pt idx="497">
                  <c:v>8.0199999999999994E-2</c:v>
                </c:pt>
                <c:pt idx="498">
                  <c:v>8.09E-2</c:v>
                </c:pt>
                <c:pt idx="499">
                  <c:v>8.1699999999999995E-2</c:v>
                </c:pt>
                <c:pt idx="500">
                  <c:v>8.4000000000000005E-2</c:v>
                </c:pt>
                <c:pt idx="501">
                  <c:v>8.4199999999999997E-2</c:v>
                </c:pt>
                <c:pt idx="502">
                  <c:v>8.4499999999999992E-2</c:v>
                </c:pt>
                <c:pt idx="503">
                  <c:v>8.3499999999999991E-2</c:v>
                </c:pt>
                <c:pt idx="504">
                  <c:v>8.3000000000000004E-2</c:v>
                </c:pt>
                <c:pt idx="505">
                  <c:v>8.4700000000000011E-2</c:v>
                </c:pt>
                <c:pt idx="506">
                  <c:v>8.5199999999999998E-2</c:v>
                </c:pt>
                <c:pt idx="507">
                  <c:v>8.3699999999999997E-2</c:v>
                </c:pt>
                <c:pt idx="508">
                  <c:v>8.4399999999999989E-2</c:v>
                </c:pt>
                <c:pt idx="509">
                  <c:v>8.2599999999999993E-2</c:v>
                </c:pt>
                <c:pt idx="510">
                  <c:v>8.1300000000000011E-2</c:v>
                </c:pt>
                <c:pt idx="511">
                  <c:v>8.0299999999999996E-2</c:v>
                </c:pt>
                <c:pt idx="512">
                  <c:v>7.9600000000000004E-2</c:v>
                </c:pt>
                <c:pt idx="513">
                  <c:v>7.9299999999999995E-2</c:v>
                </c:pt>
                <c:pt idx="514">
                  <c:v>7.9699999999999993E-2</c:v>
                </c:pt>
                <c:pt idx="515">
                  <c:v>8.14E-2</c:v>
                </c:pt>
                <c:pt idx="516">
                  <c:v>8.1500000000000003E-2</c:v>
                </c:pt>
                <c:pt idx="517">
                  <c:v>8.1199999999999994E-2</c:v>
                </c:pt>
                <c:pt idx="518">
                  <c:v>8.1900000000000001E-2</c:v>
                </c:pt>
                <c:pt idx="519">
                  <c:v>7.9699999999999993E-2</c:v>
                </c:pt>
                <c:pt idx="520">
                  <c:v>7.8299999999999995E-2</c:v>
                </c:pt>
                <c:pt idx="521">
                  <c:v>7.7499999999999999E-2</c:v>
                </c:pt>
                <c:pt idx="522">
                  <c:v>7.690000000000001E-2</c:v>
                </c:pt>
                <c:pt idx="523">
                  <c:v>7.6999999999999999E-2</c:v>
                </c:pt>
                <c:pt idx="524">
                  <c:v>7.7699999999999991E-2</c:v>
                </c:pt>
                <c:pt idx="525">
                  <c:v>7.8100000000000003E-2</c:v>
                </c:pt>
                <c:pt idx="526">
                  <c:v>7.8399999999999997E-2</c:v>
                </c:pt>
                <c:pt idx="527">
                  <c:v>7.85E-2</c:v>
                </c:pt>
                <c:pt idx="528">
                  <c:v>7.7899999999999997E-2</c:v>
                </c:pt>
                <c:pt idx="529">
                  <c:v>7.7100000000000002E-2</c:v>
                </c:pt>
                <c:pt idx="530">
                  <c:v>7.8299999999999995E-2</c:v>
                </c:pt>
                <c:pt idx="531">
                  <c:v>7.7600000000000002E-2</c:v>
                </c:pt>
                <c:pt idx="532">
                  <c:v>7.7499999999999999E-2</c:v>
                </c:pt>
                <c:pt idx="533">
                  <c:v>7.6600000000000001E-2</c:v>
                </c:pt>
                <c:pt idx="534">
                  <c:v>7.6600000000000001E-2</c:v>
                </c:pt>
                <c:pt idx="535">
                  <c:v>7.5700000000000003E-2</c:v>
                </c:pt>
                <c:pt idx="536">
                  <c:v>7.4900000000000008E-2</c:v>
                </c:pt>
                <c:pt idx="537">
                  <c:v>7.5199999999999989E-2</c:v>
                </c:pt>
                <c:pt idx="538">
                  <c:v>7.6200000000000004E-2</c:v>
                </c:pt>
                <c:pt idx="539">
                  <c:v>7.7399999999999997E-2</c:v>
                </c:pt>
                <c:pt idx="540">
                  <c:v>7.9299999999999995E-2</c:v>
                </c:pt>
                <c:pt idx="541">
                  <c:v>7.9500000000000001E-2</c:v>
                </c:pt>
                <c:pt idx="542">
                  <c:v>7.9600000000000004E-2</c:v>
                </c:pt>
                <c:pt idx="543">
                  <c:v>7.9199999999999993E-2</c:v>
                </c:pt>
                <c:pt idx="544">
                  <c:v>7.8799999999999995E-2</c:v>
                </c:pt>
                <c:pt idx="545">
                  <c:v>7.8399999999999997E-2</c:v>
                </c:pt>
                <c:pt idx="546">
                  <c:v>7.8100000000000003E-2</c:v>
                </c:pt>
                <c:pt idx="547">
                  <c:v>7.8600000000000003E-2</c:v>
                </c:pt>
                <c:pt idx="548">
                  <c:v>7.8200000000000006E-2</c:v>
                </c:pt>
                <c:pt idx="549">
                  <c:v>7.7800000000000008E-2</c:v>
                </c:pt>
                <c:pt idx="550">
                  <c:v>7.8600000000000003E-2</c:v>
                </c:pt>
                <c:pt idx="551">
                  <c:v>7.8600000000000003E-2</c:v>
                </c:pt>
                <c:pt idx="552">
                  <c:v>7.8299999999999995E-2</c:v>
                </c:pt>
                <c:pt idx="553">
                  <c:v>7.8200000000000006E-2</c:v>
                </c:pt>
                <c:pt idx="554">
                  <c:v>7.7499999999999999E-2</c:v>
                </c:pt>
                <c:pt idx="555">
                  <c:v>7.7100000000000002E-2</c:v>
                </c:pt>
                <c:pt idx="556">
                  <c:v>7.6700000000000004E-2</c:v>
                </c:pt>
                <c:pt idx="557">
                  <c:v>7.6499999999999999E-2</c:v>
                </c:pt>
                <c:pt idx="558">
                  <c:v>7.5999999999999998E-2</c:v>
                </c:pt>
                <c:pt idx="559">
                  <c:v>7.5399999999999995E-2</c:v>
                </c:pt>
                <c:pt idx="560">
                  <c:v>7.5499999999999998E-2</c:v>
                </c:pt>
                <c:pt idx="561">
                  <c:v>7.4400000000000008E-2</c:v>
                </c:pt>
                <c:pt idx="562">
                  <c:v>7.3399999999999993E-2</c:v>
                </c:pt>
                <c:pt idx="563">
                  <c:v>7.3800000000000004E-2</c:v>
                </c:pt>
                <c:pt idx="564">
                  <c:v>7.46E-2</c:v>
                </c:pt>
                <c:pt idx="565">
                  <c:v>7.400000000000001E-2</c:v>
                </c:pt>
                <c:pt idx="566">
                  <c:v>7.4499999999999997E-2</c:v>
                </c:pt>
                <c:pt idx="567">
                  <c:v>7.3300000000000004E-2</c:v>
                </c:pt>
                <c:pt idx="568">
                  <c:v>7.1199999999999999E-2</c:v>
                </c:pt>
                <c:pt idx="569">
                  <c:v>6.9599999999999995E-2</c:v>
                </c:pt>
                <c:pt idx="570">
                  <c:v>6.88E-2</c:v>
                </c:pt>
                <c:pt idx="571">
                  <c:v>6.8900000000000003E-2</c:v>
                </c:pt>
                <c:pt idx="572">
                  <c:v>6.8499999999999991E-2</c:v>
                </c:pt>
                <c:pt idx="573">
                  <c:v>6.83E-2</c:v>
                </c:pt>
                <c:pt idx="574">
                  <c:v>6.9199999999999998E-2</c:v>
                </c:pt>
                <c:pt idx="575">
                  <c:v>7.2400000000000006E-2</c:v>
                </c:pt>
                <c:pt idx="576">
                  <c:v>7.2900000000000006E-2</c:v>
                </c:pt>
                <c:pt idx="577">
                  <c:v>7.3599999999999999E-2</c:v>
                </c:pt>
                <c:pt idx="578">
                  <c:v>7.400000000000001E-2</c:v>
                </c:pt>
                <c:pt idx="579">
                  <c:v>7.3499999999999996E-2</c:v>
                </c:pt>
                <c:pt idx="580">
                  <c:v>7.3499999999999996E-2</c:v>
                </c:pt>
                <c:pt idx="581">
                  <c:v>7.4700000000000003E-2</c:v>
                </c:pt>
                <c:pt idx="582">
                  <c:v>7.46E-2</c:v>
                </c:pt>
                <c:pt idx="583">
                  <c:v>7.4900000000000008E-2</c:v>
                </c:pt>
                <c:pt idx="584">
                  <c:v>7.4499999999999997E-2</c:v>
                </c:pt>
                <c:pt idx="585">
                  <c:v>7.4499999999999997E-2</c:v>
                </c:pt>
                <c:pt idx="586">
                  <c:v>7.4499999999999997E-2</c:v>
                </c:pt>
                <c:pt idx="587">
                  <c:v>7.4499999999999997E-2</c:v>
                </c:pt>
                <c:pt idx="588">
                  <c:v>7.3200000000000001E-2</c:v>
                </c:pt>
                <c:pt idx="589">
                  <c:v>7.3099999999999998E-2</c:v>
                </c:pt>
                <c:pt idx="590">
                  <c:v>7.400000000000001E-2</c:v>
                </c:pt>
                <c:pt idx="591">
                  <c:v>7.46E-2</c:v>
                </c:pt>
                <c:pt idx="592">
                  <c:v>7.4999999999999997E-2</c:v>
                </c:pt>
                <c:pt idx="593">
                  <c:v>7.46E-2</c:v>
                </c:pt>
                <c:pt idx="594">
                  <c:v>7.4099999999999999E-2</c:v>
                </c:pt>
                <c:pt idx="595">
                  <c:v>7.3800000000000004E-2</c:v>
                </c:pt>
                <c:pt idx="596">
                  <c:v>7.3499999999999996E-2</c:v>
                </c:pt>
                <c:pt idx="597">
                  <c:v>7.2400000000000006E-2</c:v>
                </c:pt>
                <c:pt idx="598">
                  <c:v>7.2499999999999995E-2</c:v>
                </c:pt>
                <c:pt idx="599">
                  <c:v>7.22E-2</c:v>
                </c:pt>
                <c:pt idx="600">
                  <c:v>7.3300000000000004E-2</c:v>
                </c:pt>
                <c:pt idx="601">
                  <c:v>7.3099999999999998E-2</c:v>
                </c:pt>
                <c:pt idx="602">
                  <c:v>7.3200000000000001E-2</c:v>
                </c:pt>
                <c:pt idx="603">
                  <c:v>7.3499999999999996E-2</c:v>
                </c:pt>
                <c:pt idx="604">
                  <c:v>7.4299999999999991E-2</c:v>
                </c:pt>
                <c:pt idx="605">
                  <c:v>7.4499999999999997E-2</c:v>
                </c:pt>
                <c:pt idx="606">
                  <c:v>7.4400000000000008E-2</c:v>
                </c:pt>
                <c:pt idx="607">
                  <c:v>7.3399999999999993E-2</c:v>
                </c:pt>
                <c:pt idx="608">
                  <c:v>7.2700000000000001E-2</c:v>
                </c:pt>
                <c:pt idx="609">
                  <c:v>7.2900000000000006E-2</c:v>
                </c:pt>
                <c:pt idx="610">
                  <c:v>7.3499999999999996E-2</c:v>
                </c:pt>
                <c:pt idx="611">
                  <c:v>7.3599999999999999E-2</c:v>
                </c:pt>
                <c:pt idx="612">
                  <c:v>7.400000000000001E-2</c:v>
                </c:pt>
                <c:pt idx="613">
                  <c:v>7.4299999999999991E-2</c:v>
                </c:pt>
                <c:pt idx="614">
                  <c:v>7.5399999999999995E-2</c:v>
                </c:pt>
                <c:pt idx="615">
                  <c:v>7.5499999999999998E-2</c:v>
                </c:pt>
                <c:pt idx="616">
                  <c:v>7.5700000000000003E-2</c:v>
                </c:pt>
                <c:pt idx="617">
                  <c:v>7.6499999999999999E-2</c:v>
                </c:pt>
                <c:pt idx="618">
                  <c:v>7.5999999999999998E-2</c:v>
                </c:pt>
                <c:pt idx="619">
                  <c:v>7.5499999999999998E-2</c:v>
                </c:pt>
                <c:pt idx="620">
                  <c:v>7.5399999999999995E-2</c:v>
                </c:pt>
                <c:pt idx="621">
                  <c:v>7.5600000000000001E-2</c:v>
                </c:pt>
                <c:pt idx="622">
                  <c:v>7.6299999999999993E-2</c:v>
                </c:pt>
                <c:pt idx="623">
                  <c:v>7.6600000000000001E-2</c:v>
                </c:pt>
                <c:pt idx="624">
                  <c:v>7.7300000000000008E-2</c:v>
                </c:pt>
                <c:pt idx="625">
                  <c:v>7.7899999999999997E-2</c:v>
                </c:pt>
                <c:pt idx="626">
                  <c:v>7.8299999999999995E-2</c:v>
                </c:pt>
                <c:pt idx="627">
                  <c:v>8.0100000000000005E-2</c:v>
                </c:pt>
                <c:pt idx="628">
                  <c:v>7.980000000000001E-2</c:v>
                </c:pt>
                <c:pt idx="629">
                  <c:v>7.980000000000001E-2</c:v>
                </c:pt>
                <c:pt idx="630">
                  <c:v>7.9600000000000004E-2</c:v>
                </c:pt>
                <c:pt idx="631">
                  <c:v>0.08</c:v>
                </c:pt>
                <c:pt idx="632">
                  <c:v>8.0799999999999997E-2</c:v>
                </c:pt>
                <c:pt idx="633">
                  <c:v>8.0799999999999997E-2</c:v>
                </c:pt>
                <c:pt idx="634">
                  <c:v>8.0399999999999985E-2</c:v>
                </c:pt>
                <c:pt idx="635">
                  <c:v>8.0299999999999996E-2</c:v>
                </c:pt>
                <c:pt idx="636">
                  <c:v>0.08</c:v>
                </c:pt>
                <c:pt idx="637">
                  <c:v>7.980000000000001E-2</c:v>
                </c:pt>
                <c:pt idx="638">
                  <c:v>8.1199999999999994E-2</c:v>
                </c:pt>
                <c:pt idx="639">
                  <c:v>8.14E-2</c:v>
                </c:pt>
                <c:pt idx="640">
                  <c:v>8.1500000000000003E-2</c:v>
                </c:pt>
                <c:pt idx="641">
                  <c:v>8.1199999999999994E-2</c:v>
                </c:pt>
                <c:pt idx="642">
                  <c:v>8.2100000000000006E-2</c:v>
                </c:pt>
                <c:pt idx="643">
                  <c:v>8.2799999999999999E-2</c:v>
                </c:pt>
                <c:pt idx="644">
                  <c:v>8.3499999999999991E-2</c:v>
                </c:pt>
                <c:pt idx="645">
                  <c:v>8.3499999999999991E-2</c:v>
                </c:pt>
                <c:pt idx="646">
                  <c:v>8.3900000000000002E-2</c:v>
                </c:pt>
                <c:pt idx="647">
                  <c:v>8.4100000000000008E-2</c:v>
                </c:pt>
                <c:pt idx="648">
                  <c:v>8.3800000000000013E-2</c:v>
                </c:pt>
                <c:pt idx="649">
                  <c:v>8.4100000000000008E-2</c:v>
                </c:pt>
                <c:pt idx="650">
                  <c:v>8.4900000000000003E-2</c:v>
                </c:pt>
                <c:pt idx="651">
                  <c:v>8.5900000000000004E-2</c:v>
                </c:pt>
                <c:pt idx="652">
                  <c:v>8.6199999999999999E-2</c:v>
                </c:pt>
                <c:pt idx="653">
                  <c:v>8.6800000000000002E-2</c:v>
                </c:pt>
                <c:pt idx="654">
                  <c:v>8.6500000000000007E-2</c:v>
                </c:pt>
                <c:pt idx="655">
                  <c:v>8.6300000000000002E-2</c:v>
                </c:pt>
                <c:pt idx="656">
                  <c:v>8.4600000000000009E-2</c:v>
                </c:pt>
                <c:pt idx="657">
                  <c:v>8.3900000000000002E-2</c:v>
                </c:pt>
                <c:pt idx="658">
                  <c:v>8.48E-2</c:v>
                </c:pt>
                <c:pt idx="659">
                  <c:v>8.3699999999999997E-2</c:v>
                </c:pt>
                <c:pt idx="660">
                  <c:v>8.3800000000000013E-2</c:v>
                </c:pt>
                <c:pt idx="661">
                  <c:v>8.3400000000000002E-2</c:v>
                </c:pt>
                <c:pt idx="662">
                  <c:v>8.3100000000000007E-2</c:v>
                </c:pt>
                <c:pt idx="663">
                  <c:v>8.4600000000000009E-2</c:v>
                </c:pt>
                <c:pt idx="664">
                  <c:v>8.5500000000000007E-2</c:v>
                </c:pt>
                <c:pt idx="665">
                  <c:v>8.5800000000000001E-2</c:v>
                </c:pt>
                <c:pt idx="666">
                  <c:v>8.539999999999999E-2</c:v>
                </c:pt>
                <c:pt idx="667">
                  <c:v>8.6199999999999999E-2</c:v>
                </c:pt>
                <c:pt idx="668">
                  <c:v>8.6899999999999991E-2</c:v>
                </c:pt>
                <c:pt idx="669">
                  <c:v>8.8200000000000001E-2</c:v>
                </c:pt>
                <c:pt idx="670">
                  <c:v>8.8599999999999998E-2</c:v>
                </c:pt>
                <c:pt idx="671">
                  <c:v>8.77E-2</c:v>
                </c:pt>
                <c:pt idx="672">
                  <c:v>8.7799999999999989E-2</c:v>
                </c:pt>
                <c:pt idx="673">
                  <c:v>8.8499999999999995E-2</c:v>
                </c:pt>
                <c:pt idx="674">
                  <c:v>8.8599999999999998E-2</c:v>
                </c:pt>
                <c:pt idx="675">
                  <c:v>8.9499999999999996E-2</c:v>
                </c:pt>
                <c:pt idx="676">
                  <c:v>9.1400000000000009E-2</c:v>
                </c:pt>
                <c:pt idx="677">
                  <c:v>9.1400000000000009E-2</c:v>
                </c:pt>
                <c:pt idx="678">
                  <c:v>9.1400000000000009E-2</c:v>
                </c:pt>
                <c:pt idx="679">
                  <c:v>9.1499999999999998E-2</c:v>
                </c:pt>
                <c:pt idx="680">
                  <c:v>9.1600000000000001E-2</c:v>
                </c:pt>
                <c:pt idx="681">
                  <c:v>9.0399999999999994E-2</c:v>
                </c:pt>
                <c:pt idx="682">
                  <c:v>8.9399999999999993E-2</c:v>
                </c:pt>
                <c:pt idx="683">
                  <c:v>9.0500000000000011E-2</c:v>
                </c:pt>
                <c:pt idx="684">
                  <c:v>9.1199999999999989E-2</c:v>
                </c:pt>
                <c:pt idx="685">
                  <c:v>9.1700000000000004E-2</c:v>
                </c:pt>
                <c:pt idx="686">
                  <c:v>9.1799999999999993E-2</c:v>
                </c:pt>
                <c:pt idx="687">
                  <c:v>9.11E-2</c:v>
                </c:pt>
                <c:pt idx="688">
                  <c:v>9.1199999999999989E-2</c:v>
                </c:pt>
                <c:pt idx="689">
                  <c:v>9.1199999999999989E-2</c:v>
                </c:pt>
                <c:pt idx="690">
                  <c:v>9.0899999999999995E-2</c:v>
                </c:pt>
                <c:pt idx="691">
                  <c:v>9.0899999999999995E-2</c:v>
                </c:pt>
                <c:pt idx="692">
                  <c:v>9.1799999999999993E-2</c:v>
                </c:pt>
                <c:pt idx="693">
                  <c:v>9.1700000000000004E-2</c:v>
                </c:pt>
                <c:pt idx="694">
                  <c:v>9.2499999999999999E-2</c:v>
                </c:pt>
                <c:pt idx="695">
                  <c:v>9.3599999999999989E-2</c:v>
                </c:pt>
                <c:pt idx="696">
                  <c:v>9.3699999999999992E-2</c:v>
                </c:pt>
                <c:pt idx="697">
                  <c:v>9.2799999999999994E-2</c:v>
                </c:pt>
                <c:pt idx="698">
                  <c:v>9.11E-2</c:v>
                </c:pt>
                <c:pt idx="699">
                  <c:v>9.0399999999999994E-2</c:v>
                </c:pt>
                <c:pt idx="700">
                  <c:v>8.9700000000000002E-2</c:v>
                </c:pt>
                <c:pt idx="701">
                  <c:v>8.8800000000000004E-2</c:v>
                </c:pt>
                <c:pt idx="702">
                  <c:v>8.9499999999999996E-2</c:v>
                </c:pt>
                <c:pt idx="703">
                  <c:v>8.8300000000000003E-2</c:v>
                </c:pt>
                <c:pt idx="704">
                  <c:v>8.7899999999999992E-2</c:v>
                </c:pt>
                <c:pt idx="705">
                  <c:v>8.929999999999999E-2</c:v>
                </c:pt>
                <c:pt idx="706">
                  <c:v>9.01E-2</c:v>
                </c:pt>
                <c:pt idx="707">
                  <c:v>9.01E-2</c:v>
                </c:pt>
                <c:pt idx="708">
                  <c:v>8.9700000000000002E-2</c:v>
                </c:pt>
                <c:pt idx="709">
                  <c:v>8.9399999999999993E-2</c:v>
                </c:pt>
                <c:pt idx="710">
                  <c:v>0.09</c:v>
                </c:pt>
                <c:pt idx="711">
                  <c:v>9.06E-2</c:v>
                </c:pt>
                <c:pt idx="712">
                  <c:v>9.1700000000000004E-2</c:v>
                </c:pt>
                <c:pt idx="713">
                  <c:v>9.3299999999999994E-2</c:v>
                </c:pt>
                <c:pt idx="714">
                  <c:v>9.3100000000000002E-2</c:v>
                </c:pt>
                <c:pt idx="715">
                  <c:v>9.3200000000000005E-2</c:v>
                </c:pt>
                <c:pt idx="716">
                  <c:v>9.3800000000000008E-2</c:v>
                </c:pt>
                <c:pt idx="717">
                  <c:v>9.5299999999999996E-2</c:v>
                </c:pt>
                <c:pt idx="718">
                  <c:v>0.1009</c:v>
                </c:pt>
                <c:pt idx="719">
                  <c:v>0.10369999999999999</c:v>
                </c:pt>
                <c:pt idx="720">
                  <c:v>0.10890000000000001</c:v>
                </c:pt>
                <c:pt idx="721">
                  <c:v>0.10779999999999999</c:v>
                </c:pt>
                <c:pt idx="722">
                  <c:v>0.10869999999999999</c:v>
                </c:pt>
                <c:pt idx="723">
                  <c:v>0.1069</c:v>
                </c:pt>
                <c:pt idx="724">
                  <c:v>0.10710000000000001</c:v>
                </c:pt>
                <c:pt idx="725">
                  <c:v>0.10339999999999999</c:v>
                </c:pt>
                <c:pt idx="726">
                  <c:v>0.10289999999999999</c:v>
                </c:pt>
                <c:pt idx="727">
                  <c:v>0.1045</c:v>
                </c:pt>
                <c:pt idx="728">
                  <c:v>0.10369999999999999</c:v>
                </c:pt>
                <c:pt idx="729">
                  <c:v>0.1045</c:v>
                </c:pt>
                <c:pt idx="730">
                  <c:v>0.1052</c:v>
                </c:pt>
                <c:pt idx="731">
                  <c:v>0.10589999999999999</c:v>
                </c:pt>
                <c:pt idx="732">
                  <c:v>0.10710000000000001</c:v>
                </c:pt>
                <c:pt idx="733">
                  <c:v>0.10949999999999999</c:v>
                </c:pt>
                <c:pt idx="734">
                  <c:v>0.1119</c:v>
                </c:pt>
                <c:pt idx="735">
                  <c:v>0.11710000000000001</c:v>
                </c:pt>
                <c:pt idx="736">
                  <c:v>0.1201</c:v>
                </c:pt>
                <c:pt idx="737">
                  <c:v>0.12990000000000002</c:v>
                </c:pt>
                <c:pt idx="738">
                  <c:v>0.13200000000000001</c:v>
                </c:pt>
                <c:pt idx="739">
                  <c:v>0.12939999999999999</c:v>
                </c:pt>
                <c:pt idx="740">
                  <c:v>0.12539999999999998</c:v>
                </c:pt>
                <c:pt idx="741">
                  <c:v>0.12539999999999998</c:v>
                </c:pt>
                <c:pt idx="742">
                  <c:v>0.13</c:v>
                </c:pt>
                <c:pt idx="743">
                  <c:v>0.12619999999999998</c:v>
                </c:pt>
                <c:pt idx="744">
                  <c:v>0.12050000000000001</c:v>
                </c:pt>
                <c:pt idx="745">
                  <c:v>0.1125</c:v>
                </c:pt>
                <c:pt idx="746">
                  <c:v>0.109</c:v>
                </c:pt>
                <c:pt idx="747">
                  <c:v>0.1057</c:v>
                </c:pt>
                <c:pt idx="748">
                  <c:v>0.1008</c:v>
                </c:pt>
                <c:pt idx="749">
                  <c:v>0.10249999999999999</c:v>
                </c:pt>
                <c:pt idx="750">
                  <c:v>0.1016</c:v>
                </c:pt>
                <c:pt idx="751">
                  <c:v>0.1014</c:v>
                </c:pt>
                <c:pt idx="752">
                  <c:v>0.1007</c:v>
                </c:pt>
                <c:pt idx="753">
                  <c:v>9.6600000000000005E-2</c:v>
                </c:pt>
                <c:pt idx="754">
                  <c:v>9.5100000000000004E-2</c:v>
                </c:pt>
                <c:pt idx="755">
                  <c:v>9.8000000000000004E-2</c:v>
                </c:pt>
                <c:pt idx="756">
                  <c:v>0.1011</c:v>
                </c:pt>
                <c:pt idx="757">
                  <c:v>0.1018</c:v>
                </c:pt>
                <c:pt idx="758">
                  <c:v>0.10199999999999999</c:v>
                </c:pt>
                <c:pt idx="759">
                  <c:v>0.10199999999999999</c:v>
                </c:pt>
                <c:pt idx="760">
                  <c:v>0.10589999999999999</c:v>
                </c:pt>
                <c:pt idx="761">
                  <c:v>0.1075</c:v>
                </c:pt>
                <c:pt idx="762">
                  <c:v>0.10929999999999999</c:v>
                </c:pt>
                <c:pt idx="763">
                  <c:v>0.11199999999999999</c:v>
                </c:pt>
                <c:pt idx="764">
                  <c:v>0.1159</c:v>
                </c:pt>
                <c:pt idx="765">
                  <c:v>0.1119</c:v>
                </c:pt>
                <c:pt idx="766">
                  <c:v>0.11259999999999999</c:v>
                </c:pt>
                <c:pt idx="767">
                  <c:v>0.11509999999999999</c:v>
                </c:pt>
                <c:pt idx="768">
                  <c:v>0.1182</c:v>
                </c:pt>
                <c:pt idx="769">
                  <c:v>0.11789999999999999</c:v>
                </c:pt>
                <c:pt idx="770">
                  <c:v>0.1142</c:v>
                </c:pt>
                <c:pt idx="771">
                  <c:v>0.1144</c:v>
                </c:pt>
                <c:pt idx="772">
                  <c:v>0.1176</c:v>
                </c:pt>
                <c:pt idx="773">
                  <c:v>0.12369999999999999</c:v>
                </c:pt>
                <c:pt idx="774">
                  <c:v>0.12689999999999999</c:v>
                </c:pt>
                <c:pt idx="775">
                  <c:v>0.1263</c:v>
                </c:pt>
                <c:pt idx="776">
                  <c:v>0.12689999999999999</c:v>
                </c:pt>
                <c:pt idx="777">
                  <c:v>0.12720000000000001</c:v>
                </c:pt>
                <c:pt idx="778">
                  <c:v>0.12909999999999999</c:v>
                </c:pt>
                <c:pt idx="779">
                  <c:v>0.13189999999999999</c:v>
                </c:pt>
                <c:pt idx="780">
                  <c:v>0.1318</c:v>
                </c:pt>
                <c:pt idx="781">
                  <c:v>0.1229</c:v>
                </c:pt>
                <c:pt idx="782">
                  <c:v>0.12359999999999999</c:v>
                </c:pt>
                <c:pt idx="783">
                  <c:v>0.1231</c:v>
                </c:pt>
                <c:pt idx="784">
                  <c:v>0.12529999999999999</c:v>
                </c:pt>
                <c:pt idx="785">
                  <c:v>0.12720000000000001</c:v>
                </c:pt>
                <c:pt idx="786">
                  <c:v>0.12740000000000001</c:v>
                </c:pt>
                <c:pt idx="787">
                  <c:v>0.1295</c:v>
                </c:pt>
                <c:pt idx="788">
                  <c:v>0.13390000000000002</c:v>
                </c:pt>
                <c:pt idx="789">
                  <c:v>0.13159999999999999</c:v>
                </c:pt>
                <c:pt idx="790">
                  <c:v>0.13320000000000001</c:v>
                </c:pt>
                <c:pt idx="791">
                  <c:v>0.1343</c:v>
                </c:pt>
                <c:pt idx="792">
                  <c:v>0.13039999999999999</c:v>
                </c:pt>
                <c:pt idx="793">
                  <c:v>0.12710000000000002</c:v>
                </c:pt>
                <c:pt idx="794">
                  <c:v>0.13269999999999998</c:v>
                </c:pt>
                <c:pt idx="795">
                  <c:v>0.1323</c:v>
                </c:pt>
                <c:pt idx="796">
                  <c:v>0.1356</c:v>
                </c:pt>
                <c:pt idx="797">
                  <c:v>0.13699999999999998</c:v>
                </c:pt>
                <c:pt idx="798">
                  <c:v>0.13780000000000001</c:v>
                </c:pt>
                <c:pt idx="799">
                  <c:v>0.1401</c:v>
                </c:pt>
                <c:pt idx="800">
                  <c:v>0.14460000000000001</c:v>
                </c:pt>
                <c:pt idx="801">
                  <c:v>0.14319999999999999</c:v>
                </c:pt>
                <c:pt idx="802">
                  <c:v>0.13919999999999999</c:v>
                </c:pt>
                <c:pt idx="803">
                  <c:v>0.1361</c:v>
                </c:pt>
                <c:pt idx="804">
                  <c:v>0.1353</c:v>
                </c:pt>
                <c:pt idx="805">
                  <c:v>0.13339999999999999</c:v>
                </c:pt>
                <c:pt idx="806">
                  <c:v>0.13289999999999999</c:v>
                </c:pt>
                <c:pt idx="807">
                  <c:v>0.1361</c:v>
                </c:pt>
                <c:pt idx="808">
                  <c:v>0.13880000000000001</c:v>
                </c:pt>
                <c:pt idx="809">
                  <c:v>0.14000000000000001</c:v>
                </c:pt>
                <c:pt idx="810">
                  <c:v>0.14080000000000001</c:v>
                </c:pt>
                <c:pt idx="811">
                  <c:v>0.14560000000000001</c:v>
                </c:pt>
                <c:pt idx="812">
                  <c:v>0.1459</c:v>
                </c:pt>
                <c:pt idx="813">
                  <c:v>0.14899999999999999</c:v>
                </c:pt>
                <c:pt idx="814">
                  <c:v>0.14610000000000001</c:v>
                </c:pt>
                <c:pt idx="815">
                  <c:v>0.14829999999999999</c:v>
                </c:pt>
                <c:pt idx="816">
                  <c:v>0.1532</c:v>
                </c:pt>
                <c:pt idx="817">
                  <c:v>0.15439999999999998</c:v>
                </c:pt>
                <c:pt idx="818">
                  <c:v>0.1537</c:v>
                </c:pt>
                <c:pt idx="819">
                  <c:v>0.15049999999999999</c:v>
                </c:pt>
                <c:pt idx="820">
                  <c:v>0.15210000000000001</c:v>
                </c:pt>
                <c:pt idx="821">
                  <c:v>0.15679999999999999</c:v>
                </c:pt>
                <c:pt idx="822">
                  <c:v>0.1502</c:v>
                </c:pt>
                <c:pt idx="823">
                  <c:v>0.14880000000000002</c:v>
                </c:pt>
                <c:pt idx="824">
                  <c:v>0.15210000000000001</c:v>
                </c:pt>
                <c:pt idx="825">
                  <c:v>0.1525</c:v>
                </c:pt>
                <c:pt idx="826">
                  <c:v>0.14219999999999999</c:v>
                </c:pt>
                <c:pt idx="827">
                  <c:v>0.13289999999999999</c:v>
                </c:pt>
                <c:pt idx="828">
                  <c:v>0.13089999999999999</c:v>
                </c:pt>
                <c:pt idx="829">
                  <c:v>0.13119999999999998</c:v>
                </c:pt>
                <c:pt idx="830">
                  <c:v>0.13320000000000001</c:v>
                </c:pt>
                <c:pt idx="831">
                  <c:v>0.1366</c:v>
                </c:pt>
                <c:pt idx="832">
                  <c:v>0.1358</c:v>
                </c:pt>
                <c:pt idx="833">
                  <c:v>0.14000000000000001</c:v>
                </c:pt>
                <c:pt idx="834">
                  <c:v>0.14069999999999999</c:v>
                </c:pt>
                <c:pt idx="835">
                  <c:v>0.1447</c:v>
                </c:pt>
                <c:pt idx="836">
                  <c:v>0.14760000000000001</c:v>
                </c:pt>
                <c:pt idx="837">
                  <c:v>0.14730000000000001</c:v>
                </c:pt>
                <c:pt idx="838">
                  <c:v>0.14419999999999999</c:v>
                </c:pt>
                <c:pt idx="839">
                  <c:v>0.14630000000000001</c:v>
                </c:pt>
                <c:pt idx="840">
                  <c:v>0.1484</c:v>
                </c:pt>
                <c:pt idx="841">
                  <c:v>0.1439</c:v>
                </c:pt>
                <c:pt idx="842">
                  <c:v>0.13919999999999999</c:v>
                </c:pt>
                <c:pt idx="843">
                  <c:v>0.13699999999999998</c:v>
                </c:pt>
                <c:pt idx="844">
                  <c:v>0.13800000000000001</c:v>
                </c:pt>
                <c:pt idx="845">
                  <c:v>0.13900000000000001</c:v>
                </c:pt>
                <c:pt idx="846">
                  <c:v>0.1386</c:v>
                </c:pt>
                <c:pt idx="847">
                  <c:v>0.14150000000000001</c:v>
                </c:pt>
                <c:pt idx="848">
                  <c:v>0.14130000000000001</c:v>
                </c:pt>
                <c:pt idx="849">
                  <c:v>0.13849999999999998</c:v>
                </c:pt>
                <c:pt idx="850">
                  <c:v>0.13689999999999999</c:v>
                </c:pt>
                <c:pt idx="851">
                  <c:v>0.13780000000000001</c:v>
                </c:pt>
                <c:pt idx="852">
                  <c:v>0.13730000000000001</c:v>
                </c:pt>
                <c:pt idx="853">
                  <c:v>0.1353</c:v>
                </c:pt>
                <c:pt idx="854">
                  <c:v>0.13570000000000002</c:v>
                </c:pt>
                <c:pt idx="855">
                  <c:v>0.1366</c:v>
                </c:pt>
                <c:pt idx="856">
                  <c:v>0.13919999999999999</c:v>
                </c:pt>
                <c:pt idx="857">
                  <c:v>0.13970000000000002</c:v>
                </c:pt>
                <c:pt idx="858">
                  <c:v>0.14360000000000001</c:v>
                </c:pt>
                <c:pt idx="859">
                  <c:v>0.14699999999999999</c:v>
                </c:pt>
                <c:pt idx="860">
                  <c:v>0.1454</c:v>
                </c:pt>
                <c:pt idx="861">
                  <c:v>0.14300000000000002</c:v>
                </c:pt>
                <c:pt idx="862">
                  <c:v>0.13930000000000001</c:v>
                </c:pt>
                <c:pt idx="863">
                  <c:v>0.1358</c:v>
                </c:pt>
                <c:pt idx="864">
                  <c:v>0.13849999999999998</c:v>
                </c:pt>
                <c:pt idx="865">
                  <c:v>0.1363</c:v>
                </c:pt>
                <c:pt idx="866">
                  <c:v>0.13570000000000002</c:v>
                </c:pt>
                <c:pt idx="867">
                  <c:v>0.126</c:v>
                </c:pt>
                <c:pt idx="868">
                  <c:v>0.12509999999999999</c:v>
                </c:pt>
                <c:pt idx="869">
                  <c:v>0.12689999999999999</c:v>
                </c:pt>
                <c:pt idx="870">
                  <c:v>0.1258</c:v>
                </c:pt>
                <c:pt idx="871">
                  <c:v>0.1258</c:v>
                </c:pt>
                <c:pt idx="872">
                  <c:v>0.12140000000000001</c:v>
                </c:pt>
                <c:pt idx="873">
                  <c:v>0.11779999999999999</c:v>
                </c:pt>
                <c:pt idx="874">
                  <c:v>0.1133</c:v>
                </c:pt>
                <c:pt idx="875">
                  <c:v>0.1057</c:v>
                </c:pt>
                <c:pt idx="876">
                  <c:v>0.1067</c:v>
                </c:pt>
                <c:pt idx="877">
                  <c:v>0.10869999999999999</c:v>
                </c:pt>
                <c:pt idx="878">
                  <c:v>0.1048</c:v>
                </c:pt>
                <c:pt idx="879">
                  <c:v>0.10529999999999999</c:v>
                </c:pt>
                <c:pt idx="880">
                  <c:v>0.1056</c:v>
                </c:pt>
                <c:pt idx="881">
                  <c:v>0.1052</c:v>
                </c:pt>
                <c:pt idx="882">
                  <c:v>0.1069</c:v>
                </c:pt>
                <c:pt idx="883">
                  <c:v>0.1056</c:v>
                </c:pt>
                <c:pt idx="884">
                  <c:v>0.1056</c:v>
                </c:pt>
                <c:pt idx="885">
                  <c:v>0.1056</c:v>
                </c:pt>
                <c:pt idx="886">
                  <c:v>0.1043</c:v>
                </c:pt>
                <c:pt idx="887">
                  <c:v>0.1036</c:v>
                </c:pt>
                <c:pt idx="888">
                  <c:v>0.1032</c:v>
                </c:pt>
                <c:pt idx="889">
                  <c:v>0.1041</c:v>
                </c:pt>
                <c:pt idx="890">
                  <c:v>0.10679999999999999</c:v>
                </c:pt>
                <c:pt idx="891">
                  <c:v>0.10880000000000001</c:v>
                </c:pt>
                <c:pt idx="892">
                  <c:v>0.10920000000000001</c:v>
                </c:pt>
                <c:pt idx="893">
                  <c:v>0.1075</c:v>
                </c:pt>
                <c:pt idx="894">
                  <c:v>0.10400000000000001</c:v>
                </c:pt>
                <c:pt idx="895">
                  <c:v>0.10249999999999999</c:v>
                </c:pt>
                <c:pt idx="896">
                  <c:v>0.1051</c:v>
                </c:pt>
                <c:pt idx="897">
                  <c:v>0.1052</c:v>
                </c:pt>
                <c:pt idx="898">
                  <c:v>0.106</c:v>
                </c:pt>
                <c:pt idx="899">
                  <c:v>0.10619999999999999</c:v>
                </c:pt>
                <c:pt idx="900">
                  <c:v>0.1052</c:v>
                </c:pt>
                <c:pt idx="901">
                  <c:v>0.10369999999999999</c:v>
                </c:pt>
                <c:pt idx="902">
                  <c:v>0.1038</c:v>
                </c:pt>
                <c:pt idx="903">
                  <c:v>0.1033</c:v>
                </c:pt>
                <c:pt idx="904">
                  <c:v>0.10189999999999999</c:v>
                </c:pt>
                <c:pt idx="905">
                  <c:v>0.10210000000000001</c:v>
                </c:pt>
                <c:pt idx="906">
                  <c:v>0.1045</c:v>
                </c:pt>
                <c:pt idx="907">
                  <c:v>0.10589999999999999</c:v>
                </c:pt>
                <c:pt idx="908">
                  <c:v>0.1079</c:v>
                </c:pt>
                <c:pt idx="909">
                  <c:v>0.10869999999999999</c:v>
                </c:pt>
                <c:pt idx="910">
                  <c:v>0.10710000000000001</c:v>
                </c:pt>
                <c:pt idx="911">
                  <c:v>0.10869999999999999</c:v>
                </c:pt>
                <c:pt idx="912">
                  <c:v>0.1101</c:v>
                </c:pt>
                <c:pt idx="913">
                  <c:v>0.1125</c:v>
                </c:pt>
                <c:pt idx="914">
                  <c:v>0.114</c:v>
                </c:pt>
                <c:pt idx="915">
                  <c:v>0.11359999999999999</c:v>
                </c:pt>
                <c:pt idx="916">
                  <c:v>0.1157</c:v>
                </c:pt>
                <c:pt idx="917">
                  <c:v>0.1195</c:v>
                </c:pt>
                <c:pt idx="918">
                  <c:v>0.121</c:v>
                </c:pt>
                <c:pt idx="919">
                  <c:v>0.11710000000000001</c:v>
                </c:pt>
                <c:pt idx="920">
                  <c:v>0.1158</c:v>
                </c:pt>
                <c:pt idx="921">
                  <c:v>0.11939999999999999</c:v>
                </c:pt>
                <c:pt idx="922">
                  <c:v>0.1176</c:v>
                </c:pt>
                <c:pt idx="923">
                  <c:v>0.11689999999999999</c:v>
                </c:pt>
                <c:pt idx="924">
                  <c:v>0.1159</c:v>
                </c:pt>
                <c:pt idx="925">
                  <c:v>0.11460000000000001</c:v>
                </c:pt>
                <c:pt idx="926">
                  <c:v>0.11380000000000001</c:v>
                </c:pt>
                <c:pt idx="927">
                  <c:v>0.11599999999999999</c:v>
                </c:pt>
                <c:pt idx="928">
                  <c:v>0.11470000000000001</c:v>
                </c:pt>
                <c:pt idx="929">
                  <c:v>0.1168</c:v>
                </c:pt>
                <c:pt idx="930">
                  <c:v>0.11749999999999999</c:v>
                </c:pt>
                <c:pt idx="931">
                  <c:v>0.11800000000000001</c:v>
                </c:pt>
                <c:pt idx="932">
                  <c:v>0.11699999999999999</c:v>
                </c:pt>
                <c:pt idx="933">
                  <c:v>0.1159</c:v>
                </c:pt>
                <c:pt idx="934">
                  <c:v>0.1164</c:v>
                </c:pt>
                <c:pt idx="935">
                  <c:v>0.1182</c:v>
                </c:pt>
                <c:pt idx="936">
                  <c:v>0.1193</c:v>
                </c:pt>
                <c:pt idx="937">
                  <c:v>0.1182</c:v>
                </c:pt>
                <c:pt idx="938">
                  <c:v>0.11789999999999999</c:v>
                </c:pt>
                <c:pt idx="939">
                  <c:v>0.11789999999999999</c:v>
                </c:pt>
                <c:pt idx="940">
                  <c:v>0.11710000000000001</c:v>
                </c:pt>
                <c:pt idx="941">
                  <c:v>0.1159</c:v>
                </c:pt>
                <c:pt idx="942">
                  <c:v>0.11630000000000001</c:v>
                </c:pt>
                <c:pt idx="943">
                  <c:v>0.11630000000000001</c:v>
                </c:pt>
                <c:pt idx="944">
                  <c:v>0.1174</c:v>
                </c:pt>
                <c:pt idx="945">
                  <c:v>0.11849999999999999</c:v>
                </c:pt>
                <c:pt idx="946">
                  <c:v>0.1197</c:v>
                </c:pt>
                <c:pt idx="947">
                  <c:v>0.12050000000000001</c:v>
                </c:pt>
                <c:pt idx="948">
                  <c:v>0.12179999999999999</c:v>
                </c:pt>
                <c:pt idx="949">
                  <c:v>0.1229</c:v>
                </c:pt>
                <c:pt idx="950">
                  <c:v>0.1246</c:v>
                </c:pt>
                <c:pt idx="951">
                  <c:v>0.1246</c:v>
                </c:pt>
                <c:pt idx="952">
                  <c:v>0.12609999999999999</c:v>
                </c:pt>
                <c:pt idx="953">
                  <c:v>0.1249</c:v>
                </c:pt>
                <c:pt idx="954">
                  <c:v>0.12659999999999999</c:v>
                </c:pt>
                <c:pt idx="955">
                  <c:v>0.12740000000000001</c:v>
                </c:pt>
                <c:pt idx="956">
                  <c:v>0.12890000000000001</c:v>
                </c:pt>
                <c:pt idx="957">
                  <c:v>0.1323</c:v>
                </c:pt>
                <c:pt idx="958">
                  <c:v>0.13489999999999999</c:v>
                </c:pt>
                <c:pt idx="959">
                  <c:v>0.13589999999999999</c:v>
                </c:pt>
                <c:pt idx="960">
                  <c:v>0.1386</c:v>
                </c:pt>
                <c:pt idx="961">
                  <c:v>0.13470000000000001</c:v>
                </c:pt>
                <c:pt idx="962">
                  <c:v>0.1343</c:v>
                </c:pt>
                <c:pt idx="963">
                  <c:v>0.13550000000000001</c:v>
                </c:pt>
                <c:pt idx="964">
                  <c:v>0.13789999999999999</c:v>
                </c:pt>
                <c:pt idx="965">
                  <c:v>0.13800000000000001</c:v>
                </c:pt>
                <c:pt idx="966">
                  <c:v>0.1346</c:v>
                </c:pt>
                <c:pt idx="967">
                  <c:v>0.13320000000000001</c:v>
                </c:pt>
                <c:pt idx="968">
                  <c:v>0.13109999999999999</c:v>
                </c:pt>
                <c:pt idx="969">
                  <c:v>0.12820000000000001</c:v>
                </c:pt>
                <c:pt idx="970">
                  <c:v>0.12670000000000001</c:v>
                </c:pt>
                <c:pt idx="971">
                  <c:v>0.12710000000000002</c:v>
                </c:pt>
                <c:pt idx="972">
                  <c:v>0.12659999999999999</c:v>
                </c:pt>
                <c:pt idx="973">
                  <c:v>0.12820000000000001</c:v>
                </c:pt>
                <c:pt idx="974">
                  <c:v>0.1283</c:v>
                </c:pt>
                <c:pt idx="975">
                  <c:v>0.12509999999999999</c:v>
                </c:pt>
                <c:pt idx="976">
                  <c:v>0.1235</c:v>
                </c:pt>
                <c:pt idx="977">
                  <c:v>0.1246</c:v>
                </c:pt>
                <c:pt idx="978">
                  <c:v>0.12509999999999999</c:v>
                </c:pt>
                <c:pt idx="979">
                  <c:v>0.12330000000000001</c:v>
                </c:pt>
                <c:pt idx="980">
                  <c:v>0.12189999999999999</c:v>
                </c:pt>
                <c:pt idx="981">
                  <c:v>0.11849999999999999</c:v>
                </c:pt>
                <c:pt idx="982">
                  <c:v>0.1176</c:v>
                </c:pt>
                <c:pt idx="983">
                  <c:v>0.11710000000000001</c:v>
                </c:pt>
                <c:pt idx="984">
                  <c:v>0.11749999999999999</c:v>
                </c:pt>
                <c:pt idx="985">
                  <c:v>0.1144</c:v>
                </c:pt>
                <c:pt idx="986">
                  <c:v>0.1139</c:v>
                </c:pt>
                <c:pt idx="987">
                  <c:v>0.1158</c:v>
                </c:pt>
                <c:pt idx="988">
                  <c:v>0.11609999999999999</c:v>
                </c:pt>
                <c:pt idx="989">
                  <c:v>0.1137</c:v>
                </c:pt>
                <c:pt idx="990">
                  <c:v>0.1142</c:v>
                </c:pt>
                <c:pt idx="991">
                  <c:v>0.1164</c:v>
                </c:pt>
                <c:pt idx="992">
                  <c:v>0.115</c:v>
                </c:pt>
                <c:pt idx="993">
                  <c:v>0.1149</c:v>
                </c:pt>
                <c:pt idx="994">
                  <c:v>0.1116</c:v>
                </c:pt>
                <c:pt idx="995">
                  <c:v>0.1115</c:v>
                </c:pt>
                <c:pt idx="996">
                  <c:v>0.1137</c:v>
                </c:pt>
                <c:pt idx="997">
                  <c:v>0.1137</c:v>
                </c:pt>
                <c:pt idx="998">
                  <c:v>0.1157</c:v>
                </c:pt>
                <c:pt idx="999">
                  <c:v>0.1183</c:v>
                </c:pt>
                <c:pt idx="1000">
                  <c:v>0.11869999999999999</c:v>
                </c:pt>
                <c:pt idx="1001">
                  <c:v>0.11849999999999999</c:v>
                </c:pt>
                <c:pt idx="1002">
                  <c:v>0.1192</c:v>
                </c:pt>
                <c:pt idx="1003">
                  <c:v>0.1177</c:v>
                </c:pt>
                <c:pt idx="1004">
                  <c:v>0.11710000000000001</c:v>
                </c:pt>
                <c:pt idx="1005">
                  <c:v>0.1157</c:v>
                </c:pt>
                <c:pt idx="1006">
                  <c:v>0.1124</c:v>
                </c:pt>
                <c:pt idx="1007">
                  <c:v>0.11269999999999999</c:v>
                </c:pt>
                <c:pt idx="1008">
                  <c:v>0.1133</c:v>
                </c:pt>
                <c:pt idx="1009">
                  <c:v>0.11169999999999999</c:v>
                </c:pt>
                <c:pt idx="1010">
                  <c:v>0.10890000000000001</c:v>
                </c:pt>
                <c:pt idx="1011">
                  <c:v>0.106</c:v>
                </c:pt>
                <c:pt idx="1012">
                  <c:v>0.10390000000000001</c:v>
                </c:pt>
                <c:pt idx="1013">
                  <c:v>0.1</c:v>
                </c:pt>
                <c:pt idx="1014">
                  <c:v>0.1012</c:v>
                </c:pt>
                <c:pt idx="1015">
                  <c:v>0.1008</c:v>
                </c:pt>
                <c:pt idx="1016">
                  <c:v>0.1043</c:v>
                </c:pt>
                <c:pt idx="1017">
                  <c:v>0.1014</c:v>
                </c:pt>
                <c:pt idx="1018">
                  <c:v>0.1012</c:v>
                </c:pt>
                <c:pt idx="1019">
                  <c:v>0.1023</c:v>
                </c:pt>
                <c:pt idx="1020">
                  <c:v>0.1051</c:v>
                </c:pt>
                <c:pt idx="1021">
                  <c:v>0.1061</c:v>
                </c:pt>
                <c:pt idx="1022">
                  <c:v>0.10529999999999999</c:v>
                </c:pt>
                <c:pt idx="1023">
                  <c:v>0.10369999999999999</c:v>
                </c:pt>
                <c:pt idx="1024">
                  <c:v>0.1016</c:v>
                </c:pt>
                <c:pt idx="1025">
                  <c:v>0.1017</c:v>
                </c:pt>
                <c:pt idx="1026">
                  <c:v>0.10289999999999999</c:v>
                </c:pt>
                <c:pt idx="1027">
                  <c:v>0.1048</c:v>
                </c:pt>
                <c:pt idx="1028">
                  <c:v>0.10400000000000001</c:v>
                </c:pt>
                <c:pt idx="1029">
                  <c:v>0.10300000000000001</c:v>
                </c:pt>
                <c:pt idx="1030">
                  <c:v>0.1032</c:v>
                </c:pt>
                <c:pt idx="1031">
                  <c:v>0.10369999999999999</c:v>
                </c:pt>
                <c:pt idx="1032">
                  <c:v>0.1023</c:v>
                </c:pt>
                <c:pt idx="1033">
                  <c:v>0.1016</c:v>
                </c:pt>
                <c:pt idx="1034">
                  <c:v>0.1007</c:v>
                </c:pt>
                <c:pt idx="1035">
                  <c:v>9.9199999999999997E-2</c:v>
                </c:pt>
                <c:pt idx="1036">
                  <c:v>9.820000000000001E-2</c:v>
                </c:pt>
                <c:pt idx="1037">
                  <c:v>9.6799999999999997E-2</c:v>
                </c:pt>
                <c:pt idx="1038">
                  <c:v>9.6500000000000002E-2</c:v>
                </c:pt>
                <c:pt idx="1039">
                  <c:v>9.6500000000000002E-2</c:v>
                </c:pt>
                <c:pt idx="1040">
                  <c:v>9.3100000000000002E-2</c:v>
                </c:pt>
                <c:pt idx="1041">
                  <c:v>9.0899999999999995E-2</c:v>
                </c:pt>
                <c:pt idx="1042">
                  <c:v>9.0500000000000011E-2</c:v>
                </c:pt>
                <c:pt idx="1043">
                  <c:v>9.0299999999999991E-2</c:v>
                </c:pt>
                <c:pt idx="1044">
                  <c:v>9.1600000000000001E-2</c:v>
                </c:pt>
                <c:pt idx="1045">
                  <c:v>9.35E-2</c:v>
                </c:pt>
                <c:pt idx="1046">
                  <c:v>9.2399999999999996E-2</c:v>
                </c:pt>
                <c:pt idx="1047">
                  <c:v>9.0899999999999995E-2</c:v>
                </c:pt>
                <c:pt idx="1048">
                  <c:v>9.0200000000000002E-2</c:v>
                </c:pt>
                <c:pt idx="1049">
                  <c:v>8.8699999999999987E-2</c:v>
                </c:pt>
                <c:pt idx="1050">
                  <c:v>8.6199999999999999E-2</c:v>
                </c:pt>
                <c:pt idx="1051">
                  <c:v>8.2899999999999988E-2</c:v>
                </c:pt>
                <c:pt idx="1052">
                  <c:v>8.0100000000000005E-2</c:v>
                </c:pt>
                <c:pt idx="1053">
                  <c:v>7.7199999999999991E-2</c:v>
                </c:pt>
                <c:pt idx="1054">
                  <c:v>7.8E-2</c:v>
                </c:pt>
                <c:pt idx="1055">
                  <c:v>7.6299999999999993E-2</c:v>
                </c:pt>
                <c:pt idx="1056">
                  <c:v>7.3899999999999993E-2</c:v>
                </c:pt>
                <c:pt idx="1057">
                  <c:v>7.3099999999999998E-2</c:v>
                </c:pt>
                <c:pt idx="1058">
                  <c:v>7.0999999999999994E-2</c:v>
                </c:pt>
                <c:pt idx="1059">
                  <c:v>7.3499999999999996E-2</c:v>
                </c:pt>
                <c:pt idx="1060">
                  <c:v>7.4400000000000008E-2</c:v>
                </c:pt>
                <c:pt idx="1061">
                  <c:v>7.4400000000000008E-2</c:v>
                </c:pt>
                <c:pt idx="1062">
                  <c:v>7.7499999999999999E-2</c:v>
                </c:pt>
                <c:pt idx="1063">
                  <c:v>7.9000000000000001E-2</c:v>
                </c:pt>
                <c:pt idx="1064">
                  <c:v>7.8799999999999995E-2</c:v>
                </c:pt>
                <c:pt idx="1065">
                  <c:v>8.2299999999999998E-2</c:v>
                </c:pt>
                <c:pt idx="1066">
                  <c:v>7.980000000000001E-2</c:v>
                </c:pt>
                <c:pt idx="1067">
                  <c:v>7.6200000000000004E-2</c:v>
                </c:pt>
                <c:pt idx="1068">
                  <c:v>7.4499999999999997E-2</c:v>
                </c:pt>
                <c:pt idx="1069">
                  <c:v>7.3499999999999996E-2</c:v>
                </c:pt>
                <c:pt idx="1070">
                  <c:v>7.3300000000000004E-2</c:v>
                </c:pt>
                <c:pt idx="1071">
                  <c:v>7.1900000000000006E-2</c:v>
                </c:pt>
                <c:pt idx="1072">
                  <c:v>7.2599999999999998E-2</c:v>
                </c:pt>
                <c:pt idx="1073">
                  <c:v>7.4099999999999999E-2</c:v>
                </c:pt>
                <c:pt idx="1074">
                  <c:v>7.3899999999999993E-2</c:v>
                </c:pt>
                <c:pt idx="1075">
                  <c:v>7.1900000000000006E-2</c:v>
                </c:pt>
                <c:pt idx="1076">
                  <c:v>7.0400000000000004E-2</c:v>
                </c:pt>
                <c:pt idx="1077">
                  <c:v>7.0199999999999999E-2</c:v>
                </c:pt>
                <c:pt idx="1078">
                  <c:v>7.1800000000000003E-2</c:v>
                </c:pt>
                <c:pt idx="1079">
                  <c:v>7.46E-2</c:v>
                </c:pt>
                <c:pt idx="1080">
                  <c:v>7.5600000000000001E-2</c:v>
                </c:pt>
                <c:pt idx="1081">
                  <c:v>7.5199999999999989E-2</c:v>
                </c:pt>
                <c:pt idx="1082">
                  <c:v>7.4299999999999991E-2</c:v>
                </c:pt>
                <c:pt idx="1083">
                  <c:v>7.3099999999999998E-2</c:v>
                </c:pt>
                <c:pt idx="1084">
                  <c:v>7.5300000000000006E-2</c:v>
                </c:pt>
                <c:pt idx="1085">
                  <c:v>7.5199999999999989E-2</c:v>
                </c:pt>
                <c:pt idx="1086">
                  <c:v>7.3899999999999993E-2</c:v>
                </c:pt>
                <c:pt idx="1087">
                  <c:v>7.3099999999999998E-2</c:v>
                </c:pt>
                <c:pt idx="1088">
                  <c:v>7.3399999999999993E-2</c:v>
                </c:pt>
                <c:pt idx="1089">
                  <c:v>7.2099999999999997E-2</c:v>
                </c:pt>
                <c:pt idx="1090">
                  <c:v>7.1399999999999991E-2</c:v>
                </c:pt>
                <c:pt idx="1091">
                  <c:v>7.0900000000000005E-2</c:v>
                </c:pt>
                <c:pt idx="1092">
                  <c:v>7.0900000000000005E-2</c:v>
                </c:pt>
                <c:pt idx="1093">
                  <c:v>7.1199999999999999E-2</c:v>
                </c:pt>
                <c:pt idx="1094">
                  <c:v>7.0800000000000002E-2</c:v>
                </c:pt>
                <c:pt idx="1095">
                  <c:v>7.2000000000000008E-2</c:v>
                </c:pt>
                <c:pt idx="1096">
                  <c:v>7.0499999999999993E-2</c:v>
                </c:pt>
                <c:pt idx="1097">
                  <c:v>7.0699999999999999E-2</c:v>
                </c:pt>
                <c:pt idx="1098">
                  <c:v>7.0300000000000001E-2</c:v>
                </c:pt>
                <c:pt idx="1099">
                  <c:v>7.1500000000000008E-2</c:v>
                </c:pt>
                <c:pt idx="1100">
                  <c:v>7.22E-2</c:v>
                </c:pt>
                <c:pt idx="1101">
                  <c:v>7.3099999999999998E-2</c:v>
                </c:pt>
                <c:pt idx="1102">
                  <c:v>7.2800000000000004E-2</c:v>
                </c:pt>
                <c:pt idx="1103">
                  <c:v>7.2000000000000008E-2</c:v>
                </c:pt>
                <c:pt idx="1104">
                  <c:v>7.1800000000000003E-2</c:v>
                </c:pt>
                <c:pt idx="1105">
                  <c:v>7.22E-2</c:v>
                </c:pt>
                <c:pt idx="1106">
                  <c:v>7.2099999999999997E-2</c:v>
                </c:pt>
                <c:pt idx="1107">
                  <c:v>7.2700000000000001E-2</c:v>
                </c:pt>
                <c:pt idx="1108">
                  <c:v>7.5600000000000001E-2</c:v>
                </c:pt>
                <c:pt idx="1109">
                  <c:v>7.7100000000000002E-2</c:v>
                </c:pt>
                <c:pt idx="1110">
                  <c:v>8.1199999999999994E-2</c:v>
                </c:pt>
                <c:pt idx="1111">
                  <c:v>8.3000000000000004E-2</c:v>
                </c:pt>
                <c:pt idx="1112">
                  <c:v>8.3199999999999996E-2</c:v>
                </c:pt>
                <c:pt idx="1113">
                  <c:v>8.4900000000000003E-2</c:v>
                </c:pt>
                <c:pt idx="1114">
                  <c:v>8.6099999999999996E-2</c:v>
                </c:pt>
                <c:pt idx="1115">
                  <c:v>8.8399999999999992E-2</c:v>
                </c:pt>
                <c:pt idx="1116">
                  <c:v>8.5500000000000007E-2</c:v>
                </c:pt>
                <c:pt idx="1117">
                  <c:v>8.5800000000000001E-2</c:v>
                </c:pt>
                <c:pt idx="1118">
                  <c:v>8.5000000000000006E-2</c:v>
                </c:pt>
                <c:pt idx="1119">
                  <c:v>8.2699999999999996E-2</c:v>
                </c:pt>
                <c:pt idx="1120">
                  <c:v>8.2799999999999999E-2</c:v>
                </c:pt>
                <c:pt idx="1121">
                  <c:v>8.3499999999999991E-2</c:v>
                </c:pt>
                <c:pt idx="1122">
                  <c:v>8.3199999999999996E-2</c:v>
                </c:pt>
                <c:pt idx="1123">
                  <c:v>8.3800000000000013E-2</c:v>
                </c:pt>
                <c:pt idx="1124">
                  <c:v>8.5199999999999998E-2</c:v>
                </c:pt>
                <c:pt idx="1125">
                  <c:v>8.6199999999999999E-2</c:v>
                </c:pt>
                <c:pt idx="1126">
                  <c:v>8.7499999999999994E-2</c:v>
                </c:pt>
                <c:pt idx="1127">
                  <c:v>8.6800000000000002E-2</c:v>
                </c:pt>
                <c:pt idx="1128">
                  <c:v>8.7100000000000011E-2</c:v>
                </c:pt>
                <c:pt idx="1129">
                  <c:v>8.8499999999999995E-2</c:v>
                </c:pt>
                <c:pt idx="1130">
                  <c:v>9.1799999999999993E-2</c:v>
                </c:pt>
                <c:pt idx="1131">
                  <c:v>9.4299999999999995E-2</c:v>
                </c:pt>
                <c:pt idx="1132">
                  <c:v>9.4299999999999995E-2</c:v>
                </c:pt>
                <c:pt idx="1133">
                  <c:v>9.4499999999999987E-2</c:v>
                </c:pt>
                <c:pt idx="1134">
                  <c:v>9.6099999999999991E-2</c:v>
                </c:pt>
                <c:pt idx="1135">
                  <c:v>9.7799999999999998E-2</c:v>
                </c:pt>
                <c:pt idx="1136">
                  <c:v>0.1011</c:v>
                </c:pt>
                <c:pt idx="1137">
                  <c:v>9.3599999999999989E-2</c:v>
                </c:pt>
                <c:pt idx="1138">
                  <c:v>8.900000000000001E-2</c:v>
                </c:pt>
                <c:pt idx="1139">
                  <c:v>8.8399999999999992E-2</c:v>
                </c:pt>
                <c:pt idx="1140">
                  <c:v>8.8000000000000009E-2</c:v>
                </c:pt>
                <c:pt idx="1141">
                  <c:v>8.8300000000000003E-2</c:v>
                </c:pt>
                <c:pt idx="1142">
                  <c:v>8.9499999999999996E-2</c:v>
                </c:pt>
                <c:pt idx="1143">
                  <c:v>8.9800000000000005E-2</c:v>
                </c:pt>
                <c:pt idx="1144">
                  <c:v>9.1400000000000009E-2</c:v>
                </c:pt>
                <c:pt idx="1145">
                  <c:v>9.0500000000000011E-2</c:v>
                </c:pt>
                <c:pt idx="1146">
                  <c:v>8.8699999999999987E-2</c:v>
                </c:pt>
                <c:pt idx="1147">
                  <c:v>8.8499999999999995E-2</c:v>
                </c:pt>
                <c:pt idx="1148">
                  <c:v>8.8399999999999992E-2</c:v>
                </c:pt>
                <c:pt idx="1149">
                  <c:v>8.8399999999999992E-2</c:v>
                </c:pt>
                <c:pt idx="1150">
                  <c:v>8.5699999999999998E-2</c:v>
                </c:pt>
                <c:pt idx="1151">
                  <c:v>8.3900000000000002E-2</c:v>
                </c:pt>
                <c:pt idx="1152">
                  <c:v>8.199999999999999E-2</c:v>
                </c:pt>
                <c:pt idx="1153">
                  <c:v>8.1799999999999998E-2</c:v>
                </c:pt>
                <c:pt idx="1154">
                  <c:v>8.2899999999999988E-2</c:v>
                </c:pt>
                <c:pt idx="1155">
                  <c:v>8.199999999999999E-2</c:v>
                </c:pt>
                <c:pt idx="1156">
                  <c:v>8.1699999999999995E-2</c:v>
                </c:pt>
                <c:pt idx="1157">
                  <c:v>8.3199999999999996E-2</c:v>
                </c:pt>
                <c:pt idx="1158">
                  <c:v>8.3299999999999999E-2</c:v>
                </c:pt>
                <c:pt idx="1159">
                  <c:v>8.48E-2</c:v>
                </c:pt>
                <c:pt idx="1160">
                  <c:v>8.5699999999999998E-2</c:v>
                </c:pt>
                <c:pt idx="1161">
                  <c:v>8.6199999999999999E-2</c:v>
                </c:pt>
                <c:pt idx="1162">
                  <c:v>8.6300000000000002E-2</c:v>
                </c:pt>
                <c:pt idx="1163">
                  <c:v>8.8100000000000012E-2</c:v>
                </c:pt>
                <c:pt idx="1164">
                  <c:v>8.8200000000000001E-2</c:v>
                </c:pt>
                <c:pt idx="1165">
                  <c:v>8.929999999999999E-2</c:v>
                </c:pt>
                <c:pt idx="1166">
                  <c:v>9.0399999999999994E-2</c:v>
                </c:pt>
                <c:pt idx="1167">
                  <c:v>9.1400000000000009E-2</c:v>
                </c:pt>
                <c:pt idx="1168">
                  <c:v>9.2200000000000004E-2</c:v>
                </c:pt>
                <c:pt idx="1169">
                  <c:v>9.0700000000000003E-2</c:v>
                </c:pt>
                <c:pt idx="1170">
                  <c:v>8.9600000000000013E-2</c:v>
                </c:pt>
                <c:pt idx="1171">
                  <c:v>8.8399999999999992E-2</c:v>
                </c:pt>
                <c:pt idx="1172">
                  <c:v>8.9399999999999993E-2</c:v>
                </c:pt>
                <c:pt idx="1173">
                  <c:v>8.8599999999999998E-2</c:v>
                </c:pt>
                <c:pt idx="1174">
                  <c:v>8.929999999999999E-2</c:v>
                </c:pt>
                <c:pt idx="1175">
                  <c:v>9.0800000000000006E-2</c:v>
                </c:pt>
                <c:pt idx="1176">
                  <c:v>9.1300000000000006E-2</c:v>
                </c:pt>
                <c:pt idx="1177">
                  <c:v>9.1199999999999989E-2</c:v>
                </c:pt>
                <c:pt idx="1178">
                  <c:v>9.0399999999999994E-2</c:v>
                </c:pt>
                <c:pt idx="1179">
                  <c:v>9.2699999999999991E-2</c:v>
                </c:pt>
                <c:pt idx="1180">
                  <c:v>9.3599999999999989E-2</c:v>
                </c:pt>
                <c:pt idx="1181">
                  <c:v>9.3599999999999989E-2</c:v>
                </c:pt>
                <c:pt idx="1182">
                  <c:v>9.2100000000000015E-2</c:v>
                </c:pt>
                <c:pt idx="1183">
                  <c:v>8.9800000000000005E-2</c:v>
                </c:pt>
                <c:pt idx="1184">
                  <c:v>8.929999999999999E-2</c:v>
                </c:pt>
                <c:pt idx="1185">
                  <c:v>8.9600000000000013E-2</c:v>
                </c:pt>
                <c:pt idx="1186">
                  <c:v>8.9900000000000008E-2</c:v>
                </c:pt>
                <c:pt idx="1187">
                  <c:v>8.8300000000000003E-2</c:v>
                </c:pt>
                <c:pt idx="1188">
                  <c:v>8.8100000000000012E-2</c:v>
                </c:pt>
                <c:pt idx="1189">
                  <c:v>8.8000000000000009E-2</c:v>
                </c:pt>
                <c:pt idx="1190">
                  <c:v>8.77E-2</c:v>
                </c:pt>
                <c:pt idx="1191">
                  <c:v>8.72E-2</c:v>
                </c:pt>
                <c:pt idx="1192">
                  <c:v>8.9099999999999999E-2</c:v>
                </c:pt>
                <c:pt idx="1193">
                  <c:v>8.9900000000000008E-2</c:v>
                </c:pt>
                <c:pt idx="1194">
                  <c:v>9.0999999999999998E-2</c:v>
                </c:pt>
                <c:pt idx="1195">
                  <c:v>9.11E-2</c:v>
                </c:pt>
                <c:pt idx="1196">
                  <c:v>9.0299999999999991E-2</c:v>
                </c:pt>
                <c:pt idx="1197">
                  <c:v>9.1600000000000001E-2</c:v>
                </c:pt>
                <c:pt idx="1198">
                  <c:v>9.0800000000000006E-2</c:v>
                </c:pt>
                <c:pt idx="1199">
                  <c:v>9.1700000000000004E-2</c:v>
                </c:pt>
                <c:pt idx="1200">
                  <c:v>9.2399999999999996E-2</c:v>
                </c:pt>
                <c:pt idx="1201">
                  <c:v>9.1799999999999993E-2</c:v>
                </c:pt>
                <c:pt idx="1202">
                  <c:v>9.0200000000000002E-2</c:v>
                </c:pt>
                <c:pt idx="1203">
                  <c:v>8.9700000000000002E-2</c:v>
                </c:pt>
                <c:pt idx="1204">
                  <c:v>0.09</c:v>
                </c:pt>
                <c:pt idx="1205">
                  <c:v>9.0500000000000011E-2</c:v>
                </c:pt>
                <c:pt idx="1206">
                  <c:v>9.2100000000000015E-2</c:v>
                </c:pt>
                <c:pt idx="1207">
                  <c:v>9.3100000000000002E-2</c:v>
                </c:pt>
                <c:pt idx="1208">
                  <c:v>9.3299999999999994E-2</c:v>
                </c:pt>
                <c:pt idx="1209">
                  <c:v>9.2699999999999991E-2</c:v>
                </c:pt>
                <c:pt idx="1210">
                  <c:v>9.35E-2</c:v>
                </c:pt>
                <c:pt idx="1211">
                  <c:v>9.4899999999999998E-2</c:v>
                </c:pt>
                <c:pt idx="1212">
                  <c:v>9.3699999999999992E-2</c:v>
                </c:pt>
                <c:pt idx="1213">
                  <c:v>9.1999999999999998E-2</c:v>
                </c:pt>
                <c:pt idx="1214">
                  <c:v>9.2699999999999991E-2</c:v>
                </c:pt>
                <c:pt idx="1215">
                  <c:v>9.1400000000000009E-2</c:v>
                </c:pt>
                <c:pt idx="1216">
                  <c:v>9.0899999999999995E-2</c:v>
                </c:pt>
                <c:pt idx="1217">
                  <c:v>9.0700000000000003E-2</c:v>
                </c:pt>
                <c:pt idx="1218">
                  <c:v>9.0500000000000011E-2</c:v>
                </c:pt>
                <c:pt idx="1219">
                  <c:v>8.7899999999999992E-2</c:v>
                </c:pt>
                <c:pt idx="1220">
                  <c:v>8.6300000000000002E-2</c:v>
                </c:pt>
                <c:pt idx="1221">
                  <c:v>8.5699999999999998E-2</c:v>
                </c:pt>
                <c:pt idx="1222">
                  <c:v>8.2799999999999999E-2</c:v>
                </c:pt>
                <c:pt idx="1223">
                  <c:v>8.2599999999999993E-2</c:v>
                </c:pt>
                <c:pt idx="1224">
                  <c:v>8.3400000000000002E-2</c:v>
                </c:pt>
                <c:pt idx="1225">
                  <c:v>8.14E-2</c:v>
                </c:pt>
                <c:pt idx="1226">
                  <c:v>8.0799999999999997E-2</c:v>
                </c:pt>
                <c:pt idx="1227">
                  <c:v>8.0100000000000005E-2</c:v>
                </c:pt>
                <c:pt idx="1228">
                  <c:v>8.0700000000000008E-2</c:v>
                </c:pt>
                <c:pt idx="1229">
                  <c:v>7.9699999999999993E-2</c:v>
                </c:pt>
                <c:pt idx="1230">
                  <c:v>7.8200000000000006E-2</c:v>
                </c:pt>
                <c:pt idx="1231">
                  <c:v>8.0399999999999985E-2</c:v>
                </c:pt>
                <c:pt idx="1232">
                  <c:v>8.1799999999999998E-2</c:v>
                </c:pt>
                <c:pt idx="1233">
                  <c:v>8.2299999999999998E-2</c:v>
                </c:pt>
                <c:pt idx="1234">
                  <c:v>8.2500000000000004E-2</c:v>
                </c:pt>
                <c:pt idx="1235">
                  <c:v>8.1699999999999995E-2</c:v>
                </c:pt>
                <c:pt idx="1236">
                  <c:v>8.1300000000000011E-2</c:v>
                </c:pt>
                <c:pt idx="1237">
                  <c:v>8.1500000000000003E-2</c:v>
                </c:pt>
                <c:pt idx="1238">
                  <c:v>8.3100000000000007E-2</c:v>
                </c:pt>
                <c:pt idx="1239">
                  <c:v>8.1799999999999998E-2</c:v>
                </c:pt>
                <c:pt idx="1240">
                  <c:v>0.08</c:v>
                </c:pt>
                <c:pt idx="1241">
                  <c:v>7.9899999999999999E-2</c:v>
                </c:pt>
                <c:pt idx="1242">
                  <c:v>7.8899999999999998E-2</c:v>
                </c:pt>
                <c:pt idx="1243">
                  <c:v>7.9199999999999993E-2</c:v>
                </c:pt>
                <c:pt idx="1244">
                  <c:v>7.9199999999999993E-2</c:v>
                </c:pt>
                <c:pt idx="1245">
                  <c:v>7.8600000000000003E-2</c:v>
                </c:pt>
                <c:pt idx="1246">
                  <c:v>7.8299999999999995E-2</c:v>
                </c:pt>
                <c:pt idx="1247">
                  <c:v>7.85E-2</c:v>
                </c:pt>
                <c:pt idx="1248">
                  <c:v>7.8399999999999997E-2</c:v>
                </c:pt>
                <c:pt idx="1249">
                  <c:v>7.8200000000000006E-2</c:v>
                </c:pt>
                <c:pt idx="1250">
                  <c:v>7.7800000000000008E-2</c:v>
                </c:pt>
                <c:pt idx="1251">
                  <c:v>7.9299999999999995E-2</c:v>
                </c:pt>
                <c:pt idx="1252">
                  <c:v>7.980000000000001E-2</c:v>
                </c:pt>
                <c:pt idx="1253">
                  <c:v>8.0399999999999985E-2</c:v>
                </c:pt>
                <c:pt idx="1254">
                  <c:v>8.2400000000000001E-2</c:v>
                </c:pt>
                <c:pt idx="1255">
                  <c:v>8.3599999999999994E-2</c:v>
                </c:pt>
                <c:pt idx="1256">
                  <c:v>8.4700000000000011E-2</c:v>
                </c:pt>
                <c:pt idx="1257">
                  <c:v>8.48E-2</c:v>
                </c:pt>
                <c:pt idx="1258">
                  <c:v>8.3900000000000002E-2</c:v>
                </c:pt>
                <c:pt idx="1259">
                  <c:v>8.5800000000000001E-2</c:v>
                </c:pt>
                <c:pt idx="1260">
                  <c:v>8.5000000000000006E-2</c:v>
                </c:pt>
                <c:pt idx="1261">
                  <c:v>8.6099999999999996E-2</c:v>
                </c:pt>
                <c:pt idx="1262">
                  <c:v>8.6500000000000007E-2</c:v>
                </c:pt>
                <c:pt idx="1263">
                  <c:v>8.5500000000000007E-2</c:v>
                </c:pt>
                <c:pt idx="1264">
                  <c:v>8.5600000000000009E-2</c:v>
                </c:pt>
                <c:pt idx="1265">
                  <c:v>8.5900000000000004E-2</c:v>
                </c:pt>
                <c:pt idx="1266">
                  <c:v>8.6199999999999999E-2</c:v>
                </c:pt>
                <c:pt idx="1267">
                  <c:v>8.8300000000000003E-2</c:v>
                </c:pt>
                <c:pt idx="1268">
                  <c:v>9.0200000000000002E-2</c:v>
                </c:pt>
                <c:pt idx="1269">
                  <c:v>9.0200000000000002E-2</c:v>
                </c:pt>
                <c:pt idx="1270">
                  <c:v>8.8100000000000012E-2</c:v>
                </c:pt>
                <c:pt idx="1271">
                  <c:v>8.6800000000000002E-2</c:v>
                </c:pt>
                <c:pt idx="1272">
                  <c:v>8.6599999999999996E-2</c:v>
                </c:pt>
                <c:pt idx="1273">
                  <c:v>8.5800000000000001E-2</c:v>
                </c:pt>
                <c:pt idx="1274">
                  <c:v>8.4600000000000009E-2</c:v>
                </c:pt>
                <c:pt idx="1275">
                  <c:v>8.4399999999999989E-2</c:v>
                </c:pt>
                <c:pt idx="1276">
                  <c:v>8.5199999999999998E-2</c:v>
                </c:pt>
                <c:pt idx="1277">
                  <c:v>8.5099999999999995E-2</c:v>
                </c:pt>
                <c:pt idx="1278">
                  <c:v>8.4399999999999989E-2</c:v>
                </c:pt>
                <c:pt idx="1279">
                  <c:v>8.5299999999999987E-2</c:v>
                </c:pt>
                <c:pt idx="1280">
                  <c:v>8.4700000000000011E-2</c:v>
                </c:pt>
                <c:pt idx="1281">
                  <c:v>8.48E-2</c:v>
                </c:pt>
                <c:pt idx="1282">
                  <c:v>8.3699999999999997E-2</c:v>
                </c:pt>
                <c:pt idx="1283">
                  <c:v>8.72E-2</c:v>
                </c:pt>
                <c:pt idx="1284">
                  <c:v>8.7100000000000011E-2</c:v>
                </c:pt>
                <c:pt idx="1285">
                  <c:v>8.9200000000000002E-2</c:v>
                </c:pt>
                <c:pt idx="1286">
                  <c:v>8.8800000000000004E-2</c:v>
                </c:pt>
                <c:pt idx="1287">
                  <c:v>8.8499999999999995E-2</c:v>
                </c:pt>
                <c:pt idx="1288">
                  <c:v>8.8399999999999992E-2</c:v>
                </c:pt>
                <c:pt idx="1289">
                  <c:v>8.9200000000000002E-2</c:v>
                </c:pt>
                <c:pt idx="1290">
                  <c:v>8.9600000000000013E-2</c:v>
                </c:pt>
                <c:pt idx="1291">
                  <c:v>8.6899999999999991E-2</c:v>
                </c:pt>
                <c:pt idx="1292">
                  <c:v>8.8699999999999987E-2</c:v>
                </c:pt>
                <c:pt idx="1293">
                  <c:v>8.7400000000000005E-2</c:v>
                </c:pt>
                <c:pt idx="1294">
                  <c:v>8.6400000000000005E-2</c:v>
                </c:pt>
                <c:pt idx="1295">
                  <c:v>8.6400000000000005E-2</c:v>
                </c:pt>
                <c:pt idx="1296">
                  <c:v>8.5299999999999987E-2</c:v>
                </c:pt>
                <c:pt idx="1297">
                  <c:v>8.3499999999999991E-2</c:v>
                </c:pt>
                <c:pt idx="1298">
                  <c:v>8.3000000000000004E-2</c:v>
                </c:pt>
                <c:pt idx="1299">
                  <c:v>8.2899999999999988E-2</c:v>
                </c:pt>
                <c:pt idx="1300">
                  <c:v>8.1600000000000006E-2</c:v>
                </c:pt>
                <c:pt idx="1301">
                  <c:v>7.9699999999999993E-2</c:v>
                </c:pt>
                <c:pt idx="1302">
                  <c:v>8.0299999999999996E-2</c:v>
                </c:pt>
                <c:pt idx="1303">
                  <c:v>8.1500000000000003E-2</c:v>
                </c:pt>
                <c:pt idx="1304">
                  <c:v>0.08</c:v>
                </c:pt>
                <c:pt idx="1305">
                  <c:v>8.1799999999999998E-2</c:v>
                </c:pt>
                <c:pt idx="1306">
                  <c:v>8.1500000000000003E-2</c:v>
                </c:pt>
                <c:pt idx="1307">
                  <c:v>8.0399999999999985E-2</c:v>
                </c:pt>
                <c:pt idx="1308">
                  <c:v>8.0199999999999994E-2</c:v>
                </c:pt>
                <c:pt idx="1309">
                  <c:v>7.8200000000000006E-2</c:v>
                </c:pt>
                <c:pt idx="1310">
                  <c:v>7.7800000000000008E-2</c:v>
                </c:pt>
                <c:pt idx="1311">
                  <c:v>7.8600000000000003E-2</c:v>
                </c:pt>
                <c:pt idx="1312">
                  <c:v>0.08</c:v>
                </c:pt>
                <c:pt idx="1313">
                  <c:v>8.1000000000000003E-2</c:v>
                </c:pt>
                <c:pt idx="1314">
                  <c:v>8.0600000000000005E-2</c:v>
                </c:pt>
                <c:pt idx="1315">
                  <c:v>8.1799999999999998E-2</c:v>
                </c:pt>
                <c:pt idx="1316">
                  <c:v>8.1000000000000003E-2</c:v>
                </c:pt>
                <c:pt idx="1317">
                  <c:v>8.0299999999999996E-2</c:v>
                </c:pt>
                <c:pt idx="1318">
                  <c:v>8.0399999999999985E-2</c:v>
                </c:pt>
                <c:pt idx="1319">
                  <c:v>0.08</c:v>
                </c:pt>
                <c:pt idx="1320">
                  <c:v>8.09E-2</c:v>
                </c:pt>
                <c:pt idx="1321">
                  <c:v>8.0199999999999994E-2</c:v>
                </c:pt>
                <c:pt idx="1322">
                  <c:v>8.0600000000000005E-2</c:v>
                </c:pt>
                <c:pt idx="1323">
                  <c:v>8.1099999999999992E-2</c:v>
                </c:pt>
                <c:pt idx="1324">
                  <c:v>8.0799999999999997E-2</c:v>
                </c:pt>
                <c:pt idx="1325">
                  <c:v>8.0600000000000005E-2</c:v>
                </c:pt>
                <c:pt idx="1326">
                  <c:v>8.199999999999999E-2</c:v>
                </c:pt>
                <c:pt idx="1327">
                  <c:v>8.3100000000000007E-2</c:v>
                </c:pt>
                <c:pt idx="1328">
                  <c:v>8.3100000000000007E-2</c:v>
                </c:pt>
                <c:pt idx="1329">
                  <c:v>8.3100000000000007E-2</c:v>
                </c:pt>
                <c:pt idx="1330">
                  <c:v>8.2799999999999999E-2</c:v>
                </c:pt>
                <c:pt idx="1331">
                  <c:v>8.3199999999999996E-2</c:v>
                </c:pt>
                <c:pt idx="1332">
                  <c:v>8.2799999999999999E-2</c:v>
                </c:pt>
                <c:pt idx="1333">
                  <c:v>8.2500000000000004E-2</c:v>
                </c:pt>
                <c:pt idx="1334">
                  <c:v>8.1699999999999995E-2</c:v>
                </c:pt>
                <c:pt idx="1335">
                  <c:v>7.980000000000001E-2</c:v>
                </c:pt>
                <c:pt idx="1336">
                  <c:v>7.8700000000000006E-2</c:v>
                </c:pt>
                <c:pt idx="1337">
                  <c:v>7.8200000000000006E-2</c:v>
                </c:pt>
                <c:pt idx="1338">
                  <c:v>7.8399999999999997E-2</c:v>
                </c:pt>
                <c:pt idx="1339">
                  <c:v>7.8E-2</c:v>
                </c:pt>
                <c:pt idx="1340">
                  <c:v>7.7100000000000002E-2</c:v>
                </c:pt>
                <c:pt idx="1341">
                  <c:v>7.6100000000000001E-2</c:v>
                </c:pt>
                <c:pt idx="1342">
                  <c:v>7.5499999999999998E-2</c:v>
                </c:pt>
                <c:pt idx="1343">
                  <c:v>7.4499999999999997E-2</c:v>
                </c:pt>
                <c:pt idx="1344">
                  <c:v>7.4800000000000005E-2</c:v>
                </c:pt>
                <c:pt idx="1345">
                  <c:v>7.4999999999999997E-2</c:v>
                </c:pt>
                <c:pt idx="1346">
                  <c:v>7.6600000000000001E-2</c:v>
                </c:pt>
                <c:pt idx="1347">
                  <c:v>7.5199999999999989E-2</c:v>
                </c:pt>
                <c:pt idx="1348">
                  <c:v>7.4800000000000005E-2</c:v>
                </c:pt>
                <c:pt idx="1349">
                  <c:v>7.3700000000000002E-2</c:v>
                </c:pt>
                <c:pt idx="1350">
                  <c:v>7.3800000000000004E-2</c:v>
                </c:pt>
                <c:pt idx="1351">
                  <c:v>7.4200000000000002E-2</c:v>
                </c:pt>
                <c:pt idx="1352">
                  <c:v>7.2499999999999995E-2</c:v>
                </c:pt>
                <c:pt idx="1353">
                  <c:v>7.2099999999999997E-2</c:v>
                </c:pt>
                <c:pt idx="1354">
                  <c:v>7.1300000000000002E-2</c:v>
                </c:pt>
                <c:pt idx="1355">
                  <c:v>6.8600000000000008E-2</c:v>
                </c:pt>
                <c:pt idx="1356">
                  <c:v>6.7799999999999999E-2</c:v>
                </c:pt>
                <c:pt idx="1357">
                  <c:v>6.8000000000000005E-2</c:v>
                </c:pt>
                <c:pt idx="1358">
                  <c:v>7.0400000000000004E-2</c:v>
                </c:pt>
                <c:pt idx="1359">
                  <c:v>7.1399999999999991E-2</c:v>
                </c:pt>
                <c:pt idx="1360">
                  <c:v>7.2499999999999995E-2</c:v>
                </c:pt>
                <c:pt idx="1361">
                  <c:v>7.2499999999999995E-2</c:v>
                </c:pt>
                <c:pt idx="1362">
                  <c:v>7.3099999999999998E-2</c:v>
                </c:pt>
                <c:pt idx="1363">
                  <c:v>7.4400000000000008E-2</c:v>
                </c:pt>
                <c:pt idx="1364">
                  <c:v>7.3700000000000002E-2</c:v>
                </c:pt>
                <c:pt idx="1365">
                  <c:v>7.4499999999999997E-2</c:v>
                </c:pt>
                <c:pt idx="1366">
                  <c:v>7.5399999999999995E-2</c:v>
                </c:pt>
                <c:pt idx="1367">
                  <c:v>7.6299999999999993E-2</c:v>
                </c:pt>
                <c:pt idx="1368">
                  <c:v>7.5600000000000001E-2</c:v>
                </c:pt>
                <c:pt idx="1369">
                  <c:v>7.4900000000000008E-2</c:v>
                </c:pt>
                <c:pt idx="1370">
                  <c:v>7.400000000000001E-2</c:v>
                </c:pt>
                <c:pt idx="1371">
                  <c:v>7.3800000000000004E-2</c:v>
                </c:pt>
                <c:pt idx="1372">
                  <c:v>7.5800000000000006E-2</c:v>
                </c:pt>
                <c:pt idx="1373">
                  <c:v>7.5899999999999995E-2</c:v>
                </c:pt>
                <c:pt idx="1374">
                  <c:v>7.4999999999999997E-2</c:v>
                </c:pt>
                <c:pt idx="1375">
                  <c:v>7.3399999999999993E-2</c:v>
                </c:pt>
                <c:pt idx="1376">
                  <c:v>7.2900000000000006E-2</c:v>
                </c:pt>
                <c:pt idx="1377">
                  <c:v>7.400000000000001E-2</c:v>
                </c:pt>
                <c:pt idx="1378">
                  <c:v>7.3499999999999996E-2</c:v>
                </c:pt>
                <c:pt idx="1379">
                  <c:v>7.3200000000000001E-2</c:v>
                </c:pt>
                <c:pt idx="1380">
                  <c:v>7.2400000000000006E-2</c:v>
                </c:pt>
                <c:pt idx="1381">
                  <c:v>7.2000000000000008E-2</c:v>
                </c:pt>
                <c:pt idx="1382">
                  <c:v>7.0699999999999999E-2</c:v>
                </c:pt>
                <c:pt idx="1383">
                  <c:v>6.9000000000000006E-2</c:v>
                </c:pt>
                <c:pt idx="1384">
                  <c:v>6.9199999999999998E-2</c:v>
                </c:pt>
                <c:pt idx="1385">
                  <c:v>6.8199999999999997E-2</c:v>
                </c:pt>
                <c:pt idx="1386">
                  <c:v>6.6699999999999995E-2</c:v>
                </c:pt>
                <c:pt idx="1387">
                  <c:v>6.6500000000000004E-2</c:v>
                </c:pt>
                <c:pt idx="1388">
                  <c:v>6.5199999999999994E-2</c:v>
                </c:pt>
                <c:pt idx="1389">
                  <c:v>6.5000000000000002E-2</c:v>
                </c:pt>
                <c:pt idx="1390">
                  <c:v>6.6699999999999995E-2</c:v>
                </c:pt>
                <c:pt idx="1391">
                  <c:v>6.5299999999999997E-2</c:v>
                </c:pt>
                <c:pt idx="1392">
                  <c:v>6.3200000000000006E-2</c:v>
                </c:pt>
                <c:pt idx="1393">
                  <c:v>6.3899999999999998E-2</c:v>
                </c:pt>
                <c:pt idx="1394">
                  <c:v>6.4699999999999994E-2</c:v>
                </c:pt>
                <c:pt idx="1395">
                  <c:v>6.3200000000000006E-2</c:v>
                </c:pt>
                <c:pt idx="1396">
                  <c:v>6.3899999999999998E-2</c:v>
                </c:pt>
                <c:pt idx="1397">
                  <c:v>6.54E-2</c:v>
                </c:pt>
                <c:pt idx="1398">
                  <c:v>6.7799999999999999E-2</c:v>
                </c:pt>
                <c:pt idx="1399">
                  <c:v>6.7799999999999999E-2</c:v>
                </c:pt>
                <c:pt idx="1400">
                  <c:v>6.9000000000000006E-2</c:v>
                </c:pt>
                <c:pt idx="1401">
                  <c:v>6.88E-2</c:v>
                </c:pt>
                <c:pt idx="1402">
                  <c:v>6.8400000000000002E-2</c:v>
                </c:pt>
                <c:pt idx="1403">
                  <c:v>6.8600000000000008E-2</c:v>
                </c:pt>
                <c:pt idx="1404">
                  <c:v>6.9099999999999995E-2</c:v>
                </c:pt>
                <c:pt idx="1405">
                  <c:v>6.7699999999999996E-2</c:v>
                </c:pt>
                <c:pt idx="1406">
                  <c:v>6.7900000000000002E-2</c:v>
                </c:pt>
                <c:pt idx="1407">
                  <c:v>6.6799999999999998E-2</c:v>
                </c:pt>
                <c:pt idx="1408">
                  <c:v>6.7000000000000004E-2</c:v>
                </c:pt>
                <c:pt idx="1409">
                  <c:v>6.6699999999999995E-2</c:v>
                </c:pt>
                <c:pt idx="1410">
                  <c:v>6.6799999999999998E-2</c:v>
                </c:pt>
                <c:pt idx="1411">
                  <c:v>6.59E-2</c:v>
                </c:pt>
                <c:pt idx="1412">
                  <c:v>6.4600000000000005E-2</c:v>
                </c:pt>
                <c:pt idx="1413">
                  <c:v>6.4000000000000001E-2</c:v>
                </c:pt>
                <c:pt idx="1414">
                  <c:v>6.3799999999999996E-2</c:v>
                </c:pt>
                <c:pt idx="1415">
                  <c:v>6.2400000000000004E-2</c:v>
                </c:pt>
                <c:pt idx="1416">
                  <c:v>6.0199999999999997E-2</c:v>
                </c:pt>
                <c:pt idx="1417">
                  <c:v>5.9000000000000004E-2</c:v>
                </c:pt>
                <c:pt idx="1418">
                  <c:v>5.96E-2</c:v>
                </c:pt>
                <c:pt idx="1419">
                  <c:v>6.0299999999999999E-2</c:v>
                </c:pt>
                <c:pt idx="1420">
                  <c:v>5.9800000000000006E-2</c:v>
                </c:pt>
                <c:pt idx="1421">
                  <c:v>6.0700000000000004E-2</c:v>
                </c:pt>
                <c:pt idx="1422">
                  <c:v>6.0599999999999994E-2</c:v>
                </c:pt>
                <c:pt idx="1423">
                  <c:v>5.9000000000000004E-2</c:v>
                </c:pt>
                <c:pt idx="1424">
                  <c:v>5.8700000000000002E-2</c:v>
                </c:pt>
                <c:pt idx="1425">
                  <c:v>6.0100000000000001E-2</c:v>
                </c:pt>
                <c:pt idx="1426">
                  <c:v>5.9200000000000003E-2</c:v>
                </c:pt>
                <c:pt idx="1427">
                  <c:v>5.96E-2</c:v>
                </c:pt>
                <c:pt idx="1428">
                  <c:v>6.1200000000000004E-2</c:v>
                </c:pt>
                <c:pt idx="1429">
                  <c:v>6.1399999999999996E-2</c:v>
                </c:pt>
                <c:pt idx="1430">
                  <c:v>6.0700000000000004E-2</c:v>
                </c:pt>
                <c:pt idx="1431">
                  <c:v>6.0599999999999994E-2</c:v>
                </c:pt>
                <c:pt idx="1432">
                  <c:v>5.96E-2</c:v>
                </c:pt>
                <c:pt idx="1433">
                  <c:v>5.8899999999999994E-2</c:v>
                </c:pt>
                <c:pt idx="1434">
                  <c:v>5.79E-2</c:v>
                </c:pt>
                <c:pt idx="1435">
                  <c:v>5.79E-2</c:v>
                </c:pt>
                <c:pt idx="1436">
                  <c:v>5.74E-2</c:v>
                </c:pt>
                <c:pt idx="1437">
                  <c:v>5.8299999999999998E-2</c:v>
                </c:pt>
                <c:pt idx="1438">
                  <c:v>5.8799999999999998E-2</c:v>
                </c:pt>
                <c:pt idx="1439">
                  <c:v>5.8499999999999996E-2</c:v>
                </c:pt>
                <c:pt idx="1440">
                  <c:v>5.7800000000000004E-2</c:v>
                </c:pt>
                <c:pt idx="1441">
                  <c:v>5.6600000000000004E-2</c:v>
                </c:pt>
                <c:pt idx="1442">
                  <c:v>5.5099999999999996E-2</c:v>
                </c:pt>
                <c:pt idx="1443">
                  <c:v>5.4100000000000002E-2</c:v>
                </c:pt>
                <c:pt idx="1444">
                  <c:v>5.28E-2</c:v>
                </c:pt>
                <c:pt idx="1445">
                  <c:v>5.3499999999999999E-2</c:v>
                </c:pt>
                <c:pt idx="1446">
                  <c:v>5.4400000000000004E-2</c:v>
                </c:pt>
                <c:pt idx="1447">
                  <c:v>5.33E-2</c:v>
                </c:pt>
                <c:pt idx="1448">
                  <c:v>5.33E-2</c:v>
                </c:pt>
                <c:pt idx="1449">
                  <c:v>5.2400000000000002E-2</c:v>
                </c:pt>
                <c:pt idx="1450">
                  <c:v>5.3099999999999994E-2</c:v>
                </c:pt>
                <c:pt idx="1451">
                  <c:v>5.4400000000000004E-2</c:v>
                </c:pt>
                <c:pt idx="1452">
                  <c:v>5.6600000000000004E-2</c:v>
                </c:pt>
                <c:pt idx="1453">
                  <c:v>5.6799999999999996E-2</c:v>
                </c:pt>
                <c:pt idx="1454">
                  <c:v>5.7099999999999998E-2</c:v>
                </c:pt>
                <c:pt idx="1455">
                  <c:v>5.8299999999999998E-2</c:v>
                </c:pt>
                <c:pt idx="1456">
                  <c:v>5.7999999999999996E-2</c:v>
                </c:pt>
                <c:pt idx="1457">
                  <c:v>5.7099999999999998E-2</c:v>
                </c:pt>
                <c:pt idx="1458">
                  <c:v>5.8200000000000002E-2</c:v>
                </c:pt>
                <c:pt idx="1459">
                  <c:v>5.79E-2</c:v>
                </c:pt>
                <c:pt idx="1460">
                  <c:v>5.7699999999999994E-2</c:v>
                </c:pt>
                <c:pt idx="1461">
                  <c:v>5.8499999999999996E-2</c:v>
                </c:pt>
                <c:pt idx="1462">
                  <c:v>5.6900000000000006E-2</c:v>
                </c:pt>
                <c:pt idx="1463">
                  <c:v>5.74E-2</c:v>
                </c:pt>
                <c:pt idx="1464">
                  <c:v>5.74E-2</c:v>
                </c:pt>
                <c:pt idx="1465">
                  <c:v>5.7999999999999996E-2</c:v>
                </c:pt>
                <c:pt idx="1466">
                  <c:v>5.9400000000000001E-2</c:v>
                </c:pt>
                <c:pt idx="1467">
                  <c:v>5.9500000000000004E-2</c:v>
                </c:pt>
                <c:pt idx="1468">
                  <c:v>6.1500000000000006E-2</c:v>
                </c:pt>
                <c:pt idx="1469">
                  <c:v>6.2899999999999998E-2</c:v>
                </c:pt>
                <c:pt idx="1470">
                  <c:v>6.4000000000000001E-2</c:v>
                </c:pt>
                <c:pt idx="1471">
                  <c:v>6.4500000000000002E-2</c:v>
                </c:pt>
                <c:pt idx="1472">
                  <c:v>6.5199999999999994E-2</c:v>
                </c:pt>
                <c:pt idx="1473">
                  <c:v>6.7199999999999996E-2</c:v>
                </c:pt>
                <c:pt idx="1474">
                  <c:v>6.9699999999999998E-2</c:v>
                </c:pt>
                <c:pt idx="1475">
                  <c:v>6.93E-2</c:v>
                </c:pt>
                <c:pt idx="1476">
                  <c:v>7.0300000000000001E-2</c:v>
                </c:pt>
                <c:pt idx="1477">
                  <c:v>6.9599999999999995E-2</c:v>
                </c:pt>
                <c:pt idx="1478">
                  <c:v>7.1599999999999997E-2</c:v>
                </c:pt>
                <c:pt idx="1479">
                  <c:v>7.3700000000000002E-2</c:v>
                </c:pt>
                <c:pt idx="1480">
                  <c:v>7.0599999999999996E-2</c:v>
                </c:pt>
                <c:pt idx="1481">
                  <c:v>7.1399999999999991E-2</c:v>
                </c:pt>
                <c:pt idx="1482">
                  <c:v>7.0900000000000005E-2</c:v>
                </c:pt>
                <c:pt idx="1483">
                  <c:v>6.9699999999999998E-2</c:v>
                </c:pt>
                <c:pt idx="1484">
                  <c:v>7.0800000000000002E-2</c:v>
                </c:pt>
                <c:pt idx="1485">
                  <c:v>7.17E-2</c:v>
                </c:pt>
                <c:pt idx="1486">
                  <c:v>7.2700000000000001E-2</c:v>
                </c:pt>
                <c:pt idx="1487">
                  <c:v>7.3399999999999993E-2</c:v>
                </c:pt>
                <c:pt idx="1488">
                  <c:v>7.3599999999999999E-2</c:v>
                </c:pt>
                <c:pt idx="1489">
                  <c:v>7.2300000000000003E-2</c:v>
                </c:pt>
                <c:pt idx="1490">
                  <c:v>7.2599999999999998E-2</c:v>
                </c:pt>
                <c:pt idx="1491">
                  <c:v>7.1500000000000008E-2</c:v>
                </c:pt>
                <c:pt idx="1492">
                  <c:v>7.3099999999999998E-2</c:v>
                </c:pt>
                <c:pt idx="1493">
                  <c:v>7.2400000000000006E-2</c:v>
                </c:pt>
                <c:pt idx="1494">
                  <c:v>7.2700000000000001E-2</c:v>
                </c:pt>
                <c:pt idx="1495">
                  <c:v>7.2099999999999997E-2</c:v>
                </c:pt>
                <c:pt idx="1496">
                  <c:v>7.3300000000000004E-2</c:v>
                </c:pt>
                <c:pt idx="1497">
                  <c:v>7.4400000000000008E-2</c:v>
                </c:pt>
                <c:pt idx="1498">
                  <c:v>7.5399999999999995E-2</c:v>
                </c:pt>
                <c:pt idx="1499">
                  <c:v>7.5999999999999998E-2</c:v>
                </c:pt>
                <c:pt idx="1500">
                  <c:v>7.7199999999999991E-2</c:v>
                </c:pt>
                <c:pt idx="1501">
                  <c:v>7.6499999999999999E-2</c:v>
                </c:pt>
                <c:pt idx="1502">
                  <c:v>7.7100000000000002E-2</c:v>
                </c:pt>
                <c:pt idx="1503">
                  <c:v>7.8600000000000003E-2</c:v>
                </c:pt>
                <c:pt idx="1504">
                  <c:v>7.9399999999999998E-2</c:v>
                </c:pt>
                <c:pt idx="1505">
                  <c:v>0.08</c:v>
                </c:pt>
                <c:pt idx="1506">
                  <c:v>7.9699999999999993E-2</c:v>
                </c:pt>
                <c:pt idx="1507">
                  <c:v>7.9100000000000004E-2</c:v>
                </c:pt>
                <c:pt idx="1508">
                  <c:v>7.8899999999999998E-2</c:v>
                </c:pt>
                <c:pt idx="1509">
                  <c:v>7.7899999999999997E-2</c:v>
                </c:pt>
                <c:pt idx="1510">
                  <c:v>7.8200000000000006E-2</c:v>
                </c:pt>
                <c:pt idx="1511">
                  <c:v>7.8200000000000006E-2</c:v>
                </c:pt>
                <c:pt idx="1512">
                  <c:v>7.8100000000000003E-2</c:v>
                </c:pt>
                <c:pt idx="1513">
                  <c:v>7.8600000000000003E-2</c:v>
                </c:pt>
                <c:pt idx="1514">
                  <c:v>7.8E-2</c:v>
                </c:pt>
                <c:pt idx="1515">
                  <c:v>7.7399999999999997E-2</c:v>
                </c:pt>
                <c:pt idx="1516">
                  <c:v>7.7800000000000008E-2</c:v>
                </c:pt>
                <c:pt idx="1517">
                  <c:v>7.6200000000000004E-2</c:v>
                </c:pt>
                <c:pt idx="1518">
                  <c:v>7.5600000000000001E-2</c:v>
                </c:pt>
                <c:pt idx="1519">
                  <c:v>7.4800000000000005E-2</c:v>
                </c:pt>
                <c:pt idx="1520">
                  <c:v>7.3599999999999999E-2</c:v>
                </c:pt>
                <c:pt idx="1521">
                  <c:v>7.2700000000000001E-2</c:v>
                </c:pt>
                <c:pt idx="1522">
                  <c:v>7.3499999999999996E-2</c:v>
                </c:pt>
                <c:pt idx="1523">
                  <c:v>7.1099999999999997E-2</c:v>
                </c:pt>
                <c:pt idx="1524">
                  <c:v>7.1599999999999997E-2</c:v>
                </c:pt>
                <c:pt idx="1525">
                  <c:v>7.1500000000000008E-2</c:v>
                </c:pt>
                <c:pt idx="1526">
                  <c:v>7.1199999999999999E-2</c:v>
                </c:pt>
                <c:pt idx="1527">
                  <c:v>7.0800000000000002E-2</c:v>
                </c:pt>
                <c:pt idx="1528">
                  <c:v>7.0300000000000001E-2</c:v>
                </c:pt>
                <c:pt idx="1529">
                  <c:v>7.0300000000000001E-2</c:v>
                </c:pt>
                <c:pt idx="1530">
                  <c:v>6.93E-2</c:v>
                </c:pt>
                <c:pt idx="1531">
                  <c:v>6.6600000000000006E-2</c:v>
                </c:pt>
                <c:pt idx="1532">
                  <c:v>6.59E-2</c:v>
                </c:pt>
                <c:pt idx="1533">
                  <c:v>6.4899999999999999E-2</c:v>
                </c:pt>
                <c:pt idx="1534">
                  <c:v>6.2300000000000001E-2</c:v>
                </c:pt>
                <c:pt idx="1535">
                  <c:v>6.2E-2</c:v>
                </c:pt>
                <c:pt idx="1536">
                  <c:v>6.2100000000000002E-2</c:v>
                </c:pt>
                <c:pt idx="1537">
                  <c:v>6.0999999999999999E-2</c:v>
                </c:pt>
                <c:pt idx="1538">
                  <c:v>6.1699999999999998E-2</c:v>
                </c:pt>
                <c:pt idx="1539">
                  <c:v>6.1200000000000004E-2</c:v>
                </c:pt>
                <c:pt idx="1540">
                  <c:v>6.0899999999999996E-2</c:v>
                </c:pt>
                <c:pt idx="1541">
                  <c:v>6.3700000000000007E-2</c:v>
                </c:pt>
                <c:pt idx="1542">
                  <c:v>6.4600000000000005E-2</c:v>
                </c:pt>
                <c:pt idx="1543">
                  <c:v>6.480000000000001E-2</c:v>
                </c:pt>
                <c:pt idx="1544">
                  <c:v>6.5000000000000002E-2</c:v>
                </c:pt>
                <c:pt idx="1545">
                  <c:v>6.5700000000000008E-2</c:v>
                </c:pt>
                <c:pt idx="1546">
                  <c:v>6.5199999999999994E-2</c:v>
                </c:pt>
                <c:pt idx="1547">
                  <c:v>6.3099999999999989E-2</c:v>
                </c:pt>
                <c:pt idx="1548">
                  <c:v>6.2E-2</c:v>
                </c:pt>
                <c:pt idx="1549">
                  <c:v>6.1500000000000006E-2</c:v>
                </c:pt>
                <c:pt idx="1550">
                  <c:v>6.1699999999999998E-2</c:v>
                </c:pt>
                <c:pt idx="1551">
                  <c:v>6.2600000000000003E-2</c:v>
                </c:pt>
                <c:pt idx="1552">
                  <c:v>6.0999999999999999E-2</c:v>
                </c:pt>
                <c:pt idx="1553">
                  <c:v>6.0499999999999998E-2</c:v>
                </c:pt>
                <c:pt idx="1554">
                  <c:v>5.9900000000000002E-2</c:v>
                </c:pt>
                <c:pt idx="1555">
                  <c:v>6.0400000000000002E-2</c:v>
                </c:pt>
                <c:pt idx="1556">
                  <c:v>5.9800000000000006E-2</c:v>
                </c:pt>
                <c:pt idx="1557">
                  <c:v>5.9699999999999996E-2</c:v>
                </c:pt>
                <c:pt idx="1558">
                  <c:v>5.96E-2</c:v>
                </c:pt>
                <c:pt idx="1559">
                  <c:v>5.9200000000000003E-2</c:v>
                </c:pt>
                <c:pt idx="1560">
                  <c:v>5.8200000000000002E-2</c:v>
                </c:pt>
                <c:pt idx="1561">
                  <c:v>5.6799999999999996E-2</c:v>
                </c:pt>
                <c:pt idx="1562">
                  <c:v>5.7300000000000004E-2</c:v>
                </c:pt>
                <c:pt idx="1563">
                  <c:v>5.7800000000000004E-2</c:v>
                </c:pt>
                <c:pt idx="1564">
                  <c:v>5.6399999999999999E-2</c:v>
                </c:pt>
                <c:pt idx="1565">
                  <c:v>5.6299999999999996E-2</c:v>
                </c:pt>
                <c:pt idx="1566">
                  <c:v>5.74E-2</c:v>
                </c:pt>
                <c:pt idx="1567">
                  <c:v>5.5800000000000002E-2</c:v>
                </c:pt>
                <c:pt idx="1568">
                  <c:v>5.6500000000000002E-2</c:v>
                </c:pt>
                <c:pt idx="1569">
                  <c:v>5.6399999999999999E-2</c:v>
                </c:pt>
                <c:pt idx="1570">
                  <c:v>5.67E-2</c:v>
                </c:pt>
                <c:pt idx="1571">
                  <c:v>5.6500000000000002E-2</c:v>
                </c:pt>
                <c:pt idx="1572">
                  <c:v>5.9699999999999996E-2</c:v>
                </c:pt>
                <c:pt idx="1573">
                  <c:v>6.0599999999999994E-2</c:v>
                </c:pt>
                <c:pt idx="1574">
                  <c:v>6.08E-2</c:v>
                </c:pt>
                <c:pt idx="1575">
                  <c:v>6.3700000000000007E-2</c:v>
                </c:pt>
                <c:pt idx="1576">
                  <c:v>6.3600000000000004E-2</c:v>
                </c:pt>
                <c:pt idx="1577">
                  <c:v>6.3200000000000006E-2</c:v>
                </c:pt>
                <c:pt idx="1578">
                  <c:v>6.3500000000000001E-2</c:v>
                </c:pt>
                <c:pt idx="1579">
                  <c:v>6.6000000000000003E-2</c:v>
                </c:pt>
                <c:pt idx="1580">
                  <c:v>6.5199999999999994E-2</c:v>
                </c:pt>
                <c:pt idx="1581">
                  <c:v>6.5299999999999997E-2</c:v>
                </c:pt>
                <c:pt idx="1582">
                  <c:v>6.7400000000000002E-2</c:v>
                </c:pt>
                <c:pt idx="1583">
                  <c:v>6.8199999999999997E-2</c:v>
                </c:pt>
                <c:pt idx="1584">
                  <c:v>6.6799999999999998E-2</c:v>
                </c:pt>
                <c:pt idx="1585">
                  <c:v>6.6500000000000004E-2</c:v>
                </c:pt>
                <c:pt idx="1586">
                  <c:v>6.7699999999999996E-2</c:v>
                </c:pt>
                <c:pt idx="1587">
                  <c:v>6.8499999999999991E-2</c:v>
                </c:pt>
                <c:pt idx="1588">
                  <c:v>6.9900000000000004E-2</c:v>
                </c:pt>
                <c:pt idx="1589">
                  <c:v>6.9500000000000006E-2</c:v>
                </c:pt>
                <c:pt idx="1590">
                  <c:v>6.8600000000000008E-2</c:v>
                </c:pt>
                <c:pt idx="1591">
                  <c:v>6.8499999999999991E-2</c:v>
                </c:pt>
                <c:pt idx="1592">
                  <c:v>6.9500000000000006E-2</c:v>
                </c:pt>
                <c:pt idx="1593">
                  <c:v>6.8099999999999994E-2</c:v>
                </c:pt>
                <c:pt idx="1594">
                  <c:v>6.8499999999999991E-2</c:v>
                </c:pt>
                <c:pt idx="1595">
                  <c:v>6.7599999999999993E-2</c:v>
                </c:pt>
                <c:pt idx="1596">
                  <c:v>6.54E-2</c:v>
                </c:pt>
                <c:pt idx="1597">
                  <c:v>6.5599999999999992E-2</c:v>
                </c:pt>
                <c:pt idx="1598">
                  <c:v>6.6299999999999998E-2</c:v>
                </c:pt>
                <c:pt idx="1599">
                  <c:v>6.8400000000000002E-2</c:v>
                </c:pt>
                <c:pt idx="1600">
                  <c:v>6.9500000000000006E-2</c:v>
                </c:pt>
                <c:pt idx="1601">
                  <c:v>6.88E-2</c:v>
                </c:pt>
                <c:pt idx="1602">
                  <c:v>6.8199999999999997E-2</c:v>
                </c:pt>
                <c:pt idx="1603">
                  <c:v>6.7299999999999999E-2</c:v>
                </c:pt>
                <c:pt idx="1604">
                  <c:v>6.6100000000000006E-2</c:v>
                </c:pt>
                <c:pt idx="1605">
                  <c:v>6.5500000000000003E-2</c:v>
                </c:pt>
                <c:pt idx="1606">
                  <c:v>6.54E-2</c:v>
                </c:pt>
                <c:pt idx="1607">
                  <c:v>6.5500000000000003E-2</c:v>
                </c:pt>
                <c:pt idx="1608">
                  <c:v>6.4199999999999993E-2</c:v>
                </c:pt>
                <c:pt idx="1609">
                  <c:v>6.3E-2</c:v>
                </c:pt>
                <c:pt idx="1610">
                  <c:v>6.1799999999999994E-2</c:v>
                </c:pt>
                <c:pt idx="1611">
                  <c:v>6.1600000000000002E-2</c:v>
                </c:pt>
                <c:pt idx="1612">
                  <c:v>6.1200000000000004E-2</c:v>
                </c:pt>
                <c:pt idx="1613">
                  <c:v>6.1500000000000006E-2</c:v>
                </c:pt>
                <c:pt idx="1614">
                  <c:v>6.3099999999999989E-2</c:v>
                </c:pt>
                <c:pt idx="1615">
                  <c:v>6.4000000000000001E-2</c:v>
                </c:pt>
                <c:pt idx="1616">
                  <c:v>6.3399999999999998E-2</c:v>
                </c:pt>
                <c:pt idx="1617">
                  <c:v>6.4500000000000002E-2</c:v>
                </c:pt>
                <c:pt idx="1618">
                  <c:v>6.5700000000000008E-2</c:v>
                </c:pt>
                <c:pt idx="1619">
                  <c:v>6.5599999999999992E-2</c:v>
                </c:pt>
                <c:pt idx="1620">
                  <c:v>6.5799999999999997E-2</c:v>
                </c:pt>
                <c:pt idx="1621">
                  <c:v>6.6199999999999995E-2</c:v>
                </c:pt>
                <c:pt idx="1622">
                  <c:v>6.4600000000000005E-2</c:v>
                </c:pt>
                <c:pt idx="1623">
                  <c:v>6.3700000000000007E-2</c:v>
                </c:pt>
                <c:pt idx="1624">
                  <c:v>6.3299999999999995E-2</c:v>
                </c:pt>
                <c:pt idx="1625">
                  <c:v>6.5000000000000002E-2</c:v>
                </c:pt>
                <c:pt idx="1626">
                  <c:v>6.59E-2</c:v>
                </c:pt>
                <c:pt idx="1627">
                  <c:v>6.6299999999999998E-2</c:v>
                </c:pt>
                <c:pt idx="1628">
                  <c:v>6.7299999999999999E-2</c:v>
                </c:pt>
                <c:pt idx="1629">
                  <c:v>6.7900000000000002E-2</c:v>
                </c:pt>
                <c:pt idx="1630">
                  <c:v>6.9000000000000006E-2</c:v>
                </c:pt>
                <c:pt idx="1631">
                  <c:v>6.9199999999999998E-2</c:v>
                </c:pt>
                <c:pt idx="1632">
                  <c:v>6.8900000000000003E-2</c:v>
                </c:pt>
                <c:pt idx="1633">
                  <c:v>6.8900000000000003E-2</c:v>
                </c:pt>
                <c:pt idx="1634">
                  <c:v>6.7599999999999993E-2</c:v>
                </c:pt>
                <c:pt idx="1635">
                  <c:v>6.7000000000000004E-2</c:v>
                </c:pt>
                <c:pt idx="1636">
                  <c:v>6.6799999999999998E-2</c:v>
                </c:pt>
                <c:pt idx="1637">
                  <c:v>6.7299999999999999E-2</c:v>
                </c:pt>
                <c:pt idx="1638">
                  <c:v>6.7500000000000004E-2</c:v>
                </c:pt>
                <c:pt idx="1639">
                  <c:v>6.6100000000000006E-2</c:v>
                </c:pt>
                <c:pt idx="1640">
                  <c:v>6.5199999999999994E-2</c:v>
                </c:pt>
                <c:pt idx="1641">
                  <c:v>6.4000000000000001E-2</c:v>
                </c:pt>
                <c:pt idx="1642">
                  <c:v>6.4500000000000002E-2</c:v>
                </c:pt>
                <c:pt idx="1643">
                  <c:v>6.4199999999999993E-2</c:v>
                </c:pt>
                <c:pt idx="1644">
                  <c:v>6.2600000000000003E-2</c:v>
                </c:pt>
                <c:pt idx="1645">
                  <c:v>6.2300000000000001E-2</c:v>
                </c:pt>
                <c:pt idx="1646">
                  <c:v>6.1799999999999994E-2</c:v>
                </c:pt>
                <c:pt idx="1647">
                  <c:v>6.1100000000000002E-2</c:v>
                </c:pt>
                <c:pt idx="1648">
                  <c:v>6.2600000000000003E-2</c:v>
                </c:pt>
                <c:pt idx="1649">
                  <c:v>6.3299999999999995E-2</c:v>
                </c:pt>
                <c:pt idx="1650">
                  <c:v>6.2699999999999992E-2</c:v>
                </c:pt>
                <c:pt idx="1651">
                  <c:v>6.3600000000000004E-2</c:v>
                </c:pt>
                <c:pt idx="1652">
                  <c:v>6.3399999999999998E-2</c:v>
                </c:pt>
                <c:pt idx="1653">
                  <c:v>6.3399999999999998E-2</c:v>
                </c:pt>
                <c:pt idx="1654">
                  <c:v>6.1399999999999996E-2</c:v>
                </c:pt>
                <c:pt idx="1655">
                  <c:v>6.08E-2</c:v>
                </c:pt>
                <c:pt idx="1656">
                  <c:v>6.0599999999999994E-2</c:v>
                </c:pt>
                <c:pt idx="1657">
                  <c:v>6.0400000000000002E-2</c:v>
                </c:pt>
                <c:pt idx="1658">
                  <c:v>6.1100000000000002E-2</c:v>
                </c:pt>
                <c:pt idx="1659">
                  <c:v>6.0899999999999996E-2</c:v>
                </c:pt>
                <c:pt idx="1660">
                  <c:v>5.9000000000000004E-2</c:v>
                </c:pt>
                <c:pt idx="1661">
                  <c:v>5.9200000000000003E-2</c:v>
                </c:pt>
                <c:pt idx="1662">
                  <c:v>5.8799999999999998E-2</c:v>
                </c:pt>
                <c:pt idx="1663">
                  <c:v>5.8400000000000001E-2</c:v>
                </c:pt>
                <c:pt idx="1664">
                  <c:v>5.8600000000000006E-2</c:v>
                </c:pt>
                <c:pt idx="1665">
                  <c:v>5.8600000000000006E-2</c:v>
                </c:pt>
                <c:pt idx="1666">
                  <c:v>5.8700000000000002E-2</c:v>
                </c:pt>
                <c:pt idx="1667">
                  <c:v>5.7699999999999994E-2</c:v>
                </c:pt>
                <c:pt idx="1668">
                  <c:v>5.74E-2</c:v>
                </c:pt>
                <c:pt idx="1669">
                  <c:v>5.7500000000000002E-2</c:v>
                </c:pt>
                <c:pt idx="1670">
                  <c:v>5.4900000000000004E-2</c:v>
                </c:pt>
                <c:pt idx="1671">
                  <c:v>5.45E-2</c:v>
                </c:pt>
                <c:pt idx="1672">
                  <c:v>5.5899999999999998E-2</c:v>
                </c:pt>
                <c:pt idx="1673">
                  <c:v>5.6299999999999996E-2</c:v>
                </c:pt>
                <c:pt idx="1674">
                  <c:v>5.5899999999999998E-2</c:v>
                </c:pt>
                <c:pt idx="1675">
                  <c:v>5.57E-2</c:v>
                </c:pt>
                <c:pt idx="1676">
                  <c:v>5.5E-2</c:v>
                </c:pt>
                <c:pt idx="1677">
                  <c:v>5.6299999999999996E-2</c:v>
                </c:pt>
                <c:pt idx="1678">
                  <c:v>5.7500000000000002E-2</c:v>
                </c:pt>
                <c:pt idx="1679">
                  <c:v>5.62E-2</c:v>
                </c:pt>
                <c:pt idx="1680">
                  <c:v>5.57E-2</c:v>
                </c:pt>
                <c:pt idx="1681">
                  <c:v>5.6299999999999996E-2</c:v>
                </c:pt>
                <c:pt idx="1682">
                  <c:v>5.6100000000000004E-2</c:v>
                </c:pt>
                <c:pt idx="1683">
                  <c:v>5.5500000000000001E-2</c:v>
                </c:pt>
                <c:pt idx="1684">
                  <c:v>5.6100000000000004E-2</c:v>
                </c:pt>
                <c:pt idx="1685">
                  <c:v>5.67E-2</c:v>
                </c:pt>
                <c:pt idx="1686">
                  <c:v>5.7500000000000002E-2</c:v>
                </c:pt>
                <c:pt idx="1687">
                  <c:v>5.6799999999999996E-2</c:v>
                </c:pt>
                <c:pt idx="1688">
                  <c:v>5.7000000000000002E-2</c:v>
                </c:pt>
                <c:pt idx="1689">
                  <c:v>5.6399999999999999E-2</c:v>
                </c:pt>
                <c:pt idx="1690">
                  <c:v>5.57E-2</c:v>
                </c:pt>
                <c:pt idx="1691">
                  <c:v>5.57E-2</c:v>
                </c:pt>
                <c:pt idx="1692">
                  <c:v>5.5099999999999996E-2</c:v>
                </c:pt>
                <c:pt idx="1693">
                  <c:v>5.4699999999999999E-2</c:v>
                </c:pt>
                <c:pt idx="1694">
                  <c:v>5.4600000000000003E-2</c:v>
                </c:pt>
                <c:pt idx="1695">
                  <c:v>5.4400000000000004E-2</c:v>
                </c:pt>
                <c:pt idx="1696">
                  <c:v>5.4100000000000002E-2</c:v>
                </c:pt>
                <c:pt idx="1697">
                  <c:v>5.4900000000000004E-2</c:v>
                </c:pt>
                <c:pt idx="1698">
                  <c:v>5.4600000000000003E-2</c:v>
                </c:pt>
                <c:pt idx="1699">
                  <c:v>5.5E-2</c:v>
                </c:pt>
                <c:pt idx="1700">
                  <c:v>5.4299999999999994E-2</c:v>
                </c:pt>
                <c:pt idx="1701">
                  <c:v>5.4000000000000006E-2</c:v>
                </c:pt>
                <c:pt idx="1702">
                  <c:v>5.3899999999999997E-2</c:v>
                </c:pt>
                <c:pt idx="1703">
                  <c:v>5.2000000000000005E-2</c:v>
                </c:pt>
                <c:pt idx="1704">
                  <c:v>5.0499999999999996E-2</c:v>
                </c:pt>
                <c:pt idx="1705">
                  <c:v>4.9000000000000002E-2</c:v>
                </c:pt>
                <c:pt idx="1706">
                  <c:v>4.8300000000000003E-2</c:v>
                </c:pt>
                <c:pt idx="1707">
                  <c:v>4.6699999999999998E-2</c:v>
                </c:pt>
                <c:pt idx="1708">
                  <c:v>4.4600000000000001E-2</c:v>
                </c:pt>
                <c:pt idx="1709">
                  <c:v>4.41E-2</c:v>
                </c:pt>
                <c:pt idx="1710">
                  <c:v>4.58E-2</c:v>
                </c:pt>
                <c:pt idx="1711">
                  <c:v>4.5899999999999996E-2</c:v>
                </c:pt>
                <c:pt idx="1712">
                  <c:v>4.6300000000000001E-2</c:v>
                </c:pt>
                <c:pt idx="1713">
                  <c:v>4.8300000000000003E-2</c:v>
                </c:pt>
                <c:pt idx="1714">
                  <c:v>4.82E-2</c:v>
                </c:pt>
                <c:pt idx="1715">
                  <c:v>4.8499999999999995E-2</c:v>
                </c:pt>
                <c:pt idx="1716">
                  <c:v>4.8300000000000003E-2</c:v>
                </c:pt>
                <c:pt idx="1717">
                  <c:v>4.6399999999999997E-2</c:v>
                </c:pt>
                <c:pt idx="1718">
                  <c:v>4.5999999999999999E-2</c:v>
                </c:pt>
                <c:pt idx="1719">
                  <c:v>4.5899999999999996E-2</c:v>
                </c:pt>
                <c:pt idx="1720">
                  <c:v>4.7500000000000001E-2</c:v>
                </c:pt>
                <c:pt idx="1721">
                  <c:v>4.7E-2</c:v>
                </c:pt>
                <c:pt idx="1722">
                  <c:v>4.7599999999999996E-2</c:v>
                </c:pt>
                <c:pt idx="1723">
                  <c:v>4.7500000000000001E-2</c:v>
                </c:pt>
                <c:pt idx="1724">
                  <c:v>4.7E-2</c:v>
                </c:pt>
                <c:pt idx="1725">
                  <c:v>4.6699999999999998E-2</c:v>
                </c:pt>
                <c:pt idx="1726">
                  <c:v>4.8399999999999999E-2</c:v>
                </c:pt>
                <c:pt idx="1727">
                  <c:v>4.9500000000000002E-2</c:v>
                </c:pt>
                <c:pt idx="1728">
                  <c:v>5.0300000000000004E-2</c:v>
                </c:pt>
                <c:pt idx="1729">
                  <c:v>5.1799999999999999E-2</c:v>
                </c:pt>
                <c:pt idx="1730">
                  <c:v>5.3800000000000001E-2</c:v>
                </c:pt>
                <c:pt idx="1731">
                  <c:v>5.21E-2</c:v>
                </c:pt>
                <c:pt idx="1732">
                  <c:v>5.1399999999999994E-2</c:v>
                </c:pt>
                <c:pt idx="1733">
                  <c:v>5.2000000000000005E-2</c:v>
                </c:pt>
                <c:pt idx="1734">
                  <c:v>5.2400000000000002E-2</c:v>
                </c:pt>
                <c:pt idx="1735">
                  <c:v>5.1100000000000007E-2</c:v>
                </c:pt>
                <c:pt idx="1736">
                  <c:v>5.1399999999999994E-2</c:v>
                </c:pt>
                <c:pt idx="1737">
                  <c:v>5.2000000000000005E-2</c:v>
                </c:pt>
                <c:pt idx="1738">
                  <c:v>5.2600000000000001E-2</c:v>
                </c:pt>
                <c:pt idx="1739">
                  <c:v>5.45E-2</c:v>
                </c:pt>
                <c:pt idx="1740">
                  <c:v>5.5300000000000002E-2</c:v>
                </c:pt>
                <c:pt idx="1741">
                  <c:v>5.6100000000000004E-2</c:v>
                </c:pt>
                <c:pt idx="1742">
                  <c:v>5.5599999999999997E-2</c:v>
                </c:pt>
                <c:pt idx="1743">
                  <c:v>5.7999999999999996E-2</c:v>
                </c:pt>
                <c:pt idx="1744">
                  <c:v>5.8899999999999994E-2</c:v>
                </c:pt>
                <c:pt idx="1745">
                  <c:v>5.91E-2</c:v>
                </c:pt>
                <c:pt idx="1746">
                  <c:v>5.9800000000000006E-2</c:v>
                </c:pt>
                <c:pt idx="1747">
                  <c:v>5.8700000000000002E-2</c:v>
                </c:pt>
                <c:pt idx="1748">
                  <c:v>5.8700000000000002E-2</c:v>
                </c:pt>
                <c:pt idx="1749">
                  <c:v>5.7200000000000001E-2</c:v>
                </c:pt>
                <c:pt idx="1750">
                  <c:v>5.7200000000000001E-2</c:v>
                </c:pt>
                <c:pt idx="1751">
                  <c:v>5.8600000000000006E-2</c:v>
                </c:pt>
                <c:pt idx="1752">
                  <c:v>5.9500000000000004E-2</c:v>
                </c:pt>
                <c:pt idx="1753">
                  <c:v>6.08E-2</c:v>
                </c:pt>
                <c:pt idx="1754">
                  <c:v>5.91E-2</c:v>
                </c:pt>
                <c:pt idx="1755">
                  <c:v>5.8099999999999999E-2</c:v>
                </c:pt>
                <c:pt idx="1756">
                  <c:v>5.9699999999999996E-2</c:v>
                </c:pt>
                <c:pt idx="1757">
                  <c:v>5.9400000000000001E-2</c:v>
                </c:pt>
                <c:pt idx="1758">
                  <c:v>5.9200000000000003E-2</c:v>
                </c:pt>
                <c:pt idx="1759">
                  <c:v>5.8799999999999998E-2</c:v>
                </c:pt>
                <c:pt idx="1760">
                  <c:v>5.9200000000000003E-2</c:v>
                </c:pt>
                <c:pt idx="1761">
                  <c:v>6.0199999999999997E-2</c:v>
                </c:pt>
                <c:pt idx="1762">
                  <c:v>6.1100000000000002E-2</c:v>
                </c:pt>
                <c:pt idx="1763">
                  <c:v>6.1799999999999994E-2</c:v>
                </c:pt>
                <c:pt idx="1764">
                  <c:v>6.1600000000000002E-2</c:v>
                </c:pt>
                <c:pt idx="1765">
                  <c:v>0.06</c:v>
                </c:pt>
                <c:pt idx="1766">
                  <c:v>5.96E-2</c:v>
                </c:pt>
                <c:pt idx="1767">
                  <c:v>6.0199999999999997E-2</c:v>
                </c:pt>
                <c:pt idx="1768">
                  <c:v>6.0999999999999999E-2</c:v>
                </c:pt>
                <c:pt idx="1769">
                  <c:v>6.2E-2</c:v>
                </c:pt>
                <c:pt idx="1770">
                  <c:v>6.13E-2</c:v>
                </c:pt>
                <c:pt idx="1771">
                  <c:v>6.2400000000000004E-2</c:v>
                </c:pt>
                <c:pt idx="1772">
                  <c:v>6.3899999999999998E-2</c:v>
                </c:pt>
                <c:pt idx="1773">
                  <c:v>6.4100000000000004E-2</c:v>
                </c:pt>
                <c:pt idx="1774">
                  <c:v>6.5599999999999992E-2</c:v>
                </c:pt>
                <c:pt idx="1775">
                  <c:v>6.6600000000000006E-2</c:v>
                </c:pt>
                <c:pt idx="1776">
                  <c:v>6.7699999999999996E-2</c:v>
                </c:pt>
                <c:pt idx="1777">
                  <c:v>6.6799999999999998E-2</c:v>
                </c:pt>
                <c:pt idx="1778">
                  <c:v>6.5799999999999997E-2</c:v>
                </c:pt>
                <c:pt idx="1779">
                  <c:v>6.6199999999999995E-2</c:v>
                </c:pt>
                <c:pt idx="1780">
                  <c:v>6.5500000000000003E-2</c:v>
                </c:pt>
                <c:pt idx="1781">
                  <c:v>6.3799999999999996E-2</c:v>
                </c:pt>
                <c:pt idx="1782">
                  <c:v>6.3899999999999998E-2</c:v>
                </c:pt>
                <c:pt idx="1783">
                  <c:v>6.3899999999999998E-2</c:v>
                </c:pt>
                <c:pt idx="1784">
                  <c:v>6.2800000000000009E-2</c:v>
                </c:pt>
                <c:pt idx="1785">
                  <c:v>6.1399999999999996E-2</c:v>
                </c:pt>
                <c:pt idx="1786">
                  <c:v>6.13E-2</c:v>
                </c:pt>
                <c:pt idx="1787">
                  <c:v>5.9200000000000003E-2</c:v>
                </c:pt>
                <c:pt idx="1788">
                  <c:v>5.8899999999999994E-2</c:v>
                </c:pt>
                <c:pt idx="1789">
                  <c:v>6.0100000000000001E-2</c:v>
                </c:pt>
                <c:pt idx="1790">
                  <c:v>6.1500000000000006E-2</c:v>
                </c:pt>
                <c:pt idx="1791">
                  <c:v>6.4000000000000001E-2</c:v>
                </c:pt>
                <c:pt idx="1792">
                  <c:v>6.5000000000000002E-2</c:v>
                </c:pt>
                <c:pt idx="1793">
                  <c:v>6.4899999999999999E-2</c:v>
                </c:pt>
                <c:pt idx="1794">
                  <c:v>6.4199999999999993E-2</c:v>
                </c:pt>
                <c:pt idx="1795">
                  <c:v>6.2600000000000003E-2</c:v>
                </c:pt>
                <c:pt idx="1796">
                  <c:v>6.13E-2</c:v>
                </c:pt>
                <c:pt idx="1797">
                  <c:v>6.0599999999999994E-2</c:v>
                </c:pt>
                <c:pt idx="1798">
                  <c:v>6.0899999999999996E-2</c:v>
                </c:pt>
                <c:pt idx="1799">
                  <c:v>6.08E-2</c:v>
                </c:pt>
                <c:pt idx="1800">
                  <c:v>6.0100000000000001E-2</c:v>
                </c:pt>
                <c:pt idx="1801">
                  <c:v>6.0599999999999994E-2</c:v>
                </c:pt>
                <c:pt idx="1802">
                  <c:v>6.0999999999999999E-2</c:v>
                </c:pt>
                <c:pt idx="1803">
                  <c:v>6.0400000000000002E-2</c:v>
                </c:pt>
                <c:pt idx="1804">
                  <c:v>5.9800000000000006E-2</c:v>
                </c:pt>
                <c:pt idx="1805">
                  <c:v>5.8499999999999996E-2</c:v>
                </c:pt>
                <c:pt idx="1806">
                  <c:v>5.7999999999999996E-2</c:v>
                </c:pt>
                <c:pt idx="1807">
                  <c:v>5.7500000000000002E-2</c:v>
                </c:pt>
                <c:pt idx="1808">
                  <c:v>5.7599999999999998E-2</c:v>
                </c:pt>
                <c:pt idx="1809">
                  <c:v>5.7300000000000004E-2</c:v>
                </c:pt>
                <c:pt idx="1810">
                  <c:v>5.7800000000000004E-2</c:v>
                </c:pt>
                <c:pt idx="1811">
                  <c:v>5.8799999999999998E-2</c:v>
                </c:pt>
                <c:pt idx="1812">
                  <c:v>5.8200000000000002E-2</c:v>
                </c:pt>
                <c:pt idx="1813">
                  <c:v>5.8600000000000006E-2</c:v>
                </c:pt>
                <c:pt idx="1814">
                  <c:v>5.7599999999999998E-2</c:v>
                </c:pt>
                <c:pt idx="1815">
                  <c:v>5.6799999999999996E-2</c:v>
                </c:pt>
                <c:pt idx="1816">
                  <c:v>5.6600000000000004E-2</c:v>
                </c:pt>
                <c:pt idx="1817">
                  <c:v>5.7599999999999998E-2</c:v>
                </c:pt>
                <c:pt idx="1818">
                  <c:v>5.8499999999999996E-2</c:v>
                </c:pt>
                <c:pt idx="1819">
                  <c:v>5.7300000000000004E-2</c:v>
                </c:pt>
                <c:pt idx="1820">
                  <c:v>5.6500000000000002E-2</c:v>
                </c:pt>
                <c:pt idx="1821">
                  <c:v>5.5599999999999997E-2</c:v>
                </c:pt>
                <c:pt idx="1822">
                  <c:v>5.3899999999999997E-2</c:v>
                </c:pt>
                <c:pt idx="1823">
                  <c:v>5.2900000000000003E-2</c:v>
                </c:pt>
                <c:pt idx="1824">
                  <c:v>5.0999999999999997E-2</c:v>
                </c:pt>
                <c:pt idx="1825">
                  <c:v>5.0999999999999997E-2</c:v>
                </c:pt>
                <c:pt idx="1826">
                  <c:v>5.0099999999999999E-2</c:v>
                </c:pt>
                <c:pt idx="1827">
                  <c:v>5.0799999999999998E-2</c:v>
                </c:pt>
                <c:pt idx="1828">
                  <c:v>5.1900000000000002E-2</c:v>
                </c:pt>
                <c:pt idx="1829">
                  <c:v>5.2900000000000003E-2</c:v>
                </c:pt>
                <c:pt idx="1830">
                  <c:v>5.2000000000000005E-2</c:v>
                </c:pt>
                <c:pt idx="1831">
                  <c:v>5.1299999999999998E-2</c:v>
                </c:pt>
                <c:pt idx="1832">
                  <c:v>5.1100000000000007E-2</c:v>
                </c:pt>
                <c:pt idx="1833">
                  <c:v>5.1299999999999998E-2</c:v>
                </c:pt>
                <c:pt idx="1834">
                  <c:v>4.9500000000000002E-2</c:v>
                </c:pt>
                <c:pt idx="1835">
                  <c:v>4.9500000000000002E-2</c:v>
                </c:pt>
                <c:pt idx="1836">
                  <c:v>4.8600000000000004E-2</c:v>
                </c:pt>
                <c:pt idx="1837">
                  <c:v>4.7800000000000002E-2</c:v>
                </c:pt>
                <c:pt idx="1838">
                  <c:v>4.9500000000000002E-2</c:v>
                </c:pt>
                <c:pt idx="1839">
                  <c:v>4.9500000000000002E-2</c:v>
                </c:pt>
                <c:pt idx="1840">
                  <c:v>5.0799999999999998E-2</c:v>
                </c:pt>
                <c:pt idx="1841">
                  <c:v>5.2400000000000002E-2</c:v>
                </c:pt>
                <c:pt idx="1842">
                  <c:v>5.2499999999999998E-2</c:v>
                </c:pt>
                <c:pt idx="1843">
                  <c:v>5.28E-2</c:v>
                </c:pt>
                <c:pt idx="1844">
                  <c:v>5.2900000000000003E-2</c:v>
                </c:pt>
                <c:pt idx="1845">
                  <c:v>5.4600000000000003E-2</c:v>
                </c:pt>
                <c:pt idx="1846">
                  <c:v>5.4600000000000003E-2</c:v>
                </c:pt>
                <c:pt idx="1847">
                  <c:v>5.4800000000000001E-2</c:v>
                </c:pt>
                <c:pt idx="1848">
                  <c:v>5.3200000000000004E-2</c:v>
                </c:pt>
                <c:pt idx="1849">
                  <c:v>5.28E-2</c:v>
                </c:pt>
                <c:pt idx="1850">
                  <c:v>5.2300000000000006E-2</c:v>
                </c:pt>
                <c:pt idx="1851">
                  <c:v>5.2900000000000003E-2</c:v>
                </c:pt>
                <c:pt idx="1852">
                  <c:v>5.4100000000000002E-2</c:v>
                </c:pt>
                <c:pt idx="1853">
                  <c:v>5.3099999999999994E-2</c:v>
                </c:pt>
                <c:pt idx="1854">
                  <c:v>5.1699999999999996E-2</c:v>
                </c:pt>
                <c:pt idx="1855">
                  <c:v>5.16E-2</c:v>
                </c:pt>
                <c:pt idx="1856">
                  <c:v>5.1299999999999998E-2</c:v>
                </c:pt>
                <c:pt idx="1857">
                  <c:v>5.0799999999999998E-2</c:v>
                </c:pt>
                <c:pt idx="1858">
                  <c:v>4.9500000000000002E-2</c:v>
                </c:pt>
                <c:pt idx="1859">
                  <c:v>4.9000000000000002E-2</c:v>
                </c:pt>
                <c:pt idx="1860">
                  <c:v>4.8399999999999999E-2</c:v>
                </c:pt>
                <c:pt idx="1861">
                  <c:v>4.9100000000000005E-2</c:v>
                </c:pt>
                <c:pt idx="1862">
                  <c:v>4.6799999999999994E-2</c:v>
                </c:pt>
                <c:pt idx="1863">
                  <c:v>4.7E-2</c:v>
                </c:pt>
                <c:pt idx="1864">
                  <c:v>4.6600000000000003E-2</c:v>
                </c:pt>
                <c:pt idx="1865">
                  <c:v>4.53E-2</c:v>
                </c:pt>
                <c:pt idx="1866">
                  <c:v>4.6500000000000007E-2</c:v>
                </c:pt>
                <c:pt idx="1867">
                  <c:v>4.5999999999999999E-2</c:v>
                </c:pt>
                <c:pt idx="1868">
                  <c:v>4.5999999999999999E-2</c:v>
                </c:pt>
                <c:pt idx="1869">
                  <c:v>4.3700000000000003E-2</c:v>
                </c:pt>
                <c:pt idx="1870">
                  <c:v>4.2999999999999997E-2</c:v>
                </c:pt>
                <c:pt idx="1871">
                  <c:v>4.6600000000000003E-2</c:v>
                </c:pt>
                <c:pt idx="1872">
                  <c:v>4.9299999999999997E-2</c:v>
                </c:pt>
                <c:pt idx="1873">
                  <c:v>4.9200000000000001E-2</c:v>
                </c:pt>
                <c:pt idx="1874">
                  <c:v>4.9200000000000001E-2</c:v>
                </c:pt>
                <c:pt idx="1875">
                  <c:v>5.1399999999999994E-2</c:v>
                </c:pt>
                <c:pt idx="1876">
                  <c:v>5.1399999999999994E-2</c:v>
                </c:pt>
                <c:pt idx="1877">
                  <c:v>5.1699999999999996E-2</c:v>
                </c:pt>
                <c:pt idx="1878">
                  <c:v>5.1500000000000004E-2</c:v>
                </c:pt>
                <c:pt idx="1879">
                  <c:v>5.04E-2</c:v>
                </c:pt>
                <c:pt idx="1880">
                  <c:v>4.9200000000000001E-2</c:v>
                </c:pt>
                <c:pt idx="1881">
                  <c:v>5.0499999999999996E-2</c:v>
                </c:pt>
                <c:pt idx="1882">
                  <c:v>5.0499999999999996E-2</c:v>
                </c:pt>
                <c:pt idx="1883">
                  <c:v>4.9200000000000001E-2</c:v>
                </c:pt>
                <c:pt idx="1884">
                  <c:v>4.9400000000000006E-2</c:v>
                </c:pt>
                <c:pt idx="1885">
                  <c:v>4.87E-2</c:v>
                </c:pt>
                <c:pt idx="1886">
                  <c:v>4.9000000000000002E-2</c:v>
                </c:pt>
                <c:pt idx="1887">
                  <c:v>5.1299999999999998E-2</c:v>
                </c:pt>
                <c:pt idx="1888">
                  <c:v>5.3399999999999996E-2</c:v>
                </c:pt>
                <c:pt idx="1889">
                  <c:v>5.3699999999999998E-2</c:v>
                </c:pt>
                <c:pt idx="1890">
                  <c:v>5.3800000000000001E-2</c:v>
                </c:pt>
                <c:pt idx="1891">
                  <c:v>5.3200000000000004E-2</c:v>
                </c:pt>
                <c:pt idx="1892">
                  <c:v>5.2199999999999996E-2</c:v>
                </c:pt>
                <c:pt idx="1893">
                  <c:v>5.21E-2</c:v>
                </c:pt>
                <c:pt idx="1894">
                  <c:v>5.1299999999999998E-2</c:v>
                </c:pt>
                <c:pt idx="1895">
                  <c:v>5.1100000000000007E-2</c:v>
                </c:pt>
                <c:pt idx="1896">
                  <c:v>5.16E-2</c:v>
                </c:pt>
                <c:pt idx="1897">
                  <c:v>5.2600000000000001E-2</c:v>
                </c:pt>
                <c:pt idx="1898">
                  <c:v>5.1699999999999996E-2</c:v>
                </c:pt>
                <c:pt idx="1899">
                  <c:v>5.0999999999999997E-2</c:v>
                </c:pt>
                <c:pt idx="1900">
                  <c:v>5.0599999999999999E-2</c:v>
                </c:pt>
                <c:pt idx="1901">
                  <c:v>4.9699999999999994E-2</c:v>
                </c:pt>
                <c:pt idx="1902">
                  <c:v>4.8300000000000003E-2</c:v>
                </c:pt>
                <c:pt idx="1903">
                  <c:v>4.8399999999999999E-2</c:v>
                </c:pt>
                <c:pt idx="1904">
                  <c:v>4.8300000000000003E-2</c:v>
                </c:pt>
                <c:pt idx="1905">
                  <c:v>4.7100000000000003E-2</c:v>
                </c:pt>
                <c:pt idx="1906">
                  <c:v>4.6799999999999994E-2</c:v>
                </c:pt>
                <c:pt idx="1907">
                  <c:v>4.4699999999999997E-2</c:v>
                </c:pt>
                <c:pt idx="1908">
                  <c:v>4.5199999999999997E-2</c:v>
                </c:pt>
                <c:pt idx="1909">
                  <c:v>4.3499999999999997E-2</c:v>
                </c:pt>
                <c:pt idx="1910">
                  <c:v>4.1799999999999997E-2</c:v>
                </c:pt>
                <c:pt idx="1911">
                  <c:v>4.24E-2</c:v>
                </c:pt>
                <c:pt idx="1912">
                  <c:v>4.2099999999999999E-2</c:v>
                </c:pt>
                <c:pt idx="1913">
                  <c:v>3.9800000000000002E-2</c:v>
                </c:pt>
                <c:pt idx="1914">
                  <c:v>0.04</c:v>
                </c:pt>
                <c:pt idx="1915">
                  <c:v>3.8399999999999997E-2</c:v>
                </c:pt>
                <c:pt idx="1916">
                  <c:v>3.73E-2</c:v>
                </c:pt>
                <c:pt idx="1917">
                  <c:v>3.6900000000000002E-2</c:v>
                </c:pt>
                <c:pt idx="1918">
                  <c:v>3.6799999999999999E-2</c:v>
                </c:pt>
                <c:pt idx="1919">
                  <c:v>4.1100000000000005E-2</c:v>
                </c:pt>
                <c:pt idx="1920">
                  <c:v>4.2099999999999999E-2</c:v>
                </c:pt>
                <c:pt idx="1921">
                  <c:v>0.04</c:v>
                </c:pt>
                <c:pt idx="1922">
                  <c:v>0.04</c:v>
                </c:pt>
                <c:pt idx="1923">
                  <c:v>3.9399999999999998E-2</c:v>
                </c:pt>
                <c:pt idx="1924">
                  <c:v>4.0800000000000003E-2</c:v>
                </c:pt>
                <c:pt idx="1925">
                  <c:v>4.1900000000000007E-2</c:v>
                </c:pt>
                <c:pt idx="1926">
                  <c:v>4.1700000000000001E-2</c:v>
                </c:pt>
                <c:pt idx="1927">
                  <c:v>4.0399999999999998E-2</c:v>
                </c:pt>
                <c:pt idx="1928">
                  <c:v>4.0500000000000001E-2</c:v>
                </c:pt>
                <c:pt idx="1929">
                  <c:v>3.9199999999999999E-2</c:v>
                </c:pt>
                <c:pt idx="1930">
                  <c:v>3.9399999999999998E-2</c:v>
                </c:pt>
                <c:pt idx="1931">
                  <c:v>4.0999999999999995E-2</c:v>
                </c:pt>
                <c:pt idx="1932">
                  <c:v>4.0999999999999995E-2</c:v>
                </c:pt>
                <c:pt idx="1933">
                  <c:v>3.9699999999999999E-2</c:v>
                </c:pt>
                <c:pt idx="1934">
                  <c:v>4.0099999999999997E-2</c:v>
                </c:pt>
                <c:pt idx="1935">
                  <c:v>3.9800000000000002E-2</c:v>
                </c:pt>
                <c:pt idx="1936">
                  <c:v>3.95E-2</c:v>
                </c:pt>
                <c:pt idx="1937">
                  <c:v>3.8900000000000004E-2</c:v>
                </c:pt>
                <c:pt idx="1938">
                  <c:v>3.78E-2</c:v>
                </c:pt>
                <c:pt idx="1939">
                  <c:v>3.6499999999999998E-2</c:v>
                </c:pt>
                <c:pt idx="1940">
                  <c:v>3.6499999999999998E-2</c:v>
                </c:pt>
                <c:pt idx="1941">
                  <c:v>3.9699999999999999E-2</c:v>
                </c:pt>
                <c:pt idx="1942">
                  <c:v>3.9599999999999996E-2</c:v>
                </c:pt>
                <c:pt idx="1943">
                  <c:v>3.9E-2</c:v>
                </c:pt>
                <c:pt idx="1944">
                  <c:v>3.9699999999999999E-2</c:v>
                </c:pt>
                <c:pt idx="1945">
                  <c:v>3.9900000000000005E-2</c:v>
                </c:pt>
                <c:pt idx="1946">
                  <c:v>3.9699999999999999E-2</c:v>
                </c:pt>
                <c:pt idx="1947">
                  <c:v>3.9199999999999999E-2</c:v>
                </c:pt>
                <c:pt idx="1948">
                  <c:v>3.7699999999999997E-2</c:v>
                </c:pt>
                <c:pt idx="1949">
                  <c:v>3.56E-2</c:v>
                </c:pt>
                <c:pt idx="1950">
                  <c:v>3.3799999999999997E-2</c:v>
                </c:pt>
                <c:pt idx="1951">
                  <c:v>3.39E-2</c:v>
                </c:pt>
                <c:pt idx="1952">
                  <c:v>3.3599999999999998E-2</c:v>
                </c:pt>
                <c:pt idx="1953">
                  <c:v>3.2000000000000001E-2</c:v>
                </c:pt>
                <c:pt idx="1954">
                  <c:v>3.3099999999999997E-2</c:v>
                </c:pt>
                <c:pt idx="1955">
                  <c:v>3.4200000000000001E-2</c:v>
                </c:pt>
                <c:pt idx="1956">
                  <c:v>3.5799999999999998E-2</c:v>
                </c:pt>
                <c:pt idx="1957">
                  <c:v>3.7200000000000004E-2</c:v>
                </c:pt>
                <c:pt idx="1958">
                  <c:v>3.9300000000000002E-2</c:v>
                </c:pt>
                <c:pt idx="1959">
                  <c:v>4.1799999999999997E-2</c:v>
                </c:pt>
                <c:pt idx="1960">
                  <c:v>4.4000000000000004E-2</c:v>
                </c:pt>
                <c:pt idx="1961">
                  <c:v>4.3400000000000001E-2</c:v>
                </c:pt>
                <c:pt idx="1962">
                  <c:v>4.4900000000000002E-2</c:v>
                </c:pt>
                <c:pt idx="1963">
                  <c:v>4.4699999999999997E-2</c:v>
                </c:pt>
                <c:pt idx="1964">
                  <c:v>4.4900000000000002E-2</c:v>
                </c:pt>
                <c:pt idx="1965">
                  <c:v>4.5199999999999997E-2</c:v>
                </c:pt>
                <c:pt idx="1966">
                  <c:v>4.3400000000000001E-2</c:v>
                </c:pt>
                <c:pt idx="1967">
                  <c:v>4.2300000000000004E-2</c:v>
                </c:pt>
                <c:pt idx="1968">
                  <c:v>4.1599999999999998E-2</c:v>
                </c:pt>
                <c:pt idx="1969">
                  <c:v>4.0500000000000001E-2</c:v>
                </c:pt>
                <c:pt idx="1970">
                  <c:v>4.2599999999999999E-2</c:v>
                </c:pt>
                <c:pt idx="1971">
                  <c:v>4.4199999999999996E-2</c:v>
                </c:pt>
                <c:pt idx="1972">
                  <c:v>4.3299999999999998E-2</c:v>
                </c:pt>
                <c:pt idx="1973">
                  <c:v>4.3099999999999999E-2</c:v>
                </c:pt>
                <c:pt idx="1974">
                  <c:v>4.41E-2</c:v>
                </c:pt>
                <c:pt idx="1975">
                  <c:v>4.36E-2</c:v>
                </c:pt>
                <c:pt idx="1976">
                  <c:v>4.1799999999999997E-2</c:v>
                </c:pt>
                <c:pt idx="1977">
                  <c:v>4.2500000000000003E-2</c:v>
                </c:pt>
                <c:pt idx="1978">
                  <c:v>4.36E-2</c:v>
                </c:pt>
                <c:pt idx="1979">
                  <c:v>4.2900000000000001E-2</c:v>
                </c:pt>
                <c:pt idx="1980">
                  <c:v>4.2000000000000003E-2</c:v>
                </c:pt>
                <c:pt idx="1981">
                  <c:v>4.2099999999999999E-2</c:v>
                </c:pt>
                <c:pt idx="1982">
                  <c:v>4.2999999999999997E-2</c:v>
                </c:pt>
                <c:pt idx="1983">
                  <c:v>4.2699999999999995E-2</c:v>
                </c:pt>
                <c:pt idx="1984">
                  <c:v>4.0399999999999998E-2</c:v>
                </c:pt>
                <c:pt idx="1985">
                  <c:v>4.0500000000000001E-2</c:v>
                </c:pt>
                <c:pt idx="1986">
                  <c:v>4.1700000000000001E-2</c:v>
                </c:pt>
                <c:pt idx="1987">
                  <c:v>4.1599999999999998E-2</c:v>
                </c:pt>
                <c:pt idx="1988">
                  <c:v>4.0800000000000003E-2</c:v>
                </c:pt>
                <c:pt idx="1989">
                  <c:v>4.0599999999999997E-2</c:v>
                </c:pt>
                <c:pt idx="1990">
                  <c:v>4.0300000000000002E-2</c:v>
                </c:pt>
                <c:pt idx="1991">
                  <c:v>0.04</c:v>
                </c:pt>
                <c:pt idx="1992">
                  <c:v>3.7499999999999999E-2</c:v>
                </c:pt>
                <c:pt idx="1993">
                  <c:v>3.7499999999999999E-2</c:v>
                </c:pt>
                <c:pt idx="1994">
                  <c:v>3.7599999999999995E-2</c:v>
                </c:pt>
                <c:pt idx="1995">
                  <c:v>3.95E-2</c:v>
                </c:pt>
                <c:pt idx="1996">
                  <c:v>4.2099999999999999E-2</c:v>
                </c:pt>
                <c:pt idx="1997">
                  <c:v>4.36E-2</c:v>
                </c:pt>
                <c:pt idx="1998">
                  <c:v>4.4299999999999999E-2</c:v>
                </c:pt>
                <c:pt idx="1999">
                  <c:v>4.4900000000000002E-2</c:v>
                </c:pt>
                <c:pt idx="2000">
                  <c:v>4.6199999999999998E-2</c:v>
                </c:pt>
                <c:pt idx="2001">
                  <c:v>4.8099999999999997E-2</c:v>
                </c:pt>
                <c:pt idx="2002">
                  <c:v>4.7400000000000005E-2</c:v>
                </c:pt>
                <c:pt idx="2003">
                  <c:v>4.6799999999999994E-2</c:v>
                </c:pt>
                <c:pt idx="2004">
                  <c:v>4.7400000000000005E-2</c:v>
                </c:pt>
                <c:pt idx="2005">
                  <c:v>4.8000000000000001E-2</c:v>
                </c:pt>
                <c:pt idx="2006">
                  <c:v>4.7500000000000001E-2</c:v>
                </c:pt>
                <c:pt idx="2007">
                  <c:v>4.6900000000000004E-2</c:v>
                </c:pt>
                <c:pt idx="2008">
                  <c:v>4.6300000000000001E-2</c:v>
                </c:pt>
                <c:pt idx="2009">
                  <c:v>4.4900000000000002E-2</c:v>
                </c:pt>
                <c:pt idx="2010">
                  <c:v>4.4699999999999997E-2</c:v>
                </c:pt>
                <c:pt idx="2011">
                  <c:v>4.4600000000000001E-2</c:v>
                </c:pt>
                <c:pt idx="2012">
                  <c:v>4.5599999999999995E-2</c:v>
                </c:pt>
                <c:pt idx="2013">
                  <c:v>4.41E-2</c:v>
                </c:pt>
                <c:pt idx="2014">
                  <c:v>4.2800000000000005E-2</c:v>
                </c:pt>
                <c:pt idx="2015">
                  <c:v>4.2300000000000004E-2</c:v>
                </c:pt>
                <c:pt idx="2016">
                  <c:v>4.2500000000000003E-2</c:v>
                </c:pt>
                <c:pt idx="2017">
                  <c:v>4.1900000000000007E-2</c:v>
                </c:pt>
                <c:pt idx="2018">
                  <c:v>4.2099999999999999E-2</c:v>
                </c:pt>
                <c:pt idx="2019">
                  <c:v>4.1399999999999999E-2</c:v>
                </c:pt>
                <c:pt idx="2020">
                  <c:v>4.0399999999999998E-2</c:v>
                </c:pt>
                <c:pt idx="2021">
                  <c:v>4.0999999999999995E-2</c:v>
                </c:pt>
                <c:pt idx="2022">
                  <c:v>4.2000000000000003E-2</c:v>
                </c:pt>
                <c:pt idx="2023">
                  <c:v>4.0800000000000003E-2</c:v>
                </c:pt>
                <c:pt idx="2024">
                  <c:v>4.0300000000000002E-2</c:v>
                </c:pt>
                <c:pt idx="2025">
                  <c:v>4.0500000000000001E-2</c:v>
                </c:pt>
                <c:pt idx="2026">
                  <c:v>4.1200000000000001E-2</c:v>
                </c:pt>
                <c:pt idx="2027">
                  <c:v>4.2199999999999994E-2</c:v>
                </c:pt>
                <c:pt idx="2028">
                  <c:v>4.1700000000000001E-2</c:v>
                </c:pt>
                <c:pt idx="2029">
                  <c:v>4.2000000000000003E-2</c:v>
                </c:pt>
                <c:pt idx="2030">
                  <c:v>4.3499999999999997E-2</c:v>
                </c:pt>
                <c:pt idx="2031">
                  <c:v>4.1900000000000007E-2</c:v>
                </c:pt>
                <c:pt idx="2032">
                  <c:v>4.1599999999999998E-2</c:v>
                </c:pt>
                <c:pt idx="2033">
                  <c:v>4.2099999999999999E-2</c:v>
                </c:pt>
                <c:pt idx="2034">
                  <c:v>4.2900000000000001E-2</c:v>
                </c:pt>
                <c:pt idx="2035">
                  <c:v>4.2800000000000005E-2</c:v>
                </c:pt>
                <c:pt idx="2036">
                  <c:v>4.2500000000000003E-2</c:v>
                </c:pt>
                <c:pt idx="2037">
                  <c:v>4.1900000000000007E-2</c:v>
                </c:pt>
                <c:pt idx="2038">
                  <c:v>4.1900000000000007E-2</c:v>
                </c:pt>
                <c:pt idx="2039">
                  <c:v>4.1399999999999999E-2</c:v>
                </c:pt>
                <c:pt idx="2040">
                  <c:v>4.0599999999999997E-2</c:v>
                </c:pt>
                <c:pt idx="2041">
                  <c:v>4.1599999999999998E-2</c:v>
                </c:pt>
                <c:pt idx="2042">
                  <c:v>4.2800000000000005E-2</c:v>
                </c:pt>
                <c:pt idx="2043">
                  <c:v>4.3700000000000003E-2</c:v>
                </c:pt>
                <c:pt idx="2044">
                  <c:v>4.4500000000000005E-2</c:v>
                </c:pt>
                <c:pt idx="2045">
                  <c:v>4.5100000000000001E-2</c:v>
                </c:pt>
                <c:pt idx="2046">
                  <c:v>4.5899999999999996E-2</c:v>
                </c:pt>
                <c:pt idx="2047">
                  <c:v>4.5499999999999999E-2</c:v>
                </c:pt>
                <c:pt idx="2048">
                  <c:v>4.4800000000000006E-2</c:v>
                </c:pt>
                <c:pt idx="2049">
                  <c:v>4.3700000000000003E-2</c:v>
                </c:pt>
                <c:pt idx="2050">
                  <c:v>4.2599999999999999E-2</c:v>
                </c:pt>
                <c:pt idx="2051">
                  <c:v>4.24E-2</c:v>
                </c:pt>
                <c:pt idx="2052">
                  <c:v>4.2199999999999994E-2</c:v>
                </c:pt>
                <c:pt idx="2053">
                  <c:v>4.2099999999999999E-2</c:v>
                </c:pt>
                <c:pt idx="2054">
                  <c:v>4.1100000000000005E-2</c:v>
                </c:pt>
                <c:pt idx="2055">
                  <c:v>4.07E-2</c:v>
                </c:pt>
                <c:pt idx="2056">
                  <c:v>3.95E-2</c:v>
                </c:pt>
                <c:pt idx="2057">
                  <c:v>3.9699999999999999E-2</c:v>
                </c:pt>
                <c:pt idx="2058">
                  <c:v>4.0999999999999995E-2</c:v>
                </c:pt>
                <c:pt idx="2059">
                  <c:v>0.04</c:v>
                </c:pt>
                <c:pt idx="2060">
                  <c:v>3.9699999999999999E-2</c:v>
                </c:pt>
                <c:pt idx="2061">
                  <c:v>4.0899999999999999E-2</c:v>
                </c:pt>
                <c:pt idx="2062">
                  <c:v>4.1599999999999998E-2</c:v>
                </c:pt>
                <c:pt idx="2063">
                  <c:v>4.2199999999999994E-2</c:v>
                </c:pt>
                <c:pt idx="2064">
                  <c:v>4.2500000000000003E-2</c:v>
                </c:pt>
                <c:pt idx="2065">
                  <c:v>4.3400000000000001E-2</c:v>
                </c:pt>
                <c:pt idx="2066">
                  <c:v>4.36E-2</c:v>
                </c:pt>
                <c:pt idx="2067">
                  <c:v>4.24E-2</c:v>
                </c:pt>
                <c:pt idx="2068">
                  <c:v>4.2000000000000003E-2</c:v>
                </c:pt>
                <c:pt idx="2069">
                  <c:v>4.0899999999999999E-2</c:v>
                </c:pt>
                <c:pt idx="2070">
                  <c:v>4.1299999999999996E-2</c:v>
                </c:pt>
                <c:pt idx="2071">
                  <c:v>4.1900000000000007E-2</c:v>
                </c:pt>
                <c:pt idx="2072">
                  <c:v>4.2300000000000004E-2</c:v>
                </c:pt>
                <c:pt idx="2073">
                  <c:v>4.2999999999999997E-2</c:v>
                </c:pt>
                <c:pt idx="2074">
                  <c:v>4.3700000000000003E-2</c:v>
                </c:pt>
                <c:pt idx="2075">
                  <c:v>4.4500000000000005E-2</c:v>
                </c:pt>
                <c:pt idx="2076">
                  <c:v>4.4600000000000001E-2</c:v>
                </c:pt>
                <c:pt idx="2077">
                  <c:v>4.5499999999999999E-2</c:v>
                </c:pt>
                <c:pt idx="2078">
                  <c:v>4.6100000000000002E-2</c:v>
                </c:pt>
                <c:pt idx="2079">
                  <c:v>4.5999999999999999E-2</c:v>
                </c:pt>
                <c:pt idx="2080">
                  <c:v>4.5199999999999997E-2</c:v>
                </c:pt>
                <c:pt idx="2081">
                  <c:v>4.4500000000000005E-2</c:v>
                </c:pt>
                <c:pt idx="2082">
                  <c:v>4.4800000000000006E-2</c:v>
                </c:pt>
                <c:pt idx="2083">
                  <c:v>4.5199999999999997E-2</c:v>
                </c:pt>
                <c:pt idx="2084">
                  <c:v>4.4900000000000002E-2</c:v>
                </c:pt>
                <c:pt idx="2085">
                  <c:v>4.4500000000000005E-2</c:v>
                </c:pt>
                <c:pt idx="2086">
                  <c:v>4.3700000000000003E-2</c:v>
                </c:pt>
                <c:pt idx="2087">
                  <c:v>4.3700000000000003E-2</c:v>
                </c:pt>
                <c:pt idx="2088">
                  <c:v>4.41E-2</c:v>
                </c:pt>
                <c:pt idx="2089">
                  <c:v>4.36E-2</c:v>
                </c:pt>
                <c:pt idx="2090">
                  <c:v>4.4600000000000001E-2</c:v>
                </c:pt>
                <c:pt idx="2091">
                  <c:v>4.5499999999999999E-2</c:v>
                </c:pt>
                <c:pt idx="2092">
                  <c:v>4.5599999999999995E-2</c:v>
                </c:pt>
                <c:pt idx="2093">
                  <c:v>4.5899999999999996E-2</c:v>
                </c:pt>
                <c:pt idx="2094">
                  <c:v>4.5599999999999995E-2</c:v>
                </c:pt>
                <c:pt idx="2095">
                  <c:v>4.6100000000000002E-2</c:v>
                </c:pt>
                <c:pt idx="2096">
                  <c:v>4.7400000000000005E-2</c:v>
                </c:pt>
                <c:pt idx="2097">
                  <c:v>4.7100000000000003E-2</c:v>
                </c:pt>
                <c:pt idx="2098">
                  <c:v>4.6900000000000004E-2</c:v>
                </c:pt>
                <c:pt idx="2099">
                  <c:v>4.8000000000000001E-2</c:v>
                </c:pt>
                <c:pt idx="2100">
                  <c:v>4.8899999999999999E-2</c:v>
                </c:pt>
                <c:pt idx="2101">
                  <c:v>4.9800000000000004E-2</c:v>
                </c:pt>
                <c:pt idx="2102">
                  <c:v>5.0199999999999995E-2</c:v>
                </c:pt>
                <c:pt idx="2103">
                  <c:v>5.0700000000000002E-2</c:v>
                </c:pt>
                <c:pt idx="2104">
                  <c:v>5.1399999999999994E-2</c:v>
                </c:pt>
                <c:pt idx="2105">
                  <c:v>5.1399999999999994E-2</c:v>
                </c:pt>
                <c:pt idx="2106">
                  <c:v>5.1100000000000007E-2</c:v>
                </c:pt>
                <c:pt idx="2107">
                  <c:v>5.0499999999999996E-2</c:v>
                </c:pt>
                <c:pt idx="2108">
                  <c:v>5.0799999999999998E-2</c:v>
                </c:pt>
                <c:pt idx="2109">
                  <c:v>5.0099999999999999E-2</c:v>
                </c:pt>
                <c:pt idx="2110">
                  <c:v>5.0499999999999996E-2</c:v>
                </c:pt>
                <c:pt idx="2111">
                  <c:v>5.1799999999999999E-2</c:v>
                </c:pt>
                <c:pt idx="2112">
                  <c:v>5.2199999999999996E-2</c:v>
                </c:pt>
                <c:pt idx="2113">
                  <c:v>5.1799999999999999E-2</c:v>
                </c:pt>
                <c:pt idx="2114">
                  <c:v>5.0999999999999997E-2</c:v>
                </c:pt>
                <c:pt idx="2115">
                  <c:v>5.0700000000000002E-2</c:v>
                </c:pt>
                <c:pt idx="2116">
                  <c:v>5.0499999999999996E-2</c:v>
                </c:pt>
                <c:pt idx="2117">
                  <c:v>4.9599999999999998E-2</c:v>
                </c:pt>
                <c:pt idx="2118">
                  <c:v>4.9400000000000006E-2</c:v>
                </c:pt>
                <c:pt idx="2119">
                  <c:v>4.9000000000000002E-2</c:v>
                </c:pt>
                <c:pt idx="2120">
                  <c:v>4.8099999999999997E-2</c:v>
                </c:pt>
                <c:pt idx="2121">
                  <c:v>4.7599999999999996E-2</c:v>
                </c:pt>
                <c:pt idx="2122">
                  <c:v>4.7899999999999998E-2</c:v>
                </c:pt>
                <c:pt idx="2123">
                  <c:v>4.7899999999999998E-2</c:v>
                </c:pt>
                <c:pt idx="2124">
                  <c:v>4.7100000000000003E-2</c:v>
                </c:pt>
                <c:pt idx="2125">
                  <c:v>4.5999999999999999E-2</c:v>
                </c:pt>
                <c:pt idx="2126">
                  <c:v>4.6199999999999998E-2</c:v>
                </c:pt>
                <c:pt idx="2127">
                  <c:v>4.7800000000000002E-2</c:v>
                </c:pt>
                <c:pt idx="2128">
                  <c:v>4.7800000000000002E-2</c:v>
                </c:pt>
                <c:pt idx="2129">
                  <c:v>4.7699999999999992E-2</c:v>
                </c:pt>
                <c:pt idx="2130">
                  <c:v>4.6399999999999997E-2</c:v>
                </c:pt>
                <c:pt idx="2131">
                  <c:v>4.6399999999999997E-2</c:v>
                </c:pt>
                <c:pt idx="2132">
                  <c:v>4.6100000000000002E-2</c:v>
                </c:pt>
                <c:pt idx="2133">
                  <c:v>4.58E-2</c:v>
                </c:pt>
                <c:pt idx="2134">
                  <c:v>4.4900000000000002E-2</c:v>
                </c:pt>
                <c:pt idx="2135">
                  <c:v>4.4800000000000006E-2</c:v>
                </c:pt>
                <c:pt idx="2136">
                  <c:v>4.5599999999999995E-2</c:v>
                </c:pt>
                <c:pt idx="2137">
                  <c:v>4.5999999999999999E-2</c:v>
                </c:pt>
                <c:pt idx="2138">
                  <c:v>4.6699999999999998E-2</c:v>
                </c:pt>
                <c:pt idx="2139">
                  <c:v>4.6600000000000003E-2</c:v>
                </c:pt>
                <c:pt idx="2140">
                  <c:v>4.7E-2</c:v>
                </c:pt>
                <c:pt idx="2141">
                  <c:v>4.7699999999999992E-2</c:v>
                </c:pt>
                <c:pt idx="2142">
                  <c:v>4.8300000000000003E-2</c:v>
                </c:pt>
                <c:pt idx="2143">
                  <c:v>4.8600000000000004E-2</c:v>
                </c:pt>
                <c:pt idx="2144">
                  <c:v>4.7699999999999992E-2</c:v>
                </c:pt>
                <c:pt idx="2145">
                  <c:v>4.7500000000000001E-2</c:v>
                </c:pt>
                <c:pt idx="2146">
                  <c:v>4.7E-2</c:v>
                </c:pt>
                <c:pt idx="2147">
                  <c:v>4.5499999999999999E-2</c:v>
                </c:pt>
                <c:pt idx="2148">
                  <c:v>4.53E-2</c:v>
                </c:pt>
                <c:pt idx="2149">
                  <c:v>4.5400000000000003E-2</c:v>
                </c:pt>
                <c:pt idx="2150">
                  <c:v>4.58E-2</c:v>
                </c:pt>
                <c:pt idx="2151">
                  <c:v>4.6300000000000001E-2</c:v>
                </c:pt>
                <c:pt idx="2152">
                  <c:v>4.6799999999999994E-2</c:v>
                </c:pt>
                <c:pt idx="2153">
                  <c:v>4.7400000000000005E-2</c:v>
                </c:pt>
                <c:pt idx="2154">
                  <c:v>4.6900000000000004E-2</c:v>
                </c:pt>
                <c:pt idx="2155">
                  <c:v>4.6699999999999998E-2</c:v>
                </c:pt>
                <c:pt idx="2156">
                  <c:v>4.6500000000000007E-2</c:v>
                </c:pt>
                <c:pt idx="2157">
                  <c:v>4.6500000000000007E-2</c:v>
                </c:pt>
                <c:pt idx="2158">
                  <c:v>4.7400000000000005E-2</c:v>
                </c:pt>
                <c:pt idx="2159">
                  <c:v>4.8399999999999999E-2</c:v>
                </c:pt>
                <c:pt idx="2160">
                  <c:v>4.9000000000000002E-2</c:v>
                </c:pt>
                <c:pt idx="2161">
                  <c:v>5.0199999999999995E-2</c:v>
                </c:pt>
                <c:pt idx="2162">
                  <c:v>5.2000000000000005E-2</c:v>
                </c:pt>
                <c:pt idx="2163">
                  <c:v>5.1399999999999994E-2</c:v>
                </c:pt>
                <c:pt idx="2164">
                  <c:v>5.0900000000000001E-2</c:v>
                </c:pt>
                <c:pt idx="2165">
                  <c:v>5.0999999999999997E-2</c:v>
                </c:pt>
                <c:pt idx="2166">
                  <c:v>5.0999999999999997E-2</c:v>
                </c:pt>
                <c:pt idx="2167">
                  <c:v>5.0300000000000004E-2</c:v>
                </c:pt>
                <c:pt idx="2168">
                  <c:v>4.8799999999999996E-2</c:v>
                </c:pt>
                <c:pt idx="2169">
                  <c:v>4.7699999999999992E-2</c:v>
                </c:pt>
                <c:pt idx="2170">
                  <c:v>4.7899999999999998E-2</c:v>
                </c:pt>
                <c:pt idx="2171">
                  <c:v>4.7E-2</c:v>
                </c:pt>
                <c:pt idx="2172">
                  <c:v>4.6199999999999998E-2</c:v>
                </c:pt>
                <c:pt idx="2173">
                  <c:v>4.5499999999999999E-2</c:v>
                </c:pt>
                <c:pt idx="2174">
                  <c:v>4.4800000000000006E-2</c:v>
                </c:pt>
                <c:pt idx="2175">
                  <c:v>4.4199999999999996E-2</c:v>
                </c:pt>
                <c:pt idx="2176">
                  <c:v>4.5700000000000005E-2</c:v>
                </c:pt>
                <c:pt idx="2177">
                  <c:v>4.6100000000000002E-2</c:v>
                </c:pt>
                <c:pt idx="2178">
                  <c:v>4.5700000000000005E-2</c:v>
                </c:pt>
                <c:pt idx="2179">
                  <c:v>4.6699999999999998E-2</c:v>
                </c:pt>
                <c:pt idx="2180">
                  <c:v>4.5700000000000005E-2</c:v>
                </c:pt>
                <c:pt idx="2181">
                  <c:v>4.3899999999999995E-2</c:v>
                </c:pt>
                <c:pt idx="2182">
                  <c:v>4.3899999999999995E-2</c:v>
                </c:pt>
                <c:pt idx="2183">
                  <c:v>4.3200000000000002E-2</c:v>
                </c:pt>
                <c:pt idx="2184">
                  <c:v>4.2199999999999994E-2</c:v>
                </c:pt>
                <c:pt idx="2185">
                  <c:v>4.0399999999999998E-2</c:v>
                </c:pt>
                <c:pt idx="2186">
                  <c:v>3.9399999999999998E-2</c:v>
                </c:pt>
                <c:pt idx="2187">
                  <c:v>3.9699999999999999E-2</c:v>
                </c:pt>
                <c:pt idx="2188">
                  <c:v>4.1200000000000001E-2</c:v>
                </c:pt>
                <c:pt idx="2189">
                  <c:v>4.1200000000000001E-2</c:v>
                </c:pt>
                <c:pt idx="2190">
                  <c:v>4.2099999999999999E-2</c:v>
                </c:pt>
                <c:pt idx="2191">
                  <c:v>3.9399999999999998E-2</c:v>
                </c:pt>
                <c:pt idx="2192">
                  <c:v>3.85E-2</c:v>
                </c:pt>
                <c:pt idx="2193">
                  <c:v>3.7200000000000004E-2</c:v>
                </c:pt>
                <c:pt idx="2194">
                  <c:v>3.5799999999999998E-2</c:v>
                </c:pt>
                <c:pt idx="2195">
                  <c:v>3.6699999999999997E-2</c:v>
                </c:pt>
                <c:pt idx="2196">
                  <c:v>3.6600000000000001E-2</c:v>
                </c:pt>
                <c:pt idx="2197">
                  <c:v>3.7200000000000004E-2</c:v>
                </c:pt>
                <c:pt idx="2198">
                  <c:v>3.85E-2</c:v>
                </c:pt>
                <c:pt idx="2199">
                  <c:v>3.78E-2</c:v>
                </c:pt>
                <c:pt idx="2200">
                  <c:v>3.61E-2</c:v>
                </c:pt>
                <c:pt idx="2201">
                  <c:v>3.5099999999999999E-2</c:v>
                </c:pt>
                <c:pt idx="2202">
                  <c:v>3.39E-2</c:v>
                </c:pt>
                <c:pt idx="2203">
                  <c:v>3.5200000000000002E-2</c:v>
                </c:pt>
                <c:pt idx="2204">
                  <c:v>3.5499999999999997E-2</c:v>
                </c:pt>
                <c:pt idx="2205">
                  <c:v>3.5400000000000001E-2</c:v>
                </c:pt>
                <c:pt idx="2206">
                  <c:v>3.6699999999999997E-2</c:v>
                </c:pt>
                <c:pt idx="2207">
                  <c:v>3.8100000000000002E-2</c:v>
                </c:pt>
                <c:pt idx="2208">
                  <c:v>3.8300000000000001E-2</c:v>
                </c:pt>
                <c:pt idx="2209">
                  <c:v>3.85E-2</c:v>
                </c:pt>
                <c:pt idx="2210">
                  <c:v>3.8599999999999995E-2</c:v>
                </c:pt>
                <c:pt idx="2211">
                  <c:v>3.8399999999999997E-2</c:v>
                </c:pt>
                <c:pt idx="2212">
                  <c:v>4.0300000000000002E-2</c:v>
                </c:pt>
                <c:pt idx="2213">
                  <c:v>3.9800000000000002E-2</c:v>
                </c:pt>
                <c:pt idx="2214">
                  <c:v>4.1500000000000002E-2</c:v>
                </c:pt>
                <c:pt idx="2215">
                  <c:v>4.2000000000000003E-2</c:v>
                </c:pt>
                <c:pt idx="2216">
                  <c:v>4.0899999999999999E-2</c:v>
                </c:pt>
                <c:pt idx="2217">
                  <c:v>0.04</c:v>
                </c:pt>
                <c:pt idx="2218">
                  <c:v>3.9E-2</c:v>
                </c:pt>
                <c:pt idx="2219">
                  <c:v>3.9800000000000002E-2</c:v>
                </c:pt>
                <c:pt idx="2220">
                  <c:v>4.1100000000000005E-2</c:v>
                </c:pt>
                <c:pt idx="2221">
                  <c:v>4.0399999999999998E-2</c:v>
                </c:pt>
                <c:pt idx="2222">
                  <c:v>3.9900000000000005E-2</c:v>
                </c:pt>
                <c:pt idx="2223">
                  <c:v>3.9100000000000003E-2</c:v>
                </c:pt>
                <c:pt idx="2224">
                  <c:v>3.8300000000000001E-2</c:v>
                </c:pt>
                <c:pt idx="2225">
                  <c:v>3.7900000000000003E-2</c:v>
                </c:pt>
                <c:pt idx="2226">
                  <c:v>3.6900000000000002E-2</c:v>
                </c:pt>
                <c:pt idx="2227">
                  <c:v>3.6600000000000001E-2</c:v>
                </c:pt>
                <c:pt idx="2228">
                  <c:v>3.5400000000000001E-2</c:v>
                </c:pt>
                <c:pt idx="2229">
                  <c:v>3.8399999999999997E-2</c:v>
                </c:pt>
                <c:pt idx="2230">
                  <c:v>3.7000000000000005E-2</c:v>
                </c:pt>
                <c:pt idx="2231">
                  <c:v>3.6900000000000002E-2</c:v>
                </c:pt>
                <c:pt idx="2232">
                  <c:v>4.0199999999999993E-2</c:v>
                </c:pt>
                <c:pt idx="2233">
                  <c:v>3.7400000000000003E-2</c:v>
                </c:pt>
                <c:pt idx="2234">
                  <c:v>3.9199999999999999E-2</c:v>
                </c:pt>
                <c:pt idx="2235">
                  <c:v>3.8199999999999998E-2</c:v>
                </c:pt>
                <c:pt idx="2236">
                  <c:v>3.78E-2</c:v>
                </c:pt>
                <c:pt idx="2237">
                  <c:v>3.3799999999999997E-2</c:v>
                </c:pt>
                <c:pt idx="2238">
                  <c:v>3.1E-2</c:v>
                </c:pt>
                <c:pt idx="2239">
                  <c:v>2.6600000000000002E-2</c:v>
                </c:pt>
                <c:pt idx="2240">
                  <c:v>2.6699999999999998E-2</c:v>
                </c:pt>
                <c:pt idx="2241">
                  <c:v>2.2599999999999999E-2</c:v>
                </c:pt>
                <c:pt idx="2242">
                  <c:v>2.18E-2</c:v>
                </c:pt>
                <c:pt idx="2243">
                  <c:v>2.2400000000000003E-2</c:v>
                </c:pt>
                <c:pt idx="2244">
                  <c:v>2.4799999999999999E-2</c:v>
                </c:pt>
                <c:pt idx="2245">
                  <c:v>2.3E-2</c:v>
                </c:pt>
                <c:pt idx="2246">
                  <c:v>2.5600000000000001E-2</c:v>
                </c:pt>
                <c:pt idx="2247">
                  <c:v>2.75E-2</c:v>
                </c:pt>
                <c:pt idx="2248">
                  <c:v>2.92E-2</c:v>
                </c:pt>
                <c:pt idx="2249">
                  <c:v>2.8799999999999999E-2</c:v>
                </c:pt>
                <c:pt idx="2250">
                  <c:v>2.75E-2</c:v>
                </c:pt>
                <c:pt idx="2251">
                  <c:v>2.9100000000000001E-2</c:v>
                </c:pt>
                <c:pt idx="2252">
                  <c:v>2.8999999999999998E-2</c:v>
                </c:pt>
                <c:pt idx="2253">
                  <c:v>2.92E-2</c:v>
                </c:pt>
                <c:pt idx="2254">
                  <c:v>2.75E-2</c:v>
                </c:pt>
                <c:pt idx="2255">
                  <c:v>2.7400000000000001E-2</c:v>
                </c:pt>
                <c:pt idx="2256">
                  <c:v>2.76E-2</c:v>
                </c:pt>
                <c:pt idx="2257">
                  <c:v>2.9300000000000003E-2</c:v>
                </c:pt>
                <c:pt idx="2258">
                  <c:v>2.87E-2</c:v>
                </c:pt>
                <c:pt idx="2259">
                  <c:v>2.9600000000000001E-2</c:v>
                </c:pt>
                <c:pt idx="2260">
                  <c:v>3.1E-2</c:v>
                </c:pt>
                <c:pt idx="2261">
                  <c:v>3.2300000000000002E-2</c:v>
                </c:pt>
                <c:pt idx="2262">
                  <c:v>3.1400000000000004E-2</c:v>
                </c:pt>
                <c:pt idx="2263">
                  <c:v>3.2899999999999999E-2</c:v>
                </c:pt>
                <c:pt idx="2264">
                  <c:v>3.5900000000000001E-2</c:v>
                </c:pt>
                <c:pt idx="2265">
                  <c:v>3.7000000000000005E-2</c:v>
                </c:pt>
                <c:pt idx="2266">
                  <c:v>3.8900000000000004E-2</c:v>
                </c:pt>
                <c:pt idx="2267">
                  <c:v>3.7499999999999999E-2</c:v>
                </c:pt>
                <c:pt idx="2268">
                  <c:v>3.6299999999999999E-2</c:v>
                </c:pt>
                <c:pt idx="2269">
                  <c:v>3.5299999999999998E-2</c:v>
                </c:pt>
                <c:pt idx="2270">
                  <c:v>3.4200000000000001E-2</c:v>
                </c:pt>
                <c:pt idx="2271">
                  <c:v>3.5499999999999997E-2</c:v>
                </c:pt>
                <c:pt idx="2272">
                  <c:v>3.6200000000000003E-2</c:v>
                </c:pt>
                <c:pt idx="2273">
                  <c:v>3.6699999999999997E-2</c:v>
                </c:pt>
                <c:pt idx="2274">
                  <c:v>3.7699999999999997E-2</c:v>
                </c:pt>
                <c:pt idx="2275">
                  <c:v>3.6699999999999997E-2</c:v>
                </c:pt>
                <c:pt idx="2276">
                  <c:v>3.4799999999999998E-2</c:v>
                </c:pt>
                <c:pt idx="2277">
                  <c:v>3.4599999999999999E-2</c:v>
                </c:pt>
                <c:pt idx="2278">
                  <c:v>3.3700000000000001E-2</c:v>
                </c:pt>
                <c:pt idx="2279">
                  <c:v>3.4099999999999998E-2</c:v>
                </c:pt>
                <c:pt idx="2280">
                  <c:v>3.4599999999999999E-2</c:v>
                </c:pt>
                <c:pt idx="2281">
                  <c:v>3.4300000000000004E-2</c:v>
                </c:pt>
                <c:pt idx="2282">
                  <c:v>3.2799999999999996E-2</c:v>
                </c:pt>
                <c:pt idx="2283">
                  <c:v>3.2799999999999996E-2</c:v>
                </c:pt>
                <c:pt idx="2284">
                  <c:v>3.4300000000000004E-2</c:v>
                </c:pt>
                <c:pt idx="2285">
                  <c:v>3.4300000000000004E-2</c:v>
                </c:pt>
                <c:pt idx="2286">
                  <c:v>3.49E-2</c:v>
                </c:pt>
                <c:pt idx="2287">
                  <c:v>3.5299999999999998E-2</c:v>
                </c:pt>
                <c:pt idx="2288">
                  <c:v>3.4799999999999998E-2</c:v>
                </c:pt>
                <c:pt idx="2289">
                  <c:v>3.3500000000000002E-2</c:v>
                </c:pt>
                <c:pt idx="2290">
                  <c:v>3.3000000000000002E-2</c:v>
                </c:pt>
                <c:pt idx="2291">
                  <c:v>3.3399999999999999E-2</c:v>
                </c:pt>
                <c:pt idx="2292">
                  <c:v>3.4700000000000002E-2</c:v>
                </c:pt>
                <c:pt idx="2293">
                  <c:v>3.56E-2</c:v>
                </c:pt>
                <c:pt idx="2294">
                  <c:v>3.7599999999999995E-2</c:v>
                </c:pt>
                <c:pt idx="2295">
                  <c:v>3.8300000000000001E-2</c:v>
                </c:pt>
                <c:pt idx="2296">
                  <c:v>3.8300000000000001E-2</c:v>
                </c:pt>
                <c:pt idx="2297">
                  <c:v>3.7699999999999997E-2</c:v>
                </c:pt>
                <c:pt idx="2298">
                  <c:v>3.6600000000000001E-2</c:v>
                </c:pt>
                <c:pt idx="2299">
                  <c:v>3.6600000000000001E-2</c:v>
                </c:pt>
                <c:pt idx="2300">
                  <c:v>3.6600000000000001E-2</c:v>
                </c:pt>
                <c:pt idx="2301">
                  <c:v>3.6900000000000002E-2</c:v>
                </c:pt>
                <c:pt idx="2302">
                  <c:v>3.7400000000000003E-2</c:v>
                </c:pt>
                <c:pt idx="2303">
                  <c:v>3.6900000000000002E-2</c:v>
                </c:pt>
                <c:pt idx="2304">
                  <c:v>3.6299999999999999E-2</c:v>
                </c:pt>
                <c:pt idx="2305">
                  <c:v>3.7200000000000004E-2</c:v>
                </c:pt>
                <c:pt idx="2306">
                  <c:v>3.6799999999999999E-2</c:v>
                </c:pt>
                <c:pt idx="2307">
                  <c:v>3.7900000000000003E-2</c:v>
                </c:pt>
                <c:pt idx="2308">
                  <c:v>3.8900000000000004E-2</c:v>
                </c:pt>
                <c:pt idx="2309">
                  <c:v>3.9399999999999998E-2</c:v>
                </c:pt>
                <c:pt idx="2310">
                  <c:v>3.85E-2</c:v>
                </c:pt>
                <c:pt idx="2311">
                  <c:v>3.8100000000000002E-2</c:v>
                </c:pt>
                <c:pt idx="2312">
                  <c:v>3.7599999999999995E-2</c:v>
                </c:pt>
                <c:pt idx="2313">
                  <c:v>3.56E-2</c:v>
                </c:pt>
                <c:pt idx="2314">
                  <c:v>3.5400000000000001E-2</c:v>
                </c:pt>
                <c:pt idx="2315">
                  <c:v>3.3300000000000003E-2</c:v>
                </c:pt>
                <c:pt idx="2316">
                  <c:v>3.2500000000000001E-2</c:v>
                </c:pt>
                <c:pt idx="2317">
                  <c:v>3.3099999999999997E-2</c:v>
                </c:pt>
                <c:pt idx="2318">
                  <c:v>3.2199999999999999E-2</c:v>
                </c:pt>
                <c:pt idx="2319">
                  <c:v>3.2599999999999997E-2</c:v>
                </c:pt>
                <c:pt idx="2320">
                  <c:v>3.1699999999999999E-2</c:v>
                </c:pt>
                <c:pt idx="2321">
                  <c:v>2.9900000000000003E-2</c:v>
                </c:pt>
                <c:pt idx="2322">
                  <c:v>3.0200000000000001E-2</c:v>
                </c:pt>
                <c:pt idx="2323">
                  <c:v>3.0499999999999999E-2</c:v>
                </c:pt>
                <c:pt idx="2324">
                  <c:v>2.9700000000000001E-2</c:v>
                </c:pt>
                <c:pt idx="2325">
                  <c:v>3.0200000000000001E-2</c:v>
                </c:pt>
                <c:pt idx="2326">
                  <c:v>2.9399999999999999E-2</c:v>
                </c:pt>
                <c:pt idx="2327">
                  <c:v>2.76E-2</c:v>
                </c:pt>
                <c:pt idx="2328">
                  <c:v>2.6099999999999998E-2</c:v>
                </c:pt>
                <c:pt idx="2329">
                  <c:v>2.5600000000000001E-2</c:v>
                </c:pt>
                <c:pt idx="2330">
                  <c:v>2.5899999999999999E-2</c:v>
                </c:pt>
                <c:pt idx="2331">
                  <c:v>2.7099999999999999E-2</c:v>
                </c:pt>
                <c:pt idx="2332">
                  <c:v>2.7400000000000001E-2</c:v>
                </c:pt>
                <c:pt idx="2333">
                  <c:v>2.6099999999999998E-2</c:v>
                </c:pt>
                <c:pt idx="2334">
                  <c:v>2.52E-2</c:v>
                </c:pt>
                <c:pt idx="2335">
                  <c:v>2.4500000000000001E-2</c:v>
                </c:pt>
                <c:pt idx="2336">
                  <c:v>2.5000000000000001E-2</c:v>
                </c:pt>
                <c:pt idx="2337">
                  <c:v>2.5399999999999999E-2</c:v>
                </c:pt>
                <c:pt idx="2338">
                  <c:v>2.6699999999999998E-2</c:v>
                </c:pt>
                <c:pt idx="2339">
                  <c:v>2.6099999999999998E-2</c:v>
                </c:pt>
                <c:pt idx="2340">
                  <c:v>2.6800000000000001E-2</c:v>
                </c:pt>
                <c:pt idx="2341">
                  <c:v>2.8900000000000002E-2</c:v>
                </c:pt>
                <c:pt idx="2342">
                  <c:v>2.8399999999999998E-2</c:v>
                </c:pt>
                <c:pt idx="2343">
                  <c:v>2.9300000000000003E-2</c:v>
                </c:pt>
                <c:pt idx="2344">
                  <c:v>3.1800000000000002E-2</c:v>
                </c:pt>
                <c:pt idx="2345">
                  <c:v>3.4200000000000001E-2</c:v>
                </c:pt>
                <c:pt idx="2346">
                  <c:v>3.3700000000000001E-2</c:v>
                </c:pt>
                <c:pt idx="2347">
                  <c:v>3.3799999999999997E-2</c:v>
                </c:pt>
                <c:pt idx="2348">
                  <c:v>3.4000000000000002E-2</c:v>
                </c:pt>
                <c:pt idx="2349">
                  <c:v>3.3599999999999998E-2</c:v>
                </c:pt>
                <c:pt idx="2350">
                  <c:v>3.4200000000000001E-2</c:v>
                </c:pt>
                <c:pt idx="2351">
                  <c:v>3.4000000000000002E-2</c:v>
                </c:pt>
                <c:pt idx="2352">
                  <c:v>3.5400000000000001E-2</c:v>
                </c:pt>
                <c:pt idx="2353">
                  <c:v>3.6799999999999999E-2</c:v>
                </c:pt>
                <c:pt idx="2354">
                  <c:v>3.6000000000000004E-2</c:v>
                </c:pt>
                <c:pt idx="2355">
                  <c:v>3.4599999999999999E-2</c:v>
                </c:pt>
                <c:pt idx="2356">
                  <c:v>3.4700000000000002E-2</c:v>
                </c:pt>
                <c:pt idx="2357">
                  <c:v>3.4599999999999999E-2</c:v>
                </c:pt>
                <c:pt idx="2358">
                  <c:v>3.2899999999999999E-2</c:v>
                </c:pt>
                <c:pt idx="2359">
                  <c:v>3.3799999999999997E-2</c:v>
                </c:pt>
                <c:pt idx="2360">
                  <c:v>3.4700000000000002E-2</c:v>
                </c:pt>
                <c:pt idx="2361">
                  <c:v>3.5400000000000001E-2</c:v>
                </c:pt>
                <c:pt idx="2362">
                  <c:v>3.5099999999999999E-2</c:v>
                </c:pt>
                <c:pt idx="2363">
                  <c:v>3.4099999999999998E-2</c:v>
                </c:pt>
                <c:pt idx="2364">
                  <c:v>3.3599999999999998E-2</c:v>
                </c:pt>
                <c:pt idx="2365">
                  <c:v>3.2400000000000005E-2</c:v>
                </c:pt>
                <c:pt idx="2366">
                  <c:v>3.2000000000000001E-2</c:v>
                </c:pt>
                <c:pt idx="2367">
                  <c:v>3.15E-2</c:v>
                </c:pt>
                <c:pt idx="2368">
                  <c:v>3.1E-2</c:v>
                </c:pt>
                <c:pt idx="2369">
                  <c:v>3.0099999999999998E-2</c:v>
                </c:pt>
                <c:pt idx="2370">
                  <c:v>0.03</c:v>
                </c:pt>
                <c:pt idx="2371">
                  <c:v>2.9900000000000003E-2</c:v>
                </c:pt>
                <c:pt idx="2372">
                  <c:v>2.9600000000000001E-2</c:v>
                </c:pt>
                <c:pt idx="2373">
                  <c:v>3.1099999999999999E-2</c:v>
                </c:pt>
                <c:pt idx="2374">
                  <c:v>3.1200000000000002E-2</c:v>
                </c:pt>
                <c:pt idx="2375">
                  <c:v>2.9399999999999999E-2</c:v>
                </c:pt>
                <c:pt idx="2376">
                  <c:v>2.9700000000000001E-2</c:v>
                </c:pt>
                <c:pt idx="2377">
                  <c:v>2.9700000000000001E-2</c:v>
                </c:pt>
                <c:pt idx="2378">
                  <c:v>2.6200000000000001E-2</c:v>
                </c:pt>
                <c:pt idx="2379">
                  <c:v>2.2700000000000001E-2</c:v>
                </c:pt>
                <c:pt idx="2380">
                  <c:v>2.1700000000000001E-2</c:v>
                </c:pt>
                <c:pt idx="2381">
                  <c:v>2.1899999999999999E-2</c:v>
                </c:pt>
                <c:pt idx="2382">
                  <c:v>2.1700000000000001E-2</c:v>
                </c:pt>
                <c:pt idx="2383">
                  <c:v>1.9900000000000001E-2</c:v>
                </c:pt>
                <c:pt idx="2384">
                  <c:v>2.0299999999999999E-2</c:v>
                </c:pt>
                <c:pt idx="2385">
                  <c:v>1.8700000000000001E-2</c:v>
                </c:pt>
                <c:pt idx="2386">
                  <c:v>1.9699999999999999E-2</c:v>
                </c:pt>
                <c:pt idx="2387">
                  <c:v>1.9299999999999998E-2</c:v>
                </c:pt>
                <c:pt idx="2388">
                  <c:v>2.2200000000000001E-2</c:v>
                </c:pt>
                <c:pt idx="2389">
                  <c:v>2.2000000000000002E-2</c:v>
                </c:pt>
                <c:pt idx="2390">
                  <c:v>2.2799999999999997E-2</c:v>
                </c:pt>
                <c:pt idx="2391">
                  <c:v>2.07E-2</c:v>
                </c:pt>
                <c:pt idx="2392">
                  <c:v>2.0499999999999997E-2</c:v>
                </c:pt>
                <c:pt idx="2393">
                  <c:v>2.0199999999999999E-2</c:v>
                </c:pt>
                <c:pt idx="2394">
                  <c:v>1.9400000000000001E-2</c:v>
                </c:pt>
                <c:pt idx="2395">
                  <c:v>2.0400000000000001E-2</c:v>
                </c:pt>
                <c:pt idx="2396">
                  <c:v>2.0400000000000001E-2</c:v>
                </c:pt>
                <c:pt idx="2397">
                  <c:v>1.9400000000000001E-2</c:v>
                </c:pt>
                <c:pt idx="2398">
                  <c:v>1.95E-2</c:v>
                </c:pt>
                <c:pt idx="2399">
                  <c:v>1.9400000000000001E-2</c:v>
                </c:pt>
                <c:pt idx="2400">
                  <c:v>1.9900000000000001E-2</c:v>
                </c:pt>
                <c:pt idx="2401">
                  <c:v>1.95E-2</c:v>
                </c:pt>
                <c:pt idx="2402">
                  <c:v>1.9599999999999999E-2</c:v>
                </c:pt>
                <c:pt idx="2403">
                  <c:v>2.0099999999999996E-2</c:v>
                </c:pt>
                <c:pt idx="2404">
                  <c:v>1.8799999999999997E-2</c:v>
                </c:pt>
                <c:pt idx="2405">
                  <c:v>1.9900000000000001E-2</c:v>
                </c:pt>
                <c:pt idx="2406">
                  <c:v>1.9699999999999999E-2</c:v>
                </c:pt>
                <c:pt idx="2407">
                  <c:v>2.0099999999999996E-2</c:v>
                </c:pt>
                <c:pt idx="2408">
                  <c:v>1.9699999999999999E-2</c:v>
                </c:pt>
                <c:pt idx="2409">
                  <c:v>0.02</c:v>
                </c:pt>
                <c:pt idx="2410">
                  <c:v>2.2099999999999998E-2</c:v>
                </c:pt>
                <c:pt idx="2411">
                  <c:v>2.3199999999999998E-2</c:v>
                </c:pt>
                <c:pt idx="2412">
                  <c:v>2.2200000000000001E-2</c:v>
                </c:pt>
                <c:pt idx="2413">
                  <c:v>2.2099999999999998E-2</c:v>
                </c:pt>
                <c:pt idx="2414">
                  <c:v>2.0400000000000001E-2</c:v>
                </c:pt>
                <c:pt idx="2415">
                  <c:v>0.02</c:v>
                </c:pt>
                <c:pt idx="2416">
                  <c:v>1.9799999999999998E-2</c:v>
                </c:pt>
                <c:pt idx="2417">
                  <c:v>1.95E-2</c:v>
                </c:pt>
                <c:pt idx="2418">
                  <c:v>1.8799999999999997E-2</c:v>
                </c:pt>
                <c:pt idx="2419">
                  <c:v>1.7399999999999999E-2</c:v>
                </c:pt>
                <c:pt idx="2420">
                  <c:v>1.7600000000000001E-2</c:v>
                </c:pt>
                <c:pt idx="2421">
                  <c:v>1.61E-2</c:v>
                </c:pt>
                <c:pt idx="2422">
                  <c:v>1.61E-2</c:v>
                </c:pt>
                <c:pt idx="2423">
                  <c:v>1.6200000000000003E-2</c:v>
                </c:pt>
                <c:pt idx="2424">
                  <c:v>1.6399999999999998E-2</c:v>
                </c:pt>
                <c:pt idx="2425">
                  <c:v>1.6399999999999998E-2</c:v>
                </c:pt>
                <c:pt idx="2426">
                  <c:v>1.61E-2</c:v>
                </c:pt>
                <c:pt idx="2427">
                  <c:v>1.52E-2</c:v>
                </c:pt>
                <c:pt idx="2428">
                  <c:v>1.52E-2</c:v>
                </c:pt>
                <c:pt idx="2429">
                  <c:v>1.47E-2</c:v>
                </c:pt>
                <c:pt idx="2430">
                  <c:v>1.54E-2</c:v>
                </c:pt>
                <c:pt idx="2431">
                  <c:v>1.6500000000000001E-2</c:v>
                </c:pt>
                <c:pt idx="2432">
                  <c:v>1.7600000000000001E-2</c:v>
                </c:pt>
                <c:pt idx="2433">
                  <c:v>1.7399999999999999E-2</c:v>
                </c:pt>
                <c:pt idx="2434">
                  <c:v>1.6299999999999999E-2</c:v>
                </c:pt>
                <c:pt idx="2435">
                  <c:v>1.6399999999999998E-2</c:v>
                </c:pt>
                <c:pt idx="2436">
                  <c:v>1.7600000000000001E-2</c:v>
                </c:pt>
                <c:pt idx="2437">
                  <c:v>1.8100000000000002E-2</c:v>
                </c:pt>
                <c:pt idx="2438">
                  <c:v>1.6799999999999999E-2</c:v>
                </c:pt>
                <c:pt idx="2439">
                  <c:v>1.67E-2</c:v>
                </c:pt>
                <c:pt idx="2440">
                  <c:v>1.7100000000000001E-2</c:v>
                </c:pt>
                <c:pt idx="2441">
                  <c:v>1.7899999999999999E-2</c:v>
                </c:pt>
                <c:pt idx="2442">
                  <c:v>1.8100000000000002E-2</c:v>
                </c:pt>
                <c:pt idx="2443">
                  <c:v>1.7399999999999999E-2</c:v>
                </c:pt>
                <c:pt idx="2444">
                  <c:v>1.6799999999999999E-2</c:v>
                </c:pt>
                <c:pt idx="2445">
                  <c:v>1.5900000000000001E-2</c:v>
                </c:pt>
                <c:pt idx="2446">
                  <c:v>1.67E-2</c:v>
                </c:pt>
                <c:pt idx="2447">
                  <c:v>1.6299999999999999E-2</c:v>
                </c:pt>
                <c:pt idx="2448">
                  <c:v>1.6200000000000003E-2</c:v>
                </c:pt>
                <c:pt idx="2449">
                  <c:v>1.6899999999999998E-2</c:v>
                </c:pt>
                <c:pt idx="2450">
                  <c:v>1.8000000000000002E-2</c:v>
                </c:pt>
                <c:pt idx="2451">
                  <c:v>1.7600000000000001E-2</c:v>
                </c:pt>
                <c:pt idx="2452">
                  <c:v>1.8700000000000001E-2</c:v>
                </c:pt>
                <c:pt idx="2453">
                  <c:v>1.9E-2</c:v>
                </c:pt>
                <c:pt idx="2454">
                  <c:v>1.8700000000000001E-2</c:v>
                </c:pt>
                <c:pt idx="2455">
                  <c:v>1.9E-2</c:v>
                </c:pt>
                <c:pt idx="2456">
                  <c:v>2.0199999999999999E-2</c:v>
                </c:pt>
                <c:pt idx="2457">
                  <c:v>0.02</c:v>
                </c:pt>
                <c:pt idx="2458">
                  <c:v>2.0099999999999996E-2</c:v>
                </c:pt>
                <c:pt idx="2459">
                  <c:v>0.02</c:v>
                </c:pt>
                <c:pt idx="2460">
                  <c:v>1.8799999999999997E-2</c:v>
                </c:pt>
                <c:pt idx="2461">
                  <c:v>1.9599999999999999E-2</c:v>
                </c:pt>
                <c:pt idx="2462">
                  <c:v>2.0400000000000001E-2</c:v>
                </c:pt>
                <c:pt idx="2463">
                  <c:v>1.9400000000000001E-2</c:v>
                </c:pt>
                <c:pt idx="2464">
                  <c:v>1.9E-2</c:v>
                </c:pt>
                <c:pt idx="2465">
                  <c:v>1.8100000000000002E-2</c:v>
                </c:pt>
                <c:pt idx="2466">
                  <c:v>1.7899999999999999E-2</c:v>
                </c:pt>
                <c:pt idx="2467">
                  <c:v>1.7299999999999999E-2</c:v>
                </c:pt>
                <c:pt idx="2468">
                  <c:v>1.7299999999999999E-2</c:v>
                </c:pt>
                <c:pt idx="2469">
                  <c:v>1.7000000000000001E-2</c:v>
                </c:pt>
                <c:pt idx="2470">
                  <c:v>1.83E-2</c:v>
                </c:pt>
                <c:pt idx="2471">
                  <c:v>1.9299999999999998E-2</c:v>
                </c:pt>
                <c:pt idx="2472">
                  <c:v>1.9900000000000001E-2</c:v>
                </c:pt>
                <c:pt idx="2473">
                  <c:v>2.1400000000000002E-2</c:v>
                </c:pt>
                <c:pt idx="2474">
                  <c:v>2.12E-2</c:v>
                </c:pt>
                <c:pt idx="2475">
                  <c:v>2.2000000000000002E-2</c:v>
                </c:pt>
                <c:pt idx="2476">
                  <c:v>2.3300000000000001E-2</c:v>
                </c:pt>
                <c:pt idx="2477">
                  <c:v>2.5499999999999998E-2</c:v>
                </c:pt>
                <c:pt idx="2478">
                  <c:v>2.5600000000000001E-2</c:v>
                </c:pt>
                <c:pt idx="2479">
                  <c:v>2.64E-2</c:v>
                </c:pt>
                <c:pt idx="2480">
                  <c:v>2.5399999999999999E-2</c:v>
                </c:pt>
                <c:pt idx="2481">
                  <c:v>2.5699999999999997E-2</c:v>
                </c:pt>
                <c:pt idx="2482">
                  <c:v>2.64E-2</c:v>
                </c:pt>
                <c:pt idx="2483">
                  <c:v>2.6200000000000001E-2</c:v>
                </c:pt>
                <c:pt idx="2484">
                  <c:v>2.7300000000000001E-2</c:v>
                </c:pt>
                <c:pt idx="2485">
                  <c:v>2.86E-2</c:v>
                </c:pt>
                <c:pt idx="2486">
                  <c:v>2.76E-2</c:v>
                </c:pt>
                <c:pt idx="2487">
                  <c:v>2.92E-2</c:v>
                </c:pt>
                <c:pt idx="2488">
                  <c:v>2.92E-2</c:v>
                </c:pt>
                <c:pt idx="2489">
                  <c:v>2.7900000000000001E-2</c:v>
                </c:pt>
                <c:pt idx="2490">
                  <c:v>2.6600000000000002E-2</c:v>
                </c:pt>
                <c:pt idx="2491">
                  <c:v>2.64E-2</c:v>
                </c:pt>
                <c:pt idx="2492">
                  <c:v>2.6800000000000001E-2</c:v>
                </c:pt>
                <c:pt idx="2493">
                  <c:v>2.6600000000000002E-2</c:v>
                </c:pt>
                <c:pt idx="2494">
                  <c:v>2.5499999999999998E-2</c:v>
                </c:pt>
                <c:pt idx="2495">
                  <c:v>2.5699999999999997E-2</c:v>
                </c:pt>
                <c:pt idx="2496">
                  <c:v>2.6800000000000001E-2</c:v>
                </c:pt>
                <c:pt idx="2497">
                  <c:v>2.7400000000000001E-2</c:v>
                </c:pt>
                <c:pt idx="2498">
                  <c:v>2.7400000000000001E-2</c:v>
                </c:pt>
                <c:pt idx="2499">
                  <c:v>2.7400000000000001E-2</c:v>
                </c:pt>
                <c:pt idx="2500">
                  <c:v>2.8399999999999998E-2</c:v>
                </c:pt>
                <c:pt idx="2501">
                  <c:v>2.86E-2</c:v>
                </c:pt>
                <c:pt idx="2502">
                  <c:v>2.8900000000000002E-2</c:v>
                </c:pt>
                <c:pt idx="2503">
                  <c:v>2.9900000000000003E-2</c:v>
                </c:pt>
                <c:pt idx="2504">
                  <c:v>3.0099999999999998E-2</c:v>
                </c:pt>
                <c:pt idx="2505">
                  <c:v>2.9600000000000001E-2</c:v>
                </c:pt>
                <c:pt idx="2506">
                  <c:v>2.86E-2</c:v>
                </c:pt>
                <c:pt idx="2507">
                  <c:v>2.8199999999999999E-2</c:v>
                </c:pt>
                <c:pt idx="2508">
                  <c:v>2.7300000000000001E-2</c:v>
                </c:pt>
                <c:pt idx="2509">
                  <c:v>2.6800000000000001E-2</c:v>
                </c:pt>
                <c:pt idx="2510">
                  <c:v>2.75E-2</c:v>
                </c:pt>
                <c:pt idx="2511">
                  <c:v>2.7300000000000001E-2</c:v>
                </c:pt>
                <c:pt idx="2512">
                  <c:v>2.69E-2</c:v>
                </c:pt>
                <c:pt idx="2513">
                  <c:v>2.7099999999999999E-2</c:v>
                </c:pt>
                <c:pt idx="2514">
                  <c:v>2.7200000000000002E-2</c:v>
                </c:pt>
                <c:pt idx="2515">
                  <c:v>2.7400000000000001E-2</c:v>
                </c:pt>
                <c:pt idx="2516">
                  <c:v>2.7200000000000002E-2</c:v>
                </c:pt>
                <c:pt idx="2517">
                  <c:v>2.7699999999999999E-2</c:v>
                </c:pt>
                <c:pt idx="2518">
                  <c:v>2.6800000000000001E-2</c:v>
                </c:pt>
                <c:pt idx="2519">
                  <c:v>2.6699999999999998E-2</c:v>
                </c:pt>
                <c:pt idx="2520">
                  <c:v>2.7099999999999999E-2</c:v>
                </c:pt>
                <c:pt idx="2521">
                  <c:v>2.6600000000000002E-2</c:v>
                </c:pt>
                <c:pt idx="2522">
                  <c:v>2.6200000000000001E-2</c:v>
                </c:pt>
                <c:pt idx="2523">
                  <c:v>2.5699999999999997E-2</c:v>
                </c:pt>
                <c:pt idx="2524">
                  <c:v>2.5399999999999999E-2</c:v>
                </c:pt>
                <c:pt idx="2525">
                  <c:v>2.4700000000000003E-2</c:v>
                </c:pt>
                <c:pt idx="2526">
                  <c:v>2.5899999999999999E-2</c:v>
                </c:pt>
                <c:pt idx="2527">
                  <c:v>2.6200000000000001E-2</c:v>
                </c:pt>
                <c:pt idx="2528">
                  <c:v>2.63E-2</c:v>
                </c:pt>
                <c:pt idx="2529">
                  <c:v>2.5699999999999997E-2</c:v>
                </c:pt>
                <c:pt idx="2530">
                  <c:v>2.6000000000000002E-2</c:v>
                </c:pt>
                <c:pt idx="2531">
                  <c:v>2.5699999999999997E-2</c:v>
                </c:pt>
                <c:pt idx="2532">
                  <c:v>2.53E-2</c:v>
                </c:pt>
                <c:pt idx="2533">
                  <c:v>2.4900000000000002E-2</c:v>
                </c:pt>
                <c:pt idx="2534">
                  <c:v>2.53E-2</c:v>
                </c:pt>
                <c:pt idx="2535">
                  <c:v>2.4700000000000003E-2</c:v>
                </c:pt>
                <c:pt idx="2536">
                  <c:v>2.41E-2</c:v>
                </c:pt>
                <c:pt idx="2537">
                  <c:v>2.41E-2</c:v>
                </c:pt>
                <c:pt idx="2538">
                  <c:v>2.3700000000000002E-2</c:v>
                </c:pt>
                <c:pt idx="2539">
                  <c:v>2.4399999999999998E-2</c:v>
                </c:pt>
                <c:pt idx="2540">
                  <c:v>2.5399999999999999E-2</c:v>
                </c:pt>
                <c:pt idx="2541">
                  <c:v>2.6099999999999998E-2</c:v>
                </c:pt>
                <c:pt idx="2542">
                  <c:v>2.5499999999999998E-2</c:v>
                </c:pt>
                <c:pt idx="2543">
                  <c:v>2.4700000000000003E-2</c:v>
                </c:pt>
                <c:pt idx="2544">
                  <c:v>2.3599999999999999E-2</c:v>
                </c:pt>
                <c:pt idx="2545">
                  <c:v>2.1899999999999999E-2</c:v>
                </c:pt>
                <c:pt idx="2546">
                  <c:v>2.2499999999999999E-2</c:v>
                </c:pt>
                <c:pt idx="2547">
                  <c:v>2.3199999999999998E-2</c:v>
                </c:pt>
                <c:pt idx="2548">
                  <c:v>2.3599999999999999E-2</c:v>
                </c:pt>
                <c:pt idx="2549">
                  <c:v>2.3599999999999999E-2</c:v>
                </c:pt>
                <c:pt idx="2550">
                  <c:v>2.3300000000000001E-2</c:v>
                </c:pt>
                <c:pt idx="2551">
                  <c:v>2.2499999999999999E-2</c:v>
                </c:pt>
                <c:pt idx="2552">
                  <c:v>2.2700000000000001E-2</c:v>
                </c:pt>
                <c:pt idx="2553">
                  <c:v>2.1899999999999999E-2</c:v>
                </c:pt>
                <c:pt idx="2554">
                  <c:v>2.1400000000000002E-2</c:v>
                </c:pt>
                <c:pt idx="2555">
                  <c:v>2.2400000000000003E-2</c:v>
                </c:pt>
                <c:pt idx="2556">
                  <c:v>2.18E-2</c:v>
                </c:pt>
                <c:pt idx="2557">
                  <c:v>0.02</c:v>
                </c:pt>
                <c:pt idx="2558">
                  <c:v>1.8600000000000002E-2</c:v>
                </c:pt>
                <c:pt idx="2559">
                  <c:v>1.8500000000000003E-2</c:v>
                </c:pt>
                <c:pt idx="2560">
                  <c:v>1.77E-2</c:v>
                </c:pt>
                <c:pt idx="2561">
                  <c:v>1.8100000000000002E-2</c:v>
                </c:pt>
                <c:pt idx="2562">
                  <c:v>0.02</c:v>
                </c:pt>
                <c:pt idx="2563">
                  <c:v>2.1099999999999997E-2</c:v>
                </c:pt>
                <c:pt idx="2564">
                  <c:v>2.0099999999999996E-2</c:v>
                </c:pt>
                <c:pt idx="2565">
                  <c:v>2.1299999999999999E-2</c:v>
                </c:pt>
                <c:pt idx="2566">
                  <c:v>2.1400000000000002E-2</c:v>
                </c:pt>
                <c:pt idx="2567">
                  <c:v>0.02</c:v>
                </c:pt>
                <c:pt idx="2568">
                  <c:v>1.9400000000000001E-2</c:v>
                </c:pt>
                <c:pt idx="2569">
                  <c:v>1.9099999999999999E-2</c:v>
                </c:pt>
                <c:pt idx="2570">
                  <c:v>1.9299999999999998E-2</c:v>
                </c:pt>
                <c:pt idx="2571">
                  <c:v>1.9E-2</c:v>
                </c:pt>
                <c:pt idx="2572">
                  <c:v>1.9400000000000001E-2</c:v>
                </c:pt>
                <c:pt idx="2573">
                  <c:v>2.0299999999999999E-2</c:v>
                </c:pt>
                <c:pt idx="2574">
                  <c:v>2.1899999999999999E-2</c:v>
                </c:pt>
                <c:pt idx="2575">
                  <c:v>2.2400000000000003E-2</c:v>
                </c:pt>
                <c:pt idx="2576">
                  <c:v>2.23E-2</c:v>
                </c:pt>
                <c:pt idx="2577">
                  <c:v>2.1299999999999999E-2</c:v>
                </c:pt>
                <c:pt idx="2578">
                  <c:v>2.3099999999999999E-2</c:v>
                </c:pt>
                <c:pt idx="2579">
                  <c:v>2.4199999999999999E-2</c:v>
                </c:pt>
                <c:pt idx="2580">
                  <c:v>2.3199999999999998E-2</c:v>
                </c:pt>
                <c:pt idx="2581">
                  <c:v>2.41E-2</c:v>
                </c:pt>
                <c:pt idx="2582">
                  <c:v>2.3799999999999998E-2</c:v>
                </c:pt>
                <c:pt idx="2583">
                  <c:v>2.3099999999999999E-2</c:v>
                </c:pt>
                <c:pt idx="2584">
                  <c:v>2.3799999999999998E-2</c:v>
                </c:pt>
                <c:pt idx="2585">
                  <c:v>2.3199999999999998E-2</c:v>
                </c:pt>
                <c:pt idx="2586">
                  <c:v>2.2499999999999999E-2</c:v>
                </c:pt>
                <c:pt idx="2587">
                  <c:v>2.2200000000000001E-2</c:v>
                </c:pt>
                <c:pt idx="2588">
                  <c:v>2.18E-2</c:v>
                </c:pt>
                <c:pt idx="2589">
                  <c:v>2.12E-2</c:v>
                </c:pt>
                <c:pt idx="2590">
                  <c:v>2.1400000000000002E-2</c:v>
                </c:pt>
                <c:pt idx="2591">
                  <c:v>2.18E-2</c:v>
                </c:pt>
                <c:pt idx="2592">
                  <c:v>2.2099999999999998E-2</c:v>
                </c:pt>
                <c:pt idx="2593">
                  <c:v>2.2200000000000001E-2</c:v>
                </c:pt>
                <c:pt idx="2594">
                  <c:v>2.1600000000000001E-2</c:v>
                </c:pt>
                <c:pt idx="2595">
                  <c:v>2.0499999999999997E-2</c:v>
                </c:pt>
                <c:pt idx="2596">
                  <c:v>2.0899999999999998E-2</c:v>
                </c:pt>
                <c:pt idx="2597">
                  <c:v>2.0299999999999999E-2</c:v>
                </c:pt>
                <c:pt idx="2598">
                  <c:v>2.06E-2</c:v>
                </c:pt>
                <c:pt idx="2599">
                  <c:v>2.1099999999999997E-2</c:v>
                </c:pt>
                <c:pt idx="2600">
                  <c:v>2.2599999999999999E-2</c:v>
                </c:pt>
                <c:pt idx="2601">
                  <c:v>2.3199999999999998E-2</c:v>
                </c:pt>
                <c:pt idx="2602">
                  <c:v>2.2599999999999999E-2</c:v>
                </c:pt>
                <c:pt idx="2603">
                  <c:v>2.2400000000000003E-2</c:v>
                </c:pt>
                <c:pt idx="2604">
                  <c:v>2.23E-2</c:v>
                </c:pt>
                <c:pt idx="2605">
                  <c:v>2.2099999999999998E-2</c:v>
                </c:pt>
                <c:pt idx="2606">
                  <c:v>2.2499999999999999E-2</c:v>
                </c:pt>
                <c:pt idx="2607">
                  <c:v>2.2400000000000003E-2</c:v>
                </c:pt>
                <c:pt idx="2608">
                  <c:v>2.29E-2</c:v>
                </c:pt>
                <c:pt idx="2609">
                  <c:v>2.1899999999999999E-2</c:v>
                </c:pt>
                <c:pt idx="2610">
                  <c:v>2.1000000000000001E-2</c:v>
                </c:pt>
                <c:pt idx="2611">
                  <c:v>2.0400000000000001E-2</c:v>
                </c:pt>
                <c:pt idx="2612">
                  <c:v>0.02</c:v>
                </c:pt>
                <c:pt idx="2613">
                  <c:v>1.89E-2</c:v>
                </c:pt>
                <c:pt idx="2614">
                  <c:v>1.7100000000000001E-2</c:v>
                </c:pt>
                <c:pt idx="2615">
                  <c:v>1.78E-2</c:v>
                </c:pt>
                <c:pt idx="2616">
                  <c:v>1.7500000000000002E-2</c:v>
                </c:pt>
                <c:pt idx="2617">
                  <c:v>1.8200000000000001E-2</c:v>
                </c:pt>
                <c:pt idx="2618">
                  <c:v>1.9099999999999999E-2</c:v>
                </c:pt>
                <c:pt idx="2619">
                  <c:v>1.9299999999999998E-2</c:v>
                </c:pt>
                <c:pt idx="2620">
                  <c:v>1.9099999999999999E-2</c:v>
                </c:pt>
                <c:pt idx="2621">
                  <c:v>1.8200000000000001E-2</c:v>
                </c:pt>
                <c:pt idx="2622">
                  <c:v>1.7399999999999999E-2</c:v>
                </c:pt>
                <c:pt idx="2623">
                  <c:v>1.77E-2</c:v>
                </c:pt>
                <c:pt idx="2624">
                  <c:v>1.84E-2</c:v>
                </c:pt>
                <c:pt idx="2625">
                  <c:v>1.8799999999999997E-2</c:v>
                </c:pt>
                <c:pt idx="2626">
                  <c:v>1.8100000000000002E-2</c:v>
                </c:pt>
                <c:pt idx="2627">
                  <c:v>1.7500000000000002E-2</c:v>
                </c:pt>
                <c:pt idx="2628">
                  <c:v>1.8200000000000001E-2</c:v>
                </c:pt>
                <c:pt idx="2629">
                  <c:v>1.8500000000000003E-2</c:v>
                </c:pt>
                <c:pt idx="2630">
                  <c:v>1.8000000000000002E-2</c:v>
                </c:pt>
                <c:pt idx="2631">
                  <c:v>1.7000000000000001E-2</c:v>
                </c:pt>
                <c:pt idx="2632">
                  <c:v>1.61E-2</c:v>
                </c:pt>
                <c:pt idx="2633">
                  <c:v>1.6799999999999999E-2</c:v>
                </c:pt>
                <c:pt idx="2634">
                  <c:v>1.47E-2</c:v>
                </c:pt>
                <c:pt idx="2635">
                  <c:v>1.38E-2</c:v>
                </c:pt>
                <c:pt idx="2636">
                  <c:v>1.5100000000000001E-2</c:v>
                </c:pt>
                <c:pt idx="2637">
                  <c:v>1.5800000000000002E-2</c:v>
                </c:pt>
                <c:pt idx="2638">
                  <c:v>1.5300000000000001E-2</c:v>
                </c:pt>
                <c:pt idx="2639">
                  <c:v>1.54E-2</c:v>
                </c:pt>
                <c:pt idx="2640">
                  <c:v>1.54E-2</c:v>
                </c:pt>
                <c:pt idx="2641">
                  <c:v>1.5600000000000001E-2</c:v>
                </c:pt>
                <c:pt idx="2642">
                  <c:v>1.5700000000000002E-2</c:v>
                </c:pt>
                <c:pt idx="2643">
                  <c:v>1.5800000000000002E-2</c:v>
                </c:pt>
                <c:pt idx="2644">
                  <c:v>1.5900000000000001E-2</c:v>
                </c:pt>
                <c:pt idx="2645">
                  <c:v>1.7000000000000001E-2</c:v>
                </c:pt>
                <c:pt idx="2646">
                  <c:v>1.66E-2</c:v>
                </c:pt>
                <c:pt idx="2647">
                  <c:v>1.5800000000000002E-2</c:v>
                </c:pt>
                <c:pt idx="2648">
                  <c:v>1.7000000000000001E-2</c:v>
                </c:pt>
                <c:pt idx="2649">
                  <c:v>1.78E-2</c:v>
                </c:pt>
                <c:pt idx="2650">
                  <c:v>1.7600000000000001E-2</c:v>
                </c:pt>
                <c:pt idx="2651">
                  <c:v>1.8100000000000002E-2</c:v>
                </c:pt>
                <c:pt idx="2652">
                  <c:v>1.8200000000000001E-2</c:v>
                </c:pt>
                <c:pt idx="2653">
                  <c:v>1.9799999999999998E-2</c:v>
                </c:pt>
                <c:pt idx="2654">
                  <c:v>2.2599999999999999E-2</c:v>
                </c:pt>
                <c:pt idx="2655">
                  <c:v>2.3399999999999997E-2</c:v>
                </c:pt>
                <c:pt idx="2656">
                  <c:v>2.3700000000000002E-2</c:v>
                </c:pt>
                <c:pt idx="2657">
                  <c:v>2.4E-2</c:v>
                </c:pt>
                <c:pt idx="2658">
                  <c:v>2.5399999999999999E-2</c:v>
                </c:pt>
                <c:pt idx="2659">
                  <c:v>2.5499999999999998E-2</c:v>
                </c:pt>
                <c:pt idx="2660">
                  <c:v>2.5099999999999997E-2</c:v>
                </c:pt>
                <c:pt idx="2661">
                  <c:v>2.4300000000000002E-2</c:v>
                </c:pt>
                <c:pt idx="2662">
                  <c:v>2.3799999999999998E-2</c:v>
                </c:pt>
                <c:pt idx="2663">
                  <c:v>2.4300000000000002E-2</c:v>
                </c:pt>
                <c:pt idx="2664">
                  <c:v>2.4799999999999999E-2</c:v>
                </c:pt>
                <c:pt idx="2665">
                  <c:v>2.4799999999999999E-2</c:v>
                </c:pt>
                <c:pt idx="2666">
                  <c:v>2.3900000000000001E-2</c:v>
                </c:pt>
                <c:pt idx="2667">
                  <c:v>2.46E-2</c:v>
                </c:pt>
                <c:pt idx="2668">
                  <c:v>2.3900000000000001E-2</c:v>
                </c:pt>
                <c:pt idx="2669">
                  <c:v>2.4300000000000002E-2</c:v>
                </c:pt>
                <c:pt idx="2670">
                  <c:v>2.5499999999999998E-2</c:v>
                </c:pt>
                <c:pt idx="2671">
                  <c:v>2.5499999999999998E-2</c:v>
                </c:pt>
                <c:pt idx="2672">
                  <c:v>2.4199999999999999E-2</c:v>
                </c:pt>
                <c:pt idx="2673">
                  <c:v>2.4E-2</c:v>
                </c:pt>
                <c:pt idx="2674">
                  <c:v>2.35E-2</c:v>
                </c:pt>
                <c:pt idx="2675">
                  <c:v>2.3E-2</c:v>
                </c:pt>
                <c:pt idx="2676">
                  <c:v>2.23E-2</c:v>
                </c:pt>
                <c:pt idx="2677">
                  <c:v>2.3099999999999999E-2</c:v>
                </c:pt>
                <c:pt idx="2678">
                  <c:v>2.3300000000000001E-2</c:v>
                </c:pt>
                <c:pt idx="2679">
                  <c:v>2.3900000000000001E-2</c:v>
                </c:pt>
                <c:pt idx="2680">
                  <c:v>2.2700000000000001E-2</c:v>
                </c:pt>
                <c:pt idx="2681">
                  <c:v>2.2599999999999999E-2</c:v>
                </c:pt>
                <c:pt idx="2682">
                  <c:v>2.2000000000000002E-2</c:v>
                </c:pt>
                <c:pt idx="2683">
                  <c:v>2.18E-2</c:v>
                </c:pt>
                <c:pt idx="2684">
                  <c:v>2.18E-2</c:v>
                </c:pt>
                <c:pt idx="2685">
                  <c:v>2.1600000000000001E-2</c:v>
                </c:pt>
                <c:pt idx="2686">
                  <c:v>2.23E-2</c:v>
                </c:pt>
                <c:pt idx="2687">
                  <c:v>2.3599999999999999E-2</c:v>
                </c:pt>
                <c:pt idx="2688">
                  <c:v>2.35E-2</c:v>
                </c:pt>
                <c:pt idx="2689">
                  <c:v>2.2700000000000001E-2</c:v>
                </c:pt>
                <c:pt idx="2690">
                  <c:v>2.3E-2</c:v>
                </c:pt>
                <c:pt idx="2691">
                  <c:v>2.2700000000000001E-2</c:v>
                </c:pt>
                <c:pt idx="2692">
                  <c:v>2.2400000000000003E-2</c:v>
                </c:pt>
                <c:pt idx="2693">
                  <c:v>2.2200000000000001E-2</c:v>
                </c:pt>
                <c:pt idx="2694">
                  <c:v>2.1899999999999999E-2</c:v>
                </c:pt>
                <c:pt idx="2695">
                  <c:v>2.1400000000000002E-2</c:v>
                </c:pt>
                <c:pt idx="2696">
                  <c:v>2.07E-2</c:v>
                </c:pt>
                <c:pt idx="2697">
                  <c:v>2.18E-2</c:v>
                </c:pt>
                <c:pt idx="2698">
                  <c:v>2.2599999999999999E-2</c:v>
                </c:pt>
                <c:pt idx="2699">
                  <c:v>2.2799999999999997E-2</c:v>
                </c:pt>
                <c:pt idx="2700">
                  <c:v>2.3399999999999997E-2</c:v>
                </c:pt>
                <c:pt idx="2701">
                  <c:v>2.3300000000000001E-2</c:v>
                </c:pt>
                <c:pt idx="2702">
                  <c:v>2.3300000000000001E-2</c:v>
                </c:pt>
                <c:pt idx="2703">
                  <c:v>2.4199999999999999E-2</c:v>
                </c:pt>
                <c:pt idx="2704">
                  <c:v>2.3599999999999999E-2</c:v>
                </c:pt>
                <c:pt idx="2705">
                  <c:v>2.3399999999999997E-2</c:v>
                </c:pt>
                <c:pt idx="2706">
                  <c:v>2.3700000000000002E-2</c:v>
                </c:pt>
                <c:pt idx="2707">
                  <c:v>2.35E-2</c:v>
                </c:pt>
                <c:pt idx="2708">
                  <c:v>2.3599999999999999E-2</c:v>
                </c:pt>
                <c:pt idx="2709">
                  <c:v>2.3599999999999999E-2</c:v>
                </c:pt>
                <c:pt idx="2710">
                  <c:v>2.3700000000000002E-2</c:v>
                </c:pt>
                <c:pt idx="2711">
                  <c:v>2.46E-2</c:v>
                </c:pt>
                <c:pt idx="2712">
                  <c:v>2.4300000000000002E-2</c:v>
                </c:pt>
                <c:pt idx="2713">
                  <c:v>2.46E-2</c:v>
                </c:pt>
                <c:pt idx="2714">
                  <c:v>2.5399999999999999E-2</c:v>
                </c:pt>
                <c:pt idx="2715">
                  <c:v>2.5899999999999999E-2</c:v>
                </c:pt>
                <c:pt idx="2716">
                  <c:v>2.6499999999999999E-2</c:v>
                </c:pt>
                <c:pt idx="2717">
                  <c:v>2.75E-2</c:v>
                </c:pt>
                <c:pt idx="2718">
                  <c:v>2.8199999999999999E-2</c:v>
                </c:pt>
                <c:pt idx="2719">
                  <c:v>2.87E-2</c:v>
                </c:pt>
                <c:pt idx="2720">
                  <c:v>2.9100000000000001E-2</c:v>
                </c:pt>
                <c:pt idx="2721">
                  <c:v>2.86E-2</c:v>
                </c:pt>
                <c:pt idx="2722">
                  <c:v>2.8799999999999999E-2</c:v>
                </c:pt>
                <c:pt idx="2723">
                  <c:v>2.8399999999999998E-2</c:v>
                </c:pt>
                <c:pt idx="2724">
                  <c:v>2.86E-2</c:v>
                </c:pt>
                <c:pt idx="2725">
                  <c:v>2.7900000000000001E-2</c:v>
                </c:pt>
                <c:pt idx="2726">
                  <c:v>2.7799999999999998E-2</c:v>
                </c:pt>
                <c:pt idx="2727">
                  <c:v>2.7999999999999997E-2</c:v>
                </c:pt>
                <c:pt idx="2728">
                  <c:v>2.8799999999999999E-2</c:v>
                </c:pt>
                <c:pt idx="2729">
                  <c:v>2.9900000000000003E-2</c:v>
                </c:pt>
                <c:pt idx="2730">
                  <c:v>2.9600000000000001E-2</c:v>
                </c:pt>
                <c:pt idx="2731">
                  <c:v>2.9700000000000001E-2</c:v>
                </c:pt>
                <c:pt idx="2732">
                  <c:v>3.0699999999999998E-2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1-478F-8E41-AE161BB4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3664"/>
        <c:axId val="539494840"/>
      </c:areaChart>
      <c:dateAx>
        <c:axId val="539493664"/>
        <c:scaling>
          <c:orientation val="minMax"/>
          <c:min val="36526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4840"/>
        <c:crosses val="autoZero"/>
        <c:auto val="1"/>
        <c:lblOffset val="100"/>
        <c:baseTimeUnit val="months"/>
      </c:dateAx>
      <c:valAx>
        <c:axId val="539494840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40000"/>
                </a:schemeClr>
              </a:solidFill>
              <a:prstDash val="lg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366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University of Michigan Consumer Sentiment Index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UMCSI!$A$2:$A$505</c:f>
              <c:numCache>
                <c:formatCode>mmm\-yy</c:formatCode>
                <c:ptCount val="504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40003</c:v>
                </c:pt>
                <c:pt idx="379">
                  <c:v>40034</c:v>
                </c:pt>
                <c:pt idx="380">
                  <c:v>40065</c:v>
                </c:pt>
                <c:pt idx="381">
                  <c:v>40095</c:v>
                </c:pt>
                <c:pt idx="382">
                  <c:v>40126</c:v>
                </c:pt>
                <c:pt idx="383">
                  <c:v>40156</c:v>
                </c:pt>
                <c:pt idx="384">
                  <c:v>40188</c:v>
                </c:pt>
                <c:pt idx="385">
                  <c:v>40219</c:v>
                </c:pt>
                <c:pt idx="386">
                  <c:v>40247</c:v>
                </c:pt>
                <c:pt idx="387">
                  <c:v>40278</c:v>
                </c:pt>
                <c:pt idx="388">
                  <c:v>40308</c:v>
                </c:pt>
                <c:pt idx="389">
                  <c:v>40339</c:v>
                </c:pt>
                <c:pt idx="390">
                  <c:v>40369</c:v>
                </c:pt>
                <c:pt idx="391">
                  <c:v>40400</c:v>
                </c:pt>
                <c:pt idx="392">
                  <c:v>40431</c:v>
                </c:pt>
                <c:pt idx="393">
                  <c:v>40461</c:v>
                </c:pt>
                <c:pt idx="394">
                  <c:v>40492</c:v>
                </c:pt>
                <c:pt idx="395">
                  <c:v>40522</c:v>
                </c:pt>
                <c:pt idx="396">
                  <c:v>40554</c:v>
                </c:pt>
                <c:pt idx="397">
                  <c:v>40585</c:v>
                </c:pt>
                <c:pt idx="398">
                  <c:v>40613</c:v>
                </c:pt>
                <c:pt idx="399">
                  <c:v>40644</c:v>
                </c:pt>
                <c:pt idx="400">
                  <c:v>40674</c:v>
                </c:pt>
                <c:pt idx="401">
                  <c:v>40705</c:v>
                </c:pt>
                <c:pt idx="402">
                  <c:v>40735</c:v>
                </c:pt>
                <c:pt idx="403">
                  <c:v>40766</c:v>
                </c:pt>
                <c:pt idx="404">
                  <c:v>40797</c:v>
                </c:pt>
                <c:pt idx="405">
                  <c:v>40827</c:v>
                </c:pt>
                <c:pt idx="406">
                  <c:v>40858</c:v>
                </c:pt>
                <c:pt idx="407">
                  <c:v>40888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  <c:pt idx="473">
                  <c:v>42887</c:v>
                </c:pt>
                <c:pt idx="474">
                  <c:v>42917</c:v>
                </c:pt>
                <c:pt idx="475">
                  <c:v>42948</c:v>
                </c:pt>
                <c:pt idx="476">
                  <c:v>42979</c:v>
                </c:pt>
                <c:pt idx="477">
                  <c:v>43009</c:v>
                </c:pt>
                <c:pt idx="478">
                  <c:v>43040</c:v>
                </c:pt>
                <c:pt idx="479">
                  <c:v>43070</c:v>
                </c:pt>
                <c:pt idx="480">
                  <c:v>43101</c:v>
                </c:pt>
                <c:pt idx="481">
                  <c:v>43132</c:v>
                </c:pt>
                <c:pt idx="482">
                  <c:v>43160</c:v>
                </c:pt>
                <c:pt idx="483">
                  <c:v>43191</c:v>
                </c:pt>
                <c:pt idx="484">
                  <c:v>43221</c:v>
                </c:pt>
                <c:pt idx="485">
                  <c:v>43252</c:v>
                </c:pt>
                <c:pt idx="486">
                  <c:v>43282</c:v>
                </c:pt>
                <c:pt idx="487">
                  <c:v>43313</c:v>
                </c:pt>
                <c:pt idx="488">
                  <c:v>43344</c:v>
                </c:pt>
                <c:pt idx="489">
                  <c:v>43374</c:v>
                </c:pt>
                <c:pt idx="490">
                  <c:v>43405</c:v>
                </c:pt>
                <c:pt idx="491">
                  <c:v>43435</c:v>
                </c:pt>
                <c:pt idx="492">
                  <c:v>43466</c:v>
                </c:pt>
                <c:pt idx="493">
                  <c:v>43497</c:v>
                </c:pt>
                <c:pt idx="494">
                  <c:v>43525</c:v>
                </c:pt>
                <c:pt idx="495">
                  <c:v>43556</c:v>
                </c:pt>
                <c:pt idx="496">
                  <c:v>43586</c:v>
                </c:pt>
                <c:pt idx="497">
                  <c:v>43617</c:v>
                </c:pt>
                <c:pt idx="498">
                  <c:v>43647</c:v>
                </c:pt>
                <c:pt idx="499">
                  <c:v>43678</c:v>
                </c:pt>
                <c:pt idx="500">
                  <c:v>43709</c:v>
                </c:pt>
                <c:pt idx="501">
                  <c:v>43739</c:v>
                </c:pt>
                <c:pt idx="502">
                  <c:v>43770</c:v>
                </c:pt>
                <c:pt idx="503">
                  <c:v>43800</c:v>
                </c:pt>
              </c:numCache>
            </c:numRef>
          </c:cat>
          <c:val>
            <c:numRef>
              <c:f>UMCSI!$B$2:$B$505</c:f>
              <c:numCache>
                <c:formatCode>0.0</c:formatCode>
                <c:ptCount val="504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 formatCode="General">
                  <c:v>98.2</c:v>
                </c:pt>
                <c:pt idx="486" formatCode="General">
                  <c:v>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C-4E01-AAFA-1329B72F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56152"/>
        <c:axId val="442956936"/>
      </c:areaChart>
      <c:lineChart>
        <c:grouping val="standard"/>
        <c:varyColors val="0"/>
        <c:ser>
          <c:idx val="1"/>
          <c:order val="1"/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UMCSI!$A$2:$A$448</c:f>
              <c:numCache>
                <c:formatCode>mmm\-yy</c:formatCode>
                <c:ptCount val="447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40003</c:v>
                </c:pt>
                <c:pt idx="379">
                  <c:v>40034</c:v>
                </c:pt>
                <c:pt idx="380">
                  <c:v>40065</c:v>
                </c:pt>
                <c:pt idx="381">
                  <c:v>40095</c:v>
                </c:pt>
                <c:pt idx="382">
                  <c:v>40126</c:v>
                </c:pt>
                <c:pt idx="383">
                  <c:v>40156</c:v>
                </c:pt>
                <c:pt idx="384">
                  <c:v>40188</c:v>
                </c:pt>
                <c:pt idx="385">
                  <c:v>40219</c:v>
                </c:pt>
                <c:pt idx="386">
                  <c:v>40247</c:v>
                </c:pt>
                <c:pt idx="387">
                  <c:v>40278</c:v>
                </c:pt>
                <c:pt idx="388">
                  <c:v>40308</c:v>
                </c:pt>
                <c:pt idx="389">
                  <c:v>40339</c:v>
                </c:pt>
                <c:pt idx="390">
                  <c:v>40369</c:v>
                </c:pt>
                <c:pt idx="391">
                  <c:v>40400</c:v>
                </c:pt>
                <c:pt idx="392">
                  <c:v>40431</c:v>
                </c:pt>
                <c:pt idx="393">
                  <c:v>40461</c:v>
                </c:pt>
                <c:pt idx="394">
                  <c:v>40492</c:v>
                </c:pt>
                <c:pt idx="395">
                  <c:v>40522</c:v>
                </c:pt>
                <c:pt idx="396">
                  <c:v>40554</c:v>
                </c:pt>
                <c:pt idx="397">
                  <c:v>40585</c:v>
                </c:pt>
                <c:pt idx="398">
                  <c:v>40613</c:v>
                </c:pt>
                <c:pt idx="399">
                  <c:v>40644</c:v>
                </c:pt>
                <c:pt idx="400">
                  <c:v>40674</c:v>
                </c:pt>
                <c:pt idx="401">
                  <c:v>40705</c:v>
                </c:pt>
                <c:pt idx="402">
                  <c:v>40735</c:v>
                </c:pt>
                <c:pt idx="403">
                  <c:v>40766</c:v>
                </c:pt>
                <c:pt idx="404">
                  <c:v>40797</c:v>
                </c:pt>
                <c:pt idx="405">
                  <c:v>40827</c:v>
                </c:pt>
                <c:pt idx="406">
                  <c:v>40858</c:v>
                </c:pt>
                <c:pt idx="407">
                  <c:v>40888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</c:numCache>
            </c:numRef>
          </c:cat>
          <c:val>
            <c:numRef>
              <c:f>UMCSI!$B$2:$B$505</c:f>
              <c:numCache>
                <c:formatCode>0.0</c:formatCode>
                <c:ptCount val="504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 formatCode="General">
                  <c:v>98.2</c:v>
                </c:pt>
                <c:pt idx="486" formatCode="General">
                  <c:v>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C-4E01-AAFA-1329B72F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56152"/>
        <c:axId val="442956936"/>
      </c:lineChart>
      <c:dateAx>
        <c:axId val="4429561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56936"/>
        <c:crossesAt val="75"/>
        <c:auto val="1"/>
        <c:lblOffset val="100"/>
        <c:baseTimeUnit val="days"/>
        <c:majorUnit val="1"/>
      </c:dateAx>
      <c:valAx>
        <c:axId val="442956936"/>
        <c:scaling>
          <c:orientation val="minMax"/>
          <c:max val="120"/>
          <c:min val="30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56152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Central Bank (Fed) Balance Sheet as % of GDP 2003-2018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CBBC % GDP</c:v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CBBS!$A$2:$A$62</c:f>
              <c:numCache>
                <c:formatCode>[$-409]d\-mmm\-yy;@</c:formatCode>
                <c:ptCount val="61"/>
                <c:pt idx="0">
                  <c:v>37650</c:v>
                </c:pt>
                <c:pt idx="1">
                  <c:v>37741</c:v>
                </c:pt>
                <c:pt idx="2">
                  <c:v>37832</c:v>
                </c:pt>
                <c:pt idx="3">
                  <c:v>37923</c:v>
                </c:pt>
                <c:pt idx="4">
                  <c:v>38014</c:v>
                </c:pt>
                <c:pt idx="5">
                  <c:v>38105</c:v>
                </c:pt>
                <c:pt idx="6">
                  <c:v>38196</c:v>
                </c:pt>
                <c:pt idx="7">
                  <c:v>38287</c:v>
                </c:pt>
                <c:pt idx="8">
                  <c:v>38357</c:v>
                </c:pt>
                <c:pt idx="9">
                  <c:v>38469</c:v>
                </c:pt>
                <c:pt idx="10">
                  <c:v>38560</c:v>
                </c:pt>
                <c:pt idx="11">
                  <c:v>38651</c:v>
                </c:pt>
                <c:pt idx="12">
                  <c:v>38742</c:v>
                </c:pt>
                <c:pt idx="13">
                  <c:v>38833</c:v>
                </c:pt>
                <c:pt idx="14">
                  <c:v>38924</c:v>
                </c:pt>
                <c:pt idx="15">
                  <c:v>39015</c:v>
                </c:pt>
                <c:pt idx="16">
                  <c:v>39113</c:v>
                </c:pt>
                <c:pt idx="17">
                  <c:v>39197</c:v>
                </c:pt>
                <c:pt idx="18">
                  <c:v>39288</c:v>
                </c:pt>
                <c:pt idx="19">
                  <c:v>39386</c:v>
                </c:pt>
                <c:pt idx="20">
                  <c:v>39477</c:v>
                </c:pt>
                <c:pt idx="21">
                  <c:v>39568</c:v>
                </c:pt>
                <c:pt idx="22">
                  <c:v>39659</c:v>
                </c:pt>
                <c:pt idx="23">
                  <c:v>39750</c:v>
                </c:pt>
                <c:pt idx="24">
                  <c:v>39841</c:v>
                </c:pt>
                <c:pt idx="25">
                  <c:v>39932</c:v>
                </c:pt>
                <c:pt idx="26">
                  <c:v>40023</c:v>
                </c:pt>
                <c:pt idx="27">
                  <c:v>40114</c:v>
                </c:pt>
                <c:pt idx="28">
                  <c:v>40205</c:v>
                </c:pt>
                <c:pt idx="29">
                  <c:v>40296</c:v>
                </c:pt>
                <c:pt idx="30">
                  <c:v>40387</c:v>
                </c:pt>
                <c:pt idx="31">
                  <c:v>40478</c:v>
                </c:pt>
                <c:pt idx="32">
                  <c:v>40569</c:v>
                </c:pt>
                <c:pt idx="33">
                  <c:v>40660</c:v>
                </c:pt>
                <c:pt idx="34">
                  <c:v>40751</c:v>
                </c:pt>
                <c:pt idx="35">
                  <c:v>40842</c:v>
                </c:pt>
                <c:pt idx="36">
                  <c:v>40933</c:v>
                </c:pt>
                <c:pt idx="37">
                  <c:v>41024</c:v>
                </c:pt>
                <c:pt idx="38">
                  <c:v>41115</c:v>
                </c:pt>
                <c:pt idx="39">
                  <c:v>41213</c:v>
                </c:pt>
                <c:pt idx="40">
                  <c:v>41304</c:v>
                </c:pt>
                <c:pt idx="41">
                  <c:v>41388</c:v>
                </c:pt>
                <c:pt idx="42">
                  <c:v>41486</c:v>
                </c:pt>
                <c:pt idx="43">
                  <c:v>41577</c:v>
                </c:pt>
                <c:pt idx="44">
                  <c:v>41668</c:v>
                </c:pt>
                <c:pt idx="45">
                  <c:v>41759</c:v>
                </c:pt>
                <c:pt idx="46">
                  <c:v>41850</c:v>
                </c:pt>
                <c:pt idx="47">
                  <c:v>41941</c:v>
                </c:pt>
                <c:pt idx="48">
                  <c:v>42032</c:v>
                </c:pt>
                <c:pt idx="49">
                  <c:v>42123</c:v>
                </c:pt>
                <c:pt idx="50">
                  <c:v>42214</c:v>
                </c:pt>
                <c:pt idx="51">
                  <c:v>42305</c:v>
                </c:pt>
                <c:pt idx="52">
                  <c:v>42396</c:v>
                </c:pt>
                <c:pt idx="53">
                  <c:v>42487</c:v>
                </c:pt>
                <c:pt idx="54">
                  <c:v>42578</c:v>
                </c:pt>
                <c:pt idx="55">
                  <c:v>42669</c:v>
                </c:pt>
                <c:pt idx="56">
                  <c:v>42760</c:v>
                </c:pt>
                <c:pt idx="57">
                  <c:v>42851</c:v>
                </c:pt>
                <c:pt idx="58">
                  <c:v>42942</c:v>
                </c:pt>
                <c:pt idx="59">
                  <c:v>43033</c:v>
                </c:pt>
                <c:pt idx="60">
                  <c:v>43124</c:v>
                </c:pt>
              </c:numCache>
            </c:numRef>
          </c:cat>
          <c:val>
            <c:numRef>
              <c:f>CBBS!$D$2:$D$62</c:f>
              <c:numCache>
                <c:formatCode>0.00%</c:formatCode>
                <c:ptCount val="61"/>
                <c:pt idx="0">
                  <c:v>6.3473201165655302E-2</c:v>
                </c:pt>
                <c:pt idx="1">
                  <c:v>6.5633345771786367E-2</c:v>
                </c:pt>
                <c:pt idx="2">
                  <c:v>6.3680539850842183E-2</c:v>
                </c:pt>
                <c:pt idx="3">
                  <c:v>6.3237957194431302E-2</c:v>
                </c:pt>
                <c:pt idx="4">
                  <c:v>6.3000801691434627E-2</c:v>
                </c:pt>
                <c:pt idx="5">
                  <c:v>6.3451419943753584E-2</c:v>
                </c:pt>
                <c:pt idx="6">
                  <c:v>6.257535731658094E-2</c:v>
                </c:pt>
                <c:pt idx="7">
                  <c:v>6.2993610256450269E-2</c:v>
                </c:pt>
                <c:pt idx="8">
                  <c:v>6.3658440099677457E-2</c:v>
                </c:pt>
                <c:pt idx="9">
                  <c:v>6.2416511440538801E-2</c:v>
                </c:pt>
                <c:pt idx="10">
                  <c:v>6.1660852777017362E-2</c:v>
                </c:pt>
                <c:pt idx="11">
                  <c:v>6.1211157475670561E-2</c:v>
                </c:pt>
                <c:pt idx="12">
                  <c:v>6.0730224199686655E-2</c:v>
                </c:pt>
                <c:pt idx="13">
                  <c:v>6.1201783157052922E-2</c:v>
                </c:pt>
                <c:pt idx="14">
                  <c:v>6.0506317792187195E-2</c:v>
                </c:pt>
                <c:pt idx="15">
                  <c:v>6.0616065125544114E-2</c:v>
                </c:pt>
                <c:pt idx="16">
                  <c:v>6.0824580457023589E-2</c:v>
                </c:pt>
                <c:pt idx="17">
                  <c:v>6.0994793276224139E-2</c:v>
                </c:pt>
                <c:pt idx="18">
                  <c:v>5.9293704217836016E-2</c:v>
                </c:pt>
                <c:pt idx="19">
                  <c:v>6.015424917247348E-2</c:v>
                </c:pt>
                <c:pt idx="20">
                  <c:v>6.1374194742523834E-2</c:v>
                </c:pt>
                <c:pt idx="21">
                  <c:v>5.9956292369108322E-2</c:v>
                </c:pt>
                <c:pt idx="22">
                  <c:v>6.1889513718367796E-2</c:v>
                </c:pt>
                <c:pt idx="23">
                  <c:v>0.13533284549657185</c:v>
                </c:pt>
                <c:pt idx="24">
                  <c:v>0.1339750700175926</c:v>
                </c:pt>
                <c:pt idx="25">
                  <c:v>0.14411798485357852</c:v>
                </c:pt>
                <c:pt idx="26">
                  <c:v>0.13908000788368027</c:v>
                </c:pt>
                <c:pt idx="27">
                  <c:v>0.14839085351324005</c:v>
                </c:pt>
                <c:pt idx="28">
                  <c:v>0.15304654710629606</c:v>
                </c:pt>
                <c:pt idx="29">
                  <c:v>0.15652727590236826</c:v>
                </c:pt>
                <c:pt idx="30">
                  <c:v>0.15442625215338904</c:v>
                </c:pt>
                <c:pt idx="31">
                  <c:v>0.15071310910527289</c:v>
                </c:pt>
                <c:pt idx="32">
                  <c:v>0.16035355747671454</c:v>
                </c:pt>
                <c:pt idx="33">
                  <c:v>0.17405070045610463</c:v>
                </c:pt>
                <c:pt idx="34">
                  <c:v>0.18371418718974794</c:v>
                </c:pt>
                <c:pt idx="35">
                  <c:v>0.18027423214694774</c:v>
                </c:pt>
                <c:pt idx="36">
                  <c:v>0.18276992297613837</c:v>
                </c:pt>
                <c:pt idx="37">
                  <c:v>0.1778059479646599</c:v>
                </c:pt>
                <c:pt idx="38">
                  <c:v>0.1754232006911044</c:v>
                </c:pt>
                <c:pt idx="39">
                  <c:v>0.17322676221758521</c:v>
                </c:pt>
                <c:pt idx="40">
                  <c:v>0.18261752038185325</c:v>
                </c:pt>
                <c:pt idx="41">
                  <c:v>0.20062697270301952</c:v>
                </c:pt>
                <c:pt idx="42">
                  <c:v>0.21324990004089117</c:v>
                </c:pt>
                <c:pt idx="43">
                  <c:v>0.22608360713905881</c:v>
                </c:pt>
                <c:pt idx="44">
                  <c:v>0.24085843238024243</c:v>
                </c:pt>
                <c:pt idx="45">
                  <c:v>0.24802659165756832</c:v>
                </c:pt>
                <c:pt idx="46">
                  <c:v>0.25006087472223337</c:v>
                </c:pt>
                <c:pt idx="47">
                  <c:v>0.25297535799216203</c:v>
                </c:pt>
                <c:pt idx="48">
                  <c:v>0.25175584617712787</c:v>
                </c:pt>
                <c:pt idx="49">
                  <c:v>0.2471366628744551</c:v>
                </c:pt>
                <c:pt idx="50">
                  <c:v>0.24608056457403898</c:v>
                </c:pt>
                <c:pt idx="51">
                  <c:v>0.24549043140824092</c:v>
                </c:pt>
                <c:pt idx="52">
                  <c:v>0.24460045073482742</c:v>
                </c:pt>
                <c:pt idx="53">
                  <c:v>0.24137747255791187</c:v>
                </c:pt>
                <c:pt idx="54">
                  <c:v>0.23837188379812624</c:v>
                </c:pt>
                <c:pt idx="55">
                  <c:v>0.23560949975258583</c:v>
                </c:pt>
                <c:pt idx="56">
                  <c:v>0.23365027425915136</c:v>
                </c:pt>
                <c:pt idx="57">
                  <c:v>0.23221506026308872</c:v>
                </c:pt>
                <c:pt idx="58">
                  <c:v>0.22898185399609713</c:v>
                </c:pt>
                <c:pt idx="59">
                  <c:v>0.22583243723253024</c:v>
                </c:pt>
                <c:pt idx="60">
                  <c:v>0.22245151419015147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2-49AC-8767-CBE59548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0920"/>
        <c:axId val="539491704"/>
      </c:areaChart>
      <c:dateAx>
        <c:axId val="53949092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1704"/>
        <c:crosses val="autoZero"/>
        <c:auto val="1"/>
        <c:lblOffset val="100"/>
        <c:baseTimeUnit val="months"/>
      </c:dateAx>
      <c:valAx>
        <c:axId val="5394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40000"/>
                </a:schemeClr>
              </a:solidFill>
              <a:prstDash val="lg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092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University of Michigan Consumer Sentiment Index vs GDP Growth y/y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UMCSI</c:v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UMCSI!$A$2:$A$505</c:f>
              <c:numCache>
                <c:formatCode>mmm\-yy</c:formatCode>
                <c:ptCount val="504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40003</c:v>
                </c:pt>
                <c:pt idx="379">
                  <c:v>40034</c:v>
                </c:pt>
                <c:pt idx="380">
                  <c:v>40065</c:v>
                </c:pt>
                <c:pt idx="381">
                  <c:v>40095</c:v>
                </c:pt>
                <c:pt idx="382">
                  <c:v>40126</c:v>
                </c:pt>
                <c:pt idx="383">
                  <c:v>40156</c:v>
                </c:pt>
                <c:pt idx="384">
                  <c:v>40188</c:v>
                </c:pt>
                <c:pt idx="385">
                  <c:v>40219</c:v>
                </c:pt>
                <c:pt idx="386">
                  <c:v>40247</c:v>
                </c:pt>
                <c:pt idx="387">
                  <c:v>40278</c:v>
                </c:pt>
                <c:pt idx="388">
                  <c:v>40308</c:v>
                </c:pt>
                <c:pt idx="389">
                  <c:v>40339</c:v>
                </c:pt>
                <c:pt idx="390">
                  <c:v>40369</c:v>
                </c:pt>
                <c:pt idx="391">
                  <c:v>40400</c:v>
                </c:pt>
                <c:pt idx="392">
                  <c:v>40431</c:v>
                </c:pt>
                <c:pt idx="393">
                  <c:v>40461</c:v>
                </c:pt>
                <c:pt idx="394">
                  <c:v>40492</c:v>
                </c:pt>
                <c:pt idx="395">
                  <c:v>40522</c:v>
                </c:pt>
                <c:pt idx="396">
                  <c:v>40554</c:v>
                </c:pt>
                <c:pt idx="397">
                  <c:v>40585</c:v>
                </c:pt>
                <c:pt idx="398">
                  <c:v>40613</c:v>
                </c:pt>
                <c:pt idx="399">
                  <c:v>40644</c:v>
                </c:pt>
                <c:pt idx="400">
                  <c:v>40674</c:v>
                </c:pt>
                <c:pt idx="401">
                  <c:v>40705</c:v>
                </c:pt>
                <c:pt idx="402">
                  <c:v>40735</c:v>
                </c:pt>
                <c:pt idx="403">
                  <c:v>40766</c:v>
                </c:pt>
                <c:pt idx="404">
                  <c:v>40797</c:v>
                </c:pt>
                <c:pt idx="405">
                  <c:v>40827</c:v>
                </c:pt>
                <c:pt idx="406">
                  <c:v>40858</c:v>
                </c:pt>
                <c:pt idx="407">
                  <c:v>40888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  <c:pt idx="473">
                  <c:v>42887</c:v>
                </c:pt>
                <c:pt idx="474">
                  <c:v>42917</c:v>
                </c:pt>
                <c:pt idx="475">
                  <c:v>42948</c:v>
                </c:pt>
                <c:pt idx="476">
                  <c:v>42979</c:v>
                </c:pt>
                <c:pt idx="477">
                  <c:v>43009</c:v>
                </c:pt>
                <c:pt idx="478">
                  <c:v>43040</c:v>
                </c:pt>
                <c:pt idx="479">
                  <c:v>43070</c:v>
                </c:pt>
                <c:pt idx="480">
                  <c:v>43101</c:v>
                </c:pt>
                <c:pt idx="481">
                  <c:v>43132</c:v>
                </c:pt>
                <c:pt idx="482">
                  <c:v>43160</c:v>
                </c:pt>
                <c:pt idx="483">
                  <c:v>43191</c:v>
                </c:pt>
                <c:pt idx="484">
                  <c:v>43221</c:v>
                </c:pt>
                <c:pt idx="485">
                  <c:v>43252</c:v>
                </c:pt>
                <c:pt idx="486">
                  <c:v>43282</c:v>
                </c:pt>
                <c:pt idx="487">
                  <c:v>43313</c:v>
                </c:pt>
                <c:pt idx="488">
                  <c:v>43344</c:v>
                </c:pt>
                <c:pt idx="489">
                  <c:v>43374</c:v>
                </c:pt>
                <c:pt idx="490">
                  <c:v>43405</c:v>
                </c:pt>
                <c:pt idx="491">
                  <c:v>43435</c:v>
                </c:pt>
                <c:pt idx="492">
                  <c:v>43466</c:v>
                </c:pt>
                <c:pt idx="493">
                  <c:v>43497</c:v>
                </c:pt>
                <c:pt idx="494">
                  <c:v>43525</c:v>
                </c:pt>
                <c:pt idx="495">
                  <c:v>43556</c:v>
                </c:pt>
                <c:pt idx="496">
                  <c:v>43586</c:v>
                </c:pt>
                <c:pt idx="497">
                  <c:v>43617</c:v>
                </c:pt>
                <c:pt idx="498">
                  <c:v>43647</c:v>
                </c:pt>
                <c:pt idx="499">
                  <c:v>43678</c:v>
                </c:pt>
                <c:pt idx="500">
                  <c:v>43709</c:v>
                </c:pt>
                <c:pt idx="501">
                  <c:v>43739</c:v>
                </c:pt>
                <c:pt idx="502">
                  <c:v>43770</c:v>
                </c:pt>
                <c:pt idx="503">
                  <c:v>43800</c:v>
                </c:pt>
              </c:numCache>
            </c:numRef>
          </c:cat>
          <c:val>
            <c:numRef>
              <c:f>UMCSI!$B$2:$B$505</c:f>
              <c:numCache>
                <c:formatCode>0.0</c:formatCode>
                <c:ptCount val="504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 formatCode="General">
                  <c:v>98.2</c:v>
                </c:pt>
                <c:pt idx="486" formatCode="General">
                  <c:v>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5-4A82-BF4D-260DAC28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94392"/>
        <c:axId val="532694784"/>
      </c:areaChart>
      <c:barChart>
        <c:barDir val="col"/>
        <c:grouping val="clustered"/>
        <c:varyColors val="0"/>
        <c:ser>
          <c:idx val="2"/>
          <c:order val="2"/>
          <c:tx>
            <c:v>GDP YoY</c:v>
          </c:tx>
          <c:spPr>
            <a:solidFill>
              <a:srgbClr val="FF0000">
                <a:alpha val="75000"/>
              </a:srgbClr>
            </a:solidFill>
            <a:ln w="22225">
              <a:solidFill>
                <a:srgbClr val="FF0000">
                  <a:alpha val="75000"/>
                </a:srgb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GDP!$A$362:$A$807</c:f>
              <c:numCache>
                <c:formatCode>mmm\-yy</c:formatCode>
                <c:ptCount val="446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39965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</c:numCache>
            </c:numRef>
          </c:cat>
          <c:val>
            <c:numRef>
              <c:f>GDP!$C$362:$C$868</c:f>
              <c:numCache>
                <c:formatCode>0.00%</c:formatCode>
                <c:ptCount val="507"/>
                <c:pt idx="0">
                  <c:v>1.3999999999999999E-2</c:v>
                </c:pt>
                <c:pt idx="3">
                  <c:v>0.16500000000000001</c:v>
                </c:pt>
                <c:pt idx="6">
                  <c:v>0.04</c:v>
                </c:pt>
                <c:pt idx="9">
                  <c:v>5.5E-2</c:v>
                </c:pt>
                <c:pt idx="12">
                  <c:v>8.0000000000000002E-3</c:v>
                </c:pt>
                <c:pt idx="15">
                  <c:v>5.0000000000000001E-3</c:v>
                </c:pt>
                <c:pt idx="18">
                  <c:v>2.8999999999999998E-2</c:v>
                </c:pt>
                <c:pt idx="21">
                  <c:v>0.01</c:v>
                </c:pt>
                <c:pt idx="24">
                  <c:v>1.3000000000000001E-2</c:v>
                </c:pt>
                <c:pt idx="27">
                  <c:v>-7.9000000000000001E-2</c:v>
                </c:pt>
                <c:pt idx="30">
                  <c:v>-6.0000000000000001E-3</c:v>
                </c:pt>
                <c:pt idx="33">
                  <c:v>7.5999999999999998E-2</c:v>
                </c:pt>
                <c:pt idx="36">
                  <c:v>8.5000000000000006E-2</c:v>
                </c:pt>
                <c:pt idx="39">
                  <c:v>-2.8999999999999998E-2</c:v>
                </c:pt>
                <c:pt idx="42">
                  <c:v>4.7E-2</c:v>
                </c:pt>
                <c:pt idx="45">
                  <c:v>-4.5999999999999999E-2</c:v>
                </c:pt>
                <c:pt idx="48">
                  <c:v>-6.5000000000000002E-2</c:v>
                </c:pt>
                <c:pt idx="51">
                  <c:v>2.2000000000000002E-2</c:v>
                </c:pt>
                <c:pt idx="54">
                  <c:v>-1.3999999999999999E-2</c:v>
                </c:pt>
                <c:pt idx="57">
                  <c:v>4.0000000000000001E-3</c:v>
                </c:pt>
                <c:pt idx="60">
                  <c:v>5.2999999999999999E-2</c:v>
                </c:pt>
                <c:pt idx="63">
                  <c:v>9.4E-2</c:v>
                </c:pt>
                <c:pt idx="66">
                  <c:v>8.1000000000000003E-2</c:v>
                </c:pt>
                <c:pt idx="69">
                  <c:v>8.5000000000000006E-2</c:v>
                </c:pt>
                <c:pt idx="72">
                  <c:v>8.199999999999999E-2</c:v>
                </c:pt>
                <c:pt idx="75">
                  <c:v>7.2000000000000008E-2</c:v>
                </c:pt>
                <c:pt idx="78">
                  <c:v>0.04</c:v>
                </c:pt>
                <c:pt idx="81">
                  <c:v>3.2000000000000001E-2</c:v>
                </c:pt>
                <c:pt idx="84">
                  <c:v>0.04</c:v>
                </c:pt>
                <c:pt idx="87">
                  <c:v>3.7000000000000005E-2</c:v>
                </c:pt>
                <c:pt idx="90">
                  <c:v>6.4000000000000001E-2</c:v>
                </c:pt>
                <c:pt idx="93">
                  <c:v>0.03</c:v>
                </c:pt>
                <c:pt idx="96">
                  <c:v>3.7999999999999999E-2</c:v>
                </c:pt>
                <c:pt idx="99">
                  <c:v>1.9E-2</c:v>
                </c:pt>
                <c:pt idx="102">
                  <c:v>4.0999999999999995E-2</c:v>
                </c:pt>
                <c:pt idx="105">
                  <c:v>2.1000000000000001E-2</c:v>
                </c:pt>
                <c:pt idx="108">
                  <c:v>2.7999999999999997E-2</c:v>
                </c:pt>
                <c:pt idx="111">
                  <c:v>4.5999999999999999E-2</c:v>
                </c:pt>
                <c:pt idx="114">
                  <c:v>3.7000000000000005E-2</c:v>
                </c:pt>
                <c:pt idx="117">
                  <c:v>6.8000000000000005E-2</c:v>
                </c:pt>
                <c:pt idx="120">
                  <c:v>2.3E-2</c:v>
                </c:pt>
                <c:pt idx="123">
                  <c:v>5.4000000000000006E-2</c:v>
                </c:pt>
                <c:pt idx="126">
                  <c:v>2.3E-2</c:v>
                </c:pt>
                <c:pt idx="129">
                  <c:v>5.4000000000000006E-2</c:v>
                </c:pt>
                <c:pt idx="132">
                  <c:v>4.0999999999999995E-2</c:v>
                </c:pt>
                <c:pt idx="135">
                  <c:v>3.2000000000000001E-2</c:v>
                </c:pt>
                <c:pt idx="138">
                  <c:v>0.03</c:v>
                </c:pt>
                <c:pt idx="141">
                  <c:v>9.0000000000000011E-3</c:v>
                </c:pt>
                <c:pt idx="144">
                  <c:v>4.4999999999999998E-2</c:v>
                </c:pt>
                <c:pt idx="147">
                  <c:v>1.6E-2</c:v>
                </c:pt>
                <c:pt idx="150">
                  <c:v>1E-3</c:v>
                </c:pt>
                <c:pt idx="153">
                  <c:v>-3.4000000000000002E-2</c:v>
                </c:pt>
                <c:pt idx="156">
                  <c:v>-1.9E-2</c:v>
                </c:pt>
                <c:pt idx="159">
                  <c:v>3.1E-2</c:v>
                </c:pt>
                <c:pt idx="162">
                  <c:v>1.9E-2</c:v>
                </c:pt>
                <c:pt idx="165">
                  <c:v>1.8000000000000002E-2</c:v>
                </c:pt>
                <c:pt idx="168">
                  <c:v>4.8000000000000001E-2</c:v>
                </c:pt>
                <c:pt idx="171">
                  <c:v>4.4999999999999998E-2</c:v>
                </c:pt>
                <c:pt idx="174">
                  <c:v>3.9E-2</c:v>
                </c:pt>
                <c:pt idx="177">
                  <c:v>4.0999999999999995E-2</c:v>
                </c:pt>
                <c:pt idx="180">
                  <c:v>8.0000000000000002E-3</c:v>
                </c:pt>
                <c:pt idx="183">
                  <c:v>2.4E-2</c:v>
                </c:pt>
                <c:pt idx="186">
                  <c:v>0.02</c:v>
                </c:pt>
                <c:pt idx="189">
                  <c:v>5.4000000000000006E-2</c:v>
                </c:pt>
                <c:pt idx="192">
                  <c:v>0.04</c:v>
                </c:pt>
                <c:pt idx="195">
                  <c:v>5.5999999999999994E-2</c:v>
                </c:pt>
                <c:pt idx="198">
                  <c:v>2.4E-2</c:v>
                </c:pt>
                <c:pt idx="201">
                  <c:v>4.5999999999999999E-2</c:v>
                </c:pt>
                <c:pt idx="204">
                  <c:v>1.3999999999999999E-2</c:v>
                </c:pt>
                <c:pt idx="207">
                  <c:v>1.3999999999999999E-2</c:v>
                </c:pt>
                <c:pt idx="210">
                  <c:v>3.5000000000000003E-2</c:v>
                </c:pt>
                <c:pt idx="213">
                  <c:v>2.8999999999999998E-2</c:v>
                </c:pt>
                <c:pt idx="216">
                  <c:v>2.7000000000000003E-2</c:v>
                </c:pt>
                <c:pt idx="219">
                  <c:v>7.2000000000000008E-2</c:v>
                </c:pt>
                <c:pt idx="222">
                  <c:v>3.7000000000000005E-2</c:v>
                </c:pt>
                <c:pt idx="225">
                  <c:v>4.2999999999999997E-2</c:v>
                </c:pt>
                <c:pt idx="228">
                  <c:v>3.1E-2</c:v>
                </c:pt>
                <c:pt idx="231">
                  <c:v>6.2E-2</c:v>
                </c:pt>
                <c:pt idx="234">
                  <c:v>5.2000000000000005E-2</c:v>
                </c:pt>
                <c:pt idx="237">
                  <c:v>3.1E-2</c:v>
                </c:pt>
                <c:pt idx="240">
                  <c:v>0.04</c:v>
                </c:pt>
                <c:pt idx="243">
                  <c:v>3.9E-2</c:v>
                </c:pt>
                <c:pt idx="246">
                  <c:v>5.2999999999999999E-2</c:v>
                </c:pt>
                <c:pt idx="249">
                  <c:v>6.7000000000000004E-2</c:v>
                </c:pt>
                <c:pt idx="252">
                  <c:v>3.2000000000000001E-2</c:v>
                </c:pt>
                <c:pt idx="255">
                  <c:v>3.3000000000000002E-2</c:v>
                </c:pt>
                <c:pt idx="258">
                  <c:v>5.0999999999999997E-2</c:v>
                </c:pt>
                <c:pt idx="261">
                  <c:v>7.0999999999999994E-2</c:v>
                </c:pt>
                <c:pt idx="264">
                  <c:v>1.2E-2</c:v>
                </c:pt>
                <c:pt idx="267">
                  <c:v>7.8E-2</c:v>
                </c:pt>
                <c:pt idx="270">
                  <c:v>5.0000000000000001E-3</c:v>
                </c:pt>
                <c:pt idx="273">
                  <c:v>2.3E-2</c:v>
                </c:pt>
                <c:pt idx="276">
                  <c:v>-1.1000000000000001E-2</c:v>
                </c:pt>
                <c:pt idx="279">
                  <c:v>2.1000000000000001E-2</c:v>
                </c:pt>
                <c:pt idx="282">
                  <c:v>-1.3000000000000001E-2</c:v>
                </c:pt>
                <c:pt idx="285">
                  <c:v>1.1000000000000001E-2</c:v>
                </c:pt>
                <c:pt idx="288">
                  <c:v>3.7000000000000005E-2</c:v>
                </c:pt>
                <c:pt idx="291">
                  <c:v>2.2000000000000002E-2</c:v>
                </c:pt>
                <c:pt idx="294">
                  <c:v>0.02</c:v>
                </c:pt>
                <c:pt idx="297">
                  <c:v>3.0000000000000001E-3</c:v>
                </c:pt>
                <c:pt idx="300">
                  <c:v>2.1000000000000001E-2</c:v>
                </c:pt>
                <c:pt idx="303">
                  <c:v>3.7999999999999999E-2</c:v>
                </c:pt>
                <c:pt idx="306">
                  <c:v>6.9000000000000006E-2</c:v>
                </c:pt>
                <c:pt idx="309">
                  <c:v>4.8000000000000001E-2</c:v>
                </c:pt>
                <c:pt idx="312">
                  <c:v>2.3E-2</c:v>
                </c:pt>
                <c:pt idx="315">
                  <c:v>0.03</c:v>
                </c:pt>
                <c:pt idx="318">
                  <c:v>3.7000000000000005E-2</c:v>
                </c:pt>
                <c:pt idx="321">
                  <c:v>3.5000000000000003E-2</c:v>
                </c:pt>
                <c:pt idx="324">
                  <c:v>4.2999999999999997E-2</c:v>
                </c:pt>
                <c:pt idx="327">
                  <c:v>2.1000000000000001E-2</c:v>
                </c:pt>
                <c:pt idx="330">
                  <c:v>3.4000000000000002E-2</c:v>
                </c:pt>
                <c:pt idx="333">
                  <c:v>2.3E-2</c:v>
                </c:pt>
                <c:pt idx="336">
                  <c:v>4.9000000000000002E-2</c:v>
                </c:pt>
                <c:pt idx="339">
                  <c:v>1.2E-2</c:v>
                </c:pt>
                <c:pt idx="342">
                  <c:v>4.0000000000000001E-3</c:v>
                </c:pt>
                <c:pt idx="345">
                  <c:v>3.2000000000000001E-2</c:v>
                </c:pt>
                <c:pt idx="348">
                  <c:v>2E-3</c:v>
                </c:pt>
                <c:pt idx="351">
                  <c:v>3.1E-2</c:v>
                </c:pt>
                <c:pt idx="354">
                  <c:v>2.7000000000000003E-2</c:v>
                </c:pt>
                <c:pt idx="357">
                  <c:v>1.3999999999999999E-2</c:v>
                </c:pt>
                <c:pt idx="360">
                  <c:v>-2.7000000000000003E-2</c:v>
                </c:pt>
                <c:pt idx="363">
                  <c:v>0.02</c:v>
                </c:pt>
                <c:pt idx="366">
                  <c:v>-1.9E-2</c:v>
                </c:pt>
                <c:pt idx="369">
                  <c:v>-8.199999999999999E-2</c:v>
                </c:pt>
                <c:pt idx="372">
                  <c:v>-5.4000000000000006E-2</c:v>
                </c:pt>
                <c:pt idx="375">
                  <c:v>-5.0000000000000001E-3</c:v>
                </c:pt>
                <c:pt idx="378">
                  <c:v>1.3000000000000001E-2</c:v>
                </c:pt>
                <c:pt idx="381">
                  <c:v>3.9E-2</c:v>
                </c:pt>
                <c:pt idx="384">
                  <c:v>1.7000000000000001E-2</c:v>
                </c:pt>
                <c:pt idx="387">
                  <c:v>3.9E-2</c:v>
                </c:pt>
                <c:pt idx="390">
                  <c:v>2.7000000000000003E-2</c:v>
                </c:pt>
                <c:pt idx="393">
                  <c:v>2.5000000000000001E-2</c:v>
                </c:pt>
                <c:pt idx="396">
                  <c:v>-1.4999999999999999E-2</c:v>
                </c:pt>
                <c:pt idx="399">
                  <c:v>2.8999999999999998E-2</c:v>
                </c:pt>
                <c:pt idx="402">
                  <c:v>8.0000000000000002E-3</c:v>
                </c:pt>
                <c:pt idx="405">
                  <c:v>4.5999999999999999E-2</c:v>
                </c:pt>
                <c:pt idx="408">
                  <c:v>2.7E-2</c:v>
                </c:pt>
                <c:pt idx="411">
                  <c:v>1.9E-2</c:v>
                </c:pt>
                <c:pt idx="414">
                  <c:v>5.0000000000000001E-3</c:v>
                </c:pt>
                <c:pt idx="417">
                  <c:v>1E-3</c:v>
                </c:pt>
                <c:pt idx="420">
                  <c:v>2.8000000000000001E-2</c:v>
                </c:pt>
                <c:pt idx="423">
                  <c:v>8.0000000000000002E-3</c:v>
                </c:pt>
                <c:pt idx="426">
                  <c:v>3.1E-2</c:v>
                </c:pt>
                <c:pt idx="429">
                  <c:v>0.04</c:v>
                </c:pt>
                <c:pt idx="432">
                  <c:v>-8.9999999999999993E-3</c:v>
                </c:pt>
                <c:pt idx="435">
                  <c:v>4.5999999999999999E-2</c:v>
                </c:pt>
                <c:pt idx="438">
                  <c:v>5.1999999999999998E-2</c:v>
                </c:pt>
                <c:pt idx="441">
                  <c:v>0.02</c:v>
                </c:pt>
                <c:pt idx="444">
                  <c:v>3.2000000000000001E-2</c:v>
                </c:pt>
                <c:pt idx="447">
                  <c:v>2.7E-2</c:v>
                </c:pt>
                <c:pt idx="450">
                  <c:v>1.6E-2</c:v>
                </c:pt>
                <c:pt idx="453">
                  <c:v>5.0000000000000001E-3</c:v>
                </c:pt>
                <c:pt idx="456">
                  <c:v>6.0000000000000001E-3</c:v>
                </c:pt>
                <c:pt idx="459">
                  <c:v>2.1999999999999999E-2</c:v>
                </c:pt>
                <c:pt idx="462">
                  <c:v>2.8000000000000001E-2</c:v>
                </c:pt>
                <c:pt idx="465">
                  <c:v>1.7999999999999999E-2</c:v>
                </c:pt>
                <c:pt idx="468">
                  <c:v>1.2E-2</c:v>
                </c:pt>
                <c:pt idx="471">
                  <c:v>3.1E-2</c:v>
                </c:pt>
                <c:pt idx="474">
                  <c:v>3.2000000000000001E-2</c:v>
                </c:pt>
                <c:pt idx="477">
                  <c:v>2.9000000000000001E-2</c:v>
                </c:pt>
                <c:pt idx="48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5-4A82-BF4D-260DAC28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32689688"/>
        <c:axId val="532690472"/>
      </c:barChart>
      <c:lineChart>
        <c:grouping val="standard"/>
        <c:varyColors val="0"/>
        <c:ser>
          <c:idx val="1"/>
          <c:order val="1"/>
          <c:spPr>
            <a:ln w="2222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UMCSI!$A$2:$A$505</c:f>
              <c:numCache>
                <c:formatCode>mmm\-yy</c:formatCode>
                <c:ptCount val="504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40003</c:v>
                </c:pt>
                <c:pt idx="379">
                  <c:v>40034</c:v>
                </c:pt>
                <c:pt idx="380">
                  <c:v>40065</c:v>
                </c:pt>
                <c:pt idx="381">
                  <c:v>40095</c:v>
                </c:pt>
                <c:pt idx="382">
                  <c:v>40126</c:v>
                </c:pt>
                <c:pt idx="383">
                  <c:v>40156</c:v>
                </c:pt>
                <c:pt idx="384">
                  <c:v>40188</c:v>
                </c:pt>
                <c:pt idx="385">
                  <c:v>40219</c:v>
                </c:pt>
                <c:pt idx="386">
                  <c:v>40247</c:v>
                </c:pt>
                <c:pt idx="387">
                  <c:v>40278</c:v>
                </c:pt>
                <c:pt idx="388">
                  <c:v>40308</c:v>
                </c:pt>
                <c:pt idx="389">
                  <c:v>40339</c:v>
                </c:pt>
                <c:pt idx="390">
                  <c:v>40369</c:v>
                </c:pt>
                <c:pt idx="391">
                  <c:v>40400</c:v>
                </c:pt>
                <c:pt idx="392">
                  <c:v>40431</c:v>
                </c:pt>
                <c:pt idx="393">
                  <c:v>40461</c:v>
                </c:pt>
                <c:pt idx="394">
                  <c:v>40492</c:v>
                </c:pt>
                <c:pt idx="395">
                  <c:v>40522</c:v>
                </c:pt>
                <c:pt idx="396">
                  <c:v>40554</c:v>
                </c:pt>
                <c:pt idx="397">
                  <c:v>40585</c:v>
                </c:pt>
                <c:pt idx="398">
                  <c:v>40613</c:v>
                </c:pt>
                <c:pt idx="399">
                  <c:v>40644</c:v>
                </c:pt>
                <c:pt idx="400">
                  <c:v>40674</c:v>
                </c:pt>
                <c:pt idx="401">
                  <c:v>40705</c:v>
                </c:pt>
                <c:pt idx="402">
                  <c:v>40735</c:v>
                </c:pt>
                <c:pt idx="403">
                  <c:v>40766</c:v>
                </c:pt>
                <c:pt idx="404">
                  <c:v>40797</c:v>
                </c:pt>
                <c:pt idx="405">
                  <c:v>40827</c:v>
                </c:pt>
                <c:pt idx="406">
                  <c:v>40858</c:v>
                </c:pt>
                <c:pt idx="407">
                  <c:v>40888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  <c:pt idx="473">
                  <c:v>42887</c:v>
                </c:pt>
                <c:pt idx="474">
                  <c:v>42917</c:v>
                </c:pt>
                <c:pt idx="475">
                  <c:v>42948</c:v>
                </c:pt>
                <c:pt idx="476">
                  <c:v>42979</c:v>
                </c:pt>
                <c:pt idx="477">
                  <c:v>43009</c:v>
                </c:pt>
                <c:pt idx="478">
                  <c:v>43040</c:v>
                </c:pt>
                <c:pt idx="479">
                  <c:v>43070</c:v>
                </c:pt>
                <c:pt idx="480">
                  <c:v>43101</c:v>
                </c:pt>
                <c:pt idx="481">
                  <c:v>43132</c:v>
                </c:pt>
                <c:pt idx="482">
                  <c:v>43160</c:v>
                </c:pt>
                <c:pt idx="483">
                  <c:v>43191</c:v>
                </c:pt>
                <c:pt idx="484">
                  <c:v>43221</c:v>
                </c:pt>
                <c:pt idx="485">
                  <c:v>43252</c:v>
                </c:pt>
                <c:pt idx="486">
                  <c:v>43282</c:v>
                </c:pt>
                <c:pt idx="487">
                  <c:v>43313</c:v>
                </c:pt>
                <c:pt idx="488">
                  <c:v>43344</c:v>
                </c:pt>
                <c:pt idx="489">
                  <c:v>43374</c:v>
                </c:pt>
                <c:pt idx="490">
                  <c:v>43405</c:v>
                </c:pt>
                <c:pt idx="491">
                  <c:v>43435</c:v>
                </c:pt>
                <c:pt idx="492">
                  <c:v>43466</c:v>
                </c:pt>
                <c:pt idx="493">
                  <c:v>43497</c:v>
                </c:pt>
                <c:pt idx="494">
                  <c:v>43525</c:v>
                </c:pt>
                <c:pt idx="495">
                  <c:v>43556</c:v>
                </c:pt>
                <c:pt idx="496">
                  <c:v>43586</c:v>
                </c:pt>
                <c:pt idx="497">
                  <c:v>43617</c:v>
                </c:pt>
                <c:pt idx="498">
                  <c:v>43647</c:v>
                </c:pt>
                <c:pt idx="499">
                  <c:v>43678</c:v>
                </c:pt>
                <c:pt idx="500">
                  <c:v>43709</c:v>
                </c:pt>
                <c:pt idx="501">
                  <c:v>43739</c:v>
                </c:pt>
                <c:pt idx="502">
                  <c:v>43770</c:v>
                </c:pt>
                <c:pt idx="503">
                  <c:v>43800</c:v>
                </c:pt>
              </c:numCache>
            </c:numRef>
          </c:cat>
          <c:val>
            <c:numRef>
              <c:f>UMCSI!$B$2:$B$505</c:f>
              <c:numCache>
                <c:formatCode>0.0</c:formatCode>
                <c:ptCount val="504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 formatCode="General">
                  <c:v>98.2</c:v>
                </c:pt>
                <c:pt idx="486" formatCode="General">
                  <c:v>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5-4A82-BF4D-260DAC28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94392"/>
        <c:axId val="532694784"/>
      </c:lineChart>
      <c:dateAx>
        <c:axId val="532694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694784"/>
        <c:crossesAt val="75"/>
        <c:auto val="1"/>
        <c:lblOffset val="100"/>
        <c:baseTimeUnit val="days"/>
      </c:dateAx>
      <c:valAx>
        <c:axId val="532694784"/>
        <c:scaling>
          <c:orientation val="minMax"/>
          <c:max val="120"/>
          <c:min val="4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694392"/>
        <c:crosses val="autoZero"/>
        <c:crossBetween val="between"/>
        <c:majorUnit val="5"/>
      </c:valAx>
      <c:dateAx>
        <c:axId val="5326896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32690472"/>
        <c:crossesAt val="1.0000000000000002E-2"/>
        <c:auto val="1"/>
        <c:lblOffset val="100"/>
        <c:baseTimeUnit val="months"/>
      </c:dateAx>
      <c:valAx>
        <c:axId val="532690472"/>
        <c:scaling>
          <c:orientation val="minMax"/>
          <c:max val="0.1"/>
          <c:min val="-6.0000000000000012E-2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689688"/>
        <c:crosses val="max"/>
        <c:crossBetween val="between"/>
        <c:majorUnit val="1.0000000000000002E-2"/>
      </c:valAx>
      <c:spPr>
        <a:solidFill>
          <a:sysClr val="windowText" lastClr="000000"/>
        </a:solidFill>
      </c:spPr>
    </c:plotArea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Building Permits Authorised 1960-Present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Permits</c:v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PermitsSA!$A$2:$A$721</c:f>
              <c:numCache>
                <c:formatCode>mmm\ yyyy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</c:numCache>
            </c:numRef>
          </c:cat>
          <c:val>
            <c:numRef>
              <c:f>PermitsSA!$B$2:$B$721</c:f>
              <c:numCache>
                <c:formatCode>#,##0</c:formatCode>
                <c:ptCount val="720"/>
                <c:pt idx="0">
                  <c:v>1092</c:v>
                </c:pt>
                <c:pt idx="1">
                  <c:v>1088</c:v>
                </c:pt>
                <c:pt idx="2">
                  <c:v>955</c:v>
                </c:pt>
                <c:pt idx="3">
                  <c:v>1016</c:v>
                </c:pt>
                <c:pt idx="4">
                  <c:v>1052</c:v>
                </c:pt>
                <c:pt idx="5">
                  <c:v>958</c:v>
                </c:pt>
                <c:pt idx="6">
                  <c:v>999</c:v>
                </c:pt>
                <c:pt idx="7">
                  <c:v>994</c:v>
                </c:pt>
                <c:pt idx="8">
                  <c:v>984</c:v>
                </c:pt>
                <c:pt idx="9">
                  <c:v>972</c:v>
                </c:pt>
                <c:pt idx="10">
                  <c:v>979</c:v>
                </c:pt>
                <c:pt idx="11">
                  <c:v>951</c:v>
                </c:pt>
                <c:pt idx="12">
                  <c:v>969</c:v>
                </c:pt>
                <c:pt idx="13">
                  <c:v>961</c:v>
                </c:pt>
                <c:pt idx="14">
                  <c:v>1000</c:v>
                </c:pt>
                <c:pt idx="15">
                  <c:v>1002</c:v>
                </c:pt>
                <c:pt idx="16">
                  <c:v>1027</c:v>
                </c:pt>
                <c:pt idx="17">
                  <c:v>1070</c:v>
                </c:pt>
                <c:pt idx="18">
                  <c:v>1083</c:v>
                </c:pt>
                <c:pt idx="19">
                  <c:v>1159</c:v>
                </c:pt>
                <c:pt idx="20">
                  <c:v>1098</c:v>
                </c:pt>
                <c:pt idx="21">
                  <c:v>1123</c:v>
                </c:pt>
                <c:pt idx="22">
                  <c:v>1152</c:v>
                </c:pt>
                <c:pt idx="23">
                  <c:v>1161</c:v>
                </c:pt>
                <c:pt idx="24">
                  <c:v>1122</c:v>
                </c:pt>
                <c:pt idx="25">
                  <c:v>1194</c:v>
                </c:pt>
                <c:pt idx="26">
                  <c:v>1134</c:v>
                </c:pt>
                <c:pt idx="27">
                  <c:v>1235</c:v>
                </c:pt>
                <c:pt idx="28">
                  <c:v>1142</c:v>
                </c:pt>
                <c:pt idx="29">
                  <c:v>1154</c:v>
                </c:pt>
                <c:pt idx="30">
                  <c:v>1189</c:v>
                </c:pt>
                <c:pt idx="31">
                  <c:v>1200</c:v>
                </c:pt>
                <c:pt idx="32">
                  <c:v>1223</c:v>
                </c:pt>
                <c:pt idx="33">
                  <c:v>1181</c:v>
                </c:pt>
                <c:pt idx="34">
                  <c:v>1236</c:v>
                </c:pt>
                <c:pt idx="35">
                  <c:v>1236</c:v>
                </c:pt>
                <c:pt idx="36">
                  <c:v>1248</c:v>
                </c:pt>
                <c:pt idx="37">
                  <c:v>1212</c:v>
                </c:pt>
                <c:pt idx="38">
                  <c:v>1258</c:v>
                </c:pt>
                <c:pt idx="39">
                  <c:v>1288</c:v>
                </c:pt>
                <c:pt idx="40">
                  <c:v>1350</c:v>
                </c:pt>
                <c:pt idx="41">
                  <c:v>1345</c:v>
                </c:pt>
                <c:pt idx="42">
                  <c:v>1321</c:v>
                </c:pt>
                <c:pt idx="43">
                  <c:v>1310</c:v>
                </c:pt>
                <c:pt idx="44">
                  <c:v>1413</c:v>
                </c:pt>
                <c:pt idx="45">
                  <c:v>1414</c:v>
                </c:pt>
                <c:pt idx="46">
                  <c:v>1357</c:v>
                </c:pt>
                <c:pt idx="47">
                  <c:v>1423</c:v>
                </c:pt>
                <c:pt idx="48">
                  <c:v>1296</c:v>
                </c:pt>
                <c:pt idx="49">
                  <c:v>1442</c:v>
                </c:pt>
                <c:pt idx="50">
                  <c:v>1313</c:v>
                </c:pt>
                <c:pt idx="51">
                  <c:v>1264</c:v>
                </c:pt>
                <c:pt idx="52">
                  <c:v>1299</c:v>
                </c:pt>
                <c:pt idx="53">
                  <c:v>1280</c:v>
                </c:pt>
                <c:pt idx="54">
                  <c:v>1304</c:v>
                </c:pt>
                <c:pt idx="55">
                  <c:v>1306</c:v>
                </c:pt>
                <c:pt idx="56">
                  <c:v>1265</c:v>
                </c:pt>
                <c:pt idx="57">
                  <c:v>1230</c:v>
                </c:pt>
                <c:pt idx="58">
                  <c:v>1254</c:v>
                </c:pt>
                <c:pt idx="59">
                  <c:v>1164</c:v>
                </c:pt>
                <c:pt idx="60">
                  <c:v>1264</c:v>
                </c:pt>
                <c:pt idx="61">
                  <c:v>1185</c:v>
                </c:pt>
                <c:pt idx="62">
                  <c:v>1211</c:v>
                </c:pt>
                <c:pt idx="63">
                  <c:v>1162</c:v>
                </c:pt>
                <c:pt idx="64">
                  <c:v>1207</c:v>
                </c:pt>
                <c:pt idx="65">
                  <c:v>1241</c:v>
                </c:pt>
                <c:pt idx="66">
                  <c:v>1237</c:v>
                </c:pt>
                <c:pt idx="67">
                  <c:v>1249</c:v>
                </c:pt>
                <c:pt idx="68">
                  <c:v>1227</c:v>
                </c:pt>
                <c:pt idx="69">
                  <c:v>1279</c:v>
                </c:pt>
                <c:pt idx="70">
                  <c:v>1306</c:v>
                </c:pt>
                <c:pt idx="71">
                  <c:v>1315</c:v>
                </c:pt>
                <c:pt idx="72">
                  <c:v>1325</c:v>
                </c:pt>
                <c:pt idx="73">
                  <c:v>1159</c:v>
                </c:pt>
                <c:pt idx="74">
                  <c:v>1234</c:v>
                </c:pt>
                <c:pt idx="75">
                  <c:v>1145</c:v>
                </c:pt>
                <c:pt idx="76">
                  <c:v>1078</c:v>
                </c:pt>
                <c:pt idx="77">
                  <c:v>956</c:v>
                </c:pt>
                <c:pt idx="78">
                  <c:v>932</c:v>
                </c:pt>
                <c:pt idx="79">
                  <c:v>877</c:v>
                </c:pt>
                <c:pt idx="80">
                  <c:v>774</c:v>
                </c:pt>
                <c:pt idx="81">
                  <c:v>739</c:v>
                </c:pt>
                <c:pt idx="82">
                  <c:v>736</c:v>
                </c:pt>
                <c:pt idx="83">
                  <c:v>743</c:v>
                </c:pt>
                <c:pt idx="84">
                  <c:v>995</c:v>
                </c:pt>
                <c:pt idx="85">
                  <c:v>907</c:v>
                </c:pt>
                <c:pt idx="86">
                  <c:v>955</c:v>
                </c:pt>
                <c:pt idx="87">
                  <c:v>1035</c:v>
                </c:pt>
                <c:pt idx="88">
                  <c:v>1076</c:v>
                </c:pt>
                <c:pt idx="89">
                  <c:v>1169</c:v>
                </c:pt>
                <c:pt idx="90">
                  <c:v>1177</c:v>
                </c:pt>
                <c:pt idx="91">
                  <c:v>1229</c:v>
                </c:pt>
                <c:pt idx="92">
                  <c:v>1279</c:v>
                </c:pt>
                <c:pt idx="93">
                  <c:v>1280</c:v>
                </c:pt>
                <c:pt idx="94">
                  <c:v>1297</c:v>
                </c:pt>
                <c:pt idx="95">
                  <c:v>1315</c:v>
                </c:pt>
                <c:pt idx="96">
                  <c:v>1179</c:v>
                </c:pt>
                <c:pt idx="97">
                  <c:v>1342</c:v>
                </c:pt>
                <c:pt idx="98">
                  <c:v>1370</c:v>
                </c:pt>
                <c:pt idx="99">
                  <c:v>1286</c:v>
                </c:pt>
                <c:pt idx="100">
                  <c:v>1297</c:v>
                </c:pt>
                <c:pt idx="101">
                  <c:v>1300</c:v>
                </c:pt>
                <c:pt idx="102">
                  <c:v>1344</c:v>
                </c:pt>
                <c:pt idx="103">
                  <c:v>1357</c:v>
                </c:pt>
                <c:pt idx="104">
                  <c:v>1464</c:v>
                </c:pt>
                <c:pt idx="105">
                  <c:v>1421</c:v>
                </c:pt>
                <c:pt idx="106">
                  <c:v>1436</c:v>
                </c:pt>
                <c:pt idx="107">
                  <c:v>1389</c:v>
                </c:pt>
                <c:pt idx="108">
                  <c:v>1459</c:v>
                </c:pt>
                <c:pt idx="109">
                  <c:v>1495</c:v>
                </c:pt>
                <c:pt idx="110">
                  <c:v>1438</c:v>
                </c:pt>
                <c:pt idx="111">
                  <c:v>1441</c:v>
                </c:pt>
                <c:pt idx="112">
                  <c:v>1328</c:v>
                </c:pt>
                <c:pt idx="113">
                  <c:v>1349</c:v>
                </c:pt>
                <c:pt idx="114">
                  <c:v>1278</c:v>
                </c:pt>
                <c:pt idx="115">
                  <c:v>1317</c:v>
                </c:pt>
                <c:pt idx="116">
                  <c:v>1263</c:v>
                </c:pt>
                <c:pt idx="117">
                  <c:v>1216</c:v>
                </c:pt>
                <c:pt idx="118">
                  <c:v>1191</c:v>
                </c:pt>
                <c:pt idx="119">
                  <c:v>1155</c:v>
                </c:pt>
                <c:pt idx="120">
                  <c:v>1062</c:v>
                </c:pt>
                <c:pt idx="121">
                  <c:v>1118</c:v>
                </c:pt>
                <c:pt idx="122">
                  <c:v>1132</c:v>
                </c:pt>
                <c:pt idx="123">
                  <c:v>1224</c:v>
                </c:pt>
                <c:pt idx="124">
                  <c:v>1328</c:v>
                </c:pt>
                <c:pt idx="125">
                  <c:v>1322</c:v>
                </c:pt>
                <c:pt idx="126">
                  <c:v>1324</c:v>
                </c:pt>
                <c:pt idx="127">
                  <c:v>1394</c:v>
                </c:pt>
                <c:pt idx="128">
                  <c:v>1426</c:v>
                </c:pt>
                <c:pt idx="129">
                  <c:v>1564</c:v>
                </c:pt>
                <c:pt idx="130">
                  <c:v>1502</c:v>
                </c:pt>
                <c:pt idx="131">
                  <c:v>1767</c:v>
                </c:pt>
                <c:pt idx="132">
                  <c:v>1643</c:v>
                </c:pt>
                <c:pt idx="133">
                  <c:v>1588</c:v>
                </c:pt>
                <c:pt idx="134">
                  <c:v>1759</c:v>
                </c:pt>
                <c:pt idx="135">
                  <c:v>1745</c:v>
                </c:pt>
                <c:pt idx="136">
                  <c:v>1972</c:v>
                </c:pt>
                <c:pt idx="137">
                  <c:v>1903</c:v>
                </c:pt>
                <c:pt idx="138">
                  <c:v>2069</c:v>
                </c:pt>
                <c:pt idx="139">
                  <c:v>2004</c:v>
                </c:pt>
                <c:pt idx="140">
                  <c:v>1996</c:v>
                </c:pt>
                <c:pt idx="141">
                  <c:v>2026</c:v>
                </c:pt>
                <c:pt idx="142">
                  <c:v>2079</c:v>
                </c:pt>
                <c:pt idx="143">
                  <c:v>2133</c:v>
                </c:pt>
                <c:pt idx="144">
                  <c:v>2238</c:v>
                </c:pt>
                <c:pt idx="145">
                  <c:v>2169</c:v>
                </c:pt>
                <c:pt idx="146">
                  <c:v>2105</c:v>
                </c:pt>
                <c:pt idx="147">
                  <c:v>2139</c:v>
                </c:pt>
                <c:pt idx="148">
                  <c:v>2067</c:v>
                </c:pt>
                <c:pt idx="149">
                  <c:v>2183</c:v>
                </c:pt>
                <c:pt idx="150">
                  <c:v>2195</c:v>
                </c:pt>
                <c:pt idx="151">
                  <c:v>2263</c:v>
                </c:pt>
                <c:pt idx="152">
                  <c:v>2393</c:v>
                </c:pt>
                <c:pt idx="153">
                  <c:v>2354</c:v>
                </c:pt>
                <c:pt idx="154">
                  <c:v>2234</c:v>
                </c:pt>
                <c:pt idx="155">
                  <c:v>2419</c:v>
                </c:pt>
                <c:pt idx="156">
                  <c:v>2271</c:v>
                </c:pt>
                <c:pt idx="157">
                  <c:v>2226</c:v>
                </c:pt>
                <c:pt idx="158">
                  <c:v>2062</c:v>
                </c:pt>
                <c:pt idx="159">
                  <c:v>1908</c:v>
                </c:pt>
                <c:pt idx="160">
                  <c:v>1931</c:v>
                </c:pt>
                <c:pt idx="161">
                  <c:v>2051</c:v>
                </c:pt>
                <c:pt idx="162">
                  <c:v>1819</c:v>
                </c:pt>
                <c:pt idx="163">
                  <c:v>1809</c:v>
                </c:pt>
                <c:pt idx="164">
                  <c:v>1704</c:v>
                </c:pt>
                <c:pt idx="165">
                  <c:v>1411</c:v>
                </c:pt>
                <c:pt idx="166">
                  <c:v>1402</c:v>
                </c:pt>
                <c:pt idx="167">
                  <c:v>1288</c:v>
                </c:pt>
                <c:pt idx="168">
                  <c:v>1331</c:v>
                </c:pt>
                <c:pt idx="169">
                  <c:v>1360</c:v>
                </c:pt>
                <c:pt idx="170">
                  <c:v>1440</c:v>
                </c:pt>
                <c:pt idx="171">
                  <c:v>1254</c:v>
                </c:pt>
                <c:pt idx="172">
                  <c:v>1138</c:v>
                </c:pt>
                <c:pt idx="173">
                  <c:v>1086</c:v>
                </c:pt>
                <c:pt idx="174">
                  <c:v>1002</c:v>
                </c:pt>
                <c:pt idx="175">
                  <c:v>917</c:v>
                </c:pt>
                <c:pt idx="176">
                  <c:v>840</c:v>
                </c:pt>
                <c:pt idx="177">
                  <c:v>824</c:v>
                </c:pt>
                <c:pt idx="178">
                  <c:v>783</c:v>
                </c:pt>
                <c:pt idx="179">
                  <c:v>869</c:v>
                </c:pt>
                <c:pt idx="180">
                  <c:v>726</c:v>
                </c:pt>
                <c:pt idx="181">
                  <c:v>729</c:v>
                </c:pt>
                <c:pt idx="182">
                  <c:v>709</c:v>
                </c:pt>
                <c:pt idx="183">
                  <c:v>866</c:v>
                </c:pt>
                <c:pt idx="184">
                  <c:v>914</c:v>
                </c:pt>
                <c:pt idx="185">
                  <c:v>946</c:v>
                </c:pt>
                <c:pt idx="186">
                  <c:v>1020</c:v>
                </c:pt>
                <c:pt idx="187">
                  <c:v>994</c:v>
                </c:pt>
                <c:pt idx="188">
                  <c:v>1064</c:v>
                </c:pt>
                <c:pt idx="189">
                  <c:v>1096</c:v>
                </c:pt>
                <c:pt idx="190">
                  <c:v>1110</c:v>
                </c:pt>
                <c:pt idx="191">
                  <c:v>1091</c:v>
                </c:pt>
                <c:pt idx="192">
                  <c:v>1195</c:v>
                </c:pt>
                <c:pt idx="193">
                  <c:v>1190</c:v>
                </c:pt>
                <c:pt idx="194">
                  <c:v>1164</c:v>
                </c:pt>
                <c:pt idx="195">
                  <c:v>1132</c:v>
                </c:pt>
                <c:pt idx="196">
                  <c:v>1194</c:v>
                </c:pt>
                <c:pt idx="197">
                  <c:v>1188</c:v>
                </c:pt>
                <c:pt idx="198">
                  <c:v>1245</c:v>
                </c:pt>
                <c:pt idx="199">
                  <c:v>1309</c:v>
                </c:pt>
                <c:pt idx="200">
                  <c:v>1481</c:v>
                </c:pt>
                <c:pt idx="201">
                  <c:v>1425</c:v>
                </c:pt>
                <c:pt idx="202">
                  <c:v>1531</c:v>
                </c:pt>
                <c:pt idx="203">
                  <c:v>1511</c:v>
                </c:pt>
                <c:pt idx="204">
                  <c:v>1466</c:v>
                </c:pt>
                <c:pt idx="205">
                  <c:v>1560</c:v>
                </c:pt>
                <c:pt idx="206">
                  <c:v>1660</c:v>
                </c:pt>
                <c:pt idx="207">
                  <c:v>1660</c:v>
                </c:pt>
                <c:pt idx="208">
                  <c:v>1668</c:v>
                </c:pt>
                <c:pt idx="209">
                  <c:v>1752</c:v>
                </c:pt>
                <c:pt idx="210">
                  <c:v>1687</c:v>
                </c:pt>
                <c:pt idx="211">
                  <c:v>1780</c:v>
                </c:pt>
                <c:pt idx="212">
                  <c:v>1674</c:v>
                </c:pt>
                <c:pt idx="213">
                  <c:v>1758</c:v>
                </c:pt>
                <c:pt idx="214">
                  <c:v>1771</c:v>
                </c:pt>
                <c:pt idx="215">
                  <c:v>1754</c:v>
                </c:pt>
                <c:pt idx="216">
                  <c:v>1740</c:v>
                </c:pt>
                <c:pt idx="217">
                  <c:v>1736</c:v>
                </c:pt>
                <c:pt idx="218">
                  <c:v>1799</c:v>
                </c:pt>
                <c:pt idx="219">
                  <c:v>1948</c:v>
                </c:pt>
                <c:pt idx="220">
                  <c:v>1766</c:v>
                </c:pt>
                <c:pt idx="221">
                  <c:v>1983</c:v>
                </c:pt>
                <c:pt idx="222">
                  <c:v>1786</c:v>
                </c:pt>
                <c:pt idx="223">
                  <c:v>1691</c:v>
                </c:pt>
                <c:pt idx="224">
                  <c:v>1751</c:v>
                </c:pt>
                <c:pt idx="225">
                  <c:v>1781</c:v>
                </c:pt>
                <c:pt idx="226">
                  <c:v>1795</c:v>
                </c:pt>
                <c:pt idx="227">
                  <c:v>1818</c:v>
                </c:pt>
                <c:pt idx="228">
                  <c:v>1461</c:v>
                </c:pt>
                <c:pt idx="229">
                  <c:v>1492</c:v>
                </c:pt>
                <c:pt idx="230">
                  <c:v>1720</c:v>
                </c:pt>
                <c:pt idx="231">
                  <c:v>1597</c:v>
                </c:pt>
                <c:pt idx="232">
                  <c:v>1684</c:v>
                </c:pt>
                <c:pt idx="233">
                  <c:v>1640</c:v>
                </c:pt>
                <c:pt idx="234">
                  <c:v>1534</c:v>
                </c:pt>
                <c:pt idx="235">
                  <c:v>1591</c:v>
                </c:pt>
                <c:pt idx="236">
                  <c:v>1638</c:v>
                </c:pt>
                <c:pt idx="237">
                  <c:v>1481</c:v>
                </c:pt>
                <c:pt idx="238">
                  <c:v>1276</c:v>
                </c:pt>
                <c:pt idx="239">
                  <c:v>1254</c:v>
                </c:pt>
                <c:pt idx="240">
                  <c:v>1280</c:v>
                </c:pt>
                <c:pt idx="241">
                  <c:v>1199</c:v>
                </c:pt>
                <c:pt idx="242">
                  <c:v>988</c:v>
                </c:pt>
                <c:pt idx="243">
                  <c:v>808</c:v>
                </c:pt>
                <c:pt idx="244">
                  <c:v>861</c:v>
                </c:pt>
                <c:pt idx="245">
                  <c:v>1118</c:v>
                </c:pt>
                <c:pt idx="246">
                  <c:v>1259</c:v>
                </c:pt>
                <c:pt idx="247">
                  <c:v>1367</c:v>
                </c:pt>
                <c:pt idx="248">
                  <c:v>1484</c:v>
                </c:pt>
                <c:pt idx="249">
                  <c:v>1366</c:v>
                </c:pt>
                <c:pt idx="250">
                  <c:v>1383</c:v>
                </c:pt>
                <c:pt idx="251">
                  <c:v>1249</c:v>
                </c:pt>
                <c:pt idx="252">
                  <c:v>1221</c:v>
                </c:pt>
                <c:pt idx="253">
                  <c:v>1199</c:v>
                </c:pt>
                <c:pt idx="254">
                  <c:v>1183</c:v>
                </c:pt>
                <c:pt idx="255">
                  <c:v>1190</c:v>
                </c:pt>
                <c:pt idx="256">
                  <c:v>1173</c:v>
                </c:pt>
                <c:pt idx="257">
                  <c:v>976</c:v>
                </c:pt>
                <c:pt idx="258">
                  <c:v>935</c:v>
                </c:pt>
                <c:pt idx="259">
                  <c:v>889</c:v>
                </c:pt>
                <c:pt idx="260">
                  <c:v>847</c:v>
                </c:pt>
                <c:pt idx="261">
                  <c:v>731</c:v>
                </c:pt>
                <c:pt idx="262">
                  <c:v>748</c:v>
                </c:pt>
                <c:pt idx="263">
                  <c:v>796</c:v>
                </c:pt>
                <c:pt idx="264">
                  <c:v>794</c:v>
                </c:pt>
                <c:pt idx="265">
                  <c:v>808</c:v>
                </c:pt>
                <c:pt idx="266">
                  <c:v>891</c:v>
                </c:pt>
                <c:pt idx="267">
                  <c:v>888</c:v>
                </c:pt>
                <c:pt idx="268">
                  <c:v>953</c:v>
                </c:pt>
                <c:pt idx="269">
                  <c:v>913</c:v>
                </c:pt>
                <c:pt idx="270">
                  <c:v>1044</c:v>
                </c:pt>
                <c:pt idx="271">
                  <c:v>926</c:v>
                </c:pt>
                <c:pt idx="272">
                  <c:v>1042</c:v>
                </c:pt>
                <c:pt idx="273">
                  <c:v>1149</c:v>
                </c:pt>
                <c:pt idx="274">
                  <c:v>1229</c:v>
                </c:pt>
                <c:pt idx="275">
                  <c:v>1351</c:v>
                </c:pt>
                <c:pt idx="276">
                  <c:v>1426</c:v>
                </c:pt>
                <c:pt idx="277">
                  <c:v>1471</c:v>
                </c:pt>
                <c:pt idx="278">
                  <c:v>1475</c:v>
                </c:pt>
                <c:pt idx="279">
                  <c:v>1566</c:v>
                </c:pt>
                <c:pt idx="280">
                  <c:v>1669</c:v>
                </c:pt>
                <c:pt idx="281">
                  <c:v>1769</c:v>
                </c:pt>
                <c:pt idx="282">
                  <c:v>1795</c:v>
                </c:pt>
                <c:pt idx="283">
                  <c:v>1713</c:v>
                </c:pt>
                <c:pt idx="284">
                  <c:v>1585</c:v>
                </c:pt>
                <c:pt idx="285">
                  <c:v>1716</c:v>
                </c:pt>
                <c:pt idx="286">
                  <c:v>1668</c:v>
                </c:pt>
                <c:pt idx="287">
                  <c:v>1627</c:v>
                </c:pt>
                <c:pt idx="288">
                  <c:v>1816</c:v>
                </c:pt>
                <c:pt idx="289">
                  <c:v>1987</c:v>
                </c:pt>
                <c:pt idx="290">
                  <c:v>1725</c:v>
                </c:pt>
                <c:pt idx="291">
                  <c:v>1776</c:v>
                </c:pt>
                <c:pt idx="292">
                  <c:v>1741</c:v>
                </c:pt>
                <c:pt idx="293">
                  <c:v>1814</c:v>
                </c:pt>
                <c:pt idx="294">
                  <c:v>1605</c:v>
                </c:pt>
                <c:pt idx="295">
                  <c:v>1530</c:v>
                </c:pt>
                <c:pt idx="296">
                  <c:v>1523</c:v>
                </c:pt>
                <c:pt idx="297">
                  <c:v>1490</c:v>
                </c:pt>
                <c:pt idx="298">
                  <c:v>1643</c:v>
                </c:pt>
                <c:pt idx="299">
                  <c:v>1626</c:v>
                </c:pt>
                <c:pt idx="300">
                  <c:v>1660</c:v>
                </c:pt>
                <c:pt idx="301">
                  <c:v>1662</c:v>
                </c:pt>
                <c:pt idx="302">
                  <c:v>1727</c:v>
                </c:pt>
                <c:pt idx="303">
                  <c:v>1664</c:v>
                </c:pt>
                <c:pt idx="304">
                  <c:v>1709</c:v>
                </c:pt>
                <c:pt idx="305">
                  <c:v>1716</c:v>
                </c:pt>
                <c:pt idx="306">
                  <c:v>1697</c:v>
                </c:pt>
                <c:pt idx="307">
                  <c:v>1808</c:v>
                </c:pt>
                <c:pt idx="308">
                  <c:v>1916</c:v>
                </c:pt>
                <c:pt idx="309">
                  <c:v>1743</c:v>
                </c:pt>
                <c:pt idx="310">
                  <c:v>1692</c:v>
                </c:pt>
                <c:pt idx="311">
                  <c:v>1794</c:v>
                </c:pt>
                <c:pt idx="312">
                  <c:v>1847</c:v>
                </c:pt>
                <c:pt idx="313">
                  <c:v>1767</c:v>
                </c:pt>
                <c:pt idx="314">
                  <c:v>1780</c:v>
                </c:pt>
                <c:pt idx="315">
                  <c:v>1858</c:v>
                </c:pt>
                <c:pt idx="316">
                  <c:v>1797</c:v>
                </c:pt>
                <c:pt idx="317">
                  <c:v>1790</c:v>
                </c:pt>
                <c:pt idx="318">
                  <c:v>1780</c:v>
                </c:pt>
                <c:pt idx="319">
                  <c:v>1726</c:v>
                </c:pt>
                <c:pt idx="320">
                  <c:v>1686</c:v>
                </c:pt>
                <c:pt idx="321">
                  <c:v>1675</c:v>
                </c:pt>
                <c:pt idx="322">
                  <c:v>1644</c:v>
                </c:pt>
                <c:pt idx="323">
                  <c:v>1903</c:v>
                </c:pt>
                <c:pt idx="324">
                  <c:v>1690</c:v>
                </c:pt>
                <c:pt idx="325">
                  <c:v>1689</c:v>
                </c:pt>
                <c:pt idx="326">
                  <c:v>1704</c:v>
                </c:pt>
                <c:pt idx="327">
                  <c:v>1601</c:v>
                </c:pt>
                <c:pt idx="328">
                  <c:v>1500</c:v>
                </c:pt>
                <c:pt idx="329">
                  <c:v>1522</c:v>
                </c:pt>
                <c:pt idx="330">
                  <c:v>1516</c:v>
                </c:pt>
                <c:pt idx="331">
                  <c:v>1511</c:v>
                </c:pt>
                <c:pt idx="332">
                  <c:v>1514</c:v>
                </c:pt>
                <c:pt idx="333">
                  <c:v>1447</c:v>
                </c:pt>
                <c:pt idx="334">
                  <c:v>1457</c:v>
                </c:pt>
                <c:pt idx="335">
                  <c:v>1345</c:v>
                </c:pt>
                <c:pt idx="336">
                  <c:v>1244</c:v>
                </c:pt>
                <c:pt idx="337">
                  <c:v>1438</c:v>
                </c:pt>
                <c:pt idx="338">
                  <c:v>1525</c:v>
                </c:pt>
                <c:pt idx="339">
                  <c:v>1429</c:v>
                </c:pt>
                <c:pt idx="340">
                  <c:v>1444</c:v>
                </c:pt>
                <c:pt idx="341">
                  <c:v>1485</c:v>
                </c:pt>
                <c:pt idx="342">
                  <c:v>1439</c:v>
                </c:pt>
                <c:pt idx="343">
                  <c:v>1460</c:v>
                </c:pt>
                <c:pt idx="344">
                  <c:v>1436</c:v>
                </c:pt>
                <c:pt idx="345">
                  <c:v>1516</c:v>
                </c:pt>
                <c:pt idx="346">
                  <c:v>1508</c:v>
                </c:pt>
                <c:pt idx="347">
                  <c:v>1501</c:v>
                </c:pt>
                <c:pt idx="348">
                  <c:v>1466</c:v>
                </c:pt>
                <c:pt idx="349">
                  <c:v>1383</c:v>
                </c:pt>
                <c:pt idx="350">
                  <c:v>1214</c:v>
                </c:pt>
                <c:pt idx="351">
                  <c:v>1376</c:v>
                </c:pt>
                <c:pt idx="352">
                  <c:v>1381</c:v>
                </c:pt>
                <c:pt idx="353">
                  <c:v>1322</c:v>
                </c:pt>
                <c:pt idx="354">
                  <c:v>1283</c:v>
                </c:pt>
                <c:pt idx="355">
                  <c:v>1334</c:v>
                </c:pt>
                <c:pt idx="356">
                  <c:v>1314</c:v>
                </c:pt>
                <c:pt idx="357">
                  <c:v>1365</c:v>
                </c:pt>
                <c:pt idx="358">
                  <c:v>1344</c:v>
                </c:pt>
                <c:pt idx="359">
                  <c:v>1422</c:v>
                </c:pt>
                <c:pt idx="360">
                  <c:v>1748</c:v>
                </c:pt>
                <c:pt idx="361">
                  <c:v>1329</c:v>
                </c:pt>
                <c:pt idx="362">
                  <c:v>1246</c:v>
                </c:pt>
                <c:pt idx="363">
                  <c:v>1136</c:v>
                </c:pt>
                <c:pt idx="364">
                  <c:v>1067</c:v>
                </c:pt>
                <c:pt idx="365">
                  <c:v>1108</c:v>
                </c:pt>
                <c:pt idx="366">
                  <c:v>1078</c:v>
                </c:pt>
                <c:pt idx="367">
                  <c:v>1069</c:v>
                </c:pt>
                <c:pt idx="368">
                  <c:v>976</c:v>
                </c:pt>
                <c:pt idx="369">
                  <c:v>925</c:v>
                </c:pt>
                <c:pt idx="370">
                  <c:v>941</c:v>
                </c:pt>
                <c:pt idx="371">
                  <c:v>861</c:v>
                </c:pt>
                <c:pt idx="372">
                  <c:v>786</c:v>
                </c:pt>
                <c:pt idx="373">
                  <c:v>853</c:v>
                </c:pt>
                <c:pt idx="374">
                  <c:v>911</c:v>
                </c:pt>
                <c:pt idx="375">
                  <c:v>916</c:v>
                </c:pt>
                <c:pt idx="376">
                  <c:v>991</c:v>
                </c:pt>
                <c:pt idx="377">
                  <c:v>964</c:v>
                </c:pt>
                <c:pt idx="378">
                  <c:v>973</c:v>
                </c:pt>
                <c:pt idx="379">
                  <c:v>944</c:v>
                </c:pt>
                <c:pt idx="380">
                  <c:v>974</c:v>
                </c:pt>
                <c:pt idx="381">
                  <c:v>991</c:v>
                </c:pt>
                <c:pt idx="382">
                  <c:v>984</c:v>
                </c:pt>
                <c:pt idx="383">
                  <c:v>1061</c:v>
                </c:pt>
                <c:pt idx="384">
                  <c:v>1077</c:v>
                </c:pt>
                <c:pt idx="385">
                  <c:v>1146</c:v>
                </c:pt>
                <c:pt idx="386">
                  <c:v>1082</c:v>
                </c:pt>
                <c:pt idx="387">
                  <c:v>1054</c:v>
                </c:pt>
                <c:pt idx="388">
                  <c:v>1056</c:v>
                </c:pt>
                <c:pt idx="389">
                  <c:v>1057</c:v>
                </c:pt>
                <c:pt idx="390">
                  <c:v>1089</c:v>
                </c:pt>
                <c:pt idx="391">
                  <c:v>1075</c:v>
                </c:pt>
                <c:pt idx="392">
                  <c:v>1114</c:v>
                </c:pt>
                <c:pt idx="393">
                  <c:v>1132</c:v>
                </c:pt>
                <c:pt idx="394">
                  <c:v>1118</c:v>
                </c:pt>
                <c:pt idx="395">
                  <c:v>1176</c:v>
                </c:pt>
                <c:pt idx="396">
                  <c:v>1177</c:v>
                </c:pt>
                <c:pt idx="397">
                  <c:v>1148</c:v>
                </c:pt>
                <c:pt idx="398">
                  <c:v>1056</c:v>
                </c:pt>
                <c:pt idx="399">
                  <c:v>1104</c:v>
                </c:pt>
                <c:pt idx="400">
                  <c:v>1112</c:v>
                </c:pt>
                <c:pt idx="401">
                  <c:v>1130</c:v>
                </c:pt>
                <c:pt idx="402">
                  <c:v>1174</c:v>
                </c:pt>
                <c:pt idx="403">
                  <c:v>1230</c:v>
                </c:pt>
                <c:pt idx="404">
                  <c:v>1251</c:v>
                </c:pt>
                <c:pt idx="405">
                  <c:v>1287</c:v>
                </c:pt>
                <c:pt idx="406">
                  <c:v>1357</c:v>
                </c:pt>
                <c:pt idx="407">
                  <c:v>1461</c:v>
                </c:pt>
                <c:pt idx="408">
                  <c:v>1390</c:v>
                </c:pt>
                <c:pt idx="409">
                  <c:v>1269</c:v>
                </c:pt>
                <c:pt idx="410">
                  <c:v>1342</c:v>
                </c:pt>
                <c:pt idx="411">
                  <c:v>1392</c:v>
                </c:pt>
                <c:pt idx="412">
                  <c:v>1396</c:v>
                </c:pt>
                <c:pt idx="413">
                  <c:v>1357</c:v>
                </c:pt>
                <c:pt idx="414">
                  <c:v>1335</c:v>
                </c:pt>
                <c:pt idx="415">
                  <c:v>1377</c:v>
                </c:pt>
                <c:pt idx="416">
                  <c:v>1412</c:v>
                </c:pt>
                <c:pt idx="417">
                  <c:v>1397</c:v>
                </c:pt>
                <c:pt idx="418">
                  <c:v>1340</c:v>
                </c:pt>
                <c:pt idx="419">
                  <c:v>1396</c:v>
                </c:pt>
                <c:pt idx="420">
                  <c:v>1282</c:v>
                </c:pt>
                <c:pt idx="421">
                  <c:v>1254</c:v>
                </c:pt>
                <c:pt idx="422">
                  <c:v>1226</c:v>
                </c:pt>
                <c:pt idx="423">
                  <c:v>1259</c:v>
                </c:pt>
                <c:pt idx="424">
                  <c:v>1271</c:v>
                </c:pt>
                <c:pt idx="425">
                  <c:v>1305</c:v>
                </c:pt>
                <c:pt idx="426">
                  <c:v>1354</c:v>
                </c:pt>
                <c:pt idx="427">
                  <c:v>1386</c:v>
                </c:pt>
                <c:pt idx="428">
                  <c:v>1421</c:v>
                </c:pt>
                <c:pt idx="429">
                  <c:v>1400</c:v>
                </c:pt>
                <c:pt idx="430">
                  <c:v>1430</c:v>
                </c:pt>
                <c:pt idx="431">
                  <c:v>1442</c:v>
                </c:pt>
                <c:pt idx="432">
                  <c:v>1387</c:v>
                </c:pt>
                <c:pt idx="433">
                  <c:v>1420</c:v>
                </c:pt>
                <c:pt idx="434">
                  <c:v>1437</c:v>
                </c:pt>
                <c:pt idx="435">
                  <c:v>1463</c:v>
                </c:pt>
                <c:pt idx="436">
                  <c:v>1457</c:v>
                </c:pt>
                <c:pt idx="437">
                  <c:v>1429</c:v>
                </c:pt>
                <c:pt idx="438">
                  <c:v>1450</c:v>
                </c:pt>
                <c:pt idx="439">
                  <c:v>1413</c:v>
                </c:pt>
                <c:pt idx="440">
                  <c:v>1392</c:v>
                </c:pt>
                <c:pt idx="441">
                  <c:v>1358</c:v>
                </c:pt>
                <c:pt idx="442">
                  <c:v>1412</c:v>
                </c:pt>
                <c:pt idx="443">
                  <c:v>1411</c:v>
                </c:pt>
                <c:pt idx="444">
                  <c:v>1382</c:v>
                </c:pt>
                <c:pt idx="445">
                  <c:v>1445</c:v>
                </c:pt>
                <c:pt idx="446">
                  <c:v>1436</c:v>
                </c:pt>
                <c:pt idx="447">
                  <c:v>1421</c:v>
                </c:pt>
                <c:pt idx="448">
                  <c:v>1414</c:v>
                </c:pt>
                <c:pt idx="449">
                  <c:v>1402</c:v>
                </c:pt>
                <c:pt idx="450">
                  <c:v>1440</c:v>
                </c:pt>
                <c:pt idx="451">
                  <c:v>1449</c:v>
                </c:pt>
                <c:pt idx="452">
                  <c:v>1494</c:v>
                </c:pt>
                <c:pt idx="453">
                  <c:v>1499</c:v>
                </c:pt>
                <c:pt idx="454">
                  <c:v>1469</c:v>
                </c:pt>
                <c:pt idx="455">
                  <c:v>1456</c:v>
                </c:pt>
                <c:pt idx="456">
                  <c:v>1555</c:v>
                </c:pt>
                <c:pt idx="457">
                  <c:v>1647</c:v>
                </c:pt>
                <c:pt idx="458">
                  <c:v>1605</c:v>
                </c:pt>
                <c:pt idx="459">
                  <c:v>1547</c:v>
                </c:pt>
                <c:pt idx="460">
                  <c:v>1554</c:v>
                </c:pt>
                <c:pt idx="461">
                  <c:v>1551</c:v>
                </c:pt>
                <c:pt idx="462">
                  <c:v>1610</c:v>
                </c:pt>
                <c:pt idx="463">
                  <c:v>1654</c:v>
                </c:pt>
                <c:pt idx="464">
                  <c:v>1577</c:v>
                </c:pt>
                <c:pt idx="465">
                  <c:v>1719</c:v>
                </c:pt>
                <c:pt idx="466">
                  <c:v>1672</c:v>
                </c:pt>
                <c:pt idx="467">
                  <c:v>1742</c:v>
                </c:pt>
                <c:pt idx="468">
                  <c:v>1732</c:v>
                </c:pt>
                <c:pt idx="469">
                  <c:v>1720</c:v>
                </c:pt>
                <c:pt idx="470">
                  <c:v>1665</c:v>
                </c:pt>
                <c:pt idx="471">
                  <c:v>1600</c:v>
                </c:pt>
                <c:pt idx="472">
                  <c:v>1640</c:v>
                </c:pt>
                <c:pt idx="473">
                  <c:v>1702</c:v>
                </c:pt>
                <c:pt idx="474">
                  <c:v>1682</c:v>
                </c:pt>
                <c:pt idx="475">
                  <c:v>1671</c:v>
                </c:pt>
                <c:pt idx="476">
                  <c:v>1551</c:v>
                </c:pt>
                <c:pt idx="477">
                  <c:v>1649</c:v>
                </c:pt>
                <c:pt idx="478">
                  <c:v>1672</c:v>
                </c:pt>
                <c:pt idx="479">
                  <c:v>1683</c:v>
                </c:pt>
                <c:pt idx="480">
                  <c:v>1727</c:v>
                </c:pt>
                <c:pt idx="481">
                  <c:v>1692</c:v>
                </c:pt>
                <c:pt idx="482">
                  <c:v>1651</c:v>
                </c:pt>
                <c:pt idx="483">
                  <c:v>1597</c:v>
                </c:pt>
                <c:pt idx="484">
                  <c:v>1543</c:v>
                </c:pt>
                <c:pt idx="485">
                  <c:v>1572</c:v>
                </c:pt>
                <c:pt idx="486">
                  <c:v>1542</c:v>
                </c:pt>
                <c:pt idx="487">
                  <c:v>1552</c:v>
                </c:pt>
                <c:pt idx="488">
                  <c:v>1570</c:v>
                </c:pt>
                <c:pt idx="489">
                  <c:v>1577</c:v>
                </c:pt>
                <c:pt idx="490">
                  <c:v>1614</c:v>
                </c:pt>
                <c:pt idx="491">
                  <c:v>1543</c:v>
                </c:pt>
                <c:pt idx="492">
                  <c:v>1699</c:v>
                </c:pt>
                <c:pt idx="493">
                  <c:v>1656</c:v>
                </c:pt>
                <c:pt idx="494">
                  <c:v>1659</c:v>
                </c:pt>
                <c:pt idx="495">
                  <c:v>1666</c:v>
                </c:pt>
                <c:pt idx="496">
                  <c:v>1665</c:v>
                </c:pt>
                <c:pt idx="497">
                  <c:v>1626</c:v>
                </c:pt>
                <c:pt idx="498">
                  <c:v>1598</c:v>
                </c:pt>
                <c:pt idx="499">
                  <c:v>1615</c:v>
                </c:pt>
                <c:pt idx="500">
                  <c:v>1565</c:v>
                </c:pt>
                <c:pt idx="501">
                  <c:v>1566</c:v>
                </c:pt>
                <c:pt idx="502">
                  <c:v>1651</c:v>
                </c:pt>
                <c:pt idx="503">
                  <c:v>1680</c:v>
                </c:pt>
                <c:pt idx="504">
                  <c:v>1665</c:v>
                </c:pt>
                <c:pt idx="505">
                  <c:v>1787</c:v>
                </c:pt>
                <c:pt idx="506">
                  <c:v>1691</c:v>
                </c:pt>
                <c:pt idx="507">
                  <c:v>1669</c:v>
                </c:pt>
                <c:pt idx="508">
                  <c:v>1716</c:v>
                </c:pt>
                <c:pt idx="509">
                  <c:v>1758</c:v>
                </c:pt>
                <c:pt idx="510">
                  <c:v>1738</c:v>
                </c:pt>
                <c:pt idx="511">
                  <c:v>1695</c:v>
                </c:pt>
                <c:pt idx="512">
                  <c:v>1803</c:v>
                </c:pt>
                <c:pt idx="513">
                  <c:v>1799</c:v>
                </c:pt>
                <c:pt idx="514">
                  <c:v>1771</c:v>
                </c:pt>
                <c:pt idx="515">
                  <c:v>1896</c:v>
                </c:pt>
                <c:pt idx="516">
                  <c:v>1808</c:v>
                </c:pt>
                <c:pt idx="517">
                  <c:v>1854</c:v>
                </c:pt>
                <c:pt idx="518">
                  <c:v>1757</c:v>
                </c:pt>
                <c:pt idx="519">
                  <c:v>1803</c:v>
                </c:pt>
                <c:pt idx="520">
                  <c:v>1835</c:v>
                </c:pt>
                <c:pt idx="521">
                  <c:v>1875</c:v>
                </c:pt>
                <c:pt idx="522">
                  <c:v>1885</c:v>
                </c:pt>
                <c:pt idx="523">
                  <c:v>1966</c:v>
                </c:pt>
                <c:pt idx="524">
                  <c:v>1961</c:v>
                </c:pt>
                <c:pt idx="525">
                  <c:v>2012</c:v>
                </c:pt>
                <c:pt idx="526">
                  <c:v>1918</c:v>
                </c:pt>
                <c:pt idx="527">
                  <c:v>1987</c:v>
                </c:pt>
                <c:pt idx="528">
                  <c:v>1952</c:v>
                </c:pt>
                <c:pt idx="529">
                  <c:v>1966</c:v>
                </c:pt>
                <c:pt idx="530">
                  <c:v>2066</c:v>
                </c:pt>
                <c:pt idx="531">
                  <c:v>2070</c:v>
                </c:pt>
                <c:pt idx="532">
                  <c:v>2150</c:v>
                </c:pt>
                <c:pt idx="533">
                  <c:v>2020</c:v>
                </c:pt>
                <c:pt idx="534">
                  <c:v>2112</c:v>
                </c:pt>
                <c:pt idx="535">
                  <c:v>2056</c:v>
                </c:pt>
                <c:pt idx="536">
                  <c:v>2041</c:v>
                </c:pt>
                <c:pt idx="537">
                  <c:v>2097</c:v>
                </c:pt>
                <c:pt idx="538">
                  <c:v>2079</c:v>
                </c:pt>
                <c:pt idx="539">
                  <c:v>2082</c:v>
                </c:pt>
                <c:pt idx="540">
                  <c:v>2139</c:v>
                </c:pt>
                <c:pt idx="541">
                  <c:v>2114</c:v>
                </c:pt>
                <c:pt idx="542">
                  <c:v>2062</c:v>
                </c:pt>
                <c:pt idx="543">
                  <c:v>2150</c:v>
                </c:pt>
                <c:pt idx="544">
                  <c:v>2085</c:v>
                </c:pt>
                <c:pt idx="545">
                  <c:v>2178</c:v>
                </c:pt>
                <c:pt idx="546">
                  <c:v>2203</c:v>
                </c:pt>
                <c:pt idx="547">
                  <c:v>2219</c:v>
                </c:pt>
                <c:pt idx="548">
                  <c:v>2263</c:v>
                </c:pt>
                <c:pt idx="549">
                  <c:v>2170</c:v>
                </c:pt>
                <c:pt idx="550">
                  <c:v>2218</c:v>
                </c:pt>
                <c:pt idx="551">
                  <c:v>2120</c:v>
                </c:pt>
                <c:pt idx="552">
                  <c:v>2212</c:v>
                </c:pt>
                <c:pt idx="553">
                  <c:v>2141</c:v>
                </c:pt>
                <c:pt idx="554">
                  <c:v>2118</c:v>
                </c:pt>
                <c:pt idx="555">
                  <c:v>1998</c:v>
                </c:pt>
                <c:pt idx="556">
                  <c:v>1905</c:v>
                </c:pt>
                <c:pt idx="557">
                  <c:v>1867</c:v>
                </c:pt>
                <c:pt idx="558">
                  <c:v>1763</c:v>
                </c:pt>
                <c:pt idx="559">
                  <c:v>1722</c:v>
                </c:pt>
                <c:pt idx="560">
                  <c:v>1655</c:v>
                </c:pt>
                <c:pt idx="561">
                  <c:v>1570</c:v>
                </c:pt>
                <c:pt idx="562">
                  <c:v>1535</c:v>
                </c:pt>
                <c:pt idx="563">
                  <c:v>1638</c:v>
                </c:pt>
                <c:pt idx="564">
                  <c:v>1626</c:v>
                </c:pt>
                <c:pt idx="565">
                  <c:v>1598</c:v>
                </c:pt>
                <c:pt idx="566">
                  <c:v>1596</c:v>
                </c:pt>
                <c:pt idx="567">
                  <c:v>1470</c:v>
                </c:pt>
                <c:pt idx="568">
                  <c:v>1493</c:v>
                </c:pt>
                <c:pt idx="569">
                  <c:v>1407</c:v>
                </c:pt>
                <c:pt idx="570">
                  <c:v>1361</c:v>
                </c:pt>
                <c:pt idx="571">
                  <c:v>1321</c:v>
                </c:pt>
                <c:pt idx="572">
                  <c:v>1261</c:v>
                </c:pt>
                <c:pt idx="573">
                  <c:v>1192</c:v>
                </c:pt>
                <c:pt idx="574">
                  <c:v>1224</c:v>
                </c:pt>
                <c:pt idx="575">
                  <c:v>1149</c:v>
                </c:pt>
                <c:pt idx="576">
                  <c:v>1094</c:v>
                </c:pt>
                <c:pt idx="577">
                  <c:v>1014</c:v>
                </c:pt>
                <c:pt idx="578">
                  <c:v>967</c:v>
                </c:pt>
                <c:pt idx="579">
                  <c:v>1008</c:v>
                </c:pt>
                <c:pt idx="580">
                  <c:v>995</c:v>
                </c:pt>
                <c:pt idx="581">
                  <c:v>1180</c:v>
                </c:pt>
                <c:pt idx="582">
                  <c:v>921</c:v>
                </c:pt>
                <c:pt idx="583">
                  <c:v>858</c:v>
                </c:pt>
                <c:pt idx="584">
                  <c:v>797</c:v>
                </c:pt>
                <c:pt idx="585">
                  <c:v>736</c:v>
                </c:pt>
                <c:pt idx="586">
                  <c:v>626</c:v>
                </c:pt>
                <c:pt idx="587">
                  <c:v>554</c:v>
                </c:pt>
                <c:pt idx="588">
                  <c:v>545</c:v>
                </c:pt>
                <c:pt idx="589">
                  <c:v>558</c:v>
                </c:pt>
                <c:pt idx="590">
                  <c:v>513</c:v>
                </c:pt>
                <c:pt idx="591">
                  <c:v>521</c:v>
                </c:pt>
                <c:pt idx="592">
                  <c:v>556</c:v>
                </c:pt>
                <c:pt idx="593">
                  <c:v>601</c:v>
                </c:pt>
                <c:pt idx="594">
                  <c:v>595</c:v>
                </c:pt>
                <c:pt idx="595">
                  <c:v>616</c:v>
                </c:pt>
                <c:pt idx="596">
                  <c:v>609</c:v>
                </c:pt>
                <c:pt idx="597">
                  <c:v>583</c:v>
                </c:pt>
                <c:pt idx="598">
                  <c:v>623</c:v>
                </c:pt>
                <c:pt idx="599">
                  <c:v>664</c:v>
                </c:pt>
                <c:pt idx="600">
                  <c:v>636</c:v>
                </c:pt>
                <c:pt idx="601">
                  <c:v>650</c:v>
                </c:pt>
                <c:pt idx="602">
                  <c:v>687</c:v>
                </c:pt>
                <c:pt idx="603">
                  <c:v>637</c:v>
                </c:pt>
                <c:pt idx="604">
                  <c:v>575</c:v>
                </c:pt>
                <c:pt idx="605">
                  <c:v>587</c:v>
                </c:pt>
                <c:pt idx="606">
                  <c:v>579</c:v>
                </c:pt>
                <c:pt idx="607">
                  <c:v>580</c:v>
                </c:pt>
                <c:pt idx="608">
                  <c:v>563</c:v>
                </c:pt>
                <c:pt idx="609">
                  <c:v>558</c:v>
                </c:pt>
                <c:pt idx="610">
                  <c:v>560</c:v>
                </c:pt>
                <c:pt idx="611">
                  <c:v>632</c:v>
                </c:pt>
                <c:pt idx="612">
                  <c:v>576</c:v>
                </c:pt>
                <c:pt idx="613">
                  <c:v>542</c:v>
                </c:pt>
                <c:pt idx="614">
                  <c:v>583</c:v>
                </c:pt>
                <c:pt idx="615">
                  <c:v>581</c:v>
                </c:pt>
                <c:pt idx="616">
                  <c:v>618</c:v>
                </c:pt>
                <c:pt idx="617">
                  <c:v>636</c:v>
                </c:pt>
                <c:pt idx="618">
                  <c:v>621</c:v>
                </c:pt>
                <c:pt idx="619">
                  <c:v>647</c:v>
                </c:pt>
                <c:pt idx="620">
                  <c:v>610</c:v>
                </c:pt>
                <c:pt idx="621">
                  <c:v>671</c:v>
                </c:pt>
                <c:pt idx="622">
                  <c:v>706</c:v>
                </c:pt>
                <c:pt idx="623">
                  <c:v>697</c:v>
                </c:pt>
                <c:pt idx="624">
                  <c:v>715</c:v>
                </c:pt>
                <c:pt idx="625">
                  <c:v>733</c:v>
                </c:pt>
                <c:pt idx="626">
                  <c:v>797</c:v>
                </c:pt>
                <c:pt idx="627">
                  <c:v>747</c:v>
                </c:pt>
                <c:pt idx="628">
                  <c:v>807</c:v>
                </c:pt>
                <c:pt idx="629">
                  <c:v>790</c:v>
                </c:pt>
                <c:pt idx="630">
                  <c:v>840</c:v>
                </c:pt>
                <c:pt idx="631">
                  <c:v>832</c:v>
                </c:pt>
                <c:pt idx="632">
                  <c:v>921</c:v>
                </c:pt>
                <c:pt idx="633">
                  <c:v>895</c:v>
                </c:pt>
                <c:pt idx="634">
                  <c:v>930</c:v>
                </c:pt>
                <c:pt idx="635">
                  <c:v>938</c:v>
                </c:pt>
                <c:pt idx="636">
                  <c:v>947</c:v>
                </c:pt>
                <c:pt idx="637">
                  <c:v>976</c:v>
                </c:pt>
                <c:pt idx="638">
                  <c:v>926</c:v>
                </c:pt>
                <c:pt idx="639">
                  <c:v>1040</c:v>
                </c:pt>
                <c:pt idx="640">
                  <c:v>1010</c:v>
                </c:pt>
                <c:pt idx="641">
                  <c:v>938</c:v>
                </c:pt>
                <c:pt idx="642">
                  <c:v>977</c:v>
                </c:pt>
                <c:pt idx="643">
                  <c:v>948</c:v>
                </c:pt>
                <c:pt idx="644">
                  <c:v>993</c:v>
                </c:pt>
                <c:pt idx="645">
                  <c:v>1067</c:v>
                </c:pt>
                <c:pt idx="646">
                  <c:v>1037</c:v>
                </c:pt>
                <c:pt idx="647">
                  <c:v>1022</c:v>
                </c:pt>
                <c:pt idx="648">
                  <c:v>939</c:v>
                </c:pt>
                <c:pt idx="649">
                  <c:v>1011</c:v>
                </c:pt>
                <c:pt idx="650">
                  <c:v>1000</c:v>
                </c:pt>
                <c:pt idx="651">
                  <c:v>1059</c:v>
                </c:pt>
                <c:pt idx="652">
                  <c:v>1005</c:v>
                </c:pt>
                <c:pt idx="653">
                  <c:v>973</c:v>
                </c:pt>
                <c:pt idx="654">
                  <c:v>1057</c:v>
                </c:pt>
                <c:pt idx="655">
                  <c:v>1003</c:v>
                </c:pt>
                <c:pt idx="656">
                  <c:v>1031</c:v>
                </c:pt>
                <c:pt idx="657">
                  <c:v>1092</c:v>
                </c:pt>
                <c:pt idx="658">
                  <c:v>1052</c:v>
                </c:pt>
                <c:pt idx="659">
                  <c:v>1058</c:v>
                </c:pt>
                <c:pt idx="660">
                  <c:v>974</c:v>
                </c:pt>
                <c:pt idx="661">
                  <c:v>1014</c:v>
                </c:pt>
                <c:pt idx="662">
                  <c:v>1010</c:v>
                </c:pt>
                <c:pt idx="663">
                  <c:v>1088</c:v>
                </c:pt>
                <c:pt idx="664">
                  <c:v>1002</c:v>
                </c:pt>
                <c:pt idx="665">
                  <c:v>992</c:v>
                </c:pt>
                <c:pt idx="666">
                  <c:v>1037</c:v>
                </c:pt>
                <c:pt idx="667">
                  <c:v>1022</c:v>
                </c:pt>
                <c:pt idx="668">
                  <c:v>1039</c:v>
                </c:pt>
                <c:pt idx="669">
                  <c:v>1102</c:v>
                </c:pt>
                <c:pt idx="670">
                  <c:v>1060</c:v>
                </c:pt>
                <c:pt idx="671">
                  <c:v>1060</c:v>
                </c:pt>
                <c:pt idx="672">
                  <c:v>1053</c:v>
                </c:pt>
                <c:pt idx="673">
                  <c:v>1127</c:v>
                </c:pt>
                <c:pt idx="674">
                  <c:v>1079</c:v>
                </c:pt>
                <c:pt idx="675">
                  <c:v>1178</c:v>
                </c:pt>
                <c:pt idx="676">
                  <c:v>1255</c:v>
                </c:pt>
                <c:pt idx="677">
                  <c:v>1363</c:v>
                </c:pt>
                <c:pt idx="678">
                  <c:v>1134</c:v>
                </c:pt>
                <c:pt idx="679">
                  <c:v>1159</c:v>
                </c:pt>
                <c:pt idx="680">
                  <c:v>1125</c:v>
                </c:pt>
                <c:pt idx="681">
                  <c:v>1166</c:v>
                </c:pt>
                <c:pt idx="682">
                  <c:v>1267</c:v>
                </c:pt>
                <c:pt idx="683">
                  <c:v>1218</c:v>
                </c:pt>
                <c:pt idx="684">
                  <c:v>1193</c:v>
                </c:pt>
                <c:pt idx="685">
                  <c:v>1195</c:v>
                </c:pt>
                <c:pt idx="686">
                  <c:v>1115</c:v>
                </c:pt>
                <c:pt idx="687">
                  <c:v>1163</c:v>
                </c:pt>
                <c:pt idx="688">
                  <c:v>1178</c:v>
                </c:pt>
                <c:pt idx="689">
                  <c:v>1193</c:v>
                </c:pt>
                <c:pt idx="690">
                  <c:v>1175</c:v>
                </c:pt>
                <c:pt idx="691">
                  <c:v>1200</c:v>
                </c:pt>
                <c:pt idx="692">
                  <c:v>1270</c:v>
                </c:pt>
                <c:pt idx="693">
                  <c:v>1285</c:v>
                </c:pt>
                <c:pt idx="694">
                  <c:v>1255</c:v>
                </c:pt>
                <c:pt idx="695">
                  <c:v>1266</c:v>
                </c:pt>
                <c:pt idx="696">
                  <c:v>1300</c:v>
                </c:pt>
                <c:pt idx="697">
                  <c:v>1219</c:v>
                </c:pt>
                <c:pt idx="698">
                  <c:v>1260</c:v>
                </c:pt>
                <c:pt idx="699">
                  <c:v>1228</c:v>
                </c:pt>
                <c:pt idx="700">
                  <c:v>1168</c:v>
                </c:pt>
                <c:pt idx="701">
                  <c:v>1275</c:v>
                </c:pt>
                <c:pt idx="702">
                  <c:v>1230</c:v>
                </c:pt>
                <c:pt idx="703">
                  <c:v>1300</c:v>
                </c:pt>
                <c:pt idx="704">
                  <c:v>1225</c:v>
                </c:pt>
                <c:pt idx="705">
                  <c:v>1343</c:v>
                </c:pt>
                <c:pt idx="706">
                  <c:v>1323</c:v>
                </c:pt>
                <c:pt idx="707">
                  <c:v>1320</c:v>
                </c:pt>
                <c:pt idx="708">
                  <c:v>1366</c:v>
                </c:pt>
                <c:pt idx="709">
                  <c:v>1321</c:v>
                </c:pt>
                <c:pt idx="710">
                  <c:v>1377</c:v>
                </c:pt>
                <c:pt idx="711">
                  <c:v>1364</c:v>
                </c:pt>
                <c:pt idx="712">
                  <c:v>1301</c:v>
                </c:pt>
                <c:pt idx="713">
                  <c:v>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8-4D44-9F65-EBDF84B9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95568"/>
        <c:axId val="532690864"/>
      </c:areaChart>
      <c:lineChart>
        <c:grouping val="standard"/>
        <c:varyColors val="0"/>
        <c:ser>
          <c:idx val="1"/>
          <c:order val="1"/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PermitsSA!$A$2:$A$674</c:f>
              <c:numCache>
                <c:formatCode>mmm\ yyyy</c:formatCode>
                <c:ptCount val="673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</c:numCache>
            </c:numRef>
          </c:cat>
          <c:val>
            <c:numRef>
              <c:f>PermitsSA!$B$2:$B$721</c:f>
              <c:numCache>
                <c:formatCode>#,##0</c:formatCode>
                <c:ptCount val="720"/>
                <c:pt idx="0">
                  <c:v>1092</c:v>
                </c:pt>
                <c:pt idx="1">
                  <c:v>1088</c:v>
                </c:pt>
                <c:pt idx="2">
                  <c:v>955</c:v>
                </c:pt>
                <c:pt idx="3">
                  <c:v>1016</c:v>
                </c:pt>
                <c:pt idx="4">
                  <c:v>1052</c:v>
                </c:pt>
                <c:pt idx="5">
                  <c:v>958</c:v>
                </c:pt>
                <c:pt idx="6">
                  <c:v>999</c:v>
                </c:pt>
                <c:pt idx="7">
                  <c:v>994</c:v>
                </c:pt>
                <c:pt idx="8">
                  <c:v>984</c:v>
                </c:pt>
                <c:pt idx="9">
                  <c:v>972</c:v>
                </c:pt>
                <c:pt idx="10">
                  <c:v>979</c:v>
                </c:pt>
                <c:pt idx="11">
                  <c:v>951</c:v>
                </c:pt>
                <c:pt idx="12">
                  <c:v>969</c:v>
                </c:pt>
                <c:pt idx="13">
                  <c:v>961</c:v>
                </c:pt>
                <c:pt idx="14">
                  <c:v>1000</c:v>
                </c:pt>
                <c:pt idx="15">
                  <c:v>1002</c:v>
                </c:pt>
                <c:pt idx="16">
                  <c:v>1027</c:v>
                </c:pt>
                <c:pt idx="17">
                  <c:v>1070</c:v>
                </c:pt>
                <c:pt idx="18">
                  <c:v>1083</c:v>
                </c:pt>
                <c:pt idx="19">
                  <c:v>1159</c:v>
                </c:pt>
                <c:pt idx="20">
                  <c:v>1098</c:v>
                </c:pt>
                <c:pt idx="21">
                  <c:v>1123</c:v>
                </c:pt>
                <c:pt idx="22">
                  <c:v>1152</c:v>
                </c:pt>
                <c:pt idx="23">
                  <c:v>1161</c:v>
                </c:pt>
                <c:pt idx="24">
                  <c:v>1122</c:v>
                </c:pt>
                <c:pt idx="25">
                  <c:v>1194</c:v>
                </c:pt>
                <c:pt idx="26">
                  <c:v>1134</c:v>
                </c:pt>
                <c:pt idx="27">
                  <c:v>1235</c:v>
                </c:pt>
                <c:pt idx="28">
                  <c:v>1142</c:v>
                </c:pt>
                <c:pt idx="29">
                  <c:v>1154</c:v>
                </c:pt>
                <c:pt idx="30">
                  <c:v>1189</c:v>
                </c:pt>
                <c:pt idx="31">
                  <c:v>1200</c:v>
                </c:pt>
                <c:pt idx="32">
                  <c:v>1223</c:v>
                </c:pt>
                <c:pt idx="33">
                  <c:v>1181</c:v>
                </c:pt>
                <c:pt idx="34">
                  <c:v>1236</c:v>
                </c:pt>
                <c:pt idx="35">
                  <c:v>1236</c:v>
                </c:pt>
                <c:pt idx="36">
                  <c:v>1248</c:v>
                </c:pt>
                <c:pt idx="37">
                  <c:v>1212</c:v>
                </c:pt>
                <c:pt idx="38">
                  <c:v>1258</c:v>
                </c:pt>
                <c:pt idx="39">
                  <c:v>1288</c:v>
                </c:pt>
                <c:pt idx="40">
                  <c:v>1350</c:v>
                </c:pt>
                <c:pt idx="41">
                  <c:v>1345</c:v>
                </c:pt>
                <c:pt idx="42">
                  <c:v>1321</c:v>
                </c:pt>
                <c:pt idx="43">
                  <c:v>1310</c:v>
                </c:pt>
                <c:pt idx="44">
                  <c:v>1413</c:v>
                </c:pt>
                <c:pt idx="45">
                  <c:v>1414</c:v>
                </c:pt>
                <c:pt idx="46">
                  <c:v>1357</c:v>
                </c:pt>
                <c:pt idx="47">
                  <c:v>1423</c:v>
                </c:pt>
                <c:pt idx="48">
                  <c:v>1296</c:v>
                </c:pt>
                <c:pt idx="49">
                  <c:v>1442</c:v>
                </c:pt>
                <c:pt idx="50">
                  <c:v>1313</c:v>
                </c:pt>
                <c:pt idx="51">
                  <c:v>1264</c:v>
                </c:pt>
                <c:pt idx="52">
                  <c:v>1299</c:v>
                </c:pt>
                <c:pt idx="53">
                  <c:v>1280</c:v>
                </c:pt>
                <c:pt idx="54">
                  <c:v>1304</c:v>
                </c:pt>
                <c:pt idx="55">
                  <c:v>1306</c:v>
                </c:pt>
                <c:pt idx="56">
                  <c:v>1265</c:v>
                </c:pt>
                <c:pt idx="57">
                  <c:v>1230</c:v>
                </c:pt>
                <c:pt idx="58">
                  <c:v>1254</c:v>
                </c:pt>
                <c:pt idx="59">
                  <c:v>1164</c:v>
                </c:pt>
                <c:pt idx="60">
                  <c:v>1264</c:v>
                </c:pt>
                <c:pt idx="61">
                  <c:v>1185</c:v>
                </c:pt>
                <c:pt idx="62">
                  <c:v>1211</c:v>
                </c:pt>
                <c:pt idx="63">
                  <c:v>1162</c:v>
                </c:pt>
                <c:pt idx="64">
                  <c:v>1207</c:v>
                </c:pt>
                <c:pt idx="65">
                  <c:v>1241</c:v>
                </c:pt>
                <c:pt idx="66">
                  <c:v>1237</c:v>
                </c:pt>
                <c:pt idx="67">
                  <c:v>1249</c:v>
                </c:pt>
                <c:pt idx="68">
                  <c:v>1227</c:v>
                </c:pt>
                <c:pt idx="69">
                  <c:v>1279</c:v>
                </c:pt>
                <c:pt idx="70">
                  <c:v>1306</c:v>
                </c:pt>
                <c:pt idx="71">
                  <c:v>1315</c:v>
                </c:pt>
                <c:pt idx="72">
                  <c:v>1325</c:v>
                </c:pt>
                <c:pt idx="73">
                  <c:v>1159</c:v>
                </c:pt>
                <c:pt idx="74">
                  <c:v>1234</c:v>
                </c:pt>
                <c:pt idx="75">
                  <c:v>1145</c:v>
                </c:pt>
                <c:pt idx="76">
                  <c:v>1078</c:v>
                </c:pt>
                <c:pt idx="77">
                  <c:v>956</c:v>
                </c:pt>
                <c:pt idx="78">
                  <c:v>932</c:v>
                </c:pt>
                <c:pt idx="79">
                  <c:v>877</c:v>
                </c:pt>
                <c:pt idx="80">
                  <c:v>774</c:v>
                </c:pt>
                <c:pt idx="81">
                  <c:v>739</c:v>
                </c:pt>
                <c:pt idx="82">
                  <c:v>736</c:v>
                </c:pt>
                <c:pt idx="83">
                  <c:v>743</c:v>
                </c:pt>
                <c:pt idx="84">
                  <c:v>995</c:v>
                </c:pt>
                <c:pt idx="85">
                  <c:v>907</c:v>
                </c:pt>
                <c:pt idx="86">
                  <c:v>955</c:v>
                </c:pt>
                <c:pt idx="87">
                  <c:v>1035</c:v>
                </c:pt>
                <c:pt idx="88">
                  <c:v>1076</c:v>
                </c:pt>
                <c:pt idx="89">
                  <c:v>1169</c:v>
                </c:pt>
                <c:pt idx="90">
                  <c:v>1177</c:v>
                </c:pt>
                <c:pt idx="91">
                  <c:v>1229</c:v>
                </c:pt>
                <c:pt idx="92">
                  <c:v>1279</c:v>
                </c:pt>
                <c:pt idx="93">
                  <c:v>1280</c:v>
                </c:pt>
                <c:pt idx="94">
                  <c:v>1297</c:v>
                </c:pt>
                <c:pt idx="95">
                  <c:v>1315</c:v>
                </c:pt>
                <c:pt idx="96">
                  <c:v>1179</c:v>
                </c:pt>
                <c:pt idx="97">
                  <c:v>1342</c:v>
                </c:pt>
                <c:pt idx="98">
                  <c:v>1370</c:v>
                </c:pt>
                <c:pt idx="99">
                  <c:v>1286</c:v>
                </c:pt>
                <c:pt idx="100">
                  <c:v>1297</c:v>
                </c:pt>
                <c:pt idx="101">
                  <c:v>1300</c:v>
                </c:pt>
                <c:pt idx="102">
                  <c:v>1344</c:v>
                </c:pt>
                <c:pt idx="103">
                  <c:v>1357</c:v>
                </c:pt>
                <c:pt idx="104">
                  <c:v>1464</c:v>
                </c:pt>
                <c:pt idx="105">
                  <c:v>1421</c:v>
                </c:pt>
                <c:pt idx="106">
                  <c:v>1436</c:v>
                </c:pt>
                <c:pt idx="107">
                  <c:v>1389</c:v>
                </c:pt>
                <c:pt idx="108">
                  <c:v>1459</c:v>
                </c:pt>
                <c:pt idx="109">
                  <c:v>1495</c:v>
                </c:pt>
                <c:pt idx="110">
                  <c:v>1438</c:v>
                </c:pt>
                <c:pt idx="111">
                  <c:v>1441</c:v>
                </c:pt>
                <c:pt idx="112">
                  <c:v>1328</c:v>
                </c:pt>
                <c:pt idx="113">
                  <c:v>1349</c:v>
                </c:pt>
                <c:pt idx="114">
                  <c:v>1278</c:v>
                </c:pt>
                <c:pt idx="115">
                  <c:v>1317</c:v>
                </c:pt>
                <c:pt idx="116">
                  <c:v>1263</c:v>
                </c:pt>
                <c:pt idx="117">
                  <c:v>1216</c:v>
                </c:pt>
                <c:pt idx="118">
                  <c:v>1191</c:v>
                </c:pt>
                <c:pt idx="119">
                  <c:v>1155</c:v>
                </c:pt>
                <c:pt idx="120">
                  <c:v>1062</c:v>
                </c:pt>
                <c:pt idx="121">
                  <c:v>1118</c:v>
                </c:pt>
                <c:pt idx="122">
                  <c:v>1132</c:v>
                </c:pt>
                <c:pt idx="123">
                  <c:v>1224</c:v>
                </c:pt>
                <c:pt idx="124">
                  <c:v>1328</c:v>
                </c:pt>
                <c:pt idx="125">
                  <c:v>1322</c:v>
                </c:pt>
                <c:pt idx="126">
                  <c:v>1324</c:v>
                </c:pt>
                <c:pt idx="127">
                  <c:v>1394</c:v>
                </c:pt>
                <c:pt idx="128">
                  <c:v>1426</c:v>
                </c:pt>
                <c:pt idx="129">
                  <c:v>1564</c:v>
                </c:pt>
                <c:pt idx="130">
                  <c:v>1502</c:v>
                </c:pt>
                <c:pt idx="131">
                  <c:v>1767</c:v>
                </c:pt>
                <c:pt idx="132">
                  <c:v>1643</c:v>
                </c:pt>
                <c:pt idx="133">
                  <c:v>1588</c:v>
                </c:pt>
                <c:pt idx="134">
                  <c:v>1759</c:v>
                </c:pt>
                <c:pt idx="135">
                  <c:v>1745</c:v>
                </c:pt>
                <c:pt idx="136">
                  <c:v>1972</c:v>
                </c:pt>
                <c:pt idx="137">
                  <c:v>1903</c:v>
                </c:pt>
                <c:pt idx="138">
                  <c:v>2069</c:v>
                </c:pt>
                <c:pt idx="139">
                  <c:v>2004</c:v>
                </c:pt>
                <c:pt idx="140">
                  <c:v>1996</c:v>
                </c:pt>
                <c:pt idx="141">
                  <c:v>2026</c:v>
                </c:pt>
                <c:pt idx="142">
                  <c:v>2079</c:v>
                </c:pt>
                <c:pt idx="143">
                  <c:v>2133</c:v>
                </c:pt>
                <c:pt idx="144">
                  <c:v>2238</c:v>
                </c:pt>
                <c:pt idx="145">
                  <c:v>2169</c:v>
                </c:pt>
                <c:pt idx="146">
                  <c:v>2105</c:v>
                </c:pt>
                <c:pt idx="147">
                  <c:v>2139</c:v>
                </c:pt>
                <c:pt idx="148">
                  <c:v>2067</c:v>
                </c:pt>
                <c:pt idx="149">
                  <c:v>2183</c:v>
                </c:pt>
                <c:pt idx="150">
                  <c:v>2195</c:v>
                </c:pt>
                <c:pt idx="151">
                  <c:v>2263</c:v>
                </c:pt>
                <c:pt idx="152">
                  <c:v>2393</c:v>
                </c:pt>
                <c:pt idx="153">
                  <c:v>2354</c:v>
                </c:pt>
                <c:pt idx="154">
                  <c:v>2234</c:v>
                </c:pt>
                <c:pt idx="155">
                  <c:v>2419</c:v>
                </c:pt>
                <c:pt idx="156">
                  <c:v>2271</c:v>
                </c:pt>
                <c:pt idx="157">
                  <c:v>2226</c:v>
                </c:pt>
                <c:pt idx="158">
                  <c:v>2062</c:v>
                </c:pt>
                <c:pt idx="159">
                  <c:v>1908</c:v>
                </c:pt>
                <c:pt idx="160">
                  <c:v>1931</c:v>
                </c:pt>
                <c:pt idx="161">
                  <c:v>2051</c:v>
                </c:pt>
                <c:pt idx="162">
                  <c:v>1819</c:v>
                </c:pt>
                <c:pt idx="163">
                  <c:v>1809</c:v>
                </c:pt>
                <c:pt idx="164">
                  <c:v>1704</c:v>
                </c:pt>
                <c:pt idx="165">
                  <c:v>1411</c:v>
                </c:pt>
                <c:pt idx="166">
                  <c:v>1402</c:v>
                </c:pt>
                <c:pt idx="167">
                  <c:v>1288</c:v>
                </c:pt>
                <c:pt idx="168">
                  <c:v>1331</c:v>
                </c:pt>
                <c:pt idx="169">
                  <c:v>1360</c:v>
                </c:pt>
                <c:pt idx="170">
                  <c:v>1440</c:v>
                </c:pt>
                <c:pt idx="171">
                  <c:v>1254</c:v>
                </c:pt>
                <c:pt idx="172">
                  <c:v>1138</c:v>
                </c:pt>
                <c:pt idx="173">
                  <c:v>1086</c:v>
                </c:pt>
                <c:pt idx="174">
                  <c:v>1002</c:v>
                </c:pt>
                <c:pt idx="175">
                  <c:v>917</c:v>
                </c:pt>
                <c:pt idx="176">
                  <c:v>840</c:v>
                </c:pt>
                <c:pt idx="177">
                  <c:v>824</c:v>
                </c:pt>
                <c:pt idx="178">
                  <c:v>783</c:v>
                </c:pt>
                <c:pt idx="179">
                  <c:v>869</c:v>
                </c:pt>
                <c:pt idx="180">
                  <c:v>726</c:v>
                </c:pt>
                <c:pt idx="181">
                  <c:v>729</c:v>
                </c:pt>
                <c:pt idx="182">
                  <c:v>709</c:v>
                </c:pt>
                <c:pt idx="183">
                  <c:v>866</c:v>
                </c:pt>
                <c:pt idx="184">
                  <c:v>914</c:v>
                </c:pt>
                <c:pt idx="185">
                  <c:v>946</c:v>
                </c:pt>
                <c:pt idx="186">
                  <c:v>1020</c:v>
                </c:pt>
                <c:pt idx="187">
                  <c:v>994</c:v>
                </c:pt>
                <c:pt idx="188">
                  <c:v>1064</c:v>
                </c:pt>
                <c:pt idx="189">
                  <c:v>1096</c:v>
                </c:pt>
                <c:pt idx="190">
                  <c:v>1110</c:v>
                </c:pt>
                <c:pt idx="191">
                  <c:v>1091</c:v>
                </c:pt>
                <c:pt idx="192">
                  <c:v>1195</c:v>
                </c:pt>
                <c:pt idx="193">
                  <c:v>1190</c:v>
                </c:pt>
                <c:pt idx="194">
                  <c:v>1164</c:v>
                </c:pt>
                <c:pt idx="195">
                  <c:v>1132</c:v>
                </c:pt>
                <c:pt idx="196">
                  <c:v>1194</c:v>
                </c:pt>
                <c:pt idx="197">
                  <c:v>1188</c:v>
                </c:pt>
                <c:pt idx="198">
                  <c:v>1245</c:v>
                </c:pt>
                <c:pt idx="199">
                  <c:v>1309</c:v>
                </c:pt>
                <c:pt idx="200">
                  <c:v>1481</c:v>
                </c:pt>
                <c:pt idx="201">
                  <c:v>1425</c:v>
                </c:pt>
                <c:pt idx="202">
                  <c:v>1531</c:v>
                </c:pt>
                <c:pt idx="203">
                  <c:v>1511</c:v>
                </c:pt>
                <c:pt idx="204">
                  <c:v>1466</c:v>
                </c:pt>
                <c:pt idx="205">
                  <c:v>1560</c:v>
                </c:pt>
                <c:pt idx="206">
                  <c:v>1660</c:v>
                </c:pt>
                <c:pt idx="207">
                  <c:v>1660</c:v>
                </c:pt>
                <c:pt idx="208">
                  <c:v>1668</c:v>
                </c:pt>
                <c:pt idx="209">
                  <c:v>1752</c:v>
                </c:pt>
                <c:pt idx="210">
                  <c:v>1687</c:v>
                </c:pt>
                <c:pt idx="211">
                  <c:v>1780</c:v>
                </c:pt>
                <c:pt idx="212">
                  <c:v>1674</c:v>
                </c:pt>
                <c:pt idx="213">
                  <c:v>1758</c:v>
                </c:pt>
                <c:pt idx="214">
                  <c:v>1771</c:v>
                </c:pt>
                <c:pt idx="215">
                  <c:v>1754</c:v>
                </c:pt>
                <c:pt idx="216">
                  <c:v>1740</c:v>
                </c:pt>
                <c:pt idx="217">
                  <c:v>1736</c:v>
                </c:pt>
                <c:pt idx="218">
                  <c:v>1799</c:v>
                </c:pt>
                <c:pt idx="219">
                  <c:v>1948</c:v>
                </c:pt>
                <c:pt idx="220">
                  <c:v>1766</c:v>
                </c:pt>
                <c:pt idx="221">
                  <c:v>1983</c:v>
                </c:pt>
                <c:pt idx="222">
                  <c:v>1786</c:v>
                </c:pt>
                <c:pt idx="223">
                  <c:v>1691</c:v>
                </c:pt>
                <c:pt idx="224">
                  <c:v>1751</c:v>
                </c:pt>
                <c:pt idx="225">
                  <c:v>1781</c:v>
                </c:pt>
                <c:pt idx="226">
                  <c:v>1795</c:v>
                </c:pt>
                <c:pt idx="227">
                  <c:v>1818</c:v>
                </c:pt>
                <c:pt idx="228">
                  <c:v>1461</c:v>
                </c:pt>
                <c:pt idx="229">
                  <c:v>1492</c:v>
                </c:pt>
                <c:pt idx="230">
                  <c:v>1720</c:v>
                </c:pt>
                <c:pt idx="231">
                  <c:v>1597</c:v>
                </c:pt>
                <c:pt idx="232">
                  <c:v>1684</c:v>
                </c:pt>
                <c:pt idx="233">
                  <c:v>1640</c:v>
                </c:pt>
                <c:pt idx="234">
                  <c:v>1534</c:v>
                </c:pt>
                <c:pt idx="235">
                  <c:v>1591</c:v>
                </c:pt>
                <c:pt idx="236">
                  <c:v>1638</c:v>
                </c:pt>
                <c:pt idx="237">
                  <c:v>1481</c:v>
                </c:pt>
                <c:pt idx="238">
                  <c:v>1276</c:v>
                </c:pt>
                <c:pt idx="239">
                  <c:v>1254</c:v>
                </c:pt>
                <c:pt idx="240">
                  <c:v>1280</c:v>
                </c:pt>
                <c:pt idx="241">
                  <c:v>1199</c:v>
                </c:pt>
                <c:pt idx="242">
                  <c:v>988</c:v>
                </c:pt>
                <c:pt idx="243">
                  <c:v>808</c:v>
                </c:pt>
                <c:pt idx="244">
                  <c:v>861</c:v>
                </c:pt>
                <c:pt idx="245">
                  <c:v>1118</c:v>
                </c:pt>
                <c:pt idx="246">
                  <c:v>1259</c:v>
                </c:pt>
                <c:pt idx="247">
                  <c:v>1367</c:v>
                </c:pt>
                <c:pt idx="248">
                  <c:v>1484</c:v>
                </c:pt>
                <c:pt idx="249">
                  <c:v>1366</c:v>
                </c:pt>
                <c:pt idx="250">
                  <c:v>1383</c:v>
                </c:pt>
                <c:pt idx="251">
                  <c:v>1249</c:v>
                </c:pt>
                <c:pt idx="252">
                  <c:v>1221</c:v>
                </c:pt>
                <c:pt idx="253">
                  <c:v>1199</c:v>
                </c:pt>
                <c:pt idx="254">
                  <c:v>1183</c:v>
                </c:pt>
                <c:pt idx="255">
                  <c:v>1190</c:v>
                </c:pt>
                <c:pt idx="256">
                  <c:v>1173</c:v>
                </c:pt>
                <c:pt idx="257">
                  <c:v>976</c:v>
                </c:pt>
                <c:pt idx="258">
                  <c:v>935</c:v>
                </c:pt>
                <c:pt idx="259">
                  <c:v>889</c:v>
                </c:pt>
                <c:pt idx="260">
                  <c:v>847</c:v>
                </c:pt>
                <c:pt idx="261">
                  <c:v>731</c:v>
                </c:pt>
                <c:pt idx="262">
                  <c:v>748</c:v>
                </c:pt>
                <c:pt idx="263">
                  <c:v>796</c:v>
                </c:pt>
                <c:pt idx="264">
                  <c:v>794</c:v>
                </c:pt>
                <c:pt idx="265">
                  <c:v>808</c:v>
                </c:pt>
                <c:pt idx="266">
                  <c:v>891</c:v>
                </c:pt>
                <c:pt idx="267">
                  <c:v>888</c:v>
                </c:pt>
                <c:pt idx="268">
                  <c:v>953</c:v>
                </c:pt>
                <c:pt idx="269">
                  <c:v>913</c:v>
                </c:pt>
                <c:pt idx="270">
                  <c:v>1044</c:v>
                </c:pt>
                <c:pt idx="271">
                  <c:v>926</c:v>
                </c:pt>
                <c:pt idx="272">
                  <c:v>1042</c:v>
                </c:pt>
                <c:pt idx="273">
                  <c:v>1149</c:v>
                </c:pt>
                <c:pt idx="274">
                  <c:v>1229</c:v>
                </c:pt>
                <c:pt idx="275">
                  <c:v>1351</c:v>
                </c:pt>
                <c:pt idx="276">
                  <c:v>1426</c:v>
                </c:pt>
                <c:pt idx="277">
                  <c:v>1471</c:v>
                </c:pt>
                <c:pt idx="278">
                  <c:v>1475</c:v>
                </c:pt>
                <c:pt idx="279">
                  <c:v>1566</c:v>
                </c:pt>
                <c:pt idx="280">
                  <c:v>1669</c:v>
                </c:pt>
                <c:pt idx="281">
                  <c:v>1769</c:v>
                </c:pt>
                <c:pt idx="282">
                  <c:v>1795</c:v>
                </c:pt>
                <c:pt idx="283">
                  <c:v>1713</c:v>
                </c:pt>
                <c:pt idx="284">
                  <c:v>1585</c:v>
                </c:pt>
                <c:pt idx="285">
                  <c:v>1716</c:v>
                </c:pt>
                <c:pt idx="286">
                  <c:v>1668</c:v>
                </c:pt>
                <c:pt idx="287">
                  <c:v>1627</c:v>
                </c:pt>
                <c:pt idx="288">
                  <c:v>1816</c:v>
                </c:pt>
                <c:pt idx="289">
                  <c:v>1987</c:v>
                </c:pt>
                <c:pt idx="290">
                  <c:v>1725</c:v>
                </c:pt>
                <c:pt idx="291">
                  <c:v>1776</c:v>
                </c:pt>
                <c:pt idx="292">
                  <c:v>1741</c:v>
                </c:pt>
                <c:pt idx="293">
                  <c:v>1814</c:v>
                </c:pt>
                <c:pt idx="294">
                  <c:v>1605</c:v>
                </c:pt>
                <c:pt idx="295">
                  <c:v>1530</c:v>
                </c:pt>
                <c:pt idx="296">
                  <c:v>1523</c:v>
                </c:pt>
                <c:pt idx="297">
                  <c:v>1490</c:v>
                </c:pt>
                <c:pt idx="298">
                  <c:v>1643</c:v>
                </c:pt>
                <c:pt idx="299">
                  <c:v>1626</c:v>
                </c:pt>
                <c:pt idx="300">
                  <c:v>1660</c:v>
                </c:pt>
                <c:pt idx="301">
                  <c:v>1662</c:v>
                </c:pt>
                <c:pt idx="302">
                  <c:v>1727</c:v>
                </c:pt>
                <c:pt idx="303">
                  <c:v>1664</c:v>
                </c:pt>
                <c:pt idx="304">
                  <c:v>1709</c:v>
                </c:pt>
                <c:pt idx="305">
                  <c:v>1716</c:v>
                </c:pt>
                <c:pt idx="306">
                  <c:v>1697</c:v>
                </c:pt>
                <c:pt idx="307">
                  <c:v>1808</c:v>
                </c:pt>
                <c:pt idx="308">
                  <c:v>1916</c:v>
                </c:pt>
                <c:pt idx="309">
                  <c:v>1743</c:v>
                </c:pt>
                <c:pt idx="310">
                  <c:v>1692</c:v>
                </c:pt>
                <c:pt idx="311">
                  <c:v>1794</c:v>
                </c:pt>
                <c:pt idx="312">
                  <c:v>1847</c:v>
                </c:pt>
                <c:pt idx="313">
                  <c:v>1767</c:v>
                </c:pt>
                <c:pt idx="314">
                  <c:v>1780</c:v>
                </c:pt>
                <c:pt idx="315">
                  <c:v>1858</c:v>
                </c:pt>
                <c:pt idx="316">
                  <c:v>1797</c:v>
                </c:pt>
                <c:pt idx="317">
                  <c:v>1790</c:v>
                </c:pt>
                <c:pt idx="318">
                  <c:v>1780</c:v>
                </c:pt>
                <c:pt idx="319">
                  <c:v>1726</c:v>
                </c:pt>
                <c:pt idx="320">
                  <c:v>1686</c:v>
                </c:pt>
                <c:pt idx="321">
                  <c:v>1675</c:v>
                </c:pt>
                <c:pt idx="322">
                  <c:v>1644</c:v>
                </c:pt>
                <c:pt idx="323">
                  <c:v>1903</c:v>
                </c:pt>
                <c:pt idx="324">
                  <c:v>1690</c:v>
                </c:pt>
                <c:pt idx="325">
                  <c:v>1689</c:v>
                </c:pt>
                <c:pt idx="326">
                  <c:v>1704</c:v>
                </c:pt>
                <c:pt idx="327">
                  <c:v>1601</c:v>
                </c:pt>
                <c:pt idx="328">
                  <c:v>1500</c:v>
                </c:pt>
                <c:pt idx="329">
                  <c:v>1522</c:v>
                </c:pt>
                <c:pt idx="330">
                  <c:v>1516</c:v>
                </c:pt>
                <c:pt idx="331">
                  <c:v>1511</c:v>
                </c:pt>
                <c:pt idx="332">
                  <c:v>1514</c:v>
                </c:pt>
                <c:pt idx="333">
                  <c:v>1447</c:v>
                </c:pt>
                <c:pt idx="334">
                  <c:v>1457</c:v>
                </c:pt>
                <c:pt idx="335">
                  <c:v>1345</c:v>
                </c:pt>
                <c:pt idx="336">
                  <c:v>1244</c:v>
                </c:pt>
                <c:pt idx="337">
                  <c:v>1438</c:v>
                </c:pt>
                <c:pt idx="338">
                  <c:v>1525</c:v>
                </c:pt>
                <c:pt idx="339">
                  <c:v>1429</c:v>
                </c:pt>
                <c:pt idx="340">
                  <c:v>1444</c:v>
                </c:pt>
                <c:pt idx="341">
                  <c:v>1485</c:v>
                </c:pt>
                <c:pt idx="342">
                  <c:v>1439</c:v>
                </c:pt>
                <c:pt idx="343">
                  <c:v>1460</c:v>
                </c:pt>
                <c:pt idx="344">
                  <c:v>1436</c:v>
                </c:pt>
                <c:pt idx="345">
                  <c:v>1516</c:v>
                </c:pt>
                <c:pt idx="346">
                  <c:v>1508</c:v>
                </c:pt>
                <c:pt idx="347">
                  <c:v>1501</c:v>
                </c:pt>
                <c:pt idx="348">
                  <c:v>1466</c:v>
                </c:pt>
                <c:pt idx="349">
                  <c:v>1383</c:v>
                </c:pt>
                <c:pt idx="350">
                  <c:v>1214</c:v>
                </c:pt>
                <c:pt idx="351">
                  <c:v>1376</c:v>
                </c:pt>
                <c:pt idx="352">
                  <c:v>1381</c:v>
                </c:pt>
                <c:pt idx="353">
                  <c:v>1322</c:v>
                </c:pt>
                <c:pt idx="354">
                  <c:v>1283</c:v>
                </c:pt>
                <c:pt idx="355">
                  <c:v>1334</c:v>
                </c:pt>
                <c:pt idx="356">
                  <c:v>1314</c:v>
                </c:pt>
                <c:pt idx="357">
                  <c:v>1365</c:v>
                </c:pt>
                <c:pt idx="358">
                  <c:v>1344</c:v>
                </c:pt>
                <c:pt idx="359">
                  <c:v>1422</c:v>
                </c:pt>
                <c:pt idx="360">
                  <c:v>1748</c:v>
                </c:pt>
                <c:pt idx="361">
                  <c:v>1329</c:v>
                </c:pt>
                <c:pt idx="362">
                  <c:v>1246</c:v>
                </c:pt>
                <c:pt idx="363">
                  <c:v>1136</c:v>
                </c:pt>
                <c:pt idx="364">
                  <c:v>1067</c:v>
                </c:pt>
                <c:pt idx="365">
                  <c:v>1108</c:v>
                </c:pt>
                <c:pt idx="366">
                  <c:v>1078</c:v>
                </c:pt>
                <c:pt idx="367">
                  <c:v>1069</c:v>
                </c:pt>
                <c:pt idx="368">
                  <c:v>976</c:v>
                </c:pt>
                <c:pt idx="369">
                  <c:v>925</c:v>
                </c:pt>
                <c:pt idx="370">
                  <c:v>941</c:v>
                </c:pt>
                <c:pt idx="371">
                  <c:v>861</c:v>
                </c:pt>
                <c:pt idx="372">
                  <c:v>786</c:v>
                </c:pt>
                <c:pt idx="373">
                  <c:v>853</c:v>
                </c:pt>
                <c:pt idx="374">
                  <c:v>911</c:v>
                </c:pt>
                <c:pt idx="375">
                  <c:v>916</c:v>
                </c:pt>
                <c:pt idx="376">
                  <c:v>991</c:v>
                </c:pt>
                <c:pt idx="377">
                  <c:v>964</c:v>
                </c:pt>
                <c:pt idx="378">
                  <c:v>973</c:v>
                </c:pt>
                <c:pt idx="379">
                  <c:v>944</c:v>
                </c:pt>
                <c:pt idx="380">
                  <c:v>974</c:v>
                </c:pt>
                <c:pt idx="381">
                  <c:v>991</c:v>
                </c:pt>
                <c:pt idx="382">
                  <c:v>984</c:v>
                </c:pt>
                <c:pt idx="383">
                  <c:v>1061</c:v>
                </c:pt>
                <c:pt idx="384">
                  <c:v>1077</c:v>
                </c:pt>
                <c:pt idx="385">
                  <c:v>1146</c:v>
                </c:pt>
                <c:pt idx="386">
                  <c:v>1082</c:v>
                </c:pt>
                <c:pt idx="387">
                  <c:v>1054</c:v>
                </c:pt>
                <c:pt idx="388">
                  <c:v>1056</c:v>
                </c:pt>
                <c:pt idx="389">
                  <c:v>1057</c:v>
                </c:pt>
                <c:pt idx="390">
                  <c:v>1089</c:v>
                </c:pt>
                <c:pt idx="391">
                  <c:v>1075</c:v>
                </c:pt>
                <c:pt idx="392">
                  <c:v>1114</c:v>
                </c:pt>
                <c:pt idx="393">
                  <c:v>1132</c:v>
                </c:pt>
                <c:pt idx="394">
                  <c:v>1118</c:v>
                </c:pt>
                <c:pt idx="395">
                  <c:v>1176</c:v>
                </c:pt>
                <c:pt idx="396">
                  <c:v>1177</c:v>
                </c:pt>
                <c:pt idx="397">
                  <c:v>1148</c:v>
                </c:pt>
                <c:pt idx="398">
                  <c:v>1056</c:v>
                </c:pt>
                <c:pt idx="399">
                  <c:v>1104</c:v>
                </c:pt>
                <c:pt idx="400">
                  <c:v>1112</c:v>
                </c:pt>
                <c:pt idx="401">
                  <c:v>1130</c:v>
                </c:pt>
                <c:pt idx="402">
                  <c:v>1174</c:v>
                </c:pt>
                <c:pt idx="403">
                  <c:v>1230</c:v>
                </c:pt>
                <c:pt idx="404">
                  <c:v>1251</c:v>
                </c:pt>
                <c:pt idx="405">
                  <c:v>1287</c:v>
                </c:pt>
                <c:pt idx="406">
                  <c:v>1357</c:v>
                </c:pt>
                <c:pt idx="407">
                  <c:v>1461</c:v>
                </c:pt>
                <c:pt idx="408">
                  <c:v>1390</c:v>
                </c:pt>
                <c:pt idx="409">
                  <c:v>1269</c:v>
                </c:pt>
                <c:pt idx="410">
                  <c:v>1342</c:v>
                </c:pt>
                <c:pt idx="411">
                  <c:v>1392</c:v>
                </c:pt>
                <c:pt idx="412">
                  <c:v>1396</c:v>
                </c:pt>
                <c:pt idx="413">
                  <c:v>1357</c:v>
                </c:pt>
                <c:pt idx="414">
                  <c:v>1335</c:v>
                </c:pt>
                <c:pt idx="415">
                  <c:v>1377</c:v>
                </c:pt>
                <c:pt idx="416">
                  <c:v>1412</c:v>
                </c:pt>
                <c:pt idx="417">
                  <c:v>1397</c:v>
                </c:pt>
                <c:pt idx="418">
                  <c:v>1340</c:v>
                </c:pt>
                <c:pt idx="419">
                  <c:v>1396</c:v>
                </c:pt>
                <c:pt idx="420">
                  <c:v>1282</c:v>
                </c:pt>
                <c:pt idx="421">
                  <c:v>1254</c:v>
                </c:pt>
                <c:pt idx="422">
                  <c:v>1226</c:v>
                </c:pt>
                <c:pt idx="423">
                  <c:v>1259</c:v>
                </c:pt>
                <c:pt idx="424">
                  <c:v>1271</c:v>
                </c:pt>
                <c:pt idx="425">
                  <c:v>1305</c:v>
                </c:pt>
                <c:pt idx="426">
                  <c:v>1354</c:v>
                </c:pt>
                <c:pt idx="427">
                  <c:v>1386</c:v>
                </c:pt>
                <c:pt idx="428">
                  <c:v>1421</c:v>
                </c:pt>
                <c:pt idx="429">
                  <c:v>1400</c:v>
                </c:pt>
                <c:pt idx="430">
                  <c:v>1430</c:v>
                </c:pt>
                <c:pt idx="431">
                  <c:v>1442</c:v>
                </c:pt>
                <c:pt idx="432">
                  <c:v>1387</c:v>
                </c:pt>
                <c:pt idx="433">
                  <c:v>1420</c:v>
                </c:pt>
                <c:pt idx="434">
                  <c:v>1437</c:v>
                </c:pt>
                <c:pt idx="435">
                  <c:v>1463</c:v>
                </c:pt>
                <c:pt idx="436">
                  <c:v>1457</c:v>
                </c:pt>
                <c:pt idx="437">
                  <c:v>1429</c:v>
                </c:pt>
                <c:pt idx="438">
                  <c:v>1450</c:v>
                </c:pt>
                <c:pt idx="439">
                  <c:v>1413</c:v>
                </c:pt>
                <c:pt idx="440">
                  <c:v>1392</c:v>
                </c:pt>
                <c:pt idx="441">
                  <c:v>1358</c:v>
                </c:pt>
                <c:pt idx="442">
                  <c:v>1412</c:v>
                </c:pt>
                <c:pt idx="443">
                  <c:v>1411</c:v>
                </c:pt>
                <c:pt idx="444">
                  <c:v>1382</c:v>
                </c:pt>
                <c:pt idx="445">
                  <c:v>1445</c:v>
                </c:pt>
                <c:pt idx="446">
                  <c:v>1436</c:v>
                </c:pt>
                <c:pt idx="447">
                  <c:v>1421</c:v>
                </c:pt>
                <c:pt idx="448">
                  <c:v>1414</c:v>
                </c:pt>
                <c:pt idx="449">
                  <c:v>1402</c:v>
                </c:pt>
                <c:pt idx="450">
                  <c:v>1440</c:v>
                </c:pt>
                <c:pt idx="451">
                  <c:v>1449</c:v>
                </c:pt>
                <c:pt idx="452">
                  <c:v>1494</c:v>
                </c:pt>
                <c:pt idx="453">
                  <c:v>1499</c:v>
                </c:pt>
                <c:pt idx="454">
                  <c:v>1469</c:v>
                </c:pt>
                <c:pt idx="455">
                  <c:v>1456</c:v>
                </c:pt>
                <c:pt idx="456">
                  <c:v>1555</c:v>
                </c:pt>
                <c:pt idx="457">
                  <c:v>1647</c:v>
                </c:pt>
                <c:pt idx="458">
                  <c:v>1605</c:v>
                </c:pt>
                <c:pt idx="459">
                  <c:v>1547</c:v>
                </c:pt>
                <c:pt idx="460">
                  <c:v>1554</c:v>
                </c:pt>
                <c:pt idx="461">
                  <c:v>1551</c:v>
                </c:pt>
                <c:pt idx="462">
                  <c:v>1610</c:v>
                </c:pt>
                <c:pt idx="463">
                  <c:v>1654</c:v>
                </c:pt>
                <c:pt idx="464">
                  <c:v>1577</c:v>
                </c:pt>
                <c:pt idx="465">
                  <c:v>1719</c:v>
                </c:pt>
                <c:pt idx="466">
                  <c:v>1672</c:v>
                </c:pt>
                <c:pt idx="467">
                  <c:v>1742</c:v>
                </c:pt>
                <c:pt idx="468">
                  <c:v>1732</c:v>
                </c:pt>
                <c:pt idx="469">
                  <c:v>1720</c:v>
                </c:pt>
                <c:pt idx="470">
                  <c:v>1665</c:v>
                </c:pt>
                <c:pt idx="471">
                  <c:v>1600</c:v>
                </c:pt>
                <c:pt idx="472">
                  <c:v>1640</c:v>
                </c:pt>
                <c:pt idx="473">
                  <c:v>1702</c:v>
                </c:pt>
                <c:pt idx="474">
                  <c:v>1682</c:v>
                </c:pt>
                <c:pt idx="475">
                  <c:v>1671</c:v>
                </c:pt>
                <c:pt idx="476">
                  <c:v>1551</c:v>
                </c:pt>
                <c:pt idx="477">
                  <c:v>1649</c:v>
                </c:pt>
                <c:pt idx="478">
                  <c:v>1672</c:v>
                </c:pt>
                <c:pt idx="479">
                  <c:v>1683</c:v>
                </c:pt>
                <c:pt idx="480">
                  <c:v>1727</c:v>
                </c:pt>
                <c:pt idx="481">
                  <c:v>1692</c:v>
                </c:pt>
                <c:pt idx="482">
                  <c:v>1651</c:v>
                </c:pt>
                <c:pt idx="483">
                  <c:v>1597</c:v>
                </c:pt>
                <c:pt idx="484">
                  <c:v>1543</c:v>
                </c:pt>
                <c:pt idx="485">
                  <c:v>1572</c:v>
                </c:pt>
                <c:pt idx="486">
                  <c:v>1542</c:v>
                </c:pt>
                <c:pt idx="487">
                  <c:v>1552</c:v>
                </c:pt>
                <c:pt idx="488">
                  <c:v>1570</c:v>
                </c:pt>
                <c:pt idx="489">
                  <c:v>1577</c:v>
                </c:pt>
                <c:pt idx="490">
                  <c:v>1614</c:v>
                </c:pt>
                <c:pt idx="491">
                  <c:v>1543</c:v>
                </c:pt>
                <c:pt idx="492">
                  <c:v>1699</c:v>
                </c:pt>
                <c:pt idx="493">
                  <c:v>1656</c:v>
                </c:pt>
                <c:pt idx="494">
                  <c:v>1659</c:v>
                </c:pt>
                <c:pt idx="495">
                  <c:v>1666</c:v>
                </c:pt>
                <c:pt idx="496">
                  <c:v>1665</c:v>
                </c:pt>
                <c:pt idx="497">
                  <c:v>1626</c:v>
                </c:pt>
                <c:pt idx="498">
                  <c:v>1598</c:v>
                </c:pt>
                <c:pt idx="499">
                  <c:v>1615</c:v>
                </c:pt>
                <c:pt idx="500">
                  <c:v>1565</c:v>
                </c:pt>
                <c:pt idx="501">
                  <c:v>1566</c:v>
                </c:pt>
                <c:pt idx="502">
                  <c:v>1651</c:v>
                </c:pt>
                <c:pt idx="503">
                  <c:v>1680</c:v>
                </c:pt>
                <c:pt idx="504">
                  <c:v>1665</c:v>
                </c:pt>
                <c:pt idx="505">
                  <c:v>1787</c:v>
                </c:pt>
                <c:pt idx="506">
                  <c:v>1691</c:v>
                </c:pt>
                <c:pt idx="507">
                  <c:v>1669</c:v>
                </c:pt>
                <c:pt idx="508">
                  <c:v>1716</c:v>
                </c:pt>
                <c:pt idx="509">
                  <c:v>1758</c:v>
                </c:pt>
                <c:pt idx="510">
                  <c:v>1738</c:v>
                </c:pt>
                <c:pt idx="511">
                  <c:v>1695</c:v>
                </c:pt>
                <c:pt idx="512">
                  <c:v>1803</c:v>
                </c:pt>
                <c:pt idx="513">
                  <c:v>1799</c:v>
                </c:pt>
                <c:pt idx="514">
                  <c:v>1771</c:v>
                </c:pt>
                <c:pt idx="515">
                  <c:v>1896</c:v>
                </c:pt>
                <c:pt idx="516">
                  <c:v>1808</c:v>
                </c:pt>
                <c:pt idx="517">
                  <c:v>1854</c:v>
                </c:pt>
                <c:pt idx="518">
                  <c:v>1757</c:v>
                </c:pt>
                <c:pt idx="519">
                  <c:v>1803</c:v>
                </c:pt>
                <c:pt idx="520">
                  <c:v>1835</c:v>
                </c:pt>
                <c:pt idx="521">
                  <c:v>1875</c:v>
                </c:pt>
                <c:pt idx="522">
                  <c:v>1885</c:v>
                </c:pt>
                <c:pt idx="523">
                  <c:v>1966</c:v>
                </c:pt>
                <c:pt idx="524">
                  <c:v>1961</c:v>
                </c:pt>
                <c:pt idx="525">
                  <c:v>2012</c:v>
                </c:pt>
                <c:pt idx="526">
                  <c:v>1918</c:v>
                </c:pt>
                <c:pt idx="527">
                  <c:v>1987</c:v>
                </c:pt>
                <c:pt idx="528">
                  <c:v>1952</c:v>
                </c:pt>
                <c:pt idx="529">
                  <c:v>1966</c:v>
                </c:pt>
                <c:pt idx="530">
                  <c:v>2066</c:v>
                </c:pt>
                <c:pt idx="531">
                  <c:v>2070</c:v>
                </c:pt>
                <c:pt idx="532">
                  <c:v>2150</c:v>
                </c:pt>
                <c:pt idx="533">
                  <c:v>2020</c:v>
                </c:pt>
                <c:pt idx="534">
                  <c:v>2112</c:v>
                </c:pt>
                <c:pt idx="535">
                  <c:v>2056</c:v>
                </c:pt>
                <c:pt idx="536">
                  <c:v>2041</c:v>
                </c:pt>
                <c:pt idx="537">
                  <c:v>2097</c:v>
                </c:pt>
                <c:pt idx="538">
                  <c:v>2079</c:v>
                </c:pt>
                <c:pt idx="539">
                  <c:v>2082</c:v>
                </c:pt>
                <c:pt idx="540">
                  <c:v>2139</c:v>
                </c:pt>
                <c:pt idx="541">
                  <c:v>2114</c:v>
                </c:pt>
                <c:pt idx="542">
                  <c:v>2062</c:v>
                </c:pt>
                <c:pt idx="543">
                  <c:v>2150</c:v>
                </c:pt>
                <c:pt idx="544">
                  <c:v>2085</c:v>
                </c:pt>
                <c:pt idx="545">
                  <c:v>2178</c:v>
                </c:pt>
                <c:pt idx="546">
                  <c:v>2203</c:v>
                </c:pt>
                <c:pt idx="547">
                  <c:v>2219</c:v>
                </c:pt>
                <c:pt idx="548">
                  <c:v>2263</c:v>
                </c:pt>
                <c:pt idx="549">
                  <c:v>2170</c:v>
                </c:pt>
                <c:pt idx="550">
                  <c:v>2218</c:v>
                </c:pt>
                <c:pt idx="551">
                  <c:v>2120</c:v>
                </c:pt>
                <c:pt idx="552">
                  <c:v>2212</c:v>
                </c:pt>
                <c:pt idx="553">
                  <c:v>2141</c:v>
                </c:pt>
                <c:pt idx="554">
                  <c:v>2118</c:v>
                </c:pt>
                <c:pt idx="555">
                  <c:v>1998</c:v>
                </c:pt>
                <c:pt idx="556">
                  <c:v>1905</c:v>
                </c:pt>
                <c:pt idx="557">
                  <c:v>1867</c:v>
                </c:pt>
                <c:pt idx="558">
                  <c:v>1763</c:v>
                </c:pt>
                <c:pt idx="559">
                  <c:v>1722</c:v>
                </c:pt>
                <c:pt idx="560">
                  <c:v>1655</c:v>
                </c:pt>
                <c:pt idx="561">
                  <c:v>1570</c:v>
                </c:pt>
                <c:pt idx="562">
                  <c:v>1535</c:v>
                </c:pt>
                <c:pt idx="563">
                  <c:v>1638</c:v>
                </c:pt>
                <c:pt idx="564">
                  <c:v>1626</c:v>
                </c:pt>
                <c:pt idx="565">
                  <c:v>1598</c:v>
                </c:pt>
                <c:pt idx="566">
                  <c:v>1596</c:v>
                </c:pt>
                <c:pt idx="567">
                  <c:v>1470</c:v>
                </c:pt>
                <c:pt idx="568">
                  <c:v>1493</c:v>
                </c:pt>
                <c:pt idx="569">
                  <c:v>1407</c:v>
                </c:pt>
                <c:pt idx="570">
                  <c:v>1361</c:v>
                </c:pt>
                <c:pt idx="571">
                  <c:v>1321</c:v>
                </c:pt>
                <c:pt idx="572">
                  <c:v>1261</c:v>
                </c:pt>
                <c:pt idx="573">
                  <c:v>1192</c:v>
                </c:pt>
                <c:pt idx="574">
                  <c:v>1224</c:v>
                </c:pt>
                <c:pt idx="575">
                  <c:v>1149</c:v>
                </c:pt>
                <c:pt idx="576">
                  <c:v>1094</c:v>
                </c:pt>
                <c:pt idx="577">
                  <c:v>1014</c:v>
                </c:pt>
                <c:pt idx="578">
                  <c:v>967</c:v>
                </c:pt>
                <c:pt idx="579">
                  <c:v>1008</c:v>
                </c:pt>
                <c:pt idx="580">
                  <c:v>995</c:v>
                </c:pt>
                <c:pt idx="581">
                  <c:v>1180</c:v>
                </c:pt>
                <c:pt idx="582">
                  <c:v>921</c:v>
                </c:pt>
                <c:pt idx="583">
                  <c:v>858</c:v>
                </c:pt>
                <c:pt idx="584">
                  <c:v>797</c:v>
                </c:pt>
                <c:pt idx="585">
                  <c:v>736</c:v>
                </c:pt>
                <c:pt idx="586">
                  <c:v>626</c:v>
                </c:pt>
                <c:pt idx="587">
                  <c:v>554</c:v>
                </c:pt>
                <c:pt idx="588">
                  <c:v>545</c:v>
                </c:pt>
                <c:pt idx="589">
                  <c:v>558</c:v>
                </c:pt>
                <c:pt idx="590">
                  <c:v>513</c:v>
                </c:pt>
                <c:pt idx="591">
                  <c:v>521</c:v>
                </c:pt>
                <c:pt idx="592">
                  <c:v>556</c:v>
                </c:pt>
                <c:pt idx="593">
                  <c:v>601</c:v>
                </c:pt>
                <c:pt idx="594">
                  <c:v>595</c:v>
                </c:pt>
                <c:pt idx="595">
                  <c:v>616</c:v>
                </c:pt>
                <c:pt idx="596">
                  <c:v>609</c:v>
                </c:pt>
                <c:pt idx="597">
                  <c:v>583</c:v>
                </c:pt>
                <c:pt idx="598">
                  <c:v>623</c:v>
                </c:pt>
                <c:pt idx="599">
                  <c:v>664</c:v>
                </c:pt>
                <c:pt idx="600">
                  <c:v>636</c:v>
                </c:pt>
                <c:pt idx="601">
                  <c:v>650</c:v>
                </c:pt>
                <c:pt idx="602">
                  <c:v>687</c:v>
                </c:pt>
                <c:pt idx="603">
                  <c:v>637</c:v>
                </c:pt>
                <c:pt idx="604">
                  <c:v>575</c:v>
                </c:pt>
                <c:pt idx="605">
                  <c:v>587</c:v>
                </c:pt>
                <c:pt idx="606">
                  <c:v>579</c:v>
                </c:pt>
                <c:pt idx="607">
                  <c:v>580</c:v>
                </c:pt>
                <c:pt idx="608">
                  <c:v>563</c:v>
                </c:pt>
                <c:pt idx="609">
                  <c:v>558</c:v>
                </c:pt>
                <c:pt idx="610">
                  <c:v>560</c:v>
                </c:pt>
                <c:pt idx="611">
                  <c:v>632</c:v>
                </c:pt>
                <c:pt idx="612">
                  <c:v>576</c:v>
                </c:pt>
                <c:pt idx="613">
                  <c:v>542</c:v>
                </c:pt>
                <c:pt idx="614">
                  <c:v>583</c:v>
                </c:pt>
                <c:pt idx="615">
                  <c:v>581</c:v>
                </c:pt>
                <c:pt idx="616">
                  <c:v>618</c:v>
                </c:pt>
                <c:pt idx="617">
                  <c:v>636</c:v>
                </c:pt>
                <c:pt idx="618">
                  <c:v>621</c:v>
                </c:pt>
                <c:pt idx="619">
                  <c:v>647</c:v>
                </c:pt>
                <c:pt idx="620">
                  <c:v>610</c:v>
                </c:pt>
                <c:pt idx="621">
                  <c:v>671</c:v>
                </c:pt>
                <c:pt idx="622">
                  <c:v>706</c:v>
                </c:pt>
                <c:pt idx="623">
                  <c:v>697</c:v>
                </c:pt>
                <c:pt idx="624">
                  <c:v>715</c:v>
                </c:pt>
                <c:pt idx="625">
                  <c:v>733</c:v>
                </c:pt>
                <c:pt idx="626">
                  <c:v>797</c:v>
                </c:pt>
                <c:pt idx="627">
                  <c:v>747</c:v>
                </c:pt>
                <c:pt idx="628">
                  <c:v>807</c:v>
                </c:pt>
                <c:pt idx="629">
                  <c:v>790</c:v>
                </c:pt>
                <c:pt idx="630">
                  <c:v>840</c:v>
                </c:pt>
                <c:pt idx="631">
                  <c:v>832</c:v>
                </c:pt>
                <c:pt idx="632">
                  <c:v>921</c:v>
                </c:pt>
                <c:pt idx="633">
                  <c:v>895</c:v>
                </c:pt>
                <c:pt idx="634">
                  <c:v>930</c:v>
                </c:pt>
                <c:pt idx="635">
                  <c:v>938</c:v>
                </c:pt>
                <c:pt idx="636">
                  <c:v>947</c:v>
                </c:pt>
                <c:pt idx="637">
                  <c:v>976</c:v>
                </c:pt>
                <c:pt idx="638">
                  <c:v>926</c:v>
                </c:pt>
                <c:pt idx="639">
                  <c:v>1040</c:v>
                </c:pt>
                <c:pt idx="640">
                  <c:v>1010</c:v>
                </c:pt>
                <c:pt idx="641">
                  <c:v>938</c:v>
                </c:pt>
                <c:pt idx="642">
                  <c:v>977</c:v>
                </c:pt>
                <c:pt idx="643">
                  <c:v>948</c:v>
                </c:pt>
                <c:pt idx="644">
                  <c:v>993</c:v>
                </c:pt>
                <c:pt idx="645">
                  <c:v>1067</c:v>
                </c:pt>
                <c:pt idx="646">
                  <c:v>1037</c:v>
                </c:pt>
                <c:pt idx="647">
                  <c:v>1022</c:v>
                </c:pt>
                <c:pt idx="648">
                  <c:v>939</c:v>
                </c:pt>
                <c:pt idx="649">
                  <c:v>1011</c:v>
                </c:pt>
                <c:pt idx="650">
                  <c:v>1000</c:v>
                </c:pt>
                <c:pt idx="651">
                  <c:v>1059</c:v>
                </c:pt>
                <c:pt idx="652">
                  <c:v>1005</c:v>
                </c:pt>
                <c:pt idx="653">
                  <c:v>973</c:v>
                </c:pt>
                <c:pt idx="654">
                  <c:v>1057</c:v>
                </c:pt>
                <c:pt idx="655">
                  <c:v>1003</c:v>
                </c:pt>
                <c:pt idx="656">
                  <c:v>1031</c:v>
                </c:pt>
                <c:pt idx="657">
                  <c:v>1092</c:v>
                </c:pt>
                <c:pt idx="658">
                  <c:v>1052</c:v>
                </c:pt>
                <c:pt idx="659">
                  <c:v>1058</c:v>
                </c:pt>
                <c:pt idx="660">
                  <c:v>974</c:v>
                </c:pt>
                <c:pt idx="661">
                  <c:v>1014</c:v>
                </c:pt>
                <c:pt idx="662">
                  <c:v>1010</c:v>
                </c:pt>
                <c:pt idx="663">
                  <c:v>1088</c:v>
                </c:pt>
                <c:pt idx="664">
                  <c:v>1002</c:v>
                </c:pt>
                <c:pt idx="665">
                  <c:v>992</c:v>
                </c:pt>
                <c:pt idx="666">
                  <c:v>1037</c:v>
                </c:pt>
                <c:pt idx="667">
                  <c:v>1022</c:v>
                </c:pt>
                <c:pt idx="668">
                  <c:v>1039</c:v>
                </c:pt>
                <c:pt idx="669">
                  <c:v>1102</c:v>
                </c:pt>
                <c:pt idx="670">
                  <c:v>1060</c:v>
                </c:pt>
                <c:pt idx="671">
                  <c:v>1060</c:v>
                </c:pt>
                <c:pt idx="672">
                  <c:v>1053</c:v>
                </c:pt>
                <c:pt idx="673">
                  <c:v>1127</c:v>
                </c:pt>
                <c:pt idx="674">
                  <c:v>1079</c:v>
                </c:pt>
                <c:pt idx="675">
                  <c:v>1178</c:v>
                </c:pt>
                <c:pt idx="676">
                  <c:v>1255</c:v>
                </c:pt>
                <c:pt idx="677">
                  <c:v>1363</c:v>
                </c:pt>
                <c:pt idx="678">
                  <c:v>1134</c:v>
                </c:pt>
                <c:pt idx="679">
                  <c:v>1159</c:v>
                </c:pt>
                <c:pt idx="680">
                  <c:v>1125</c:v>
                </c:pt>
                <c:pt idx="681">
                  <c:v>1166</c:v>
                </c:pt>
                <c:pt idx="682">
                  <c:v>1267</c:v>
                </c:pt>
                <c:pt idx="683">
                  <c:v>1218</c:v>
                </c:pt>
                <c:pt idx="684">
                  <c:v>1193</c:v>
                </c:pt>
                <c:pt idx="685">
                  <c:v>1195</c:v>
                </c:pt>
                <c:pt idx="686">
                  <c:v>1115</c:v>
                </c:pt>
                <c:pt idx="687">
                  <c:v>1163</c:v>
                </c:pt>
                <c:pt idx="688">
                  <c:v>1178</c:v>
                </c:pt>
                <c:pt idx="689">
                  <c:v>1193</c:v>
                </c:pt>
                <c:pt idx="690">
                  <c:v>1175</c:v>
                </c:pt>
                <c:pt idx="691">
                  <c:v>1200</c:v>
                </c:pt>
                <c:pt idx="692">
                  <c:v>1270</c:v>
                </c:pt>
                <c:pt idx="693">
                  <c:v>1285</c:v>
                </c:pt>
                <c:pt idx="694">
                  <c:v>1255</c:v>
                </c:pt>
                <c:pt idx="695">
                  <c:v>1266</c:v>
                </c:pt>
                <c:pt idx="696">
                  <c:v>1300</c:v>
                </c:pt>
                <c:pt idx="697">
                  <c:v>1219</c:v>
                </c:pt>
                <c:pt idx="698">
                  <c:v>1260</c:v>
                </c:pt>
                <c:pt idx="699">
                  <c:v>1228</c:v>
                </c:pt>
                <c:pt idx="700">
                  <c:v>1168</c:v>
                </c:pt>
                <c:pt idx="701">
                  <c:v>1275</c:v>
                </c:pt>
                <c:pt idx="702">
                  <c:v>1230</c:v>
                </c:pt>
                <c:pt idx="703">
                  <c:v>1300</c:v>
                </c:pt>
                <c:pt idx="704">
                  <c:v>1225</c:v>
                </c:pt>
                <c:pt idx="705">
                  <c:v>1343</c:v>
                </c:pt>
                <c:pt idx="706">
                  <c:v>1323</c:v>
                </c:pt>
                <c:pt idx="707">
                  <c:v>1320</c:v>
                </c:pt>
                <c:pt idx="708">
                  <c:v>1366</c:v>
                </c:pt>
                <c:pt idx="709">
                  <c:v>1321</c:v>
                </c:pt>
                <c:pt idx="710">
                  <c:v>1377</c:v>
                </c:pt>
                <c:pt idx="711">
                  <c:v>1364</c:v>
                </c:pt>
                <c:pt idx="712">
                  <c:v>1301</c:v>
                </c:pt>
                <c:pt idx="713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8-4D44-9F65-EBDF84B9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95568"/>
        <c:axId val="532690864"/>
      </c:lineChart>
      <c:dateAx>
        <c:axId val="5326955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690864"/>
        <c:crossesAt val="75"/>
        <c:auto val="1"/>
        <c:lblOffset val="100"/>
        <c:baseTimeUnit val="days"/>
        <c:majorUnit val="1"/>
      </c:dateAx>
      <c:valAx>
        <c:axId val="532690864"/>
        <c:scaling>
          <c:orientation val="minMax"/>
          <c:max val="2500"/>
          <c:min val="100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695568"/>
        <c:crosses val="autoZero"/>
        <c:crossBetween val="between"/>
        <c:majorUnit val="100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Building Permits Authorised 1960-Present</a:t>
            </a:r>
          </a:p>
        </c:rich>
      </c:tx>
      <c:layout>
        <c:manualLayout>
          <c:xMode val="edge"/>
          <c:yMode val="edge"/>
          <c:x val="0.34254177687248555"/>
          <c:y val="2.69989615784008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barChart>
        <c:barDir val="col"/>
        <c:grouping val="stacked"/>
        <c:varyColors val="0"/>
        <c:ser>
          <c:idx val="2"/>
          <c:order val="2"/>
          <c:tx>
            <c:v>GDP YoY</c:v>
          </c:tx>
          <c:spPr>
            <a:solidFill>
              <a:srgbClr val="FF0000"/>
            </a:solidFill>
            <a:ln w="12700">
              <a:solidFill>
                <a:srgbClr val="FF0000"/>
              </a:solidFill>
            </a:ln>
          </c:spPr>
          <c:invertIfNegative val="0"/>
          <c:cat>
            <c:numRef>
              <c:f>PermitsSA!$A$2:$A$674</c:f>
              <c:numCache>
                <c:formatCode>mmm\ yyyy</c:formatCode>
                <c:ptCount val="673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</c:numCache>
            </c:numRef>
          </c:cat>
          <c:val>
            <c:numRef>
              <c:f>GDP!$C$146:$C$807</c:f>
              <c:numCache>
                <c:formatCode>0.00%</c:formatCode>
                <c:ptCount val="662"/>
                <c:pt idx="0">
                  <c:v>9.1999999999999998E-2</c:v>
                </c:pt>
                <c:pt idx="3">
                  <c:v>-1.4999999999999999E-2</c:v>
                </c:pt>
                <c:pt idx="6">
                  <c:v>0.01</c:v>
                </c:pt>
                <c:pt idx="9">
                  <c:v>-4.8000000000000001E-2</c:v>
                </c:pt>
                <c:pt idx="12">
                  <c:v>2.7000000000000003E-2</c:v>
                </c:pt>
                <c:pt idx="15">
                  <c:v>7.5999999999999998E-2</c:v>
                </c:pt>
                <c:pt idx="18">
                  <c:v>6.8000000000000005E-2</c:v>
                </c:pt>
                <c:pt idx="21">
                  <c:v>8.3000000000000004E-2</c:v>
                </c:pt>
                <c:pt idx="24">
                  <c:v>7.400000000000001E-2</c:v>
                </c:pt>
                <c:pt idx="27">
                  <c:v>4.4000000000000004E-2</c:v>
                </c:pt>
                <c:pt idx="30">
                  <c:v>3.9E-2</c:v>
                </c:pt>
                <c:pt idx="33">
                  <c:v>1.6E-2</c:v>
                </c:pt>
                <c:pt idx="36">
                  <c:v>4.4999999999999998E-2</c:v>
                </c:pt>
                <c:pt idx="39">
                  <c:v>5.2999999999999999E-2</c:v>
                </c:pt>
                <c:pt idx="42">
                  <c:v>0.08</c:v>
                </c:pt>
                <c:pt idx="45">
                  <c:v>2.8999999999999998E-2</c:v>
                </c:pt>
                <c:pt idx="48">
                  <c:v>8.900000000000001E-2</c:v>
                </c:pt>
                <c:pt idx="51">
                  <c:v>4.8000000000000001E-2</c:v>
                </c:pt>
                <c:pt idx="54">
                  <c:v>5.5E-2</c:v>
                </c:pt>
                <c:pt idx="57">
                  <c:v>1.3999999999999999E-2</c:v>
                </c:pt>
                <c:pt idx="60">
                  <c:v>0.10199999999999999</c:v>
                </c:pt>
                <c:pt idx="63">
                  <c:v>5.5999999999999994E-2</c:v>
                </c:pt>
                <c:pt idx="66">
                  <c:v>8.4000000000000005E-2</c:v>
                </c:pt>
                <c:pt idx="69">
                  <c:v>9.8000000000000004E-2</c:v>
                </c:pt>
                <c:pt idx="72">
                  <c:v>0.10199999999999999</c:v>
                </c:pt>
                <c:pt idx="75">
                  <c:v>1.6E-2</c:v>
                </c:pt>
                <c:pt idx="78">
                  <c:v>2.8999999999999998E-2</c:v>
                </c:pt>
                <c:pt idx="81">
                  <c:v>3.5000000000000003E-2</c:v>
                </c:pt>
                <c:pt idx="84">
                  <c:v>3.7000000000000005E-2</c:v>
                </c:pt>
                <c:pt idx="87">
                  <c:v>3.0000000000000001E-3</c:v>
                </c:pt>
                <c:pt idx="90">
                  <c:v>3.5000000000000003E-2</c:v>
                </c:pt>
                <c:pt idx="93">
                  <c:v>3.2000000000000001E-2</c:v>
                </c:pt>
                <c:pt idx="96">
                  <c:v>8.4000000000000005E-2</c:v>
                </c:pt>
                <c:pt idx="99">
                  <c:v>6.9000000000000006E-2</c:v>
                </c:pt>
                <c:pt idx="102">
                  <c:v>2.8999999999999998E-2</c:v>
                </c:pt>
                <c:pt idx="105">
                  <c:v>1.8000000000000002E-2</c:v>
                </c:pt>
                <c:pt idx="108">
                  <c:v>6.4000000000000001E-2</c:v>
                </c:pt>
                <c:pt idx="111">
                  <c:v>1.3000000000000001E-2</c:v>
                </c:pt>
                <c:pt idx="114">
                  <c:v>2.5000000000000001E-2</c:v>
                </c:pt>
                <c:pt idx="117">
                  <c:v>-1.7000000000000001E-2</c:v>
                </c:pt>
                <c:pt idx="120">
                  <c:v>-6.9999999999999993E-3</c:v>
                </c:pt>
                <c:pt idx="123">
                  <c:v>6.9999999999999993E-3</c:v>
                </c:pt>
                <c:pt idx="126">
                  <c:v>3.6000000000000004E-2</c:v>
                </c:pt>
                <c:pt idx="129">
                  <c:v>-0.04</c:v>
                </c:pt>
                <c:pt idx="132">
                  <c:v>0.111</c:v>
                </c:pt>
                <c:pt idx="135">
                  <c:v>2.3E-2</c:v>
                </c:pt>
                <c:pt idx="138">
                  <c:v>3.2000000000000001E-2</c:v>
                </c:pt>
                <c:pt idx="141">
                  <c:v>1.2E-2</c:v>
                </c:pt>
                <c:pt idx="144">
                  <c:v>7.400000000000001E-2</c:v>
                </c:pt>
                <c:pt idx="147">
                  <c:v>9.6000000000000002E-2</c:v>
                </c:pt>
                <c:pt idx="150">
                  <c:v>3.7000000000000005E-2</c:v>
                </c:pt>
                <c:pt idx="153">
                  <c:v>6.8000000000000005E-2</c:v>
                </c:pt>
                <c:pt idx="156">
                  <c:v>0.10199999999999999</c:v>
                </c:pt>
                <c:pt idx="159">
                  <c:v>4.5999999999999999E-2</c:v>
                </c:pt>
                <c:pt idx="162">
                  <c:v>-2.2000000000000002E-2</c:v>
                </c:pt>
                <c:pt idx="165">
                  <c:v>3.7999999999999999E-2</c:v>
                </c:pt>
                <c:pt idx="168">
                  <c:v>-3.3000000000000002E-2</c:v>
                </c:pt>
                <c:pt idx="171">
                  <c:v>1.1000000000000001E-2</c:v>
                </c:pt>
                <c:pt idx="174">
                  <c:v>-3.7999999999999999E-2</c:v>
                </c:pt>
                <c:pt idx="177">
                  <c:v>-1.6E-2</c:v>
                </c:pt>
                <c:pt idx="180">
                  <c:v>-4.7E-2</c:v>
                </c:pt>
                <c:pt idx="183">
                  <c:v>3.1E-2</c:v>
                </c:pt>
                <c:pt idx="186">
                  <c:v>6.8000000000000005E-2</c:v>
                </c:pt>
                <c:pt idx="189">
                  <c:v>5.5E-2</c:v>
                </c:pt>
                <c:pt idx="192">
                  <c:v>9.3000000000000013E-2</c:v>
                </c:pt>
                <c:pt idx="195">
                  <c:v>3.1E-2</c:v>
                </c:pt>
                <c:pt idx="198">
                  <c:v>2.1000000000000001E-2</c:v>
                </c:pt>
                <c:pt idx="201">
                  <c:v>0.03</c:v>
                </c:pt>
                <c:pt idx="204">
                  <c:v>4.7E-2</c:v>
                </c:pt>
                <c:pt idx="207">
                  <c:v>8.1000000000000003E-2</c:v>
                </c:pt>
                <c:pt idx="210">
                  <c:v>7.2999999999999995E-2</c:v>
                </c:pt>
                <c:pt idx="213">
                  <c:v>0</c:v>
                </c:pt>
                <c:pt idx="216">
                  <c:v>1.3999999999999999E-2</c:v>
                </c:pt>
                <c:pt idx="219">
                  <c:v>0.16500000000000001</c:v>
                </c:pt>
                <c:pt idx="222">
                  <c:v>0.04</c:v>
                </c:pt>
                <c:pt idx="225">
                  <c:v>5.5E-2</c:v>
                </c:pt>
                <c:pt idx="228">
                  <c:v>8.0000000000000002E-3</c:v>
                </c:pt>
                <c:pt idx="231">
                  <c:v>5.0000000000000001E-3</c:v>
                </c:pt>
                <c:pt idx="234">
                  <c:v>2.8999999999999998E-2</c:v>
                </c:pt>
                <c:pt idx="237">
                  <c:v>0.01</c:v>
                </c:pt>
                <c:pt idx="240">
                  <c:v>1.3000000000000001E-2</c:v>
                </c:pt>
                <c:pt idx="243">
                  <c:v>-7.9000000000000001E-2</c:v>
                </c:pt>
                <c:pt idx="246">
                  <c:v>-6.0000000000000001E-3</c:v>
                </c:pt>
                <c:pt idx="249">
                  <c:v>7.5999999999999998E-2</c:v>
                </c:pt>
                <c:pt idx="252">
                  <c:v>8.5000000000000006E-2</c:v>
                </c:pt>
                <c:pt idx="255">
                  <c:v>-2.8999999999999998E-2</c:v>
                </c:pt>
                <c:pt idx="258">
                  <c:v>4.7E-2</c:v>
                </c:pt>
                <c:pt idx="261">
                  <c:v>-4.5999999999999999E-2</c:v>
                </c:pt>
                <c:pt idx="264">
                  <c:v>-6.5000000000000002E-2</c:v>
                </c:pt>
                <c:pt idx="267">
                  <c:v>2.2000000000000002E-2</c:v>
                </c:pt>
                <c:pt idx="270">
                  <c:v>-1.3999999999999999E-2</c:v>
                </c:pt>
                <c:pt idx="273">
                  <c:v>4.0000000000000001E-3</c:v>
                </c:pt>
                <c:pt idx="276">
                  <c:v>5.2999999999999999E-2</c:v>
                </c:pt>
                <c:pt idx="279">
                  <c:v>9.4E-2</c:v>
                </c:pt>
                <c:pt idx="282">
                  <c:v>8.1000000000000003E-2</c:v>
                </c:pt>
                <c:pt idx="285">
                  <c:v>8.5000000000000006E-2</c:v>
                </c:pt>
                <c:pt idx="288">
                  <c:v>8.199999999999999E-2</c:v>
                </c:pt>
                <c:pt idx="291">
                  <c:v>7.2000000000000008E-2</c:v>
                </c:pt>
                <c:pt idx="294">
                  <c:v>0.04</c:v>
                </c:pt>
                <c:pt idx="297">
                  <c:v>3.2000000000000001E-2</c:v>
                </c:pt>
                <c:pt idx="300">
                  <c:v>0.04</c:v>
                </c:pt>
                <c:pt idx="303">
                  <c:v>3.7000000000000005E-2</c:v>
                </c:pt>
                <c:pt idx="306">
                  <c:v>6.4000000000000001E-2</c:v>
                </c:pt>
                <c:pt idx="309">
                  <c:v>0.03</c:v>
                </c:pt>
                <c:pt idx="312">
                  <c:v>3.7999999999999999E-2</c:v>
                </c:pt>
                <c:pt idx="315">
                  <c:v>1.9E-2</c:v>
                </c:pt>
                <c:pt idx="318">
                  <c:v>4.0999999999999995E-2</c:v>
                </c:pt>
                <c:pt idx="321">
                  <c:v>2.1000000000000001E-2</c:v>
                </c:pt>
                <c:pt idx="324">
                  <c:v>2.7999999999999997E-2</c:v>
                </c:pt>
                <c:pt idx="327">
                  <c:v>4.5999999999999999E-2</c:v>
                </c:pt>
                <c:pt idx="330">
                  <c:v>3.7000000000000005E-2</c:v>
                </c:pt>
                <c:pt idx="333">
                  <c:v>6.8000000000000005E-2</c:v>
                </c:pt>
                <c:pt idx="336">
                  <c:v>2.3E-2</c:v>
                </c:pt>
                <c:pt idx="339">
                  <c:v>5.4000000000000006E-2</c:v>
                </c:pt>
                <c:pt idx="342">
                  <c:v>2.3E-2</c:v>
                </c:pt>
                <c:pt idx="345">
                  <c:v>5.4000000000000006E-2</c:v>
                </c:pt>
                <c:pt idx="348">
                  <c:v>4.0999999999999995E-2</c:v>
                </c:pt>
                <c:pt idx="351">
                  <c:v>3.2000000000000001E-2</c:v>
                </c:pt>
                <c:pt idx="354">
                  <c:v>0.03</c:v>
                </c:pt>
                <c:pt idx="357">
                  <c:v>9.0000000000000011E-3</c:v>
                </c:pt>
                <c:pt idx="360">
                  <c:v>4.4999999999999998E-2</c:v>
                </c:pt>
                <c:pt idx="363">
                  <c:v>1.6E-2</c:v>
                </c:pt>
                <c:pt idx="366">
                  <c:v>1E-3</c:v>
                </c:pt>
                <c:pt idx="369">
                  <c:v>-3.4000000000000002E-2</c:v>
                </c:pt>
                <c:pt idx="372">
                  <c:v>-1.9E-2</c:v>
                </c:pt>
                <c:pt idx="375">
                  <c:v>3.1E-2</c:v>
                </c:pt>
                <c:pt idx="378">
                  <c:v>1.9E-2</c:v>
                </c:pt>
                <c:pt idx="381">
                  <c:v>1.8000000000000002E-2</c:v>
                </c:pt>
                <c:pt idx="384">
                  <c:v>4.8000000000000001E-2</c:v>
                </c:pt>
                <c:pt idx="387">
                  <c:v>4.4999999999999998E-2</c:v>
                </c:pt>
                <c:pt idx="390">
                  <c:v>3.9E-2</c:v>
                </c:pt>
                <c:pt idx="393">
                  <c:v>4.0999999999999995E-2</c:v>
                </c:pt>
                <c:pt idx="396">
                  <c:v>8.0000000000000002E-3</c:v>
                </c:pt>
                <c:pt idx="399">
                  <c:v>2.4E-2</c:v>
                </c:pt>
                <c:pt idx="402">
                  <c:v>0.02</c:v>
                </c:pt>
                <c:pt idx="405">
                  <c:v>5.4000000000000006E-2</c:v>
                </c:pt>
                <c:pt idx="408">
                  <c:v>0.04</c:v>
                </c:pt>
                <c:pt idx="411">
                  <c:v>5.5999999999999994E-2</c:v>
                </c:pt>
                <c:pt idx="414">
                  <c:v>2.4E-2</c:v>
                </c:pt>
                <c:pt idx="417">
                  <c:v>4.5999999999999999E-2</c:v>
                </c:pt>
                <c:pt idx="420">
                  <c:v>1.3999999999999999E-2</c:v>
                </c:pt>
                <c:pt idx="423">
                  <c:v>1.3999999999999999E-2</c:v>
                </c:pt>
                <c:pt idx="426">
                  <c:v>3.5000000000000003E-2</c:v>
                </c:pt>
                <c:pt idx="429">
                  <c:v>2.8999999999999998E-2</c:v>
                </c:pt>
                <c:pt idx="432">
                  <c:v>2.7000000000000003E-2</c:v>
                </c:pt>
                <c:pt idx="435">
                  <c:v>7.2000000000000008E-2</c:v>
                </c:pt>
                <c:pt idx="438">
                  <c:v>3.7000000000000005E-2</c:v>
                </c:pt>
                <c:pt idx="441">
                  <c:v>4.2999999999999997E-2</c:v>
                </c:pt>
                <c:pt idx="444">
                  <c:v>3.1E-2</c:v>
                </c:pt>
                <c:pt idx="447">
                  <c:v>6.2E-2</c:v>
                </c:pt>
                <c:pt idx="450">
                  <c:v>5.2000000000000005E-2</c:v>
                </c:pt>
                <c:pt idx="453">
                  <c:v>3.1E-2</c:v>
                </c:pt>
                <c:pt idx="456">
                  <c:v>0.04</c:v>
                </c:pt>
                <c:pt idx="459">
                  <c:v>3.9E-2</c:v>
                </c:pt>
                <c:pt idx="462">
                  <c:v>5.2999999999999999E-2</c:v>
                </c:pt>
                <c:pt idx="465">
                  <c:v>6.7000000000000004E-2</c:v>
                </c:pt>
                <c:pt idx="468">
                  <c:v>3.2000000000000001E-2</c:v>
                </c:pt>
                <c:pt idx="471">
                  <c:v>3.3000000000000002E-2</c:v>
                </c:pt>
                <c:pt idx="474">
                  <c:v>5.0999999999999997E-2</c:v>
                </c:pt>
                <c:pt idx="477">
                  <c:v>7.0999999999999994E-2</c:v>
                </c:pt>
                <c:pt idx="480">
                  <c:v>1.2E-2</c:v>
                </c:pt>
                <c:pt idx="483">
                  <c:v>7.8E-2</c:v>
                </c:pt>
                <c:pt idx="486">
                  <c:v>5.0000000000000001E-3</c:v>
                </c:pt>
                <c:pt idx="489">
                  <c:v>2.3E-2</c:v>
                </c:pt>
                <c:pt idx="492">
                  <c:v>-1.1000000000000001E-2</c:v>
                </c:pt>
                <c:pt idx="495">
                  <c:v>2.1000000000000001E-2</c:v>
                </c:pt>
                <c:pt idx="498">
                  <c:v>-1.3000000000000001E-2</c:v>
                </c:pt>
                <c:pt idx="501">
                  <c:v>1.1000000000000001E-2</c:v>
                </c:pt>
                <c:pt idx="504">
                  <c:v>3.7000000000000005E-2</c:v>
                </c:pt>
                <c:pt idx="507">
                  <c:v>2.2000000000000002E-2</c:v>
                </c:pt>
                <c:pt idx="510">
                  <c:v>0.02</c:v>
                </c:pt>
                <c:pt idx="513">
                  <c:v>3.0000000000000001E-3</c:v>
                </c:pt>
                <c:pt idx="516">
                  <c:v>2.1000000000000001E-2</c:v>
                </c:pt>
                <c:pt idx="519">
                  <c:v>3.7999999999999999E-2</c:v>
                </c:pt>
                <c:pt idx="522">
                  <c:v>6.9000000000000006E-2</c:v>
                </c:pt>
                <c:pt idx="525">
                  <c:v>4.8000000000000001E-2</c:v>
                </c:pt>
                <c:pt idx="528">
                  <c:v>2.3E-2</c:v>
                </c:pt>
                <c:pt idx="531">
                  <c:v>0.03</c:v>
                </c:pt>
                <c:pt idx="534">
                  <c:v>3.7000000000000005E-2</c:v>
                </c:pt>
                <c:pt idx="537">
                  <c:v>3.5000000000000003E-2</c:v>
                </c:pt>
                <c:pt idx="540">
                  <c:v>4.2999999999999997E-2</c:v>
                </c:pt>
                <c:pt idx="543">
                  <c:v>2.1000000000000001E-2</c:v>
                </c:pt>
                <c:pt idx="546">
                  <c:v>3.4000000000000002E-2</c:v>
                </c:pt>
                <c:pt idx="549">
                  <c:v>2.3E-2</c:v>
                </c:pt>
                <c:pt idx="552">
                  <c:v>4.9000000000000002E-2</c:v>
                </c:pt>
                <c:pt idx="555">
                  <c:v>1.2E-2</c:v>
                </c:pt>
                <c:pt idx="558">
                  <c:v>4.0000000000000001E-3</c:v>
                </c:pt>
                <c:pt idx="561">
                  <c:v>3.2000000000000001E-2</c:v>
                </c:pt>
                <c:pt idx="564">
                  <c:v>2E-3</c:v>
                </c:pt>
                <c:pt idx="567">
                  <c:v>3.1E-2</c:v>
                </c:pt>
                <c:pt idx="570">
                  <c:v>2.7000000000000003E-2</c:v>
                </c:pt>
                <c:pt idx="573">
                  <c:v>1.3999999999999999E-2</c:v>
                </c:pt>
                <c:pt idx="576">
                  <c:v>-2.7000000000000003E-2</c:v>
                </c:pt>
                <c:pt idx="579">
                  <c:v>0.02</c:v>
                </c:pt>
                <c:pt idx="582">
                  <c:v>-1.9E-2</c:v>
                </c:pt>
                <c:pt idx="585">
                  <c:v>-8.199999999999999E-2</c:v>
                </c:pt>
                <c:pt idx="588">
                  <c:v>-5.4000000000000006E-2</c:v>
                </c:pt>
                <c:pt idx="591">
                  <c:v>-5.0000000000000001E-3</c:v>
                </c:pt>
                <c:pt idx="594">
                  <c:v>1.3000000000000001E-2</c:v>
                </c:pt>
                <c:pt idx="597">
                  <c:v>3.9E-2</c:v>
                </c:pt>
                <c:pt idx="600">
                  <c:v>1.7000000000000001E-2</c:v>
                </c:pt>
                <c:pt idx="603">
                  <c:v>3.9E-2</c:v>
                </c:pt>
                <c:pt idx="606">
                  <c:v>2.7000000000000003E-2</c:v>
                </c:pt>
                <c:pt idx="609">
                  <c:v>2.5000000000000001E-2</c:v>
                </c:pt>
                <c:pt idx="612">
                  <c:v>-1.4999999999999999E-2</c:v>
                </c:pt>
                <c:pt idx="615">
                  <c:v>2.8999999999999998E-2</c:v>
                </c:pt>
                <c:pt idx="618">
                  <c:v>8.0000000000000002E-3</c:v>
                </c:pt>
                <c:pt idx="621">
                  <c:v>4.5999999999999999E-2</c:v>
                </c:pt>
                <c:pt idx="624">
                  <c:v>2.7E-2</c:v>
                </c:pt>
                <c:pt idx="627">
                  <c:v>1.9E-2</c:v>
                </c:pt>
                <c:pt idx="630">
                  <c:v>5.0000000000000001E-3</c:v>
                </c:pt>
                <c:pt idx="633">
                  <c:v>1E-3</c:v>
                </c:pt>
                <c:pt idx="636">
                  <c:v>2.8000000000000001E-2</c:v>
                </c:pt>
                <c:pt idx="639">
                  <c:v>8.0000000000000002E-3</c:v>
                </c:pt>
                <c:pt idx="642">
                  <c:v>3.1E-2</c:v>
                </c:pt>
                <c:pt idx="645">
                  <c:v>0.04</c:v>
                </c:pt>
                <c:pt idx="648">
                  <c:v>-8.9999999999999993E-3</c:v>
                </c:pt>
                <c:pt idx="651">
                  <c:v>4.5999999999999999E-2</c:v>
                </c:pt>
                <c:pt idx="654">
                  <c:v>5.1999999999999998E-2</c:v>
                </c:pt>
                <c:pt idx="657">
                  <c:v>0.02</c:v>
                </c:pt>
                <c:pt idx="660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7-4813-9BB0-76D50278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693608"/>
        <c:axId val="532696352"/>
      </c:barChart>
      <c:lineChart>
        <c:grouping val="standard"/>
        <c:varyColors val="0"/>
        <c:ser>
          <c:idx val="0"/>
          <c:order val="0"/>
          <c:tx>
            <c:v>Permits</c:v>
          </c:tx>
          <c:marker>
            <c:symbol val="none"/>
          </c:marker>
          <c:cat>
            <c:numRef>
              <c:f>PermitsSA!$A$2:$A$721</c:f>
              <c:numCache>
                <c:formatCode>mmm\ yyyy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</c:numCache>
            </c:numRef>
          </c:cat>
          <c:val>
            <c:numRef>
              <c:f>PermitsSA!$B$2:$B$721</c:f>
              <c:numCache>
                <c:formatCode>#,##0</c:formatCode>
                <c:ptCount val="720"/>
                <c:pt idx="0">
                  <c:v>1092</c:v>
                </c:pt>
                <c:pt idx="1">
                  <c:v>1088</c:v>
                </c:pt>
                <c:pt idx="2">
                  <c:v>955</c:v>
                </c:pt>
                <c:pt idx="3">
                  <c:v>1016</c:v>
                </c:pt>
                <c:pt idx="4">
                  <c:v>1052</c:v>
                </c:pt>
                <c:pt idx="5">
                  <c:v>958</c:v>
                </c:pt>
                <c:pt idx="6">
                  <c:v>999</c:v>
                </c:pt>
                <c:pt idx="7">
                  <c:v>994</c:v>
                </c:pt>
                <c:pt idx="8">
                  <c:v>984</c:v>
                </c:pt>
                <c:pt idx="9">
                  <c:v>972</c:v>
                </c:pt>
                <c:pt idx="10">
                  <c:v>979</c:v>
                </c:pt>
                <c:pt idx="11">
                  <c:v>951</c:v>
                </c:pt>
                <c:pt idx="12">
                  <c:v>969</c:v>
                </c:pt>
                <c:pt idx="13">
                  <c:v>961</c:v>
                </c:pt>
                <c:pt idx="14">
                  <c:v>1000</c:v>
                </c:pt>
                <c:pt idx="15">
                  <c:v>1002</c:v>
                </c:pt>
                <c:pt idx="16">
                  <c:v>1027</c:v>
                </c:pt>
                <c:pt idx="17">
                  <c:v>1070</c:v>
                </c:pt>
                <c:pt idx="18">
                  <c:v>1083</c:v>
                </c:pt>
                <c:pt idx="19">
                  <c:v>1159</c:v>
                </c:pt>
                <c:pt idx="20">
                  <c:v>1098</c:v>
                </c:pt>
                <c:pt idx="21">
                  <c:v>1123</c:v>
                </c:pt>
                <c:pt idx="22">
                  <c:v>1152</c:v>
                </c:pt>
                <c:pt idx="23">
                  <c:v>1161</c:v>
                </c:pt>
                <c:pt idx="24">
                  <c:v>1122</c:v>
                </c:pt>
                <c:pt idx="25">
                  <c:v>1194</c:v>
                </c:pt>
                <c:pt idx="26">
                  <c:v>1134</c:v>
                </c:pt>
                <c:pt idx="27">
                  <c:v>1235</c:v>
                </c:pt>
                <c:pt idx="28">
                  <c:v>1142</c:v>
                </c:pt>
                <c:pt idx="29">
                  <c:v>1154</c:v>
                </c:pt>
                <c:pt idx="30">
                  <c:v>1189</c:v>
                </c:pt>
                <c:pt idx="31">
                  <c:v>1200</c:v>
                </c:pt>
                <c:pt idx="32">
                  <c:v>1223</c:v>
                </c:pt>
                <c:pt idx="33">
                  <c:v>1181</c:v>
                </c:pt>
                <c:pt idx="34">
                  <c:v>1236</c:v>
                </c:pt>
                <c:pt idx="35">
                  <c:v>1236</c:v>
                </c:pt>
                <c:pt idx="36">
                  <c:v>1248</c:v>
                </c:pt>
                <c:pt idx="37">
                  <c:v>1212</c:v>
                </c:pt>
                <c:pt idx="38">
                  <c:v>1258</c:v>
                </c:pt>
                <c:pt idx="39">
                  <c:v>1288</c:v>
                </c:pt>
                <c:pt idx="40">
                  <c:v>1350</c:v>
                </c:pt>
                <c:pt idx="41">
                  <c:v>1345</c:v>
                </c:pt>
                <c:pt idx="42">
                  <c:v>1321</c:v>
                </c:pt>
                <c:pt idx="43">
                  <c:v>1310</c:v>
                </c:pt>
                <c:pt idx="44">
                  <c:v>1413</c:v>
                </c:pt>
                <c:pt idx="45">
                  <c:v>1414</c:v>
                </c:pt>
                <c:pt idx="46">
                  <c:v>1357</c:v>
                </c:pt>
                <c:pt idx="47">
                  <c:v>1423</c:v>
                </c:pt>
                <c:pt idx="48">
                  <c:v>1296</c:v>
                </c:pt>
                <c:pt idx="49">
                  <c:v>1442</c:v>
                </c:pt>
                <c:pt idx="50">
                  <c:v>1313</c:v>
                </c:pt>
                <c:pt idx="51">
                  <c:v>1264</c:v>
                </c:pt>
                <c:pt idx="52">
                  <c:v>1299</c:v>
                </c:pt>
                <c:pt idx="53">
                  <c:v>1280</c:v>
                </c:pt>
                <c:pt idx="54">
                  <c:v>1304</c:v>
                </c:pt>
                <c:pt idx="55">
                  <c:v>1306</c:v>
                </c:pt>
                <c:pt idx="56">
                  <c:v>1265</c:v>
                </c:pt>
                <c:pt idx="57">
                  <c:v>1230</c:v>
                </c:pt>
                <c:pt idx="58">
                  <c:v>1254</c:v>
                </c:pt>
                <c:pt idx="59">
                  <c:v>1164</c:v>
                </c:pt>
                <c:pt idx="60">
                  <c:v>1264</c:v>
                </c:pt>
                <c:pt idx="61">
                  <c:v>1185</c:v>
                </c:pt>
                <c:pt idx="62">
                  <c:v>1211</c:v>
                </c:pt>
                <c:pt idx="63">
                  <c:v>1162</c:v>
                </c:pt>
                <c:pt idx="64">
                  <c:v>1207</c:v>
                </c:pt>
                <c:pt idx="65">
                  <c:v>1241</c:v>
                </c:pt>
                <c:pt idx="66">
                  <c:v>1237</c:v>
                </c:pt>
                <c:pt idx="67">
                  <c:v>1249</c:v>
                </c:pt>
                <c:pt idx="68">
                  <c:v>1227</c:v>
                </c:pt>
                <c:pt idx="69">
                  <c:v>1279</c:v>
                </c:pt>
                <c:pt idx="70">
                  <c:v>1306</c:v>
                </c:pt>
                <c:pt idx="71">
                  <c:v>1315</c:v>
                </c:pt>
                <c:pt idx="72">
                  <c:v>1325</c:v>
                </c:pt>
                <c:pt idx="73">
                  <c:v>1159</c:v>
                </c:pt>
                <c:pt idx="74">
                  <c:v>1234</c:v>
                </c:pt>
                <c:pt idx="75">
                  <c:v>1145</c:v>
                </c:pt>
                <c:pt idx="76">
                  <c:v>1078</c:v>
                </c:pt>
                <c:pt idx="77">
                  <c:v>956</c:v>
                </c:pt>
                <c:pt idx="78">
                  <c:v>932</c:v>
                </c:pt>
                <c:pt idx="79">
                  <c:v>877</c:v>
                </c:pt>
                <c:pt idx="80">
                  <c:v>774</c:v>
                </c:pt>
                <c:pt idx="81">
                  <c:v>739</c:v>
                </c:pt>
                <c:pt idx="82">
                  <c:v>736</c:v>
                </c:pt>
                <c:pt idx="83">
                  <c:v>743</c:v>
                </c:pt>
                <c:pt idx="84">
                  <c:v>995</c:v>
                </c:pt>
                <c:pt idx="85">
                  <c:v>907</c:v>
                </c:pt>
                <c:pt idx="86">
                  <c:v>955</c:v>
                </c:pt>
                <c:pt idx="87">
                  <c:v>1035</c:v>
                </c:pt>
                <c:pt idx="88">
                  <c:v>1076</c:v>
                </c:pt>
                <c:pt idx="89">
                  <c:v>1169</c:v>
                </c:pt>
                <c:pt idx="90">
                  <c:v>1177</c:v>
                </c:pt>
                <c:pt idx="91">
                  <c:v>1229</c:v>
                </c:pt>
                <c:pt idx="92">
                  <c:v>1279</c:v>
                </c:pt>
                <c:pt idx="93">
                  <c:v>1280</c:v>
                </c:pt>
                <c:pt idx="94">
                  <c:v>1297</c:v>
                </c:pt>
                <c:pt idx="95">
                  <c:v>1315</c:v>
                </c:pt>
                <c:pt idx="96">
                  <c:v>1179</c:v>
                </c:pt>
                <c:pt idx="97">
                  <c:v>1342</c:v>
                </c:pt>
                <c:pt idx="98">
                  <c:v>1370</c:v>
                </c:pt>
                <c:pt idx="99">
                  <c:v>1286</c:v>
                </c:pt>
                <c:pt idx="100">
                  <c:v>1297</c:v>
                </c:pt>
                <c:pt idx="101">
                  <c:v>1300</c:v>
                </c:pt>
                <c:pt idx="102">
                  <c:v>1344</c:v>
                </c:pt>
                <c:pt idx="103">
                  <c:v>1357</c:v>
                </c:pt>
                <c:pt idx="104">
                  <c:v>1464</c:v>
                </c:pt>
                <c:pt idx="105">
                  <c:v>1421</c:v>
                </c:pt>
                <c:pt idx="106">
                  <c:v>1436</c:v>
                </c:pt>
                <c:pt idx="107">
                  <c:v>1389</c:v>
                </c:pt>
                <c:pt idx="108">
                  <c:v>1459</c:v>
                </c:pt>
                <c:pt idx="109">
                  <c:v>1495</c:v>
                </c:pt>
                <c:pt idx="110">
                  <c:v>1438</c:v>
                </c:pt>
                <c:pt idx="111">
                  <c:v>1441</c:v>
                </c:pt>
                <c:pt idx="112">
                  <c:v>1328</c:v>
                </c:pt>
                <c:pt idx="113">
                  <c:v>1349</c:v>
                </c:pt>
                <c:pt idx="114">
                  <c:v>1278</c:v>
                </c:pt>
                <c:pt idx="115">
                  <c:v>1317</c:v>
                </c:pt>
                <c:pt idx="116">
                  <c:v>1263</c:v>
                </c:pt>
                <c:pt idx="117">
                  <c:v>1216</c:v>
                </c:pt>
                <c:pt idx="118">
                  <c:v>1191</c:v>
                </c:pt>
                <c:pt idx="119">
                  <c:v>1155</c:v>
                </c:pt>
                <c:pt idx="120">
                  <c:v>1062</c:v>
                </c:pt>
                <c:pt idx="121">
                  <c:v>1118</c:v>
                </c:pt>
                <c:pt idx="122">
                  <c:v>1132</c:v>
                </c:pt>
                <c:pt idx="123">
                  <c:v>1224</c:v>
                </c:pt>
                <c:pt idx="124">
                  <c:v>1328</c:v>
                </c:pt>
                <c:pt idx="125">
                  <c:v>1322</c:v>
                </c:pt>
                <c:pt idx="126">
                  <c:v>1324</c:v>
                </c:pt>
                <c:pt idx="127">
                  <c:v>1394</c:v>
                </c:pt>
                <c:pt idx="128">
                  <c:v>1426</c:v>
                </c:pt>
                <c:pt idx="129">
                  <c:v>1564</c:v>
                </c:pt>
                <c:pt idx="130">
                  <c:v>1502</c:v>
                </c:pt>
                <c:pt idx="131">
                  <c:v>1767</c:v>
                </c:pt>
                <c:pt idx="132">
                  <c:v>1643</c:v>
                </c:pt>
                <c:pt idx="133">
                  <c:v>1588</c:v>
                </c:pt>
                <c:pt idx="134">
                  <c:v>1759</c:v>
                </c:pt>
                <c:pt idx="135">
                  <c:v>1745</c:v>
                </c:pt>
                <c:pt idx="136">
                  <c:v>1972</c:v>
                </c:pt>
                <c:pt idx="137">
                  <c:v>1903</c:v>
                </c:pt>
                <c:pt idx="138">
                  <c:v>2069</c:v>
                </c:pt>
                <c:pt idx="139">
                  <c:v>2004</c:v>
                </c:pt>
                <c:pt idx="140">
                  <c:v>1996</c:v>
                </c:pt>
                <c:pt idx="141">
                  <c:v>2026</c:v>
                </c:pt>
                <c:pt idx="142">
                  <c:v>2079</c:v>
                </c:pt>
                <c:pt idx="143">
                  <c:v>2133</c:v>
                </c:pt>
                <c:pt idx="144">
                  <c:v>2238</c:v>
                </c:pt>
                <c:pt idx="145">
                  <c:v>2169</c:v>
                </c:pt>
                <c:pt idx="146">
                  <c:v>2105</c:v>
                </c:pt>
                <c:pt idx="147">
                  <c:v>2139</c:v>
                </c:pt>
                <c:pt idx="148">
                  <c:v>2067</c:v>
                </c:pt>
                <c:pt idx="149">
                  <c:v>2183</c:v>
                </c:pt>
                <c:pt idx="150">
                  <c:v>2195</c:v>
                </c:pt>
                <c:pt idx="151">
                  <c:v>2263</c:v>
                </c:pt>
                <c:pt idx="152">
                  <c:v>2393</c:v>
                </c:pt>
                <c:pt idx="153">
                  <c:v>2354</c:v>
                </c:pt>
                <c:pt idx="154">
                  <c:v>2234</c:v>
                </c:pt>
                <c:pt idx="155">
                  <c:v>2419</c:v>
                </c:pt>
                <c:pt idx="156">
                  <c:v>2271</c:v>
                </c:pt>
                <c:pt idx="157">
                  <c:v>2226</c:v>
                </c:pt>
                <c:pt idx="158">
                  <c:v>2062</c:v>
                </c:pt>
                <c:pt idx="159">
                  <c:v>1908</c:v>
                </c:pt>
                <c:pt idx="160">
                  <c:v>1931</c:v>
                </c:pt>
                <c:pt idx="161">
                  <c:v>2051</c:v>
                </c:pt>
                <c:pt idx="162">
                  <c:v>1819</c:v>
                </c:pt>
                <c:pt idx="163">
                  <c:v>1809</c:v>
                </c:pt>
                <c:pt idx="164">
                  <c:v>1704</c:v>
                </c:pt>
                <c:pt idx="165">
                  <c:v>1411</c:v>
                </c:pt>
                <c:pt idx="166">
                  <c:v>1402</c:v>
                </c:pt>
                <c:pt idx="167">
                  <c:v>1288</c:v>
                </c:pt>
                <c:pt idx="168">
                  <c:v>1331</c:v>
                </c:pt>
                <c:pt idx="169">
                  <c:v>1360</c:v>
                </c:pt>
                <c:pt idx="170">
                  <c:v>1440</c:v>
                </c:pt>
                <c:pt idx="171">
                  <c:v>1254</c:v>
                </c:pt>
                <c:pt idx="172">
                  <c:v>1138</c:v>
                </c:pt>
                <c:pt idx="173">
                  <c:v>1086</c:v>
                </c:pt>
                <c:pt idx="174">
                  <c:v>1002</c:v>
                </c:pt>
                <c:pt idx="175">
                  <c:v>917</c:v>
                </c:pt>
                <c:pt idx="176">
                  <c:v>840</c:v>
                </c:pt>
                <c:pt idx="177">
                  <c:v>824</c:v>
                </c:pt>
                <c:pt idx="178">
                  <c:v>783</c:v>
                </c:pt>
                <c:pt idx="179">
                  <c:v>869</c:v>
                </c:pt>
                <c:pt idx="180">
                  <c:v>726</c:v>
                </c:pt>
                <c:pt idx="181">
                  <c:v>729</c:v>
                </c:pt>
                <c:pt idx="182">
                  <c:v>709</c:v>
                </c:pt>
                <c:pt idx="183">
                  <c:v>866</c:v>
                </c:pt>
                <c:pt idx="184">
                  <c:v>914</c:v>
                </c:pt>
                <c:pt idx="185">
                  <c:v>946</c:v>
                </c:pt>
                <c:pt idx="186">
                  <c:v>1020</c:v>
                </c:pt>
                <c:pt idx="187">
                  <c:v>994</c:v>
                </c:pt>
                <c:pt idx="188">
                  <c:v>1064</c:v>
                </c:pt>
                <c:pt idx="189">
                  <c:v>1096</c:v>
                </c:pt>
                <c:pt idx="190">
                  <c:v>1110</c:v>
                </c:pt>
                <c:pt idx="191">
                  <c:v>1091</c:v>
                </c:pt>
                <c:pt idx="192">
                  <c:v>1195</c:v>
                </c:pt>
                <c:pt idx="193">
                  <c:v>1190</c:v>
                </c:pt>
                <c:pt idx="194">
                  <c:v>1164</c:v>
                </c:pt>
                <c:pt idx="195">
                  <c:v>1132</c:v>
                </c:pt>
                <c:pt idx="196">
                  <c:v>1194</c:v>
                </c:pt>
                <c:pt idx="197">
                  <c:v>1188</c:v>
                </c:pt>
                <c:pt idx="198">
                  <c:v>1245</c:v>
                </c:pt>
                <c:pt idx="199">
                  <c:v>1309</c:v>
                </c:pt>
                <c:pt idx="200">
                  <c:v>1481</c:v>
                </c:pt>
                <c:pt idx="201">
                  <c:v>1425</c:v>
                </c:pt>
                <c:pt idx="202">
                  <c:v>1531</c:v>
                </c:pt>
                <c:pt idx="203">
                  <c:v>1511</c:v>
                </c:pt>
                <c:pt idx="204">
                  <c:v>1466</c:v>
                </c:pt>
                <c:pt idx="205">
                  <c:v>1560</c:v>
                </c:pt>
                <c:pt idx="206">
                  <c:v>1660</c:v>
                </c:pt>
                <c:pt idx="207">
                  <c:v>1660</c:v>
                </c:pt>
                <c:pt idx="208">
                  <c:v>1668</c:v>
                </c:pt>
                <c:pt idx="209">
                  <c:v>1752</c:v>
                </c:pt>
                <c:pt idx="210">
                  <c:v>1687</c:v>
                </c:pt>
                <c:pt idx="211">
                  <c:v>1780</c:v>
                </c:pt>
                <c:pt idx="212">
                  <c:v>1674</c:v>
                </c:pt>
                <c:pt idx="213">
                  <c:v>1758</c:v>
                </c:pt>
                <c:pt idx="214">
                  <c:v>1771</c:v>
                </c:pt>
                <c:pt idx="215">
                  <c:v>1754</c:v>
                </c:pt>
                <c:pt idx="216">
                  <c:v>1740</c:v>
                </c:pt>
                <c:pt idx="217">
                  <c:v>1736</c:v>
                </c:pt>
                <c:pt idx="218">
                  <c:v>1799</c:v>
                </c:pt>
                <c:pt idx="219">
                  <c:v>1948</c:v>
                </c:pt>
                <c:pt idx="220">
                  <c:v>1766</c:v>
                </c:pt>
                <c:pt idx="221">
                  <c:v>1983</c:v>
                </c:pt>
                <c:pt idx="222">
                  <c:v>1786</c:v>
                </c:pt>
                <c:pt idx="223">
                  <c:v>1691</c:v>
                </c:pt>
                <c:pt idx="224">
                  <c:v>1751</c:v>
                </c:pt>
                <c:pt idx="225">
                  <c:v>1781</c:v>
                </c:pt>
                <c:pt idx="226">
                  <c:v>1795</c:v>
                </c:pt>
                <c:pt idx="227">
                  <c:v>1818</c:v>
                </c:pt>
                <c:pt idx="228">
                  <c:v>1461</c:v>
                </c:pt>
                <c:pt idx="229">
                  <c:v>1492</c:v>
                </c:pt>
                <c:pt idx="230">
                  <c:v>1720</c:v>
                </c:pt>
                <c:pt idx="231">
                  <c:v>1597</c:v>
                </c:pt>
                <c:pt idx="232">
                  <c:v>1684</c:v>
                </c:pt>
                <c:pt idx="233">
                  <c:v>1640</c:v>
                </c:pt>
                <c:pt idx="234">
                  <c:v>1534</c:v>
                </c:pt>
                <c:pt idx="235">
                  <c:v>1591</c:v>
                </c:pt>
                <c:pt idx="236">
                  <c:v>1638</c:v>
                </c:pt>
                <c:pt idx="237">
                  <c:v>1481</c:v>
                </c:pt>
                <c:pt idx="238">
                  <c:v>1276</c:v>
                </c:pt>
                <c:pt idx="239">
                  <c:v>1254</c:v>
                </c:pt>
                <c:pt idx="240">
                  <c:v>1280</c:v>
                </c:pt>
                <c:pt idx="241">
                  <c:v>1199</c:v>
                </c:pt>
                <c:pt idx="242">
                  <c:v>988</c:v>
                </c:pt>
                <c:pt idx="243">
                  <c:v>808</c:v>
                </c:pt>
                <c:pt idx="244">
                  <c:v>861</c:v>
                </c:pt>
                <c:pt idx="245">
                  <c:v>1118</c:v>
                </c:pt>
                <c:pt idx="246">
                  <c:v>1259</c:v>
                </c:pt>
                <c:pt idx="247">
                  <c:v>1367</c:v>
                </c:pt>
                <c:pt idx="248">
                  <c:v>1484</c:v>
                </c:pt>
                <c:pt idx="249">
                  <c:v>1366</c:v>
                </c:pt>
                <c:pt idx="250">
                  <c:v>1383</c:v>
                </c:pt>
                <c:pt idx="251">
                  <c:v>1249</c:v>
                </c:pt>
                <c:pt idx="252">
                  <c:v>1221</c:v>
                </c:pt>
                <c:pt idx="253">
                  <c:v>1199</c:v>
                </c:pt>
                <c:pt idx="254">
                  <c:v>1183</c:v>
                </c:pt>
                <c:pt idx="255">
                  <c:v>1190</c:v>
                </c:pt>
                <c:pt idx="256">
                  <c:v>1173</c:v>
                </c:pt>
                <c:pt idx="257">
                  <c:v>976</c:v>
                </c:pt>
                <c:pt idx="258">
                  <c:v>935</c:v>
                </c:pt>
                <c:pt idx="259">
                  <c:v>889</c:v>
                </c:pt>
                <c:pt idx="260">
                  <c:v>847</c:v>
                </c:pt>
                <c:pt idx="261">
                  <c:v>731</c:v>
                </c:pt>
                <c:pt idx="262">
                  <c:v>748</c:v>
                </c:pt>
                <c:pt idx="263">
                  <c:v>796</c:v>
                </c:pt>
                <c:pt idx="264">
                  <c:v>794</c:v>
                </c:pt>
                <c:pt idx="265">
                  <c:v>808</c:v>
                </c:pt>
                <c:pt idx="266">
                  <c:v>891</c:v>
                </c:pt>
                <c:pt idx="267">
                  <c:v>888</c:v>
                </c:pt>
                <c:pt idx="268">
                  <c:v>953</c:v>
                </c:pt>
                <c:pt idx="269">
                  <c:v>913</c:v>
                </c:pt>
                <c:pt idx="270">
                  <c:v>1044</c:v>
                </c:pt>
                <c:pt idx="271">
                  <c:v>926</c:v>
                </c:pt>
                <c:pt idx="272">
                  <c:v>1042</c:v>
                </c:pt>
                <c:pt idx="273">
                  <c:v>1149</c:v>
                </c:pt>
                <c:pt idx="274">
                  <c:v>1229</c:v>
                </c:pt>
                <c:pt idx="275">
                  <c:v>1351</c:v>
                </c:pt>
                <c:pt idx="276">
                  <c:v>1426</c:v>
                </c:pt>
                <c:pt idx="277">
                  <c:v>1471</c:v>
                </c:pt>
                <c:pt idx="278">
                  <c:v>1475</c:v>
                </c:pt>
                <c:pt idx="279">
                  <c:v>1566</c:v>
                </c:pt>
                <c:pt idx="280">
                  <c:v>1669</c:v>
                </c:pt>
                <c:pt idx="281">
                  <c:v>1769</c:v>
                </c:pt>
                <c:pt idx="282">
                  <c:v>1795</c:v>
                </c:pt>
                <c:pt idx="283">
                  <c:v>1713</c:v>
                </c:pt>
                <c:pt idx="284">
                  <c:v>1585</c:v>
                </c:pt>
                <c:pt idx="285">
                  <c:v>1716</c:v>
                </c:pt>
                <c:pt idx="286">
                  <c:v>1668</c:v>
                </c:pt>
                <c:pt idx="287">
                  <c:v>1627</c:v>
                </c:pt>
                <c:pt idx="288">
                  <c:v>1816</c:v>
                </c:pt>
                <c:pt idx="289">
                  <c:v>1987</c:v>
                </c:pt>
                <c:pt idx="290">
                  <c:v>1725</c:v>
                </c:pt>
                <c:pt idx="291">
                  <c:v>1776</c:v>
                </c:pt>
                <c:pt idx="292">
                  <c:v>1741</c:v>
                </c:pt>
                <c:pt idx="293">
                  <c:v>1814</c:v>
                </c:pt>
                <c:pt idx="294">
                  <c:v>1605</c:v>
                </c:pt>
                <c:pt idx="295">
                  <c:v>1530</c:v>
                </c:pt>
                <c:pt idx="296">
                  <c:v>1523</c:v>
                </c:pt>
                <c:pt idx="297">
                  <c:v>1490</c:v>
                </c:pt>
                <c:pt idx="298">
                  <c:v>1643</c:v>
                </c:pt>
                <c:pt idx="299">
                  <c:v>1626</c:v>
                </c:pt>
                <c:pt idx="300">
                  <c:v>1660</c:v>
                </c:pt>
                <c:pt idx="301">
                  <c:v>1662</c:v>
                </c:pt>
                <c:pt idx="302">
                  <c:v>1727</c:v>
                </c:pt>
                <c:pt idx="303">
                  <c:v>1664</c:v>
                </c:pt>
                <c:pt idx="304">
                  <c:v>1709</c:v>
                </c:pt>
                <c:pt idx="305">
                  <c:v>1716</c:v>
                </c:pt>
                <c:pt idx="306">
                  <c:v>1697</c:v>
                </c:pt>
                <c:pt idx="307">
                  <c:v>1808</c:v>
                </c:pt>
                <c:pt idx="308">
                  <c:v>1916</c:v>
                </c:pt>
                <c:pt idx="309">
                  <c:v>1743</c:v>
                </c:pt>
                <c:pt idx="310">
                  <c:v>1692</c:v>
                </c:pt>
                <c:pt idx="311">
                  <c:v>1794</c:v>
                </c:pt>
                <c:pt idx="312">
                  <c:v>1847</c:v>
                </c:pt>
                <c:pt idx="313">
                  <c:v>1767</c:v>
                </c:pt>
                <c:pt idx="314">
                  <c:v>1780</c:v>
                </c:pt>
                <c:pt idx="315">
                  <c:v>1858</c:v>
                </c:pt>
                <c:pt idx="316">
                  <c:v>1797</c:v>
                </c:pt>
                <c:pt idx="317">
                  <c:v>1790</c:v>
                </c:pt>
                <c:pt idx="318">
                  <c:v>1780</c:v>
                </c:pt>
                <c:pt idx="319">
                  <c:v>1726</c:v>
                </c:pt>
                <c:pt idx="320">
                  <c:v>1686</c:v>
                </c:pt>
                <c:pt idx="321">
                  <c:v>1675</c:v>
                </c:pt>
                <c:pt idx="322">
                  <c:v>1644</c:v>
                </c:pt>
                <c:pt idx="323">
                  <c:v>1903</c:v>
                </c:pt>
                <c:pt idx="324">
                  <c:v>1690</c:v>
                </c:pt>
                <c:pt idx="325">
                  <c:v>1689</c:v>
                </c:pt>
                <c:pt idx="326">
                  <c:v>1704</c:v>
                </c:pt>
                <c:pt idx="327">
                  <c:v>1601</c:v>
                </c:pt>
                <c:pt idx="328">
                  <c:v>1500</c:v>
                </c:pt>
                <c:pt idx="329">
                  <c:v>1522</c:v>
                </c:pt>
                <c:pt idx="330">
                  <c:v>1516</c:v>
                </c:pt>
                <c:pt idx="331">
                  <c:v>1511</c:v>
                </c:pt>
                <c:pt idx="332">
                  <c:v>1514</c:v>
                </c:pt>
                <c:pt idx="333">
                  <c:v>1447</c:v>
                </c:pt>
                <c:pt idx="334">
                  <c:v>1457</c:v>
                </c:pt>
                <c:pt idx="335">
                  <c:v>1345</c:v>
                </c:pt>
                <c:pt idx="336">
                  <c:v>1244</c:v>
                </c:pt>
                <c:pt idx="337">
                  <c:v>1438</c:v>
                </c:pt>
                <c:pt idx="338">
                  <c:v>1525</c:v>
                </c:pt>
                <c:pt idx="339">
                  <c:v>1429</c:v>
                </c:pt>
                <c:pt idx="340">
                  <c:v>1444</c:v>
                </c:pt>
                <c:pt idx="341">
                  <c:v>1485</c:v>
                </c:pt>
                <c:pt idx="342">
                  <c:v>1439</c:v>
                </c:pt>
                <c:pt idx="343">
                  <c:v>1460</c:v>
                </c:pt>
                <c:pt idx="344">
                  <c:v>1436</c:v>
                </c:pt>
                <c:pt idx="345">
                  <c:v>1516</c:v>
                </c:pt>
                <c:pt idx="346">
                  <c:v>1508</c:v>
                </c:pt>
                <c:pt idx="347">
                  <c:v>1501</c:v>
                </c:pt>
                <c:pt idx="348">
                  <c:v>1466</c:v>
                </c:pt>
                <c:pt idx="349">
                  <c:v>1383</c:v>
                </c:pt>
                <c:pt idx="350">
                  <c:v>1214</c:v>
                </c:pt>
                <c:pt idx="351">
                  <c:v>1376</c:v>
                </c:pt>
                <c:pt idx="352">
                  <c:v>1381</c:v>
                </c:pt>
                <c:pt idx="353">
                  <c:v>1322</c:v>
                </c:pt>
                <c:pt idx="354">
                  <c:v>1283</c:v>
                </c:pt>
                <c:pt idx="355">
                  <c:v>1334</c:v>
                </c:pt>
                <c:pt idx="356">
                  <c:v>1314</c:v>
                </c:pt>
                <c:pt idx="357">
                  <c:v>1365</c:v>
                </c:pt>
                <c:pt idx="358">
                  <c:v>1344</c:v>
                </c:pt>
                <c:pt idx="359">
                  <c:v>1422</c:v>
                </c:pt>
                <c:pt idx="360">
                  <c:v>1748</c:v>
                </c:pt>
                <c:pt idx="361">
                  <c:v>1329</c:v>
                </c:pt>
                <c:pt idx="362">
                  <c:v>1246</c:v>
                </c:pt>
                <c:pt idx="363">
                  <c:v>1136</c:v>
                </c:pt>
                <c:pt idx="364">
                  <c:v>1067</c:v>
                </c:pt>
                <c:pt idx="365">
                  <c:v>1108</c:v>
                </c:pt>
                <c:pt idx="366">
                  <c:v>1078</c:v>
                </c:pt>
                <c:pt idx="367">
                  <c:v>1069</c:v>
                </c:pt>
                <c:pt idx="368">
                  <c:v>976</c:v>
                </c:pt>
                <c:pt idx="369">
                  <c:v>925</c:v>
                </c:pt>
                <c:pt idx="370">
                  <c:v>941</c:v>
                </c:pt>
                <c:pt idx="371">
                  <c:v>861</c:v>
                </c:pt>
                <c:pt idx="372">
                  <c:v>786</c:v>
                </c:pt>
                <c:pt idx="373">
                  <c:v>853</c:v>
                </c:pt>
                <c:pt idx="374">
                  <c:v>911</c:v>
                </c:pt>
                <c:pt idx="375">
                  <c:v>916</c:v>
                </c:pt>
                <c:pt idx="376">
                  <c:v>991</c:v>
                </c:pt>
                <c:pt idx="377">
                  <c:v>964</c:v>
                </c:pt>
                <c:pt idx="378">
                  <c:v>973</c:v>
                </c:pt>
                <c:pt idx="379">
                  <c:v>944</c:v>
                </c:pt>
                <c:pt idx="380">
                  <c:v>974</c:v>
                </c:pt>
                <c:pt idx="381">
                  <c:v>991</c:v>
                </c:pt>
                <c:pt idx="382">
                  <c:v>984</c:v>
                </c:pt>
                <c:pt idx="383">
                  <c:v>1061</c:v>
                </c:pt>
                <c:pt idx="384">
                  <c:v>1077</c:v>
                </c:pt>
                <c:pt idx="385">
                  <c:v>1146</c:v>
                </c:pt>
                <c:pt idx="386">
                  <c:v>1082</c:v>
                </c:pt>
                <c:pt idx="387">
                  <c:v>1054</c:v>
                </c:pt>
                <c:pt idx="388">
                  <c:v>1056</c:v>
                </c:pt>
                <c:pt idx="389">
                  <c:v>1057</c:v>
                </c:pt>
                <c:pt idx="390">
                  <c:v>1089</c:v>
                </c:pt>
                <c:pt idx="391">
                  <c:v>1075</c:v>
                </c:pt>
                <c:pt idx="392">
                  <c:v>1114</c:v>
                </c:pt>
                <c:pt idx="393">
                  <c:v>1132</c:v>
                </c:pt>
                <c:pt idx="394">
                  <c:v>1118</c:v>
                </c:pt>
                <c:pt idx="395">
                  <c:v>1176</c:v>
                </c:pt>
                <c:pt idx="396">
                  <c:v>1177</c:v>
                </c:pt>
                <c:pt idx="397">
                  <c:v>1148</c:v>
                </c:pt>
                <c:pt idx="398">
                  <c:v>1056</c:v>
                </c:pt>
                <c:pt idx="399">
                  <c:v>1104</c:v>
                </c:pt>
                <c:pt idx="400">
                  <c:v>1112</c:v>
                </c:pt>
                <c:pt idx="401">
                  <c:v>1130</c:v>
                </c:pt>
                <c:pt idx="402">
                  <c:v>1174</c:v>
                </c:pt>
                <c:pt idx="403">
                  <c:v>1230</c:v>
                </c:pt>
                <c:pt idx="404">
                  <c:v>1251</c:v>
                </c:pt>
                <c:pt idx="405">
                  <c:v>1287</c:v>
                </c:pt>
                <c:pt idx="406">
                  <c:v>1357</c:v>
                </c:pt>
                <c:pt idx="407">
                  <c:v>1461</c:v>
                </c:pt>
                <c:pt idx="408">
                  <c:v>1390</c:v>
                </c:pt>
                <c:pt idx="409">
                  <c:v>1269</c:v>
                </c:pt>
                <c:pt idx="410">
                  <c:v>1342</c:v>
                </c:pt>
                <c:pt idx="411">
                  <c:v>1392</c:v>
                </c:pt>
                <c:pt idx="412">
                  <c:v>1396</c:v>
                </c:pt>
                <c:pt idx="413">
                  <c:v>1357</c:v>
                </c:pt>
                <c:pt idx="414">
                  <c:v>1335</c:v>
                </c:pt>
                <c:pt idx="415">
                  <c:v>1377</c:v>
                </c:pt>
                <c:pt idx="416">
                  <c:v>1412</c:v>
                </c:pt>
                <c:pt idx="417">
                  <c:v>1397</c:v>
                </c:pt>
                <c:pt idx="418">
                  <c:v>1340</c:v>
                </c:pt>
                <c:pt idx="419">
                  <c:v>1396</c:v>
                </c:pt>
                <c:pt idx="420">
                  <c:v>1282</c:v>
                </c:pt>
                <c:pt idx="421">
                  <c:v>1254</c:v>
                </c:pt>
                <c:pt idx="422">
                  <c:v>1226</c:v>
                </c:pt>
                <c:pt idx="423">
                  <c:v>1259</c:v>
                </c:pt>
                <c:pt idx="424">
                  <c:v>1271</c:v>
                </c:pt>
                <c:pt idx="425">
                  <c:v>1305</c:v>
                </c:pt>
                <c:pt idx="426">
                  <c:v>1354</c:v>
                </c:pt>
                <c:pt idx="427">
                  <c:v>1386</c:v>
                </c:pt>
                <c:pt idx="428">
                  <c:v>1421</c:v>
                </c:pt>
                <c:pt idx="429">
                  <c:v>1400</c:v>
                </c:pt>
                <c:pt idx="430">
                  <c:v>1430</c:v>
                </c:pt>
                <c:pt idx="431">
                  <c:v>1442</c:v>
                </c:pt>
                <c:pt idx="432">
                  <c:v>1387</c:v>
                </c:pt>
                <c:pt idx="433">
                  <c:v>1420</c:v>
                </c:pt>
                <c:pt idx="434">
                  <c:v>1437</c:v>
                </c:pt>
                <c:pt idx="435">
                  <c:v>1463</c:v>
                </c:pt>
                <c:pt idx="436">
                  <c:v>1457</c:v>
                </c:pt>
                <c:pt idx="437">
                  <c:v>1429</c:v>
                </c:pt>
                <c:pt idx="438">
                  <c:v>1450</c:v>
                </c:pt>
                <c:pt idx="439">
                  <c:v>1413</c:v>
                </c:pt>
                <c:pt idx="440">
                  <c:v>1392</c:v>
                </c:pt>
                <c:pt idx="441">
                  <c:v>1358</c:v>
                </c:pt>
                <c:pt idx="442">
                  <c:v>1412</c:v>
                </c:pt>
                <c:pt idx="443">
                  <c:v>1411</c:v>
                </c:pt>
                <c:pt idx="444">
                  <c:v>1382</c:v>
                </c:pt>
                <c:pt idx="445">
                  <c:v>1445</c:v>
                </c:pt>
                <c:pt idx="446">
                  <c:v>1436</c:v>
                </c:pt>
                <c:pt idx="447">
                  <c:v>1421</c:v>
                </c:pt>
                <c:pt idx="448">
                  <c:v>1414</c:v>
                </c:pt>
                <c:pt idx="449">
                  <c:v>1402</c:v>
                </c:pt>
                <c:pt idx="450">
                  <c:v>1440</c:v>
                </c:pt>
                <c:pt idx="451">
                  <c:v>1449</c:v>
                </c:pt>
                <c:pt idx="452">
                  <c:v>1494</c:v>
                </c:pt>
                <c:pt idx="453">
                  <c:v>1499</c:v>
                </c:pt>
                <c:pt idx="454">
                  <c:v>1469</c:v>
                </c:pt>
                <c:pt idx="455">
                  <c:v>1456</c:v>
                </c:pt>
                <c:pt idx="456">
                  <c:v>1555</c:v>
                </c:pt>
                <c:pt idx="457">
                  <c:v>1647</c:v>
                </c:pt>
                <c:pt idx="458">
                  <c:v>1605</c:v>
                </c:pt>
                <c:pt idx="459">
                  <c:v>1547</c:v>
                </c:pt>
                <c:pt idx="460">
                  <c:v>1554</c:v>
                </c:pt>
                <c:pt idx="461">
                  <c:v>1551</c:v>
                </c:pt>
                <c:pt idx="462">
                  <c:v>1610</c:v>
                </c:pt>
                <c:pt idx="463">
                  <c:v>1654</c:v>
                </c:pt>
                <c:pt idx="464">
                  <c:v>1577</c:v>
                </c:pt>
                <c:pt idx="465">
                  <c:v>1719</c:v>
                </c:pt>
                <c:pt idx="466">
                  <c:v>1672</c:v>
                </c:pt>
                <c:pt idx="467">
                  <c:v>1742</c:v>
                </c:pt>
                <c:pt idx="468">
                  <c:v>1732</c:v>
                </c:pt>
                <c:pt idx="469">
                  <c:v>1720</c:v>
                </c:pt>
                <c:pt idx="470">
                  <c:v>1665</c:v>
                </c:pt>
                <c:pt idx="471">
                  <c:v>1600</c:v>
                </c:pt>
                <c:pt idx="472">
                  <c:v>1640</c:v>
                </c:pt>
                <c:pt idx="473">
                  <c:v>1702</c:v>
                </c:pt>
                <c:pt idx="474">
                  <c:v>1682</c:v>
                </c:pt>
                <c:pt idx="475">
                  <c:v>1671</c:v>
                </c:pt>
                <c:pt idx="476">
                  <c:v>1551</c:v>
                </c:pt>
                <c:pt idx="477">
                  <c:v>1649</c:v>
                </c:pt>
                <c:pt idx="478">
                  <c:v>1672</c:v>
                </c:pt>
                <c:pt idx="479">
                  <c:v>1683</c:v>
                </c:pt>
                <c:pt idx="480">
                  <c:v>1727</c:v>
                </c:pt>
                <c:pt idx="481">
                  <c:v>1692</c:v>
                </c:pt>
                <c:pt idx="482">
                  <c:v>1651</c:v>
                </c:pt>
                <c:pt idx="483">
                  <c:v>1597</c:v>
                </c:pt>
                <c:pt idx="484">
                  <c:v>1543</c:v>
                </c:pt>
                <c:pt idx="485">
                  <c:v>1572</c:v>
                </c:pt>
                <c:pt idx="486">
                  <c:v>1542</c:v>
                </c:pt>
                <c:pt idx="487">
                  <c:v>1552</c:v>
                </c:pt>
                <c:pt idx="488">
                  <c:v>1570</c:v>
                </c:pt>
                <c:pt idx="489">
                  <c:v>1577</c:v>
                </c:pt>
                <c:pt idx="490">
                  <c:v>1614</c:v>
                </c:pt>
                <c:pt idx="491">
                  <c:v>1543</c:v>
                </c:pt>
                <c:pt idx="492">
                  <c:v>1699</c:v>
                </c:pt>
                <c:pt idx="493">
                  <c:v>1656</c:v>
                </c:pt>
                <c:pt idx="494">
                  <c:v>1659</c:v>
                </c:pt>
                <c:pt idx="495">
                  <c:v>1666</c:v>
                </c:pt>
                <c:pt idx="496">
                  <c:v>1665</c:v>
                </c:pt>
                <c:pt idx="497">
                  <c:v>1626</c:v>
                </c:pt>
                <c:pt idx="498">
                  <c:v>1598</c:v>
                </c:pt>
                <c:pt idx="499">
                  <c:v>1615</c:v>
                </c:pt>
                <c:pt idx="500">
                  <c:v>1565</c:v>
                </c:pt>
                <c:pt idx="501">
                  <c:v>1566</c:v>
                </c:pt>
                <c:pt idx="502">
                  <c:v>1651</c:v>
                </c:pt>
                <c:pt idx="503">
                  <c:v>1680</c:v>
                </c:pt>
                <c:pt idx="504">
                  <c:v>1665</c:v>
                </c:pt>
                <c:pt idx="505">
                  <c:v>1787</c:v>
                </c:pt>
                <c:pt idx="506">
                  <c:v>1691</c:v>
                </c:pt>
                <c:pt idx="507">
                  <c:v>1669</c:v>
                </c:pt>
                <c:pt idx="508">
                  <c:v>1716</c:v>
                </c:pt>
                <c:pt idx="509">
                  <c:v>1758</c:v>
                </c:pt>
                <c:pt idx="510">
                  <c:v>1738</c:v>
                </c:pt>
                <c:pt idx="511">
                  <c:v>1695</c:v>
                </c:pt>
                <c:pt idx="512">
                  <c:v>1803</c:v>
                </c:pt>
                <c:pt idx="513">
                  <c:v>1799</c:v>
                </c:pt>
                <c:pt idx="514">
                  <c:v>1771</c:v>
                </c:pt>
                <c:pt idx="515">
                  <c:v>1896</c:v>
                </c:pt>
                <c:pt idx="516">
                  <c:v>1808</c:v>
                </c:pt>
                <c:pt idx="517">
                  <c:v>1854</c:v>
                </c:pt>
                <c:pt idx="518">
                  <c:v>1757</c:v>
                </c:pt>
                <c:pt idx="519">
                  <c:v>1803</c:v>
                </c:pt>
                <c:pt idx="520">
                  <c:v>1835</c:v>
                </c:pt>
                <c:pt idx="521">
                  <c:v>1875</c:v>
                </c:pt>
                <c:pt idx="522">
                  <c:v>1885</c:v>
                </c:pt>
                <c:pt idx="523">
                  <c:v>1966</c:v>
                </c:pt>
                <c:pt idx="524">
                  <c:v>1961</c:v>
                </c:pt>
                <c:pt idx="525">
                  <c:v>2012</c:v>
                </c:pt>
                <c:pt idx="526">
                  <c:v>1918</c:v>
                </c:pt>
                <c:pt idx="527">
                  <c:v>1987</c:v>
                </c:pt>
                <c:pt idx="528">
                  <c:v>1952</c:v>
                </c:pt>
                <c:pt idx="529">
                  <c:v>1966</c:v>
                </c:pt>
                <c:pt idx="530">
                  <c:v>2066</c:v>
                </c:pt>
                <c:pt idx="531">
                  <c:v>2070</c:v>
                </c:pt>
                <c:pt idx="532">
                  <c:v>2150</c:v>
                </c:pt>
                <c:pt idx="533">
                  <c:v>2020</c:v>
                </c:pt>
                <c:pt idx="534">
                  <c:v>2112</c:v>
                </c:pt>
                <c:pt idx="535">
                  <c:v>2056</c:v>
                </c:pt>
                <c:pt idx="536">
                  <c:v>2041</c:v>
                </c:pt>
                <c:pt idx="537">
                  <c:v>2097</c:v>
                </c:pt>
                <c:pt idx="538">
                  <c:v>2079</c:v>
                </c:pt>
                <c:pt idx="539">
                  <c:v>2082</c:v>
                </c:pt>
                <c:pt idx="540">
                  <c:v>2139</c:v>
                </c:pt>
                <c:pt idx="541">
                  <c:v>2114</c:v>
                </c:pt>
                <c:pt idx="542">
                  <c:v>2062</c:v>
                </c:pt>
                <c:pt idx="543">
                  <c:v>2150</c:v>
                </c:pt>
                <c:pt idx="544">
                  <c:v>2085</c:v>
                </c:pt>
                <c:pt idx="545">
                  <c:v>2178</c:v>
                </c:pt>
                <c:pt idx="546">
                  <c:v>2203</c:v>
                </c:pt>
                <c:pt idx="547">
                  <c:v>2219</c:v>
                </c:pt>
                <c:pt idx="548">
                  <c:v>2263</c:v>
                </c:pt>
                <c:pt idx="549">
                  <c:v>2170</c:v>
                </c:pt>
                <c:pt idx="550">
                  <c:v>2218</c:v>
                </c:pt>
                <c:pt idx="551">
                  <c:v>2120</c:v>
                </c:pt>
                <c:pt idx="552">
                  <c:v>2212</c:v>
                </c:pt>
                <c:pt idx="553">
                  <c:v>2141</c:v>
                </c:pt>
                <c:pt idx="554">
                  <c:v>2118</c:v>
                </c:pt>
                <c:pt idx="555">
                  <c:v>1998</c:v>
                </c:pt>
                <c:pt idx="556">
                  <c:v>1905</c:v>
                </c:pt>
                <c:pt idx="557">
                  <c:v>1867</c:v>
                </c:pt>
                <c:pt idx="558">
                  <c:v>1763</c:v>
                </c:pt>
                <c:pt idx="559">
                  <c:v>1722</c:v>
                </c:pt>
                <c:pt idx="560">
                  <c:v>1655</c:v>
                </c:pt>
                <c:pt idx="561">
                  <c:v>1570</c:v>
                </c:pt>
                <c:pt idx="562">
                  <c:v>1535</c:v>
                </c:pt>
                <c:pt idx="563">
                  <c:v>1638</c:v>
                </c:pt>
                <c:pt idx="564">
                  <c:v>1626</c:v>
                </c:pt>
                <c:pt idx="565">
                  <c:v>1598</c:v>
                </c:pt>
                <c:pt idx="566">
                  <c:v>1596</c:v>
                </c:pt>
                <c:pt idx="567">
                  <c:v>1470</c:v>
                </c:pt>
                <c:pt idx="568">
                  <c:v>1493</c:v>
                </c:pt>
                <c:pt idx="569">
                  <c:v>1407</c:v>
                </c:pt>
                <c:pt idx="570">
                  <c:v>1361</c:v>
                </c:pt>
                <c:pt idx="571">
                  <c:v>1321</c:v>
                </c:pt>
                <c:pt idx="572">
                  <c:v>1261</c:v>
                </c:pt>
                <c:pt idx="573">
                  <c:v>1192</c:v>
                </c:pt>
                <c:pt idx="574">
                  <c:v>1224</c:v>
                </c:pt>
                <c:pt idx="575">
                  <c:v>1149</c:v>
                </c:pt>
                <c:pt idx="576">
                  <c:v>1094</c:v>
                </c:pt>
                <c:pt idx="577">
                  <c:v>1014</c:v>
                </c:pt>
                <c:pt idx="578">
                  <c:v>967</c:v>
                </c:pt>
                <c:pt idx="579">
                  <c:v>1008</c:v>
                </c:pt>
                <c:pt idx="580">
                  <c:v>995</c:v>
                </c:pt>
                <c:pt idx="581">
                  <c:v>1180</c:v>
                </c:pt>
                <c:pt idx="582">
                  <c:v>921</c:v>
                </c:pt>
                <c:pt idx="583">
                  <c:v>858</c:v>
                </c:pt>
                <c:pt idx="584">
                  <c:v>797</c:v>
                </c:pt>
                <c:pt idx="585">
                  <c:v>736</c:v>
                </c:pt>
                <c:pt idx="586">
                  <c:v>626</c:v>
                </c:pt>
                <c:pt idx="587">
                  <c:v>554</c:v>
                </c:pt>
                <c:pt idx="588">
                  <c:v>545</c:v>
                </c:pt>
                <c:pt idx="589">
                  <c:v>558</c:v>
                </c:pt>
                <c:pt idx="590">
                  <c:v>513</c:v>
                </c:pt>
                <c:pt idx="591">
                  <c:v>521</c:v>
                </c:pt>
                <c:pt idx="592">
                  <c:v>556</c:v>
                </c:pt>
                <c:pt idx="593">
                  <c:v>601</c:v>
                </c:pt>
                <c:pt idx="594">
                  <c:v>595</c:v>
                </c:pt>
                <c:pt idx="595">
                  <c:v>616</c:v>
                </c:pt>
                <c:pt idx="596">
                  <c:v>609</c:v>
                </c:pt>
                <c:pt idx="597">
                  <c:v>583</c:v>
                </c:pt>
                <c:pt idx="598">
                  <c:v>623</c:v>
                </c:pt>
                <c:pt idx="599">
                  <c:v>664</c:v>
                </c:pt>
                <c:pt idx="600">
                  <c:v>636</c:v>
                </c:pt>
                <c:pt idx="601">
                  <c:v>650</c:v>
                </c:pt>
                <c:pt idx="602">
                  <c:v>687</c:v>
                </c:pt>
                <c:pt idx="603">
                  <c:v>637</c:v>
                </c:pt>
                <c:pt idx="604">
                  <c:v>575</c:v>
                </c:pt>
                <c:pt idx="605">
                  <c:v>587</c:v>
                </c:pt>
                <c:pt idx="606">
                  <c:v>579</c:v>
                </c:pt>
                <c:pt idx="607">
                  <c:v>580</c:v>
                </c:pt>
                <c:pt idx="608">
                  <c:v>563</c:v>
                </c:pt>
                <c:pt idx="609">
                  <c:v>558</c:v>
                </c:pt>
                <c:pt idx="610">
                  <c:v>560</c:v>
                </c:pt>
                <c:pt idx="611">
                  <c:v>632</c:v>
                </c:pt>
                <c:pt idx="612">
                  <c:v>576</c:v>
                </c:pt>
                <c:pt idx="613">
                  <c:v>542</c:v>
                </c:pt>
                <c:pt idx="614">
                  <c:v>583</c:v>
                </c:pt>
                <c:pt idx="615">
                  <c:v>581</c:v>
                </c:pt>
                <c:pt idx="616">
                  <c:v>618</c:v>
                </c:pt>
                <c:pt idx="617">
                  <c:v>636</c:v>
                </c:pt>
                <c:pt idx="618">
                  <c:v>621</c:v>
                </c:pt>
                <c:pt idx="619">
                  <c:v>647</c:v>
                </c:pt>
                <c:pt idx="620">
                  <c:v>610</c:v>
                </c:pt>
                <c:pt idx="621">
                  <c:v>671</c:v>
                </c:pt>
                <c:pt idx="622">
                  <c:v>706</c:v>
                </c:pt>
                <c:pt idx="623">
                  <c:v>697</c:v>
                </c:pt>
                <c:pt idx="624">
                  <c:v>715</c:v>
                </c:pt>
                <c:pt idx="625">
                  <c:v>733</c:v>
                </c:pt>
                <c:pt idx="626">
                  <c:v>797</c:v>
                </c:pt>
                <c:pt idx="627">
                  <c:v>747</c:v>
                </c:pt>
                <c:pt idx="628">
                  <c:v>807</c:v>
                </c:pt>
                <c:pt idx="629">
                  <c:v>790</c:v>
                </c:pt>
                <c:pt idx="630">
                  <c:v>840</c:v>
                </c:pt>
                <c:pt idx="631">
                  <c:v>832</c:v>
                </c:pt>
                <c:pt idx="632">
                  <c:v>921</c:v>
                </c:pt>
                <c:pt idx="633">
                  <c:v>895</c:v>
                </c:pt>
                <c:pt idx="634">
                  <c:v>930</c:v>
                </c:pt>
                <c:pt idx="635">
                  <c:v>938</c:v>
                </c:pt>
                <c:pt idx="636">
                  <c:v>947</c:v>
                </c:pt>
                <c:pt idx="637">
                  <c:v>976</c:v>
                </c:pt>
                <c:pt idx="638">
                  <c:v>926</c:v>
                </c:pt>
                <c:pt idx="639">
                  <c:v>1040</c:v>
                </c:pt>
                <c:pt idx="640">
                  <c:v>1010</c:v>
                </c:pt>
                <c:pt idx="641">
                  <c:v>938</c:v>
                </c:pt>
                <c:pt idx="642">
                  <c:v>977</c:v>
                </c:pt>
                <c:pt idx="643">
                  <c:v>948</c:v>
                </c:pt>
                <c:pt idx="644">
                  <c:v>993</c:v>
                </c:pt>
                <c:pt idx="645">
                  <c:v>1067</c:v>
                </c:pt>
                <c:pt idx="646">
                  <c:v>1037</c:v>
                </c:pt>
                <c:pt idx="647">
                  <c:v>1022</c:v>
                </c:pt>
                <c:pt idx="648">
                  <c:v>939</c:v>
                </c:pt>
                <c:pt idx="649">
                  <c:v>1011</c:v>
                </c:pt>
                <c:pt idx="650">
                  <c:v>1000</c:v>
                </c:pt>
                <c:pt idx="651">
                  <c:v>1059</c:v>
                </c:pt>
                <c:pt idx="652">
                  <c:v>1005</c:v>
                </c:pt>
                <c:pt idx="653">
                  <c:v>973</c:v>
                </c:pt>
                <c:pt idx="654">
                  <c:v>1057</c:v>
                </c:pt>
                <c:pt idx="655">
                  <c:v>1003</c:v>
                </c:pt>
                <c:pt idx="656">
                  <c:v>1031</c:v>
                </c:pt>
                <c:pt idx="657">
                  <c:v>1092</c:v>
                </c:pt>
                <c:pt idx="658">
                  <c:v>1052</c:v>
                </c:pt>
                <c:pt idx="659">
                  <c:v>1058</c:v>
                </c:pt>
                <c:pt idx="660">
                  <c:v>974</c:v>
                </c:pt>
                <c:pt idx="661">
                  <c:v>1014</c:v>
                </c:pt>
                <c:pt idx="662">
                  <c:v>1010</c:v>
                </c:pt>
                <c:pt idx="663">
                  <c:v>1088</c:v>
                </c:pt>
                <c:pt idx="664">
                  <c:v>1002</c:v>
                </c:pt>
                <c:pt idx="665">
                  <c:v>992</c:v>
                </c:pt>
                <c:pt idx="666">
                  <c:v>1037</c:v>
                </c:pt>
                <c:pt idx="667">
                  <c:v>1022</c:v>
                </c:pt>
                <c:pt idx="668">
                  <c:v>1039</c:v>
                </c:pt>
                <c:pt idx="669">
                  <c:v>1102</c:v>
                </c:pt>
                <c:pt idx="670">
                  <c:v>1060</c:v>
                </c:pt>
                <c:pt idx="671">
                  <c:v>1060</c:v>
                </c:pt>
                <c:pt idx="672">
                  <c:v>1053</c:v>
                </c:pt>
                <c:pt idx="673">
                  <c:v>1127</c:v>
                </c:pt>
                <c:pt idx="674">
                  <c:v>1079</c:v>
                </c:pt>
                <c:pt idx="675">
                  <c:v>1178</c:v>
                </c:pt>
                <c:pt idx="676">
                  <c:v>1255</c:v>
                </c:pt>
                <c:pt idx="677">
                  <c:v>1363</c:v>
                </c:pt>
                <c:pt idx="678">
                  <c:v>1134</c:v>
                </c:pt>
                <c:pt idx="679">
                  <c:v>1159</c:v>
                </c:pt>
                <c:pt idx="680">
                  <c:v>1125</c:v>
                </c:pt>
                <c:pt idx="681">
                  <c:v>1166</c:v>
                </c:pt>
                <c:pt idx="682">
                  <c:v>1267</c:v>
                </c:pt>
                <c:pt idx="683">
                  <c:v>1218</c:v>
                </c:pt>
                <c:pt idx="684">
                  <c:v>1193</c:v>
                </c:pt>
                <c:pt idx="685">
                  <c:v>1195</c:v>
                </c:pt>
                <c:pt idx="686">
                  <c:v>1115</c:v>
                </c:pt>
                <c:pt idx="687">
                  <c:v>1163</c:v>
                </c:pt>
                <c:pt idx="688">
                  <c:v>1178</c:v>
                </c:pt>
                <c:pt idx="689">
                  <c:v>1193</c:v>
                </c:pt>
                <c:pt idx="690">
                  <c:v>1175</c:v>
                </c:pt>
                <c:pt idx="691">
                  <c:v>1200</c:v>
                </c:pt>
                <c:pt idx="692">
                  <c:v>1270</c:v>
                </c:pt>
                <c:pt idx="693">
                  <c:v>1285</c:v>
                </c:pt>
                <c:pt idx="694">
                  <c:v>1255</c:v>
                </c:pt>
                <c:pt idx="695">
                  <c:v>1266</c:v>
                </c:pt>
                <c:pt idx="696">
                  <c:v>1300</c:v>
                </c:pt>
                <c:pt idx="697">
                  <c:v>1219</c:v>
                </c:pt>
                <c:pt idx="698">
                  <c:v>1260</c:v>
                </c:pt>
                <c:pt idx="699">
                  <c:v>1228</c:v>
                </c:pt>
                <c:pt idx="700">
                  <c:v>1168</c:v>
                </c:pt>
                <c:pt idx="701">
                  <c:v>1275</c:v>
                </c:pt>
                <c:pt idx="702">
                  <c:v>1230</c:v>
                </c:pt>
                <c:pt idx="703">
                  <c:v>1300</c:v>
                </c:pt>
                <c:pt idx="704">
                  <c:v>1225</c:v>
                </c:pt>
                <c:pt idx="705">
                  <c:v>1343</c:v>
                </c:pt>
                <c:pt idx="706">
                  <c:v>1323</c:v>
                </c:pt>
                <c:pt idx="707">
                  <c:v>1320</c:v>
                </c:pt>
                <c:pt idx="708">
                  <c:v>1366</c:v>
                </c:pt>
                <c:pt idx="709">
                  <c:v>1321</c:v>
                </c:pt>
                <c:pt idx="710">
                  <c:v>1377</c:v>
                </c:pt>
                <c:pt idx="711">
                  <c:v>1364</c:v>
                </c:pt>
                <c:pt idx="712">
                  <c:v>1301</c:v>
                </c:pt>
                <c:pt idx="713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7-4813-9BB0-76D502788AB5}"/>
            </c:ext>
          </c:extLst>
        </c:ser>
        <c:ser>
          <c:idx val="1"/>
          <c:order val="1"/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dPt>
            <c:idx val="516"/>
            <c:bubble3D val="0"/>
            <c:spPr>
              <a:ln w="12700">
                <a:solidFill>
                  <a:srgbClr val="00B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747-4813-9BB0-76D502788AB5}"/>
              </c:ext>
            </c:extLst>
          </c:dPt>
          <c:cat>
            <c:numRef>
              <c:f>PermitsSA!$A$2:$A$721</c:f>
              <c:numCache>
                <c:formatCode>mmm\ yyyy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</c:numCache>
            </c:numRef>
          </c:cat>
          <c:val>
            <c:numRef>
              <c:f>PermitsSA!$B$2:$B$721</c:f>
              <c:numCache>
                <c:formatCode>#,##0</c:formatCode>
                <c:ptCount val="720"/>
                <c:pt idx="0">
                  <c:v>1092</c:v>
                </c:pt>
                <c:pt idx="1">
                  <c:v>1088</c:v>
                </c:pt>
                <c:pt idx="2">
                  <c:v>955</c:v>
                </c:pt>
                <c:pt idx="3">
                  <c:v>1016</c:v>
                </c:pt>
                <c:pt idx="4">
                  <c:v>1052</c:v>
                </c:pt>
                <c:pt idx="5">
                  <c:v>958</c:v>
                </c:pt>
                <c:pt idx="6">
                  <c:v>999</c:v>
                </c:pt>
                <c:pt idx="7">
                  <c:v>994</c:v>
                </c:pt>
                <c:pt idx="8">
                  <c:v>984</c:v>
                </c:pt>
                <c:pt idx="9">
                  <c:v>972</c:v>
                </c:pt>
                <c:pt idx="10">
                  <c:v>979</c:v>
                </c:pt>
                <c:pt idx="11">
                  <c:v>951</c:v>
                </c:pt>
                <c:pt idx="12">
                  <c:v>969</c:v>
                </c:pt>
                <c:pt idx="13">
                  <c:v>961</c:v>
                </c:pt>
                <c:pt idx="14">
                  <c:v>1000</c:v>
                </c:pt>
                <c:pt idx="15">
                  <c:v>1002</c:v>
                </c:pt>
                <c:pt idx="16">
                  <c:v>1027</c:v>
                </c:pt>
                <c:pt idx="17">
                  <c:v>1070</c:v>
                </c:pt>
                <c:pt idx="18">
                  <c:v>1083</c:v>
                </c:pt>
                <c:pt idx="19">
                  <c:v>1159</c:v>
                </c:pt>
                <c:pt idx="20">
                  <c:v>1098</c:v>
                </c:pt>
                <c:pt idx="21">
                  <c:v>1123</c:v>
                </c:pt>
                <c:pt idx="22">
                  <c:v>1152</c:v>
                </c:pt>
                <c:pt idx="23">
                  <c:v>1161</c:v>
                </c:pt>
                <c:pt idx="24">
                  <c:v>1122</c:v>
                </c:pt>
                <c:pt idx="25">
                  <c:v>1194</c:v>
                </c:pt>
                <c:pt idx="26">
                  <c:v>1134</c:v>
                </c:pt>
                <c:pt idx="27">
                  <c:v>1235</c:v>
                </c:pt>
                <c:pt idx="28">
                  <c:v>1142</c:v>
                </c:pt>
                <c:pt idx="29">
                  <c:v>1154</c:v>
                </c:pt>
                <c:pt idx="30">
                  <c:v>1189</c:v>
                </c:pt>
                <c:pt idx="31">
                  <c:v>1200</c:v>
                </c:pt>
                <c:pt idx="32">
                  <c:v>1223</c:v>
                </c:pt>
                <c:pt idx="33">
                  <c:v>1181</c:v>
                </c:pt>
                <c:pt idx="34">
                  <c:v>1236</c:v>
                </c:pt>
                <c:pt idx="35">
                  <c:v>1236</c:v>
                </c:pt>
                <c:pt idx="36">
                  <c:v>1248</c:v>
                </c:pt>
                <c:pt idx="37">
                  <c:v>1212</c:v>
                </c:pt>
                <c:pt idx="38">
                  <c:v>1258</c:v>
                </c:pt>
                <c:pt idx="39">
                  <c:v>1288</c:v>
                </c:pt>
                <c:pt idx="40">
                  <c:v>1350</c:v>
                </c:pt>
                <c:pt idx="41">
                  <c:v>1345</c:v>
                </c:pt>
                <c:pt idx="42">
                  <c:v>1321</c:v>
                </c:pt>
                <c:pt idx="43">
                  <c:v>1310</c:v>
                </c:pt>
                <c:pt idx="44">
                  <c:v>1413</c:v>
                </c:pt>
                <c:pt idx="45">
                  <c:v>1414</c:v>
                </c:pt>
                <c:pt idx="46">
                  <c:v>1357</c:v>
                </c:pt>
                <c:pt idx="47">
                  <c:v>1423</c:v>
                </c:pt>
                <c:pt idx="48">
                  <c:v>1296</c:v>
                </c:pt>
                <c:pt idx="49">
                  <c:v>1442</c:v>
                </c:pt>
                <c:pt idx="50">
                  <c:v>1313</c:v>
                </c:pt>
                <c:pt idx="51">
                  <c:v>1264</c:v>
                </c:pt>
                <c:pt idx="52">
                  <c:v>1299</c:v>
                </c:pt>
                <c:pt idx="53">
                  <c:v>1280</c:v>
                </c:pt>
                <c:pt idx="54">
                  <c:v>1304</c:v>
                </c:pt>
                <c:pt idx="55">
                  <c:v>1306</c:v>
                </c:pt>
                <c:pt idx="56">
                  <c:v>1265</c:v>
                </c:pt>
                <c:pt idx="57">
                  <c:v>1230</c:v>
                </c:pt>
                <c:pt idx="58">
                  <c:v>1254</c:v>
                </c:pt>
                <c:pt idx="59">
                  <c:v>1164</c:v>
                </c:pt>
                <c:pt idx="60">
                  <c:v>1264</c:v>
                </c:pt>
                <c:pt idx="61">
                  <c:v>1185</c:v>
                </c:pt>
                <c:pt idx="62">
                  <c:v>1211</c:v>
                </c:pt>
                <c:pt idx="63">
                  <c:v>1162</c:v>
                </c:pt>
                <c:pt idx="64">
                  <c:v>1207</c:v>
                </c:pt>
                <c:pt idx="65">
                  <c:v>1241</c:v>
                </c:pt>
                <c:pt idx="66">
                  <c:v>1237</c:v>
                </c:pt>
                <c:pt idx="67">
                  <c:v>1249</c:v>
                </c:pt>
                <c:pt idx="68">
                  <c:v>1227</c:v>
                </c:pt>
                <c:pt idx="69">
                  <c:v>1279</c:v>
                </c:pt>
                <c:pt idx="70">
                  <c:v>1306</c:v>
                </c:pt>
                <c:pt idx="71">
                  <c:v>1315</c:v>
                </c:pt>
                <c:pt idx="72">
                  <c:v>1325</c:v>
                </c:pt>
                <c:pt idx="73">
                  <c:v>1159</c:v>
                </c:pt>
                <c:pt idx="74">
                  <c:v>1234</c:v>
                </c:pt>
                <c:pt idx="75">
                  <c:v>1145</c:v>
                </c:pt>
                <c:pt idx="76">
                  <c:v>1078</c:v>
                </c:pt>
                <c:pt idx="77">
                  <c:v>956</c:v>
                </c:pt>
                <c:pt idx="78">
                  <c:v>932</c:v>
                </c:pt>
                <c:pt idx="79">
                  <c:v>877</c:v>
                </c:pt>
                <c:pt idx="80">
                  <c:v>774</c:v>
                </c:pt>
                <c:pt idx="81">
                  <c:v>739</c:v>
                </c:pt>
                <c:pt idx="82">
                  <c:v>736</c:v>
                </c:pt>
                <c:pt idx="83">
                  <c:v>743</c:v>
                </c:pt>
                <c:pt idx="84">
                  <c:v>995</c:v>
                </c:pt>
                <c:pt idx="85">
                  <c:v>907</c:v>
                </c:pt>
                <c:pt idx="86">
                  <c:v>955</c:v>
                </c:pt>
                <c:pt idx="87">
                  <c:v>1035</c:v>
                </c:pt>
                <c:pt idx="88">
                  <c:v>1076</c:v>
                </c:pt>
                <c:pt idx="89">
                  <c:v>1169</c:v>
                </c:pt>
                <c:pt idx="90">
                  <c:v>1177</c:v>
                </c:pt>
                <c:pt idx="91">
                  <c:v>1229</c:v>
                </c:pt>
                <c:pt idx="92">
                  <c:v>1279</c:v>
                </c:pt>
                <c:pt idx="93">
                  <c:v>1280</c:v>
                </c:pt>
                <c:pt idx="94">
                  <c:v>1297</c:v>
                </c:pt>
                <c:pt idx="95">
                  <c:v>1315</c:v>
                </c:pt>
                <c:pt idx="96">
                  <c:v>1179</c:v>
                </c:pt>
                <c:pt idx="97">
                  <c:v>1342</c:v>
                </c:pt>
                <c:pt idx="98">
                  <c:v>1370</c:v>
                </c:pt>
                <c:pt idx="99">
                  <c:v>1286</c:v>
                </c:pt>
                <c:pt idx="100">
                  <c:v>1297</c:v>
                </c:pt>
                <c:pt idx="101">
                  <c:v>1300</c:v>
                </c:pt>
                <c:pt idx="102">
                  <c:v>1344</c:v>
                </c:pt>
                <c:pt idx="103">
                  <c:v>1357</c:v>
                </c:pt>
                <c:pt idx="104">
                  <c:v>1464</c:v>
                </c:pt>
                <c:pt idx="105">
                  <c:v>1421</c:v>
                </c:pt>
                <c:pt idx="106">
                  <c:v>1436</c:v>
                </c:pt>
                <c:pt idx="107">
                  <c:v>1389</c:v>
                </c:pt>
                <c:pt idx="108">
                  <c:v>1459</c:v>
                </c:pt>
                <c:pt idx="109">
                  <c:v>1495</c:v>
                </c:pt>
                <c:pt idx="110">
                  <c:v>1438</c:v>
                </c:pt>
                <c:pt idx="111">
                  <c:v>1441</c:v>
                </c:pt>
                <c:pt idx="112">
                  <c:v>1328</c:v>
                </c:pt>
                <c:pt idx="113">
                  <c:v>1349</c:v>
                </c:pt>
                <c:pt idx="114">
                  <c:v>1278</c:v>
                </c:pt>
                <c:pt idx="115">
                  <c:v>1317</c:v>
                </c:pt>
                <c:pt idx="116">
                  <c:v>1263</c:v>
                </c:pt>
                <c:pt idx="117">
                  <c:v>1216</c:v>
                </c:pt>
                <c:pt idx="118">
                  <c:v>1191</c:v>
                </c:pt>
                <c:pt idx="119">
                  <c:v>1155</c:v>
                </c:pt>
                <c:pt idx="120">
                  <c:v>1062</c:v>
                </c:pt>
                <c:pt idx="121">
                  <c:v>1118</c:v>
                </c:pt>
                <c:pt idx="122">
                  <c:v>1132</c:v>
                </c:pt>
                <c:pt idx="123">
                  <c:v>1224</c:v>
                </c:pt>
                <c:pt idx="124">
                  <c:v>1328</c:v>
                </c:pt>
                <c:pt idx="125">
                  <c:v>1322</c:v>
                </c:pt>
                <c:pt idx="126">
                  <c:v>1324</c:v>
                </c:pt>
                <c:pt idx="127">
                  <c:v>1394</c:v>
                </c:pt>
                <c:pt idx="128">
                  <c:v>1426</c:v>
                </c:pt>
                <c:pt idx="129">
                  <c:v>1564</c:v>
                </c:pt>
                <c:pt idx="130">
                  <c:v>1502</c:v>
                </c:pt>
                <c:pt idx="131">
                  <c:v>1767</c:v>
                </c:pt>
                <c:pt idx="132">
                  <c:v>1643</c:v>
                </c:pt>
                <c:pt idx="133">
                  <c:v>1588</c:v>
                </c:pt>
                <c:pt idx="134">
                  <c:v>1759</c:v>
                </c:pt>
                <c:pt idx="135">
                  <c:v>1745</c:v>
                </c:pt>
                <c:pt idx="136">
                  <c:v>1972</c:v>
                </c:pt>
                <c:pt idx="137">
                  <c:v>1903</c:v>
                </c:pt>
                <c:pt idx="138">
                  <c:v>2069</c:v>
                </c:pt>
                <c:pt idx="139">
                  <c:v>2004</c:v>
                </c:pt>
                <c:pt idx="140">
                  <c:v>1996</c:v>
                </c:pt>
                <c:pt idx="141">
                  <c:v>2026</c:v>
                </c:pt>
                <c:pt idx="142">
                  <c:v>2079</c:v>
                </c:pt>
                <c:pt idx="143">
                  <c:v>2133</c:v>
                </c:pt>
                <c:pt idx="144">
                  <c:v>2238</c:v>
                </c:pt>
                <c:pt idx="145">
                  <c:v>2169</c:v>
                </c:pt>
                <c:pt idx="146">
                  <c:v>2105</c:v>
                </c:pt>
                <c:pt idx="147">
                  <c:v>2139</c:v>
                </c:pt>
                <c:pt idx="148">
                  <c:v>2067</c:v>
                </c:pt>
                <c:pt idx="149">
                  <c:v>2183</c:v>
                </c:pt>
                <c:pt idx="150">
                  <c:v>2195</c:v>
                </c:pt>
                <c:pt idx="151">
                  <c:v>2263</c:v>
                </c:pt>
                <c:pt idx="152">
                  <c:v>2393</c:v>
                </c:pt>
                <c:pt idx="153">
                  <c:v>2354</c:v>
                </c:pt>
                <c:pt idx="154">
                  <c:v>2234</c:v>
                </c:pt>
                <c:pt idx="155">
                  <c:v>2419</c:v>
                </c:pt>
                <c:pt idx="156">
                  <c:v>2271</c:v>
                </c:pt>
                <c:pt idx="157">
                  <c:v>2226</c:v>
                </c:pt>
                <c:pt idx="158">
                  <c:v>2062</c:v>
                </c:pt>
                <c:pt idx="159">
                  <c:v>1908</c:v>
                </c:pt>
                <c:pt idx="160">
                  <c:v>1931</c:v>
                </c:pt>
                <c:pt idx="161">
                  <c:v>2051</c:v>
                </c:pt>
                <c:pt idx="162">
                  <c:v>1819</c:v>
                </c:pt>
                <c:pt idx="163">
                  <c:v>1809</c:v>
                </c:pt>
                <c:pt idx="164">
                  <c:v>1704</c:v>
                </c:pt>
                <c:pt idx="165">
                  <c:v>1411</c:v>
                </c:pt>
                <c:pt idx="166">
                  <c:v>1402</c:v>
                </c:pt>
                <c:pt idx="167">
                  <c:v>1288</c:v>
                </c:pt>
                <c:pt idx="168">
                  <c:v>1331</c:v>
                </c:pt>
                <c:pt idx="169">
                  <c:v>1360</c:v>
                </c:pt>
                <c:pt idx="170">
                  <c:v>1440</c:v>
                </c:pt>
                <c:pt idx="171">
                  <c:v>1254</c:v>
                </c:pt>
                <c:pt idx="172">
                  <c:v>1138</c:v>
                </c:pt>
                <c:pt idx="173">
                  <c:v>1086</c:v>
                </c:pt>
                <c:pt idx="174">
                  <c:v>1002</c:v>
                </c:pt>
                <c:pt idx="175">
                  <c:v>917</c:v>
                </c:pt>
                <c:pt idx="176">
                  <c:v>840</c:v>
                </c:pt>
                <c:pt idx="177">
                  <c:v>824</c:v>
                </c:pt>
                <c:pt idx="178">
                  <c:v>783</c:v>
                </c:pt>
                <c:pt idx="179">
                  <c:v>869</c:v>
                </c:pt>
                <c:pt idx="180">
                  <c:v>726</c:v>
                </c:pt>
                <c:pt idx="181">
                  <c:v>729</c:v>
                </c:pt>
                <c:pt idx="182">
                  <c:v>709</c:v>
                </c:pt>
                <c:pt idx="183">
                  <c:v>866</c:v>
                </c:pt>
                <c:pt idx="184">
                  <c:v>914</c:v>
                </c:pt>
                <c:pt idx="185">
                  <c:v>946</c:v>
                </c:pt>
                <c:pt idx="186">
                  <c:v>1020</c:v>
                </c:pt>
                <c:pt idx="187">
                  <c:v>994</c:v>
                </c:pt>
                <c:pt idx="188">
                  <c:v>1064</c:v>
                </c:pt>
                <c:pt idx="189">
                  <c:v>1096</c:v>
                </c:pt>
                <c:pt idx="190">
                  <c:v>1110</c:v>
                </c:pt>
                <c:pt idx="191">
                  <c:v>1091</c:v>
                </c:pt>
                <c:pt idx="192">
                  <c:v>1195</c:v>
                </c:pt>
                <c:pt idx="193">
                  <c:v>1190</c:v>
                </c:pt>
                <c:pt idx="194">
                  <c:v>1164</c:v>
                </c:pt>
                <c:pt idx="195">
                  <c:v>1132</c:v>
                </c:pt>
                <c:pt idx="196">
                  <c:v>1194</c:v>
                </c:pt>
                <c:pt idx="197">
                  <c:v>1188</c:v>
                </c:pt>
                <c:pt idx="198">
                  <c:v>1245</c:v>
                </c:pt>
                <c:pt idx="199">
                  <c:v>1309</c:v>
                </c:pt>
                <c:pt idx="200">
                  <c:v>1481</c:v>
                </c:pt>
                <c:pt idx="201">
                  <c:v>1425</c:v>
                </c:pt>
                <c:pt idx="202">
                  <c:v>1531</c:v>
                </c:pt>
                <c:pt idx="203">
                  <c:v>1511</c:v>
                </c:pt>
                <c:pt idx="204">
                  <c:v>1466</c:v>
                </c:pt>
                <c:pt idx="205">
                  <c:v>1560</c:v>
                </c:pt>
                <c:pt idx="206">
                  <c:v>1660</c:v>
                </c:pt>
                <c:pt idx="207">
                  <c:v>1660</c:v>
                </c:pt>
                <c:pt idx="208">
                  <c:v>1668</c:v>
                </c:pt>
                <c:pt idx="209">
                  <c:v>1752</c:v>
                </c:pt>
                <c:pt idx="210">
                  <c:v>1687</c:v>
                </c:pt>
                <c:pt idx="211">
                  <c:v>1780</c:v>
                </c:pt>
                <c:pt idx="212">
                  <c:v>1674</c:v>
                </c:pt>
                <c:pt idx="213">
                  <c:v>1758</c:v>
                </c:pt>
                <c:pt idx="214">
                  <c:v>1771</c:v>
                </c:pt>
                <c:pt idx="215">
                  <c:v>1754</c:v>
                </c:pt>
                <c:pt idx="216">
                  <c:v>1740</c:v>
                </c:pt>
                <c:pt idx="217">
                  <c:v>1736</c:v>
                </c:pt>
                <c:pt idx="218">
                  <c:v>1799</c:v>
                </c:pt>
                <c:pt idx="219">
                  <c:v>1948</c:v>
                </c:pt>
                <c:pt idx="220">
                  <c:v>1766</c:v>
                </c:pt>
                <c:pt idx="221">
                  <c:v>1983</c:v>
                </c:pt>
                <c:pt idx="222">
                  <c:v>1786</c:v>
                </c:pt>
                <c:pt idx="223">
                  <c:v>1691</c:v>
                </c:pt>
                <c:pt idx="224">
                  <c:v>1751</c:v>
                </c:pt>
                <c:pt idx="225">
                  <c:v>1781</c:v>
                </c:pt>
                <c:pt idx="226">
                  <c:v>1795</c:v>
                </c:pt>
                <c:pt idx="227">
                  <c:v>1818</c:v>
                </c:pt>
                <c:pt idx="228">
                  <c:v>1461</c:v>
                </c:pt>
                <c:pt idx="229">
                  <c:v>1492</c:v>
                </c:pt>
                <c:pt idx="230">
                  <c:v>1720</c:v>
                </c:pt>
                <c:pt idx="231">
                  <c:v>1597</c:v>
                </c:pt>
                <c:pt idx="232">
                  <c:v>1684</c:v>
                </c:pt>
                <c:pt idx="233">
                  <c:v>1640</c:v>
                </c:pt>
                <c:pt idx="234">
                  <c:v>1534</c:v>
                </c:pt>
                <c:pt idx="235">
                  <c:v>1591</c:v>
                </c:pt>
                <c:pt idx="236">
                  <c:v>1638</c:v>
                </c:pt>
                <c:pt idx="237">
                  <c:v>1481</c:v>
                </c:pt>
                <c:pt idx="238">
                  <c:v>1276</c:v>
                </c:pt>
                <c:pt idx="239">
                  <c:v>1254</c:v>
                </c:pt>
                <c:pt idx="240">
                  <c:v>1280</c:v>
                </c:pt>
                <c:pt idx="241">
                  <c:v>1199</c:v>
                </c:pt>
                <c:pt idx="242">
                  <c:v>988</c:v>
                </c:pt>
                <c:pt idx="243">
                  <c:v>808</c:v>
                </c:pt>
                <c:pt idx="244">
                  <c:v>861</c:v>
                </c:pt>
                <c:pt idx="245">
                  <c:v>1118</c:v>
                </c:pt>
                <c:pt idx="246">
                  <c:v>1259</c:v>
                </c:pt>
                <c:pt idx="247">
                  <c:v>1367</c:v>
                </c:pt>
                <c:pt idx="248">
                  <c:v>1484</c:v>
                </c:pt>
                <c:pt idx="249">
                  <c:v>1366</c:v>
                </c:pt>
                <c:pt idx="250">
                  <c:v>1383</c:v>
                </c:pt>
                <c:pt idx="251">
                  <c:v>1249</c:v>
                </c:pt>
                <c:pt idx="252">
                  <c:v>1221</c:v>
                </c:pt>
                <c:pt idx="253">
                  <c:v>1199</c:v>
                </c:pt>
                <c:pt idx="254">
                  <c:v>1183</c:v>
                </c:pt>
                <c:pt idx="255">
                  <c:v>1190</c:v>
                </c:pt>
                <c:pt idx="256">
                  <c:v>1173</c:v>
                </c:pt>
                <c:pt idx="257">
                  <c:v>976</c:v>
                </c:pt>
                <c:pt idx="258">
                  <c:v>935</c:v>
                </c:pt>
                <c:pt idx="259">
                  <c:v>889</c:v>
                </c:pt>
                <c:pt idx="260">
                  <c:v>847</c:v>
                </c:pt>
                <c:pt idx="261">
                  <c:v>731</c:v>
                </c:pt>
                <c:pt idx="262">
                  <c:v>748</c:v>
                </c:pt>
                <c:pt idx="263">
                  <c:v>796</c:v>
                </c:pt>
                <c:pt idx="264">
                  <c:v>794</c:v>
                </c:pt>
                <c:pt idx="265">
                  <c:v>808</c:v>
                </c:pt>
                <c:pt idx="266">
                  <c:v>891</c:v>
                </c:pt>
                <c:pt idx="267">
                  <c:v>888</c:v>
                </c:pt>
                <c:pt idx="268">
                  <c:v>953</c:v>
                </c:pt>
                <c:pt idx="269">
                  <c:v>913</c:v>
                </c:pt>
                <c:pt idx="270">
                  <c:v>1044</c:v>
                </c:pt>
                <c:pt idx="271">
                  <c:v>926</c:v>
                </c:pt>
                <c:pt idx="272">
                  <c:v>1042</c:v>
                </c:pt>
                <c:pt idx="273">
                  <c:v>1149</c:v>
                </c:pt>
                <c:pt idx="274">
                  <c:v>1229</c:v>
                </c:pt>
                <c:pt idx="275">
                  <c:v>1351</c:v>
                </c:pt>
                <c:pt idx="276">
                  <c:v>1426</c:v>
                </c:pt>
                <c:pt idx="277">
                  <c:v>1471</c:v>
                </c:pt>
                <c:pt idx="278">
                  <c:v>1475</c:v>
                </c:pt>
                <c:pt idx="279">
                  <c:v>1566</c:v>
                </c:pt>
                <c:pt idx="280">
                  <c:v>1669</c:v>
                </c:pt>
                <c:pt idx="281">
                  <c:v>1769</c:v>
                </c:pt>
                <c:pt idx="282">
                  <c:v>1795</c:v>
                </c:pt>
                <c:pt idx="283">
                  <c:v>1713</c:v>
                </c:pt>
                <c:pt idx="284">
                  <c:v>1585</c:v>
                </c:pt>
                <c:pt idx="285">
                  <c:v>1716</c:v>
                </c:pt>
                <c:pt idx="286">
                  <c:v>1668</c:v>
                </c:pt>
                <c:pt idx="287">
                  <c:v>1627</c:v>
                </c:pt>
                <c:pt idx="288">
                  <c:v>1816</c:v>
                </c:pt>
                <c:pt idx="289">
                  <c:v>1987</c:v>
                </c:pt>
                <c:pt idx="290">
                  <c:v>1725</c:v>
                </c:pt>
                <c:pt idx="291">
                  <c:v>1776</c:v>
                </c:pt>
                <c:pt idx="292">
                  <c:v>1741</c:v>
                </c:pt>
                <c:pt idx="293">
                  <c:v>1814</c:v>
                </c:pt>
                <c:pt idx="294">
                  <c:v>1605</c:v>
                </c:pt>
                <c:pt idx="295">
                  <c:v>1530</c:v>
                </c:pt>
                <c:pt idx="296">
                  <c:v>1523</c:v>
                </c:pt>
                <c:pt idx="297">
                  <c:v>1490</c:v>
                </c:pt>
                <c:pt idx="298">
                  <c:v>1643</c:v>
                </c:pt>
                <c:pt idx="299">
                  <c:v>1626</c:v>
                </c:pt>
                <c:pt idx="300">
                  <c:v>1660</c:v>
                </c:pt>
                <c:pt idx="301">
                  <c:v>1662</c:v>
                </c:pt>
                <c:pt idx="302">
                  <c:v>1727</c:v>
                </c:pt>
                <c:pt idx="303">
                  <c:v>1664</c:v>
                </c:pt>
                <c:pt idx="304">
                  <c:v>1709</c:v>
                </c:pt>
                <c:pt idx="305">
                  <c:v>1716</c:v>
                </c:pt>
                <c:pt idx="306">
                  <c:v>1697</c:v>
                </c:pt>
                <c:pt idx="307">
                  <c:v>1808</c:v>
                </c:pt>
                <c:pt idx="308">
                  <c:v>1916</c:v>
                </c:pt>
                <c:pt idx="309">
                  <c:v>1743</c:v>
                </c:pt>
                <c:pt idx="310">
                  <c:v>1692</c:v>
                </c:pt>
                <c:pt idx="311">
                  <c:v>1794</c:v>
                </c:pt>
                <c:pt idx="312">
                  <c:v>1847</c:v>
                </c:pt>
                <c:pt idx="313">
                  <c:v>1767</c:v>
                </c:pt>
                <c:pt idx="314">
                  <c:v>1780</c:v>
                </c:pt>
                <c:pt idx="315">
                  <c:v>1858</c:v>
                </c:pt>
                <c:pt idx="316">
                  <c:v>1797</c:v>
                </c:pt>
                <c:pt idx="317">
                  <c:v>1790</c:v>
                </c:pt>
                <c:pt idx="318">
                  <c:v>1780</c:v>
                </c:pt>
                <c:pt idx="319">
                  <c:v>1726</c:v>
                </c:pt>
                <c:pt idx="320">
                  <c:v>1686</c:v>
                </c:pt>
                <c:pt idx="321">
                  <c:v>1675</c:v>
                </c:pt>
                <c:pt idx="322">
                  <c:v>1644</c:v>
                </c:pt>
                <c:pt idx="323">
                  <c:v>1903</c:v>
                </c:pt>
                <c:pt idx="324">
                  <c:v>1690</c:v>
                </c:pt>
                <c:pt idx="325">
                  <c:v>1689</c:v>
                </c:pt>
                <c:pt idx="326">
                  <c:v>1704</c:v>
                </c:pt>
                <c:pt idx="327">
                  <c:v>1601</c:v>
                </c:pt>
                <c:pt idx="328">
                  <c:v>1500</c:v>
                </c:pt>
                <c:pt idx="329">
                  <c:v>1522</c:v>
                </c:pt>
                <c:pt idx="330">
                  <c:v>1516</c:v>
                </c:pt>
                <c:pt idx="331">
                  <c:v>1511</c:v>
                </c:pt>
                <c:pt idx="332">
                  <c:v>1514</c:v>
                </c:pt>
                <c:pt idx="333">
                  <c:v>1447</c:v>
                </c:pt>
                <c:pt idx="334">
                  <c:v>1457</c:v>
                </c:pt>
                <c:pt idx="335">
                  <c:v>1345</c:v>
                </c:pt>
                <c:pt idx="336">
                  <c:v>1244</c:v>
                </c:pt>
                <c:pt idx="337">
                  <c:v>1438</c:v>
                </c:pt>
                <c:pt idx="338">
                  <c:v>1525</c:v>
                </c:pt>
                <c:pt idx="339">
                  <c:v>1429</c:v>
                </c:pt>
                <c:pt idx="340">
                  <c:v>1444</c:v>
                </c:pt>
                <c:pt idx="341">
                  <c:v>1485</c:v>
                </c:pt>
                <c:pt idx="342">
                  <c:v>1439</c:v>
                </c:pt>
                <c:pt idx="343">
                  <c:v>1460</c:v>
                </c:pt>
                <c:pt idx="344">
                  <c:v>1436</c:v>
                </c:pt>
                <c:pt idx="345">
                  <c:v>1516</c:v>
                </c:pt>
                <c:pt idx="346">
                  <c:v>1508</c:v>
                </c:pt>
                <c:pt idx="347">
                  <c:v>1501</c:v>
                </c:pt>
                <c:pt idx="348">
                  <c:v>1466</c:v>
                </c:pt>
                <c:pt idx="349">
                  <c:v>1383</c:v>
                </c:pt>
                <c:pt idx="350">
                  <c:v>1214</c:v>
                </c:pt>
                <c:pt idx="351">
                  <c:v>1376</c:v>
                </c:pt>
                <c:pt idx="352">
                  <c:v>1381</c:v>
                </c:pt>
                <c:pt idx="353">
                  <c:v>1322</c:v>
                </c:pt>
                <c:pt idx="354">
                  <c:v>1283</c:v>
                </c:pt>
                <c:pt idx="355">
                  <c:v>1334</c:v>
                </c:pt>
                <c:pt idx="356">
                  <c:v>1314</c:v>
                </c:pt>
                <c:pt idx="357">
                  <c:v>1365</c:v>
                </c:pt>
                <c:pt idx="358">
                  <c:v>1344</c:v>
                </c:pt>
                <c:pt idx="359">
                  <c:v>1422</c:v>
                </c:pt>
                <c:pt idx="360">
                  <c:v>1748</c:v>
                </c:pt>
                <c:pt idx="361">
                  <c:v>1329</c:v>
                </c:pt>
                <c:pt idx="362">
                  <c:v>1246</c:v>
                </c:pt>
                <c:pt idx="363">
                  <c:v>1136</c:v>
                </c:pt>
                <c:pt idx="364">
                  <c:v>1067</c:v>
                </c:pt>
                <c:pt idx="365">
                  <c:v>1108</c:v>
                </c:pt>
                <c:pt idx="366">
                  <c:v>1078</c:v>
                </c:pt>
                <c:pt idx="367">
                  <c:v>1069</c:v>
                </c:pt>
                <c:pt idx="368">
                  <c:v>976</c:v>
                </c:pt>
                <c:pt idx="369">
                  <c:v>925</c:v>
                </c:pt>
                <c:pt idx="370">
                  <c:v>941</c:v>
                </c:pt>
                <c:pt idx="371">
                  <c:v>861</c:v>
                </c:pt>
                <c:pt idx="372">
                  <c:v>786</c:v>
                </c:pt>
                <c:pt idx="373">
                  <c:v>853</c:v>
                </c:pt>
                <c:pt idx="374">
                  <c:v>911</c:v>
                </c:pt>
                <c:pt idx="375">
                  <c:v>916</c:v>
                </c:pt>
                <c:pt idx="376">
                  <c:v>991</c:v>
                </c:pt>
                <c:pt idx="377">
                  <c:v>964</c:v>
                </c:pt>
                <c:pt idx="378">
                  <c:v>973</c:v>
                </c:pt>
                <c:pt idx="379">
                  <c:v>944</c:v>
                </c:pt>
                <c:pt idx="380">
                  <c:v>974</c:v>
                </c:pt>
                <c:pt idx="381">
                  <c:v>991</c:v>
                </c:pt>
                <c:pt idx="382">
                  <c:v>984</c:v>
                </c:pt>
                <c:pt idx="383">
                  <c:v>1061</c:v>
                </c:pt>
                <c:pt idx="384">
                  <c:v>1077</c:v>
                </c:pt>
                <c:pt idx="385">
                  <c:v>1146</c:v>
                </c:pt>
                <c:pt idx="386">
                  <c:v>1082</c:v>
                </c:pt>
                <c:pt idx="387">
                  <c:v>1054</c:v>
                </c:pt>
                <c:pt idx="388">
                  <c:v>1056</c:v>
                </c:pt>
                <c:pt idx="389">
                  <c:v>1057</c:v>
                </c:pt>
                <c:pt idx="390">
                  <c:v>1089</c:v>
                </c:pt>
                <c:pt idx="391">
                  <c:v>1075</c:v>
                </c:pt>
                <c:pt idx="392">
                  <c:v>1114</c:v>
                </c:pt>
                <c:pt idx="393">
                  <c:v>1132</c:v>
                </c:pt>
                <c:pt idx="394">
                  <c:v>1118</c:v>
                </c:pt>
                <c:pt idx="395">
                  <c:v>1176</c:v>
                </c:pt>
                <c:pt idx="396">
                  <c:v>1177</c:v>
                </c:pt>
                <c:pt idx="397">
                  <c:v>1148</c:v>
                </c:pt>
                <c:pt idx="398">
                  <c:v>1056</c:v>
                </c:pt>
                <c:pt idx="399">
                  <c:v>1104</c:v>
                </c:pt>
                <c:pt idx="400">
                  <c:v>1112</c:v>
                </c:pt>
                <c:pt idx="401">
                  <c:v>1130</c:v>
                </c:pt>
                <c:pt idx="402">
                  <c:v>1174</c:v>
                </c:pt>
                <c:pt idx="403">
                  <c:v>1230</c:v>
                </c:pt>
                <c:pt idx="404">
                  <c:v>1251</c:v>
                </c:pt>
                <c:pt idx="405">
                  <c:v>1287</c:v>
                </c:pt>
                <c:pt idx="406">
                  <c:v>1357</c:v>
                </c:pt>
                <c:pt idx="407">
                  <c:v>1461</c:v>
                </c:pt>
                <c:pt idx="408">
                  <c:v>1390</c:v>
                </c:pt>
                <c:pt idx="409">
                  <c:v>1269</c:v>
                </c:pt>
                <c:pt idx="410">
                  <c:v>1342</c:v>
                </c:pt>
                <c:pt idx="411">
                  <c:v>1392</c:v>
                </c:pt>
                <c:pt idx="412">
                  <c:v>1396</c:v>
                </c:pt>
                <c:pt idx="413">
                  <c:v>1357</c:v>
                </c:pt>
                <c:pt idx="414">
                  <c:v>1335</c:v>
                </c:pt>
                <c:pt idx="415">
                  <c:v>1377</c:v>
                </c:pt>
                <c:pt idx="416">
                  <c:v>1412</c:v>
                </c:pt>
                <c:pt idx="417">
                  <c:v>1397</c:v>
                </c:pt>
                <c:pt idx="418">
                  <c:v>1340</c:v>
                </c:pt>
                <c:pt idx="419">
                  <c:v>1396</c:v>
                </c:pt>
                <c:pt idx="420">
                  <c:v>1282</c:v>
                </c:pt>
                <c:pt idx="421">
                  <c:v>1254</c:v>
                </c:pt>
                <c:pt idx="422">
                  <c:v>1226</c:v>
                </c:pt>
                <c:pt idx="423">
                  <c:v>1259</c:v>
                </c:pt>
                <c:pt idx="424">
                  <c:v>1271</c:v>
                </c:pt>
                <c:pt idx="425">
                  <c:v>1305</c:v>
                </c:pt>
                <c:pt idx="426">
                  <c:v>1354</c:v>
                </c:pt>
                <c:pt idx="427">
                  <c:v>1386</c:v>
                </c:pt>
                <c:pt idx="428">
                  <c:v>1421</c:v>
                </c:pt>
                <c:pt idx="429">
                  <c:v>1400</c:v>
                </c:pt>
                <c:pt idx="430">
                  <c:v>1430</c:v>
                </c:pt>
                <c:pt idx="431">
                  <c:v>1442</c:v>
                </c:pt>
                <c:pt idx="432">
                  <c:v>1387</c:v>
                </c:pt>
                <c:pt idx="433">
                  <c:v>1420</c:v>
                </c:pt>
                <c:pt idx="434">
                  <c:v>1437</c:v>
                </c:pt>
                <c:pt idx="435">
                  <c:v>1463</c:v>
                </c:pt>
                <c:pt idx="436">
                  <c:v>1457</c:v>
                </c:pt>
                <c:pt idx="437">
                  <c:v>1429</c:v>
                </c:pt>
                <c:pt idx="438">
                  <c:v>1450</c:v>
                </c:pt>
                <c:pt idx="439">
                  <c:v>1413</c:v>
                </c:pt>
                <c:pt idx="440">
                  <c:v>1392</c:v>
                </c:pt>
                <c:pt idx="441">
                  <c:v>1358</c:v>
                </c:pt>
                <c:pt idx="442">
                  <c:v>1412</c:v>
                </c:pt>
                <c:pt idx="443">
                  <c:v>1411</c:v>
                </c:pt>
                <c:pt idx="444">
                  <c:v>1382</c:v>
                </c:pt>
                <c:pt idx="445">
                  <c:v>1445</c:v>
                </c:pt>
                <c:pt idx="446">
                  <c:v>1436</c:v>
                </c:pt>
                <c:pt idx="447">
                  <c:v>1421</c:v>
                </c:pt>
                <c:pt idx="448">
                  <c:v>1414</c:v>
                </c:pt>
                <c:pt idx="449">
                  <c:v>1402</c:v>
                </c:pt>
                <c:pt idx="450">
                  <c:v>1440</c:v>
                </c:pt>
                <c:pt idx="451">
                  <c:v>1449</c:v>
                </c:pt>
                <c:pt idx="452">
                  <c:v>1494</c:v>
                </c:pt>
                <c:pt idx="453">
                  <c:v>1499</c:v>
                </c:pt>
                <c:pt idx="454">
                  <c:v>1469</c:v>
                </c:pt>
                <c:pt idx="455">
                  <c:v>1456</c:v>
                </c:pt>
                <c:pt idx="456">
                  <c:v>1555</c:v>
                </c:pt>
                <c:pt idx="457">
                  <c:v>1647</c:v>
                </c:pt>
                <c:pt idx="458">
                  <c:v>1605</c:v>
                </c:pt>
                <c:pt idx="459">
                  <c:v>1547</c:v>
                </c:pt>
                <c:pt idx="460">
                  <c:v>1554</c:v>
                </c:pt>
                <c:pt idx="461">
                  <c:v>1551</c:v>
                </c:pt>
                <c:pt idx="462">
                  <c:v>1610</c:v>
                </c:pt>
                <c:pt idx="463">
                  <c:v>1654</c:v>
                </c:pt>
                <c:pt idx="464">
                  <c:v>1577</c:v>
                </c:pt>
                <c:pt idx="465">
                  <c:v>1719</c:v>
                </c:pt>
                <c:pt idx="466">
                  <c:v>1672</c:v>
                </c:pt>
                <c:pt idx="467">
                  <c:v>1742</c:v>
                </c:pt>
                <c:pt idx="468">
                  <c:v>1732</c:v>
                </c:pt>
                <c:pt idx="469">
                  <c:v>1720</c:v>
                </c:pt>
                <c:pt idx="470">
                  <c:v>1665</c:v>
                </c:pt>
                <c:pt idx="471">
                  <c:v>1600</c:v>
                </c:pt>
                <c:pt idx="472">
                  <c:v>1640</c:v>
                </c:pt>
                <c:pt idx="473">
                  <c:v>1702</c:v>
                </c:pt>
                <c:pt idx="474">
                  <c:v>1682</c:v>
                </c:pt>
                <c:pt idx="475">
                  <c:v>1671</c:v>
                </c:pt>
                <c:pt idx="476">
                  <c:v>1551</c:v>
                </c:pt>
                <c:pt idx="477">
                  <c:v>1649</c:v>
                </c:pt>
                <c:pt idx="478">
                  <c:v>1672</c:v>
                </c:pt>
                <c:pt idx="479">
                  <c:v>1683</c:v>
                </c:pt>
                <c:pt idx="480">
                  <c:v>1727</c:v>
                </c:pt>
                <c:pt idx="481">
                  <c:v>1692</c:v>
                </c:pt>
                <c:pt idx="482">
                  <c:v>1651</c:v>
                </c:pt>
                <c:pt idx="483">
                  <c:v>1597</c:v>
                </c:pt>
                <c:pt idx="484">
                  <c:v>1543</c:v>
                </c:pt>
                <c:pt idx="485">
                  <c:v>1572</c:v>
                </c:pt>
                <c:pt idx="486">
                  <c:v>1542</c:v>
                </c:pt>
                <c:pt idx="487">
                  <c:v>1552</c:v>
                </c:pt>
                <c:pt idx="488">
                  <c:v>1570</c:v>
                </c:pt>
                <c:pt idx="489">
                  <c:v>1577</c:v>
                </c:pt>
                <c:pt idx="490">
                  <c:v>1614</c:v>
                </c:pt>
                <c:pt idx="491">
                  <c:v>1543</c:v>
                </c:pt>
                <c:pt idx="492">
                  <c:v>1699</c:v>
                </c:pt>
                <c:pt idx="493">
                  <c:v>1656</c:v>
                </c:pt>
                <c:pt idx="494">
                  <c:v>1659</c:v>
                </c:pt>
                <c:pt idx="495">
                  <c:v>1666</c:v>
                </c:pt>
                <c:pt idx="496">
                  <c:v>1665</c:v>
                </c:pt>
                <c:pt idx="497">
                  <c:v>1626</c:v>
                </c:pt>
                <c:pt idx="498">
                  <c:v>1598</c:v>
                </c:pt>
                <c:pt idx="499">
                  <c:v>1615</c:v>
                </c:pt>
                <c:pt idx="500">
                  <c:v>1565</c:v>
                </c:pt>
                <c:pt idx="501">
                  <c:v>1566</c:v>
                </c:pt>
                <c:pt idx="502">
                  <c:v>1651</c:v>
                </c:pt>
                <c:pt idx="503">
                  <c:v>1680</c:v>
                </c:pt>
                <c:pt idx="504">
                  <c:v>1665</c:v>
                </c:pt>
                <c:pt idx="505">
                  <c:v>1787</c:v>
                </c:pt>
                <c:pt idx="506">
                  <c:v>1691</c:v>
                </c:pt>
                <c:pt idx="507">
                  <c:v>1669</c:v>
                </c:pt>
                <c:pt idx="508">
                  <c:v>1716</c:v>
                </c:pt>
                <c:pt idx="509">
                  <c:v>1758</c:v>
                </c:pt>
                <c:pt idx="510">
                  <c:v>1738</c:v>
                </c:pt>
                <c:pt idx="511">
                  <c:v>1695</c:v>
                </c:pt>
                <c:pt idx="512">
                  <c:v>1803</c:v>
                </c:pt>
                <c:pt idx="513">
                  <c:v>1799</c:v>
                </c:pt>
                <c:pt idx="514">
                  <c:v>1771</c:v>
                </c:pt>
                <c:pt idx="515">
                  <c:v>1896</c:v>
                </c:pt>
                <c:pt idx="516">
                  <c:v>1808</c:v>
                </c:pt>
                <c:pt idx="517">
                  <c:v>1854</c:v>
                </c:pt>
                <c:pt idx="518">
                  <c:v>1757</c:v>
                </c:pt>
                <c:pt idx="519">
                  <c:v>1803</c:v>
                </c:pt>
                <c:pt idx="520">
                  <c:v>1835</c:v>
                </c:pt>
                <c:pt idx="521">
                  <c:v>1875</c:v>
                </c:pt>
                <c:pt idx="522">
                  <c:v>1885</c:v>
                </c:pt>
                <c:pt idx="523">
                  <c:v>1966</c:v>
                </c:pt>
                <c:pt idx="524">
                  <c:v>1961</c:v>
                </c:pt>
                <c:pt idx="525">
                  <c:v>2012</c:v>
                </c:pt>
                <c:pt idx="526">
                  <c:v>1918</c:v>
                </c:pt>
                <c:pt idx="527">
                  <c:v>1987</c:v>
                </c:pt>
                <c:pt idx="528">
                  <c:v>1952</c:v>
                </c:pt>
                <c:pt idx="529">
                  <c:v>1966</c:v>
                </c:pt>
                <c:pt idx="530">
                  <c:v>2066</c:v>
                </c:pt>
                <c:pt idx="531">
                  <c:v>2070</c:v>
                </c:pt>
                <c:pt idx="532">
                  <c:v>2150</c:v>
                </c:pt>
                <c:pt idx="533">
                  <c:v>2020</c:v>
                </c:pt>
                <c:pt idx="534">
                  <c:v>2112</c:v>
                </c:pt>
                <c:pt idx="535">
                  <c:v>2056</c:v>
                </c:pt>
                <c:pt idx="536">
                  <c:v>2041</c:v>
                </c:pt>
                <c:pt idx="537">
                  <c:v>2097</c:v>
                </c:pt>
                <c:pt idx="538">
                  <c:v>2079</c:v>
                </c:pt>
                <c:pt idx="539">
                  <c:v>2082</c:v>
                </c:pt>
                <c:pt idx="540">
                  <c:v>2139</c:v>
                </c:pt>
                <c:pt idx="541">
                  <c:v>2114</c:v>
                </c:pt>
                <c:pt idx="542">
                  <c:v>2062</c:v>
                </c:pt>
                <c:pt idx="543">
                  <c:v>2150</c:v>
                </c:pt>
                <c:pt idx="544">
                  <c:v>2085</c:v>
                </c:pt>
                <c:pt idx="545">
                  <c:v>2178</c:v>
                </c:pt>
                <c:pt idx="546">
                  <c:v>2203</c:v>
                </c:pt>
                <c:pt idx="547">
                  <c:v>2219</c:v>
                </c:pt>
                <c:pt idx="548">
                  <c:v>2263</c:v>
                </c:pt>
                <c:pt idx="549">
                  <c:v>2170</c:v>
                </c:pt>
                <c:pt idx="550">
                  <c:v>2218</c:v>
                </c:pt>
                <c:pt idx="551">
                  <c:v>2120</c:v>
                </c:pt>
                <c:pt idx="552">
                  <c:v>2212</c:v>
                </c:pt>
                <c:pt idx="553">
                  <c:v>2141</c:v>
                </c:pt>
                <c:pt idx="554">
                  <c:v>2118</c:v>
                </c:pt>
                <c:pt idx="555">
                  <c:v>1998</c:v>
                </c:pt>
                <c:pt idx="556">
                  <c:v>1905</c:v>
                </c:pt>
                <c:pt idx="557">
                  <c:v>1867</c:v>
                </c:pt>
                <c:pt idx="558">
                  <c:v>1763</c:v>
                </c:pt>
                <c:pt idx="559">
                  <c:v>1722</c:v>
                </c:pt>
                <c:pt idx="560">
                  <c:v>1655</c:v>
                </c:pt>
                <c:pt idx="561">
                  <c:v>1570</c:v>
                </c:pt>
                <c:pt idx="562">
                  <c:v>1535</c:v>
                </c:pt>
                <c:pt idx="563">
                  <c:v>1638</c:v>
                </c:pt>
                <c:pt idx="564">
                  <c:v>1626</c:v>
                </c:pt>
                <c:pt idx="565">
                  <c:v>1598</c:v>
                </c:pt>
                <c:pt idx="566">
                  <c:v>1596</c:v>
                </c:pt>
                <c:pt idx="567">
                  <c:v>1470</c:v>
                </c:pt>
                <c:pt idx="568">
                  <c:v>1493</c:v>
                </c:pt>
                <c:pt idx="569">
                  <c:v>1407</c:v>
                </c:pt>
                <c:pt idx="570">
                  <c:v>1361</c:v>
                </c:pt>
                <c:pt idx="571">
                  <c:v>1321</c:v>
                </c:pt>
                <c:pt idx="572">
                  <c:v>1261</c:v>
                </c:pt>
                <c:pt idx="573">
                  <c:v>1192</c:v>
                </c:pt>
                <c:pt idx="574">
                  <c:v>1224</c:v>
                </c:pt>
                <c:pt idx="575">
                  <c:v>1149</c:v>
                </c:pt>
                <c:pt idx="576">
                  <c:v>1094</c:v>
                </c:pt>
                <c:pt idx="577">
                  <c:v>1014</c:v>
                </c:pt>
                <c:pt idx="578">
                  <c:v>967</c:v>
                </c:pt>
                <c:pt idx="579">
                  <c:v>1008</c:v>
                </c:pt>
                <c:pt idx="580">
                  <c:v>995</c:v>
                </c:pt>
                <c:pt idx="581">
                  <c:v>1180</c:v>
                </c:pt>
                <c:pt idx="582">
                  <c:v>921</c:v>
                </c:pt>
                <c:pt idx="583">
                  <c:v>858</c:v>
                </c:pt>
                <c:pt idx="584">
                  <c:v>797</c:v>
                </c:pt>
                <c:pt idx="585">
                  <c:v>736</c:v>
                </c:pt>
                <c:pt idx="586">
                  <c:v>626</c:v>
                </c:pt>
                <c:pt idx="587">
                  <c:v>554</c:v>
                </c:pt>
                <c:pt idx="588">
                  <c:v>545</c:v>
                </c:pt>
                <c:pt idx="589">
                  <c:v>558</c:v>
                </c:pt>
                <c:pt idx="590">
                  <c:v>513</c:v>
                </c:pt>
                <c:pt idx="591">
                  <c:v>521</c:v>
                </c:pt>
                <c:pt idx="592">
                  <c:v>556</c:v>
                </c:pt>
                <c:pt idx="593">
                  <c:v>601</c:v>
                </c:pt>
                <c:pt idx="594">
                  <c:v>595</c:v>
                </c:pt>
                <c:pt idx="595">
                  <c:v>616</c:v>
                </c:pt>
                <c:pt idx="596">
                  <c:v>609</c:v>
                </c:pt>
                <c:pt idx="597">
                  <c:v>583</c:v>
                </c:pt>
                <c:pt idx="598">
                  <c:v>623</c:v>
                </c:pt>
                <c:pt idx="599">
                  <c:v>664</c:v>
                </c:pt>
                <c:pt idx="600">
                  <c:v>636</c:v>
                </c:pt>
                <c:pt idx="601">
                  <c:v>650</c:v>
                </c:pt>
                <c:pt idx="602">
                  <c:v>687</c:v>
                </c:pt>
                <c:pt idx="603">
                  <c:v>637</c:v>
                </c:pt>
                <c:pt idx="604">
                  <c:v>575</c:v>
                </c:pt>
                <c:pt idx="605">
                  <c:v>587</c:v>
                </c:pt>
                <c:pt idx="606">
                  <c:v>579</c:v>
                </c:pt>
                <c:pt idx="607">
                  <c:v>580</c:v>
                </c:pt>
                <c:pt idx="608">
                  <c:v>563</c:v>
                </c:pt>
                <c:pt idx="609">
                  <c:v>558</c:v>
                </c:pt>
                <c:pt idx="610">
                  <c:v>560</c:v>
                </c:pt>
                <c:pt idx="611">
                  <c:v>632</c:v>
                </c:pt>
                <c:pt idx="612">
                  <c:v>576</c:v>
                </c:pt>
                <c:pt idx="613">
                  <c:v>542</c:v>
                </c:pt>
                <c:pt idx="614">
                  <c:v>583</c:v>
                </c:pt>
                <c:pt idx="615">
                  <c:v>581</c:v>
                </c:pt>
                <c:pt idx="616">
                  <c:v>618</c:v>
                </c:pt>
                <c:pt idx="617">
                  <c:v>636</c:v>
                </c:pt>
                <c:pt idx="618">
                  <c:v>621</c:v>
                </c:pt>
                <c:pt idx="619">
                  <c:v>647</c:v>
                </c:pt>
                <c:pt idx="620">
                  <c:v>610</c:v>
                </c:pt>
                <c:pt idx="621">
                  <c:v>671</c:v>
                </c:pt>
                <c:pt idx="622">
                  <c:v>706</c:v>
                </c:pt>
                <c:pt idx="623">
                  <c:v>697</c:v>
                </c:pt>
                <c:pt idx="624">
                  <c:v>715</c:v>
                </c:pt>
                <c:pt idx="625">
                  <c:v>733</c:v>
                </c:pt>
                <c:pt idx="626">
                  <c:v>797</c:v>
                </c:pt>
                <c:pt idx="627">
                  <c:v>747</c:v>
                </c:pt>
                <c:pt idx="628">
                  <c:v>807</c:v>
                </c:pt>
                <c:pt idx="629">
                  <c:v>790</c:v>
                </c:pt>
                <c:pt idx="630">
                  <c:v>840</c:v>
                </c:pt>
                <c:pt idx="631">
                  <c:v>832</c:v>
                </c:pt>
                <c:pt idx="632">
                  <c:v>921</c:v>
                </c:pt>
                <c:pt idx="633">
                  <c:v>895</c:v>
                </c:pt>
                <c:pt idx="634">
                  <c:v>930</c:v>
                </c:pt>
                <c:pt idx="635">
                  <c:v>938</c:v>
                </c:pt>
                <c:pt idx="636">
                  <c:v>947</c:v>
                </c:pt>
                <c:pt idx="637">
                  <c:v>976</c:v>
                </c:pt>
                <c:pt idx="638">
                  <c:v>926</c:v>
                </c:pt>
                <c:pt idx="639">
                  <c:v>1040</c:v>
                </c:pt>
                <c:pt idx="640">
                  <c:v>1010</c:v>
                </c:pt>
                <c:pt idx="641">
                  <c:v>938</c:v>
                </c:pt>
                <c:pt idx="642">
                  <c:v>977</c:v>
                </c:pt>
                <c:pt idx="643">
                  <c:v>948</c:v>
                </c:pt>
                <c:pt idx="644">
                  <c:v>993</c:v>
                </c:pt>
                <c:pt idx="645">
                  <c:v>1067</c:v>
                </c:pt>
                <c:pt idx="646">
                  <c:v>1037</c:v>
                </c:pt>
                <c:pt idx="647">
                  <c:v>1022</c:v>
                </c:pt>
                <c:pt idx="648">
                  <c:v>939</c:v>
                </c:pt>
                <c:pt idx="649">
                  <c:v>1011</c:v>
                </c:pt>
                <c:pt idx="650">
                  <c:v>1000</c:v>
                </c:pt>
                <c:pt idx="651">
                  <c:v>1059</c:v>
                </c:pt>
                <c:pt idx="652">
                  <c:v>1005</c:v>
                </c:pt>
                <c:pt idx="653">
                  <c:v>973</c:v>
                </c:pt>
                <c:pt idx="654">
                  <c:v>1057</c:v>
                </c:pt>
                <c:pt idx="655">
                  <c:v>1003</c:v>
                </c:pt>
                <c:pt idx="656">
                  <c:v>1031</c:v>
                </c:pt>
                <c:pt idx="657">
                  <c:v>1092</c:v>
                </c:pt>
                <c:pt idx="658">
                  <c:v>1052</c:v>
                </c:pt>
                <c:pt idx="659">
                  <c:v>1058</c:v>
                </c:pt>
                <c:pt idx="660">
                  <c:v>974</c:v>
                </c:pt>
                <c:pt idx="661">
                  <c:v>1014</c:v>
                </c:pt>
                <c:pt idx="662">
                  <c:v>1010</c:v>
                </c:pt>
                <c:pt idx="663">
                  <c:v>1088</c:v>
                </c:pt>
                <c:pt idx="664">
                  <c:v>1002</c:v>
                </c:pt>
                <c:pt idx="665">
                  <c:v>992</c:v>
                </c:pt>
                <c:pt idx="666">
                  <c:v>1037</c:v>
                </c:pt>
                <c:pt idx="667">
                  <c:v>1022</c:v>
                </c:pt>
                <c:pt idx="668">
                  <c:v>1039</c:v>
                </c:pt>
                <c:pt idx="669">
                  <c:v>1102</c:v>
                </c:pt>
                <c:pt idx="670">
                  <c:v>1060</c:v>
                </c:pt>
                <c:pt idx="671">
                  <c:v>1060</c:v>
                </c:pt>
                <c:pt idx="672">
                  <c:v>1053</c:v>
                </c:pt>
                <c:pt idx="673">
                  <c:v>1127</c:v>
                </c:pt>
                <c:pt idx="674">
                  <c:v>1079</c:v>
                </c:pt>
                <c:pt idx="675">
                  <c:v>1178</c:v>
                </c:pt>
                <c:pt idx="676">
                  <c:v>1255</c:v>
                </c:pt>
                <c:pt idx="677">
                  <c:v>1363</c:v>
                </c:pt>
                <c:pt idx="678">
                  <c:v>1134</c:v>
                </c:pt>
                <c:pt idx="679">
                  <c:v>1159</c:v>
                </c:pt>
                <c:pt idx="680">
                  <c:v>1125</c:v>
                </c:pt>
                <c:pt idx="681">
                  <c:v>1166</c:v>
                </c:pt>
                <c:pt idx="682">
                  <c:v>1267</c:v>
                </c:pt>
                <c:pt idx="683">
                  <c:v>1218</c:v>
                </c:pt>
                <c:pt idx="684">
                  <c:v>1193</c:v>
                </c:pt>
                <c:pt idx="685">
                  <c:v>1195</c:v>
                </c:pt>
                <c:pt idx="686">
                  <c:v>1115</c:v>
                </c:pt>
                <c:pt idx="687">
                  <c:v>1163</c:v>
                </c:pt>
                <c:pt idx="688">
                  <c:v>1178</c:v>
                </c:pt>
                <c:pt idx="689">
                  <c:v>1193</c:v>
                </c:pt>
                <c:pt idx="690">
                  <c:v>1175</c:v>
                </c:pt>
                <c:pt idx="691">
                  <c:v>1200</c:v>
                </c:pt>
                <c:pt idx="692">
                  <c:v>1270</c:v>
                </c:pt>
                <c:pt idx="693">
                  <c:v>1285</c:v>
                </c:pt>
                <c:pt idx="694">
                  <c:v>1255</c:v>
                </c:pt>
                <c:pt idx="695">
                  <c:v>1266</c:v>
                </c:pt>
                <c:pt idx="696">
                  <c:v>1300</c:v>
                </c:pt>
                <c:pt idx="697">
                  <c:v>1219</c:v>
                </c:pt>
                <c:pt idx="698">
                  <c:v>1260</c:v>
                </c:pt>
                <c:pt idx="699">
                  <c:v>1228</c:v>
                </c:pt>
                <c:pt idx="700">
                  <c:v>1168</c:v>
                </c:pt>
                <c:pt idx="701">
                  <c:v>1275</c:v>
                </c:pt>
                <c:pt idx="702">
                  <c:v>1230</c:v>
                </c:pt>
                <c:pt idx="703">
                  <c:v>1300</c:v>
                </c:pt>
                <c:pt idx="704">
                  <c:v>1225</c:v>
                </c:pt>
                <c:pt idx="705">
                  <c:v>1343</c:v>
                </c:pt>
                <c:pt idx="706">
                  <c:v>1323</c:v>
                </c:pt>
                <c:pt idx="707">
                  <c:v>1320</c:v>
                </c:pt>
                <c:pt idx="708">
                  <c:v>1366</c:v>
                </c:pt>
                <c:pt idx="709">
                  <c:v>1321</c:v>
                </c:pt>
                <c:pt idx="710">
                  <c:v>1377</c:v>
                </c:pt>
                <c:pt idx="711">
                  <c:v>1364</c:v>
                </c:pt>
                <c:pt idx="712">
                  <c:v>1301</c:v>
                </c:pt>
                <c:pt idx="713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47-4813-9BB0-76D50278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92040"/>
        <c:axId val="532692824"/>
      </c:lineChart>
      <c:dateAx>
        <c:axId val="5326920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692824"/>
        <c:crossesAt val="75"/>
        <c:auto val="1"/>
        <c:lblOffset val="100"/>
        <c:baseTimeUnit val="days"/>
        <c:majorUnit val="1"/>
      </c:dateAx>
      <c:valAx>
        <c:axId val="532692824"/>
        <c:scaling>
          <c:orientation val="minMax"/>
          <c:max val="2500"/>
          <c:min val="-300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692040"/>
        <c:crosses val="autoZero"/>
        <c:crossBetween val="between"/>
        <c:majorUnit val="100"/>
      </c:valAx>
      <c:valAx>
        <c:axId val="532696352"/>
        <c:scaling>
          <c:orientation val="minMax"/>
          <c:max val="0.2"/>
          <c:min val="-0.2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532693608"/>
        <c:crosses val="max"/>
        <c:crossBetween val="between"/>
        <c:majorUnit val="1.0000000000000002E-2"/>
      </c:valAx>
      <c:dateAx>
        <c:axId val="532693608"/>
        <c:scaling>
          <c:orientation val="minMax"/>
        </c:scaling>
        <c:delete val="1"/>
        <c:axPos val="b"/>
        <c:numFmt formatCode="mmm\ yyyy" sourceLinked="1"/>
        <c:majorTickMark val="out"/>
        <c:minorTickMark val="none"/>
        <c:tickLblPos val="nextTo"/>
        <c:crossAx val="532696352"/>
        <c:crosses val="autoZero"/>
        <c:auto val="1"/>
        <c:lblOffset val="100"/>
        <c:baseTimeUnit val="days"/>
        <c:majorUnit val="1"/>
        <c:minorUnit val="1"/>
      </c:date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SG"/>
              <a:t>M2 Money Supply Nominal 1980-2015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389"/>
        </c:manualLayout>
      </c:layout>
      <c:areaChart>
        <c:grouping val="standard"/>
        <c:varyColors val="0"/>
        <c:ser>
          <c:idx val="0"/>
          <c:order val="0"/>
          <c:tx>
            <c:v>M2</c:v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'M2'!$A$9:$A$1977</c:f>
              <c:numCache>
                <c:formatCode>[$-409]dd\-mmm\-yy;@</c:formatCode>
                <c:ptCount val="1969"/>
                <c:pt idx="0">
                  <c:v>29528</c:v>
                </c:pt>
                <c:pt idx="1">
                  <c:v>29535</c:v>
                </c:pt>
                <c:pt idx="2">
                  <c:v>29542</c:v>
                </c:pt>
                <c:pt idx="3">
                  <c:v>29549</c:v>
                </c:pt>
                <c:pt idx="4">
                  <c:v>29556</c:v>
                </c:pt>
                <c:pt idx="5">
                  <c:v>29563</c:v>
                </c:pt>
                <c:pt idx="6">
                  <c:v>29570</c:v>
                </c:pt>
                <c:pt idx="7">
                  <c:v>29577</c:v>
                </c:pt>
                <c:pt idx="8">
                  <c:v>29584</c:v>
                </c:pt>
                <c:pt idx="9">
                  <c:v>29591</c:v>
                </c:pt>
                <c:pt idx="10">
                  <c:v>29598</c:v>
                </c:pt>
                <c:pt idx="11">
                  <c:v>29605</c:v>
                </c:pt>
                <c:pt idx="12">
                  <c:v>29612</c:v>
                </c:pt>
                <c:pt idx="13">
                  <c:v>29619</c:v>
                </c:pt>
                <c:pt idx="14">
                  <c:v>29626</c:v>
                </c:pt>
                <c:pt idx="15">
                  <c:v>29633</c:v>
                </c:pt>
                <c:pt idx="16">
                  <c:v>29640</c:v>
                </c:pt>
                <c:pt idx="17">
                  <c:v>29647</c:v>
                </c:pt>
                <c:pt idx="18">
                  <c:v>29654</c:v>
                </c:pt>
                <c:pt idx="19">
                  <c:v>29661</c:v>
                </c:pt>
                <c:pt idx="20">
                  <c:v>29668</c:v>
                </c:pt>
                <c:pt idx="21">
                  <c:v>29675</c:v>
                </c:pt>
                <c:pt idx="22">
                  <c:v>29682</c:v>
                </c:pt>
                <c:pt idx="23">
                  <c:v>29689</c:v>
                </c:pt>
                <c:pt idx="24">
                  <c:v>29696</c:v>
                </c:pt>
                <c:pt idx="25">
                  <c:v>29703</c:v>
                </c:pt>
                <c:pt idx="26">
                  <c:v>29710</c:v>
                </c:pt>
                <c:pt idx="27">
                  <c:v>29717</c:v>
                </c:pt>
                <c:pt idx="28">
                  <c:v>29724</c:v>
                </c:pt>
                <c:pt idx="29">
                  <c:v>29731</c:v>
                </c:pt>
                <c:pt idx="30">
                  <c:v>29738</c:v>
                </c:pt>
                <c:pt idx="31">
                  <c:v>29745</c:v>
                </c:pt>
                <c:pt idx="32">
                  <c:v>29752</c:v>
                </c:pt>
                <c:pt idx="33">
                  <c:v>29759</c:v>
                </c:pt>
                <c:pt idx="34">
                  <c:v>29766</c:v>
                </c:pt>
                <c:pt idx="35">
                  <c:v>29773</c:v>
                </c:pt>
                <c:pt idx="36">
                  <c:v>29780</c:v>
                </c:pt>
                <c:pt idx="37">
                  <c:v>29787</c:v>
                </c:pt>
                <c:pt idx="38">
                  <c:v>29794</c:v>
                </c:pt>
                <c:pt idx="39">
                  <c:v>29801</c:v>
                </c:pt>
                <c:pt idx="40">
                  <c:v>29808</c:v>
                </c:pt>
                <c:pt idx="41">
                  <c:v>29815</c:v>
                </c:pt>
                <c:pt idx="42">
                  <c:v>29822</c:v>
                </c:pt>
                <c:pt idx="43">
                  <c:v>29829</c:v>
                </c:pt>
                <c:pt idx="44">
                  <c:v>29836</c:v>
                </c:pt>
                <c:pt idx="45">
                  <c:v>29843</c:v>
                </c:pt>
                <c:pt idx="46">
                  <c:v>29850</c:v>
                </c:pt>
                <c:pt idx="47">
                  <c:v>29857</c:v>
                </c:pt>
                <c:pt idx="48">
                  <c:v>29864</c:v>
                </c:pt>
                <c:pt idx="49">
                  <c:v>29871</c:v>
                </c:pt>
                <c:pt idx="50">
                  <c:v>29878</c:v>
                </c:pt>
                <c:pt idx="51">
                  <c:v>29885</c:v>
                </c:pt>
                <c:pt idx="52">
                  <c:v>29892</c:v>
                </c:pt>
                <c:pt idx="53">
                  <c:v>29899</c:v>
                </c:pt>
                <c:pt idx="54">
                  <c:v>29906</c:v>
                </c:pt>
                <c:pt idx="55">
                  <c:v>29913</c:v>
                </c:pt>
                <c:pt idx="56">
                  <c:v>29920</c:v>
                </c:pt>
                <c:pt idx="57">
                  <c:v>29927</c:v>
                </c:pt>
                <c:pt idx="58">
                  <c:v>29934</c:v>
                </c:pt>
                <c:pt idx="59">
                  <c:v>29941</c:v>
                </c:pt>
                <c:pt idx="60">
                  <c:v>29948</c:v>
                </c:pt>
                <c:pt idx="61">
                  <c:v>29955</c:v>
                </c:pt>
                <c:pt idx="62">
                  <c:v>29962</c:v>
                </c:pt>
                <c:pt idx="63">
                  <c:v>29969</c:v>
                </c:pt>
                <c:pt idx="64">
                  <c:v>29976</c:v>
                </c:pt>
                <c:pt idx="65">
                  <c:v>29983</c:v>
                </c:pt>
                <c:pt idx="66">
                  <c:v>29990</c:v>
                </c:pt>
                <c:pt idx="67">
                  <c:v>29997</c:v>
                </c:pt>
                <c:pt idx="68">
                  <c:v>30004</c:v>
                </c:pt>
                <c:pt idx="69">
                  <c:v>30011</c:v>
                </c:pt>
                <c:pt idx="70">
                  <c:v>30018</c:v>
                </c:pt>
                <c:pt idx="71">
                  <c:v>30025</c:v>
                </c:pt>
                <c:pt idx="72">
                  <c:v>30032</c:v>
                </c:pt>
                <c:pt idx="73">
                  <c:v>30039</c:v>
                </c:pt>
                <c:pt idx="74">
                  <c:v>30046</c:v>
                </c:pt>
                <c:pt idx="75">
                  <c:v>30053</c:v>
                </c:pt>
                <c:pt idx="76">
                  <c:v>30060</c:v>
                </c:pt>
                <c:pt idx="77">
                  <c:v>30067</c:v>
                </c:pt>
                <c:pt idx="78">
                  <c:v>30074</c:v>
                </c:pt>
                <c:pt idx="79">
                  <c:v>30081</c:v>
                </c:pt>
                <c:pt idx="80">
                  <c:v>30088</c:v>
                </c:pt>
                <c:pt idx="81">
                  <c:v>30095</c:v>
                </c:pt>
                <c:pt idx="82">
                  <c:v>30102</c:v>
                </c:pt>
                <c:pt idx="83">
                  <c:v>30109</c:v>
                </c:pt>
                <c:pt idx="84">
                  <c:v>30116</c:v>
                </c:pt>
                <c:pt idx="85">
                  <c:v>30123</c:v>
                </c:pt>
                <c:pt idx="86">
                  <c:v>30130</c:v>
                </c:pt>
                <c:pt idx="87">
                  <c:v>30137</c:v>
                </c:pt>
                <c:pt idx="88">
                  <c:v>30144</c:v>
                </c:pt>
                <c:pt idx="89">
                  <c:v>30151</c:v>
                </c:pt>
                <c:pt idx="90">
                  <c:v>30158</c:v>
                </c:pt>
                <c:pt idx="91">
                  <c:v>30165</c:v>
                </c:pt>
                <c:pt idx="92">
                  <c:v>30172</c:v>
                </c:pt>
                <c:pt idx="93">
                  <c:v>30179</c:v>
                </c:pt>
                <c:pt idx="94">
                  <c:v>30186</c:v>
                </c:pt>
                <c:pt idx="95">
                  <c:v>30193</c:v>
                </c:pt>
                <c:pt idx="96">
                  <c:v>30200</c:v>
                </c:pt>
                <c:pt idx="97">
                  <c:v>30207</c:v>
                </c:pt>
                <c:pt idx="98">
                  <c:v>30214</c:v>
                </c:pt>
                <c:pt idx="99">
                  <c:v>30221</c:v>
                </c:pt>
                <c:pt idx="100">
                  <c:v>30228</c:v>
                </c:pt>
                <c:pt idx="101">
                  <c:v>30235</c:v>
                </c:pt>
                <c:pt idx="102">
                  <c:v>30242</c:v>
                </c:pt>
                <c:pt idx="103">
                  <c:v>30249</c:v>
                </c:pt>
                <c:pt idx="104">
                  <c:v>30256</c:v>
                </c:pt>
                <c:pt idx="105">
                  <c:v>30263</c:v>
                </c:pt>
                <c:pt idx="106">
                  <c:v>30270</c:v>
                </c:pt>
                <c:pt idx="107">
                  <c:v>30277</c:v>
                </c:pt>
                <c:pt idx="108">
                  <c:v>30284</c:v>
                </c:pt>
                <c:pt idx="109">
                  <c:v>30291</c:v>
                </c:pt>
                <c:pt idx="110">
                  <c:v>30298</c:v>
                </c:pt>
                <c:pt idx="111">
                  <c:v>30305</c:v>
                </c:pt>
                <c:pt idx="112">
                  <c:v>30312</c:v>
                </c:pt>
                <c:pt idx="113">
                  <c:v>30319</c:v>
                </c:pt>
                <c:pt idx="114">
                  <c:v>30326</c:v>
                </c:pt>
                <c:pt idx="115">
                  <c:v>30333</c:v>
                </c:pt>
                <c:pt idx="116">
                  <c:v>30340</c:v>
                </c:pt>
                <c:pt idx="117">
                  <c:v>30347</c:v>
                </c:pt>
                <c:pt idx="118">
                  <c:v>30354</c:v>
                </c:pt>
                <c:pt idx="119">
                  <c:v>30361</c:v>
                </c:pt>
                <c:pt idx="120">
                  <c:v>30368</c:v>
                </c:pt>
                <c:pt idx="121">
                  <c:v>30375</c:v>
                </c:pt>
                <c:pt idx="122">
                  <c:v>30382</c:v>
                </c:pt>
                <c:pt idx="123">
                  <c:v>30389</c:v>
                </c:pt>
                <c:pt idx="124">
                  <c:v>30396</c:v>
                </c:pt>
                <c:pt idx="125">
                  <c:v>30403</c:v>
                </c:pt>
                <c:pt idx="126">
                  <c:v>30410</c:v>
                </c:pt>
                <c:pt idx="127">
                  <c:v>30417</c:v>
                </c:pt>
                <c:pt idx="128">
                  <c:v>30424</c:v>
                </c:pt>
                <c:pt idx="129">
                  <c:v>30431</c:v>
                </c:pt>
                <c:pt idx="130">
                  <c:v>30438</c:v>
                </c:pt>
                <c:pt idx="131">
                  <c:v>30445</c:v>
                </c:pt>
                <c:pt idx="132">
                  <c:v>30452</c:v>
                </c:pt>
                <c:pt idx="133">
                  <c:v>30459</c:v>
                </c:pt>
                <c:pt idx="134">
                  <c:v>30466</c:v>
                </c:pt>
                <c:pt idx="135">
                  <c:v>30473</c:v>
                </c:pt>
                <c:pt idx="136">
                  <c:v>30480</c:v>
                </c:pt>
                <c:pt idx="137">
                  <c:v>30487</c:v>
                </c:pt>
                <c:pt idx="138">
                  <c:v>30494</c:v>
                </c:pt>
                <c:pt idx="139">
                  <c:v>30501</c:v>
                </c:pt>
                <c:pt idx="140">
                  <c:v>30508</c:v>
                </c:pt>
                <c:pt idx="141">
                  <c:v>30515</c:v>
                </c:pt>
                <c:pt idx="142">
                  <c:v>30522</c:v>
                </c:pt>
                <c:pt idx="143">
                  <c:v>30529</c:v>
                </c:pt>
                <c:pt idx="144">
                  <c:v>30536</c:v>
                </c:pt>
                <c:pt idx="145">
                  <c:v>30543</c:v>
                </c:pt>
                <c:pt idx="146">
                  <c:v>30550</c:v>
                </c:pt>
                <c:pt idx="147">
                  <c:v>30557</c:v>
                </c:pt>
                <c:pt idx="148">
                  <c:v>30564</c:v>
                </c:pt>
                <c:pt idx="149">
                  <c:v>30571</c:v>
                </c:pt>
                <c:pt idx="150">
                  <c:v>30578</c:v>
                </c:pt>
                <c:pt idx="151">
                  <c:v>30585</c:v>
                </c:pt>
                <c:pt idx="152">
                  <c:v>30592</c:v>
                </c:pt>
                <c:pt idx="153">
                  <c:v>30599</c:v>
                </c:pt>
                <c:pt idx="154">
                  <c:v>30606</c:v>
                </c:pt>
                <c:pt idx="155">
                  <c:v>30613</c:v>
                </c:pt>
                <c:pt idx="156">
                  <c:v>30620</c:v>
                </c:pt>
                <c:pt idx="157">
                  <c:v>30627</c:v>
                </c:pt>
                <c:pt idx="158">
                  <c:v>30634</c:v>
                </c:pt>
                <c:pt idx="159">
                  <c:v>30641</c:v>
                </c:pt>
                <c:pt idx="160">
                  <c:v>30648</c:v>
                </c:pt>
                <c:pt idx="161">
                  <c:v>30655</c:v>
                </c:pt>
                <c:pt idx="162">
                  <c:v>30662</c:v>
                </c:pt>
                <c:pt idx="163">
                  <c:v>30669</c:v>
                </c:pt>
                <c:pt idx="164">
                  <c:v>30676</c:v>
                </c:pt>
                <c:pt idx="165">
                  <c:v>30683</c:v>
                </c:pt>
                <c:pt idx="166">
                  <c:v>30690</c:v>
                </c:pt>
                <c:pt idx="167">
                  <c:v>30697</c:v>
                </c:pt>
                <c:pt idx="168">
                  <c:v>30704</c:v>
                </c:pt>
                <c:pt idx="169">
                  <c:v>30711</c:v>
                </c:pt>
                <c:pt idx="170">
                  <c:v>30718</c:v>
                </c:pt>
                <c:pt idx="171">
                  <c:v>30725</c:v>
                </c:pt>
                <c:pt idx="172">
                  <c:v>30732</c:v>
                </c:pt>
                <c:pt idx="173">
                  <c:v>30739</c:v>
                </c:pt>
                <c:pt idx="174">
                  <c:v>30746</c:v>
                </c:pt>
                <c:pt idx="175">
                  <c:v>30753</c:v>
                </c:pt>
                <c:pt idx="176">
                  <c:v>30760</c:v>
                </c:pt>
                <c:pt idx="177">
                  <c:v>30767</c:v>
                </c:pt>
                <c:pt idx="178">
                  <c:v>30774</c:v>
                </c:pt>
                <c:pt idx="179">
                  <c:v>30781</c:v>
                </c:pt>
                <c:pt idx="180">
                  <c:v>30788</c:v>
                </c:pt>
                <c:pt idx="181">
                  <c:v>30795</c:v>
                </c:pt>
                <c:pt idx="182">
                  <c:v>30802</c:v>
                </c:pt>
                <c:pt idx="183">
                  <c:v>30809</c:v>
                </c:pt>
                <c:pt idx="184">
                  <c:v>30816</c:v>
                </c:pt>
                <c:pt idx="185">
                  <c:v>30823</c:v>
                </c:pt>
                <c:pt idx="186">
                  <c:v>30830</c:v>
                </c:pt>
                <c:pt idx="187">
                  <c:v>30837</c:v>
                </c:pt>
                <c:pt idx="188">
                  <c:v>30844</c:v>
                </c:pt>
                <c:pt idx="189">
                  <c:v>30851</c:v>
                </c:pt>
                <c:pt idx="190">
                  <c:v>30858</c:v>
                </c:pt>
                <c:pt idx="191">
                  <c:v>30865</c:v>
                </c:pt>
                <c:pt idx="192">
                  <c:v>30872</c:v>
                </c:pt>
                <c:pt idx="193">
                  <c:v>30879</c:v>
                </c:pt>
                <c:pt idx="194">
                  <c:v>30886</c:v>
                </c:pt>
                <c:pt idx="195">
                  <c:v>30893</c:v>
                </c:pt>
                <c:pt idx="196">
                  <c:v>30900</c:v>
                </c:pt>
                <c:pt idx="197">
                  <c:v>30907</c:v>
                </c:pt>
                <c:pt idx="198">
                  <c:v>30914</c:v>
                </c:pt>
                <c:pt idx="199">
                  <c:v>30921</c:v>
                </c:pt>
                <c:pt idx="200">
                  <c:v>30928</c:v>
                </c:pt>
                <c:pt idx="201">
                  <c:v>30935</c:v>
                </c:pt>
                <c:pt idx="202">
                  <c:v>30942</c:v>
                </c:pt>
                <c:pt idx="203">
                  <c:v>30949</c:v>
                </c:pt>
                <c:pt idx="204">
                  <c:v>30956</c:v>
                </c:pt>
                <c:pt idx="205">
                  <c:v>30963</c:v>
                </c:pt>
                <c:pt idx="206">
                  <c:v>30970</c:v>
                </c:pt>
                <c:pt idx="207">
                  <c:v>30977</c:v>
                </c:pt>
                <c:pt idx="208">
                  <c:v>30984</c:v>
                </c:pt>
                <c:pt idx="209">
                  <c:v>30991</c:v>
                </c:pt>
                <c:pt idx="210">
                  <c:v>30998</c:v>
                </c:pt>
                <c:pt idx="211">
                  <c:v>31005</c:v>
                </c:pt>
                <c:pt idx="212">
                  <c:v>31012</c:v>
                </c:pt>
                <c:pt idx="213">
                  <c:v>31019</c:v>
                </c:pt>
                <c:pt idx="214">
                  <c:v>31026</c:v>
                </c:pt>
                <c:pt idx="215">
                  <c:v>31033</c:v>
                </c:pt>
                <c:pt idx="216">
                  <c:v>31040</c:v>
                </c:pt>
                <c:pt idx="217">
                  <c:v>31047</c:v>
                </c:pt>
                <c:pt idx="218">
                  <c:v>31054</c:v>
                </c:pt>
                <c:pt idx="219">
                  <c:v>31061</c:v>
                </c:pt>
                <c:pt idx="220">
                  <c:v>31068</c:v>
                </c:pt>
                <c:pt idx="221">
                  <c:v>31075</c:v>
                </c:pt>
                <c:pt idx="222">
                  <c:v>31082</c:v>
                </c:pt>
                <c:pt idx="223">
                  <c:v>31089</c:v>
                </c:pt>
                <c:pt idx="224">
                  <c:v>31096</c:v>
                </c:pt>
                <c:pt idx="225">
                  <c:v>31103</c:v>
                </c:pt>
                <c:pt idx="226">
                  <c:v>31110</c:v>
                </c:pt>
                <c:pt idx="227">
                  <c:v>31117</c:v>
                </c:pt>
                <c:pt idx="228">
                  <c:v>31124</c:v>
                </c:pt>
                <c:pt idx="229">
                  <c:v>31131</c:v>
                </c:pt>
                <c:pt idx="230">
                  <c:v>31138</c:v>
                </c:pt>
                <c:pt idx="231">
                  <c:v>31145</c:v>
                </c:pt>
                <c:pt idx="232">
                  <c:v>31152</c:v>
                </c:pt>
                <c:pt idx="233">
                  <c:v>31159</c:v>
                </c:pt>
                <c:pt idx="234">
                  <c:v>31166</c:v>
                </c:pt>
                <c:pt idx="235">
                  <c:v>31173</c:v>
                </c:pt>
                <c:pt idx="236">
                  <c:v>31180</c:v>
                </c:pt>
                <c:pt idx="237">
                  <c:v>31187</c:v>
                </c:pt>
                <c:pt idx="238">
                  <c:v>31194</c:v>
                </c:pt>
                <c:pt idx="239">
                  <c:v>31201</c:v>
                </c:pt>
                <c:pt idx="240">
                  <c:v>31208</c:v>
                </c:pt>
                <c:pt idx="241">
                  <c:v>31215</c:v>
                </c:pt>
                <c:pt idx="242">
                  <c:v>31222</c:v>
                </c:pt>
                <c:pt idx="243">
                  <c:v>31229</c:v>
                </c:pt>
                <c:pt idx="244">
                  <c:v>31236</c:v>
                </c:pt>
                <c:pt idx="245">
                  <c:v>31243</c:v>
                </c:pt>
                <c:pt idx="246">
                  <c:v>31250</c:v>
                </c:pt>
                <c:pt idx="247">
                  <c:v>31257</c:v>
                </c:pt>
                <c:pt idx="248">
                  <c:v>31264</c:v>
                </c:pt>
                <c:pt idx="249">
                  <c:v>31271</c:v>
                </c:pt>
                <c:pt idx="250">
                  <c:v>31278</c:v>
                </c:pt>
                <c:pt idx="251">
                  <c:v>31285</c:v>
                </c:pt>
                <c:pt idx="252">
                  <c:v>31292</c:v>
                </c:pt>
                <c:pt idx="253">
                  <c:v>31299</c:v>
                </c:pt>
                <c:pt idx="254">
                  <c:v>31306</c:v>
                </c:pt>
                <c:pt idx="255">
                  <c:v>31313</c:v>
                </c:pt>
                <c:pt idx="256">
                  <c:v>31320</c:v>
                </c:pt>
                <c:pt idx="257">
                  <c:v>31327</c:v>
                </c:pt>
                <c:pt idx="258">
                  <c:v>31334</c:v>
                </c:pt>
                <c:pt idx="259">
                  <c:v>31341</c:v>
                </c:pt>
                <c:pt idx="260">
                  <c:v>31348</c:v>
                </c:pt>
                <c:pt idx="261">
                  <c:v>31355</c:v>
                </c:pt>
                <c:pt idx="262">
                  <c:v>31362</c:v>
                </c:pt>
                <c:pt idx="263">
                  <c:v>31369</c:v>
                </c:pt>
                <c:pt idx="264">
                  <c:v>31376</c:v>
                </c:pt>
                <c:pt idx="265">
                  <c:v>31383</c:v>
                </c:pt>
                <c:pt idx="266">
                  <c:v>31390</c:v>
                </c:pt>
                <c:pt idx="267">
                  <c:v>31397</c:v>
                </c:pt>
                <c:pt idx="268">
                  <c:v>31404</c:v>
                </c:pt>
                <c:pt idx="269">
                  <c:v>31411</c:v>
                </c:pt>
                <c:pt idx="270">
                  <c:v>31418</c:v>
                </c:pt>
                <c:pt idx="271">
                  <c:v>31425</c:v>
                </c:pt>
                <c:pt idx="272">
                  <c:v>31432</c:v>
                </c:pt>
                <c:pt idx="273">
                  <c:v>31439</c:v>
                </c:pt>
                <c:pt idx="274">
                  <c:v>31446</c:v>
                </c:pt>
                <c:pt idx="275">
                  <c:v>31453</c:v>
                </c:pt>
                <c:pt idx="276">
                  <c:v>31460</c:v>
                </c:pt>
                <c:pt idx="277">
                  <c:v>31467</c:v>
                </c:pt>
                <c:pt idx="278">
                  <c:v>31474</c:v>
                </c:pt>
                <c:pt idx="279">
                  <c:v>31481</c:v>
                </c:pt>
                <c:pt idx="280">
                  <c:v>31488</c:v>
                </c:pt>
                <c:pt idx="281">
                  <c:v>31495</c:v>
                </c:pt>
                <c:pt idx="282">
                  <c:v>31502</c:v>
                </c:pt>
                <c:pt idx="283">
                  <c:v>31509</c:v>
                </c:pt>
                <c:pt idx="284">
                  <c:v>31516</c:v>
                </c:pt>
                <c:pt idx="285">
                  <c:v>31523</c:v>
                </c:pt>
                <c:pt idx="286">
                  <c:v>31530</c:v>
                </c:pt>
                <c:pt idx="287">
                  <c:v>31537</c:v>
                </c:pt>
                <c:pt idx="288">
                  <c:v>31544</c:v>
                </c:pt>
                <c:pt idx="289">
                  <c:v>31551</c:v>
                </c:pt>
                <c:pt idx="290">
                  <c:v>31558</c:v>
                </c:pt>
                <c:pt idx="291">
                  <c:v>31565</c:v>
                </c:pt>
                <c:pt idx="292">
                  <c:v>31572</c:v>
                </c:pt>
                <c:pt idx="293">
                  <c:v>31579</c:v>
                </c:pt>
                <c:pt idx="294">
                  <c:v>31586</c:v>
                </c:pt>
                <c:pt idx="295">
                  <c:v>31593</c:v>
                </c:pt>
                <c:pt idx="296">
                  <c:v>31600</c:v>
                </c:pt>
                <c:pt idx="297">
                  <c:v>31607</c:v>
                </c:pt>
                <c:pt idx="298">
                  <c:v>31614</c:v>
                </c:pt>
                <c:pt idx="299">
                  <c:v>31621</c:v>
                </c:pt>
                <c:pt idx="300">
                  <c:v>31628</c:v>
                </c:pt>
                <c:pt idx="301">
                  <c:v>31635</c:v>
                </c:pt>
                <c:pt idx="302">
                  <c:v>31642</c:v>
                </c:pt>
                <c:pt idx="303">
                  <c:v>31649</c:v>
                </c:pt>
                <c:pt idx="304">
                  <c:v>31656</c:v>
                </c:pt>
                <c:pt idx="305">
                  <c:v>31663</c:v>
                </c:pt>
                <c:pt idx="306">
                  <c:v>31670</c:v>
                </c:pt>
                <c:pt idx="307">
                  <c:v>31677</c:v>
                </c:pt>
                <c:pt idx="308">
                  <c:v>31684</c:v>
                </c:pt>
                <c:pt idx="309">
                  <c:v>31691</c:v>
                </c:pt>
                <c:pt idx="310">
                  <c:v>31698</c:v>
                </c:pt>
                <c:pt idx="311">
                  <c:v>31705</c:v>
                </c:pt>
                <c:pt idx="312">
                  <c:v>31712</c:v>
                </c:pt>
                <c:pt idx="313">
                  <c:v>31719</c:v>
                </c:pt>
                <c:pt idx="314">
                  <c:v>31726</c:v>
                </c:pt>
                <c:pt idx="315">
                  <c:v>31733</c:v>
                </c:pt>
                <c:pt idx="316">
                  <c:v>31740</c:v>
                </c:pt>
                <c:pt idx="317">
                  <c:v>31747</c:v>
                </c:pt>
                <c:pt idx="318">
                  <c:v>31754</c:v>
                </c:pt>
                <c:pt idx="319">
                  <c:v>31761</c:v>
                </c:pt>
                <c:pt idx="320">
                  <c:v>31768</c:v>
                </c:pt>
                <c:pt idx="321">
                  <c:v>31775</c:v>
                </c:pt>
                <c:pt idx="322">
                  <c:v>31782</c:v>
                </c:pt>
                <c:pt idx="323">
                  <c:v>31789</c:v>
                </c:pt>
                <c:pt idx="324">
                  <c:v>31796</c:v>
                </c:pt>
                <c:pt idx="325">
                  <c:v>31803</c:v>
                </c:pt>
                <c:pt idx="326">
                  <c:v>31810</c:v>
                </c:pt>
                <c:pt idx="327">
                  <c:v>31817</c:v>
                </c:pt>
                <c:pt idx="328">
                  <c:v>31824</c:v>
                </c:pt>
                <c:pt idx="329">
                  <c:v>31831</c:v>
                </c:pt>
                <c:pt idx="330">
                  <c:v>31838</c:v>
                </c:pt>
                <c:pt idx="331">
                  <c:v>31845</c:v>
                </c:pt>
                <c:pt idx="332">
                  <c:v>31852</c:v>
                </c:pt>
                <c:pt idx="333">
                  <c:v>31859</c:v>
                </c:pt>
                <c:pt idx="334">
                  <c:v>31866</c:v>
                </c:pt>
                <c:pt idx="335">
                  <c:v>31873</c:v>
                </c:pt>
                <c:pt idx="336">
                  <c:v>31880</c:v>
                </c:pt>
                <c:pt idx="337">
                  <c:v>31887</c:v>
                </c:pt>
                <c:pt idx="338">
                  <c:v>31894</c:v>
                </c:pt>
                <c:pt idx="339">
                  <c:v>31901</c:v>
                </c:pt>
                <c:pt idx="340">
                  <c:v>31908</c:v>
                </c:pt>
                <c:pt idx="341">
                  <c:v>31915</c:v>
                </c:pt>
                <c:pt idx="342">
                  <c:v>31922</c:v>
                </c:pt>
                <c:pt idx="343">
                  <c:v>31929</c:v>
                </c:pt>
                <c:pt idx="344">
                  <c:v>31936</c:v>
                </c:pt>
                <c:pt idx="345">
                  <c:v>31943</c:v>
                </c:pt>
                <c:pt idx="346">
                  <c:v>31950</c:v>
                </c:pt>
                <c:pt idx="347">
                  <c:v>31957</c:v>
                </c:pt>
                <c:pt idx="348">
                  <c:v>31964</c:v>
                </c:pt>
                <c:pt idx="349">
                  <c:v>31971</c:v>
                </c:pt>
                <c:pt idx="350">
                  <c:v>31978</c:v>
                </c:pt>
                <c:pt idx="351">
                  <c:v>31985</c:v>
                </c:pt>
                <c:pt idx="352">
                  <c:v>31992</c:v>
                </c:pt>
                <c:pt idx="353">
                  <c:v>31999</c:v>
                </c:pt>
                <c:pt idx="354">
                  <c:v>32006</c:v>
                </c:pt>
                <c:pt idx="355">
                  <c:v>32013</c:v>
                </c:pt>
                <c:pt idx="356">
                  <c:v>32020</c:v>
                </c:pt>
                <c:pt idx="357">
                  <c:v>32027</c:v>
                </c:pt>
                <c:pt idx="358">
                  <c:v>32034</c:v>
                </c:pt>
                <c:pt idx="359">
                  <c:v>32041</c:v>
                </c:pt>
                <c:pt idx="360">
                  <c:v>32048</c:v>
                </c:pt>
                <c:pt idx="361">
                  <c:v>32055</c:v>
                </c:pt>
                <c:pt idx="362">
                  <c:v>32062</c:v>
                </c:pt>
                <c:pt idx="363">
                  <c:v>32069</c:v>
                </c:pt>
                <c:pt idx="364">
                  <c:v>32076</c:v>
                </c:pt>
                <c:pt idx="365">
                  <c:v>32083</c:v>
                </c:pt>
                <c:pt idx="366">
                  <c:v>32090</c:v>
                </c:pt>
                <c:pt idx="367">
                  <c:v>32097</c:v>
                </c:pt>
                <c:pt idx="368">
                  <c:v>32104</c:v>
                </c:pt>
                <c:pt idx="369">
                  <c:v>32111</c:v>
                </c:pt>
                <c:pt idx="370">
                  <c:v>32118</c:v>
                </c:pt>
                <c:pt idx="371">
                  <c:v>32125</c:v>
                </c:pt>
                <c:pt idx="372">
                  <c:v>32132</c:v>
                </c:pt>
                <c:pt idx="373">
                  <c:v>32139</c:v>
                </c:pt>
                <c:pt idx="374">
                  <c:v>32146</c:v>
                </c:pt>
                <c:pt idx="375">
                  <c:v>32153</c:v>
                </c:pt>
                <c:pt idx="376">
                  <c:v>32160</c:v>
                </c:pt>
                <c:pt idx="377">
                  <c:v>32167</c:v>
                </c:pt>
                <c:pt idx="378">
                  <c:v>32174</c:v>
                </c:pt>
                <c:pt idx="379">
                  <c:v>32181</c:v>
                </c:pt>
                <c:pt idx="380">
                  <c:v>32188</c:v>
                </c:pt>
                <c:pt idx="381">
                  <c:v>32195</c:v>
                </c:pt>
                <c:pt idx="382">
                  <c:v>32202</c:v>
                </c:pt>
                <c:pt idx="383">
                  <c:v>32209</c:v>
                </c:pt>
                <c:pt idx="384">
                  <c:v>32216</c:v>
                </c:pt>
                <c:pt idx="385">
                  <c:v>32223</c:v>
                </c:pt>
                <c:pt idx="386">
                  <c:v>32230</c:v>
                </c:pt>
                <c:pt idx="387">
                  <c:v>32237</c:v>
                </c:pt>
                <c:pt idx="388">
                  <c:v>32244</c:v>
                </c:pt>
                <c:pt idx="389">
                  <c:v>32251</c:v>
                </c:pt>
                <c:pt idx="390">
                  <c:v>32258</c:v>
                </c:pt>
                <c:pt idx="391">
                  <c:v>32265</c:v>
                </c:pt>
                <c:pt idx="392">
                  <c:v>32272</c:v>
                </c:pt>
                <c:pt idx="393">
                  <c:v>32279</c:v>
                </c:pt>
                <c:pt idx="394">
                  <c:v>32286</c:v>
                </c:pt>
                <c:pt idx="395">
                  <c:v>32293</c:v>
                </c:pt>
                <c:pt idx="396">
                  <c:v>32300</c:v>
                </c:pt>
                <c:pt idx="397">
                  <c:v>32307</c:v>
                </c:pt>
                <c:pt idx="398">
                  <c:v>32314</c:v>
                </c:pt>
                <c:pt idx="399">
                  <c:v>32321</c:v>
                </c:pt>
                <c:pt idx="400">
                  <c:v>32328</c:v>
                </c:pt>
                <c:pt idx="401">
                  <c:v>32335</c:v>
                </c:pt>
                <c:pt idx="402">
                  <c:v>32342</c:v>
                </c:pt>
                <c:pt idx="403">
                  <c:v>32349</c:v>
                </c:pt>
                <c:pt idx="404">
                  <c:v>32356</c:v>
                </c:pt>
                <c:pt idx="405">
                  <c:v>32363</c:v>
                </c:pt>
                <c:pt idx="406">
                  <c:v>32370</c:v>
                </c:pt>
                <c:pt idx="407">
                  <c:v>32377</c:v>
                </c:pt>
                <c:pt idx="408">
                  <c:v>32384</c:v>
                </c:pt>
                <c:pt idx="409">
                  <c:v>32391</c:v>
                </c:pt>
                <c:pt idx="410">
                  <c:v>32398</c:v>
                </c:pt>
                <c:pt idx="411">
                  <c:v>32405</c:v>
                </c:pt>
                <c:pt idx="412">
                  <c:v>32412</c:v>
                </c:pt>
                <c:pt idx="413">
                  <c:v>32419</c:v>
                </c:pt>
                <c:pt idx="414">
                  <c:v>32426</c:v>
                </c:pt>
                <c:pt idx="415">
                  <c:v>32433</c:v>
                </c:pt>
                <c:pt idx="416">
                  <c:v>32440</c:v>
                </c:pt>
                <c:pt idx="417">
                  <c:v>32447</c:v>
                </c:pt>
                <c:pt idx="418">
                  <c:v>32454</c:v>
                </c:pt>
                <c:pt idx="419">
                  <c:v>32461</c:v>
                </c:pt>
                <c:pt idx="420">
                  <c:v>32468</c:v>
                </c:pt>
                <c:pt idx="421">
                  <c:v>32475</c:v>
                </c:pt>
                <c:pt idx="422">
                  <c:v>32482</c:v>
                </c:pt>
                <c:pt idx="423">
                  <c:v>32489</c:v>
                </c:pt>
                <c:pt idx="424">
                  <c:v>32496</c:v>
                </c:pt>
                <c:pt idx="425">
                  <c:v>32503</c:v>
                </c:pt>
                <c:pt idx="426">
                  <c:v>32510</c:v>
                </c:pt>
                <c:pt idx="427">
                  <c:v>32517</c:v>
                </c:pt>
                <c:pt idx="428">
                  <c:v>32524</c:v>
                </c:pt>
                <c:pt idx="429">
                  <c:v>32531</c:v>
                </c:pt>
                <c:pt idx="430">
                  <c:v>32538</c:v>
                </c:pt>
                <c:pt idx="431">
                  <c:v>32545</c:v>
                </c:pt>
                <c:pt idx="432">
                  <c:v>32552</c:v>
                </c:pt>
                <c:pt idx="433">
                  <c:v>32559</c:v>
                </c:pt>
                <c:pt idx="434">
                  <c:v>32566</c:v>
                </c:pt>
                <c:pt idx="435">
                  <c:v>32573</c:v>
                </c:pt>
                <c:pt idx="436">
                  <c:v>32580</c:v>
                </c:pt>
                <c:pt idx="437">
                  <c:v>32587</c:v>
                </c:pt>
                <c:pt idx="438">
                  <c:v>32594</c:v>
                </c:pt>
                <c:pt idx="439">
                  <c:v>32601</c:v>
                </c:pt>
                <c:pt idx="440">
                  <c:v>32608</c:v>
                </c:pt>
                <c:pt idx="441">
                  <c:v>32615</c:v>
                </c:pt>
                <c:pt idx="442">
                  <c:v>32622</c:v>
                </c:pt>
                <c:pt idx="443">
                  <c:v>32629</c:v>
                </c:pt>
                <c:pt idx="444">
                  <c:v>32636</c:v>
                </c:pt>
                <c:pt idx="445">
                  <c:v>32643</c:v>
                </c:pt>
                <c:pt idx="446">
                  <c:v>32650</c:v>
                </c:pt>
                <c:pt idx="447">
                  <c:v>32657</c:v>
                </c:pt>
                <c:pt idx="448">
                  <c:v>32664</c:v>
                </c:pt>
                <c:pt idx="449">
                  <c:v>32671</c:v>
                </c:pt>
                <c:pt idx="450">
                  <c:v>32678</c:v>
                </c:pt>
                <c:pt idx="451">
                  <c:v>32685</c:v>
                </c:pt>
                <c:pt idx="452">
                  <c:v>32692</c:v>
                </c:pt>
                <c:pt idx="453">
                  <c:v>32699</c:v>
                </c:pt>
                <c:pt idx="454">
                  <c:v>32706</c:v>
                </c:pt>
                <c:pt idx="455">
                  <c:v>32713</c:v>
                </c:pt>
                <c:pt idx="456">
                  <c:v>32720</c:v>
                </c:pt>
                <c:pt idx="457">
                  <c:v>32727</c:v>
                </c:pt>
                <c:pt idx="458">
                  <c:v>32734</c:v>
                </c:pt>
                <c:pt idx="459">
                  <c:v>32741</c:v>
                </c:pt>
                <c:pt idx="460">
                  <c:v>32748</c:v>
                </c:pt>
                <c:pt idx="461">
                  <c:v>32755</c:v>
                </c:pt>
                <c:pt idx="462">
                  <c:v>32762</c:v>
                </c:pt>
                <c:pt idx="463">
                  <c:v>32769</c:v>
                </c:pt>
                <c:pt idx="464">
                  <c:v>32776</c:v>
                </c:pt>
                <c:pt idx="465">
                  <c:v>32783</c:v>
                </c:pt>
                <c:pt idx="466">
                  <c:v>32790</c:v>
                </c:pt>
                <c:pt idx="467">
                  <c:v>32797</c:v>
                </c:pt>
                <c:pt idx="468">
                  <c:v>32804</c:v>
                </c:pt>
                <c:pt idx="469">
                  <c:v>32811</c:v>
                </c:pt>
                <c:pt idx="470">
                  <c:v>32818</c:v>
                </c:pt>
                <c:pt idx="471">
                  <c:v>32825</c:v>
                </c:pt>
                <c:pt idx="472">
                  <c:v>32832</c:v>
                </c:pt>
                <c:pt idx="473">
                  <c:v>32839</c:v>
                </c:pt>
                <c:pt idx="474">
                  <c:v>32846</c:v>
                </c:pt>
                <c:pt idx="475">
                  <c:v>32853</c:v>
                </c:pt>
                <c:pt idx="476">
                  <c:v>32860</c:v>
                </c:pt>
                <c:pt idx="477">
                  <c:v>32867</c:v>
                </c:pt>
                <c:pt idx="478">
                  <c:v>32874</c:v>
                </c:pt>
                <c:pt idx="479">
                  <c:v>32881</c:v>
                </c:pt>
                <c:pt idx="480">
                  <c:v>32888</c:v>
                </c:pt>
                <c:pt idx="481">
                  <c:v>32895</c:v>
                </c:pt>
                <c:pt idx="482">
                  <c:v>32902</c:v>
                </c:pt>
                <c:pt idx="483">
                  <c:v>32909</c:v>
                </c:pt>
                <c:pt idx="484">
                  <c:v>32916</c:v>
                </c:pt>
                <c:pt idx="485">
                  <c:v>32923</c:v>
                </c:pt>
                <c:pt idx="486">
                  <c:v>32930</c:v>
                </c:pt>
                <c:pt idx="487">
                  <c:v>32937</c:v>
                </c:pt>
                <c:pt idx="488">
                  <c:v>32944</c:v>
                </c:pt>
                <c:pt idx="489">
                  <c:v>32951</c:v>
                </c:pt>
                <c:pt idx="490">
                  <c:v>32958</c:v>
                </c:pt>
                <c:pt idx="491">
                  <c:v>32965</c:v>
                </c:pt>
                <c:pt idx="492">
                  <c:v>32972</c:v>
                </c:pt>
                <c:pt idx="493">
                  <c:v>32979</c:v>
                </c:pt>
                <c:pt idx="494">
                  <c:v>32986</c:v>
                </c:pt>
                <c:pt idx="495">
                  <c:v>32993</c:v>
                </c:pt>
                <c:pt idx="496">
                  <c:v>33000</c:v>
                </c:pt>
                <c:pt idx="497">
                  <c:v>33007</c:v>
                </c:pt>
                <c:pt idx="498">
                  <c:v>33014</c:v>
                </c:pt>
                <c:pt idx="499">
                  <c:v>33021</c:v>
                </c:pt>
                <c:pt idx="500">
                  <c:v>33028</c:v>
                </c:pt>
                <c:pt idx="501">
                  <c:v>33035</c:v>
                </c:pt>
                <c:pt idx="502">
                  <c:v>33042</c:v>
                </c:pt>
                <c:pt idx="503">
                  <c:v>33049</c:v>
                </c:pt>
                <c:pt idx="504">
                  <c:v>33056</c:v>
                </c:pt>
                <c:pt idx="505">
                  <c:v>33063</c:v>
                </c:pt>
                <c:pt idx="506">
                  <c:v>33070</c:v>
                </c:pt>
                <c:pt idx="507">
                  <c:v>33077</c:v>
                </c:pt>
                <c:pt idx="508">
                  <c:v>33084</c:v>
                </c:pt>
                <c:pt idx="509">
                  <c:v>33091</c:v>
                </c:pt>
                <c:pt idx="510">
                  <c:v>33098</c:v>
                </c:pt>
                <c:pt idx="511">
                  <c:v>33105</c:v>
                </c:pt>
                <c:pt idx="512">
                  <c:v>33112</c:v>
                </c:pt>
                <c:pt idx="513">
                  <c:v>33119</c:v>
                </c:pt>
                <c:pt idx="514">
                  <c:v>33126</c:v>
                </c:pt>
                <c:pt idx="515">
                  <c:v>33133</c:v>
                </c:pt>
                <c:pt idx="516">
                  <c:v>33140</c:v>
                </c:pt>
                <c:pt idx="517">
                  <c:v>33147</c:v>
                </c:pt>
                <c:pt idx="518">
                  <c:v>33154</c:v>
                </c:pt>
                <c:pt idx="519">
                  <c:v>33161</c:v>
                </c:pt>
                <c:pt idx="520">
                  <c:v>33168</c:v>
                </c:pt>
                <c:pt idx="521">
                  <c:v>33175</c:v>
                </c:pt>
                <c:pt idx="522">
                  <c:v>33182</c:v>
                </c:pt>
                <c:pt idx="523">
                  <c:v>33189</c:v>
                </c:pt>
                <c:pt idx="524">
                  <c:v>33196</c:v>
                </c:pt>
                <c:pt idx="525">
                  <c:v>33203</c:v>
                </c:pt>
                <c:pt idx="526">
                  <c:v>33210</c:v>
                </c:pt>
                <c:pt idx="527">
                  <c:v>33217</c:v>
                </c:pt>
                <c:pt idx="528">
                  <c:v>33224</c:v>
                </c:pt>
                <c:pt idx="529">
                  <c:v>33231</c:v>
                </c:pt>
                <c:pt idx="530">
                  <c:v>33238</c:v>
                </c:pt>
                <c:pt idx="531">
                  <c:v>33245</c:v>
                </c:pt>
                <c:pt idx="532">
                  <c:v>33252</c:v>
                </c:pt>
                <c:pt idx="533">
                  <c:v>33259</c:v>
                </c:pt>
                <c:pt idx="534">
                  <c:v>33266</c:v>
                </c:pt>
                <c:pt idx="535">
                  <c:v>33273</c:v>
                </c:pt>
                <c:pt idx="536">
                  <c:v>33280</c:v>
                </c:pt>
                <c:pt idx="537">
                  <c:v>33287</c:v>
                </c:pt>
                <c:pt idx="538">
                  <c:v>33294</c:v>
                </c:pt>
                <c:pt idx="539">
                  <c:v>33301</c:v>
                </c:pt>
                <c:pt idx="540">
                  <c:v>33308</c:v>
                </c:pt>
                <c:pt idx="541">
                  <c:v>33315</c:v>
                </c:pt>
                <c:pt idx="542">
                  <c:v>33322</c:v>
                </c:pt>
                <c:pt idx="543">
                  <c:v>33329</c:v>
                </c:pt>
                <c:pt idx="544">
                  <c:v>33336</c:v>
                </c:pt>
                <c:pt idx="545">
                  <c:v>33343</c:v>
                </c:pt>
                <c:pt idx="546">
                  <c:v>33350</c:v>
                </c:pt>
                <c:pt idx="547">
                  <c:v>33357</c:v>
                </c:pt>
                <c:pt idx="548">
                  <c:v>33364</c:v>
                </c:pt>
                <c:pt idx="549">
                  <c:v>33371</c:v>
                </c:pt>
                <c:pt idx="550">
                  <c:v>33378</c:v>
                </c:pt>
                <c:pt idx="551">
                  <c:v>33385</c:v>
                </c:pt>
                <c:pt idx="552">
                  <c:v>33392</c:v>
                </c:pt>
                <c:pt idx="553">
                  <c:v>33399</c:v>
                </c:pt>
                <c:pt idx="554">
                  <c:v>33406</c:v>
                </c:pt>
                <c:pt idx="555">
                  <c:v>33413</c:v>
                </c:pt>
                <c:pt idx="556">
                  <c:v>33420</c:v>
                </c:pt>
                <c:pt idx="557">
                  <c:v>33427</c:v>
                </c:pt>
                <c:pt idx="558">
                  <c:v>33434</c:v>
                </c:pt>
                <c:pt idx="559">
                  <c:v>33441</c:v>
                </c:pt>
                <c:pt idx="560">
                  <c:v>33448</c:v>
                </c:pt>
                <c:pt idx="561">
                  <c:v>33455</c:v>
                </c:pt>
                <c:pt idx="562">
                  <c:v>33462</c:v>
                </c:pt>
                <c:pt idx="563">
                  <c:v>33469</c:v>
                </c:pt>
                <c:pt idx="564">
                  <c:v>33476</c:v>
                </c:pt>
                <c:pt idx="565">
                  <c:v>33483</c:v>
                </c:pt>
                <c:pt idx="566">
                  <c:v>33490</c:v>
                </c:pt>
                <c:pt idx="567">
                  <c:v>33497</c:v>
                </c:pt>
                <c:pt idx="568">
                  <c:v>33504</c:v>
                </c:pt>
                <c:pt idx="569">
                  <c:v>33511</c:v>
                </c:pt>
                <c:pt idx="570">
                  <c:v>33518</c:v>
                </c:pt>
                <c:pt idx="571">
                  <c:v>33525</c:v>
                </c:pt>
                <c:pt idx="572">
                  <c:v>33532</c:v>
                </c:pt>
                <c:pt idx="573">
                  <c:v>33539</c:v>
                </c:pt>
                <c:pt idx="574">
                  <c:v>33546</c:v>
                </c:pt>
                <c:pt idx="575">
                  <c:v>33553</c:v>
                </c:pt>
                <c:pt idx="576">
                  <c:v>33560</c:v>
                </c:pt>
                <c:pt idx="577">
                  <c:v>33567</c:v>
                </c:pt>
                <c:pt idx="578">
                  <c:v>33574</c:v>
                </c:pt>
                <c:pt idx="579">
                  <c:v>33581</c:v>
                </c:pt>
                <c:pt idx="580">
                  <c:v>33588</c:v>
                </c:pt>
                <c:pt idx="581">
                  <c:v>33595</c:v>
                </c:pt>
                <c:pt idx="582">
                  <c:v>33602</c:v>
                </c:pt>
                <c:pt idx="583">
                  <c:v>33609</c:v>
                </c:pt>
                <c:pt idx="584">
                  <c:v>33616</c:v>
                </c:pt>
                <c:pt idx="585">
                  <c:v>33623</c:v>
                </c:pt>
                <c:pt idx="586">
                  <c:v>33630</c:v>
                </c:pt>
                <c:pt idx="587">
                  <c:v>33637</c:v>
                </c:pt>
                <c:pt idx="588">
                  <c:v>33644</c:v>
                </c:pt>
                <c:pt idx="589">
                  <c:v>33651</c:v>
                </c:pt>
                <c:pt idx="590">
                  <c:v>33658</c:v>
                </c:pt>
                <c:pt idx="591">
                  <c:v>33665</c:v>
                </c:pt>
                <c:pt idx="592">
                  <c:v>33672</c:v>
                </c:pt>
                <c:pt idx="593">
                  <c:v>33679</c:v>
                </c:pt>
                <c:pt idx="594">
                  <c:v>33686</c:v>
                </c:pt>
                <c:pt idx="595">
                  <c:v>33693</c:v>
                </c:pt>
                <c:pt idx="596">
                  <c:v>33700</c:v>
                </c:pt>
                <c:pt idx="597">
                  <c:v>33707</c:v>
                </c:pt>
                <c:pt idx="598">
                  <c:v>33714</c:v>
                </c:pt>
                <c:pt idx="599">
                  <c:v>33721</c:v>
                </c:pt>
                <c:pt idx="600">
                  <c:v>33728</c:v>
                </c:pt>
                <c:pt idx="601">
                  <c:v>33735</c:v>
                </c:pt>
                <c:pt idx="602">
                  <c:v>33742</c:v>
                </c:pt>
                <c:pt idx="603">
                  <c:v>33749</c:v>
                </c:pt>
                <c:pt idx="604">
                  <c:v>33756</c:v>
                </c:pt>
                <c:pt idx="605">
                  <c:v>33763</c:v>
                </c:pt>
                <c:pt idx="606">
                  <c:v>33770</c:v>
                </c:pt>
                <c:pt idx="607">
                  <c:v>33777</c:v>
                </c:pt>
                <c:pt idx="608">
                  <c:v>33784</c:v>
                </c:pt>
                <c:pt idx="609">
                  <c:v>33791</c:v>
                </c:pt>
                <c:pt idx="610">
                  <c:v>33798</c:v>
                </c:pt>
                <c:pt idx="611">
                  <c:v>33805</c:v>
                </c:pt>
                <c:pt idx="612">
                  <c:v>33812</c:v>
                </c:pt>
                <c:pt idx="613">
                  <c:v>33819</c:v>
                </c:pt>
                <c:pt idx="614">
                  <c:v>33826</c:v>
                </c:pt>
                <c:pt idx="615">
                  <c:v>33833</c:v>
                </c:pt>
                <c:pt idx="616">
                  <c:v>33840</c:v>
                </c:pt>
                <c:pt idx="617">
                  <c:v>33847</c:v>
                </c:pt>
                <c:pt idx="618">
                  <c:v>33854</c:v>
                </c:pt>
                <c:pt idx="619">
                  <c:v>33861</c:v>
                </c:pt>
                <c:pt idx="620">
                  <c:v>33868</c:v>
                </c:pt>
                <c:pt idx="621">
                  <c:v>33875</c:v>
                </c:pt>
                <c:pt idx="622">
                  <c:v>33882</c:v>
                </c:pt>
                <c:pt idx="623">
                  <c:v>33889</c:v>
                </c:pt>
                <c:pt idx="624">
                  <c:v>33896</c:v>
                </c:pt>
                <c:pt idx="625">
                  <c:v>33903</c:v>
                </c:pt>
                <c:pt idx="626">
                  <c:v>33910</c:v>
                </c:pt>
                <c:pt idx="627">
                  <c:v>33917</c:v>
                </c:pt>
                <c:pt idx="628">
                  <c:v>33924</c:v>
                </c:pt>
                <c:pt idx="629">
                  <c:v>33931</c:v>
                </c:pt>
                <c:pt idx="630">
                  <c:v>33938</c:v>
                </c:pt>
                <c:pt idx="631">
                  <c:v>33945</c:v>
                </c:pt>
                <c:pt idx="632">
                  <c:v>33952</c:v>
                </c:pt>
                <c:pt idx="633">
                  <c:v>33959</c:v>
                </c:pt>
                <c:pt idx="634">
                  <c:v>33966</c:v>
                </c:pt>
                <c:pt idx="635">
                  <c:v>33973</c:v>
                </c:pt>
                <c:pt idx="636">
                  <c:v>33980</c:v>
                </c:pt>
                <c:pt idx="637">
                  <c:v>33987</c:v>
                </c:pt>
                <c:pt idx="638">
                  <c:v>33994</c:v>
                </c:pt>
                <c:pt idx="639">
                  <c:v>34001</c:v>
                </c:pt>
                <c:pt idx="640">
                  <c:v>34008</c:v>
                </c:pt>
                <c:pt idx="641">
                  <c:v>34015</c:v>
                </c:pt>
                <c:pt idx="642">
                  <c:v>34022</c:v>
                </c:pt>
                <c:pt idx="643">
                  <c:v>34029</c:v>
                </c:pt>
                <c:pt idx="644">
                  <c:v>34036</c:v>
                </c:pt>
                <c:pt idx="645">
                  <c:v>34043</c:v>
                </c:pt>
                <c:pt idx="646">
                  <c:v>34050</c:v>
                </c:pt>
                <c:pt idx="647">
                  <c:v>34057</c:v>
                </c:pt>
                <c:pt idx="648">
                  <c:v>34064</c:v>
                </c:pt>
                <c:pt idx="649">
                  <c:v>34071</c:v>
                </c:pt>
                <c:pt idx="650">
                  <c:v>34078</c:v>
                </c:pt>
                <c:pt idx="651">
                  <c:v>34085</c:v>
                </c:pt>
                <c:pt idx="652">
                  <c:v>34092</c:v>
                </c:pt>
                <c:pt idx="653">
                  <c:v>34099</c:v>
                </c:pt>
                <c:pt idx="654">
                  <c:v>34106</c:v>
                </c:pt>
                <c:pt idx="655">
                  <c:v>34113</c:v>
                </c:pt>
                <c:pt idx="656">
                  <c:v>34120</c:v>
                </c:pt>
                <c:pt idx="657">
                  <c:v>34127</c:v>
                </c:pt>
                <c:pt idx="658">
                  <c:v>34134</c:v>
                </c:pt>
                <c:pt idx="659">
                  <c:v>34141</c:v>
                </c:pt>
                <c:pt idx="660">
                  <c:v>34148</c:v>
                </c:pt>
                <c:pt idx="661">
                  <c:v>34155</c:v>
                </c:pt>
                <c:pt idx="662">
                  <c:v>34162</c:v>
                </c:pt>
                <c:pt idx="663">
                  <c:v>34169</c:v>
                </c:pt>
                <c:pt idx="664">
                  <c:v>34176</c:v>
                </c:pt>
                <c:pt idx="665">
                  <c:v>34183</c:v>
                </c:pt>
                <c:pt idx="666">
                  <c:v>34190</c:v>
                </c:pt>
                <c:pt idx="667">
                  <c:v>34197</c:v>
                </c:pt>
                <c:pt idx="668">
                  <c:v>34204</c:v>
                </c:pt>
                <c:pt idx="669">
                  <c:v>34211</c:v>
                </c:pt>
                <c:pt idx="670">
                  <c:v>34218</c:v>
                </c:pt>
                <c:pt idx="671">
                  <c:v>34225</c:v>
                </c:pt>
                <c:pt idx="672">
                  <c:v>34232</c:v>
                </c:pt>
                <c:pt idx="673">
                  <c:v>34239</c:v>
                </c:pt>
                <c:pt idx="674">
                  <c:v>34246</c:v>
                </c:pt>
                <c:pt idx="675">
                  <c:v>34253</c:v>
                </c:pt>
                <c:pt idx="676">
                  <c:v>34260</c:v>
                </c:pt>
                <c:pt idx="677">
                  <c:v>34267</c:v>
                </c:pt>
                <c:pt idx="678">
                  <c:v>34274</c:v>
                </c:pt>
                <c:pt idx="679">
                  <c:v>34281</c:v>
                </c:pt>
                <c:pt idx="680">
                  <c:v>34288</c:v>
                </c:pt>
                <c:pt idx="681">
                  <c:v>34295</c:v>
                </c:pt>
                <c:pt idx="682">
                  <c:v>34302</c:v>
                </c:pt>
                <c:pt idx="683">
                  <c:v>34309</c:v>
                </c:pt>
                <c:pt idx="684">
                  <c:v>34316</c:v>
                </c:pt>
                <c:pt idx="685">
                  <c:v>34323</c:v>
                </c:pt>
                <c:pt idx="686">
                  <c:v>34330</c:v>
                </c:pt>
                <c:pt idx="687">
                  <c:v>34337</c:v>
                </c:pt>
                <c:pt idx="688">
                  <c:v>34344</c:v>
                </c:pt>
                <c:pt idx="689">
                  <c:v>34351</c:v>
                </c:pt>
                <c:pt idx="690">
                  <c:v>34358</c:v>
                </c:pt>
                <c:pt idx="691">
                  <c:v>34365</c:v>
                </c:pt>
                <c:pt idx="692">
                  <c:v>34372</c:v>
                </c:pt>
                <c:pt idx="693">
                  <c:v>34379</c:v>
                </c:pt>
                <c:pt idx="694">
                  <c:v>34386</c:v>
                </c:pt>
                <c:pt idx="695">
                  <c:v>34393</c:v>
                </c:pt>
                <c:pt idx="696">
                  <c:v>34400</c:v>
                </c:pt>
                <c:pt idx="697">
                  <c:v>34407</c:v>
                </c:pt>
                <c:pt idx="698">
                  <c:v>34414</c:v>
                </c:pt>
                <c:pt idx="699">
                  <c:v>34421</c:v>
                </c:pt>
                <c:pt idx="700">
                  <c:v>34428</c:v>
                </c:pt>
                <c:pt idx="701">
                  <c:v>34435</c:v>
                </c:pt>
                <c:pt idx="702">
                  <c:v>34442</c:v>
                </c:pt>
                <c:pt idx="703">
                  <c:v>34449</c:v>
                </c:pt>
                <c:pt idx="704">
                  <c:v>34456</c:v>
                </c:pt>
                <c:pt idx="705">
                  <c:v>34463</c:v>
                </c:pt>
                <c:pt idx="706">
                  <c:v>34470</c:v>
                </c:pt>
                <c:pt idx="707">
                  <c:v>34477</c:v>
                </c:pt>
                <c:pt idx="708">
                  <c:v>34484</c:v>
                </c:pt>
                <c:pt idx="709">
                  <c:v>34491</c:v>
                </c:pt>
                <c:pt idx="710">
                  <c:v>34498</c:v>
                </c:pt>
                <c:pt idx="711">
                  <c:v>34505</c:v>
                </c:pt>
                <c:pt idx="712">
                  <c:v>34512</c:v>
                </c:pt>
                <c:pt idx="713">
                  <c:v>34519</c:v>
                </c:pt>
                <c:pt idx="714">
                  <c:v>34526</c:v>
                </c:pt>
                <c:pt idx="715">
                  <c:v>34533</c:v>
                </c:pt>
                <c:pt idx="716">
                  <c:v>34540</c:v>
                </c:pt>
                <c:pt idx="717">
                  <c:v>34547</c:v>
                </c:pt>
                <c:pt idx="718">
                  <c:v>34554</c:v>
                </c:pt>
                <c:pt idx="719">
                  <c:v>34561</c:v>
                </c:pt>
                <c:pt idx="720">
                  <c:v>34568</c:v>
                </c:pt>
                <c:pt idx="721">
                  <c:v>34575</c:v>
                </c:pt>
                <c:pt idx="722">
                  <c:v>34582</c:v>
                </c:pt>
                <c:pt idx="723">
                  <c:v>34589</c:v>
                </c:pt>
                <c:pt idx="724">
                  <c:v>34596</c:v>
                </c:pt>
                <c:pt idx="725">
                  <c:v>34603</c:v>
                </c:pt>
                <c:pt idx="726">
                  <c:v>34610</c:v>
                </c:pt>
                <c:pt idx="727">
                  <c:v>34617</c:v>
                </c:pt>
                <c:pt idx="728">
                  <c:v>34624</c:v>
                </c:pt>
                <c:pt idx="729">
                  <c:v>34631</c:v>
                </c:pt>
                <c:pt idx="730">
                  <c:v>34638</c:v>
                </c:pt>
                <c:pt idx="731">
                  <c:v>34645</c:v>
                </c:pt>
                <c:pt idx="732">
                  <c:v>34652</c:v>
                </c:pt>
                <c:pt idx="733">
                  <c:v>34659</c:v>
                </c:pt>
                <c:pt idx="734">
                  <c:v>34666</c:v>
                </c:pt>
                <c:pt idx="735">
                  <c:v>34673</c:v>
                </c:pt>
                <c:pt idx="736">
                  <c:v>34680</c:v>
                </c:pt>
                <c:pt idx="737">
                  <c:v>34687</c:v>
                </c:pt>
                <c:pt idx="738">
                  <c:v>34694</c:v>
                </c:pt>
                <c:pt idx="739">
                  <c:v>34701</c:v>
                </c:pt>
                <c:pt idx="740">
                  <c:v>34708</c:v>
                </c:pt>
                <c:pt idx="741">
                  <c:v>34715</c:v>
                </c:pt>
                <c:pt idx="742">
                  <c:v>34722</c:v>
                </c:pt>
                <c:pt idx="743">
                  <c:v>34729</c:v>
                </c:pt>
                <c:pt idx="744">
                  <c:v>34736</c:v>
                </c:pt>
                <c:pt idx="745">
                  <c:v>34743</c:v>
                </c:pt>
                <c:pt idx="746">
                  <c:v>34750</c:v>
                </c:pt>
                <c:pt idx="747">
                  <c:v>34757</c:v>
                </c:pt>
                <c:pt idx="748">
                  <c:v>34764</c:v>
                </c:pt>
                <c:pt idx="749">
                  <c:v>34771</c:v>
                </c:pt>
                <c:pt idx="750">
                  <c:v>34778</c:v>
                </c:pt>
                <c:pt idx="751">
                  <c:v>34785</c:v>
                </c:pt>
                <c:pt idx="752">
                  <c:v>34792</c:v>
                </c:pt>
                <c:pt idx="753">
                  <c:v>34799</c:v>
                </c:pt>
                <c:pt idx="754">
                  <c:v>34806</c:v>
                </c:pt>
                <c:pt idx="755">
                  <c:v>34813</c:v>
                </c:pt>
                <c:pt idx="756">
                  <c:v>34820</c:v>
                </c:pt>
                <c:pt idx="757">
                  <c:v>34827</c:v>
                </c:pt>
                <c:pt idx="758">
                  <c:v>34834</c:v>
                </c:pt>
                <c:pt idx="759">
                  <c:v>34841</c:v>
                </c:pt>
                <c:pt idx="760">
                  <c:v>34848</c:v>
                </c:pt>
                <c:pt idx="761">
                  <c:v>34855</c:v>
                </c:pt>
                <c:pt idx="762">
                  <c:v>34862</c:v>
                </c:pt>
                <c:pt idx="763">
                  <c:v>34869</c:v>
                </c:pt>
                <c:pt idx="764">
                  <c:v>34876</c:v>
                </c:pt>
                <c:pt idx="765">
                  <c:v>34883</c:v>
                </c:pt>
                <c:pt idx="766">
                  <c:v>34890</c:v>
                </c:pt>
                <c:pt idx="767">
                  <c:v>34897</c:v>
                </c:pt>
                <c:pt idx="768">
                  <c:v>34904</c:v>
                </c:pt>
                <c:pt idx="769">
                  <c:v>34911</c:v>
                </c:pt>
                <c:pt idx="770">
                  <c:v>34918</c:v>
                </c:pt>
                <c:pt idx="771">
                  <c:v>34925</c:v>
                </c:pt>
                <c:pt idx="772">
                  <c:v>34932</c:v>
                </c:pt>
                <c:pt idx="773">
                  <c:v>34939</c:v>
                </c:pt>
                <c:pt idx="774">
                  <c:v>34946</c:v>
                </c:pt>
                <c:pt idx="775">
                  <c:v>34953</c:v>
                </c:pt>
                <c:pt idx="776">
                  <c:v>34960</c:v>
                </c:pt>
                <c:pt idx="777">
                  <c:v>34967</c:v>
                </c:pt>
                <c:pt idx="778">
                  <c:v>34974</c:v>
                </c:pt>
                <c:pt idx="779">
                  <c:v>34981</c:v>
                </c:pt>
                <c:pt idx="780">
                  <c:v>34988</c:v>
                </c:pt>
                <c:pt idx="781">
                  <c:v>34995</c:v>
                </c:pt>
                <c:pt idx="782">
                  <c:v>35002</c:v>
                </c:pt>
                <c:pt idx="783">
                  <c:v>35009</c:v>
                </c:pt>
                <c:pt idx="784">
                  <c:v>35016</c:v>
                </c:pt>
                <c:pt idx="785">
                  <c:v>35023</c:v>
                </c:pt>
                <c:pt idx="786">
                  <c:v>35030</c:v>
                </c:pt>
                <c:pt idx="787">
                  <c:v>35037</c:v>
                </c:pt>
                <c:pt idx="788">
                  <c:v>35044</c:v>
                </c:pt>
                <c:pt idx="789">
                  <c:v>35051</c:v>
                </c:pt>
                <c:pt idx="790">
                  <c:v>35058</c:v>
                </c:pt>
                <c:pt idx="791">
                  <c:v>35065</c:v>
                </c:pt>
                <c:pt idx="792">
                  <c:v>35072</c:v>
                </c:pt>
                <c:pt idx="793">
                  <c:v>35079</c:v>
                </c:pt>
                <c:pt idx="794">
                  <c:v>35086</c:v>
                </c:pt>
                <c:pt idx="795">
                  <c:v>35093</c:v>
                </c:pt>
                <c:pt idx="796">
                  <c:v>35100</c:v>
                </c:pt>
                <c:pt idx="797">
                  <c:v>35107</c:v>
                </c:pt>
                <c:pt idx="798">
                  <c:v>35114</c:v>
                </c:pt>
                <c:pt idx="799">
                  <c:v>35121</c:v>
                </c:pt>
                <c:pt idx="800">
                  <c:v>35128</c:v>
                </c:pt>
                <c:pt idx="801">
                  <c:v>35135</c:v>
                </c:pt>
                <c:pt idx="802">
                  <c:v>35142</c:v>
                </c:pt>
                <c:pt idx="803">
                  <c:v>35149</c:v>
                </c:pt>
                <c:pt idx="804">
                  <c:v>35156</c:v>
                </c:pt>
                <c:pt idx="805">
                  <c:v>35163</c:v>
                </c:pt>
                <c:pt idx="806">
                  <c:v>35170</c:v>
                </c:pt>
                <c:pt idx="807">
                  <c:v>35177</c:v>
                </c:pt>
                <c:pt idx="808">
                  <c:v>35184</c:v>
                </c:pt>
                <c:pt idx="809">
                  <c:v>35191</c:v>
                </c:pt>
                <c:pt idx="810">
                  <c:v>35198</c:v>
                </c:pt>
                <c:pt idx="811">
                  <c:v>35205</c:v>
                </c:pt>
                <c:pt idx="812">
                  <c:v>35212</c:v>
                </c:pt>
                <c:pt idx="813">
                  <c:v>35219</c:v>
                </c:pt>
                <c:pt idx="814">
                  <c:v>35226</c:v>
                </c:pt>
                <c:pt idx="815">
                  <c:v>35233</c:v>
                </c:pt>
                <c:pt idx="816">
                  <c:v>35240</c:v>
                </c:pt>
                <c:pt idx="817">
                  <c:v>35247</c:v>
                </c:pt>
                <c:pt idx="818">
                  <c:v>35254</c:v>
                </c:pt>
                <c:pt idx="819">
                  <c:v>35261</c:v>
                </c:pt>
                <c:pt idx="820">
                  <c:v>35268</c:v>
                </c:pt>
                <c:pt idx="821">
                  <c:v>35275</c:v>
                </c:pt>
                <c:pt idx="822">
                  <c:v>35282</c:v>
                </c:pt>
                <c:pt idx="823">
                  <c:v>35289</c:v>
                </c:pt>
                <c:pt idx="824">
                  <c:v>35296</c:v>
                </c:pt>
                <c:pt idx="825">
                  <c:v>35303</c:v>
                </c:pt>
                <c:pt idx="826">
                  <c:v>35310</c:v>
                </c:pt>
                <c:pt idx="827">
                  <c:v>35317</c:v>
                </c:pt>
                <c:pt idx="828">
                  <c:v>35324</c:v>
                </c:pt>
                <c:pt idx="829">
                  <c:v>35331</c:v>
                </c:pt>
                <c:pt idx="830">
                  <c:v>35338</c:v>
                </c:pt>
                <c:pt idx="831">
                  <c:v>35345</c:v>
                </c:pt>
                <c:pt idx="832">
                  <c:v>35352</c:v>
                </c:pt>
                <c:pt idx="833">
                  <c:v>35359</c:v>
                </c:pt>
                <c:pt idx="834">
                  <c:v>35366</c:v>
                </c:pt>
                <c:pt idx="835">
                  <c:v>35373</c:v>
                </c:pt>
                <c:pt idx="836">
                  <c:v>35380</c:v>
                </c:pt>
                <c:pt idx="837">
                  <c:v>35387</c:v>
                </c:pt>
                <c:pt idx="838">
                  <c:v>35394</c:v>
                </c:pt>
                <c:pt idx="839">
                  <c:v>35401</c:v>
                </c:pt>
                <c:pt idx="840">
                  <c:v>35408</c:v>
                </c:pt>
                <c:pt idx="841">
                  <c:v>35415</c:v>
                </c:pt>
                <c:pt idx="842">
                  <c:v>35422</c:v>
                </c:pt>
                <c:pt idx="843">
                  <c:v>35429</c:v>
                </c:pt>
                <c:pt idx="844">
                  <c:v>35436</c:v>
                </c:pt>
                <c:pt idx="845">
                  <c:v>35443</c:v>
                </c:pt>
                <c:pt idx="846">
                  <c:v>35450</c:v>
                </c:pt>
                <c:pt idx="847">
                  <c:v>35457</c:v>
                </c:pt>
                <c:pt idx="848">
                  <c:v>35464</c:v>
                </c:pt>
                <c:pt idx="849">
                  <c:v>35471</c:v>
                </c:pt>
                <c:pt idx="850">
                  <c:v>35478</c:v>
                </c:pt>
                <c:pt idx="851">
                  <c:v>35485</c:v>
                </c:pt>
                <c:pt idx="852">
                  <c:v>35492</c:v>
                </c:pt>
                <c:pt idx="853">
                  <c:v>35499</c:v>
                </c:pt>
                <c:pt idx="854">
                  <c:v>35506</c:v>
                </c:pt>
                <c:pt idx="855">
                  <c:v>35513</c:v>
                </c:pt>
                <c:pt idx="856">
                  <c:v>35520</c:v>
                </c:pt>
                <c:pt idx="857">
                  <c:v>35527</c:v>
                </c:pt>
                <c:pt idx="858">
                  <c:v>35534</c:v>
                </c:pt>
                <c:pt idx="859">
                  <c:v>35541</c:v>
                </c:pt>
                <c:pt idx="860">
                  <c:v>35548</c:v>
                </c:pt>
                <c:pt idx="861">
                  <c:v>35555</c:v>
                </c:pt>
                <c:pt idx="862">
                  <c:v>35562</c:v>
                </c:pt>
                <c:pt idx="863">
                  <c:v>35569</c:v>
                </c:pt>
                <c:pt idx="864">
                  <c:v>35576</c:v>
                </c:pt>
                <c:pt idx="865">
                  <c:v>35583</c:v>
                </c:pt>
                <c:pt idx="866">
                  <c:v>35590</c:v>
                </c:pt>
                <c:pt idx="867">
                  <c:v>35597</c:v>
                </c:pt>
                <c:pt idx="868">
                  <c:v>35604</c:v>
                </c:pt>
                <c:pt idx="869">
                  <c:v>35611</c:v>
                </c:pt>
                <c:pt idx="870">
                  <c:v>35618</c:v>
                </c:pt>
                <c:pt idx="871">
                  <c:v>35625</c:v>
                </c:pt>
                <c:pt idx="872">
                  <c:v>35632</c:v>
                </c:pt>
                <c:pt idx="873">
                  <c:v>35639</c:v>
                </c:pt>
                <c:pt idx="874">
                  <c:v>35646</c:v>
                </c:pt>
                <c:pt idx="875">
                  <c:v>35653</c:v>
                </c:pt>
                <c:pt idx="876">
                  <c:v>35660</c:v>
                </c:pt>
                <c:pt idx="877">
                  <c:v>35667</c:v>
                </c:pt>
                <c:pt idx="878">
                  <c:v>35674</c:v>
                </c:pt>
                <c:pt idx="879">
                  <c:v>35681</c:v>
                </c:pt>
                <c:pt idx="880">
                  <c:v>35688</c:v>
                </c:pt>
                <c:pt idx="881">
                  <c:v>35695</c:v>
                </c:pt>
                <c:pt idx="882">
                  <c:v>35702</c:v>
                </c:pt>
                <c:pt idx="883">
                  <c:v>35709</c:v>
                </c:pt>
                <c:pt idx="884">
                  <c:v>35716</c:v>
                </c:pt>
                <c:pt idx="885">
                  <c:v>35723</c:v>
                </c:pt>
                <c:pt idx="886">
                  <c:v>35730</c:v>
                </c:pt>
                <c:pt idx="887">
                  <c:v>35737</c:v>
                </c:pt>
                <c:pt idx="888">
                  <c:v>35744</c:v>
                </c:pt>
                <c:pt idx="889">
                  <c:v>35751</c:v>
                </c:pt>
                <c:pt idx="890">
                  <c:v>35758</c:v>
                </c:pt>
                <c:pt idx="891">
                  <c:v>35765</c:v>
                </c:pt>
                <c:pt idx="892">
                  <c:v>35772</c:v>
                </c:pt>
                <c:pt idx="893">
                  <c:v>35779</c:v>
                </c:pt>
                <c:pt idx="894">
                  <c:v>35786</c:v>
                </c:pt>
                <c:pt idx="895">
                  <c:v>35793</c:v>
                </c:pt>
                <c:pt idx="896">
                  <c:v>35800</c:v>
                </c:pt>
                <c:pt idx="897">
                  <c:v>35807</c:v>
                </c:pt>
                <c:pt idx="898">
                  <c:v>35814</c:v>
                </c:pt>
                <c:pt idx="899">
                  <c:v>35821</c:v>
                </c:pt>
                <c:pt idx="900">
                  <c:v>35828</c:v>
                </c:pt>
                <c:pt idx="901">
                  <c:v>35835</c:v>
                </c:pt>
                <c:pt idx="902">
                  <c:v>35842</c:v>
                </c:pt>
                <c:pt idx="903">
                  <c:v>35849</c:v>
                </c:pt>
                <c:pt idx="904">
                  <c:v>35856</c:v>
                </c:pt>
                <c:pt idx="905">
                  <c:v>35863</c:v>
                </c:pt>
                <c:pt idx="906">
                  <c:v>35870</c:v>
                </c:pt>
                <c:pt idx="907">
                  <c:v>35877</c:v>
                </c:pt>
                <c:pt idx="908">
                  <c:v>35884</c:v>
                </c:pt>
                <c:pt idx="909">
                  <c:v>35891</c:v>
                </c:pt>
                <c:pt idx="910">
                  <c:v>35898</c:v>
                </c:pt>
                <c:pt idx="911">
                  <c:v>35905</c:v>
                </c:pt>
                <c:pt idx="912">
                  <c:v>35912</c:v>
                </c:pt>
                <c:pt idx="913">
                  <c:v>35919</c:v>
                </c:pt>
                <c:pt idx="914">
                  <c:v>35926</c:v>
                </c:pt>
                <c:pt idx="915">
                  <c:v>35933</c:v>
                </c:pt>
                <c:pt idx="916">
                  <c:v>35940</c:v>
                </c:pt>
                <c:pt idx="917">
                  <c:v>35947</c:v>
                </c:pt>
                <c:pt idx="918">
                  <c:v>35954</c:v>
                </c:pt>
                <c:pt idx="919">
                  <c:v>35961</c:v>
                </c:pt>
                <c:pt idx="920">
                  <c:v>35968</c:v>
                </c:pt>
                <c:pt idx="921">
                  <c:v>35975</c:v>
                </c:pt>
                <c:pt idx="922">
                  <c:v>35982</c:v>
                </c:pt>
                <c:pt idx="923">
                  <c:v>35989</c:v>
                </c:pt>
                <c:pt idx="924">
                  <c:v>35996</c:v>
                </c:pt>
                <c:pt idx="925">
                  <c:v>36003</c:v>
                </c:pt>
                <c:pt idx="926">
                  <c:v>36010</c:v>
                </c:pt>
                <c:pt idx="927">
                  <c:v>36017</c:v>
                </c:pt>
                <c:pt idx="928">
                  <c:v>36024</c:v>
                </c:pt>
                <c:pt idx="929">
                  <c:v>36031</c:v>
                </c:pt>
                <c:pt idx="930">
                  <c:v>36038</c:v>
                </c:pt>
                <c:pt idx="931">
                  <c:v>36045</c:v>
                </c:pt>
                <c:pt idx="932">
                  <c:v>36052</c:v>
                </c:pt>
                <c:pt idx="933">
                  <c:v>36059</c:v>
                </c:pt>
                <c:pt idx="934">
                  <c:v>36066</c:v>
                </c:pt>
                <c:pt idx="935">
                  <c:v>36073</c:v>
                </c:pt>
                <c:pt idx="936">
                  <c:v>36080</c:v>
                </c:pt>
                <c:pt idx="937">
                  <c:v>36087</c:v>
                </c:pt>
                <c:pt idx="938">
                  <c:v>36094</c:v>
                </c:pt>
                <c:pt idx="939">
                  <c:v>36101</c:v>
                </c:pt>
                <c:pt idx="940">
                  <c:v>36108</c:v>
                </c:pt>
                <c:pt idx="941">
                  <c:v>36115</c:v>
                </c:pt>
                <c:pt idx="942">
                  <c:v>36122</c:v>
                </c:pt>
                <c:pt idx="943">
                  <c:v>36129</c:v>
                </c:pt>
                <c:pt idx="944">
                  <c:v>36136</c:v>
                </c:pt>
                <c:pt idx="945">
                  <c:v>36143</c:v>
                </c:pt>
                <c:pt idx="946">
                  <c:v>36150</c:v>
                </c:pt>
                <c:pt idx="947">
                  <c:v>36157</c:v>
                </c:pt>
                <c:pt idx="948">
                  <c:v>36164</c:v>
                </c:pt>
                <c:pt idx="949">
                  <c:v>36171</c:v>
                </c:pt>
                <c:pt idx="950">
                  <c:v>36178</c:v>
                </c:pt>
                <c:pt idx="951">
                  <c:v>36185</c:v>
                </c:pt>
                <c:pt idx="952">
                  <c:v>36192</c:v>
                </c:pt>
                <c:pt idx="953">
                  <c:v>36199</c:v>
                </c:pt>
                <c:pt idx="954">
                  <c:v>36206</c:v>
                </c:pt>
                <c:pt idx="955">
                  <c:v>36213</c:v>
                </c:pt>
                <c:pt idx="956">
                  <c:v>36220</c:v>
                </c:pt>
                <c:pt idx="957">
                  <c:v>36227</c:v>
                </c:pt>
                <c:pt idx="958">
                  <c:v>36234</c:v>
                </c:pt>
                <c:pt idx="959">
                  <c:v>36241</c:v>
                </c:pt>
                <c:pt idx="960">
                  <c:v>36248</c:v>
                </c:pt>
                <c:pt idx="961">
                  <c:v>36255</c:v>
                </c:pt>
                <c:pt idx="962">
                  <c:v>36262</c:v>
                </c:pt>
                <c:pt idx="963">
                  <c:v>36269</c:v>
                </c:pt>
                <c:pt idx="964">
                  <c:v>36276</c:v>
                </c:pt>
                <c:pt idx="965">
                  <c:v>36283</c:v>
                </c:pt>
                <c:pt idx="966">
                  <c:v>36290</c:v>
                </c:pt>
                <c:pt idx="967">
                  <c:v>36297</c:v>
                </c:pt>
                <c:pt idx="968">
                  <c:v>36304</c:v>
                </c:pt>
                <c:pt idx="969">
                  <c:v>36311</c:v>
                </c:pt>
                <c:pt idx="970">
                  <c:v>36318</c:v>
                </c:pt>
                <c:pt idx="971">
                  <c:v>36325</c:v>
                </c:pt>
                <c:pt idx="972">
                  <c:v>36332</c:v>
                </c:pt>
                <c:pt idx="973">
                  <c:v>36339</c:v>
                </c:pt>
                <c:pt idx="974">
                  <c:v>36346</c:v>
                </c:pt>
                <c:pt idx="975">
                  <c:v>36353</c:v>
                </c:pt>
                <c:pt idx="976">
                  <c:v>36360</c:v>
                </c:pt>
                <c:pt idx="977">
                  <c:v>36367</c:v>
                </c:pt>
                <c:pt idx="978">
                  <c:v>36374</c:v>
                </c:pt>
                <c:pt idx="979">
                  <c:v>36381</c:v>
                </c:pt>
                <c:pt idx="980">
                  <c:v>36388</c:v>
                </c:pt>
                <c:pt idx="981">
                  <c:v>36395</c:v>
                </c:pt>
                <c:pt idx="982">
                  <c:v>36402</c:v>
                </c:pt>
                <c:pt idx="983">
                  <c:v>36409</c:v>
                </c:pt>
                <c:pt idx="984">
                  <c:v>36416</c:v>
                </c:pt>
                <c:pt idx="985">
                  <c:v>36423</c:v>
                </c:pt>
                <c:pt idx="986">
                  <c:v>36430</c:v>
                </c:pt>
                <c:pt idx="987">
                  <c:v>36437</c:v>
                </c:pt>
                <c:pt idx="988">
                  <c:v>36444</c:v>
                </c:pt>
                <c:pt idx="989">
                  <c:v>36451</c:v>
                </c:pt>
                <c:pt idx="990">
                  <c:v>36458</c:v>
                </c:pt>
                <c:pt idx="991">
                  <c:v>36465</c:v>
                </c:pt>
                <c:pt idx="992">
                  <c:v>36472</c:v>
                </c:pt>
                <c:pt idx="993">
                  <c:v>36479</c:v>
                </c:pt>
                <c:pt idx="994">
                  <c:v>36486</c:v>
                </c:pt>
                <c:pt idx="995">
                  <c:v>36493</c:v>
                </c:pt>
                <c:pt idx="996">
                  <c:v>36500</c:v>
                </c:pt>
                <c:pt idx="997">
                  <c:v>36507</c:v>
                </c:pt>
                <c:pt idx="998">
                  <c:v>36514</c:v>
                </c:pt>
                <c:pt idx="999">
                  <c:v>36521</c:v>
                </c:pt>
                <c:pt idx="1000">
                  <c:v>36528</c:v>
                </c:pt>
                <c:pt idx="1001">
                  <c:v>36535</c:v>
                </c:pt>
                <c:pt idx="1002">
                  <c:v>36542</c:v>
                </c:pt>
                <c:pt idx="1003">
                  <c:v>36549</c:v>
                </c:pt>
                <c:pt idx="1004">
                  <c:v>36556</c:v>
                </c:pt>
                <c:pt idx="1005">
                  <c:v>36563</c:v>
                </c:pt>
                <c:pt idx="1006">
                  <c:v>36570</c:v>
                </c:pt>
                <c:pt idx="1007">
                  <c:v>36577</c:v>
                </c:pt>
                <c:pt idx="1008">
                  <c:v>36584</c:v>
                </c:pt>
                <c:pt idx="1009">
                  <c:v>36591</c:v>
                </c:pt>
                <c:pt idx="1010">
                  <c:v>36598</c:v>
                </c:pt>
                <c:pt idx="1011">
                  <c:v>36605</c:v>
                </c:pt>
                <c:pt idx="1012">
                  <c:v>36612</c:v>
                </c:pt>
                <c:pt idx="1013">
                  <c:v>36619</c:v>
                </c:pt>
                <c:pt idx="1014">
                  <c:v>36626</c:v>
                </c:pt>
                <c:pt idx="1015">
                  <c:v>36633</c:v>
                </c:pt>
                <c:pt idx="1016">
                  <c:v>36640</c:v>
                </c:pt>
                <c:pt idx="1017">
                  <c:v>36647</c:v>
                </c:pt>
                <c:pt idx="1018">
                  <c:v>36654</c:v>
                </c:pt>
                <c:pt idx="1019">
                  <c:v>36661</c:v>
                </c:pt>
                <c:pt idx="1020">
                  <c:v>36668</c:v>
                </c:pt>
                <c:pt idx="1021">
                  <c:v>36675</c:v>
                </c:pt>
                <c:pt idx="1022">
                  <c:v>36682</c:v>
                </c:pt>
                <c:pt idx="1023">
                  <c:v>36689</c:v>
                </c:pt>
                <c:pt idx="1024">
                  <c:v>36696</c:v>
                </c:pt>
                <c:pt idx="1025">
                  <c:v>36703</c:v>
                </c:pt>
                <c:pt idx="1026">
                  <c:v>36710</c:v>
                </c:pt>
                <c:pt idx="1027">
                  <c:v>36717</c:v>
                </c:pt>
                <c:pt idx="1028">
                  <c:v>36724</c:v>
                </c:pt>
                <c:pt idx="1029">
                  <c:v>36731</c:v>
                </c:pt>
                <c:pt idx="1030">
                  <c:v>36738</c:v>
                </c:pt>
                <c:pt idx="1031">
                  <c:v>36745</c:v>
                </c:pt>
                <c:pt idx="1032">
                  <c:v>36752</c:v>
                </c:pt>
                <c:pt idx="1033">
                  <c:v>36759</c:v>
                </c:pt>
                <c:pt idx="1034">
                  <c:v>36766</c:v>
                </c:pt>
                <c:pt idx="1035">
                  <c:v>36773</c:v>
                </c:pt>
                <c:pt idx="1036">
                  <c:v>36780</c:v>
                </c:pt>
                <c:pt idx="1037">
                  <c:v>36787</c:v>
                </c:pt>
                <c:pt idx="1038">
                  <c:v>36794</c:v>
                </c:pt>
                <c:pt idx="1039">
                  <c:v>36801</c:v>
                </c:pt>
                <c:pt idx="1040">
                  <c:v>36808</c:v>
                </c:pt>
                <c:pt idx="1041">
                  <c:v>36815</c:v>
                </c:pt>
                <c:pt idx="1042">
                  <c:v>36822</c:v>
                </c:pt>
                <c:pt idx="1043">
                  <c:v>36829</c:v>
                </c:pt>
                <c:pt idx="1044">
                  <c:v>36836</c:v>
                </c:pt>
                <c:pt idx="1045">
                  <c:v>36843</c:v>
                </c:pt>
                <c:pt idx="1046">
                  <c:v>36850</c:v>
                </c:pt>
                <c:pt idx="1047">
                  <c:v>36857</c:v>
                </c:pt>
                <c:pt idx="1048">
                  <c:v>36864</c:v>
                </c:pt>
                <c:pt idx="1049">
                  <c:v>36871</c:v>
                </c:pt>
                <c:pt idx="1050">
                  <c:v>36878</c:v>
                </c:pt>
                <c:pt idx="1051">
                  <c:v>36885</c:v>
                </c:pt>
                <c:pt idx="1052">
                  <c:v>36892</c:v>
                </c:pt>
                <c:pt idx="1053">
                  <c:v>36899</c:v>
                </c:pt>
                <c:pt idx="1054">
                  <c:v>36906</c:v>
                </c:pt>
                <c:pt idx="1055">
                  <c:v>36913</c:v>
                </c:pt>
                <c:pt idx="1056">
                  <c:v>36920</c:v>
                </c:pt>
                <c:pt idx="1057">
                  <c:v>36927</c:v>
                </c:pt>
                <c:pt idx="1058">
                  <c:v>36934</c:v>
                </c:pt>
                <c:pt idx="1059">
                  <c:v>36941</c:v>
                </c:pt>
                <c:pt idx="1060">
                  <c:v>36948</c:v>
                </c:pt>
                <c:pt idx="1061">
                  <c:v>36955</c:v>
                </c:pt>
                <c:pt idx="1062">
                  <c:v>36962</c:v>
                </c:pt>
                <c:pt idx="1063">
                  <c:v>36969</c:v>
                </c:pt>
                <c:pt idx="1064">
                  <c:v>36976</c:v>
                </c:pt>
                <c:pt idx="1065">
                  <c:v>36983</c:v>
                </c:pt>
                <c:pt idx="1066">
                  <c:v>36990</c:v>
                </c:pt>
                <c:pt idx="1067">
                  <c:v>36997</c:v>
                </c:pt>
                <c:pt idx="1068">
                  <c:v>37004</c:v>
                </c:pt>
                <c:pt idx="1069">
                  <c:v>37011</c:v>
                </c:pt>
                <c:pt idx="1070">
                  <c:v>37018</c:v>
                </c:pt>
                <c:pt idx="1071">
                  <c:v>37025</c:v>
                </c:pt>
                <c:pt idx="1072">
                  <c:v>37032</c:v>
                </c:pt>
                <c:pt idx="1073">
                  <c:v>37039</c:v>
                </c:pt>
                <c:pt idx="1074">
                  <c:v>37046</c:v>
                </c:pt>
                <c:pt idx="1075">
                  <c:v>37053</c:v>
                </c:pt>
                <c:pt idx="1076">
                  <c:v>37060</c:v>
                </c:pt>
                <c:pt idx="1077">
                  <c:v>37067</c:v>
                </c:pt>
                <c:pt idx="1078">
                  <c:v>37074</c:v>
                </c:pt>
                <c:pt idx="1079">
                  <c:v>37081</c:v>
                </c:pt>
                <c:pt idx="1080">
                  <c:v>37088</c:v>
                </c:pt>
                <c:pt idx="1081">
                  <c:v>37095</c:v>
                </c:pt>
                <c:pt idx="1082">
                  <c:v>37102</c:v>
                </c:pt>
                <c:pt idx="1083">
                  <c:v>37109</c:v>
                </c:pt>
                <c:pt idx="1084">
                  <c:v>37116</c:v>
                </c:pt>
                <c:pt idx="1085">
                  <c:v>37123</c:v>
                </c:pt>
                <c:pt idx="1086">
                  <c:v>37130</c:v>
                </c:pt>
                <c:pt idx="1087">
                  <c:v>37137</c:v>
                </c:pt>
                <c:pt idx="1088">
                  <c:v>37144</c:v>
                </c:pt>
                <c:pt idx="1089">
                  <c:v>37151</c:v>
                </c:pt>
                <c:pt idx="1090">
                  <c:v>37158</c:v>
                </c:pt>
                <c:pt idx="1091">
                  <c:v>37165</c:v>
                </c:pt>
                <c:pt idx="1092">
                  <c:v>37172</c:v>
                </c:pt>
                <c:pt idx="1093">
                  <c:v>37179</c:v>
                </c:pt>
                <c:pt idx="1094">
                  <c:v>37186</c:v>
                </c:pt>
                <c:pt idx="1095">
                  <c:v>37193</c:v>
                </c:pt>
                <c:pt idx="1096">
                  <c:v>37200</c:v>
                </c:pt>
                <c:pt idx="1097">
                  <c:v>37207</c:v>
                </c:pt>
                <c:pt idx="1098">
                  <c:v>37214</c:v>
                </c:pt>
                <c:pt idx="1099">
                  <c:v>37221</c:v>
                </c:pt>
                <c:pt idx="1100">
                  <c:v>37228</c:v>
                </c:pt>
                <c:pt idx="1101">
                  <c:v>37235</c:v>
                </c:pt>
                <c:pt idx="1102">
                  <c:v>37242</c:v>
                </c:pt>
                <c:pt idx="1103">
                  <c:v>37249</c:v>
                </c:pt>
                <c:pt idx="1104">
                  <c:v>37256</c:v>
                </c:pt>
                <c:pt idx="1105">
                  <c:v>37263</c:v>
                </c:pt>
                <c:pt idx="1106">
                  <c:v>37270</c:v>
                </c:pt>
                <c:pt idx="1107">
                  <c:v>37277</c:v>
                </c:pt>
                <c:pt idx="1108">
                  <c:v>37284</c:v>
                </c:pt>
                <c:pt idx="1109">
                  <c:v>37291</c:v>
                </c:pt>
                <c:pt idx="1110">
                  <c:v>37298</c:v>
                </c:pt>
                <c:pt idx="1111">
                  <c:v>37305</c:v>
                </c:pt>
                <c:pt idx="1112">
                  <c:v>37312</c:v>
                </c:pt>
                <c:pt idx="1113">
                  <c:v>37319</c:v>
                </c:pt>
                <c:pt idx="1114">
                  <c:v>37326</c:v>
                </c:pt>
                <c:pt idx="1115">
                  <c:v>37333</c:v>
                </c:pt>
                <c:pt idx="1116">
                  <c:v>37340</c:v>
                </c:pt>
                <c:pt idx="1117">
                  <c:v>37347</c:v>
                </c:pt>
                <c:pt idx="1118">
                  <c:v>37354</c:v>
                </c:pt>
                <c:pt idx="1119">
                  <c:v>37361</c:v>
                </c:pt>
                <c:pt idx="1120">
                  <c:v>37368</c:v>
                </c:pt>
                <c:pt idx="1121">
                  <c:v>37375</c:v>
                </c:pt>
                <c:pt idx="1122">
                  <c:v>37382</c:v>
                </c:pt>
                <c:pt idx="1123">
                  <c:v>37389</c:v>
                </c:pt>
                <c:pt idx="1124">
                  <c:v>37396</c:v>
                </c:pt>
                <c:pt idx="1125">
                  <c:v>37403</c:v>
                </c:pt>
                <c:pt idx="1126">
                  <c:v>37410</c:v>
                </c:pt>
                <c:pt idx="1127">
                  <c:v>37417</c:v>
                </c:pt>
                <c:pt idx="1128">
                  <c:v>37424</c:v>
                </c:pt>
                <c:pt idx="1129">
                  <c:v>37431</c:v>
                </c:pt>
                <c:pt idx="1130">
                  <c:v>37438</c:v>
                </c:pt>
                <c:pt idx="1131">
                  <c:v>37445</c:v>
                </c:pt>
                <c:pt idx="1132">
                  <c:v>37452</c:v>
                </c:pt>
                <c:pt idx="1133">
                  <c:v>37459</c:v>
                </c:pt>
                <c:pt idx="1134">
                  <c:v>37466</c:v>
                </c:pt>
                <c:pt idx="1135">
                  <c:v>37473</c:v>
                </c:pt>
                <c:pt idx="1136">
                  <c:v>37480</c:v>
                </c:pt>
                <c:pt idx="1137">
                  <c:v>37487</c:v>
                </c:pt>
                <c:pt idx="1138">
                  <c:v>37494</c:v>
                </c:pt>
                <c:pt idx="1139">
                  <c:v>37501</c:v>
                </c:pt>
                <c:pt idx="1140">
                  <c:v>37508</c:v>
                </c:pt>
                <c:pt idx="1141">
                  <c:v>37515</c:v>
                </c:pt>
                <c:pt idx="1142">
                  <c:v>37522</c:v>
                </c:pt>
                <c:pt idx="1143">
                  <c:v>37529</c:v>
                </c:pt>
                <c:pt idx="1144">
                  <c:v>37536</c:v>
                </c:pt>
                <c:pt idx="1145">
                  <c:v>37543</c:v>
                </c:pt>
                <c:pt idx="1146">
                  <c:v>37550</c:v>
                </c:pt>
                <c:pt idx="1147">
                  <c:v>37557</c:v>
                </c:pt>
                <c:pt idx="1148">
                  <c:v>37564</c:v>
                </c:pt>
                <c:pt idx="1149">
                  <c:v>37571</c:v>
                </c:pt>
                <c:pt idx="1150">
                  <c:v>37578</c:v>
                </c:pt>
                <c:pt idx="1151">
                  <c:v>37585</c:v>
                </c:pt>
                <c:pt idx="1152">
                  <c:v>37592</c:v>
                </c:pt>
                <c:pt idx="1153">
                  <c:v>37599</c:v>
                </c:pt>
                <c:pt idx="1154">
                  <c:v>37606</c:v>
                </c:pt>
                <c:pt idx="1155">
                  <c:v>37613</c:v>
                </c:pt>
                <c:pt idx="1156">
                  <c:v>37620</c:v>
                </c:pt>
                <c:pt idx="1157">
                  <c:v>37627</c:v>
                </c:pt>
                <c:pt idx="1158">
                  <c:v>37634</c:v>
                </c:pt>
                <c:pt idx="1159">
                  <c:v>37641</c:v>
                </c:pt>
                <c:pt idx="1160">
                  <c:v>37648</c:v>
                </c:pt>
                <c:pt idx="1161">
                  <c:v>37655</c:v>
                </c:pt>
                <c:pt idx="1162">
                  <c:v>37662</c:v>
                </c:pt>
                <c:pt idx="1163">
                  <c:v>37669</c:v>
                </c:pt>
                <c:pt idx="1164">
                  <c:v>37676</c:v>
                </c:pt>
                <c:pt idx="1165">
                  <c:v>37683</c:v>
                </c:pt>
                <c:pt idx="1166">
                  <c:v>37690</c:v>
                </c:pt>
                <c:pt idx="1167">
                  <c:v>37697</c:v>
                </c:pt>
                <c:pt idx="1168">
                  <c:v>37704</c:v>
                </c:pt>
                <c:pt idx="1169">
                  <c:v>37711</c:v>
                </c:pt>
                <c:pt idx="1170">
                  <c:v>37718</c:v>
                </c:pt>
                <c:pt idx="1171">
                  <c:v>37725</c:v>
                </c:pt>
                <c:pt idx="1172">
                  <c:v>37732</c:v>
                </c:pt>
                <c:pt idx="1173">
                  <c:v>37739</c:v>
                </c:pt>
                <c:pt idx="1174">
                  <c:v>37746</c:v>
                </c:pt>
                <c:pt idx="1175">
                  <c:v>37753</c:v>
                </c:pt>
                <c:pt idx="1176">
                  <c:v>37760</c:v>
                </c:pt>
                <c:pt idx="1177">
                  <c:v>37767</c:v>
                </c:pt>
                <c:pt idx="1178">
                  <c:v>37774</c:v>
                </c:pt>
                <c:pt idx="1179">
                  <c:v>37781</c:v>
                </c:pt>
                <c:pt idx="1180">
                  <c:v>37788</c:v>
                </c:pt>
                <c:pt idx="1181">
                  <c:v>37795</c:v>
                </c:pt>
                <c:pt idx="1182">
                  <c:v>37802</c:v>
                </c:pt>
                <c:pt idx="1183">
                  <c:v>37809</c:v>
                </c:pt>
                <c:pt idx="1184">
                  <c:v>37816</c:v>
                </c:pt>
                <c:pt idx="1185">
                  <c:v>37823</c:v>
                </c:pt>
                <c:pt idx="1186">
                  <c:v>37830</c:v>
                </c:pt>
                <c:pt idx="1187">
                  <c:v>37837</c:v>
                </c:pt>
                <c:pt idx="1188">
                  <c:v>37844</c:v>
                </c:pt>
                <c:pt idx="1189">
                  <c:v>37851</c:v>
                </c:pt>
                <c:pt idx="1190">
                  <c:v>37858</c:v>
                </c:pt>
                <c:pt idx="1191">
                  <c:v>37865</c:v>
                </c:pt>
                <c:pt idx="1192">
                  <c:v>37872</c:v>
                </c:pt>
                <c:pt idx="1193">
                  <c:v>37879</c:v>
                </c:pt>
                <c:pt idx="1194">
                  <c:v>37886</c:v>
                </c:pt>
                <c:pt idx="1195">
                  <c:v>37893</c:v>
                </c:pt>
                <c:pt idx="1196">
                  <c:v>37900</c:v>
                </c:pt>
                <c:pt idx="1197">
                  <c:v>37907</c:v>
                </c:pt>
                <c:pt idx="1198">
                  <c:v>37914</c:v>
                </c:pt>
                <c:pt idx="1199">
                  <c:v>37921</c:v>
                </c:pt>
                <c:pt idx="1200">
                  <c:v>37928</c:v>
                </c:pt>
                <c:pt idx="1201">
                  <c:v>37935</c:v>
                </c:pt>
                <c:pt idx="1202">
                  <c:v>37942</c:v>
                </c:pt>
                <c:pt idx="1203">
                  <c:v>37949</c:v>
                </c:pt>
                <c:pt idx="1204">
                  <c:v>37956</c:v>
                </c:pt>
                <c:pt idx="1205">
                  <c:v>37963</c:v>
                </c:pt>
                <c:pt idx="1206">
                  <c:v>37970</c:v>
                </c:pt>
                <c:pt idx="1207">
                  <c:v>37977</c:v>
                </c:pt>
                <c:pt idx="1208">
                  <c:v>37984</c:v>
                </c:pt>
                <c:pt idx="1209">
                  <c:v>37991</c:v>
                </c:pt>
                <c:pt idx="1210">
                  <c:v>37998</c:v>
                </c:pt>
                <c:pt idx="1211">
                  <c:v>38005</c:v>
                </c:pt>
                <c:pt idx="1212">
                  <c:v>38012</c:v>
                </c:pt>
                <c:pt idx="1213">
                  <c:v>38019</c:v>
                </c:pt>
                <c:pt idx="1214">
                  <c:v>38026</c:v>
                </c:pt>
                <c:pt idx="1215">
                  <c:v>38033</c:v>
                </c:pt>
                <c:pt idx="1216">
                  <c:v>38040</c:v>
                </c:pt>
                <c:pt idx="1217">
                  <c:v>38047</c:v>
                </c:pt>
                <c:pt idx="1218">
                  <c:v>38054</c:v>
                </c:pt>
                <c:pt idx="1219">
                  <c:v>38061</c:v>
                </c:pt>
                <c:pt idx="1220">
                  <c:v>38068</c:v>
                </c:pt>
                <c:pt idx="1221">
                  <c:v>38075</c:v>
                </c:pt>
                <c:pt idx="1222">
                  <c:v>38082</c:v>
                </c:pt>
                <c:pt idx="1223">
                  <c:v>38089</c:v>
                </c:pt>
                <c:pt idx="1224">
                  <c:v>38096</c:v>
                </c:pt>
                <c:pt idx="1225">
                  <c:v>38103</c:v>
                </c:pt>
                <c:pt idx="1226">
                  <c:v>38110</c:v>
                </c:pt>
                <c:pt idx="1227">
                  <c:v>38117</c:v>
                </c:pt>
                <c:pt idx="1228">
                  <c:v>38124</c:v>
                </c:pt>
                <c:pt idx="1229">
                  <c:v>38131</c:v>
                </c:pt>
                <c:pt idx="1230">
                  <c:v>38138</c:v>
                </c:pt>
                <c:pt idx="1231">
                  <c:v>38145</c:v>
                </c:pt>
                <c:pt idx="1232">
                  <c:v>38152</c:v>
                </c:pt>
                <c:pt idx="1233">
                  <c:v>38159</c:v>
                </c:pt>
                <c:pt idx="1234">
                  <c:v>38166</c:v>
                </c:pt>
                <c:pt idx="1235">
                  <c:v>38173</c:v>
                </c:pt>
                <c:pt idx="1236">
                  <c:v>38180</c:v>
                </c:pt>
                <c:pt idx="1237">
                  <c:v>38187</c:v>
                </c:pt>
                <c:pt idx="1238">
                  <c:v>38194</c:v>
                </c:pt>
                <c:pt idx="1239">
                  <c:v>38201</c:v>
                </c:pt>
                <c:pt idx="1240">
                  <c:v>38208</c:v>
                </c:pt>
                <c:pt idx="1241">
                  <c:v>38215</c:v>
                </c:pt>
                <c:pt idx="1242">
                  <c:v>38222</c:v>
                </c:pt>
                <c:pt idx="1243">
                  <c:v>38229</c:v>
                </c:pt>
                <c:pt idx="1244">
                  <c:v>38236</c:v>
                </c:pt>
                <c:pt idx="1245">
                  <c:v>38243</c:v>
                </c:pt>
                <c:pt idx="1246">
                  <c:v>38250</c:v>
                </c:pt>
                <c:pt idx="1247">
                  <c:v>38257</c:v>
                </c:pt>
                <c:pt idx="1248">
                  <c:v>38264</c:v>
                </c:pt>
                <c:pt idx="1249">
                  <c:v>38271</c:v>
                </c:pt>
                <c:pt idx="1250">
                  <c:v>38278</c:v>
                </c:pt>
                <c:pt idx="1251">
                  <c:v>38285</c:v>
                </c:pt>
                <c:pt idx="1252">
                  <c:v>38292</c:v>
                </c:pt>
                <c:pt idx="1253">
                  <c:v>38299</c:v>
                </c:pt>
                <c:pt idx="1254">
                  <c:v>38306</c:v>
                </c:pt>
                <c:pt idx="1255">
                  <c:v>38313</c:v>
                </c:pt>
                <c:pt idx="1256">
                  <c:v>38320</c:v>
                </c:pt>
                <c:pt idx="1257">
                  <c:v>38327</c:v>
                </c:pt>
                <c:pt idx="1258">
                  <c:v>38334</c:v>
                </c:pt>
                <c:pt idx="1259">
                  <c:v>38341</c:v>
                </c:pt>
                <c:pt idx="1260">
                  <c:v>38348</c:v>
                </c:pt>
                <c:pt idx="1261">
                  <c:v>38355</c:v>
                </c:pt>
                <c:pt idx="1262">
                  <c:v>38362</c:v>
                </c:pt>
                <c:pt idx="1263">
                  <c:v>38369</c:v>
                </c:pt>
                <c:pt idx="1264">
                  <c:v>38376</c:v>
                </c:pt>
                <c:pt idx="1265">
                  <c:v>38383</c:v>
                </c:pt>
                <c:pt idx="1266">
                  <c:v>38390</c:v>
                </c:pt>
                <c:pt idx="1267">
                  <c:v>38397</c:v>
                </c:pt>
                <c:pt idx="1268">
                  <c:v>38404</c:v>
                </c:pt>
                <c:pt idx="1269">
                  <c:v>38411</c:v>
                </c:pt>
                <c:pt idx="1270">
                  <c:v>38418</c:v>
                </c:pt>
                <c:pt idx="1271">
                  <c:v>38425</c:v>
                </c:pt>
                <c:pt idx="1272">
                  <c:v>38432</c:v>
                </c:pt>
                <c:pt idx="1273">
                  <c:v>38439</c:v>
                </c:pt>
                <c:pt idx="1274">
                  <c:v>38446</c:v>
                </c:pt>
                <c:pt idx="1275">
                  <c:v>38453</c:v>
                </c:pt>
                <c:pt idx="1276">
                  <c:v>38460</c:v>
                </c:pt>
                <c:pt idx="1277">
                  <c:v>38467</c:v>
                </c:pt>
                <c:pt idx="1278">
                  <c:v>38474</c:v>
                </c:pt>
                <c:pt idx="1279">
                  <c:v>38481</c:v>
                </c:pt>
                <c:pt idx="1280">
                  <c:v>38488</c:v>
                </c:pt>
                <c:pt idx="1281">
                  <c:v>38495</c:v>
                </c:pt>
                <c:pt idx="1282">
                  <c:v>38502</c:v>
                </c:pt>
                <c:pt idx="1283">
                  <c:v>38509</c:v>
                </c:pt>
                <c:pt idx="1284">
                  <c:v>38516</c:v>
                </c:pt>
                <c:pt idx="1285">
                  <c:v>38523</c:v>
                </c:pt>
                <c:pt idx="1286">
                  <c:v>38530</c:v>
                </c:pt>
                <c:pt idx="1287">
                  <c:v>38537</c:v>
                </c:pt>
                <c:pt idx="1288">
                  <c:v>38544</c:v>
                </c:pt>
                <c:pt idx="1289">
                  <c:v>38551</c:v>
                </c:pt>
                <c:pt idx="1290">
                  <c:v>38558</c:v>
                </c:pt>
                <c:pt idx="1291">
                  <c:v>38565</c:v>
                </c:pt>
                <c:pt idx="1292">
                  <c:v>38572</c:v>
                </c:pt>
                <c:pt idx="1293">
                  <c:v>38579</c:v>
                </c:pt>
                <c:pt idx="1294">
                  <c:v>38586</c:v>
                </c:pt>
                <c:pt idx="1295">
                  <c:v>38593</c:v>
                </c:pt>
                <c:pt idx="1296">
                  <c:v>38600</c:v>
                </c:pt>
                <c:pt idx="1297">
                  <c:v>38607</c:v>
                </c:pt>
                <c:pt idx="1298">
                  <c:v>38614</c:v>
                </c:pt>
                <c:pt idx="1299">
                  <c:v>38621</c:v>
                </c:pt>
                <c:pt idx="1300">
                  <c:v>38628</c:v>
                </c:pt>
                <c:pt idx="1301">
                  <c:v>38635</c:v>
                </c:pt>
                <c:pt idx="1302">
                  <c:v>38642</c:v>
                </c:pt>
                <c:pt idx="1303">
                  <c:v>38649</c:v>
                </c:pt>
                <c:pt idx="1304">
                  <c:v>38656</c:v>
                </c:pt>
                <c:pt idx="1305">
                  <c:v>38663</c:v>
                </c:pt>
                <c:pt idx="1306">
                  <c:v>38670</c:v>
                </c:pt>
                <c:pt idx="1307">
                  <c:v>38677</c:v>
                </c:pt>
                <c:pt idx="1308">
                  <c:v>38684</c:v>
                </c:pt>
                <c:pt idx="1309">
                  <c:v>38691</c:v>
                </c:pt>
                <c:pt idx="1310">
                  <c:v>38698</c:v>
                </c:pt>
                <c:pt idx="1311">
                  <c:v>38705</c:v>
                </c:pt>
                <c:pt idx="1312">
                  <c:v>38712</c:v>
                </c:pt>
                <c:pt idx="1313">
                  <c:v>38719</c:v>
                </c:pt>
                <c:pt idx="1314">
                  <c:v>38726</c:v>
                </c:pt>
                <c:pt idx="1315">
                  <c:v>38733</c:v>
                </c:pt>
                <c:pt idx="1316">
                  <c:v>38740</c:v>
                </c:pt>
                <c:pt idx="1317">
                  <c:v>38747</c:v>
                </c:pt>
                <c:pt idx="1318">
                  <c:v>38754</c:v>
                </c:pt>
                <c:pt idx="1319">
                  <c:v>38761</c:v>
                </c:pt>
                <c:pt idx="1320">
                  <c:v>38768</c:v>
                </c:pt>
                <c:pt idx="1321">
                  <c:v>38775</c:v>
                </c:pt>
                <c:pt idx="1322">
                  <c:v>38782</c:v>
                </c:pt>
                <c:pt idx="1323">
                  <c:v>38789</c:v>
                </c:pt>
                <c:pt idx="1324">
                  <c:v>38796</c:v>
                </c:pt>
                <c:pt idx="1325">
                  <c:v>38803</c:v>
                </c:pt>
                <c:pt idx="1326">
                  <c:v>38810</c:v>
                </c:pt>
                <c:pt idx="1327">
                  <c:v>38817</c:v>
                </c:pt>
                <c:pt idx="1328">
                  <c:v>38824</c:v>
                </c:pt>
                <c:pt idx="1329">
                  <c:v>38831</c:v>
                </c:pt>
                <c:pt idx="1330">
                  <c:v>38838</c:v>
                </c:pt>
                <c:pt idx="1331">
                  <c:v>38845</c:v>
                </c:pt>
                <c:pt idx="1332">
                  <c:v>38852</c:v>
                </c:pt>
                <c:pt idx="1333">
                  <c:v>38859</c:v>
                </c:pt>
                <c:pt idx="1334">
                  <c:v>38866</c:v>
                </c:pt>
                <c:pt idx="1335">
                  <c:v>38873</c:v>
                </c:pt>
                <c:pt idx="1336">
                  <c:v>38880</c:v>
                </c:pt>
                <c:pt idx="1337">
                  <c:v>38887</c:v>
                </c:pt>
                <c:pt idx="1338">
                  <c:v>38894</c:v>
                </c:pt>
                <c:pt idx="1339">
                  <c:v>38901</c:v>
                </c:pt>
                <c:pt idx="1340">
                  <c:v>38908</c:v>
                </c:pt>
                <c:pt idx="1341">
                  <c:v>38915</c:v>
                </c:pt>
                <c:pt idx="1342">
                  <c:v>38922</c:v>
                </c:pt>
                <c:pt idx="1343">
                  <c:v>38929</c:v>
                </c:pt>
                <c:pt idx="1344">
                  <c:v>38936</c:v>
                </c:pt>
                <c:pt idx="1345">
                  <c:v>38943</c:v>
                </c:pt>
                <c:pt idx="1346">
                  <c:v>38950</c:v>
                </c:pt>
                <c:pt idx="1347">
                  <c:v>38957</c:v>
                </c:pt>
                <c:pt idx="1348">
                  <c:v>38964</c:v>
                </c:pt>
                <c:pt idx="1349">
                  <c:v>38971</c:v>
                </c:pt>
                <c:pt idx="1350">
                  <c:v>38978</c:v>
                </c:pt>
                <c:pt idx="1351">
                  <c:v>38985</c:v>
                </c:pt>
                <c:pt idx="1352">
                  <c:v>38992</c:v>
                </c:pt>
                <c:pt idx="1353">
                  <c:v>38999</c:v>
                </c:pt>
                <c:pt idx="1354">
                  <c:v>39006</c:v>
                </c:pt>
                <c:pt idx="1355">
                  <c:v>39013</c:v>
                </c:pt>
                <c:pt idx="1356">
                  <c:v>39020</c:v>
                </c:pt>
                <c:pt idx="1357">
                  <c:v>39027</c:v>
                </c:pt>
                <c:pt idx="1358">
                  <c:v>39034</c:v>
                </c:pt>
                <c:pt idx="1359">
                  <c:v>39041</c:v>
                </c:pt>
                <c:pt idx="1360">
                  <c:v>39048</c:v>
                </c:pt>
                <c:pt idx="1361">
                  <c:v>39055</c:v>
                </c:pt>
                <c:pt idx="1362">
                  <c:v>39062</c:v>
                </c:pt>
                <c:pt idx="1363">
                  <c:v>39069</c:v>
                </c:pt>
                <c:pt idx="1364">
                  <c:v>39076</c:v>
                </c:pt>
                <c:pt idx="1365">
                  <c:v>39083</c:v>
                </c:pt>
                <c:pt idx="1366">
                  <c:v>39090</c:v>
                </c:pt>
                <c:pt idx="1367">
                  <c:v>39097</c:v>
                </c:pt>
                <c:pt idx="1368">
                  <c:v>39104</c:v>
                </c:pt>
                <c:pt idx="1369">
                  <c:v>39111</c:v>
                </c:pt>
                <c:pt idx="1370">
                  <c:v>39118</c:v>
                </c:pt>
                <c:pt idx="1371">
                  <c:v>39125</c:v>
                </c:pt>
                <c:pt idx="1372">
                  <c:v>39132</c:v>
                </c:pt>
                <c:pt idx="1373">
                  <c:v>39139</c:v>
                </c:pt>
                <c:pt idx="1374">
                  <c:v>39146</c:v>
                </c:pt>
                <c:pt idx="1375">
                  <c:v>39153</c:v>
                </c:pt>
                <c:pt idx="1376">
                  <c:v>39160</c:v>
                </c:pt>
                <c:pt idx="1377">
                  <c:v>39167</c:v>
                </c:pt>
                <c:pt idx="1378">
                  <c:v>39174</c:v>
                </c:pt>
                <c:pt idx="1379">
                  <c:v>39181</c:v>
                </c:pt>
                <c:pt idx="1380">
                  <c:v>39188</c:v>
                </c:pt>
                <c:pt idx="1381">
                  <c:v>39195</c:v>
                </c:pt>
                <c:pt idx="1382">
                  <c:v>39202</c:v>
                </c:pt>
                <c:pt idx="1383">
                  <c:v>39209</c:v>
                </c:pt>
                <c:pt idx="1384">
                  <c:v>39216</c:v>
                </c:pt>
                <c:pt idx="1385">
                  <c:v>39223</c:v>
                </c:pt>
                <c:pt idx="1386">
                  <c:v>39230</c:v>
                </c:pt>
                <c:pt idx="1387">
                  <c:v>39237</c:v>
                </c:pt>
                <c:pt idx="1388">
                  <c:v>39244</c:v>
                </c:pt>
                <c:pt idx="1389">
                  <c:v>39251</c:v>
                </c:pt>
                <c:pt idx="1390">
                  <c:v>39258</c:v>
                </c:pt>
                <c:pt idx="1391">
                  <c:v>39265</c:v>
                </c:pt>
                <c:pt idx="1392">
                  <c:v>39272</c:v>
                </c:pt>
                <c:pt idx="1393">
                  <c:v>39279</c:v>
                </c:pt>
                <c:pt idx="1394">
                  <c:v>39286</c:v>
                </c:pt>
                <c:pt idx="1395">
                  <c:v>39293</c:v>
                </c:pt>
                <c:pt idx="1396">
                  <c:v>39300</c:v>
                </c:pt>
                <c:pt idx="1397">
                  <c:v>39307</c:v>
                </c:pt>
                <c:pt idx="1398">
                  <c:v>39314</c:v>
                </c:pt>
                <c:pt idx="1399">
                  <c:v>39321</c:v>
                </c:pt>
                <c:pt idx="1400">
                  <c:v>39328</c:v>
                </c:pt>
                <c:pt idx="1401">
                  <c:v>39335</c:v>
                </c:pt>
                <c:pt idx="1402">
                  <c:v>39342</c:v>
                </c:pt>
                <c:pt idx="1403">
                  <c:v>39349</c:v>
                </c:pt>
                <c:pt idx="1404">
                  <c:v>39356</c:v>
                </c:pt>
                <c:pt idx="1405">
                  <c:v>39363</c:v>
                </c:pt>
                <c:pt idx="1406">
                  <c:v>39370</c:v>
                </c:pt>
                <c:pt idx="1407">
                  <c:v>39377</c:v>
                </c:pt>
                <c:pt idx="1408">
                  <c:v>39384</c:v>
                </c:pt>
                <c:pt idx="1409">
                  <c:v>39391</c:v>
                </c:pt>
                <c:pt idx="1410">
                  <c:v>39398</c:v>
                </c:pt>
                <c:pt idx="1411">
                  <c:v>39405</c:v>
                </c:pt>
                <c:pt idx="1412">
                  <c:v>39412</c:v>
                </c:pt>
                <c:pt idx="1413">
                  <c:v>39419</c:v>
                </c:pt>
                <c:pt idx="1414">
                  <c:v>39426</c:v>
                </c:pt>
                <c:pt idx="1415">
                  <c:v>39433</c:v>
                </c:pt>
                <c:pt idx="1416">
                  <c:v>39440</c:v>
                </c:pt>
                <c:pt idx="1417">
                  <c:v>39447</c:v>
                </c:pt>
                <c:pt idx="1418">
                  <c:v>39454</c:v>
                </c:pt>
                <c:pt idx="1419">
                  <c:v>39461</c:v>
                </c:pt>
                <c:pt idx="1420">
                  <c:v>39468</c:v>
                </c:pt>
                <c:pt idx="1421">
                  <c:v>39475</c:v>
                </c:pt>
                <c:pt idx="1422">
                  <c:v>39482</c:v>
                </c:pt>
                <c:pt idx="1423">
                  <c:v>39489</c:v>
                </c:pt>
                <c:pt idx="1424">
                  <c:v>39496</c:v>
                </c:pt>
                <c:pt idx="1425">
                  <c:v>39503</c:v>
                </c:pt>
                <c:pt idx="1426">
                  <c:v>39510</c:v>
                </c:pt>
                <c:pt idx="1427">
                  <c:v>39517</c:v>
                </c:pt>
                <c:pt idx="1428">
                  <c:v>39524</c:v>
                </c:pt>
                <c:pt idx="1429">
                  <c:v>39531</c:v>
                </c:pt>
                <c:pt idx="1430">
                  <c:v>39538</c:v>
                </c:pt>
                <c:pt idx="1431">
                  <c:v>39545</c:v>
                </c:pt>
                <c:pt idx="1432">
                  <c:v>39552</c:v>
                </c:pt>
                <c:pt idx="1433">
                  <c:v>39559</c:v>
                </c:pt>
                <c:pt idx="1434">
                  <c:v>39566</c:v>
                </c:pt>
                <c:pt idx="1435">
                  <c:v>39573</c:v>
                </c:pt>
                <c:pt idx="1436">
                  <c:v>39580</c:v>
                </c:pt>
                <c:pt idx="1437">
                  <c:v>39587</c:v>
                </c:pt>
                <c:pt idx="1438">
                  <c:v>39594</c:v>
                </c:pt>
                <c:pt idx="1439">
                  <c:v>39601</c:v>
                </c:pt>
                <c:pt idx="1440">
                  <c:v>39608</c:v>
                </c:pt>
                <c:pt idx="1441">
                  <c:v>39615</c:v>
                </c:pt>
                <c:pt idx="1442">
                  <c:v>39622</c:v>
                </c:pt>
                <c:pt idx="1443">
                  <c:v>39629</c:v>
                </c:pt>
                <c:pt idx="1444">
                  <c:v>39636</c:v>
                </c:pt>
                <c:pt idx="1445">
                  <c:v>39643</c:v>
                </c:pt>
                <c:pt idx="1446">
                  <c:v>39650</c:v>
                </c:pt>
                <c:pt idx="1447">
                  <c:v>39657</c:v>
                </c:pt>
                <c:pt idx="1448">
                  <c:v>39664</c:v>
                </c:pt>
                <c:pt idx="1449">
                  <c:v>39671</c:v>
                </c:pt>
                <c:pt idx="1450">
                  <c:v>39678</c:v>
                </c:pt>
                <c:pt idx="1451">
                  <c:v>39685</c:v>
                </c:pt>
                <c:pt idx="1452">
                  <c:v>39692</c:v>
                </c:pt>
                <c:pt idx="1453">
                  <c:v>39699</c:v>
                </c:pt>
                <c:pt idx="1454">
                  <c:v>39706</c:v>
                </c:pt>
                <c:pt idx="1455">
                  <c:v>39713</c:v>
                </c:pt>
                <c:pt idx="1456">
                  <c:v>39720</c:v>
                </c:pt>
                <c:pt idx="1457">
                  <c:v>39727</c:v>
                </c:pt>
                <c:pt idx="1458">
                  <c:v>39734</c:v>
                </c:pt>
                <c:pt idx="1459">
                  <c:v>39741</c:v>
                </c:pt>
                <c:pt idx="1460">
                  <c:v>39748</c:v>
                </c:pt>
                <c:pt idx="1461">
                  <c:v>39755</c:v>
                </c:pt>
                <c:pt idx="1462">
                  <c:v>39762</c:v>
                </c:pt>
                <c:pt idx="1463">
                  <c:v>39769</c:v>
                </c:pt>
                <c:pt idx="1464">
                  <c:v>39776</c:v>
                </c:pt>
                <c:pt idx="1465">
                  <c:v>39783</c:v>
                </c:pt>
                <c:pt idx="1466">
                  <c:v>39790</c:v>
                </c:pt>
                <c:pt idx="1467">
                  <c:v>39797</c:v>
                </c:pt>
                <c:pt idx="1468">
                  <c:v>39804</c:v>
                </c:pt>
                <c:pt idx="1469">
                  <c:v>39811</c:v>
                </c:pt>
                <c:pt idx="1470">
                  <c:v>39818</c:v>
                </c:pt>
                <c:pt idx="1471">
                  <c:v>39825</c:v>
                </c:pt>
                <c:pt idx="1472">
                  <c:v>39832</c:v>
                </c:pt>
                <c:pt idx="1473">
                  <c:v>39839</c:v>
                </c:pt>
                <c:pt idx="1474">
                  <c:v>39846</c:v>
                </c:pt>
                <c:pt idx="1475">
                  <c:v>39853</c:v>
                </c:pt>
                <c:pt idx="1476">
                  <c:v>39860</c:v>
                </c:pt>
                <c:pt idx="1477">
                  <c:v>39867</c:v>
                </c:pt>
                <c:pt idx="1478">
                  <c:v>39874</c:v>
                </c:pt>
                <c:pt idx="1479">
                  <c:v>39881</c:v>
                </c:pt>
                <c:pt idx="1480">
                  <c:v>39888</c:v>
                </c:pt>
                <c:pt idx="1481">
                  <c:v>39895</c:v>
                </c:pt>
                <c:pt idx="1482">
                  <c:v>39902</c:v>
                </c:pt>
                <c:pt idx="1483">
                  <c:v>39909</c:v>
                </c:pt>
                <c:pt idx="1484">
                  <c:v>39916</c:v>
                </c:pt>
                <c:pt idx="1485">
                  <c:v>39923</c:v>
                </c:pt>
                <c:pt idx="1486">
                  <c:v>39930</c:v>
                </c:pt>
                <c:pt idx="1487">
                  <c:v>39937</c:v>
                </c:pt>
                <c:pt idx="1488">
                  <c:v>39944</c:v>
                </c:pt>
                <c:pt idx="1489">
                  <c:v>39951</c:v>
                </c:pt>
                <c:pt idx="1490">
                  <c:v>39958</c:v>
                </c:pt>
                <c:pt idx="1491">
                  <c:v>39965</c:v>
                </c:pt>
                <c:pt idx="1492">
                  <c:v>39972</c:v>
                </c:pt>
                <c:pt idx="1493">
                  <c:v>39979</c:v>
                </c:pt>
                <c:pt idx="1494">
                  <c:v>39986</c:v>
                </c:pt>
                <c:pt idx="1495">
                  <c:v>39993</c:v>
                </c:pt>
                <c:pt idx="1496">
                  <c:v>40000</c:v>
                </c:pt>
                <c:pt idx="1497">
                  <c:v>40007</c:v>
                </c:pt>
                <c:pt idx="1498">
                  <c:v>40014</c:v>
                </c:pt>
                <c:pt idx="1499">
                  <c:v>40021</c:v>
                </c:pt>
                <c:pt idx="1500">
                  <c:v>40028</c:v>
                </c:pt>
                <c:pt idx="1501">
                  <c:v>40035</c:v>
                </c:pt>
                <c:pt idx="1502">
                  <c:v>40042</c:v>
                </c:pt>
                <c:pt idx="1503">
                  <c:v>40049</c:v>
                </c:pt>
                <c:pt idx="1504">
                  <c:v>40056</c:v>
                </c:pt>
                <c:pt idx="1505">
                  <c:v>40063</c:v>
                </c:pt>
                <c:pt idx="1506">
                  <c:v>40070</c:v>
                </c:pt>
                <c:pt idx="1507">
                  <c:v>40077</c:v>
                </c:pt>
                <c:pt idx="1508">
                  <c:v>40084</c:v>
                </c:pt>
                <c:pt idx="1509">
                  <c:v>40091</c:v>
                </c:pt>
                <c:pt idx="1510">
                  <c:v>40098</c:v>
                </c:pt>
                <c:pt idx="1511">
                  <c:v>40105</c:v>
                </c:pt>
                <c:pt idx="1512">
                  <c:v>40112</c:v>
                </c:pt>
                <c:pt idx="1513">
                  <c:v>40119</c:v>
                </c:pt>
                <c:pt idx="1514">
                  <c:v>40126</c:v>
                </c:pt>
                <c:pt idx="1515">
                  <c:v>40133</c:v>
                </c:pt>
                <c:pt idx="1516">
                  <c:v>40140</c:v>
                </c:pt>
                <c:pt idx="1517">
                  <c:v>40147</c:v>
                </c:pt>
                <c:pt idx="1518">
                  <c:v>40154</c:v>
                </c:pt>
                <c:pt idx="1519">
                  <c:v>40161</c:v>
                </c:pt>
                <c:pt idx="1520">
                  <c:v>40168</c:v>
                </c:pt>
                <c:pt idx="1521">
                  <c:v>40175</c:v>
                </c:pt>
                <c:pt idx="1522">
                  <c:v>40182</c:v>
                </c:pt>
                <c:pt idx="1523">
                  <c:v>40189</c:v>
                </c:pt>
                <c:pt idx="1524">
                  <c:v>40196</c:v>
                </c:pt>
                <c:pt idx="1525">
                  <c:v>40203</c:v>
                </c:pt>
                <c:pt idx="1526">
                  <c:v>40210</c:v>
                </c:pt>
                <c:pt idx="1527">
                  <c:v>40217</c:v>
                </c:pt>
                <c:pt idx="1528">
                  <c:v>40224</c:v>
                </c:pt>
                <c:pt idx="1529">
                  <c:v>40231</c:v>
                </c:pt>
                <c:pt idx="1530">
                  <c:v>40238</c:v>
                </c:pt>
                <c:pt idx="1531">
                  <c:v>40245</c:v>
                </c:pt>
                <c:pt idx="1532">
                  <c:v>40252</c:v>
                </c:pt>
                <c:pt idx="1533">
                  <c:v>40259</c:v>
                </c:pt>
                <c:pt idx="1534">
                  <c:v>40266</c:v>
                </c:pt>
                <c:pt idx="1535">
                  <c:v>40273</c:v>
                </c:pt>
                <c:pt idx="1536">
                  <c:v>40280</c:v>
                </c:pt>
                <c:pt idx="1537">
                  <c:v>40287</c:v>
                </c:pt>
                <c:pt idx="1538">
                  <c:v>40294</c:v>
                </c:pt>
                <c:pt idx="1539">
                  <c:v>40301</c:v>
                </c:pt>
                <c:pt idx="1540">
                  <c:v>40308</c:v>
                </c:pt>
                <c:pt idx="1541">
                  <c:v>40315</c:v>
                </c:pt>
                <c:pt idx="1542">
                  <c:v>40322</c:v>
                </c:pt>
                <c:pt idx="1543">
                  <c:v>40329</c:v>
                </c:pt>
                <c:pt idx="1544">
                  <c:v>40336</c:v>
                </c:pt>
                <c:pt idx="1545">
                  <c:v>40343</c:v>
                </c:pt>
                <c:pt idx="1546">
                  <c:v>40350</c:v>
                </c:pt>
                <c:pt idx="1547">
                  <c:v>40357</c:v>
                </c:pt>
                <c:pt idx="1548">
                  <c:v>40364</c:v>
                </c:pt>
                <c:pt idx="1549">
                  <c:v>40371</c:v>
                </c:pt>
                <c:pt idx="1550">
                  <c:v>40378</c:v>
                </c:pt>
                <c:pt idx="1551">
                  <c:v>40385</c:v>
                </c:pt>
                <c:pt idx="1552">
                  <c:v>40392</c:v>
                </c:pt>
                <c:pt idx="1553">
                  <c:v>40399</c:v>
                </c:pt>
                <c:pt idx="1554">
                  <c:v>40406</c:v>
                </c:pt>
                <c:pt idx="1555">
                  <c:v>40413</c:v>
                </c:pt>
                <c:pt idx="1556">
                  <c:v>40420</c:v>
                </c:pt>
                <c:pt idx="1557">
                  <c:v>40427</c:v>
                </c:pt>
                <c:pt idx="1558">
                  <c:v>40434</c:v>
                </c:pt>
                <c:pt idx="1559">
                  <c:v>40441</c:v>
                </c:pt>
                <c:pt idx="1560">
                  <c:v>40448</c:v>
                </c:pt>
                <c:pt idx="1561">
                  <c:v>40455</c:v>
                </c:pt>
                <c:pt idx="1562">
                  <c:v>40462</c:v>
                </c:pt>
                <c:pt idx="1563">
                  <c:v>40469</c:v>
                </c:pt>
                <c:pt idx="1564">
                  <c:v>40476</c:v>
                </c:pt>
                <c:pt idx="1565">
                  <c:v>40483</c:v>
                </c:pt>
                <c:pt idx="1566">
                  <c:v>40490</c:v>
                </c:pt>
                <c:pt idx="1567">
                  <c:v>40497</c:v>
                </c:pt>
                <c:pt idx="1568">
                  <c:v>40504</c:v>
                </c:pt>
                <c:pt idx="1569">
                  <c:v>40511</c:v>
                </c:pt>
                <c:pt idx="1570">
                  <c:v>40518</c:v>
                </c:pt>
                <c:pt idx="1571">
                  <c:v>40525</c:v>
                </c:pt>
                <c:pt idx="1572">
                  <c:v>40532</c:v>
                </c:pt>
                <c:pt idx="1573">
                  <c:v>40539</c:v>
                </c:pt>
                <c:pt idx="1574">
                  <c:v>40546</c:v>
                </c:pt>
                <c:pt idx="1575">
                  <c:v>40553</c:v>
                </c:pt>
                <c:pt idx="1576">
                  <c:v>40560</c:v>
                </c:pt>
                <c:pt idx="1577">
                  <c:v>40567</c:v>
                </c:pt>
                <c:pt idx="1578">
                  <c:v>40574</c:v>
                </c:pt>
                <c:pt idx="1579">
                  <c:v>40581</c:v>
                </c:pt>
                <c:pt idx="1580">
                  <c:v>40588</c:v>
                </c:pt>
                <c:pt idx="1581">
                  <c:v>40595</c:v>
                </c:pt>
                <c:pt idx="1582">
                  <c:v>40602</c:v>
                </c:pt>
                <c:pt idx="1583">
                  <c:v>40609</c:v>
                </c:pt>
                <c:pt idx="1584">
                  <c:v>40616</c:v>
                </c:pt>
                <c:pt idx="1585">
                  <c:v>40623</c:v>
                </c:pt>
                <c:pt idx="1586">
                  <c:v>40630</c:v>
                </c:pt>
                <c:pt idx="1587">
                  <c:v>40637</c:v>
                </c:pt>
                <c:pt idx="1588">
                  <c:v>40644</c:v>
                </c:pt>
                <c:pt idx="1589">
                  <c:v>40651</c:v>
                </c:pt>
                <c:pt idx="1590">
                  <c:v>40658</c:v>
                </c:pt>
                <c:pt idx="1591">
                  <c:v>40665</c:v>
                </c:pt>
                <c:pt idx="1592">
                  <c:v>40672</c:v>
                </c:pt>
                <c:pt idx="1593">
                  <c:v>40679</c:v>
                </c:pt>
                <c:pt idx="1594">
                  <c:v>40686</c:v>
                </c:pt>
                <c:pt idx="1595">
                  <c:v>40693</c:v>
                </c:pt>
                <c:pt idx="1596">
                  <c:v>40700</c:v>
                </c:pt>
                <c:pt idx="1597">
                  <c:v>40707</c:v>
                </c:pt>
                <c:pt idx="1598">
                  <c:v>40714</c:v>
                </c:pt>
                <c:pt idx="1599">
                  <c:v>40721</c:v>
                </c:pt>
                <c:pt idx="1600">
                  <c:v>40728</c:v>
                </c:pt>
                <c:pt idx="1601">
                  <c:v>40735</c:v>
                </c:pt>
                <c:pt idx="1602">
                  <c:v>40742</c:v>
                </c:pt>
                <c:pt idx="1603">
                  <c:v>40749</c:v>
                </c:pt>
                <c:pt idx="1604">
                  <c:v>40756</c:v>
                </c:pt>
                <c:pt idx="1605">
                  <c:v>40763</c:v>
                </c:pt>
                <c:pt idx="1606">
                  <c:v>40770</c:v>
                </c:pt>
                <c:pt idx="1607">
                  <c:v>40777</c:v>
                </c:pt>
                <c:pt idx="1608">
                  <c:v>40784</c:v>
                </c:pt>
                <c:pt idx="1609">
                  <c:v>40791</c:v>
                </c:pt>
                <c:pt idx="1610">
                  <c:v>40798</c:v>
                </c:pt>
                <c:pt idx="1611">
                  <c:v>40805</c:v>
                </c:pt>
                <c:pt idx="1612">
                  <c:v>40812</c:v>
                </c:pt>
                <c:pt idx="1613">
                  <c:v>40819</c:v>
                </c:pt>
                <c:pt idx="1614">
                  <c:v>40826</c:v>
                </c:pt>
                <c:pt idx="1615">
                  <c:v>40833</c:v>
                </c:pt>
                <c:pt idx="1616">
                  <c:v>40840</c:v>
                </c:pt>
                <c:pt idx="1617">
                  <c:v>40847</c:v>
                </c:pt>
                <c:pt idx="1618">
                  <c:v>40854</c:v>
                </c:pt>
                <c:pt idx="1619">
                  <c:v>40861</c:v>
                </c:pt>
                <c:pt idx="1620">
                  <c:v>40868</c:v>
                </c:pt>
                <c:pt idx="1621">
                  <c:v>40875</c:v>
                </c:pt>
                <c:pt idx="1622">
                  <c:v>40882</c:v>
                </c:pt>
                <c:pt idx="1623">
                  <c:v>40889</c:v>
                </c:pt>
                <c:pt idx="1624">
                  <c:v>40896</c:v>
                </c:pt>
                <c:pt idx="1625">
                  <c:v>40903</c:v>
                </c:pt>
                <c:pt idx="1626">
                  <c:v>40910</c:v>
                </c:pt>
                <c:pt idx="1627">
                  <c:v>40917</c:v>
                </c:pt>
                <c:pt idx="1628">
                  <c:v>40924</c:v>
                </c:pt>
                <c:pt idx="1629">
                  <c:v>40931</c:v>
                </c:pt>
                <c:pt idx="1630">
                  <c:v>40938</c:v>
                </c:pt>
                <c:pt idx="1631">
                  <c:v>40945</c:v>
                </c:pt>
                <c:pt idx="1632">
                  <c:v>40952</c:v>
                </c:pt>
                <c:pt idx="1633">
                  <c:v>40959</c:v>
                </c:pt>
                <c:pt idx="1634">
                  <c:v>40966</c:v>
                </c:pt>
                <c:pt idx="1635">
                  <c:v>40973</c:v>
                </c:pt>
                <c:pt idx="1636">
                  <c:v>40980</c:v>
                </c:pt>
                <c:pt idx="1637">
                  <c:v>40987</c:v>
                </c:pt>
                <c:pt idx="1638">
                  <c:v>40994</c:v>
                </c:pt>
                <c:pt idx="1639">
                  <c:v>41001</c:v>
                </c:pt>
                <c:pt idx="1640">
                  <c:v>41008</c:v>
                </c:pt>
                <c:pt idx="1641">
                  <c:v>41015</c:v>
                </c:pt>
                <c:pt idx="1642">
                  <c:v>41022</c:v>
                </c:pt>
                <c:pt idx="1643">
                  <c:v>41029</c:v>
                </c:pt>
                <c:pt idx="1644">
                  <c:v>41036</c:v>
                </c:pt>
                <c:pt idx="1645">
                  <c:v>41043</c:v>
                </c:pt>
                <c:pt idx="1646">
                  <c:v>41050</c:v>
                </c:pt>
                <c:pt idx="1647">
                  <c:v>41057</c:v>
                </c:pt>
                <c:pt idx="1648">
                  <c:v>41064</c:v>
                </c:pt>
                <c:pt idx="1649">
                  <c:v>41071</c:v>
                </c:pt>
                <c:pt idx="1650">
                  <c:v>41078</c:v>
                </c:pt>
                <c:pt idx="1651">
                  <c:v>41085</c:v>
                </c:pt>
                <c:pt idx="1652">
                  <c:v>41092</c:v>
                </c:pt>
                <c:pt idx="1653">
                  <c:v>41099</c:v>
                </c:pt>
                <c:pt idx="1654">
                  <c:v>41106</c:v>
                </c:pt>
                <c:pt idx="1655">
                  <c:v>41113</c:v>
                </c:pt>
                <c:pt idx="1656">
                  <c:v>41120</c:v>
                </c:pt>
                <c:pt idx="1657">
                  <c:v>41127</c:v>
                </c:pt>
                <c:pt idx="1658">
                  <c:v>41134</c:v>
                </c:pt>
                <c:pt idx="1659">
                  <c:v>41141</c:v>
                </c:pt>
                <c:pt idx="1660">
                  <c:v>41148</c:v>
                </c:pt>
                <c:pt idx="1661">
                  <c:v>41155</c:v>
                </c:pt>
                <c:pt idx="1662">
                  <c:v>41162</c:v>
                </c:pt>
                <c:pt idx="1663">
                  <c:v>41169</c:v>
                </c:pt>
                <c:pt idx="1664">
                  <c:v>41176</c:v>
                </c:pt>
                <c:pt idx="1665">
                  <c:v>41183</c:v>
                </c:pt>
                <c:pt idx="1666">
                  <c:v>41190</c:v>
                </c:pt>
                <c:pt idx="1667">
                  <c:v>41197</c:v>
                </c:pt>
                <c:pt idx="1668">
                  <c:v>41204</c:v>
                </c:pt>
                <c:pt idx="1669">
                  <c:v>41211</c:v>
                </c:pt>
                <c:pt idx="1670">
                  <c:v>41218</c:v>
                </c:pt>
                <c:pt idx="1671">
                  <c:v>41225</c:v>
                </c:pt>
                <c:pt idx="1672">
                  <c:v>41232</c:v>
                </c:pt>
                <c:pt idx="1673">
                  <c:v>41239</c:v>
                </c:pt>
                <c:pt idx="1674">
                  <c:v>41246</c:v>
                </c:pt>
                <c:pt idx="1675">
                  <c:v>41253</c:v>
                </c:pt>
                <c:pt idx="1676">
                  <c:v>41260</c:v>
                </c:pt>
                <c:pt idx="1677">
                  <c:v>41267</c:v>
                </c:pt>
                <c:pt idx="1678">
                  <c:v>41274</c:v>
                </c:pt>
                <c:pt idx="1679">
                  <c:v>41281</c:v>
                </c:pt>
                <c:pt idx="1680">
                  <c:v>41288</c:v>
                </c:pt>
                <c:pt idx="1681">
                  <c:v>41295</c:v>
                </c:pt>
                <c:pt idx="1682">
                  <c:v>41302</c:v>
                </c:pt>
                <c:pt idx="1683">
                  <c:v>41309</c:v>
                </c:pt>
                <c:pt idx="1684">
                  <c:v>41316</c:v>
                </c:pt>
                <c:pt idx="1685">
                  <c:v>41323</c:v>
                </c:pt>
                <c:pt idx="1686">
                  <c:v>41330</c:v>
                </c:pt>
                <c:pt idx="1687">
                  <c:v>41337</c:v>
                </c:pt>
                <c:pt idx="1688">
                  <c:v>41344</c:v>
                </c:pt>
                <c:pt idx="1689">
                  <c:v>41351</c:v>
                </c:pt>
                <c:pt idx="1690">
                  <c:v>41358</c:v>
                </c:pt>
                <c:pt idx="1691">
                  <c:v>41365</c:v>
                </c:pt>
                <c:pt idx="1692">
                  <c:v>41372</c:v>
                </c:pt>
                <c:pt idx="1693">
                  <c:v>41379</c:v>
                </c:pt>
                <c:pt idx="1694">
                  <c:v>41386</c:v>
                </c:pt>
                <c:pt idx="1695">
                  <c:v>41393</c:v>
                </c:pt>
                <c:pt idx="1696">
                  <c:v>41400</c:v>
                </c:pt>
                <c:pt idx="1697">
                  <c:v>41407</c:v>
                </c:pt>
                <c:pt idx="1698">
                  <c:v>41414</c:v>
                </c:pt>
                <c:pt idx="1699">
                  <c:v>41421</c:v>
                </c:pt>
                <c:pt idx="1700">
                  <c:v>41428</c:v>
                </c:pt>
                <c:pt idx="1701">
                  <c:v>41435</c:v>
                </c:pt>
                <c:pt idx="1702">
                  <c:v>41442</c:v>
                </c:pt>
                <c:pt idx="1703">
                  <c:v>41449</c:v>
                </c:pt>
                <c:pt idx="1704">
                  <c:v>41456</c:v>
                </c:pt>
                <c:pt idx="1705">
                  <c:v>41463</c:v>
                </c:pt>
                <c:pt idx="1706">
                  <c:v>41470</c:v>
                </c:pt>
                <c:pt idx="1707">
                  <c:v>41477</c:v>
                </c:pt>
                <c:pt idx="1708">
                  <c:v>41484</c:v>
                </c:pt>
                <c:pt idx="1709">
                  <c:v>41491</c:v>
                </c:pt>
                <c:pt idx="1710">
                  <c:v>41498</c:v>
                </c:pt>
                <c:pt idx="1711">
                  <c:v>41505</c:v>
                </c:pt>
                <c:pt idx="1712">
                  <c:v>41512</c:v>
                </c:pt>
                <c:pt idx="1713">
                  <c:v>41519</c:v>
                </c:pt>
                <c:pt idx="1714">
                  <c:v>41526</c:v>
                </c:pt>
                <c:pt idx="1715">
                  <c:v>41533</c:v>
                </c:pt>
                <c:pt idx="1716">
                  <c:v>41540</c:v>
                </c:pt>
                <c:pt idx="1717">
                  <c:v>41547</c:v>
                </c:pt>
                <c:pt idx="1718">
                  <c:v>41554</c:v>
                </c:pt>
                <c:pt idx="1719">
                  <c:v>41561</c:v>
                </c:pt>
                <c:pt idx="1720">
                  <c:v>41568</c:v>
                </c:pt>
                <c:pt idx="1721">
                  <c:v>41575</c:v>
                </c:pt>
                <c:pt idx="1722">
                  <c:v>41582</c:v>
                </c:pt>
                <c:pt idx="1723">
                  <c:v>41589</c:v>
                </c:pt>
                <c:pt idx="1724">
                  <c:v>41596</c:v>
                </c:pt>
                <c:pt idx="1725">
                  <c:v>41603</c:v>
                </c:pt>
                <c:pt idx="1726">
                  <c:v>41610</c:v>
                </c:pt>
                <c:pt idx="1727">
                  <c:v>41617</c:v>
                </c:pt>
                <c:pt idx="1728">
                  <c:v>41624</c:v>
                </c:pt>
                <c:pt idx="1729">
                  <c:v>41631</c:v>
                </c:pt>
                <c:pt idx="1730">
                  <c:v>41638</c:v>
                </c:pt>
                <c:pt idx="1731">
                  <c:v>41645</c:v>
                </c:pt>
                <c:pt idx="1732">
                  <c:v>41652</c:v>
                </c:pt>
                <c:pt idx="1733">
                  <c:v>41659</c:v>
                </c:pt>
                <c:pt idx="1734">
                  <c:v>41666</c:v>
                </c:pt>
                <c:pt idx="1735">
                  <c:v>41673</c:v>
                </c:pt>
                <c:pt idx="1736">
                  <c:v>41680</c:v>
                </c:pt>
                <c:pt idx="1737">
                  <c:v>41687</c:v>
                </c:pt>
                <c:pt idx="1738">
                  <c:v>41694</c:v>
                </c:pt>
                <c:pt idx="1739">
                  <c:v>41701</c:v>
                </c:pt>
                <c:pt idx="1740">
                  <c:v>41708</c:v>
                </c:pt>
                <c:pt idx="1741">
                  <c:v>41715</c:v>
                </c:pt>
                <c:pt idx="1742">
                  <c:v>41722</c:v>
                </c:pt>
                <c:pt idx="1743">
                  <c:v>41729</c:v>
                </c:pt>
                <c:pt idx="1744">
                  <c:v>41736</c:v>
                </c:pt>
                <c:pt idx="1745">
                  <c:v>41743</c:v>
                </c:pt>
                <c:pt idx="1746">
                  <c:v>41750</c:v>
                </c:pt>
                <c:pt idx="1747">
                  <c:v>41757</c:v>
                </c:pt>
                <c:pt idx="1748">
                  <c:v>41764</c:v>
                </c:pt>
                <c:pt idx="1749">
                  <c:v>41771</c:v>
                </c:pt>
                <c:pt idx="1750">
                  <c:v>41778</c:v>
                </c:pt>
                <c:pt idx="1751">
                  <c:v>41785</c:v>
                </c:pt>
                <c:pt idx="1752">
                  <c:v>41792</c:v>
                </c:pt>
                <c:pt idx="1753">
                  <c:v>41799</c:v>
                </c:pt>
                <c:pt idx="1754">
                  <c:v>41806</c:v>
                </c:pt>
                <c:pt idx="1755">
                  <c:v>41813</c:v>
                </c:pt>
                <c:pt idx="1756">
                  <c:v>41820</c:v>
                </c:pt>
                <c:pt idx="1757">
                  <c:v>41827</c:v>
                </c:pt>
                <c:pt idx="1758">
                  <c:v>41834</c:v>
                </c:pt>
                <c:pt idx="1759">
                  <c:v>41841</c:v>
                </c:pt>
                <c:pt idx="1760">
                  <c:v>41848</c:v>
                </c:pt>
                <c:pt idx="1761">
                  <c:v>41855</c:v>
                </c:pt>
                <c:pt idx="1762">
                  <c:v>41862</c:v>
                </c:pt>
                <c:pt idx="1763">
                  <c:v>41869</c:v>
                </c:pt>
                <c:pt idx="1764">
                  <c:v>41876</c:v>
                </c:pt>
                <c:pt idx="1765">
                  <c:v>41883</c:v>
                </c:pt>
                <c:pt idx="1766">
                  <c:v>41890</c:v>
                </c:pt>
                <c:pt idx="1767">
                  <c:v>41897</c:v>
                </c:pt>
                <c:pt idx="1768">
                  <c:v>41904</c:v>
                </c:pt>
                <c:pt idx="1769">
                  <c:v>41911</c:v>
                </c:pt>
                <c:pt idx="1770">
                  <c:v>41918</c:v>
                </c:pt>
                <c:pt idx="1771">
                  <c:v>41925</c:v>
                </c:pt>
                <c:pt idx="1772">
                  <c:v>41932</c:v>
                </c:pt>
                <c:pt idx="1773">
                  <c:v>41939</c:v>
                </c:pt>
                <c:pt idx="1774">
                  <c:v>41946</c:v>
                </c:pt>
                <c:pt idx="1775">
                  <c:v>41953</c:v>
                </c:pt>
                <c:pt idx="1776">
                  <c:v>41960</c:v>
                </c:pt>
                <c:pt idx="1777">
                  <c:v>41967</c:v>
                </c:pt>
                <c:pt idx="1778">
                  <c:v>41974</c:v>
                </c:pt>
                <c:pt idx="1779">
                  <c:v>41981</c:v>
                </c:pt>
                <c:pt idx="1780">
                  <c:v>41988</c:v>
                </c:pt>
                <c:pt idx="1781">
                  <c:v>41995</c:v>
                </c:pt>
                <c:pt idx="1782">
                  <c:v>42002</c:v>
                </c:pt>
                <c:pt idx="1783">
                  <c:v>42009</c:v>
                </c:pt>
                <c:pt idx="1784">
                  <c:v>42016</c:v>
                </c:pt>
                <c:pt idx="1785">
                  <c:v>42023</c:v>
                </c:pt>
                <c:pt idx="1786">
                  <c:v>42030</c:v>
                </c:pt>
                <c:pt idx="1787">
                  <c:v>42037</c:v>
                </c:pt>
                <c:pt idx="1788">
                  <c:v>42044</c:v>
                </c:pt>
                <c:pt idx="1789">
                  <c:v>42051</c:v>
                </c:pt>
                <c:pt idx="1790">
                  <c:v>42058</c:v>
                </c:pt>
                <c:pt idx="1791">
                  <c:v>42065</c:v>
                </c:pt>
                <c:pt idx="1792">
                  <c:v>42072</c:v>
                </c:pt>
                <c:pt idx="1793">
                  <c:v>42079</c:v>
                </c:pt>
                <c:pt idx="1794">
                  <c:v>42086</c:v>
                </c:pt>
                <c:pt idx="1795">
                  <c:v>42093</c:v>
                </c:pt>
                <c:pt idx="1796">
                  <c:v>42100</c:v>
                </c:pt>
                <c:pt idx="1797">
                  <c:v>42107</c:v>
                </c:pt>
                <c:pt idx="1798">
                  <c:v>42114</c:v>
                </c:pt>
                <c:pt idx="1799">
                  <c:v>42121</c:v>
                </c:pt>
                <c:pt idx="1800">
                  <c:v>42128</c:v>
                </c:pt>
                <c:pt idx="1801">
                  <c:v>42135</c:v>
                </c:pt>
                <c:pt idx="1802">
                  <c:v>42142</c:v>
                </c:pt>
                <c:pt idx="1803">
                  <c:v>42149</c:v>
                </c:pt>
                <c:pt idx="1804">
                  <c:v>42156</c:v>
                </c:pt>
                <c:pt idx="1805">
                  <c:v>42163</c:v>
                </c:pt>
                <c:pt idx="1806">
                  <c:v>42170</c:v>
                </c:pt>
                <c:pt idx="1807">
                  <c:v>42177</c:v>
                </c:pt>
                <c:pt idx="1808">
                  <c:v>42184</c:v>
                </c:pt>
                <c:pt idx="1809">
                  <c:v>42191</c:v>
                </c:pt>
                <c:pt idx="1810">
                  <c:v>42198</c:v>
                </c:pt>
                <c:pt idx="1811">
                  <c:v>42205</c:v>
                </c:pt>
                <c:pt idx="1812">
                  <c:v>42212</c:v>
                </c:pt>
                <c:pt idx="1813">
                  <c:v>42219</c:v>
                </c:pt>
                <c:pt idx="1814">
                  <c:v>42226</c:v>
                </c:pt>
                <c:pt idx="1815">
                  <c:v>42233</c:v>
                </c:pt>
                <c:pt idx="1816">
                  <c:v>42240</c:v>
                </c:pt>
                <c:pt idx="1817">
                  <c:v>42247</c:v>
                </c:pt>
                <c:pt idx="1818">
                  <c:v>42254</c:v>
                </c:pt>
                <c:pt idx="1819">
                  <c:v>42261</c:v>
                </c:pt>
                <c:pt idx="1820">
                  <c:v>42268</c:v>
                </c:pt>
                <c:pt idx="1821">
                  <c:v>42275</c:v>
                </c:pt>
                <c:pt idx="1822">
                  <c:v>42282</c:v>
                </c:pt>
                <c:pt idx="1823">
                  <c:v>42289</c:v>
                </c:pt>
                <c:pt idx="1824">
                  <c:v>42296</c:v>
                </c:pt>
                <c:pt idx="1825">
                  <c:v>42303</c:v>
                </c:pt>
                <c:pt idx="1826">
                  <c:v>42310</c:v>
                </c:pt>
                <c:pt idx="1827">
                  <c:v>42317</c:v>
                </c:pt>
                <c:pt idx="1828">
                  <c:v>42324</c:v>
                </c:pt>
                <c:pt idx="1829">
                  <c:v>42331</c:v>
                </c:pt>
                <c:pt idx="1830">
                  <c:v>42338</c:v>
                </c:pt>
                <c:pt idx="1831">
                  <c:v>42345</c:v>
                </c:pt>
                <c:pt idx="1832">
                  <c:v>42352</c:v>
                </c:pt>
                <c:pt idx="1833">
                  <c:v>42359</c:v>
                </c:pt>
                <c:pt idx="1834">
                  <c:v>42366</c:v>
                </c:pt>
                <c:pt idx="1835">
                  <c:v>42373</c:v>
                </c:pt>
                <c:pt idx="1836">
                  <c:v>42380</c:v>
                </c:pt>
                <c:pt idx="1837">
                  <c:v>42387</c:v>
                </c:pt>
                <c:pt idx="1838">
                  <c:v>42394</c:v>
                </c:pt>
                <c:pt idx="1839">
                  <c:v>42401</c:v>
                </c:pt>
                <c:pt idx="1840">
                  <c:v>42408</c:v>
                </c:pt>
                <c:pt idx="1841">
                  <c:v>42415</c:v>
                </c:pt>
                <c:pt idx="1842">
                  <c:v>42422</c:v>
                </c:pt>
                <c:pt idx="1843">
                  <c:v>42429</c:v>
                </c:pt>
                <c:pt idx="1844">
                  <c:v>42436</c:v>
                </c:pt>
                <c:pt idx="1845">
                  <c:v>42443</c:v>
                </c:pt>
                <c:pt idx="1846">
                  <c:v>42450</c:v>
                </c:pt>
                <c:pt idx="1847">
                  <c:v>42457</c:v>
                </c:pt>
                <c:pt idx="1848">
                  <c:v>42464</c:v>
                </c:pt>
                <c:pt idx="1849">
                  <c:v>42471</c:v>
                </c:pt>
                <c:pt idx="1850">
                  <c:v>42478</c:v>
                </c:pt>
                <c:pt idx="1851">
                  <c:v>42485</c:v>
                </c:pt>
                <c:pt idx="1852">
                  <c:v>42492</c:v>
                </c:pt>
                <c:pt idx="1853">
                  <c:v>42499</c:v>
                </c:pt>
                <c:pt idx="1854">
                  <c:v>42506</c:v>
                </c:pt>
                <c:pt idx="1855">
                  <c:v>42513</c:v>
                </c:pt>
                <c:pt idx="1856">
                  <c:v>42520</c:v>
                </c:pt>
                <c:pt idx="1857">
                  <c:v>42527</c:v>
                </c:pt>
                <c:pt idx="1858">
                  <c:v>42534</c:v>
                </c:pt>
                <c:pt idx="1859">
                  <c:v>42541</c:v>
                </c:pt>
                <c:pt idx="1860">
                  <c:v>42548</c:v>
                </c:pt>
                <c:pt idx="1861">
                  <c:v>42555</c:v>
                </c:pt>
                <c:pt idx="1862">
                  <c:v>42562</c:v>
                </c:pt>
                <c:pt idx="1863">
                  <c:v>42569</c:v>
                </c:pt>
                <c:pt idx="1864">
                  <c:v>42576</c:v>
                </c:pt>
                <c:pt idx="1865">
                  <c:v>42583</c:v>
                </c:pt>
                <c:pt idx="1866">
                  <c:v>42590</c:v>
                </c:pt>
                <c:pt idx="1867">
                  <c:v>42597</c:v>
                </c:pt>
                <c:pt idx="1868">
                  <c:v>42604</c:v>
                </c:pt>
                <c:pt idx="1869">
                  <c:v>42611</c:v>
                </c:pt>
                <c:pt idx="1870">
                  <c:v>42618</c:v>
                </c:pt>
                <c:pt idx="1871">
                  <c:v>42625</c:v>
                </c:pt>
                <c:pt idx="1872">
                  <c:v>42632</c:v>
                </c:pt>
                <c:pt idx="1873">
                  <c:v>42639</c:v>
                </c:pt>
                <c:pt idx="1874">
                  <c:v>42646</c:v>
                </c:pt>
                <c:pt idx="1875">
                  <c:v>42653</c:v>
                </c:pt>
                <c:pt idx="1876">
                  <c:v>42660</c:v>
                </c:pt>
                <c:pt idx="1877">
                  <c:v>42667</c:v>
                </c:pt>
                <c:pt idx="1878">
                  <c:v>42674</c:v>
                </c:pt>
                <c:pt idx="1879">
                  <c:v>42681</c:v>
                </c:pt>
                <c:pt idx="1880">
                  <c:v>42688</c:v>
                </c:pt>
                <c:pt idx="1881">
                  <c:v>42695</c:v>
                </c:pt>
                <c:pt idx="1882">
                  <c:v>42702</c:v>
                </c:pt>
                <c:pt idx="1883">
                  <c:v>42709</c:v>
                </c:pt>
                <c:pt idx="1884">
                  <c:v>42716</c:v>
                </c:pt>
                <c:pt idx="1885">
                  <c:v>42723</c:v>
                </c:pt>
                <c:pt idx="1886">
                  <c:v>42730</c:v>
                </c:pt>
                <c:pt idx="1887">
                  <c:v>42737</c:v>
                </c:pt>
                <c:pt idx="1888">
                  <c:v>42744</c:v>
                </c:pt>
                <c:pt idx="1889">
                  <c:v>42751</c:v>
                </c:pt>
                <c:pt idx="1890">
                  <c:v>42758</c:v>
                </c:pt>
                <c:pt idx="1891">
                  <c:v>42765</c:v>
                </c:pt>
                <c:pt idx="1892">
                  <c:v>42772</c:v>
                </c:pt>
                <c:pt idx="1893">
                  <c:v>42779</c:v>
                </c:pt>
                <c:pt idx="1894">
                  <c:v>42786</c:v>
                </c:pt>
                <c:pt idx="1895">
                  <c:v>42793</c:v>
                </c:pt>
                <c:pt idx="1896">
                  <c:v>42800</c:v>
                </c:pt>
                <c:pt idx="1897">
                  <c:v>42807</c:v>
                </c:pt>
                <c:pt idx="1898">
                  <c:v>42814</c:v>
                </c:pt>
                <c:pt idx="1899">
                  <c:v>42821</c:v>
                </c:pt>
                <c:pt idx="1900">
                  <c:v>42828</c:v>
                </c:pt>
                <c:pt idx="1901">
                  <c:v>42835</c:v>
                </c:pt>
                <c:pt idx="1902">
                  <c:v>42842</c:v>
                </c:pt>
                <c:pt idx="1903">
                  <c:v>42849</c:v>
                </c:pt>
                <c:pt idx="1904">
                  <c:v>42856</c:v>
                </c:pt>
                <c:pt idx="1905">
                  <c:v>42863</c:v>
                </c:pt>
                <c:pt idx="1906">
                  <c:v>42870</c:v>
                </c:pt>
                <c:pt idx="1907">
                  <c:v>42877</c:v>
                </c:pt>
                <c:pt idx="1908">
                  <c:v>42884</c:v>
                </c:pt>
                <c:pt idx="1909">
                  <c:v>42891</c:v>
                </c:pt>
                <c:pt idx="1910">
                  <c:v>42898</c:v>
                </c:pt>
                <c:pt idx="1911">
                  <c:v>42905</c:v>
                </c:pt>
                <c:pt idx="1912">
                  <c:v>42912</c:v>
                </c:pt>
                <c:pt idx="1913">
                  <c:v>42919</c:v>
                </c:pt>
                <c:pt idx="1914">
                  <c:v>42926</c:v>
                </c:pt>
                <c:pt idx="1915">
                  <c:v>42933</c:v>
                </c:pt>
                <c:pt idx="1916">
                  <c:v>42940</c:v>
                </c:pt>
                <c:pt idx="1917">
                  <c:v>42947</c:v>
                </c:pt>
                <c:pt idx="1918">
                  <c:v>42954</c:v>
                </c:pt>
                <c:pt idx="1919">
                  <c:v>42961</c:v>
                </c:pt>
                <c:pt idx="1920">
                  <c:v>42968</c:v>
                </c:pt>
                <c:pt idx="1921">
                  <c:v>42975</c:v>
                </c:pt>
                <c:pt idx="1922">
                  <c:v>42982</c:v>
                </c:pt>
                <c:pt idx="1923">
                  <c:v>42989</c:v>
                </c:pt>
                <c:pt idx="1924">
                  <c:v>42996</c:v>
                </c:pt>
                <c:pt idx="1925">
                  <c:v>43003</c:v>
                </c:pt>
                <c:pt idx="1926">
                  <c:v>43010</c:v>
                </c:pt>
                <c:pt idx="1927">
                  <c:v>43017</c:v>
                </c:pt>
                <c:pt idx="1928">
                  <c:v>43024</c:v>
                </c:pt>
                <c:pt idx="1929">
                  <c:v>43031</c:v>
                </c:pt>
                <c:pt idx="1930">
                  <c:v>43038</c:v>
                </c:pt>
                <c:pt idx="1931">
                  <c:v>43045</c:v>
                </c:pt>
                <c:pt idx="1932">
                  <c:v>43052</c:v>
                </c:pt>
                <c:pt idx="1933">
                  <c:v>43059</c:v>
                </c:pt>
                <c:pt idx="1934">
                  <c:v>43066</c:v>
                </c:pt>
                <c:pt idx="1935">
                  <c:v>43073</c:v>
                </c:pt>
                <c:pt idx="1936">
                  <c:v>43080</c:v>
                </c:pt>
                <c:pt idx="1937">
                  <c:v>43087</c:v>
                </c:pt>
                <c:pt idx="1938">
                  <c:v>43094</c:v>
                </c:pt>
                <c:pt idx="1939">
                  <c:v>43101</c:v>
                </c:pt>
                <c:pt idx="1940">
                  <c:v>43108</c:v>
                </c:pt>
                <c:pt idx="1941">
                  <c:v>43115</c:v>
                </c:pt>
                <c:pt idx="1942">
                  <c:v>43122</c:v>
                </c:pt>
                <c:pt idx="1943">
                  <c:v>43129</c:v>
                </c:pt>
                <c:pt idx="1944">
                  <c:v>43136</c:v>
                </c:pt>
                <c:pt idx="1945">
                  <c:v>43143</c:v>
                </c:pt>
                <c:pt idx="1946">
                  <c:v>43150</c:v>
                </c:pt>
                <c:pt idx="1947">
                  <c:v>43157</c:v>
                </c:pt>
                <c:pt idx="1948">
                  <c:v>43164</c:v>
                </c:pt>
                <c:pt idx="1949">
                  <c:v>43171</c:v>
                </c:pt>
                <c:pt idx="1950">
                  <c:v>43178</c:v>
                </c:pt>
                <c:pt idx="1951">
                  <c:v>43185</c:v>
                </c:pt>
                <c:pt idx="1952">
                  <c:v>43192</c:v>
                </c:pt>
                <c:pt idx="1953">
                  <c:v>43199</c:v>
                </c:pt>
                <c:pt idx="1954">
                  <c:v>43206</c:v>
                </c:pt>
                <c:pt idx="1955">
                  <c:v>43213</c:v>
                </c:pt>
                <c:pt idx="1956">
                  <c:v>43220</c:v>
                </c:pt>
                <c:pt idx="1957">
                  <c:v>43227</c:v>
                </c:pt>
                <c:pt idx="1958">
                  <c:v>43234</c:v>
                </c:pt>
                <c:pt idx="1959">
                  <c:v>43241</c:v>
                </c:pt>
                <c:pt idx="1960">
                  <c:v>43248</c:v>
                </c:pt>
                <c:pt idx="1961">
                  <c:v>43255</c:v>
                </c:pt>
                <c:pt idx="1962">
                  <c:v>43262</c:v>
                </c:pt>
                <c:pt idx="1963">
                  <c:v>43269</c:v>
                </c:pt>
                <c:pt idx="1964">
                  <c:v>43276</c:v>
                </c:pt>
                <c:pt idx="1965">
                  <c:v>43283</c:v>
                </c:pt>
                <c:pt idx="1966">
                  <c:v>43290</c:v>
                </c:pt>
                <c:pt idx="1967">
                  <c:v>43297</c:v>
                </c:pt>
                <c:pt idx="1968">
                  <c:v>43304</c:v>
                </c:pt>
              </c:numCache>
            </c:numRef>
          </c:cat>
          <c:val>
            <c:numRef>
              <c:f>'M2'!$B$9:$B$1977</c:f>
              <c:numCache>
                <c:formatCode>0.0</c:formatCode>
                <c:ptCount val="1969"/>
                <c:pt idx="0">
                  <c:v>1591.4</c:v>
                </c:pt>
                <c:pt idx="1">
                  <c:v>1592.9</c:v>
                </c:pt>
                <c:pt idx="2">
                  <c:v>1596.3</c:v>
                </c:pt>
                <c:pt idx="3">
                  <c:v>1597.2</c:v>
                </c:pt>
                <c:pt idx="4">
                  <c:v>1596.1</c:v>
                </c:pt>
                <c:pt idx="5">
                  <c:v>1597</c:v>
                </c:pt>
                <c:pt idx="6">
                  <c:v>1599.5</c:v>
                </c:pt>
                <c:pt idx="7">
                  <c:v>1599.3</c:v>
                </c:pt>
                <c:pt idx="8">
                  <c:v>1595.6</c:v>
                </c:pt>
                <c:pt idx="9">
                  <c:v>1596.6</c:v>
                </c:pt>
                <c:pt idx="10">
                  <c:v>1600.1</c:v>
                </c:pt>
                <c:pt idx="11">
                  <c:v>1606.8</c:v>
                </c:pt>
                <c:pt idx="12">
                  <c:v>1609.4</c:v>
                </c:pt>
                <c:pt idx="13">
                  <c:v>1608.6</c:v>
                </c:pt>
                <c:pt idx="14">
                  <c:v>1614</c:v>
                </c:pt>
                <c:pt idx="15">
                  <c:v>1618.9</c:v>
                </c:pt>
                <c:pt idx="16">
                  <c:v>1623.3</c:v>
                </c:pt>
                <c:pt idx="17">
                  <c:v>1626.1</c:v>
                </c:pt>
                <c:pt idx="18">
                  <c:v>1630.5</c:v>
                </c:pt>
                <c:pt idx="19">
                  <c:v>1636.2</c:v>
                </c:pt>
                <c:pt idx="20">
                  <c:v>1640.8</c:v>
                </c:pt>
                <c:pt idx="21">
                  <c:v>1646.7</c:v>
                </c:pt>
                <c:pt idx="22">
                  <c:v>1652.3</c:v>
                </c:pt>
                <c:pt idx="23">
                  <c:v>1658.4</c:v>
                </c:pt>
                <c:pt idx="24">
                  <c:v>1663.4</c:v>
                </c:pt>
                <c:pt idx="25">
                  <c:v>1664.1</c:v>
                </c:pt>
                <c:pt idx="26">
                  <c:v>1663.9</c:v>
                </c:pt>
                <c:pt idx="27">
                  <c:v>1663.8</c:v>
                </c:pt>
                <c:pt idx="28">
                  <c:v>1662.6</c:v>
                </c:pt>
                <c:pt idx="29">
                  <c:v>1663.3</c:v>
                </c:pt>
                <c:pt idx="30">
                  <c:v>1666.1</c:v>
                </c:pt>
                <c:pt idx="31">
                  <c:v>1666.4</c:v>
                </c:pt>
                <c:pt idx="32">
                  <c:v>1669.8</c:v>
                </c:pt>
                <c:pt idx="33">
                  <c:v>1672.8</c:v>
                </c:pt>
                <c:pt idx="34">
                  <c:v>1671.9</c:v>
                </c:pt>
                <c:pt idx="35">
                  <c:v>1678.2</c:v>
                </c:pt>
                <c:pt idx="36">
                  <c:v>1677.9</c:v>
                </c:pt>
                <c:pt idx="37">
                  <c:v>1683.5</c:v>
                </c:pt>
                <c:pt idx="38">
                  <c:v>1685.8</c:v>
                </c:pt>
                <c:pt idx="39">
                  <c:v>1688.2</c:v>
                </c:pt>
                <c:pt idx="40">
                  <c:v>1694</c:v>
                </c:pt>
                <c:pt idx="41">
                  <c:v>1695.2</c:v>
                </c:pt>
                <c:pt idx="42">
                  <c:v>1697.6</c:v>
                </c:pt>
                <c:pt idx="43">
                  <c:v>1701.2</c:v>
                </c:pt>
                <c:pt idx="44">
                  <c:v>1702.3</c:v>
                </c:pt>
                <c:pt idx="45">
                  <c:v>1707.5</c:v>
                </c:pt>
                <c:pt idx="46">
                  <c:v>1708.3</c:v>
                </c:pt>
                <c:pt idx="47">
                  <c:v>1707.8</c:v>
                </c:pt>
                <c:pt idx="48">
                  <c:v>1714</c:v>
                </c:pt>
                <c:pt idx="49">
                  <c:v>1719.6</c:v>
                </c:pt>
                <c:pt idx="50">
                  <c:v>1722.9</c:v>
                </c:pt>
                <c:pt idx="51">
                  <c:v>1725.3</c:v>
                </c:pt>
                <c:pt idx="52">
                  <c:v>1727.6</c:v>
                </c:pt>
                <c:pt idx="53">
                  <c:v>1732.2</c:v>
                </c:pt>
                <c:pt idx="54">
                  <c:v>1736.2</c:v>
                </c:pt>
                <c:pt idx="55">
                  <c:v>1736.6</c:v>
                </c:pt>
                <c:pt idx="56">
                  <c:v>1743.5</c:v>
                </c:pt>
                <c:pt idx="57">
                  <c:v>1749.2</c:v>
                </c:pt>
                <c:pt idx="58">
                  <c:v>1751.5</c:v>
                </c:pt>
                <c:pt idx="59">
                  <c:v>1755.1</c:v>
                </c:pt>
                <c:pt idx="60">
                  <c:v>1753.7</c:v>
                </c:pt>
                <c:pt idx="61">
                  <c:v>1756.5</c:v>
                </c:pt>
                <c:pt idx="62">
                  <c:v>1761.8</c:v>
                </c:pt>
                <c:pt idx="63">
                  <c:v>1766.6</c:v>
                </c:pt>
                <c:pt idx="64">
                  <c:v>1769.5</c:v>
                </c:pt>
                <c:pt idx="65">
                  <c:v>1773.1</c:v>
                </c:pt>
                <c:pt idx="66">
                  <c:v>1771.4</c:v>
                </c:pt>
                <c:pt idx="67">
                  <c:v>1774.3</c:v>
                </c:pt>
                <c:pt idx="68">
                  <c:v>1775.4</c:v>
                </c:pt>
                <c:pt idx="69">
                  <c:v>1778.4</c:v>
                </c:pt>
                <c:pt idx="70">
                  <c:v>1781.6</c:v>
                </c:pt>
                <c:pt idx="71">
                  <c:v>1786.2</c:v>
                </c:pt>
                <c:pt idx="72">
                  <c:v>1789.3</c:v>
                </c:pt>
                <c:pt idx="73">
                  <c:v>1793.7</c:v>
                </c:pt>
                <c:pt idx="74">
                  <c:v>1800</c:v>
                </c:pt>
                <c:pt idx="75">
                  <c:v>1805.2</c:v>
                </c:pt>
                <c:pt idx="76">
                  <c:v>1806.7</c:v>
                </c:pt>
                <c:pt idx="77">
                  <c:v>1806.7</c:v>
                </c:pt>
                <c:pt idx="78">
                  <c:v>1805.7</c:v>
                </c:pt>
                <c:pt idx="79">
                  <c:v>1809.7</c:v>
                </c:pt>
                <c:pt idx="80">
                  <c:v>1812.1</c:v>
                </c:pt>
                <c:pt idx="81">
                  <c:v>1816.5</c:v>
                </c:pt>
                <c:pt idx="82">
                  <c:v>1821</c:v>
                </c:pt>
                <c:pt idx="83">
                  <c:v>1823</c:v>
                </c:pt>
                <c:pt idx="84">
                  <c:v>1826</c:v>
                </c:pt>
                <c:pt idx="85">
                  <c:v>1826.5</c:v>
                </c:pt>
                <c:pt idx="86">
                  <c:v>1824.6</c:v>
                </c:pt>
                <c:pt idx="87">
                  <c:v>1827.5</c:v>
                </c:pt>
                <c:pt idx="88">
                  <c:v>1828.7</c:v>
                </c:pt>
                <c:pt idx="89">
                  <c:v>1830.4</c:v>
                </c:pt>
                <c:pt idx="90">
                  <c:v>1834.2</c:v>
                </c:pt>
                <c:pt idx="91">
                  <c:v>1837</c:v>
                </c:pt>
                <c:pt idx="92">
                  <c:v>1841.1</c:v>
                </c:pt>
                <c:pt idx="93">
                  <c:v>1846.1</c:v>
                </c:pt>
                <c:pt idx="94">
                  <c:v>1849.9</c:v>
                </c:pt>
                <c:pt idx="95">
                  <c:v>1853.4</c:v>
                </c:pt>
                <c:pt idx="96">
                  <c:v>1855.9</c:v>
                </c:pt>
                <c:pt idx="97">
                  <c:v>1859.2</c:v>
                </c:pt>
                <c:pt idx="98">
                  <c:v>1861.2</c:v>
                </c:pt>
                <c:pt idx="99">
                  <c:v>1860.1</c:v>
                </c:pt>
                <c:pt idx="100">
                  <c:v>1863.9</c:v>
                </c:pt>
                <c:pt idx="101">
                  <c:v>1865.5</c:v>
                </c:pt>
                <c:pt idx="102">
                  <c:v>1869.3</c:v>
                </c:pt>
                <c:pt idx="103">
                  <c:v>1873.4</c:v>
                </c:pt>
                <c:pt idx="104">
                  <c:v>1878.8</c:v>
                </c:pt>
                <c:pt idx="105">
                  <c:v>1881.4</c:v>
                </c:pt>
                <c:pt idx="106">
                  <c:v>1885</c:v>
                </c:pt>
                <c:pt idx="107">
                  <c:v>1887.6</c:v>
                </c:pt>
                <c:pt idx="108">
                  <c:v>1888.5</c:v>
                </c:pt>
                <c:pt idx="109">
                  <c:v>1891.7</c:v>
                </c:pt>
                <c:pt idx="110">
                  <c:v>1892.3</c:v>
                </c:pt>
                <c:pt idx="111">
                  <c:v>1909.9</c:v>
                </c:pt>
                <c:pt idx="112">
                  <c:v>1917.5</c:v>
                </c:pt>
                <c:pt idx="113">
                  <c:v>1927</c:v>
                </c:pt>
                <c:pt idx="114">
                  <c:v>1943.2</c:v>
                </c:pt>
                <c:pt idx="115">
                  <c:v>1955.6</c:v>
                </c:pt>
                <c:pt idx="116">
                  <c:v>1965.3</c:v>
                </c:pt>
                <c:pt idx="117">
                  <c:v>1976</c:v>
                </c:pt>
                <c:pt idx="118">
                  <c:v>1986.5</c:v>
                </c:pt>
                <c:pt idx="119">
                  <c:v>1993.1</c:v>
                </c:pt>
                <c:pt idx="120">
                  <c:v>1998.4</c:v>
                </c:pt>
                <c:pt idx="121">
                  <c:v>2005</c:v>
                </c:pt>
                <c:pt idx="122">
                  <c:v>2009.8</c:v>
                </c:pt>
                <c:pt idx="123">
                  <c:v>2010.7</c:v>
                </c:pt>
                <c:pt idx="124">
                  <c:v>2015.1</c:v>
                </c:pt>
                <c:pt idx="125">
                  <c:v>2018.2</c:v>
                </c:pt>
                <c:pt idx="126">
                  <c:v>2023.1</c:v>
                </c:pt>
                <c:pt idx="127">
                  <c:v>2025.1</c:v>
                </c:pt>
                <c:pt idx="128">
                  <c:v>2024.5</c:v>
                </c:pt>
                <c:pt idx="129">
                  <c:v>2028.1</c:v>
                </c:pt>
                <c:pt idx="130">
                  <c:v>2036.3</c:v>
                </c:pt>
                <c:pt idx="131">
                  <c:v>2037.4</c:v>
                </c:pt>
                <c:pt idx="132">
                  <c:v>2041.4</c:v>
                </c:pt>
                <c:pt idx="133">
                  <c:v>2042.5</c:v>
                </c:pt>
                <c:pt idx="134">
                  <c:v>2044.8</c:v>
                </c:pt>
                <c:pt idx="135">
                  <c:v>2049.1</c:v>
                </c:pt>
                <c:pt idx="136">
                  <c:v>2052.6</c:v>
                </c:pt>
                <c:pt idx="137">
                  <c:v>2052.6</c:v>
                </c:pt>
                <c:pt idx="138">
                  <c:v>2054.5</c:v>
                </c:pt>
                <c:pt idx="139">
                  <c:v>2060.3000000000002</c:v>
                </c:pt>
                <c:pt idx="140">
                  <c:v>2065.1</c:v>
                </c:pt>
                <c:pt idx="141">
                  <c:v>2065.3000000000002</c:v>
                </c:pt>
                <c:pt idx="142">
                  <c:v>2068.3000000000002</c:v>
                </c:pt>
                <c:pt idx="143">
                  <c:v>2070.8000000000002</c:v>
                </c:pt>
                <c:pt idx="144">
                  <c:v>2069.6999999999998</c:v>
                </c:pt>
                <c:pt idx="145">
                  <c:v>2072.1</c:v>
                </c:pt>
                <c:pt idx="146">
                  <c:v>2072.9</c:v>
                </c:pt>
                <c:pt idx="147">
                  <c:v>2073.5</c:v>
                </c:pt>
                <c:pt idx="148">
                  <c:v>2077.1999999999998</c:v>
                </c:pt>
                <c:pt idx="149">
                  <c:v>2077.3000000000002</c:v>
                </c:pt>
                <c:pt idx="150">
                  <c:v>2079.1999999999998</c:v>
                </c:pt>
                <c:pt idx="151">
                  <c:v>2084</c:v>
                </c:pt>
                <c:pt idx="152">
                  <c:v>2087</c:v>
                </c:pt>
                <c:pt idx="153">
                  <c:v>2093.1</c:v>
                </c:pt>
                <c:pt idx="154">
                  <c:v>2095.5</c:v>
                </c:pt>
                <c:pt idx="155">
                  <c:v>2099.6</c:v>
                </c:pt>
                <c:pt idx="156">
                  <c:v>2102.9</c:v>
                </c:pt>
                <c:pt idx="157">
                  <c:v>2102.8000000000002</c:v>
                </c:pt>
                <c:pt idx="158">
                  <c:v>2104.1999999999998</c:v>
                </c:pt>
                <c:pt idx="159">
                  <c:v>2105.1</c:v>
                </c:pt>
                <c:pt idx="160">
                  <c:v>2107.8000000000002</c:v>
                </c:pt>
                <c:pt idx="161">
                  <c:v>2112.9</c:v>
                </c:pt>
                <c:pt idx="162">
                  <c:v>2117.6999999999998</c:v>
                </c:pt>
                <c:pt idx="163">
                  <c:v>2121.1</c:v>
                </c:pt>
                <c:pt idx="164">
                  <c:v>2122.6</c:v>
                </c:pt>
                <c:pt idx="165">
                  <c:v>2127.6</c:v>
                </c:pt>
                <c:pt idx="166">
                  <c:v>2133.4</c:v>
                </c:pt>
                <c:pt idx="167">
                  <c:v>2137.6999999999998</c:v>
                </c:pt>
                <c:pt idx="168">
                  <c:v>2140</c:v>
                </c:pt>
                <c:pt idx="169">
                  <c:v>2140.6999999999998</c:v>
                </c:pt>
                <c:pt idx="170">
                  <c:v>2152.1</c:v>
                </c:pt>
                <c:pt idx="171">
                  <c:v>2164.5</c:v>
                </c:pt>
                <c:pt idx="172">
                  <c:v>2137.6999999999998</c:v>
                </c:pt>
                <c:pt idx="173">
                  <c:v>2129.1999999999998</c:v>
                </c:pt>
                <c:pt idx="174">
                  <c:v>2147.6999999999998</c:v>
                </c:pt>
                <c:pt idx="175">
                  <c:v>2166.6999999999998</c:v>
                </c:pt>
                <c:pt idx="176">
                  <c:v>2181.1999999999998</c:v>
                </c:pt>
                <c:pt idx="177">
                  <c:v>2190.8000000000002</c:v>
                </c:pt>
                <c:pt idx="178">
                  <c:v>2192.6</c:v>
                </c:pt>
                <c:pt idx="179">
                  <c:v>2191.8000000000002</c:v>
                </c:pt>
                <c:pt idx="180">
                  <c:v>2192.8000000000002</c:v>
                </c:pt>
                <c:pt idx="181">
                  <c:v>2194</c:v>
                </c:pt>
                <c:pt idx="182">
                  <c:v>2194.6999999999998</c:v>
                </c:pt>
                <c:pt idx="183">
                  <c:v>2199</c:v>
                </c:pt>
                <c:pt idx="184">
                  <c:v>2204.9</c:v>
                </c:pt>
                <c:pt idx="185">
                  <c:v>2207.9</c:v>
                </c:pt>
                <c:pt idx="186">
                  <c:v>2209.3000000000002</c:v>
                </c:pt>
                <c:pt idx="187">
                  <c:v>2214.1999999999998</c:v>
                </c:pt>
                <c:pt idx="188">
                  <c:v>2216.8000000000002</c:v>
                </c:pt>
                <c:pt idx="189">
                  <c:v>2218</c:v>
                </c:pt>
                <c:pt idx="190">
                  <c:v>2220.9</c:v>
                </c:pt>
                <c:pt idx="191">
                  <c:v>2224.6</c:v>
                </c:pt>
                <c:pt idx="192">
                  <c:v>2224.5</c:v>
                </c:pt>
                <c:pt idx="193">
                  <c:v>2228.8000000000002</c:v>
                </c:pt>
                <c:pt idx="194">
                  <c:v>2229.6999999999998</c:v>
                </c:pt>
                <c:pt idx="195">
                  <c:v>2229.3000000000002</c:v>
                </c:pt>
                <c:pt idx="196">
                  <c:v>2230.6</c:v>
                </c:pt>
                <c:pt idx="197">
                  <c:v>2230.6</c:v>
                </c:pt>
                <c:pt idx="198">
                  <c:v>2232.1</c:v>
                </c:pt>
                <c:pt idx="199">
                  <c:v>2233.5</c:v>
                </c:pt>
                <c:pt idx="200">
                  <c:v>2236.4</c:v>
                </c:pt>
                <c:pt idx="201">
                  <c:v>2241.1</c:v>
                </c:pt>
                <c:pt idx="202">
                  <c:v>2244</c:v>
                </c:pt>
                <c:pt idx="203">
                  <c:v>2246.8000000000002</c:v>
                </c:pt>
                <c:pt idx="204">
                  <c:v>2253.5</c:v>
                </c:pt>
                <c:pt idx="205">
                  <c:v>2253.1</c:v>
                </c:pt>
                <c:pt idx="206">
                  <c:v>2259.1999999999998</c:v>
                </c:pt>
                <c:pt idx="207">
                  <c:v>2258.8000000000002</c:v>
                </c:pt>
                <c:pt idx="208">
                  <c:v>2264.4</c:v>
                </c:pt>
                <c:pt idx="209">
                  <c:v>2270.8000000000002</c:v>
                </c:pt>
                <c:pt idx="210">
                  <c:v>2275.9</c:v>
                </c:pt>
                <c:pt idx="211">
                  <c:v>2283.1999999999998</c:v>
                </c:pt>
                <c:pt idx="212">
                  <c:v>2286.1999999999998</c:v>
                </c:pt>
                <c:pt idx="213">
                  <c:v>2287.6</c:v>
                </c:pt>
                <c:pt idx="214">
                  <c:v>2297.1</c:v>
                </c:pt>
                <c:pt idx="215">
                  <c:v>2303.4</c:v>
                </c:pt>
                <c:pt idx="216">
                  <c:v>2311.4</c:v>
                </c:pt>
                <c:pt idx="217">
                  <c:v>2316.8000000000002</c:v>
                </c:pt>
                <c:pt idx="218">
                  <c:v>2322.9</c:v>
                </c:pt>
                <c:pt idx="219">
                  <c:v>2331.8000000000002</c:v>
                </c:pt>
                <c:pt idx="220">
                  <c:v>2337.3000000000002</c:v>
                </c:pt>
                <c:pt idx="221">
                  <c:v>2341.3000000000002</c:v>
                </c:pt>
                <c:pt idx="222">
                  <c:v>2344</c:v>
                </c:pt>
                <c:pt idx="223">
                  <c:v>2345.8000000000002</c:v>
                </c:pt>
                <c:pt idx="224">
                  <c:v>2349.5</c:v>
                </c:pt>
                <c:pt idx="225">
                  <c:v>2352.1999999999998</c:v>
                </c:pt>
                <c:pt idx="226">
                  <c:v>2357.3000000000002</c:v>
                </c:pt>
                <c:pt idx="227">
                  <c:v>2359</c:v>
                </c:pt>
                <c:pt idx="228">
                  <c:v>2360.8000000000002</c:v>
                </c:pt>
                <c:pt idx="229">
                  <c:v>2366.3000000000002</c:v>
                </c:pt>
                <c:pt idx="230">
                  <c:v>2370.6</c:v>
                </c:pt>
                <c:pt idx="231">
                  <c:v>2368.5</c:v>
                </c:pt>
                <c:pt idx="232">
                  <c:v>2371.4</c:v>
                </c:pt>
                <c:pt idx="233">
                  <c:v>2375.5</c:v>
                </c:pt>
                <c:pt idx="234">
                  <c:v>2374.5</c:v>
                </c:pt>
                <c:pt idx="235">
                  <c:v>2377.6</c:v>
                </c:pt>
                <c:pt idx="236">
                  <c:v>2381.5</c:v>
                </c:pt>
                <c:pt idx="237">
                  <c:v>2386.8000000000002</c:v>
                </c:pt>
                <c:pt idx="238">
                  <c:v>2390.4</c:v>
                </c:pt>
                <c:pt idx="239">
                  <c:v>2393.1999999999998</c:v>
                </c:pt>
                <c:pt idx="240">
                  <c:v>2403.4</c:v>
                </c:pt>
                <c:pt idx="241">
                  <c:v>2409.3000000000002</c:v>
                </c:pt>
                <c:pt idx="242">
                  <c:v>2418</c:v>
                </c:pt>
                <c:pt idx="243">
                  <c:v>2425.3000000000002</c:v>
                </c:pt>
                <c:pt idx="244">
                  <c:v>2422.9</c:v>
                </c:pt>
                <c:pt idx="245">
                  <c:v>2427.3000000000002</c:v>
                </c:pt>
                <c:pt idx="246">
                  <c:v>2430.1</c:v>
                </c:pt>
                <c:pt idx="247">
                  <c:v>2432</c:v>
                </c:pt>
                <c:pt idx="248">
                  <c:v>2435.3000000000002</c:v>
                </c:pt>
                <c:pt idx="249">
                  <c:v>2437.4</c:v>
                </c:pt>
                <c:pt idx="250">
                  <c:v>2438.8000000000002</c:v>
                </c:pt>
                <c:pt idx="251">
                  <c:v>2442.3000000000002</c:v>
                </c:pt>
                <c:pt idx="252">
                  <c:v>2441.9</c:v>
                </c:pt>
                <c:pt idx="253">
                  <c:v>2444.6</c:v>
                </c:pt>
                <c:pt idx="254">
                  <c:v>2446.6999999999998</c:v>
                </c:pt>
                <c:pt idx="255">
                  <c:v>2450.1999999999998</c:v>
                </c:pt>
                <c:pt idx="256">
                  <c:v>2462.1</c:v>
                </c:pt>
                <c:pt idx="257">
                  <c:v>2460.8000000000002</c:v>
                </c:pt>
                <c:pt idx="258">
                  <c:v>2461.4</c:v>
                </c:pt>
                <c:pt idx="259">
                  <c:v>2467.1</c:v>
                </c:pt>
                <c:pt idx="260">
                  <c:v>2467.8000000000002</c:v>
                </c:pt>
                <c:pt idx="261">
                  <c:v>2469.8000000000002</c:v>
                </c:pt>
                <c:pt idx="262">
                  <c:v>2470.1999999999998</c:v>
                </c:pt>
                <c:pt idx="263">
                  <c:v>2473.6</c:v>
                </c:pt>
                <c:pt idx="264">
                  <c:v>2479.5</c:v>
                </c:pt>
                <c:pt idx="265">
                  <c:v>2482.6</c:v>
                </c:pt>
                <c:pt idx="266">
                  <c:v>2486.8000000000002</c:v>
                </c:pt>
                <c:pt idx="267">
                  <c:v>2489.6</c:v>
                </c:pt>
                <c:pt idx="268">
                  <c:v>2495.1</c:v>
                </c:pt>
                <c:pt idx="269">
                  <c:v>2494.3000000000002</c:v>
                </c:pt>
                <c:pt idx="270">
                  <c:v>2501.1999999999998</c:v>
                </c:pt>
                <c:pt idx="271">
                  <c:v>2499.6</c:v>
                </c:pt>
                <c:pt idx="272">
                  <c:v>2503.6999999999998</c:v>
                </c:pt>
                <c:pt idx="273">
                  <c:v>2509.1</c:v>
                </c:pt>
                <c:pt idx="274">
                  <c:v>2505.6999999999998</c:v>
                </c:pt>
                <c:pt idx="275">
                  <c:v>2510.6</c:v>
                </c:pt>
                <c:pt idx="276">
                  <c:v>2512.6</c:v>
                </c:pt>
                <c:pt idx="277">
                  <c:v>2517.8000000000002</c:v>
                </c:pt>
                <c:pt idx="278">
                  <c:v>2521</c:v>
                </c:pt>
                <c:pt idx="279">
                  <c:v>2528.8000000000002</c:v>
                </c:pt>
                <c:pt idx="280">
                  <c:v>2535.3000000000002</c:v>
                </c:pt>
                <c:pt idx="281">
                  <c:v>2541</c:v>
                </c:pt>
                <c:pt idx="282">
                  <c:v>2547.8000000000002</c:v>
                </c:pt>
                <c:pt idx="283">
                  <c:v>2553.6999999999998</c:v>
                </c:pt>
                <c:pt idx="284">
                  <c:v>2555.4</c:v>
                </c:pt>
                <c:pt idx="285">
                  <c:v>2562.4</c:v>
                </c:pt>
                <c:pt idx="286">
                  <c:v>2568.9</c:v>
                </c:pt>
                <c:pt idx="287">
                  <c:v>2575.8000000000002</c:v>
                </c:pt>
                <c:pt idx="288">
                  <c:v>2580.3000000000002</c:v>
                </c:pt>
                <c:pt idx="289">
                  <c:v>2585.1999999999998</c:v>
                </c:pt>
                <c:pt idx="290">
                  <c:v>2591.1999999999998</c:v>
                </c:pt>
                <c:pt idx="291">
                  <c:v>2594.1999999999998</c:v>
                </c:pt>
                <c:pt idx="292">
                  <c:v>2601.6999999999998</c:v>
                </c:pt>
                <c:pt idx="293">
                  <c:v>2609.6</c:v>
                </c:pt>
                <c:pt idx="294">
                  <c:v>2615.1999999999998</c:v>
                </c:pt>
                <c:pt idx="295">
                  <c:v>2620.1999999999998</c:v>
                </c:pt>
                <c:pt idx="296">
                  <c:v>2624</c:v>
                </c:pt>
                <c:pt idx="297">
                  <c:v>2629.4</c:v>
                </c:pt>
                <c:pt idx="298">
                  <c:v>2635.1</c:v>
                </c:pt>
                <c:pt idx="299">
                  <c:v>2638.9</c:v>
                </c:pt>
                <c:pt idx="300">
                  <c:v>2643.3</c:v>
                </c:pt>
                <c:pt idx="301">
                  <c:v>2647.8</c:v>
                </c:pt>
                <c:pt idx="302">
                  <c:v>2650.5</c:v>
                </c:pt>
                <c:pt idx="303">
                  <c:v>2653.5</c:v>
                </c:pt>
                <c:pt idx="304">
                  <c:v>2660.9</c:v>
                </c:pt>
                <c:pt idx="305">
                  <c:v>2663.4</c:v>
                </c:pt>
                <c:pt idx="306">
                  <c:v>2665.6</c:v>
                </c:pt>
                <c:pt idx="307">
                  <c:v>2674.8</c:v>
                </c:pt>
                <c:pt idx="308">
                  <c:v>2680.3</c:v>
                </c:pt>
                <c:pt idx="309">
                  <c:v>2683.1</c:v>
                </c:pt>
                <c:pt idx="310">
                  <c:v>2683.9</c:v>
                </c:pt>
                <c:pt idx="311">
                  <c:v>2689.6</c:v>
                </c:pt>
                <c:pt idx="312">
                  <c:v>2693.8</c:v>
                </c:pt>
                <c:pt idx="313">
                  <c:v>2694.9</c:v>
                </c:pt>
                <c:pt idx="314">
                  <c:v>2698.3</c:v>
                </c:pt>
                <c:pt idx="315">
                  <c:v>2702.4</c:v>
                </c:pt>
                <c:pt idx="316">
                  <c:v>2703.5</c:v>
                </c:pt>
                <c:pt idx="317">
                  <c:v>2714</c:v>
                </c:pt>
                <c:pt idx="318">
                  <c:v>2713.1</c:v>
                </c:pt>
                <c:pt idx="319">
                  <c:v>2719.1</c:v>
                </c:pt>
                <c:pt idx="320">
                  <c:v>2730.6</c:v>
                </c:pt>
                <c:pt idx="321">
                  <c:v>2744.1</c:v>
                </c:pt>
                <c:pt idx="322">
                  <c:v>2757.9</c:v>
                </c:pt>
                <c:pt idx="323">
                  <c:v>2745</c:v>
                </c:pt>
                <c:pt idx="324">
                  <c:v>2742</c:v>
                </c:pt>
                <c:pt idx="325">
                  <c:v>2745.2</c:v>
                </c:pt>
                <c:pt idx="326">
                  <c:v>2742.7</c:v>
                </c:pt>
                <c:pt idx="327">
                  <c:v>2741.2</c:v>
                </c:pt>
                <c:pt idx="328">
                  <c:v>2741.3</c:v>
                </c:pt>
                <c:pt idx="329">
                  <c:v>2742.6</c:v>
                </c:pt>
                <c:pt idx="330">
                  <c:v>2744.3</c:v>
                </c:pt>
                <c:pt idx="331">
                  <c:v>2748.2</c:v>
                </c:pt>
                <c:pt idx="332">
                  <c:v>2752</c:v>
                </c:pt>
                <c:pt idx="333">
                  <c:v>2752.1</c:v>
                </c:pt>
                <c:pt idx="334">
                  <c:v>2755.4</c:v>
                </c:pt>
                <c:pt idx="335">
                  <c:v>2757.6</c:v>
                </c:pt>
                <c:pt idx="336">
                  <c:v>2758.7</c:v>
                </c:pt>
                <c:pt idx="337">
                  <c:v>2771.5</c:v>
                </c:pt>
                <c:pt idx="338">
                  <c:v>2773.5</c:v>
                </c:pt>
                <c:pt idx="339">
                  <c:v>2768.4</c:v>
                </c:pt>
                <c:pt idx="340">
                  <c:v>2763</c:v>
                </c:pt>
                <c:pt idx="341">
                  <c:v>2764.6</c:v>
                </c:pt>
                <c:pt idx="342">
                  <c:v>2770</c:v>
                </c:pt>
                <c:pt idx="343">
                  <c:v>2773.2</c:v>
                </c:pt>
                <c:pt idx="344">
                  <c:v>2769.8</c:v>
                </c:pt>
                <c:pt idx="345">
                  <c:v>2771</c:v>
                </c:pt>
                <c:pt idx="346">
                  <c:v>2773</c:v>
                </c:pt>
                <c:pt idx="347">
                  <c:v>2772.8</c:v>
                </c:pt>
                <c:pt idx="348">
                  <c:v>2778.8</c:v>
                </c:pt>
                <c:pt idx="349">
                  <c:v>2773.3</c:v>
                </c:pt>
                <c:pt idx="350">
                  <c:v>2777.5</c:v>
                </c:pt>
                <c:pt idx="351">
                  <c:v>2781.1</c:v>
                </c:pt>
                <c:pt idx="352">
                  <c:v>2779.1</c:v>
                </c:pt>
                <c:pt idx="353">
                  <c:v>2782.8</c:v>
                </c:pt>
                <c:pt idx="354">
                  <c:v>2783.8</c:v>
                </c:pt>
                <c:pt idx="355">
                  <c:v>2785.2</c:v>
                </c:pt>
                <c:pt idx="356">
                  <c:v>2785.1</c:v>
                </c:pt>
                <c:pt idx="357">
                  <c:v>2784.5</c:v>
                </c:pt>
                <c:pt idx="358">
                  <c:v>2790.6</c:v>
                </c:pt>
                <c:pt idx="359">
                  <c:v>2795</c:v>
                </c:pt>
                <c:pt idx="360">
                  <c:v>2797.4</c:v>
                </c:pt>
                <c:pt idx="361">
                  <c:v>2804.3</c:v>
                </c:pt>
                <c:pt idx="362">
                  <c:v>2800.8</c:v>
                </c:pt>
                <c:pt idx="363">
                  <c:v>2809.3</c:v>
                </c:pt>
                <c:pt idx="364">
                  <c:v>2827.2</c:v>
                </c:pt>
                <c:pt idx="365">
                  <c:v>2819.3</c:v>
                </c:pt>
                <c:pt idx="366">
                  <c:v>2815.9</c:v>
                </c:pt>
                <c:pt idx="367">
                  <c:v>2816.2</c:v>
                </c:pt>
                <c:pt idx="368">
                  <c:v>2817.1</c:v>
                </c:pt>
                <c:pt idx="369">
                  <c:v>2817.8</c:v>
                </c:pt>
                <c:pt idx="370">
                  <c:v>2820.8</c:v>
                </c:pt>
                <c:pt idx="371">
                  <c:v>2823.5</c:v>
                </c:pt>
                <c:pt idx="372">
                  <c:v>2826.4</c:v>
                </c:pt>
                <c:pt idx="373">
                  <c:v>2828.6</c:v>
                </c:pt>
                <c:pt idx="374">
                  <c:v>2830</c:v>
                </c:pt>
                <c:pt idx="375">
                  <c:v>2836</c:v>
                </c:pt>
                <c:pt idx="376">
                  <c:v>2846.9</c:v>
                </c:pt>
                <c:pt idx="377">
                  <c:v>2854.8</c:v>
                </c:pt>
                <c:pt idx="378">
                  <c:v>2863.2</c:v>
                </c:pt>
                <c:pt idx="379">
                  <c:v>2862.3</c:v>
                </c:pt>
                <c:pt idx="380">
                  <c:v>2867.9</c:v>
                </c:pt>
                <c:pt idx="381">
                  <c:v>2875</c:v>
                </c:pt>
                <c:pt idx="382">
                  <c:v>2875.3</c:v>
                </c:pt>
                <c:pt idx="383">
                  <c:v>2882.4</c:v>
                </c:pt>
                <c:pt idx="384">
                  <c:v>2889.4</c:v>
                </c:pt>
                <c:pt idx="385">
                  <c:v>2897.4</c:v>
                </c:pt>
                <c:pt idx="386">
                  <c:v>2901.5</c:v>
                </c:pt>
                <c:pt idx="387">
                  <c:v>2905.1</c:v>
                </c:pt>
                <c:pt idx="388">
                  <c:v>2909.4</c:v>
                </c:pt>
                <c:pt idx="389">
                  <c:v>2912.1</c:v>
                </c:pt>
                <c:pt idx="390">
                  <c:v>2920</c:v>
                </c:pt>
                <c:pt idx="391">
                  <c:v>2917.4</c:v>
                </c:pt>
                <c:pt idx="392">
                  <c:v>2918.3</c:v>
                </c:pt>
                <c:pt idx="393">
                  <c:v>2922.7</c:v>
                </c:pt>
                <c:pt idx="394">
                  <c:v>2927</c:v>
                </c:pt>
                <c:pt idx="395">
                  <c:v>2929.5</c:v>
                </c:pt>
                <c:pt idx="396">
                  <c:v>2935.2</c:v>
                </c:pt>
                <c:pt idx="397">
                  <c:v>2937.5</c:v>
                </c:pt>
                <c:pt idx="398">
                  <c:v>2944.8</c:v>
                </c:pt>
                <c:pt idx="399">
                  <c:v>2949.1</c:v>
                </c:pt>
                <c:pt idx="400">
                  <c:v>2947.5</c:v>
                </c:pt>
                <c:pt idx="401">
                  <c:v>2950.1</c:v>
                </c:pt>
                <c:pt idx="402">
                  <c:v>2952.3</c:v>
                </c:pt>
                <c:pt idx="403">
                  <c:v>2955.4</c:v>
                </c:pt>
                <c:pt idx="404">
                  <c:v>2958.6</c:v>
                </c:pt>
                <c:pt idx="405">
                  <c:v>2956.2</c:v>
                </c:pt>
                <c:pt idx="406">
                  <c:v>2958.4</c:v>
                </c:pt>
                <c:pt idx="407">
                  <c:v>2959.7</c:v>
                </c:pt>
                <c:pt idx="408">
                  <c:v>2960.2</c:v>
                </c:pt>
                <c:pt idx="409">
                  <c:v>2959.5</c:v>
                </c:pt>
                <c:pt idx="410">
                  <c:v>2958.7</c:v>
                </c:pt>
                <c:pt idx="411">
                  <c:v>2962.5</c:v>
                </c:pt>
                <c:pt idx="412">
                  <c:v>2964.6</c:v>
                </c:pt>
                <c:pt idx="413">
                  <c:v>2961.9</c:v>
                </c:pt>
                <c:pt idx="414">
                  <c:v>2964.6</c:v>
                </c:pt>
                <c:pt idx="415">
                  <c:v>2969.4</c:v>
                </c:pt>
                <c:pt idx="416">
                  <c:v>2969.1</c:v>
                </c:pt>
                <c:pt idx="417">
                  <c:v>2972.3</c:v>
                </c:pt>
                <c:pt idx="418">
                  <c:v>2978.9</c:v>
                </c:pt>
                <c:pt idx="419">
                  <c:v>2982.2</c:v>
                </c:pt>
                <c:pt idx="420">
                  <c:v>2985.3</c:v>
                </c:pt>
                <c:pt idx="421">
                  <c:v>2988.4</c:v>
                </c:pt>
                <c:pt idx="422">
                  <c:v>2987</c:v>
                </c:pt>
                <c:pt idx="423">
                  <c:v>2989</c:v>
                </c:pt>
                <c:pt idx="424">
                  <c:v>2989.2</c:v>
                </c:pt>
                <c:pt idx="425">
                  <c:v>2989.5</c:v>
                </c:pt>
                <c:pt idx="426">
                  <c:v>2994.1</c:v>
                </c:pt>
                <c:pt idx="427">
                  <c:v>2993.8</c:v>
                </c:pt>
                <c:pt idx="428">
                  <c:v>2994.7</c:v>
                </c:pt>
                <c:pt idx="429">
                  <c:v>2994.6</c:v>
                </c:pt>
                <c:pt idx="430">
                  <c:v>2989.3</c:v>
                </c:pt>
                <c:pt idx="431">
                  <c:v>2987.5</c:v>
                </c:pt>
                <c:pt idx="432">
                  <c:v>2985.3</c:v>
                </c:pt>
                <c:pt idx="433">
                  <c:v>2987.1</c:v>
                </c:pt>
                <c:pt idx="434">
                  <c:v>2988.7</c:v>
                </c:pt>
                <c:pt idx="435">
                  <c:v>2997.3</c:v>
                </c:pt>
                <c:pt idx="436">
                  <c:v>2995.8</c:v>
                </c:pt>
                <c:pt idx="437">
                  <c:v>2999.5</c:v>
                </c:pt>
                <c:pt idx="438">
                  <c:v>3002.7</c:v>
                </c:pt>
                <c:pt idx="439">
                  <c:v>3000.6</c:v>
                </c:pt>
                <c:pt idx="440">
                  <c:v>3001.5</c:v>
                </c:pt>
                <c:pt idx="441">
                  <c:v>3004</c:v>
                </c:pt>
                <c:pt idx="442">
                  <c:v>3008.9</c:v>
                </c:pt>
                <c:pt idx="443">
                  <c:v>3009.1</c:v>
                </c:pt>
                <c:pt idx="444">
                  <c:v>3001.9</c:v>
                </c:pt>
                <c:pt idx="445">
                  <c:v>3004.2</c:v>
                </c:pt>
                <c:pt idx="446">
                  <c:v>3005.7</c:v>
                </c:pt>
                <c:pt idx="447">
                  <c:v>3009.7</c:v>
                </c:pt>
                <c:pt idx="448">
                  <c:v>3015.1</c:v>
                </c:pt>
                <c:pt idx="449">
                  <c:v>3018.8</c:v>
                </c:pt>
                <c:pt idx="450">
                  <c:v>3023.9</c:v>
                </c:pt>
                <c:pt idx="451">
                  <c:v>3030.6</c:v>
                </c:pt>
                <c:pt idx="452">
                  <c:v>3036.9</c:v>
                </c:pt>
                <c:pt idx="453">
                  <c:v>3048</c:v>
                </c:pt>
                <c:pt idx="454">
                  <c:v>3050.5</c:v>
                </c:pt>
                <c:pt idx="455">
                  <c:v>3053.8</c:v>
                </c:pt>
                <c:pt idx="456">
                  <c:v>3056.7</c:v>
                </c:pt>
                <c:pt idx="457">
                  <c:v>3064.4</c:v>
                </c:pt>
                <c:pt idx="458">
                  <c:v>3068.3</c:v>
                </c:pt>
                <c:pt idx="459">
                  <c:v>3072.6</c:v>
                </c:pt>
                <c:pt idx="460">
                  <c:v>3075.3</c:v>
                </c:pt>
                <c:pt idx="461">
                  <c:v>3076.1</c:v>
                </c:pt>
                <c:pt idx="462">
                  <c:v>3082.6</c:v>
                </c:pt>
                <c:pt idx="463">
                  <c:v>3086.4</c:v>
                </c:pt>
                <c:pt idx="464">
                  <c:v>3090.8</c:v>
                </c:pt>
                <c:pt idx="465">
                  <c:v>3098.9</c:v>
                </c:pt>
                <c:pt idx="466">
                  <c:v>3105.3</c:v>
                </c:pt>
                <c:pt idx="467">
                  <c:v>3111.5</c:v>
                </c:pt>
                <c:pt idx="468">
                  <c:v>3116.6</c:v>
                </c:pt>
                <c:pt idx="469">
                  <c:v>3118.6</c:v>
                </c:pt>
                <c:pt idx="470">
                  <c:v>3126.5</c:v>
                </c:pt>
                <c:pt idx="471">
                  <c:v>3129.5</c:v>
                </c:pt>
                <c:pt idx="472">
                  <c:v>3132.5</c:v>
                </c:pt>
                <c:pt idx="473">
                  <c:v>3138.9</c:v>
                </c:pt>
                <c:pt idx="474">
                  <c:v>3142.2</c:v>
                </c:pt>
                <c:pt idx="475">
                  <c:v>3146.2</c:v>
                </c:pt>
                <c:pt idx="476">
                  <c:v>3150.2</c:v>
                </c:pt>
                <c:pt idx="477">
                  <c:v>3157.3</c:v>
                </c:pt>
                <c:pt idx="478">
                  <c:v>3161.1</c:v>
                </c:pt>
                <c:pt idx="479">
                  <c:v>3164.1</c:v>
                </c:pt>
                <c:pt idx="480">
                  <c:v>3164.4</c:v>
                </c:pt>
                <c:pt idx="481">
                  <c:v>3166.4</c:v>
                </c:pt>
                <c:pt idx="482">
                  <c:v>3167.6</c:v>
                </c:pt>
                <c:pt idx="483">
                  <c:v>3175.4</c:v>
                </c:pt>
                <c:pt idx="484">
                  <c:v>3177.1</c:v>
                </c:pt>
                <c:pt idx="485">
                  <c:v>3179.9</c:v>
                </c:pt>
                <c:pt idx="486">
                  <c:v>3185.2</c:v>
                </c:pt>
                <c:pt idx="487">
                  <c:v>3186.6</c:v>
                </c:pt>
                <c:pt idx="488">
                  <c:v>3187.4</c:v>
                </c:pt>
                <c:pt idx="489">
                  <c:v>3188.7</c:v>
                </c:pt>
                <c:pt idx="490">
                  <c:v>3194.2</c:v>
                </c:pt>
                <c:pt idx="491">
                  <c:v>3196.5</c:v>
                </c:pt>
                <c:pt idx="492">
                  <c:v>3197.9</c:v>
                </c:pt>
                <c:pt idx="493">
                  <c:v>3200.6</c:v>
                </c:pt>
                <c:pt idx="494">
                  <c:v>3202.9</c:v>
                </c:pt>
                <c:pt idx="495">
                  <c:v>3205.9</c:v>
                </c:pt>
                <c:pt idx="496">
                  <c:v>3199.1</c:v>
                </c:pt>
                <c:pt idx="497">
                  <c:v>3199.9</c:v>
                </c:pt>
                <c:pt idx="498">
                  <c:v>3201.5</c:v>
                </c:pt>
                <c:pt idx="499">
                  <c:v>3201.1</c:v>
                </c:pt>
                <c:pt idx="500">
                  <c:v>3205.9</c:v>
                </c:pt>
                <c:pt idx="501">
                  <c:v>3208.7</c:v>
                </c:pt>
                <c:pt idx="502">
                  <c:v>3213.7</c:v>
                </c:pt>
                <c:pt idx="503">
                  <c:v>3217.1</c:v>
                </c:pt>
                <c:pt idx="504">
                  <c:v>3223.8</c:v>
                </c:pt>
                <c:pt idx="505">
                  <c:v>3219.3</c:v>
                </c:pt>
                <c:pt idx="506">
                  <c:v>3225.1</c:v>
                </c:pt>
                <c:pt idx="507">
                  <c:v>3224.8</c:v>
                </c:pt>
                <c:pt idx="508">
                  <c:v>3228.2</c:v>
                </c:pt>
                <c:pt idx="509">
                  <c:v>3231.3</c:v>
                </c:pt>
                <c:pt idx="510">
                  <c:v>3240.3</c:v>
                </c:pt>
                <c:pt idx="511">
                  <c:v>3244.6</c:v>
                </c:pt>
                <c:pt idx="512">
                  <c:v>3246.6</c:v>
                </c:pt>
                <c:pt idx="513">
                  <c:v>3250.7</c:v>
                </c:pt>
                <c:pt idx="514">
                  <c:v>3252.7</c:v>
                </c:pt>
                <c:pt idx="515">
                  <c:v>3252.6</c:v>
                </c:pt>
                <c:pt idx="516">
                  <c:v>3254.5</c:v>
                </c:pt>
                <c:pt idx="517">
                  <c:v>3262.4</c:v>
                </c:pt>
                <c:pt idx="518">
                  <c:v>3260.4</c:v>
                </c:pt>
                <c:pt idx="519">
                  <c:v>3259.4</c:v>
                </c:pt>
                <c:pt idx="520">
                  <c:v>3256.8</c:v>
                </c:pt>
                <c:pt idx="521">
                  <c:v>3259.8</c:v>
                </c:pt>
                <c:pt idx="522">
                  <c:v>3259.6</c:v>
                </c:pt>
                <c:pt idx="523">
                  <c:v>3261.4</c:v>
                </c:pt>
                <c:pt idx="524">
                  <c:v>3263.8</c:v>
                </c:pt>
                <c:pt idx="525">
                  <c:v>3267.2</c:v>
                </c:pt>
                <c:pt idx="526">
                  <c:v>3257.5</c:v>
                </c:pt>
                <c:pt idx="527">
                  <c:v>3266.1</c:v>
                </c:pt>
                <c:pt idx="528">
                  <c:v>3270.7</c:v>
                </c:pt>
                <c:pt idx="529">
                  <c:v>3276.1</c:v>
                </c:pt>
                <c:pt idx="530">
                  <c:v>3280.6</c:v>
                </c:pt>
                <c:pt idx="531">
                  <c:v>3280.1</c:v>
                </c:pt>
                <c:pt idx="532">
                  <c:v>3282.6</c:v>
                </c:pt>
                <c:pt idx="533">
                  <c:v>3289.1</c:v>
                </c:pt>
                <c:pt idx="534">
                  <c:v>3294.4</c:v>
                </c:pt>
                <c:pt idx="535">
                  <c:v>3298.8</c:v>
                </c:pt>
                <c:pt idx="536">
                  <c:v>3303.7</c:v>
                </c:pt>
                <c:pt idx="537">
                  <c:v>3303</c:v>
                </c:pt>
                <c:pt idx="538">
                  <c:v>3306.7</c:v>
                </c:pt>
                <c:pt idx="539">
                  <c:v>3312.2</c:v>
                </c:pt>
                <c:pt idx="540">
                  <c:v>3316.1</c:v>
                </c:pt>
                <c:pt idx="541">
                  <c:v>3319.3</c:v>
                </c:pt>
                <c:pt idx="542">
                  <c:v>3327.1</c:v>
                </c:pt>
                <c:pt idx="543">
                  <c:v>3332.1</c:v>
                </c:pt>
                <c:pt idx="544">
                  <c:v>3330.7</c:v>
                </c:pt>
                <c:pt idx="545">
                  <c:v>3334.6</c:v>
                </c:pt>
                <c:pt idx="546">
                  <c:v>3331.9</c:v>
                </c:pt>
                <c:pt idx="547">
                  <c:v>3331.7</c:v>
                </c:pt>
                <c:pt idx="548">
                  <c:v>3337.6</c:v>
                </c:pt>
                <c:pt idx="549">
                  <c:v>3342.9</c:v>
                </c:pt>
                <c:pt idx="550">
                  <c:v>3345.7</c:v>
                </c:pt>
                <c:pt idx="551">
                  <c:v>3345.6</c:v>
                </c:pt>
                <c:pt idx="552">
                  <c:v>3342.1</c:v>
                </c:pt>
                <c:pt idx="553">
                  <c:v>3351</c:v>
                </c:pt>
                <c:pt idx="554">
                  <c:v>3351.8</c:v>
                </c:pt>
                <c:pt idx="555">
                  <c:v>3351.1</c:v>
                </c:pt>
                <c:pt idx="556">
                  <c:v>3359.1</c:v>
                </c:pt>
                <c:pt idx="557">
                  <c:v>3355.2</c:v>
                </c:pt>
                <c:pt idx="558">
                  <c:v>3357</c:v>
                </c:pt>
                <c:pt idx="559">
                  <c:v>3356.8</c:v>
                </c:pt>
                <c:pt idx="560">
                  <c:v>3355.4</c:v>
                </c:pt>
                <c:pt idx="561">
                  <c:v>3354.5</c:v>
                </c:pt>
                <c:pt idx="562">
                  <c:v>3354.6</c:v>
                </c:pt>
                <c:pt idx="563">
                  <c:v>3353.4</c:v>
                </c:pt>
                <c:pt idx="564">
                  <c:v>3358.5</c:v>
                </c:pt>
                <c:pt idx="565">
                  <c:v>3353.5</c:v>
                </c:pt>
                <c:pt idx="566">
                  <c:v>3356.5</c:v>
                </c:pt>
                <c:pt idx="567">
                  <c:v>3355.4</c:v>
                </c:pt>
                <c:pt idx="568">
                  <c:v>3354.5</c:v>
                </c:pt>
                <c:pt idx="569">
                  <c:v>3353.8</c:v>
                </c:pt>
                <c:pt idx="570">
                  <c:v>3356.8</c:v>
                </c:pt>
                <c:pt idx="571">
                  <c:v>3358.1</c:v>
                </c:pt>
                <c:pt idx="572">
                  <c:v>3362.4</c:v>
                </c:pt>
                <c:pt idx="573">
                  <c:v>3363.2</c:v>
                </c:pt>
                <c:pt idx="574">
                  <c:v>3360.3</c:v>
                </c:pt>
                <c:pt idx="575">
                  <c:v>3365.2</c:v>
                </c:pt>
                <c:pt idx="576">
                  <c:v>3365</c:v>
                </c:pt>
                <c:pt idx="577">
                  <c:v>3366.5</c:v>
                </c:pt>
                <c:pt idx="578">
                  <c:v>3369.4</c:v>
                </c:pt>
                <c:pt idx="579">
                  <c:v>3372.4</c:v>
                </c:pt>
                <c:pt idx="580">
                  <c:v>3379.5</c:v>
                </c:pt>
                <c:pt idx="581">
                  <c:v>3371.1</c:v>
                </c:pt>
                <c:pt idx="582">
                  <c:v>3367.7</c:v>
                </c:pt>
                <c:pt idx="583">
                  <c:v>3365.7</c:v>
                </c:pt>
                <c:pt idx="584">
                  <c:v>3374.9</c:v>
                </c:pt>
                <c:pt idx="585">
                  <c:v>3381.7</c:v>
                </c:pt>
                <c:pt idx="586">
                  <c:v>3393.5</c:v>
                </c:pt>
                <c:pt idx="587">
                  <c:v>3392.9</c:v>
                </c:pt>
                <c:pt idx="588">
                  <c:v>3398.9</c:v>
                </c:pt>
                <c:pt idx="589">
                  <c:v>3400.8</c:v>
                </c:pt>
                <c:pt idx="590">
                  <c:v>3402.5</c:v>
                </c:pt>
                <c:pt idx="591">
                  <c:v>3401.1</c:v>
                </c:pt>
                <c:pt idx="592">
                  <c:v>3404.6</c:v>
                </c:pt>
                <c:pt idx="593">
                  <c:v>3407.2</c:v>
                </c:pt>
                <c:pt idx="594">
                  <c:v>3404</c:v>
                </c:pt>
                <c:pt idx="595">
                  <c:v>3401.1</c:v>
                </c:pt>
                <c:pt idx="596">
                  <c:v>3400.2</c:v>
                </c:pt>
                <c:pt idx="597">
                  <c:v>3401.6</c:v>
                </c:pt>
                <c:pt idx="598">
                  <c:v>3397.8</c:v>
                </c:pt>
                <c:pt idx="599">
                  <c:v>3399.4</c:v>
                </c:pt>
                <c:pt idx="600">
                  <c:v>3399.3</c:v>
                </c:pt>
                <c:pt idx="601">
                  <c:v>3401</c:v>
                </c:pt>
                <c:pt idx="602">
                  <c:v>3398.3</c:v>
                </c:pt>
                <c:pt idx="603">
                  <c:v>3397</c:v>
                </c:pt>
                <c:pt idx="604">
                  <c:v>3397.5</c:v>
                </c:pt>
                <c:pt idx="605">
                  <c:v>3393.7</c:v>
                </c:pt>
                <c:pt idx="606">
                  <c:v>3396.5</c:v>
                </c:pt>
                <c:pt idx="607">
                  <c:v>3394.3</c:v>
                </c:pt>
                <c:pt idx="608">
                  <c:v>3389.1</c:v>
                </c:pt>
                <c:pt idx="609">
                  <c:v>3390.9</c:v>
                </c:pt>
                <c:pt idx="610">
                  <c:v>3393.6</c:v>
                </c:pt>
                <c:pt idx="611">
                  <c:v>3395</c:v>
                </c:pt>
                <c:pt idx="612">
                  <c:v>3396.5</c:v>
                </c:pt>
                <c:pt idx="613">
                  <c:v>3392.2</c:v>
                </c:pt>
                <c:pt idx="614">
                  <c:v>3396.8</c:v>
                </c:pt>
                <c:pt idx="615">
                  <c:v>3397.1</c:v>
                </c:pt>
                <c:pt idx="616">
                  <c:v>3398.7</c:v>
                </c:pt>
                <c:pt idx="617">
                  <c:v>3405.3</c:v>
                </c:pt>
                <c:pt idx="618">
                  <c:v>3403.1</c:v>
                </c:pt>
                <c:pt idx="619">
                  <c:v>3408.7</c:v>
                </c:pt>
                <c:pt idx="620">
                  <c:v>3412.4</c:v>
                </c:pt>
                <c:pt idx="621">
                  <c:v>3416.3</c:v>
                </c:pt>
                <c:pt idx="622">
                  <c:v>3413.6</c:v>
                </c:pt>
                <c:pt idx="623">
                  <c:v>3423</c:v>
                </c:pt>
                <c:pt idx="624">
                  <c:v>3421.5</c:v>
                </c:pt>
                <c:pt idx="625">
                  <c:v>3429.2</c:v>
                </c:pt>
                <c:pt idx="626">
                  <c:v>3430.9</c:v>
                </c:pt>
                <c:pt idx="627">
                  <c:v>3430.5</c:v>
                </c:pt>
                <c:pt idx="628">
                  <c:v>3428.3</c:v>
                </c:pt>
                <c:pt idx="629">
                  <c:v>3421.5</c:v>
                </c:pt>
                <c:pt idx="630">
                  <c:v>3424.3</c:v>
                </c:pt>
                <c:pt idx="631">
                  <c:v>3427.7</c:v>
                </c:pt>
                <c:pt idx="632">
                  <c:v>3428.4</c:v>
                </c:pt>
                <c:pt idx="633">
                  <c:v>3421.6</c:v>
                </c:pt>
                <c:pt idx="634">
                  <c:v>3423.1</c:v>
                </c:pt>
                <c:pt idx="635">
                  <c:v>3418.7</c:v>
                </c:pt>
                <c:pt idx="636">
                  <c:v>3422.2</c:v>
                </c:pt>
                <c:pt idx="637">
                  <c:v>3416.8</c:v>
                </c:pt>
                <c:pt idx="638">
                  <c:v>3415.5</c:v>
                </c:pt>
                <c:pt idx="639">
                  <c:v>3414.9</c:v>
                </c:pt>
                <c:pt idx="640">
                  <c:v>3410.1</c:v>
                </c:pt>
                <c:pt idx="641">
                  <c:v>3414.6</c:v>
                </c:pt>
                <c:pt idx="642">
                  <c:v>3415.7</c:v>
                </c:pt>
                <c:pt idx="643">
                  <c:v>3414.7</c:v>
                </c:pt>
                <c:pt idx="644">
                  <c:v>3411.5</c:v>
                </c:pt>
                <c:pt idx="645">
                  <c:v>3411.1</c:v>
                </c:pt>
                <c:pt idx="646">
                  <c:v>3409.6</c:v>
                </c:pt>
                <c:pt idx="647">
                  <c:v>3409.7</c:v>
                </c:pt>
                <c:pt idx="648">
                  <c:v>3409.1</c:v>
                </c:pt>
                <c:pt idx="649">
                  <c:v>3410.1</c:v>
                </c:pt>
                <c:pt idx="650">
                  <c:v>3405.1</c:v>
                </c:pt>
                <c:pt idx="651">
                  <c:v>3411.1</c:v>
                </c:pt>
                <c:pt idx="652">
                  <c:v>3425.5</c:v>
                </c:pt>
                <c:pt idx="653">
                  <c:v>3437.4</c:v>
                </c:pt>
                <c:pt idx="654">
                  <c:v>3437.2</c:v>
                </c:pt>
                <c:pt idx="655">
                  <c:v>3434.3</c:v>
                </c:pt>
                <c:pt idx="656">
                  <c:v>3445.5</c:v>
                </c:pt>
                <c:pt idx="657">
                  <c:v>3444.6</c:v>
                </c:pt>
                <c:pt idx="658">
                  <c:v>3446.2</c:v>
                </c:pt>
                <c:pt idx="659">
                  <c:v>3442.2</c:v>
                </c:pt>
                <c:pt idx="660">
                  <c:v>3438.2</c:v>
                </c:pt>
                <c:pt idx="661">
                  <c:v>3436.1</c:v>
                </c:pt>
                <c:pt idx="662">
                  <c:v>3443.7</c:v>
                </c:pt>
                <c:pt idx="663">
                  <c:v>3443.2</c:v>
                </c:pt>
                <c:pt idx="664">
                  <c:v>3442.3</c:v>
                </c:pt>
                <c:pt idx="665">
                  <c:v>3443.6</c:v>
                </c:pt>
                <c:pt idx="666">
                  <c:v>3446.8</c:v>
                </c:pt>
                <c:pt idx="667">
                  <c:v>3447.5</c:v>
                </c:pt>
                <c:pt idx="668">
                  <c:v>3443.9</c:v>
                </c:pt>
                <c:pt idx="669">
                  <c:v>3444.7</c:v>
                </c:pt>
                <c:pt idx="670">
                  <c:v>3447.6</c:v>
                </c:pt>
                <c:pt idx="671">
                  <c:v>3453.1</c:v>
                </c:pt>
                <c:pt idx="672">
                  <c:v>3453.7</c:v>
                </c:pt>
                <c:pt idx="673">
                  <c:v>3453.4</c:v>
                </c:pt>
                <c:pt idx="674">
                  <c:v>3453.3</c:v>
                </c:pt>
                <c:pt idx="675">
                  <c:v>3457.8</c:v>
                </c:pt>
                <c:pt idx="676">
                  <c:v>3453.6</c:v>
                </c:pt>
                <c:pt idx="677">
                  <c:v>3453.7</c:v>
                </c:pt>
                <c:pt idx="678">
                  <c:v>3464.8</c:v>
                </c:pt>
                <c:pt idx="679">
                  <c:v>3466.7</c:v>
                </c:pt>
                <c:pt idx="680">
                  <c:v>3473.2</c:v>
                </c:pt>
                <c:pt idx="681">
                  <c:v>3470.8</c:v>
                </c:pt>
                <c:pt idx="682">
                  <c:v>3469.6</c:v>
                </c:pt>
                <c:pt idx="683">
                  <c:v>3476.2</c:v>
                </c:pt>
                <c:pt idx="684">
                  <c:v>3477.8</c:v>
                </c:pt>
                <c:pt idx="685">
                  <c:v>3473.6</c:v>
                </c:pt>
                <c:pt idx="686">
                  <c:v>3474.6</c:v>
                </c:pt>
                <c:pt idx="687">
                  <c:v>3467.3</c:v>
                </c:pt>
                <c:pt idx="688">
                  <c:v>3473.8</c:v>
                </c:pt>
                <c:pt idx="689">
                  <c:v>3478.1</c:v>
                </c:pt>
                <c:pt idx="690">
                  <c:v>3477.1</c:v>
                </c:pt>
                <c:pt idx="691">
                  <c:v>3473.9</c:v>
                </c:pt>
                <c:pt idx="692">
                  <c:v>3474.6</c:v>
                </c:pt>
                <c:pt idx="693">
                  <c:v>3478.7</c:v>
                </c:pt>
                <c:pt idx="694">
                  <c:v>3475.4</c:v>
                </c:pt>
                <c:pt idx="695">
                  <c:v>3474.2</c:v>
                </c:pt>
                <c:pt idx="696">
                  <c:v>3478</c:v>
                </c:pt>
                <c:pt idx="697">
                  <c:v>3483.5</c:v>
                </c:pt>
                <c:pt idx="698">
                  <c:v>3481.9</c:v>
                </c:pt>
                <c:pt idx="699">
                  <c:v>3477.5</c:v>
                </c:pt>
                <c:pt idx="700">
                  <c:v>3479.4</c:v>
                </c:pt>
                <c:pt idx="701">
                  <c:v>3483.3</c:v>
                </c:pt>
                <c:pt idx="702">
                  <c:v>3476.1</c:v>
                </c:pt>
                <c:pt idx="703">
                  <c:v>3480.1</c:v>
                </c:pt>
                <c:pt idx="704">
                  <c:v>3488.9</c:v>
                </c:pt>
                <c:pt idx="705">
                  <c:v>3494.2</c:v>
                </c:pt>
                <c:pt idx="706">
                  <c:v>3492.9</c:v>
                </c:pt>
                <c:pt idx="707">
                  <c:v>3491.2</c:v>
                </c:pt>
                <c:pt idx="708">
                  <c:v>3486.8</c:v>
                </c:pt>
                <c:pt idx="709">
                  <c:v>3481.6</c:v>
                </c:pt>
                <c:pt idx="710">
                  <c:v>3480</c:v>
                </c:pt>
                <c:pt idx="711">
                  <c:v>3476.4</c:v>
                </c:pt>
                <c:pt idx="712">
                  <c:v>3480.7</c:v>
                </c:pt>
                <c:pt idx="713">
                  <c:v>3478.4</c:v>
                </c:pt>
                <c:pt idx="714">
                  <c:v>3487.2</c:v>
                </c:pt>
                <c:pt idx="715">
                  <c:v>3489</c:v>
                </c:pt>
                <c:pt idx="716">
                  <c:v>3490.3</c:v>
                </c:pt>
                <c:pt idx="717">
                  <c:v>3492.5</c:v>
                </c:pt>
                <c:pt idx="718">
                  <c:v>3484</c:v>
                </c:pt>
                <c:pt idx="719">
                  <c:v>3485.8</c:v>
                </c:pt>
                <c:pt idx="720">
                  <c:v>3487.4</c:v>
                </c:pt>
                <c:pt idx="721">
                  <c:v>3485.1</c:v>
                </c:pt>
                <c:pt idx="722">
                  <c:v>3484.2</c:v>
                </c:pt>
                <c:pt idx="723">
                  <c:v>3485.2</c:v>
                </c:pt>
                <c:pt idx="724">
                  <c:v>3487.2</c:v>
                </c:pt>
                <c:pt idx="725">
                  <c:v>3490.4</c:v>
                </c:pt>
                <c:pt idx="726">
                  <c:v>3480.6</c:v>
                </c:pt>
                <c:pt idx="727">
                  <c:v>3486.9</c:v>
                </c:pt>
                <c:pt idx="728">
                  <c:v>3485.5</c:v>
                </c:pt>
                <c:pt idx="729">
                  <c:v>3483.6</c:v>
                </c:pt>
                <c:pt idx="730">
                  <c:v>3482.7</c:v>
                </c:pt>
                <c:pt idx="731">
                  <c:v>3481.6</c:v>
                </c:pt>
                <c:pt idx="732">
                  <c:v>3486</c:v>
                </c:pt>
                <c:pt idx="733">
                  <c:v>3490.8</c:v>
                </c:pt>
                <c:pt idx="734">
                  <c:v>3489.9</c:v>
                </c:pt>
                <c:pt idx="735">
                  <c:v>3490.1</c:v>
                </c:pt>
                <c:pt idx="736">
                  <c:v>3488.7</c:v>
                </c:pt>
                <c:pt idx="737">
                  <c:v>3485.8</c:v>
                </c:pt>
                <c:pt idx="738">
                  <c:v>3486.1</c:v>
                </c:pt>
                <c:pt idx="739">
                  <c:v>3480.3</c:v>
                </c:pt>
                <c:pt idx="740">
                  <c:v>3489.8</c:v>
                </c:pt>
                <c:pt idx="741">
                  <c:v>3493.9</c:v>
                </c:pt>
                <c:pt idx="742">
                  <c:v>3495.2</c:v>
                </c:pt>
                <c:pt idx="743">
                  <c:v>3494.1</c:v>
                </c:pt>
                <c:pt idx="744">
                  <c:v>3492.4</c:v>
                </c:pt>
                <c:pt idx="745">
                  <c:v>3490.3</c:v>
                </c:pt>
                <c:pt idx="746">
                  <c:v>3486.9</c:v>
                </c:pt>
                <c:pt idx="747">
                  <c:v>3490.8</c:v>
                </c:pt>
                <c:pt idx="748">
                  <c:v>3486.6</c:v>
                </c:pt>
                <c:pt idx="749">
                  <c:v>3493.1</c:v>
                </c:pt>
                <c:pt idx="750">
                  <c:v>3492.3</c:v>
                </c:pt>
                <c:pt idx="751">
                  <c:v>3495.1</c:v>
                </c:pt>
                <c:pt idx="752">
                  <c:v>3485.1</c:v>
                </c:pt>
                <c:pt idx="753">
                  <c:v>3495.7</c:v>
                </c:pt>
                <c:pt idx="754">
                  <c:v>3495.6</c:v>
                </c:pt>
                <c:pt idx="755">
                  <c:v>3502.5</c:v>
                </c:pt>
                <c:pt idx="756">
                  <c:v>3510.7</c:v>
                </c:pt>
                <c:pt idx="757">
                  <c:v>3513.5</c:v>
                </c:pt>
                <c:pt idx="758">
                  <c:v>3518.8</c:v>
                </c:pt>
                <c:pt idx="759">
                  <c:v>3528.9</c:v>
                </c:pt>
                <c:pt idx="760">
                  <c:v>3532.9</c:v>
                </c:pt>
                <c:pt idx="761">
                  <c:v>3541.4</c:v>
                </c:pt>
                <c:pt idx="762">
                  <c:v>3549.8</c:v>
                </c:pt>
                <c:pt idx="763">
                  <c:v>3547.7</c:v>
                </c:pt>
                <c:pt idx="764">
                  <c:v>3552.3</c:v>
                </c:pt>
                <c:pt idx="765">
                  <c:v>3552.9</c:v>
                </c:pt>
                <c:pt idx="766">
                  <c:v>3562.6</c:v>
                </c:pt>
                <c:pt idx="767">
                  <c:v>3565.2</c:v>
                </c:pt>
                <c:pt idx="768">
                  <c:v>3570.6</c:v>
                </c:pt>
                <c:pt idx="769">
                  <c:v>3577.3</c:v>
                </c:pt>
                <c:pt idx="770">
                  <c:v>3582.4</c:v>
                </c:pt>
                <c:pt idx="771">
                  <c:v>3586.1</c:v>
                </c:pt>
                <c:pt idx="772">
                  <c:v>3591.7</c:v>
                </c:pt>
                <c:pt idx="773">
                  <c:v>3593.2</c:v>
                </c:pt>
                <c:pt idx="774">
                  <c:v>3595.4</c:v>
                </c:pt>
                <c:pt idx="775">
                  <c:v>3600.8</c:v>
                </c:pt>
                <c:pt idx="776">
                  <c:v>3601.1</c:v>
                </c:pt>
                <c:pt idx="777">
                  <c:v>3606.1</c:v>
                </c:pt>
                <c:pt idx="778">
                  <c:v>3604.9</c:v>
                </c:pt>
                <c:pt idx="779">
                  <c:v>3614.5</c:v>
                </c:pt>
                <c:pt idx="780">
                  <c:v>3615</c:v>
                </c:pt>
                <c:pt idx="781">
                  <c:v>3612.8</c:v>
                </c:pt>
                <c:pt idx="782">
                  <c:v>3613</c:v>
                </c:pt>
                <c:pt idx="783">
                  <c:v>3617.5</c:v>
                </c:pt>
                <c:pt idx="784">
                  <c:v>3617.1</c:v>
                </c:pt>
                <c:pt idx="785">
                  <c:v>3620</c:v>
                </c:pt>
                <c:pt idx="786">
                  <c:v>3624</c:v>
                </c:pt>
                <c:pt idx="787">
                  <c:v>3621</c:v>
                </c:pt>
                <c:pt idx="788">
                  <c:v>3627.9</c:v>
                </c:pt>
                <c:pt idx="789">
                  <c:v>3627</c:v>
                </c:pt>
                <c:pt idx="790">
                  <c:v>3632.2</c:v>
                </c:pt>
                <c:pt idx="791">
                  <c:v>3636.9</c:v>
                </c:pt>
                <c:pt idx="792">
                  <c:v>3641.7</c:v>
                </c:pt>
                <c:pt idx="793">
                  <c:v>3655.8</c:v>
                </c:pt>
                <c:pt idx="794">
                  <c:v>3647.6</c:v>
                </c:pt>
                <c:pt idx="795">
                  <c:v>3646.4</c:v>
                </c:pt>
                <c:pt idx="796">
                  <c:v>3651.7</c:v>
                </c:pt>
                <c:pt idx="797">
                  <c:v>3655.9</c:v>
                </c:pt>
                <c:pt idx="798">
                  <c:v>3660.7</c:v>
                </c:pt>
                <c:pt idx="799">
                  <c:v>3667.4</c:v>
                </c:pt>
                <c:pt idx="800">
                  <c:v>3681.7</c:v>
                </c:pt>
                <c:pt idx="801">
                  <c:v>3680.7</c:v>
                </c:pt>
                <c:pt idx="802">
                  <c:v>3687.9</c:v>
                </c:pt>
                <c:pt idx="803">
                  <c:v>3689.3</c:v>
                </c:pt>
                <c:pt idx="804">
                  <c:v>3695.6</c:v>
                </c:pt>
                <c:pt idx="805">
                  <c:v>3696.6</c:v>
                </c:pt>
                <c:pt idx="806">
                  <c:v>3705.4</c:v>
                </c:pt>
                <c:pt idx="807">
                  <c:v>3695.6</c:v>
                </c:pt>
                <c:pt idx="808">
                  <c:v>3691.9</c:v>
                </c:pt>
                <c:pt idx="809">
                  <c:v>3706.5</c:v>
                </c:pt>
                <c:pt idx="810">
                  <c:v>3711.1</c:v>
                </c:pt>
                <c:pt idx="811">
                  <c:v>3710.1</c:v>
                </c:pt>
                <c:pt idx="812">
                  <c:v>3708.3</c:v>
                </c:pt>
                <c:pt idx="813">
                  <c:v>3713.7</c:v>
                </c:pt>
                <c:pt idx="814">
                  <c:v>3721.8</c:v>
                </c:pt>
                <c:pt idx="815">
                  <c:v>3722.5</c:v>
                </c:pt>
                <c:pt idx="816">
                  <c:v>3721</c:v>
                </c:pt>
                <c:pt idx="817">
                  <c:v>3730.7</c:v>
                </c:pt>
                <c:pt idx="818">
                  <c:v>3730.3</c:v>
                </c:pt>
                <c:pt idx="819">
                  <c:v>3734.7</c:v>
                </c:pt>
                <c:pt idx="820">
                  <c:v>3740.4</c:v>
                </c:pt>
                <c:pt idx="821">
                  <c:v>3741.6</c:v>
                </c:pt>
                <c:pt idx="822">
                  <c:v>3744.8</c:v>
                </c:pt>
                <c:pt idx="823">
                  <c:v>3744.8</c:v>
                </c:pt>
                <c:pt idx="824">
                  <c:v>3743.1</c:v>
                </c:pt>
                <c:pt idx="825">
                  <c:v>3745.6</c:v>
                </c:pt>
                <c:pt idx="826">
                  <c:v>3743.5</c:v>
                </c:pt>
                <c:pt idx="827">
                  <c:v>3757.6</c:v>
                </c:pt>
                <c:pt idx="828">
                  <c:v>3752.6</c:v>
                </c:pt>
                <c:pt idx="829">
                  <c:v>3749.4</c:v>
                </c:pt>
                <c:pt idx="830">
                  <c:v>3758.4</c:v>
                </c:pt>
                <c:pt idx="831">
                  <c:v>3763.5</c:v>
                </c:pt>
                <c:pt idx="832">
                  <c:v>3767.9</c:v>
                </c:pt>
                <c:pt idx="833">
                  <c:v>3772.6</c:v>
                </c:pt>
                <c:pt idx="834">
                  <c:v>3776.2</c:v>
                </c:pt>
                <c:pt idx="835">
                  <c:v>3780.1</c:v>
                </c:pt>
                <c:pt idx="836">
                  <c:v>3787.3</c:v>
                </c:pt>
                <c:pt idx="837">
                  <c:v>3789.6</c:v>
                </c:pt>
                <c:pt idx="838">
                  <c:v>3792.2</c:v>
                </c:pt>
                <c:pt idx="839">
                  <c:v>3800.4</c:v>
                </c:pt>
                <c:pt idx="840">
                  <c:v>3810.7</c:v>
                </c:pt>
                <c:pt idx="841">
                  <c:v>3808.6</c:v>
                </c:pt>
                <c:pt idx="842">
                  <c:v>3813.6</c:v>
                </c:pt>
                <c:pt idx="843">
                  <c:v>3810.8</c:v>
                </c:pt>
                <c:pt idx="844">
                  <c:v>3820.4</c:v>
                </c:pt>
                <c:pt idx="845">
                  <c:v>3824.1</c:v>
                </c:pt>
                <c:pt idx="846">
                  <c:v>3825</c:v>
                </c:pt>
                <c:pt idx="847">
                  <c:v>3826.9</c:v>
                </c:pt>
                <c:pt idx="848">
                  <c:v>3828.3</c:v>
                </c:pt>
                <c:pt idx="849">
                  <c:v>3837.8</c:v>
                </c:pt>
                <c:pt idx="850">
                  <c:v>3837.3</c:v>
                </c:pt>
                <c:pt idx="851">
                  <c:v>3836.5</c:v>
                </c:pt>
                <c:pt idx="852">
                  <c:v>3838.6</c:v>
                </c:pt>
                <c:pt idx="853">
                  <c:v>3852</c:v>
                </c:pt>
                <c:pt idx="854">
                  <c:v>3850.8</c:v>
                </c:pt>
                <c:pt idx="855">
                  <c:v>3852.2</c:v>
                </c:pt>
                <c:pt idx="856">
                  <c:v>3855.9</c:v>
                </c:pt>
                <c:pt idx="857">
                  <c:v>3866.6</c:v>
                </c:pt>
                <c:pt idx="858">
                  <c:v>3868</c:v>
                </c:pt>
                <c:pt idx="859">
                  <c:v>3869.5</c:v>
                </c:pt>
                <c:pt idx="860">
                  <c:v>3865.2</c:v>
                </c:pt>
                <c:pt idx="861">
                  <c:v>3868</c:v>
                </c:pt>
                <c:pt idx="862">
                  <c:v>3874.7</c:v>
                </c:pt>
                <c:pt idx="863">
                  <c:v>3877.4</c:v>
                </c:pt>
                <c:pt idx="864">
                  <c:v>3887.7</c:v>
                </c:pt>
                <c:pt idx="865">
                  <c:v>3887.5</c:v>
                </c:pt>
                <c:pt idx="866">
                  <c:v>3899.4</c:v>
                </c:pt>
                <c:pt idx="867">
                  <c:v>3892.8</c:v>
                </c:pt>
                <c:pt idx="868">
                  <c:v>3894</c:v>
                </c:pt>
                <c:pt idx="869">
                  <c:v>3900.3</c:v>
                </c:pt>
                <c:pt idx="870">
                  <c:v>3912.6</c:v>
                </c:pt>
                <c:pt idx="871">
                  <c:v>3910.9</c:v>
                </c:pt>
                <c:pt idx="872">
                  <c:v>3912</c:v>
                </c:pt>
                <c:pt idx="873">
                  <c:v>3914.3</c:v>
                </c:pt>
                <c:pt idx="874">
                  <c:v>3927.7</c:v>
                </c:pt>
                <c:pt idx="875">
                  <c:v>3939.2</c:v>
                </c:pt>
                <c:pt idx="876">
                  <c:v>3947.4</c:v>
                </c:pt>
                <c:pt idx="877">
                  <c:v>3953.9</c:v>
                </c:pt>
                <c:pt idx="878">
                  <c:v>3963.2</c:v>
                </c:pt>
                <c:pt idx="879">
                  <c:v>3963.3</c:v>
                </c:pt>
                <c:pt idx="880">
                  <c:v>3961.3</c:v>
                </c:pt>
                <c:pt idx="881">
                  <c:v>3960.9</c:v>
                </c:pt>
                <c:pt idx="882">
                  <c:v>3965.3</c:v>
                </c:pt>
                <c:pt idx="883">
                  <c:v>3976.8</c:v>
                </c:pt>
                <c:pt idx="884">
                  <c:v>3977.7</c:v>
                </c:pt>
                <c:pt idx="885">
                  <c:v>3984.2</c:v>
                </c:pt>
                <c:pt idx="886">
                  <c:v>3984</c:v>
                </c:pt>
                <c:pt idx="887">
                  <c:v>3992.5</c:v>
                </c:pt>
                <c:pt idx="888">
                  <c:v>4001.4</c:v>
                </c:pt>
                <c:pt idx="889">
                  <c:v>4000.6</c:v>
                </c:pt>
                <c:pt idx="890">
                  <c:v>4007.1</c:v>
                </c:pt>
                <c:pt idx="891">
                  <c:v>4017.4</c:v>
                </c:pt>
                <c:pt idx="892">
                  <c:v>4018.9</c:v>
                </c:pt>
                <c:pt idx="893">
                  <c:v>4016.8</c:v>
                </c:pt>
                <c:pt idx="894">
                  <c:v>4021.3</c:v>
                </c:pt>
                <c:pt idx="895">
                  <c:v>4029.4</c:v>
                </c:pt>
                <c:pt idx="896">
                  <c:v>4045</c:v>
                </c:pt>
                <c:pt idx="897">
                  <c:v>4043</c:v>
                </c:pt>
                <c:pt idx="898">
                  <c:v>4042.4</c:v>
                </c:pt>
                <c:pt idx="899">
                  <c:v>4047.7</c:v>
                </c:pt>
                <c:pt idx="900">
                  <c:v>4055.8</c:v>
                </c:pt>
                <c:pt idx="901">
                  <c:v>4070.5</c:v>
                </c:pt>
                <c:pt idx="902">
                  <c:v>4076.2</c:v>
                </c:pt>
                <c:pt idx="903">
                  <c:v>4086.2</c:v>
                </c:pt>
                <c:pt idx="904">
                  <c:v>4094.2</c:v>
                </c:pt>
                <c:pt idx="905">
                  <c:v>4106.3</c:v>
                </c:pt>
                <c:pt idx="906">
                  <c:v>4107.2</c:v>
                </c:pt>
                <c:pt idx="907">
                  <c:v>4102.6000000000004</c:v>
                </c:pt>
                <c:pt idx="908">
                  <c:v>4102.1000000000004</c:v>
                </c:pt>
                <c:pt idx="909">
                  <c:v>4125.3999999999996</c:v>
                </c:pt>
                <c:pt idx="910">
                  <c:v>4129.1000000000004</c:v>
                </c:pt>
                <c:pt idx="911">
                  <c:v>4133.5</c:v>
                </c:pt>
                <c:pt idx="912">
                  <c:v>4128.5</c:v>
                </c:pt>
                <c:pt idx="913">
                  <c:v>4140.1000000000004</c:v>
                </c:pt>
                <c:pt idx="914">
                  <c:v>4148.7</c:v>
                </c:pt>
                <c:pt idx="915">
                  <c:v>4152.3</c:v>
                </c:pt>
                <c:pt idx="916">
                  <c:v>4156.3999999999996</c:v>
                </c:pt>
                <c:pt idx="917">
                  <c:v>4169.8999999999996</c:v>
                </c:pt>
                <c:pt idx="918">
                  <c:v>4173.8999999999996</c:v>
                </c:pt>
                <c:pt idx="919">
                  <c:v>4175.2</c:v>
                </c:pt>
                <c:pt idx="920">
                  <c:v>4172.8</c:v>
                </c:pt>
                <c:pt idx="921">
                  <c:v>4171.7</c:v>
                </c:pt>
                <c:pt idx="922">
                  <c:v>4197.8</c:v>
                </c:pt>
                <c:pt idx="923">
                  <c:v>4187.8999999999996</c:v>
                </c:pt>
                <c:pt idx="924">
                  <c:v>4192.3999999999996</c:v>
                </c:pt>
                <c:pt idx="925">
                  <c:v>4193.5</c:v>
                </c:pt>
                <c:pt idx="926">
                  <c:v>4200.7</c:v>
                </c:pt>
                <c:pt idx="927">
                  <c:v>4217.3999999999996</c:v>
                </c:pt>
                <c:pt idx="928">
                  <c:v>4216.1000000000004</c:v>
                </c:pt>
                <c:pt idx="929">
                  <c:v>4220.3999999999996</c:v>
                </c:pt>
                <c:pt idx="930">
                  <c:v>4228.8999999999996</c:v>
                </c:pt>
                <c:pt idx="931">
                  <c:v>4250</c:v>
                </c:pt>
                <c:pt idx="932">
                  <c:v>4257.8</c:v>
                </c:pt>
                <c:pt idx="933">
                  <c:v>4262.3</c:v>
                </c:pt>
                <c:pt idx="934">
                  <c:v>4255.8</c:v>
                </c:pt>
                <c:pt idx="935">
                  <c:v>4274.6000000000004</c:v>
                </c:pt>
                <c:pt idx="936">
                  <c:v>4285.8999999999996</c:v>
                </c:pt>
                <c:pt idx="937">
                  <c:v>4297.5</c:v>
                </c:pt>
                <c:pt idx="938">
                  <c:v>4311.7</c:v>
                </c:pt>
                <c:pt idx="939">
                  <c:v>4318.5</c:v>
                </c:pt>
                <c:pt idx="940">
                  <c:v>4335.8999999999996</c:v>
                </c:pt>
                <c:pt idx="941">
                  <c:v>4339.1000000000004</c:v>
                </c:pt>
                <c:pt idx="942">
                  <c:v>4337.6000000000004</c:v>
                </c:pt>
                <c:pt idx="943">
                  <c:v>4339.8</c:v>
                </c:pt>
                <c:pt idx="944">
                  <c:v>4358.8</c:v>
                </c:pt>
                <c:pt idx="945">
                  <c:v>4360.7</c:v>
                </c:pt>
                <c:pt idx="946">
                  <c:v>4364.8999999999996</c:v>
                </c:pt>
                <c:pt idx="947">
                  <c:v>4370.5</c:v>
                </c:pt>
                <c:pt idx="948">
                  <c:v>4384.8</c:v>
                </c:pt>
                <c:pt idx="949">
                  <c:v>4389.1000000000004</c:v>
                </c:pt>
                <c:pt idx="950">
                  <c:v>4392.8999999999996</c:v>
                </c:pt>
                <c:pt idx="951">
                  <c:v>4389.5</c:v>
                </c:pt>
                <c:pt idx="952">
                  <c:v>4407.8</c:v>
                </c:pt>
                <c:pt idx="953">
                  <c:v>4410.5</c:v>
                </c:pt>
                <c:pt idx="954">
                  <c:v>4416</c:v>
                </c:pt>
                <c:pt idx="955">
                  <c:v>4419.5</c:v>
                </c:pt>
                <c:pt idx="956">
                  <c:v>4419</c:v>
                </c:pt>
                <c:pt idx="957">
                  <c:v>4421.6000000000004</c:v>
                </c:pt>
                <c:pt idx="958">
                  <c:v>4417.8</c:v>
                </c:pt>
                <c:pt idx="959">
                  <c:v>4420.3999999999996</c:v>
                </c:pt>
                <c:pt idx="960">
                  <c:v>4425.8999999999996</c:v>
                </c:pt>
                <c:pt idx="961">
                  <c:v>4441.6000000000004</c:v>
                </c:pt>
                <c:pt idx="962">
                  <c:v>4445.1000000000004</c:v>
                </c:pt>
                <c:pt idx="963">
                  <c:v>4453.7</c:v>
                </c:pt>
                <c:pt idx="964">
                  <c:v>4459.6000000000004</c:v>
                </c:pt>
                <c:pt idx="965">
                  <c:v>4455.2</c:v>
                </c:pt>
                <c:pt idx="966">
                  <c:v>4472.3999999999996</c:v>
                </c:pt>
                <c:pt idx="967">
                  <c:v>4472.3</c:v>
                </c:pt>
                <c:pt idx="968">
                  <c:v>4477.5</c:v>
                </c:pt>
                <c:pt idx="969">
                  <c:v>4488.6000000000004</c:v>
                </c:pt>
                <c:pt idx="970">
                  <c:v>4493.1000000000004</c:v>
                </c:pt>
                <c:pt idx="971">
                  <c:v>4494.7</c:v>
                </c:pt>
                <c:pt idx="972">
                  <c:v>4500</c:v>
                </c:pt>
                <c:pt idx="973">
                  <c:v>4499</c:v>
                </c:pt>
                <c:pt idx="974">
                  <c:v>4506.2</c:v>
                </c:pt>
                <c:pt idx="975">
                  <c:v>4524.3</c:v>
                </c:pt>
                <c:pt idx="976">
                  <c:v>4523.8999999999996</c:v>
                </c:pt>
                <c:pt idx="977">
                  <c:v>4532.6000000000004</c:v>
                </c:pt>
                <c:pt idx="978">
                  <c:v>4533</c:v>
                </c:pt>
                <c:pt idx="979">
                  <c:v>4541.5</c:v>
                </c:pt>
                <c:pt idx="980">
                  <c:v>4545.3999999999996</c:v>
                </c:pt>
                <c:pt idx="981">
                  <c:v>4541.3999999999996</c:v>
                </c:pt>
                <c:pt idx="982">
                  <c:v>4540.3</c:v>
                </c:pt>
                <c:pt idx="983">
                  <c:v>4550.8</c:v>
                </c:pt>
                <c:pt idx="984">
                  <c:v>4554.3999999999996</c:v>
                </c:pt>
                <c:pt idx="985">
                  <c:v>4562</c:v>
                </c:pt>
                <c:pt idx="986">
                  <c:v>4558.3999999999996</c:v>
                </c:pt>
                <c:pt idx="987">
                  <c:v>4569.1000000000004</c:v>
                </c:pt>
                <c:pt idx="988">
                  <c:v>4575.5</c:v>
                </c:pt>
                <c:pt idx="989">
                  <c:v>4578.1000000000004</c:v>
                </c:pt>
                <c:pt idx="990">
                  <c:v>4585</c:v>
                </c:pt>
                <c:pt idx="991">
                  <c:v>4597.3</c:v>
                </c:pt>
                <c:pt idx="992">
                  <c:v>4594.3999999999996</c:v>
                </c:pt>
                <c:pt idx="993">
                  <c:v>4600.2</c:v>
                </c:pt>
                <c:pt idx="994">
                  <c:v>4604.6000000000004</c:v>
                </c:pt>
                <c:pt idx="995">
                  <c:v>4601.8</c:v>
                </c:pt>
                <c:pt idx="996">
                  <c:v>4613.8</c:v>
                </c:pt>
                <c:pt idx="997">
                  <c:v>4618.5</c:v>
                </c:pt>
                <c:pt idx="998">
                  <c:v>4628.7</c:v>
                </c:pt>
                <c:pt idx="999">
                  <c:v>4638.7</c:v>
                </c:pt>
                <c:pt idx="1000">
                  <c:v>4654.8999999999996</c:v>
                </c:pt>
                <c:pt idx="1001">
                  <c:v>4658.3999999999996</c:v>
                </c:pt>
                <c:pt idx="1002">
                  <c:v>4659.1000000000004</c:v>
                </c:pt>
                <c:pt idx="1003">
                  <c:v>4667.3999999999996</c:v>
                </c:pt>
                <c:pt idx="1004">
                  <c:v>4667.3</c:v>
                </c:pt>
                <c:pt idx="1005">
                  <c:v>4674.5</c:v>
                </c:pt>
                <c:pt idx="1006">
                  <c:v>4667.7</c:v>
                </c:pt>
                <c:pt idx="1007">
                  <c:v>4667.3</c:v>
                </c:pt>
                <c:pt idx="1008">
                  <c:v>4667.7</c:v>
                </c:pt>
                <c:pt idx="1009">
                  <c:v>4678.8</c:v>
                </c:pt>
                <c:pt idx="1010">
                  <c:v>4686.3999999999996</c:v>
                </c:pt>
                <c:pt idx="1011">
                  <c:v>4705</c:v>
                </c:pt>
                <c:pt idx="1012">
                  <c:v>4712.6000000000004</c:v>
                </c:pt>
                <c:pt idx="1013">
                  <c:v>4727.8</c:v>
                </c:pt>
                <c:pt idx="1014">
                  <c:v>4751.2</c:v>
                </c:pt>
                <c:pt idx="1015">
                  <c:v>4760.7</c:v>
                </c:pt>
                <c:pt idx="1016">
                  <c:v>4767.8</c:v>
                </c:pt>
                <c:pt idx="1017">
                  <c:v>4757.5</c:v>
                </c:pt>
                <c:pt idx="1018">
                  <c:v>4736.3999999999996</c:v>
                </c:pt>
                <c:pt idx="1019">
                  <c:v>4740.1000000000004</c:v>
                </c:pt>
                <c:pt idx="1020">
                  <c:v>4744.7</c:v>
                </c:pt>
                <c:pt idx="1021">
                  <c:v>4747.2</c:v>
                </c:pt>
                <c:pt idx="1022">
                  <c:v>4759.2</c:v>
                </c:pt>
                <c:pt idx="1023">
                  <c:v>4762</c:v>
                </c:pt>
                <c:pt idx="1024">
                  <c:v>4758.8999999999996</c:v>
                </c:pt>
                <c:pt idx="1025">
                  <c:v>4761.8999999999996</c:v>
                </c:pt>
                <c:pt idx="1026">
                  <c:v>4767.5</c:v>
                </c:pt>
                <c:pt idx="1027">
                  <c:v>4777.8999999999996</c:v>
                </c:pt>
                <c:pt idx="1028">
                  <c:v>4774.1000000000004</c:v>
                </c:pt>
                <c:pt idx="1029">
                  <c:v>4782.7</c:v>
                </c:pt>
                <c:pt idx="1030">
                  <c:v>4786.6000000000004</c:v>
                </c:pt>
                <c:pt idx="1031">
                  <c:v>4794.5</c:v>
                </c:pt>
                <c:pt idx="1032">
                  <c:v>4794.6000000000004</c:v>
                </c:pt>
                <c:pt idx="1033">
                  <c:v>4812.1000000000004</c:v>
                </c:pt>
                <c:pt idx="1034">
                  <c:v>4818.3999999999996</c:v>
                </c:pt>
                <c:pt idx="1035">
                  <c:v>4828.8</c:v>
                </c:pt>
                <c:pt idx="1036">
                  <c:v>4838.5</c:v>
                </c:pt>
                <c:pt idx="1037">
                  <c:v>4843.3999999999996</c:v>
                </c:pt>
                <c:pt idx="1038">
                  <c:v>4845.5</c:v>
                </c:pt>
                <c:pt idx="1039">
                  <c:v>4855.8999999999996</c:v>
                </c:pt>
                <c:pt idx="1040">
                  <c:v>4860.5</c:v>
                </c:pt>
                <c:pt idx="1041">
                  <c:v>4859.8999999999996</c:v>
                </c:pt>
                <c:pt idx="1042">
                  <c:v>4858.3999999999996</c:v>
                </c:pt>
                <c:pt idx="1043">
                  <c:v>4857.2</c:v>
                </c:pt>
                <c:pt idx="1044">
                  <c:v>4859.8</c:v>
                </c:pt>
                <c:pt idx="1045">
                  <c:v>4861</c:v>
                </c:pt>
                <c:pt idx="1046">
                  <c:v>4866.3</c:v>
                </c:pt>
                <c:pt idx="1047">
                  <c:v>4881.8999999999996</c:v>
                </c:pt>
                <c:pt idx="1048">
                  <c:v>4888.6000000000004</c:v>
                </c:pt>
                <c:pt idx="1049">
                  <c:v>4895.8999999999996</c:v>
                </c:pt>
                <c:pt idx="1050">
                  <c:v>4908.7</c:v>
                </c:pt>
                <c:pt idx="1051">
                  <c:v>4924.1000000000004</c:v>
                </c:pt>
                <c:pt idx="1052">
                  <c:v>4948.6000000000004</c:v>
                </c:pt>
                <c:pt idx="1053">
                  <c:v>4954.3999999999996</c:v>
                </c:pt>
                <c:pt idx="1054">
                  <c:v>4964.8999999999996</c:v>
                </c:pt>
                <c:pt idx="1055">
                  <c:v>4972.1000000000004</c:v>
                </c:pt>
                <c:pt idx="1056">
                  <c:v>4965.1000000000004</c:v>
                </c:pt>
                <c:pt idx="1057">
                  <c:v>4984.8999999999996</c:v>
                </c:pt>
                <c:pt idx="1058">
                  <c:v>4992.8999999999996</c:v>
                </c:pt>
                <c:pt idx="1059">
                  <c:v>5000.5</c:v>
                </c:pt>
                <c:pt idx="1060">
                  <c:v>5018.7</c:v>
                </c:pt>
                <c:pt idx="1061">
                  <c:v>5041.3</c:v>
                </c:pt>
                <c:pt idx="1062">
                  <c:v>5047.5</c:v>
                </c:pt>
                <c:pt idx="1063">
                  <c:v>5053.3999999999996</c:v>
                </c:pt>
                <c:pt idx="1064">
                  <c:v>5073.3999999999996</c:v>
                </c:pt>
                <c:pt idx="1065">
                  <c:v>5093.8</c:v>
                </c:pt>
                <c:pt idx="1066">
                  <c:v>5115.7</c:v>
                </c:pt>
                <c:pt idx="1067">
                  <c:v>5132.5</c:v>
                </c:pt>
                <c:pt idx="1068">
                  <c:v>5137.8999999999996</c:v>
                </c:pt>
                <c:pt idx="1069">
                  <c:v>5123.1000000000004</c:v>
                </c:pt>
                <c:pt idx="1070">
                  <c:v>5116.6000000000004</c:v>
                </c:pt>
                <c:pt idx="1071">
                  <c:v>5113.6000000000004</c:v>
                </c:pt>
                <c:pt idx="1072">
                  <c:v>5124.2</c:v>
                </c:pt>
                <c:pt idx="1073">
                  <c:v>5120</c:v>
                </c:pt>
                <c:pt idx="1074">
                  <c:v>5150.6000000000004</c:v>
                </c:pt>
                <c:pt idx="1075">
                  <c:v>5155.2</c:v>
                </c:pt>
                <c:pt idx="1076">
                  <c:v>5165.1000000000004</c:v>
                </c:pt>
                <c:pt idx="1077">
                  <c:v>5162.7</c:v>
                </c:pt>
                <c:pt idx="1078">
                  <c:v>5176.1000000000004</c:v>
                </c:pt>
                <c:pt idx="1079">
                  <c:v>5180.8999999999996</c:v>
                </c:pt>
                <c:pt idx="1080">
                  <c:v>5193.7</c:v>
                </c:pt>
                <c:pt idx="1081">
                  <c:v>5194.2</c:v>
                </c:pt>
                <c:pt idx="1082">
                  <c:v>5201.2</c:v>
                </c:pt>
                <c:pt idx="1083">
                  <c:v>5211</c:v>
                </c:pt>
                <c:pt idx="1084">
                  <c:v>5220.1000000000004</c:v>
                </c:pt>
                <c:pt idx="1085">
                  <c:v>5226.7</c:v>
                </c:pt>
                <c:pt idx="1086">
                  <c:v>5233</c:v>
                </c:pt>
                <c:pt idx="1087">
                  <c:v>5244.6</c:v>
                </c:pt>
                <c:pt idx="1088">
                  <c:v>5266</c:v>
                </c:pt>
                <c:pt idx="1089">
                  <c:v>5436.2</c:v>
                </c:pt>
                <c:pt idx="1090">
                  <c:v>5355.4</c:v>
                </c:pt>
                <c:pt idx="1091">
                  <c:v>5328</c:v>
                </c:pt>
                <c:pt idx="1092">
                  <c:v>5319.4</c:v>
                </c:pt>
                <c:pt idx="1093">
                  <c:v>5318.1</c:v>
                </c:pt>
                <c:pt idx="1094">
                  <c:v>5319.3</c:v>
                </c:pt>
                <c:pt idx="1095">
                  <c:v>5327.1</c:v>
                </c:pt>
                <c:pt idx="1096">
                  <c:v>5348.1</c:v>
                </c:pt>
                <c:pt idx="1097">
                  <c:v>5355.2</c:v>
                </c:pt>
                <c:pt idx="1098">
                  <c:v>5364.2</c:v>
                </c:pt>
                <c:pt idx="1099">
                  <c:v>5381.9</c:v>
                </c:pt>
                <c:pt idx="1100">
                  <c:v>5386.4</c:v>
                </c:pt>
                <c:pt idx="1101">
                  <c:v>5411.8</c:v>
                </c:pt>
                <c:pt idx="1102">
                  <c:v>5428.5</c:v>
                </c:pt>
                <c:pt idx="1103">
                  <c:v>5417.1</c:v>
                </c:pt>
                <c:pt idx="1104">
                  <c:v>5435.4</c:v>
                </c:pt>
                <c:pt idx="1105">
                  <c:v>5434.3</c:v>
                </c:pt>
                <c:pt idx="1106">
                  <c:v>5435.9</c:v>
                </c:pt>
                <c:pt idx="1107">
                  <c:v>5436.5</c:v>
                </c:pt>
                <c:pt idx="1108">
                  <c:v>5445.4</c:v>
                </c:pt>
                <c:pt idx="1109">
                  <c:v>5459.4</c:v>
                </c:pt>
                <c:pt idx="1110">
                  <c:v>5465.4</c:v>
                </c:pt>
                <c:pt idx="1111">
                  <c:v>5467.6</c:v>
                </c:pt>
                <c:pt idx="1112">
                  <c:v>5476.4</c:v>
                </c:pt>
                <c:pt idx="1113">
                  <c:v>5481.9</c:v>
                </c:pt>
                <c:pt idx="1114">
                  <c:v>5483</c:v>
                </c:pt>
                <c:pt idx="1115">
                  <c:v>5481.6</c:v>
                </c:pt>
                <c:pt idx="1116">
                  <c:v>5475.4</c:v>
                </c:pt>
                <c:pt idx="1117">
                  <c:v>5486.8</c:v>
                </c:pt>
                <c:pt idx="1118">
                  <c:v>5473.7</c:v>
                </c:pt>
                <c:pt idx="1119">
                  <c:v>5486.2</c:v>
                </c:pt>
                <c:pt idx="1120">
                  <c:v>5481.3</c:v>
                </c:pt>
                <c:pt idx="1121">
                  <c:v>5482.5</c:v>
                </c:pt>
                <c:pt idx="1122">
                  <c:v>5494.8</c:v>
                </c:pt>
                <c:pt idx="1123">
                  <c:v>5503</c:v>
                </c:pt>
                <c:pt idx="1124">
                  <c:v>5512.3</c:v>
                </c:pt>
                <c:pt idx="1125">
                  <c:v>5516.9</c:v>
                </c:pt>
                <c:pt idx="1126">
                  <c:v>5507.5</c:v>
                </c:pt>
                <c:pt idx="1127">
                  <c:v>5521.8</c:v>
                </c:pt>
                <c:pt idx="1128">
                  <c:v>5531.4</c:v>
                </c:pt>
                <c:pt idx="1129">
                  <c:v>5537.3</c:v>
                </c:pt>
                <c:pt idx="1130">
                  <c:v>5551.7</c:v>
                </c:pt>
                <c:pt idx="1131">
                  <c:v>5547.1</c:v>
                </c:pt>
                <c:pt idx="1132">
                  <c:v>5567</c:v>
                </c:pt>
                <c:pt idx="1133">
                  <c:v>5580.3</c:v>
                </c:pt>
                <c:pt idx="1134">
                  <c:v>5599.1</c:v>
                </c:pt>
                <c:pt idx="1135">
                  <c:v>5607.1</c:v>
                </c:pt>
                <c:pt idx="1136">
                  <c:v>5614.1</c:v>
                </c:pt>
                <c:pt idx="1137">
                  <c:v>5616</c:v>
                </c:pt>
                <c:pt idx="1138">
                  <c:v>5621.4</c:v>
                </c:pt>
                <c:pt idx="1139">
                  <c:v>5627.7</c:v>
                </c:pt>
                <c:pt idx="1140">
                  <c:v>5637</c:v>
                </c:pt>
                <c:pt idx="1141">
                  <c:v>5642.1</c:v>
                </c:pt>
                <c:pt idx="1142">
                  <c:v>5638.9</c:v>
                </c:pt>
                <c:pt idx="1143">
                  <c:v>5652.9</c:v>
                </c:pt>
                <c:pt idx="1144">
                  <c:v>5660.7</c:v>
                </c:pt>
                <c:pt idx="1145">
                  <c:v>5675.4</c:v>
                </c:pt>
                <c:pt idx="1146">
                  <c:v>5690.7</c:v>
                </c:pt>
                <c:pt idx="1147">
                  <c:v>5703.7</c:v>
                </c:pt>
                <c:pt idx="1148">
                  <c:v>5721</c:v>
                </c:pt>
                <c:pt idx="1149">
                  <c:v>5730</c:v>
                </c:pt>
                <c:pt idx="1150">
                  <c:v>5741</c:v>
                </c:pt>
                <c:pt idx="1151">
                  <c:v>5733.2</c:v>
                </c:pt>
                <c:pt idx="1152">
                  <c:v>5754.7</c:v>
                </c:pt>
                <c:pt idx="1153">
                  <c:v>5749.3</c:v>
                </c:pt>
                <c:pt idx="1154">
                  <c:v>5761.8</c:v>
                </c:pt>
                <c:pt idx="1155">
                  <c:v>5758</c:v>
                </c:pt>
                <c:pt idx="1156">
                  <c:v>5759.8</c:v>
                </c:pt>
                <c:pt idx="1157">
                  <c:v>5770.8</c:v>
                </c:pt>
                <c:pt idx="1158">
                  <c:v>5781.7</c:v>
                </c:pt>
                <c:pt idx="1159">
                  <c:v>5795.6</c:v>
                </c:pt>
                <c:pt idx="1160">
                  <c:v>5804.3</c:v>
                </c:pt>
                <c:pt idx="1161">
                  <c:v>5801.3</c:v>
                </c:pt>
                <c:pt idx="1162">
                  <c:v>5824.7</c:v>
                </c:pt>
                <c:pt idx="1163">
                  <c:v>5845.2</c:v>
                </c:pt>
                <c:pt idx="1164">
                  <c:v>5821.1</c:v>
                </c:pt>
                <c:pt idx="1165">
                  <c:v>5826.6</c:v>
                </c:pt>
                <c:pt idx="1166">
                  <c:v>5843.4</c:v>
                </c:pt>
                <c:pt idx="1167">
                  <c:v>5854.4</c:v>
                </c:pt>
                <c:pt idx="1168">
                  <c:v>5845.5</c:v>
                </c:pt>
                <c:pt idx="1169">
                  <c:v>5854.9</c:v>
                </c:pt>
                <c:pt idx="1170">
                  <c:v>5865.7</c:v>
                </c:pt>
                <c:pt idx="1171">
                  <c:v>5873.4</c:v>
                </c:pt>
                <c:pt idx="1172">
                  <c:v>5871.9</c:v>
                </c:pt>
                <c:pt idx="1173">
                  <c:v>5911.1</c:v>
                </c:pt>
                <c:pt idx="1174">
                  <c:v>5945.6</c:v>
                </c:pt>
                <c:pt idx="1175">
                  <c:v>5944.9</c:v>
                </c:pt>
                <c:pt idx="1176">
                  <c:v>5937.1</c:v>
                </c:pt>
                <c:pt idx="1177">
                  <c:v>5945.7</c:v>
                </c:pt>
                <c:pt idx="1178">
                  <c:v>5955.2</c:v>
                </c:pt>
                <c:pt idx="1179">
                  <c:v>5963</c:v>
                </c:pt>
                <c:pt idx="1180">
                  <c:v>5983.8</c:v>
                </c:pt>
                <c:pt idx="1181">
                  <c:v>5986.8</c:v>
                </c:pt>
                <c:pt idx="1182">
                  <c:v>6000.9</c:v>
                </c:pt>
                <c:pt idx="1183">
                  <c:v>6020.6</c:v>
                </c:pt>
                <c:pt idx="1184">
                  <c:v>6016.6</c:v>
                </c:pt>
                <c:pt idx="1185">
                  <c:v>6023.3</c:v>
                </c:pt>
                <c:pt idx="1186">
                  <c:v>6033.6</c:v>
                </c:pt>
                <c:pt idx="1187">
                  <c:v>6073.4</c:v>
                </c:pt>
                <c:pt idx="1188">
                  <c:v>6082</c:v>
                </c:pt>
                <c:pt idx="1189">
                  <c:v>6117.1</c:v>
                </c:pt>
                <c:pt idx="1190">
                  <c:v>6069.4</c:v>
                </c:pt>
                <c:pt idx="1191">
                  <c:v>6084.3</c:v>
                </c:pt>
                <c:pt idx="1192">
                  <c:v>6070.2</c:v>
                </c:pt>
                <c:pt idx="1193">
                  <c:v>6064.3</c:v>
                </c:pt>
                <c:pt idx="1194">
                  <c:v>6051.1</c:v>
                </c:pt>
                <c:pt idx="1195">
                  <c:v>6046.2</c:v>
                </c:pt>
                <c:pt idx="1196">
                  <c:v>6043.6</c:v>
                </c:pt>
                <c:pt idx="1197">
                  <c:v>6050.2</c:v>
                </c:pt>
                <c:pt idx="1198">
                  <c:v>6053.3</c:v>
                </c:pt>
                <c:pt idx="1199">
                  <c:v>6053.8</c:v>
                </c:pt>
                <c:pt idx="1200">
                  <c:v>6042.2</c:v>
                </c:pt>
                <c:pt idx="1201">
                  <c:v>6056.1</c:v>
                </c:pt>
                <c:pt idx="1202">
                  <c:v>6060</c:v>
                </c:pt>
                <c:pt idx="1203">
                  <c:v>6047.9</c:v>
                </c:pt>
                <c:pt idx="1204">
                  <c:v>6059.8</c:v>
                </c:pt>
                <c:pt idx="1205">
                  <c:v>6051.3</c:v>
                </c:pt>
                <c:pt idx="1206">
                  <c:v>6052.4</c:v>
                </c:pt>
                <c:pt idx="1207">
                  <c:v>6054.8</c:v>
                </c:pt>
                <c:pt idx="1208">
                  <c:v>6051.3</c:v>
                </c:pt>
                <c:pt idx="1209">
                  <c:v>6050.9</c:v>
                </c:pt>
                <c:pt idx="1210">
                  <c:v>6051</c:v>
                </c:pt>
                <c:pt idx="1211">
                  <c:v>6055.5</c:v>
                </c:pt>
                <c:pt idx="1212">
                  <c:v>6069.1</c:v>
                </c:pt>
                <c:pt idx="1213">
                  <c:v>6082.3</c:v>
                </c:pt>
                <c:pt idx="1214">
                  <c:v>6083.5</c:v>
                </c:pt>
                <c:pt idx="1215">
                  <c:v>6102.4</c:v>
                </c:pt>
                <c:pt idx="1216">
                  <c:v>6106.3</c:v>
                </c:pt>
                <c:pt idx="1217">
                  <c:v>6115.9</c:v>
                </c:pt>
                <c:pt idx="1218">
                  <c:v>6111.6</c:v>
                </c:pt>
                <c:pt idx="1219">
                  <c:v>6127.7</c:v>
                </c:pt>
                <c:pt idx="1220">
                  <c:v>6147.1</c:v>
                </c:pt>
                <c:pt idx="1221">
                  <c:v>6153.9</c:v>
                </c:pt>
                <c:pt idx="1222">
                  <c:v>6159.9</c:v>
                </c:pt>
                <c:pt idx="1223">
                  <c:v>6159.5</c:v>
                </c:pt>
                <c:pt idx="1224">
                  <c:v>6162.7</c:v>
                </c:pt>
                <c:pt idx="1225">
                  <c:v>6194.2</c:v>
                </c:pt>
                <c:pt idx="1226">
                  <c:v>6224.8</c:v>
                </c:pt>
                <c:pt idx="1227">
                  <c:v>6246.6</c:v>
                </c:pt>
                <c:pt idx="1228">
                  <c:v>6268.6</c:v>
                </c:pt>
                <c:pt idx="1229">
                  <c:v>6255</c:v>
                </c:pt>
                <c:pt idx="1230">
                  <c:v>6258.4</c:v>
                </c:pt>
                <c:pt idx="1231">
                  <c:v>6249.7</c:v>
                </c:pt>
                <c:pt idx="1232">
                  <c:v>6259</c:v>
                </c:pt>
                <c:pt idx="1233">
                  <c:v>6259.2</c:v>
                </c:pt>
                <c:pt idx="1234">
                  <c:v>6257.7</c:v>
                </c:pt>
                <c:pt idx="1235">
                  <c:v>6255</c:v>
                </c:pt>
                <c:pt idx="1236">
                  <c:v>6268.5</c:v>
                </c:pt>
                <c:pt idx="1237">
                  <c:v>6267.6</c:v>
                </c:pt>
                <c:pt idx="1238">
                  <c:v>6277.3</c:v>
                </c:pt>
                <c:pt idx="1239">
                  <c:v>6280.3</c:v>
                </c:pt>
                <c:pt idx="1240">
                  <c:v>6285.2</c:v>
                </c:pt>
                <c:pt idx="1241">
                  <c:v>6301.3</c:v>
                </c:pt>
                <c:pt idx="1242">
                  <c:v>6304.2</c:v>
                </c:pt>
                <c:pt idx="1243">
                  <c:v>6297.2</c:v>
                </c:pt>
                <c:pt idx="1244">
                  <c:v>6308.3</c:v>
                </c:pt>
                <c:pt idx="1245">
                  <c:v>6320.5</c:v>
                </c:pt>
                <c:pt idx="1246">
                  <c:v>6340.7</c:v>
                </c:pt>
                <c:pt idx="1247">
                  <c:v>6347.2</c:v>
                </c:pt>
                <c:pt idx="1248">
                  <c:v>6340.1</c:v>
                </c:pt>
                <c:pt idx="1249">
                  <c:v>6348.4</c:v>
                </c:pt>
                <c:pt idx="1250">
                  <c:v>6354.7</c:v>
                </c:pt>
                <c:pt idx="1251">
                  <c:v>6367.1</c:v>
                </c:pt>
                <c:pt idx="1252">
                  <c:v>6380.4</c:v>
                </c:pt>
                <c:pt idx="1253">
                  <c:v>6373.4</c:v>
                </c:pt>
                <c:pt idx="1254">
                  <c:v>6386.8</c:v>
                </c:pt>
                <c:pt idx="1255">
                  <c:v>6392.8</c:v>
                </c:pt>
                <c:pt idx="1256">
                  <c:v>6389.7</c:v>
                </c:pt>
                <c:pt idx="1257">
                  <c:v>6392.7</c:v>
                </c:pt>
                <c:pt idx="1258">
                  <c:v>6399</c:v>
                </c:pt>
                <c:pt idx="1259">
                  <c:v>6415.5</c:v>
                </c:pt>
                <c:pt idx="1260">
                  <c:v>6418.4</c:v>
                </c:pt>
                <c:pt idx="1261">
                  <c:v>6386.3</c:v>
                </c:pt>
                <c:pt idx="1262">
                  <c:v>6398.8</c:v>
                </c:pt>
                <c:pt idx="1263">
                  <c:v>6418.5</c:v>
                </c:pt>
                <c:pt idx="1264">
                  <c:v>6419.8</c:v>
                </c:pt>
                <c:pt idx="1265">
                  <c:v>6415.9</c:v>
                </c:pt>
                <c:pt idx="1266">
                  <c:v>6417.9</c:v>
                </c:pt>
                <c:pt idx="1267">
                  <c:v>6413.4</c:v>
                </c:pt>
                <c:pt idx="1268">
                  <c:v>6424.1</c:v>
                </c:pt>
                <c:pt idx="1269">
                  <c:v>6420.5</c:v>
                </c:pt>
                <c:pt idx="1270">
                  <c:v>6417.5</c:v>
                </c:pt>
                <c:pt idx="1271">
                  <c:v>6422.3</c:v>
                </c:pt>
                <c:pt idx="1272">
                  <c:v>6431</c:v>
                </c:pt>
                <c:pt idx="1273">
                  <c:v>6437.5</c:v>
                </c:pt>
                <c:pt idx="1274">
                  <c:v>6436</c:v>
                </c:pt>
                <c:pt idx="1275">
                  <c:v>6436.2</c:v>
                </c:pt>
                <c:pt idx="1276">
                  <c:v>6443.7</c:v>
                </c:pt>
                <c:pt idx="1277">
                  <c:v>6444</c:v>
                </c:pt>
                <c:pt idx="1278">
                  <c:v>6449.7</c:v>
                </c:pt>
                <c:pt idx="1279">
                  <c:v>6458.6</c:v>
                </c:pt>
                <c:pt idx="1280">
                  <c:v>6458.7</c:v>
                </c:pt>
                <c:pt idx="1281">
                  <c:v>6462</c:v>
                </c:pt>
                <c:pt idx="1282">
                  <c:v>6458.6</c:v>
                </c:pt>
                <c:pt idx="1283">
                  <c:v>6470.6</c:v>
                </c:pt>
                <c:pt idx="1284">
                  <c:v>6480.9</c:v>
                </c:pt>
                <c:pt idx="1285">
                  <c:v>6500.6</c:v>
                </c:pt>
                <c:pt idx="1286">
                  <c:v>6507</c:v>
                </c:pt>
                <c:pt idx="1287">
                  <c:v>6502</c:v>
                </c:pt>
                <c:pt idx="1288">
                  <c:v>6504.8</c:v>
                </c:pt>
                <c:pt idx="1289">
                  <c:v>6521.5</c:v>
                </c:pt>
                <c:pt idx="1290">
                  <c:v>6533.9</c:v>
                </c:pt>
                <c:pt idx="1291">
                  <c:v>6548.3</c:v>
                </c:pt>
                <c:pt idx="1292">
                  <c:v>6544.5</c:v>
                </c:pt>
                <c:pt idx="1293">
                  <c:v>6553.3</c:v>
                </c:pt>
                <c:pt idx="1294">
                  <c:v>6565.1</c:v>
                </c:pt>
                <c:pt idx="1295">
                  <c:v>6557.5</c:v>
                </c:pt>
                <c:pt idx="1296">
                  <c:v>6572.8</c:v>
                </c:pt>
                <c:pt idx="1297">
                  <c:v>6578.1</c:v>
                </c:pt>
                <c:pt idx="1298">
                  <c:v>6593.6</c:v>
                </c:pt>
                <c:pt idx="1299">
                  <c:v>6602.1</c:v>
                </c:pt>
                <c:pt idx="1300">
                  <c:v>6603.1</c:v>
                </c:pt>
                <c:pt idx="1301">
                  <c:v>6614.1</c:v>
                </c:pt>
                <c:pt idx="1302">
                  <c:v>6630.4</c:v>
                </c:pt>
                <c:pt idx="1303">
                  <c:v>6634.1</c:v>
                </c:pt>
                <c:pt idx="1304">
                  <c:v>6627.1</c:v>
                </c:pt>
                <c:pt idx="1305">
                  <c:v>6628.7</c:v>
                </c:pt>
                <c:pt idx="1306">
                  <c:v>6636.9</c:v>
                </c:pt>
                <c:pt idx="1307">
                  <c:v>6652.1</c:v>
                </c:pt>
                <c:pt idx="1308">
                  <c:v>6642.1</c:v>
                </c:pt>
                <c:pt idx="1309">
                  <c:v>6651.3</c:v>
                </c:pt>
                <c:pt idx="1310">
                  <c:v>6657.7</c:v>
                </c:pt>
                <c:pt idx="1311">
                  <c:v>6669.7</c:v>
                </c:pt>
                <c:pt idx="1312">
                  <c:v>6676.4</c:v>
                </c:pt>
                <c:pt idx="1313">
                  <c:v>6681.3</c:v>
                </c:pt>
                <c:pt idx="1314">
                  <c:v>6700.4</c:v>
                </c:pt>
                <c:pt idx="1315">
                  <c:v>6713.4</c:v>
                </c:pt>
                <c:pt idx="1316">
                  <c:v>6722.5</c:v>
                </c:pt>
                <c:pt idx="1317">
                  <c:v>6710.9</c:v>
                </c:pt>
                <c:pt idx="1318">
                  <c:v>6713.6</c:v>
                </c:pt>
                <c:pt idx="1319">
                  <c:v>6720.3</c:v>
                </c:pt>
                <c:pt idx="1320">
                  <c:v>6743.4</c:v>
                </c:pt>
                <c:pt idx="1321">
                  <c:v>6754</c:v>
                </c:pt>
                <c:pt idx="1322">
                  <c:v>6751.7</c:v>
                </c:pt>
                <c:pt idx="1323">
                  <c:v>6737.4</c:v>
                </c:pt>
                <c:pt idx="1324">
                  <c:v>6745.5</c:v>
                </c:pt>
                <c:pt idx="1325">
                  <c:v>6756</c:v>
                </c:pt>
                <c:pt idx="1326">
                  <c:v>6755.1</c:v>
                </c:pt>
                <c:pt idx="1327">
                  <c:v>6772.3</c:v>
                </c:pt>
                <c:pt idx="1328">
                  <c:v>6790</c:v>
                </c:pt>
                <c:pt idx="1329">
                  <c:v>6800.3</c:v>
                </c:pt>
                <c:pt idx="1330">
                  <c:v>6794.4</c:v>
                </c:pt>
                <c:pt idx="1331">
                  <c:v>6774</c:v>
                </c:pt>
                <c:pt idx="1332">
                  <c:v>6790.3</c:v>
                </c:pt>
                <c:pt idx="1333">
                  <c:v>6801.7</c:v>
                </c:pt>
                <c:pt idx="1334">
                  <c:v>6798.8</c:v>
                </c:pt>
                <c:pt idx="1335">
                  <c:v>6806.2</c:v>
                </c:pt>
                <c:pt idx="1336">
                  <c:v>6818.7</c:v>
                </c:pt>
                <c:pt idx="1337">
                  <c:v>6829.3</c:v>
                </c:pt>
                <c:pt idx="1338">
                  <c:v>6848.9</c:v>
                </c:pt>
                <c:pt idx="1339">
                  <c:v>6848.9</c:v>
                </c:pt>
                <c:pt idx="1340">
                  <c:v>6868.5</c:v>
                </c:pt>
                <c:pt idx="1341">
                  <c:v>6876.9</c:v>
                </c:pt>
                <c:pt idx="1342">
                  <c:v>6879.8</c:v>
                </c:pt>
                <c:pt idx="1343">
                  <c:v>6871</c:v>
                </c:pt>
                <c:pt idx="1344">
                  <c:v>6882.1</c:v>
                </c:pt>
                <c:pt idx="1345">
                  <c:v>6892.1</c:v>
                </c:pt>
                <c:pt idx="1346">
                  <c:v>6915</c:v>
                </c:pt>
                <c:pt idx="1347">
                  <c:v>6912.1</c:v>
                </c:pt>
                <c:pt idx="1348">
                  <c:v>6921</c:v>
                </c:pt>
                <c:pt idx="1349">
                  <c:v>6921.5</c:v>
                </c:pt>
                <c:pt idx="1350">
                  <c:v>6923.9</c:v>
                </c:pt>
                <c:pt idx="1351">
                  <c:v>6935</c:v>
                </c:pt>
                <c:pt idx="1352">
                  <c:v>6946.8</c:v>
                </c:pt>
                <c:pt idx="1353">
                  <c:v>6972</c:v>
                </c:pt>
                <c:pt idx="1354">
                  <c:v>6979.9</c:v>
                </c:pt>
                <c:pt idx="1355">
                  <c:v>6986.3</c:v>
                </c:pt>
                <c:pt idx="1356">
                  <c:v>6984.4</c:v>
                </c:pt>
                <c:pt idx="1357">
                  <c:v>6993.6</c:v>
                </c:pt>
                <c:pt idx="1358">
                  <c:v>6999.7</c:v>
                </c:pt>
                <c:pt idx="1359">
                  <c:v>7014</c:v>
                </c:pt>
                <c:pt idx="1360">
                  <c:v>7036.7</c:v>
                </c:pt>
                <c:pt idx="1361">
                  <c:v>7031.7</c:v>
                </c:pt>
                <c:pt idx="1362">
                  <c:v>7037.8</c:v>
                </c:pt>
                <c:pt idx="1363">
                  <c:v>7049.2</c:v>
                </c:pt>
                <c:pt idx="1364">
                  <c:v>7075.8</c:v>
                </c:pt>
                <c:pt idx="1365">
                  <c:v>7082.3</c:v>
                </c:pt>
                <c:pt idx="1366">
                  <c:v>7084.6</c:v>
                </c:pt>
                <c:pt idx="1367">
                  <c:v>7103.3</c:v>
                </c:pt>
                <c:pt idx="1368">
                  <c:v>7098.3</c:v>
                </c:pt>
                <c:pt idx="1369">
                  <c:v>7093.5</c:v>
                </c:pt>
                <c:pt idx="1370">
                  <c:v>7100.8</c:v>
                </c:pt>
                <c:pt idx="1371">
                  <c:v>7103.1</c:v>
                </c:pt>
                <c:pt idx="1372">
                  <c:v>7108.7</c:v>
                </c:pt>
                <c:pt idx="1373">
                  <c:v>7126.8</c:v>
                </c:pt>
                <c:pt idx="1374">
                  <c:v>7111.1</c:v>
                </c:pt>
                <c:pt idx="1375">
                  <c:v>7120.6</c:v>
                </c:pt>
                <c:pt idx="1376">
                  <c:v>7134.4</c:v>
                </c:pt>
                <c:pt idx="1377">
                  <c:v>7172.4</c:v>
                </c:pt>
                <c:pt idx="1378">
                  <c:v>7185.6</c:v>
                </c:pt>
                <c:pt idx="1379">
                  <c:v>7201.7</c:v>
                </c:pt>
                <c:pt idx="1380">
                  <c:v>7221</c:v>
                </c:pt>
                <c:pt idx="1381">
                  <c:v>7234.5</c:v>
                </c:pt>
                <c:pt idx="1382">
                  <c:v>7217.4</c:v>
                </c:pt>
                <c:pt idx="1383">
                  <c:v>7221.1</c:v>
                </c:pt>
                <c:pt idx="1384">
                  <c:v>7223.9</c:v>
                </c:pt>
                <c:pt idx="1385">
                  <c:v>7235.3</c:v>
                </c:pt>
                <c:pt idx="1386">
                  <c:v>7235</c:v>
                </c:pt>
                <c:pt idx="1387">
                  <c:v>7241.9</c:v>
                </c:pt>
                <c:pt idx="1388">
                  <c:v>7252.8</c:v>
                </c:pt>
                <c:pt idx="1389">
                  <c:v>7262.5</c:v>
                </c:pt>
                <c:pt idx="1390">
                  <c:v>7271.5</c:v>
                </c:pt>
                <c:pt idx="1391">
                  <c:v>7284.4</c:v>
                </c:pt>
                <c:pt idx="1392">
                  <c:v>7278.6</c:v>
                </c:pt>
                <c:pt idx="1393">
                  <c:v>7290.5</c:v>
                </c:pt>
                <c:pt idx="1394">
                  <c:v>7298.9</c:v>
                </c:pt>
                <c:pt idx="1395">
                  <c:v>7304.6</c:v>
                </c:pt>
                <c:pt idx="1396">
                  <c:v>7321.7</c:v>
                </c:pt>
                <c:pt idx="1397">
                  <c:v>7343.5</c:v>
                </c:pt>
                <c:pt idx="1398">
                  <c:v>7379.5</c:v>
                </c:pt>
                <c:pt idx="1399">
                  <c:v>7414.7</c:v>
                </c:pt>
                <c:pt idx="1400">
                  <c:v>7393.7</c:v>
                </c:pt>
                <c:pt idx="1401">
                  <c:v>7382.4</c:v>
                </c:pt>
                <c:pt idx="1402">
                  <c:v>7387.4</c:v>
                </c:pt>
                <c:pt idx="1403">
                  <c:v>7385.4</c:v>
                </c:pt>
                <c:pt idx="1404">
                  <c:v>7395.5</c:v>
                </c:pt>
                <c:pt idx="1405">
                  <c:v>7402.1</c:v>
                </c:pt>
                <c:pt idx="1406">
                  <c:v>7391.1</c:v>
                </c:pt>
                <c:pt idx="1407">
                  <c:v>7392</c:v>
                </c:pt>
                <c:pt idx="1408">
                  <c:v>7423.1</c:v>
                </c:pt>
                <c:pt idx="1409">
                  <c:v>7408.7</c:v>
                </c:pt>
                <c:pt idx="1410">
                  <c:v>7408.5</c:v>
                </c:pt>
                <c:pt idx="1411">
                  <c:v>7427.5</c:v>
                </c:pt>
                <c:pt idx="1412">
                  <c:v>7451.4</c:v>
                </c:pt>
                <c:pt idx="1413">
                  <c:v>7439.6</c:v>
                </c:pt>
                <c:pt idx="1414">
                  <c:v>7452.3</c:v>
                </c:pt>
                <c:pt idx="1415">
                  <c:v>7456.1</c:v>
                </c:pt>
                <c:pt idx="1416">
                  <c:v>7461.6</c:v>
                </c:pt>
                <c:pt idx="1417">
                  <c:v>7467.1</c:v>
                </c:pt>
                <c:pt idx="1418">
                  <c:v>7463.8</c:v>
                </c:pt>
                <c:pt idx="1419">
                  <c:v>7460.2</c:v>
                </c:pt>
                <c:pt idx="1420">
                  <c:v>7490.5</c:v>
                </c:pt>
                <c:pt idx="1421">
                  <c:v>7524.5</c:v>
                </c:pt>
                <c:pt idx="1422">
                  <c:v>7551.2</c:v>
                </c:pt>
                <c:pt idx="1423">
                  <c:v>7561.6</c:v>
                </c:pt>
                <c:pt idx="1424">
                  <c:v>7564.7</c:v>
                </c:pt>
                <c:pt idx="1425">
                  <c:v>7596.8</c:v>
                </c:pt>
                <c:pt idx="1426">
                  <c:v>7607.4</c:v>
                </c:pt>
                <c:pt idx="1427">
                  <c:v>7619.7</c:v>
                </c:pt>
                <c:pt idx="1428">
                  <c:v>7643.2</c:v>
                </c:pt>
                <c:pt idx="1429">
                  <c:v>7658</c:v>
                </c:pt>
                <c:pt idx="1430">
                  <c:v>7660.5</c:v>
                </c:pt>
                <c:pt idx="1431">
                  <c:v>7680</c:v>
                </c:pt>
                <c:pt idx="1432">
                  <c:v>7682</c:v>
                </c:pt>
                <c:pt idx="1433">
                  <c:v>7705.1</c:v>
                </c:pt>
                <c:pt idx="1434">
                  <c:v>7674.5</c:v>
                </c:pt>
                <c:pt idx="1435">
                  <c:v>7673.1</c:v>
                </c:pt>
                <c:pt idx="1436">
                  <c:v>7687.6</c:v>
                </c:pt>
                <c:pt idx="1437">
                  <c:v>7693.7</c:v>
                </c:pt>
                <c:pt idx="1438">
                  <c:v>7714.9</c:v>
                </c:pt>
                <c:pt idx="1439">
                  <c:v>7710.1</c:v>
                </c:pt>
                <c:pt idx="1440">
                  <c:v>7708.4</c:v>
                </c:pt>
                <c:pt idx="1441">
                  <c:v>7710.9</c:v>
                </c:pt>
                <c:pt idx="1442">
                  <c:v>7717.2</c:v>
                </c:pt>
                <c:pt idx="1443">
                  <c:v>7714.4</c:v>
                </c:pt>
                <c:pt idx="1444">
                  <c:v>7737.6</c:v>
                </c:pt>
                <c:pt idx="1445">
                  <c:v>7749.1</c:v>
                </c:pt>
                <c:pt idx="1446">
                  <c:v>7775.4</c:v>
                </c:pt>
                <c:pt idx="1447">
                  <c:v>7772.9</c:v>
                </c:pt>
                <c:pt idx="1448">
                  <c:v>7774.6</c:v>
                </c:pt>
                <c:pt idx="1449">
                  <c:v>7782.2</c:v>
                </c:pt>
                <c:pt idx="1450">
                  <c:v>7771.8</c:v>
                </c:pt>
                <c:pt idx="1451">
                  <c:v>7777.4</c:v>
                </c:pt>
                <c:pt idx="1452">
                  <c:v>7770.1</c:v>
                </c:pt>
                <c:pt idx="1453">
                  <c:v>7751.2</c:v>
                </c:pt>
                <c:pt idx="1454">
                  <c:v>7767.4</c:v>
                </c:pt>
                <c:pt idx="1455">
                  <c:v>7928.9</c:v>
                </c:pt>
                <c:pt idx="1456">
                  <c:v>7936.4</c:v>
                </c:pt>
                <c:pt idx="1457">
                  <c:v>7905.5</c:v>
                </c:pt>
                <c:pt idx="1458">
                  <c:v>7947.9</c:v>
                </c:pt>
                <c:pt idx="1459">
                  <c:v>7990.2</c:v>
                </c:pt>
                <c:pt idx="1460">
                  <c:v>7964.4</c:v>
                </c:pt>
                <c:pt idx="1461">
                  <c:v>7957.1</c:v>
                </c:pt>
                <c:pt idx="1462">
                  <c:v>7970.6</c:v>
                </c:pt>
                <c:pt idx="1463">
                  <c:v>7989.2</c:v>
                </c:pt>
                <c:pt idx="1464">
                  <c:v>8017.4</c:v>
                </c:pt>
                <c:pt idx="1465">
                  <c:v>8071.7</c:v>
                </c:pt>
                <c:pt idx="1466">
                  <c:v>8129.6</c:v>
                </c:pt>
                <c:pt idx="1467">
                  <c:v>8172</c:v>
                </c:pt>
                <c:pt idx="1468">
                  <c:v>8202.9</c:v>
                </c:pt>
                <c:pt idx="1469">
                  <c:v>8217.4</c:v>
                </c:pt>
                <c:pt idx="1470">
                  <c:v>8248.4</c:v>
                </c:pt>
                <c:pt idx="1471">
                  <c:v>8244.4</c:v>
                </c:pt>
                <c:pt idx="1472">
                  <c:v>8258</c:v>
                </c:pt>
                <c:pt idx="1473">
                  <c:v>8283.7999999999993</c:v>
                </c:pt>
                <c:pt idx="1474">
                  <c:v>8279.2999999999993</c:v>
                </c:pt>
                <c:pt idx="1475">
                  <c:v>8282.6</c:v>
                </c:pt>
                <c:pt idx="1476">
                  <c:v>8288.2000000000007</c:v>
                </c:pt>
                <c:pt idx="1477">
                  <c:v>8291.7999999999993</c:v>
                </c:pt>
                <c:pt idx="1478">
                  <c:v>8314.2999999999993</c:v>
                </c:pt>
                <c:pt idx="1479">
                  <c:v>8350.7000000000007</c:v>
                </c:pt>
                <c:pt idx="1480">
                  <c:v>8383.5</c:v>
                </c:pt>
                <c:pt idx="1481">
                  <c:v>8371.5</c:v>
                </c:pt>
                <c:pt idx="1482">
                  <c:v>8339.7000000000007</c:v>
                </c:pt>
                <c:pt idx="1483">
                  <c:v>8342</c:v>
                </c:pt>
                <c:pt idx="1484">
                  <c:v>8350.4</c:v>
                </c:pt>
                <c:pt idx="1485">
                  <c:v>8361.5</c:v>
                </c:pt>
                <c:pt idx="1486">
                  <c:v>8369.5</c:v>
                </c:pt>
                <c:pt idx="1487">
                  <c:v>8398.6</c:v>
                </c:pt>
                <c:pt idx="1488">
                  <c:v>8413.9</c:v>
                </c:pt>
                <c:pt idx="1489">
                  <c:v>8414</c:v>
                </c:pt>
                <c:pt idx="1490">
                  <c:v>8428.5</c:v>
                </c:pt>
                <c:pt idx="1491">
                  <c:v>8427.7000000000007</c:v>
                </c:pt>
                <c:pt idx="1492">
                  <c:v>8438.4</c:v>
                </c:pt>
                <c:pt idx="1493">
                  <c:v>8439.4</c:v>
                </c:pt>
                <c:pt idx="1494">
                  <c:v>8430.2000000000007</c:v>
                </c:pt>
                <c:pt idx="1495">
                  <c:v>8403.2000000000007</c:v>
                </c:pt>
                <c:pt idx="1496">
                  <c:v>8419.7999999999993</c:v>
                </c:pt>
                <c:pt idx="1497">
                  <c:v>8422.5</c:v>
                </c:pt>
                <c:pt idx="1498">
                  <c:v>8434.4</c:v>
                </c:pt>
                <c:pt idx="1499">
                  <c:v>8450</c:v>
                </c:pt>
                <c:pt idx="1500">
                  <c:v>8433.9</c:v>
                </c:pt>
                <c:pt idx="1501">
                  <c:v>8443.4</c:v>
                </c:pt>
                <c:pt idx="1502">
                  <c:v>8444.4</c:v>
                </c:pt>
                <c:pt idx="1503">
                  <c:v>8417.7999999999993</c:v>
                </c:pt>
                <c:pt idx="1504">
                  <c:v>8421.6</c:v>
                </c:pt>
                <c:pt idx="1505">
                  <c:v>8422.7999999999993</c:v>
                </c:pt>
                <c:pt idx="1506">
                  <c:v>8434.7999999999993</c:v>
                </c:pt>
                <c:pt idx="1507">
                  <c:v>8433.7999999999993</c:v>
                </c:pt>
                <c:pt idx="1508">
                  <c:v>8431.6</c:v>
                </c:pt>
                <c:pt idx="1509">
                  <c:v>8435.4</c:v>
                </c:pt>
                <c:pt idx="1510">
                  <c:v>8448.7000000000007</c:v>
                </c:pt>
                <c:pt idx="1511">
                  <c:v>8463.4</c:v>
                </c:pt>
                <c:pt idx="1512">
                  <c:v>8471.4</c:v>
                </c:pt>
                <c:pt idx="1513">
                  <c:v>8469.7999999999993</c:v>
                </c:pt>
                <c:pt idx="1514">
                  <c:v>8484.6</c:v>
                </c:pt>
                <c:pt idx="1515">
                  <c:v>8491.2000000000007</c:v>
                </c:pt>
                <c:pt idx="1516">
                  <c:v>8492.1</c:v>
                </c:pt>
                <c:pt idx="1517">
                  <c:v>8491.4</c:v>
                </c:pt>
                <c:pt idx="1518">
                  <c:v>8504.6</c:v>
                </c:pt>
                <c:pt idx="1519">
                  <c:v>8495.7000000000007</c:v>
                </c:pt>
                <c:pt idx="1520">
                  <c:v>8483.6</c:v>
                </c:pt>
                <c:pt idx="1521">
                  <c:v>8470.2000000000007</c:v>
                </c:pt>
                <c:pt idx="1522">
                  <c:v>8438.4</c:v>
                </c:pt>
                <c:pt idx="1523">
                  <c:v>8431.1</c:v>
                </c:pt>
                <c:pt idx="1524">
                  <c:v>8436.2999999999993</c:v>
                </c:pt>
                <c:pt idx="1525">
                  <c:v>8455.2999999999993</c:v>
                </c:pt>
                <c:pt idx="1526">
                  <c:v>8468.9</c:v>
                </c:pt>
                <c:pt idx="1527">
                  <c:v>8474</c:v>
                </c:pt>
                <c:pt idx="1528">
                  <c:v>8508.2999999999993</c:v>
                </c:pt>
                <c:pt idx="1529">
                  <c:v>8508</c:v>
                </c:pt>
                <c:pt idx="1530">
                  <c:v>8495.4</c:v>
                </c:pt>
                <c:pt idx="1531">
                  <c:v>8486</c:v>
                </c:pt>
                <c:pt idx="1532">
                  <c:v>8490.4</c:v>
                </c:pt>
                <c:pt idx="1533">
                  <c:v>8489.2000000000007</c:v>
                </c:pt>
                <c:pt idx="1534">
                  <c:v>8497</c:v>
                </c:pt>
                <c:pt idx="1535">
                  <c:v>8507.9</c:v>
                </c:pt>
                <c:pt idx="1536">
                  <c:v>8515.2999999999993</c:v>
                </c:pt>
                <c:pt idx="1537">
                  <c:v>8508.5</c:v>
                </c:pt>
                <c:pt idx="1538">
                  <c:v>8535.7999999999993</c:v>
                </c:pt>
                <c:pt idx="1539">
                  <c:v>8552.6</c:v>
                </c:pt>
                <c:pt idx="1540">
                  <c:v>8563.6</c:v>
                </c:pt>
                <c:pt idx="1541">
                  <c:v>8586</c:v>
                </c:pt>
                <c:pt idx="1542">
                  <c:v>8572.7999999999993</c:v>
                </c:pt>
                <c:pt idx="1543">
                  <c:v>8596.4</c:v>
                </c:pt>
                <c:pt idx="1544">
                  <c:v>8595.7999999999993</c:v>
                </c:pt>
                <c:pt idx="1545">
                  <c:v>8584.5</c:v>
                </c:pt>
                <c:pt idx="1546">
                  <c:v>8606.1</c:v>
                </c:pt>
                <c:pt idx="1547">
                  <c:v>8605.2999999999993</c:v>
                </c:pt>
                <c:pt idx="1548">
                  <c:v>8573.7000000000007</c:v>
                </c:pt>
                <c:pt idx="1549">
                  <c:v>8595.2000000000007</c:v>
                </c:pt>
                <c:pt idx="1550">
                  <c:v>8602</c:v>
                </c:pt>
                <c:pt idx="1551">
                  <c:v>8623.9</c:v>
                </c:pt>
                <c:pt idx="1552">
                  <c:v>8635.4</c:v>
                </c:pt>
                <c:pt idx="1553">
                  <c:v>8648.7000000000007</c:v>
                </c:pt>
                <c:pt idx="1554">
                  <c:v>8656.1</c:v>
                </c:pt>
                <c:pt idx="1555">
                  <c:v>8656.4</c:v>
                </c:pt>
                <c:pt idx="1556">
                  <c:v>8668</c:v>
                </c:pt>
                <c:pt idx="1557">
                  <c:v>8673</c:v>
                </c:pt>
                <c:pt idx="1558">
                  <c:v>8682.5</c:v>
                </c:pt>
                <c:pt idx="1559">
                  <c:v>8683.1</c:v>
                </c:pt>
                <c:pt idx="1560">
                  <c:v>8697.7999999999993</c:v>
                </c:pt>
                <c:pt idx="1561">
                  <c:v>8714.2000000000007</c:v>
                </c:pt>
                <c:pt idx="1562">
                  <c:v>8732.6</c:v>
                </c:pt>
                <c:pt idx="1563">
                  <c:v>8739.2999999999993</c:v>
                </c:pt>
                <c:pt idx="1564">
                  <c:v>8741.6</c:v>
                </c:pt>
                <c:pt idx="1565">
                  <c:v>8746.9</c:v>
                </c:pt>
                <c:pt idx="1566">
                  <c:v>8744</c:v>
                </c:pt>
                <c:pt idx="1567">
                  <c:v>8749.9</c:v>
                </c:pt>
                <c:pt idx="1568">
                  <c:v>8761.6</c:v>
                </c:pt>
                <c:pt idx="1569">
                  <c:v>8774.1</c:v>
                </c:pt>
                <c:pt idx="1570">
                  <c:v>8770.4</c:v>
                </c:pt>
                <c:pt idx="1571">
                  <c:v>8783.5</c:v>
                </c:pt>
                <c:pt idx="1572">
                  <c:v>8790.7000000000007</c:v>
                </c:pt>
                <c:pt idx="1573">
                  <c:v>8811.4</c:v>
                </c:pt>
                <c:pt idx="1574">
                  <c:v>8787</c:v>
                </c:pt>
                <c:pt idx="1575">
                  <c:v>8807.1</c:v>
                </c:pt>
                <c:pt idx="1576">
                  <c:v>8854.2000000000007</c:v>
                </c:pt>
                <c:pt idx="1577">
                  <c:v>8822.2999999999993</c:v>
                </c:pt>
                <c:pt idx="1578">
                  <c:v>8838.7000000000007</c:v>
                </c:pt>
                <c:pt idx="1579">
                  <c:v>8857.2999999999993</c:v>
                </c:pt>
                <c:pt idx="1580">
                  <c:v>8864.2000000000007</c:v>
                </c:pt>
                <c:pt idx="1581">
                  <c:v>8878.4</c:v>
                </c:pt>
                <c:pt idx="1582">
                  <c:v>8886.2000000000007</c:v>
                </c:pt>
                <c:pt idx="1583">
                  <c:v>8898</c:v>
                </c:pt>
                <c:pt idx="1584">
                  <c:v>8900.7999999999993</c:v>
                </c:pt>
                <c:pt idx="1585">
                  <c:v>8919.2000000000007</c:v>
                </c:pt>
                <c:pt idx="1586">
                  <c:v>8930.5</c:v>
                </c:pt>
                <c:pt idx="1587">
                  <c:v>8941.4</c:v>
                </c:pt>
                <c:pt idx="1588">
                  <c:v>8950.5</c:v>
                </c:pt>
                <c:pt idx="1589">
                  <c:v>8970.2000000000007</c:v>
                </c:pt>
                <c:pt idx="1590">
                  <c:v>9003</c:v>
                </c:pt>
                <c:pt idx="1591">
                  <c:v>9017.5</c:v>
                </c:pt>
                <c:pt idx="1592">
                  <c:v>9016.2000000000007</c:v>
                </c:pt>
                <c:pt idx="1593">
                  <c:v>9025.7000000000007</c:v>
                </c:pt>
                <c:pt idx="1594">
                  <c:v>9028.7000000000007</c:v>
                </c:pt>
                <c:pt idx="1595">
                  <c:v>9044.9</c:v>
                </c:pt>
                <c:pt idx="1596">
                  <c:v>9046.1</c:v>
                </c:pt>
                <c:pt idx="1597">
                  <c:v>9061</c:v>
                </c:pt>
                <c:pt idx="1598">
                  <c:v>9103.9</c:v>
                </c:pt>
                <c:pt idx="1599">
                  <c:v>9182.1</c:v>
                </c:pt>
                <c:pt idx="1600">
                  <c:v>9229.4</c:v>
                </c:pt>
                <c:pt idx="1601">
                  <c:v>9239.4</c:v>
                </c:pt>
                <c:pt idx="1602">
                  <c:v>9266.7000000000007</c:v>
                </c:pt>
                <c:pt idx="1603">
                  <c:v>9308</c:v>
                </c:pt>
                <c:pt idx="1604">
                  <c:v>9455.1</c:v>
                </c:pt>
                <c:pt idx="1605">
                  <c:v>9480.5</c:v>
                </c:pt>
                <c:pt idx="1606">
                  <c:v>9508.9</c:v>
                </c:pt>
                <c:pt idx="1607">
                  <c:v>9536.5</c:v>
                </c:pt>
                <c:pt idx="1608">
                  <c:v>9537</c:v>
                </c:pt>
                <c:pt idx="1609">
                  <c:v>9534.7999999999993</c:v>
                </c:pt>
                <c:pt idx="1610">
                  <c:v>9528.2999999999993</c:v>
                </c:pt>
                <c:pt idx="1611">
                  <c:v>9525.7999999999993</c:v>
                </c:pt>
                <c:pt idx="1612">
                  <c:v>9554.2000000000007</c:v>
                </c:pt>
                <c:pt idx="1613">
                  <c:v>9563.7999999999993</c:v>
                </c:pt>
                <c:pt idx="1614">
                  <c:v>9569.1</c:v>
                </c:pt>
                <c:pt idx="1615">
                  <c:v>9578.7000000000007</c:v>
                </c:pt>
                <c:pt idx="1616">
                  <c:v>9559.9</c:v>
                </c:pt>
                <c:pt idx="1617">
                  <c:v>9579.1</c:v>
                </c:pt>
                <c:pt idx="1618">
                  <c:v>9601.7000000000007</c:v>
                </c:pt>
                <c:pt idx="1619">
                  <c:v>9620.2999999999993</c:v>
                </c:pt>
                <c:pt idx="1620">
                  <c:v>9608.6</c:v>
                </c:pt>
                <c:pt idx="1621">
                  <c:v>9615.2000000000007</c:v>
                </c:pt>
                <c:pt idx="1622">
                  <c:v>9625.2999999999993</c:v>
                </c:pt>
                <c:pt idx="1623">
                  <c:v>9646.2999999999993</c:v>
                </c:pt>
                <c:pt idx="1624">
                  <c:v>9638.2000000000007</c:v>
                </c:pt>
                <c:pt idx="1625">
                  <c:v>9640.5</c:v>
                </c:pt>
                <c:pt idx="1626">
                  <c:v>9716.4</c:v>
                </c:pt>
                <c:pt idx="1627">
                  <c:v>9721.4</c:v>
                </c:pt>
                <c:pt idx="1628">
                  <c:v>9734.4</c:v>
                </c:pt>
                <c:pt idx="1629">
                  <c:v>9730.7000000000007</c:v>
                </c:pt>
                <c:pt idx="1630">
                  <c:v>9738.6</c:v>
                </c:pt>
                <c:pt idx="1631">
                  <c:v>9752.9</c:v>
                </c:pt>
                <c:pt idx="1632">
                  <c:v>9771.7999999999993</c:v>
                </c:pt>
                <c:pt idx="1633">
                  <c:v>9776.7999999999993</c:v>
                </c:pt>
                <c:pt idx="1634">
                  <c:v>9779.7000000000007</c:v>
                </c:pt>
                <c:pt idx="1635">
                  <c:v>9800.2999999999993</c:v>
                </c:pt>
                <c:pt idx="1636">
                  <c:v>9810.4</c:v>
                </c:pt>
                <c:pt idx="1637">
                  <c:v>9803.5</c:v>
                </c:pt>
                <c:pt idx="1638">
                  <c:v>9825.7000000000007</c:v>
                </c:pt>
                <c:pt idx="1639">
                  <c:v>9849.9</c:v>
                </c:pt>
                <c:pt idx="1640">
                  <c:v>9864.2999999999993</c:v>
                </c:pt>
                <c:pt idx="1641">
                  <c:v>9881.2000000000007</c:v>
                </c:pt>
                <c:pt idx="1642">
                  <c:v>9862.2000000000007</c:v>
                </c:pt>
                <c:pt idx="1643">
                  <c:v>9884.7999999999993</c:v>
                </c:pt>
                <c:pt idx="1644">
                  <c:v>9898.5</c:v>
                </c:pt>
                <c:pt idx="1645">
                  <c:v>9895.5</c:v>
                </c:pt>
                <c:pt idx="1646">
                  <c:v>9904.9</c:v>
                </c:pt>
                <c:pt idx="1647">
                  <c:v>9907</c:v>
                </c:pt>
                <c:pt idx="1648">
                  <c:v>9920.1</c:v>
                </c:pt>
                <c:pt idx="1649">
                  <c:v>9972.1</c:v>
                </c:pt>
                <c:pt idx="1650">
                  <c:v>9974.4</c:v>
                </c:pt>
                <c:pt idx="1651">
                  <c:v>9980.1</c:v>
                </c:pt>
                <c:pt idx="1652">
                  <c:v>10007.6</c:v>
                </c:pt>
                <c:pt idx="1653">
                  <c:v>10029.1</c:v>
                </c:pt>
                <c:pt idx="1654">
                  <c:v>10050.700000000001</c:v>
                </c:pt>
                <c:pt idx="1655">
                  <c:v>10047.799999999999</c:v>
                </c:pt>
                <c:pt idx="1656">
                  <c:v>10067.4</c:v>
                </c:pt>
                <c:pt idx="1657">
                  <c:v>10078.700000000001</c:v>
                </c:pt>
                <c:pt idx="1658">
                  <c:v>10115.700000000001</c:v>
                </c:pt>
                <c:pt idx="1659">
                  <c:v>10111.200000000001</c:v>
                </c:pt>
                <c:pt idx="1660">
                  <c:v>10134.799999999999</c:v>
                </c:pt>
                <c:pt idx="1661">
                  <c:v>10162.299999999999</c:v>
                </c:pt>
                <c:pt idx="1662">
                  <c:v>10178.4</c:v>
                </c:pt>
                <c:pt idx="1663">
                  <c:v>10200.4</c:v>
                </c:pt>
                <c:pt idx="1664">
                  <c:v>10197.5</c:v>
                </c:pt>
                <c:pt idx="1665">
                  <c:v>10247.200000000001</c:v>
                </c:pt>
                <c:pt idx="1666">
                  <c:v>10242.200000000001</c:v>
                </c:pt>
                <c:pt idx="1667">
                  <c:v>10250.200000000001</c:v>
                </c:pt>
                <c:pt idx="1668">
                  <c:v>10243.1</c:v>
                </c:pt>
                <c:pt idx="1669">
                  <c:v>10288.5</c:v>
                </c:pt>
                <c:pt idx="1670">
                  <c:v>10335.700000000001</c:v>
                </c:pt>
                <c:pt idx="1671">
                  <c:v>10306.200000000001</c:v>
                </c:pt>
                <c:pt idx="1672">
                  <c:v>10297.9</c:v>
                </c:pt>
                <c:pt idx="1673">
                  <c:v>10321.299999999999</c:v>
                </c:pt>
                <c:pt idx="1674">
                  <c:v>10362.5</c:v>
                </c:pt>
                <c:pt idx="1675">
                  <c:v>10392.6</c:v>
                </c:pt>
                <c:pt idx="1676">
                  <c:v>10439.299999999999</c:v>
                </c:pt>
                <c:pt idx="1677">
                  <c:v>10472.700000000001</c:v>
                </c:pt>
                <c:pt idx="1678">
                  <c:v>10514.8</c:v>
                </c:pt>
                <c:pt idx="1679">
                  <c:v>10498.5</c:v>
                </c:pt>
                <c:pt idx="1680">
                  <c:v>10473.5</c:v>
                </c:pt>
                <c:pt idx="1681">
                  <c:v>10455.799999999999</c:v>
                </c:pt>
                <c:pt idx="1682">
                  <c:v>10466</c:v>
                </c:pt>
                <c:pt idx="1683">
                  <c:v>10460.6</c:v>
                </c:pt>
                <c:pt idx="1684">
                  <c:v>10473.1</c:v>
                </c:pt>
                <c:pt idx="1685">
                  <c:v>10452.6</c:v>
                </c:pt>
                <c:pt idx="1686">
                  <c:v>10467.299999999999</c:v>
                </c:pt>
                <c:pt idx="1687">
                  <c:v>10501.3</c:v>
                </c:pt>
                <c:pt idx="1688">
                  <c:v>10512.3</c:v>
                </c:pt>
                <c:pt idx="1689">
                  <c:v>10528.3</c:v>
                </c:pt>
                <c:pt idx="1690">
                  <c:v>10548.5</c:v>
                </c:pt>
                <c:pt idx="1691">
                  <c:v>10597.1</c:v>
                </c:pt>
                <c:pt idx="1692">
                  <c:v>10564</c:v>
                </c:pt>
                <c:pt idx="1693">
                  <c:v>10575.1</c:v>
                </c:pt>
                <c:pt idx="1694">
                  <c:v>10570.1</c:v>
                </c:pt>
                <c:pt idx="1695">
                  <c:v>10583.6</c:v>
                </c:pt>
                <c:pt idx="1696">
                  <c:v>10591.2</c:v>
                </c:pt>
                <c:pt idx="1697">
                  <c:v>10605.3</c:v>
                </c:pt>
                <c:pt idx="1698">
                  <c:v>10603.6</c:v>
                </c:pt>
                <c:pt idx="1699">
                  <c:v>10623.8</c:v>
                </c:pt>
                <c:pt idx="1700">
                  <c:v>10641.1</c:v>
                </c:pt>
                <c:pt idx="1701">
                  <c:v>10659.8</c:v>
                </c:pt>
                <c:pt idx="1702">
                  <c:v>10659</c:v>
                </c:pt>
                <c:pt idx="1703">
                  <c:v>10654.2</c:v>
                </c:pt>
                <c:pt idx="1704">
                  <c:v>10707.6</c:v>
                </c:pt>
                <c:pt idx="1705">
                  <c:v>10682.9</c:v>
                </c:pt>
                <c:pt idx="1706">
                  <c:v>10710.9</c:v>
                </c:pt>
                <c:pt idx="1707">
                  <c:v>10737.9</c:v>
                </c:pt>
                <c:pt idx="1708">
                  <c:v>10749.6</c:v>
                </c:pt>
                <c:pt idx="1709">
                  <c:v>10759.3</c:v>
                </c:pt>
                <c:pt idx="1710">
                  <c:v>10773.9</c:v>
                </c:pt>
                <c:pt idx="1711">
                  <c:v>10762.1</c:v>
                </c:pt>
                <c:pt idx="1712">
                  <c:v>10797</c:v>
                </c:pt>
                <c:pt idx="1713">
                  <c:v>10813.3</c:v>
                </c:pt>
                <c:pt idx="1714">
                  <c:v>10803.7</c:v>
                </c:pt>
                <c:pt idx="1715">
                  <c:v>10805.5</c:v>
                </c:pt>
                <c:pt idx="1716">
                  <c:v>10841.8</c:v>
                </c:pt>
                <c:pt idx="1717">
                  <c:v>10884.9</c:v>
                </c:pt>
                <c:pt idx="1718">
                  <c:v>10888.7</c:v>
                </c:pt>
                <c:pt idx="1719">
                  <c:v>10927.8</c:v>
                </c:pt>
                <c:pt idx="1720">
                  <c:v>10988.6</c:v>
                </c:pt>
                <c:pt idx="1721">
                  <c:v>10969.9</c:v>
                </c:pt>
                <c:pt idx="1722">
                  <c:v>10950.8</c:v>
                </c:pt>
                <c:pt idx="1723">
                  <c:v>10931.6</c:v>
                </c:pt>
                <c:pt idx="1724">
                  <c:v>10938.1</c:v>
                </c:pt>
                <c:pt idx="1725">
                  <c:v>10966.9</c:v>
                </c:pt>
                <c:pt idx="1726">
                  <c:v>10987.5</c:v>
                </c:pt>
                <c:pt idx="1727">
                  <c:v>11002.2</c:v>
                </c:pt>
                <c:pt idx="1728">
                  <c:v>11005.8</c:v>
                </c:pt>
                <c:pt idx="1729">
                  <c:v>11031.6</c:v>
                </c:pt>
                <c:pt idx="1730">
                  <c:v>11028.2</c:v>
                </c:pt>
                <c:pt idx="1731">
                  <c:v>11035.2</c:v>
                </c:pt>
                <c:pt idx="1732">
                  <c:v>11034.7</c:v>
                </c:pt>
                <c:pt idx="1733">
                  <c:v>11065</c:v>
                </c:pt>
                <c:pt idx="1734">
                  <c:v>11105.7</c:v>
                </c:pt>
                <c:pt idx="1735">
                  <c:v>11101.4</c:v>
                </c:pt>
                <c:pt idx="1736">
                  <c:v>11136.7</c:v>
                </c:pt>
                <c:pt idx="1737">
                  <c:v>11163.1</c:v>
                </c:pt>
                <c:pt idx="1738">
                  <c:v>11161.2</c:v>
                </c:pt>
                <c:pt idx="1739">
                  <c:v>11148.3</c:v>
                </c:pt>
                <c:pt idx="1740">
                  <c:v>11166.7</c:v>
                </c:pt>
                <c:pt idx="1741">
                  <c:v>11183.6</c:v>
                </c:pt>
                <c:pt idx="1742">
                  <c:v>11209.7</c:v>
                </c:pt>
                <c:pt idx="1743">
                  <c:v>11212.3</c:v>
                </c:pt>
                <c:pt idx="1744">
                  <c:v>11215.1</c:v>
                </c:pt>
                <c:pt idx="1745">
                  <c:v>11237.2</c:v>
                </c:pt>
                <c:pt idx="1746">
                  <c:v>11236.4</c:v>
                </c:pt>
                <c:pt idx="1747">
                  <c:v>11283.6</c:v>
                </c:pt>
                <c:pt idx="1748">
                  <c:v>11283.7</c:v>
                </c:pt>
                <c:pt idx="1749">
                  <c:v>11293.5</c:v>
                </c:pt>
                <c:pt idx="1750">
                  <c:v>11297.8</c:v>
                </c:pt>
                <c:pt idx="1751">
                  <c:v>11336.2</c:v>
                </c:pt>
                <c:pt idx="1752">
                  <c:v>11365.8</c:v>
                </c:pt>
                <c:pt idx="1753">
                  <c:v>11348.9</c:v>
                </c:pt>
                <c:pt idx="1754">
                  <c:v>11356.5</c:v>
                </c:pt>
                <c:pt idx="1755">
                  <c:v>11372.8</c:v>
                </c:pt>
                <c:pt idx="1756">
                  <c:v>11393</c:v>
                </c:pt>
                <c:pt idx="1757">
                  <c:v>11384.8</c:v>
                </c:pt>
                <c:pt idx="1758">
                  <c:v>11415.9</c:v>
                </c:pt>
                <c:pt idx="1759">
                  <c:v>11442.4</c:v>
                </c:pt>
                <c:pt idx="1760">
                  <c:v>11459.3</c:v>
                </c:pt>
                <c:pt idx="1761">
                  <c:v>11459.5</c:v>
                </c:pt>
                <c:pt idx="1762">
                  <c:v>11437</c:v>
                </c:pt>
                <c:pt idx="1763">
                  <c:v>11449.6</c:v>
                </c:pt>
                <c:pt idx="1764">
                  <c:v>11466.9</c:v>
                </c:pt>
                <c:pt idx="1765">
                  <c:v>11481</c:v>
                </c:pt>
                <c:pt idx="1766">
                  <c:v>11467.9</c:v>
                </c:pt>
                <c:pt idx="1767">
                  <c:v>11483.5</c:v>
                </c:pt>
                <c:pt idx="1768">
                  <c:v>11496.9</c:v>
                </c:pt>
                <c:pt idx="1769">
                  <c:v>11516.5</c:v>
                </c:pt>
                <c:pt idx="1770">
                  <c:v>11528.1</c:v>
                </c:pt>
                <c:pt idx="1771">
                  <c:v>11524.5</c:v>
                </c:pt>
                <c:pt idx="1772">
                  <c:v>11555.5</c:v>
                </c:pt>
                <c:pt idx="1773">
                  <c:v>11592</c:v>
                </c:pt>
                <c:pt idx="1774">
                  <c:v>11552.5</c:v>
                </c:pt>
                <c:pt idx="1775">
                  <c:v>11581.5</c:v>
                </c:pt>
                <c:pt idx="1776">
                  <c:v>11583.4</c:v>
                </c:pt>
                <c:pt idx="1777">
                  <c:v>11596.3</c:v>
                </c:pt>
                <c:pt idx="1778">
                  <c:v>11630.2</c:v>
                </c:pt>
                <c:pt idx="1779">
                  <c:v>11643.2</c:v>
                </c:pt>
                <c:pt idx="1780">
                  <c:v>11662.1</c:v>
                </c:pt>
                <c:pt idx="1781">
                  <c:v>11684.8</c:v>
                </c:pt>
                <c:pt idx="1782">
                  <c:v>11696.6</c:v>
                </c:pt>
                <c:pt idx="1783">
                  <c:v>11678.6</c:v>
                </c:pt>
                <c:pt idx="1784">
                  <c:v>11702.9</c:v>
                </c:pt>
                <c:pt idx="1785">
                  <c:v>11712.8</c:v>
                </c:pt>
                <c:pt idx="1786">
                  <c:v>11759.1</c:v>
                </c:pt>
                <c:pt idx="1787">
                  <c:v>11816.1</c:v>
                </c:pt>
                <c:pt idx="1788">
                  <c:v>11824.8</c:v>
                </c:pt>
                <c:pt idx="1789">
                  <c:v>11839.7</c:v>
                </c:pt>
                <c:pt idx="1790">
                  <c:v>11871.6</c:v>
                </c:pt>
                <c:pt idx="1791">
                  <c:v>11879.7</c:v>
                </c:pt>
                <c:pt idx="1792" formatCode="0.00">
                  <c:v>11852.9</c:v>
                </c:pt>
                <c:pt idx="1793" formatCode="General">
                  <c:v>11858.2</c:v>
                </c:pt>
                <c:pt idx="1794" formatCode="General">
                  <c:v>11866</c:v>
                </c:pt>
                <c:pt idx="1795" formatCode="General">
                  <c:v>11880.7</c:v>
                </c:pt>
                <c:pt idx="1796" formatCode="General">
                  <c:v>11907.3</c:v>
                </c:pt>
                <c:pt idx="1797" formatCode="General">
                  <c:v>11916.2</c:v>
                </c:pt>
                <c:pt idx="1798" formatCode="General">
                  <c:v>11919.9</c:v>
                </c:pt>
                <c:pt idx="1799" formatCode="General">
                  <c:v>11912</c:v>
                </c:pt>
                <c:pt idx="1800" formatCode="General">
                  <c:v>11912.6</c:v>
                </c:pt>
                <c:pt idx="1801" formatCode="General">
                  <c:v>11924.1</c:v>
                </c:pt>
                <c:pt idx="1802" formatCode="General">
                  <c:v>11940</c:v>
                </c:pt>
                <c:pt idx="1803" formatCode="General">
                  <c:v>11968.7</c:v>
                </c:pt>
                <c:pt idx="1804" formatCode="General">
                  <c:v>11982.8</c:v>
                </c:pt>
                <c:pt idx="1805" formatCode="General">
                  <c:v>11962.5</c:v>
                </c:pt>
                <c:pt idx="1806" formatCode="General">
                  <c:v>11972.8</c:v>
                </c:pt>
                <c:pt idx="1807" formatCode="General">
                  <c:v>12013.2</c:v>
                </c:pt>
                <c:pt idx="1808" formatCode="General">
                  <c:v>12032.1</c:v>
                </c:pt>
                <c:pt idx="1809" formatCode="General">
                  <c:v>12049.2</c:v>
                </c:pt>
                <c:pt idx="1810" formatCode="General">
                  <c:v>12037.6</c:v>
                </c:pt>
                <c:pt idx="1811" formatCode="General">
                  <c:v>12043</c:v>
                </c:pt>
                <c:pt idx="1812" formatCode="General">
                  <c:v>12060.5</c:v>
                </c:pt>
                <c:pt idx="1813" formatCode="General">
                  <c:v>12049.3</c:v>
                </c:pt>
                <c:pt idx="1814" formatCode="General">
                  <c:v>12068.4</c:v>
                </c:pt>
                <c:pt idx="1815" formatCode="General">
                  <c:v>12099.5</c:v>
                </c:pt>
                <c:pt idx="1816" formatCode="General">
                  <c:v>12120.1</c:v>
                </c:pt>
                <c:pt idx="1817" formatCode="General">
                  <c:v>12132.8</c:v>
                </c:pt>
                <c:pt idx="1818" formatCode="General">
                  <c:v>12129.4</c:v>
                </c:pt>
                <c:pt idx="1819" formatCode="General">
                  <c:v>12149.7</c:v>
                </c:pt>
                <c:pt idx="1820" formatCode="General">
                  <c:v>12176.4</c:v>
                </c:pt>
                <c:pt idx="1821" formatCode="General">
                  <c:v>12161.8</c:v>
                </c:pt>
                <c:pt idx="1822" formatCode="General">
                  <c:v>12151.4</c:v>
                </c:pt>
                <c:pt idx="1823" formatCode="General">
                  <c:v>12147.5</c:v>
                </c:pt>
                <c:pt idx="1824" formatCode="General">
                  <c:v>12156.1</c:v>
                </c:pt>
                <c:pt idx="1825" formatCode="General">
                  <c:v>12219</c:v>
                </c:pt>
                <c:pt idx="1826" formatCode="General">
                  <c:v>12260.6</c:v>
                </c:pt>
                <c:pt idx="1827" formatCode="General">
                  <c:v>12262.2</c:v>
                </c:pt>
                <c:pt idx="1828" formatCode="General">
                  <c:v>12274.3</c:v>
                </c:pt>
                <c:pt idx="1829" formatCode="General">
                  <c:v>12290.7</c:v>
                </c:pt>
                <c:pt idx="1830" formatCode="General">
                  <c:v>12289</c:v>
                </c:pt>
                <c:pt idx="1831" formatCode="General">
                  <c:v>12297.2</c:v>
                </c:pt>
                <c:pt idx="1832" formatCode="General">
                  <c:v>12313.8</c:v>
                </c:pt>
                <c:pt idx="1833" formatCode="General">
                  <c:v>12366.6</c:v>
                </c:pt>
                <c:pt idx="1834" formatCode="General">
                  <c:v>12365.9</c:v>
                </c:pt>
                <c:pt idx="1835" formatCode="General">
                  <c:v>12349</c:v>
                </c:pt>
                <c:pt idx="1836" formatCode="General">
                  <c:v>12442.6</c:v>
                </c:pt>
                <c:pt idx="1837" formatCode="General">
                  <c:v>12453</c:v>
                </c:pt>
                <c:pt idx="1838" formatCode="General">
                  <c:v>12494.7</c:v>
                </c:pt>
                <c:pt idx="1839" formatCode="General">
                  <c:v>12516.5</c:v>
                </c:pt>
                <c:pt idx="1840" formatCode="General">
                  <c:v>12488.4</c:v>
                </c:pt>
                <c:pt idx="1841" formatCode="General">
                  <c:v>12525.5</c:v>
                </c:pt>
                <c:pt idx="1842" formatCode="General">
                  <c:v>12551.6</c:v>
                </c:pt>
                <c:pt idx="1843" formatCode="General">
                  <c:v>12551.9</c:v>
                </c:pt>
                <c:pt idx="1844" formatCode="General">
                  <c:v>12557.8</c:v>
                </c:pt>
                <c:pt idx="1845" formatCode="General">
                  <c:v>12561</c:v>
                </c:pt>
                <c:pt idx="1846" formatCode="General">
                  <c:v>12595.5</c:v>
                </c:pt>
                <c:pt idx="1847" formatCode="General">
                  <c:v>12641.3</c:v>
                </c:pt>
                <c:pt idx="1848" formatCode="General">
                  <c:v>12644.2</c:v>
                </c:pt>
                <c:pt idx="1849" formatCode="General">
                  <c:v>12648.9</c:v>
                </c:pt>
                <c:pt idx="1850" formatCode="General">
                  <c:v>12671.4</c:v>
                </c:pt>
                <c:pt idx="1851" formatCode="General">
                  <c:v>12712.5</c:v>
                </c:pt>
                <c:pt idx="1852" formatCode="General">
                  <c:v>12735.9</c:v>
                </c:pt>
                <c:pt idx="1853" formatCode="General">
                  <c:v>12735.7</c:v>
                </c:pt>
                <c:pt idx="1854" formatCode="General">
                  <c:v>12748.2</c:v>
                </c:pt>
                <c:pt idx="1855" formatCode="General">
                  <c:v>12772.3</c:v>
                </c:pt>
                <c:pt idx="1856" formatCode="General">
                  <c:v>12761.9</c:v>
                </c:pt>
                <c:pt idx="1857" formatCode="General">
                  <c:v>12779.5</c:v>
                </c:pt>
                <c:pt idx="1858" formatCode="General">
                  <c:v>12826.6</c:v>
                </c:pt>
                <c:pt idx="1859" formatCode="General">
                  <c:v>12846.3</c:v>
                </c:pt>
                <c:pt idx="1860" formatCode="General">
                  <c:v>12851.1</c:v>
                </c:pt>
                <c:pt idx="1861" formatCode="General">
                  <c:v>12847.8</c:v>
                </c:pt>
                <c:pt idx="1862" formatCode="General">
                  <c:v>12855.8</c:v>
                </c:pt>
                <c:pt idx="1863" formatCode="General">
                  <c:v>12881.8</c:v>
                </c:pt>
                <c:pt idx="1864" formatCode="General">
                  <c:v>12910.3</c:v>
                </c:pt>
                <c:pt idx="1865" formatCode="General">
                  <c:v>12937.6</c:v>
                </c:pt>
                <c:pt idx="1866" formatCode="General">
                  <c:v>12950.1</c:v>
                </c:pt>
                <c:pt idx="1867" formatCode="General">
                  <c:v>12964.8</c:v>
                </c:pt>
                <c:pt idx="1868" formatCode="General">
                  <c:v>12992.5</c:v>
                </c:pt>
                <c:pt idx="1869" formatCode="General">
                  <c:v>12999.6</c:v>
                </c:pt>
                <c:pt idx="1870" formatCode="General">
                  <c:v>13008</c:v>
                </c:pt>
                <c:pt idx="1871" formatCode="General">
                  <c:v>13035.7</c:v>
                </c:pt>
                <c:pt idx="1872" formatCode="General">
                  <c:v>13034.7</c:v>
                </c:pt>
                <c:pt idx="1873" formatCode="General">
                  <c:v>13050.8</c:v>
                </c:pt>
                <c:pt idx="1874" formatCode="General">
                  <c:v>13049.3</c:v>
                </c:pt>
                <c:pt idx="1875" formatCode="General">
                  <c:v>13095.2</c:v>
                </c:pt>
                <c:pt idx="1876" formatCode="General">
                  <c:v>13094.8</c:v>
                </c:pt>
                <c:pt idx="1877" formatCode="General">
                  <c:v>13110.1</c:v>
                </c:pt>
                <c:pt idx="1878" formatCode="General">
                  <c:v>13131.6</c:v>
                </c:pt>
                <c:pt idx="1879" formatCode="General">
                  <c:v>13122.5</c:v>
                </c:pt>
                <c:pt idx="1880" formatCode="General">
                  <c:v>13164.6</c:v>
                </c:pt>
                <c:pt idx="1881" formatCode="General">
                  <c:v>13209.1</c:v>
                </c:pt>
                <c:pt idx="1882" formatCode="General">
                  <c:v>13200.5</c:v>
                </c:pt>
                <c:pt idx="1883" formatCode="General">
                  <c:v>13200.8</c:v>
                </c:pt>
                <c:pt idx="1884" formatCode="General">
                  <c:v>13200.7</c:v>
                </c:pt>
                <c:pt idx="1885" formatCode="General">
                  <c:v>13206.7</c:v>
                </c:pt>
                <c:pt idx="1886" formatCode="General">
                  <c:v>13220.1</c:v>
                </c:pt>
                <c:pt idx="1887" formatCode="General">
                  <c:v>13225.9</c:v>
                </c:pt>
                <c:pt idx="1888" formatCode="General">
                  <c:v>13257.9</c:v>
                </c:pt>
                <c:pt idx="1889" formatCode="General">
                  <c:v>13276.2</c:v>
                </c:pt>
                <c:pt idx="1890" formatCode="General">
                  <c:v>13293.3</c:v>
                </c:pt>
                <c:pt idx="1891" formatCode="General">
                  <c:v>13292.6</c:v>
                </c:pt>
                <c:pt idx="1892" formatCode="General">
                  <c:v>13299.5</c:v>
                </c:pt>
                <c:pt idx="1893" formatCode="General">
                  <c:v>13302.4</c:v>
                </c:pt>
                <c:pt idx="1894" formatCode="General">
                  <c:v>13315.8</c:v>
                </c:pt>
                <c:pt idx="1895" formatCode="General">
                  <c:v>13355.1</c:v>
                </c:pt>
                <c:pt idx="1896" formatCode="General">
                  <c:v>13354.6</c:v>
                </c:pt>
                <c:pt idx="1897" formatCode="General">
                  <c:v>13388.8</c:v>
                </c:pt>
                <c:pt idx="1898" formatCode="General">
                  <c:v>13400.1</c:v>
                </c:pt>
                <c:pt idx="1899" formatCode="General">
                  <c:v>13417</c:v>
                </c:pt>
                <c:pt idx="1900" formatCode="General">
                  <c:v>13406.1</c:v>
                </c:pt>
                <c:pt idx="1901" formatCode="General">
                  <c:v>13431.3</c:v>
                </c:pt>
                <c:pt idx="1902" formatCode="General">
                  <c:v>13434.5</c:v>
                </c:pt>
                <c:pt idx="1903" formatCode="General">
                  <c:v>13464.3</c:v>
                </c:pt>
                <c:pt idx="1904" formatCode="General">
                  <c:v>13490.5</c:v>
                </c:pt>
                <c:pt idx="1905" formatCode="General">
                  <c:v>13474.8</c:v>
                </c:pt>
                <c:pt idx="1906" formatCode="General">
                  <c:v>13493.2</c:v>
                </c:pt>
                <c:pt idx="1907" formatCode="General">
                  <c:v>13527.1</c:v>
                </c:pt>
                <c:pt idx="1908" formatCode="General">
                  <c:v>13537.7</c:v>
                </c:pt>
                <c:pt idx="1909" formatCode="General">
                  <c:v>13526.5</c:v>
                </c:pt>
                <c:pt idx="1910" formatCode="General">
                  <c:v>13529.3</c:v>
                </c:pt>
                <c:pt idx="1911" formatCode="General">
                  <c:v>13536.6</c:v>
                </c:pt>
                <c:pt idx="1912" formatCode="General">
                  <c:v>13569.6</c:v>
                </c:pt>
                <c:pt idx="1913" formatCode="General">
                  <c:v>13557</c:v>
                </c:pt>
                <c:pt idx="1914" formatCode="General">
                  <c:v>13600.3</c:v>
                </c:pt>
                <c:pt idx="1915" formatCode="General">
                  <c:v>13616.1</c:v>
                </c:pt>
                <c:pt idx="1916" formatCode="General">
                  <c:v>13633.4</c:v>
                </c:pt>
                <c:pt idx="1917" formatCode="General">
                  <c:v>13636.3</c:v>
                </c:pt>
                <c:pt idx="1918" formatCode="General">
                  <c:v>13633.3</c:v>
                </c:pt>
                <c:pt idx="1919" formatCode="General">
                  <c:v>13642.5</c:v>
                </c:pt>
                <c:pt idx="1920" formatCode="General">
                  <c:v>13677.4</c:v>
                </c:pt>
                <c:pt idx="1921" formatCode="General">
                  <c:v>13697.3</c:v>
                </c:pt>
                <c:pt idx="1922" formatCode="General">
                  <c:v>13689.2</c:v>
                </c:pt>
                <c:pt idx="1923" formatCode="General">
                  <c:v>13693.9</c:v>
                </c:pt>
                <c:pt idx="1924" formatCode="General">
                  <c:v>13696.6</c:v>
                </c:pt>
                <c:pt idx="1925" formatCode="General">
                  <c:v>13718.6</c:v>
                </c:pt>
                <c:pt idx="1926" formatCode="General">
                  <c:v>13742.1</c:v>
                </c:pt>
                <c:pt idx="1927" formatCode="General">
                  <c:v>13755.7</c:v>
                </c:pt>
                <c:pt idx="1928" formatCode="General">
                  <c:v>13746.6</c:v>
                </c:pt>
                <c:pt idx="1929" formatCode="General">
                  <c:v>13756.5</c:v>
                </c:pt>
                <c:pt idx="1930" formatCode="General">
                  <c:v>13765.3</c:v>
                </c:pt>
                <c:pt idx="1931" formatCode="General">
                  <c:v>13762.6</c:v>
                </c:pt>
                <c:pt idx="1932" formatCode="General">
                  <c:v>13769.1</c:v>
                </c:pt>
                <c:pt idx="1933" formatCode="General">
                  <c:v>13775.5</c:v>
                </c:pt>
                <c:pt idx="1934" formatCode="General">
                  <c:v>13811.6</c:v>
                </c:pt>
                <c:pt idx="1935" formatCode="General">
                  <c:v>13811.6</c:v>
                </c:pt>
                <c:pt idx="1936" formatCode="General">
                  <c:v>13841.4</c:v>
                </c:pt>
                <c:pt idx="1937" formatCode="General">
                  <c:v>13849.7</c:v>
                </c:pt>
                <c:pt idx="1938" formatCode="General">
                  <c:v>13837</c:v>
                </c:pt>
                <c:pt idx="1939" formatCode="General">
                  <c:v>13822.6</c:v>
                </c:pt>
                <c:pt idx="1940" formatCode="General">
                  <c:v>13823.2</c:v>
                </c:pt>
                <c:pt idx="1941" formatCode="General">
                  <c:v>13839.1</c:v>
                </c:pt>
                <c:pt idx="1942" formatCode="General">
                  <c:v>13849</c:v>
                </c:pt>
                <c:pt idx="1943" formatCode="General">
                  <c:v>13854.1</c:v>
                </c:pt>
                <c:pt idx="1944" formatCode="General">
                  <c:v>13862.8</c:v>
                </c:pt>
                <c:pt idx="1945" formatCode="General">
                  <c:v>13853.3</c:v>
                </c:pt>
                <c:pt idx="1946" formatCode="General">
                  <c:v>13849.1</c:v>
                </c:pt>
                <c:pt idx="1947" formatCode="General">
                  <c:v>13881.9</c:v>
                </c:pt>
                <c:pt idx="1948" formatCode="General">
                  <c:v>13912.2</c:v>
                </c:pt>
                <c:pt idx="1949" formatCode="General">
                  <c:v>13922.2</c:v>
                </c:pt>
                <c:pt idx="1950" formatCode="General">
                  <c:v>13909</c:v>
                </c:pt>
                <c:pt idx="1951" formatCode="General">
                  <c:v>13943.8</c:v>
                </c:pt>
                <c:pt idx="1952" formatCode="General">
                  <c:v>13948.9</c:v>
                </c:pt>
                <c:pt idx="1953" formatCode="General">
                  <c:v>13937.3</c:v>
                </c:pt>
                <c:pt idx="1954" formatCode="General">
                  <c:v>13947.5</c:v>
                </c:pt>
                <c:pt idx="1955" formatCode="General">
                  <c:v>13963.6</c:v>
                </c:pt>
                <c:pt idx="1956" formatCode="General">
                  <c:v>13955.4</c:v>
                </c:pt>
                <c:pt idx="1957" formatCode="General">
                  <c:v>13976.2</c:v>
                </c:pt>
                <c:pt idx="1958" formatCode="General">
                  <c:v>14001.8</c:v>
                </c:pt>
                <c:pt idx="1959" formatCode="General">
                  <c:v>14036.1</c:v>
                </c:pt>
                <c:pt idx="1960" formatCode="General">
                  <c:v>14068.5</c:v>
                </c:pt>
                <c:pt idx="1961" formatCode="General">
                  <c:v>14081.6</c:v>
                </c:pt>
                <c:pt idx="1962" formatCode="General">
                  <c:v>14098.8</c:v>
                </c:pt>
                <c:pt idx="1963" formatCode="General">
                  <c:v>14118</c:v>
                </c:pt>
                <c:pt idx="1964" formatCode="General">
                  <c:v>14132.6</c:v>
                </c:pt>
                <c:pt idx="1965" formatCode="General">
                  <c:v>14140.3</c:v>
                </c:pt>
                <c:pt idx="1966" formatCode="General">
                  <c:v>14128.4</c:v>
                </c:pt>
                <c:pt idx="1967" formatCode="General">
                  <c:v>14148.7</c:v>
                </c:pt>
                <c:pt idx="1968" formatCode="General">
                  <c:v>14156.2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E-461D-887C-0AFABBF9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49568"/>
        <c:axId val="442950352"/>
      </c:areaChart>
      <c:lineChart>
        <c:grouping val="standard"/>
        <c:varyColors val="0"/>
        <c:ser>
          <c:idx val="1"/>
          <c:order val="1"/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'M2'!$A$9:$A$1800</c:f>
              <c:numCache>
                <c:formatCode>[$-409]dd\-mmm\-yy;@</c:formatCode>
                <c:ptCount val="1792"/>
                <c:pt idx="0">
                  <c:v>29528</c:v>
                </c:pt>
                <c:pt idx="1">
                  <c:v>29535</c:v>
                </c:pt>
                <c:pt idx="2">
                  <c:v>29542</c:v>
                </c:pt>
                <c:pt idx="3">
                  <c:v>29549</c:v>
                </c:pt>
                <c:pt idx="4">
                  <c:v>29556</c:v>
                </c:pt>
                <c:pt idx="5">
                  <c:v>29563</c:v>
                </c:pt>
                <c:pt idx="6">
                  <c:v>29570</c:v>
                </c:pt>
                <c:pt idx="7">
                  <c:v>29577</c:v>
                </c:pt>
                <c:pt idx="8">
                  <c:v>29584</c:v>
                </c:pt>
                <c:pt idx="9">
                  <c:v>29591</c:v>
                </c:pt>
                <c:pt idx="10">
                  <c:v>29598</c:v>
                </c:pt>
                <c:pt idx="11">
                  <c:v>29605</c:v>
                </c:pt>
                <c:pt idx="12">
                  <c:v>29612</c:v>
                </c:pt>
                <c:pt idx="13">
                  <c:v>29619</c:v>
                </c:pt>
                <c:pt idx="14">
                  <c:v>29626</c:v>
                </c:pt>
                <c:pt idx="15">
                  <c:v>29633</c:v>
                </c:pt>
                <c:pt idx="16">
                  <c:v>29640</c:v>
                </c:pt>
                <c:pt idx="17">
                  <c:v>29647</c:v>
                </c:pt>
                <c:pt idx="18">
                  <c:v>29654</c:v>
                </c:pt>
                <c:pt idx="19">
                  <c:v>29661</c:v>
                </c:pt>
                <c:pt idx="20">
                  <c:v>29668</c:v>
                </c:pt>
                <c:pt idx="21">
                  <c:v>29675</c:v>
                </c:pt>
                <c:pt idx="22">
                  <c:v>29682</c:v>
                </c:pt>
                <c:pt idx="23">
                  <c:v>29689</c:v>
                </c:pt>
                <c:pt idx="24">
                  <c:v>29696</c:v>
                </c:pt>
                <c:pt idx="25">
                  <c:v>29703</c:v>
                </c:pt>
                <c:pt idx="26">
                  <c:v>29710</c:v>
                </c:pt>
                <c:pt idx="27">
                  <c:v>29717</c:v>
                </c:pt>
                <c:pt idx="28">
                  <c:v>29724</c:v>
                </c:pt>
                <c:pt idx="29">
                  <c:v>29731</c:v>
                </c:pt>
                <c:pt idx="30">
                  <c:v>29738</c:v>
                </c:pt>
                <c:pt idx="31">
                  <c:v>29745</c:v>
                </c:pt>
                <c:pt idx="32">
                  <c:v>29752</c:v>
                </c:pt>
                <c:pt idx="33">
                  <c:v>29759</c:v>
                </c:pt>
                <c:pt idx="34">
                  <c:v>29766</c:v>
                </c:pt>
                <c:pt idx="35">
                  <c:v>29773</c:v>
                </c:pt>
                <c:pt idx="36">
                  <c:v>29780</c:v>
                </c:pt>
                <c:pt idx="37">
                  <c:v>29787</c:v>
                </c:pt>
                <c:pt idx="38">
                  <c:v>29794</c:v>
                </c:pt>
                <c:pt idx="39">
                  <c:v>29801</c:v>
                </c:pt>
                <c:pt idx="40">
                  <c:v>29808</c:v>
                </c:pt>
                <c:pt idx="41">
                  <c:v>29815</c:v>
                </c:pt>
                <c:pt idx="42">
                  <c:v>29822</c:v>
                </c:pt>
                <c:pt idx="43">
                  <c:v>29829</c:v>
                </c:pt>
                <c:pt idx="44">
                  <c:v>29836</c:v>
                </c:pt>
                <c:pt idx="45">
                  <c:v>29843</c:v>
                </c:pt>
                <c:pt idx="46">
                  <c:v>29850</c:v>
                </c:pt>
                <c:pt idx="47">
                  <c:v>29857</c:v>
                </c:pt>
                <c:pt idx="48">
                  <c:v>29864</c:v>
                </c:pt>
                <c:pt idx="49">
                  <c:v>29871</c:v>
                </c:pt>
                <c:pt idx="50">
                  <c:v>29878</c:v>
                </c:pt>
                <c:pt idx="51">
                  <c:v>29885</c:v>
                </c:pt>
                <c:pt idx="52">
                  <c:v>29892</c:v>
                </c:pt>
                <c:pt idx="53">
                  <c:v>29899</c:v>
                </c:pt>
                <c:pt idx="54">
                  <c:v>29906</c:v>
                </c:pt>
                <c:pt idx="55">
                  <c:v>29913</c:v>
                </c:pt>
                <c:pt idx="56">
                  <c:v>29920</c:v>
                </c:pt>
                <c:pt idx="57">
                  <c:v>29927</c:v>
                </c:pt>
                <c:pt idx="58">
                  <c:v>29934</c:v>
                </c:pt>
                <c:pt idx="59">
                  <c:v>29941</c:v>
                </c:pt>
                <c:pt idx="60">
                  <c:v>29948</c:v>
                </c:pt>
                <c:pt idx="61">
                  <c:v>29955</c:v>
                </c:pt>
                <c:pt idx="62">
                  <c:v>29962</c:v>
                </c:pt>
                <c:pt idx="63">
                  <c:v>29969</c:v>
                </c:pt>
                <c:pt idx="64">
                  <c:v>29976</c:v>
                </c:pt>
                <c:pt idx="65">
                  <c:v>29983</c:v>
                </c:pt>
                <c:pt idx="66">
                  <c:v>29990</c:v>
                </c:pt>
                <c:pt idx="67">
                  <c:v>29997</c:v>
                </c:pt>
                <c:pt idx="68">
                  <c:v>30004</c:v>
                </c:pt>
                <c:pt idx="69">
                  <c:v>30011</c:v>
                </c:pt>
                <c:pt idx="70">
                  <c:v>30018</c:v>
                </c:pt>
                <c:pt idx="71">
                  <c:v>30025</c:v>
                </c:pt>
                <c:pt idx="72">
                  <c:v>30032</c:v>
                </c:pt>
                <c:pt idx="73">
                  <c:v>30039</c:v>
                </c:pt>
                <c:pt idx="74">
                  <c:v>30046</c:v>
                </c:pt>
                <c:pt idx="75">
                  <c:v>30053</c:v>
                </c:pt>
                <c:pt idx="76">
                  <c:v>30060</c:v>
                </c:pt>
                <c:pt idx="77">
                  <c:v>30067</c:v>
                </c:pt>
                <c:pt idx="78">
                  <c:v>30074</c:v>
                </c:pt>
                <c:pt idx="79">
                  <c:v>30081</c:v>
                </c:pt>
                <c:pt idx="80">
                  <c:v>30088</c:v>
                </c:pt>
                <c:pt idx="81">
                  <c:v>30095</c:v>
                </c:pt>
                <c:pt idx="82">
                  <c:v>30102</c:v>
                </c:pt>
                <c:pt idx="83">
                  <c:v>30109</c:v>
                </c:pt>
                <c:pt idx="84">
                  <c:v>30116</c:v>
                </c:pt>
                <c:pt idx="85">
                  <c:v>30123</c:v>
                </c:pt>
                <c:pt idx="86">
                  <c:v>30130</c:v>
                </c:pt>
                <c:pt idx="87">
                  <c:v>30137</c:v>
                </c:pt>
                <c:pt idx="88">
                  <c:v>30144</c:v>
                </c:pt>
                <c:pt idx="89">
                  <c:v>30151</c:v>
                </c:pt>
                <c:pt idx="90">
                  <c:v>30158</c:v>
                </c:pt>
                <c:pt idx="91">
                  <c:v>30165</c:v>
                </c:pt>
                <c:pt idx="92">
                  <c:v>30172</c:v>
                </c:pt>
                <c:pt idx="93">
                  <c:v>30179</c:v>
                </c:pt>
                <c:pt idx="94">
                  <c:v>30186</c:v>
                </c:pt>
                <c:pt idx="95">
                  <c:v>30193</c:v>
                </c:pt>
                <c:pt idx="96">
                  <c:v>30200</c:v>
                </c:pt>
                <c:pt idx="97">
                  <c:v>30207</c:v>
                </c:pt>
                <c:pt idx="98">
                  <c:v>30214</c:v>
                </c:pt>
                <c:pt idx="99">
                  <c:v>30221</c:v>
                </c:pt>
                <c:pt idx="100">
                  <c:v>30228</c:v>
                </c:pt>
                <c:pt idx="101">
                  <c:v>30235</c:v>
                </c:pt>
                <c:pt idx="102">
                  <c:v>30242</c:v>
                </c:pt>
                <c:pt idx="103">
                  <c:v>30249</c:v>
                </c:pt>
                <c:pt idx="104">
                  <c:v>30256</c:v>
                </c:pt>
                <c:pt idx="105">
                  <c:v>30263</c:v>
                </c:pt>
                <c:pt idx="106">
                  <c:v>30270</c:v>
                </c:pt>
                <c:pt idx="107">
                  <c:v>30277</c:v>
                </c:pt>
                <c:pt idx="108">
                  <c:v>30284</c:v>
                </c:pt>
                <c:pt idx="109">
                  <c:v>30291</c:v>
                </c:pt>
                <c:pt idx="110">
                  <c:v>30298</c:v>
                </c:pt>
                <c:pt idx="111">
                  <c:v>30305</c:v>
                </c:pt>
                <c:pt idx="112">
                  <c:v>30312</c:v>
                </c:pt>
                <c:pt idx="113">
                  <c:v>30319</c:v>
                </c:pt>
                <c:pt idx="114">
                  <c:v>30326</c:v>
                </c:pt>
                <c:pt idx="115">
                  <c:v>30333</c:v>
                </c:pt>
                <c:pt idx="116">
                  <c:v>30340</c:v>
                </c:pt>
                <c:pt idx="117">
                  <c:v>30347</c:v>
                </c:pt>
                <c:pt idx="118">
                  <c:v>30354</c:v>
                </c:pt>
                <c:pt idx="119">
                  <c:v>30361</c:v>
                </c:pt>
                <c:pt idx="120">
                  <c:v>30368</c:v>
                </c:pt>
                <c:pt idx="121">
                  <c:v>30375</c:v>
                </c:pt>
                <c:pt idx="122">
                  <c:v>30382</c:v>
                </c:pt>
                <c:pt idx="123">
                  <c:v>30389</c:v>
                </c:pt>
                <c:pt idx="124">
                  <c:v>30396</c:v>
                </c:pt>
                <c:pt idx="125">
                  <c:v>30403</c:v>
                </c:pt>
                <c:pt idx="126">
                  <c:v>30410</c:v>
                </c:pt>
                <c:pt idx="127">
                  <c:v>30417</c:v>
                </c:pt>
                <c:pt idx="128">
                  <c:v>30424</c:v>
                </c:pt>
                <c:pt idx="129">
                  <c:v>30431</c:v>
                </c:pt>
                <c:pt idx="130">
                  <c:v>30438</c:v>
                </c:pt>
                <c:pt idx="131">
                  <c:v>30445</c:v>
                </c:pt>
                <c:pt idx="132">
                  <c:v>30452</c:v>
                </c:pt>
                <c:pt idx="133">
                  <c:v>30459</c:v>
                </c:pt>
                <c:pt idx="134">
                  <c:v>30466</c:v>
                </c:pt>
                <c:pt idx="135">
                  <c:v>30473</c:v>
                </c:pt>
                <c:pt idx="136">
                  <c:v>30480</c:v>
                </c:pt>
                <c:pt idx="137">
                  <c:v>30487</c:v>
                </c:pt>
                <c:pt idx="138">
                  <c:v>30494</c:v>
                </c:pt>
                <c:pt idx="139">
                  <c:v>30501</c:v>
                </c:pt>
                <c:pt idx="140">
                  <c:v>30508</c:v>
                </c:pt>
                <c:pt idx="141">
                  <c:v>30515</c:v>
                </c:pt>
                <c:pt idx="142">
                  <c:v>30522</c:v>
                </c:pt>
                <c:pt idx="143">
                  <c:v>30529</c:v>
                </c:pt>
                <c:pt idx="144">
                  <c:v>30536</c:v>
                </c:pt>
                <c:pt idx="145">
                  <c:v>30543</c:v>
                </c:pt>
                <c:pt idx="146">
                  <c:v>30550</c:v>
                </c:pt>
                <c:pt idx="147">
                  <c:v>30557</c:v>
                </c:pt>
                <c:pt idx="148">
                  <c:v>30564</c:v>
                </c:pt>
                <c:pt idx="149">
                  <c:v>30571</c:v>
                </c:pt>
                <c:pt idx="150">
                  <c:v>30578</c:v>
                </c:pt>
                <c:pt idx="151">
                  <c:v>30585</c:v>
                </c:pt>
                <c:pt idx="152">
                  <c:v>30592</c:v>
                </c:pt>
                <c:pt idx="153">
                  <c:v>30599</c:v>
                </c:pt>
                <c:pt idx="154">
                  <c:v>30606</c:v>
                </c:pt>
                <c:pt idx="155">
                  <c:v>30613</c:v>
                </c:pt>
                <c:pt idx="156">
                  <c:v>30620</c:v>
                </c:pt>
                <c:pt idx="157">
                  <c:v>30627</c:v>
                </c:pt>
                <c:pt idx="158">
                  <c:v>30634</c:v>
                </c:pt>
                <c:pt idx="159">
                  <c:v>30641</c:v>
                </c:pt>
                <c:pt idx="160">
                  <c:v>30648</c:v>
                </c:pt>
                <c:pt idx="161">
                  <c:v>30655</c:v>
                </c:pt>
                <c:pt idx="162">
                  <c:v>30662</c:v>
                </c:pt>
                <c:pt idx="163">
                  <c:v>30669</c:v>
                </c:pt>
                <c:pt idx="164">
                  <c:v>30676</c:v>
                </c:pt>
                <c:pt idx="165">
                  <c:v>30683</c:v>
                </c:pt>
                <c:pt idx="166">
                  <c:v>30690</c:v>
                </c:pt>
                <c:pt idx="167">
                  <c:v>30697</c:v>
                </c:pt>
                <c:pt idx="168">
                  <c:v>30704</c:v>
                </c:pt>
                <c:pt idx="169">
                  <c:v>30711</c:v>
                </c:pt>
                <c:pt idx="170">
                  <c:v>30718</c:v>
                </c:pt>
                <c:pt idx="171">
                  <c:v>30725</c:v>
                </c:pt>
                <c:pt idx="172">
                  <c:v>30732</c:v>
                </c:pt>
                <c:pt idx="173">
                  <c:v>30739</c:v>
                </c:pt>
                <c:pt idx="174">
                  <c:v>30746</c:v>
                </c:pt>
                <c:pt idx="175">
                  <c:v>30753</c:v>
                </c:pt>
                <c:pt idx="176">
                  <c:v>30760</c:v>
                </c:pt>
                <c:pt idx="177">
                  <c:v>30767</c:v>
                </c:pt>
                <c:pt idx="178">
                  <c:v>30774</c:v>
                </c:pt>
                <c:pt idx="179">
                  <c:v>30781</c:v>
                </c:pt>
                <c:pt idx="180">
                  <c:v>30788</c:v>
                </c:pt>
                <c:pt idx="181">
                  <c:v>30795</c:v>
                </c:pt>
                <c:pt idx="182">
                  <c:v>30802</c:v>
                </c:pt>
                <c:pt idx="183">
                  <c:v>30809</c:v>
                </c:pt>
                <c:pt idx="184">
                  <c:v>30816</c:v>
                </c:pt>
                <c:pt idx="185">
                  <c:v>30823</c:v>
                </c:pt>
                <c:pt idx="186">
                  <c:v>30830</c:v>
                </c:pt>
                <c:pt idx="187">
                  <c:v>30837</c:v>
                </c:pt>
                <c:pt idx="188">
                  <c:v>30844</c:v>
                </c:pt>
                <c:pt idx="189">
                  <c:v>30851</c:v>
                </c:pt>
                <c:pt idx="190">
                  <c:v>30858</c:v>
                </c:pt>
                <c:pt idx="191">
                  <c:v>30865</c:v>
                </c:pt>
                <c:pt idx="192">
                  <c:v>30872</c:v>
                </c:pt>
                <c:pt idx="193">
                  <c:v>30879</c:v>
                </c:pt>
                <c:pt idx="194">
                  <c:v>30886</c:v>
                </c:pt>
                <c:pt idx="195">
                  <c:v>30893</c:v>
                </c:pt>
                <c:pt idx="196">
                  <c:v>30900</c:v>
                </c:pt>
                <c:pt idx="197">
                  <c:v>30907</c:v>
                </c:pt>
                <c:pt idx="198">
                  <c:v>30914</c:v>
                </c:pt>
                <c:pt idx="199">
                  <c:v>30921</c:v>
                </c:pt>
                <c:pt idx="200">
                  <c:v>30928</c:v>
                </c:pt>
                <c:pt idx="201">
                  <c:v>30935</c:v>
                </c:pt>
                <c:pt idx="202">
                  <c:v>30942</c:v>
                </c:pt>
                <c:pt idx="203">
                  <c:v>30949</c:v>
                </c:pt>
                <c:pt idx="204">
                  <c:v>30956</c:v>
                </c:pt>
                <c:pt idx="205">
                  <c:v>30963</c:v>
                </c:pt>
                <c:pt idx="206">
                  <c:v>30970</c:v>
                </c:pt>
                <c:pt idx="207">
                  <c:v>30977</c:v>
                </c:pt>
                <c:pt idx="208">
                  <c:v>30984</c:v>
                </c:pt>
                <c:pt idx="209">
                  <c:v>30991</c:v>
                </c:pt>
                <c:pt idx="210">
                  <c:v>30998</c:v>
                </c:pt>
                <c:pt idx="211">
                  <c:v>31005</c:v>
                </c:pt>
                <c:pt idx="212">
                  <c:v>31012</c:v>
                </c:pt>
                <c:pt idx="213">
                  <c:v>31019</c:v>
                </c:pt>
                <c:pt idx="214">
                  <c:v>31026</c:v>
                </c:pt>
                <c:pt idx="215">
                  <c:v>31033</c:v>
                </c:pt>
                <c:pt idx="216">
                  <c:v>31040</c:v>
                </c:pt>
                <c:pt idx="217">
                  <c:v>31047</c:v>
                </c:pt>
                <c:pt idx="218">
                  <c:v>31054</c:v>
                </c:pt>
                <c:pt idx="219">
                  <c:v>31061</c:v>
                </c:pt>
                <c:pt idx="220">
                  <c:v>31068</c:v>
                </c:pt>
                <c:pt idx="221">
                  <c:v>31075</c:v>
                </c:pt>
                <c:pt idx="222">
                  <c:v>31082</c:v>
                </c:pt>
                <c:pt idx="223">
                  <c:v>31089</c:v>
                </c:pt>
                <c:pt idx="224">
                  <c:v>31096</c:v>
                </c:pt>
                <c:pt idx="225">
                  <c:v>31103</c:v>
                </c:pt>
                <c:pt idx="226">
                  <c:v>31110</c:v>
                </c:pt>
                <c:pt idx="227">
                  <c:v>31117</c:v>
                </c:pt>
                <c:pt idx="228">
                  <c:v>31124</c:v>
                </c:pt>
                <c:pt idx="229">
                  <c:v>31131</c:v>
                </c:pt>
                <c:pt idx="230">
                  <c:v>31138</c:v>
                </c:pt>
                <c:pt idx="231">
                  <c:v>31145</c:v>
                </c:pt>
                <c:pt idx="232">
                  <c:v>31152</c:v>
                </c:pt>
                <c:pt idx="233">
                  <c:v>31159</c:v>
                </c:pt>
                <c:pt idx="234">
                  <c:v>31166</c:v>
                </c:pt>
                <c:pt idx="235">
                  <c:v>31173</c:v>
                </c:pt>
                <c:pt idx="236">
                  <c:v>31180</c:v>
                </c:pt>
                <c:pt idx="237">
                  <c:v>31187</c:v>
                </c:pt>
                <c:pt idx="238">
                  <c:v>31194</c:v>
                </c:pt>
                <c:pt idx="239">
                  <c:v>31201</c:v>
                </c:pt>
                <c:pt idx="240">
                  <c:v>31208</c:v>
                </c:pt>
                <c:pt idx="241">
                  <c:v>31215</c:v>
                </c:pt>
                <c:pt idx="242">
                  <c:v>31222</c:v>
                </c:pt>
                <c:pt idx="243">
                  <c:v>31229</c:v>
                </c:pt>
                <c:pt idx="244">
                  <c:v>31236</c:v>
                </c:pt>
                <c:pt idx="245">
                  <c:v>31243</c:v>
                </c:pt>
                <c:pt idx="246">
                  <c:v>31250</c:v>
                </c:pt>
                <c:pt idx="247">
                  <c:v>31257</c:v>
                </c:pt>
                <c:pt idx="248">
                  <c:v>31264</c:v>
                </c:pt>
                <c:pt idx="249">
                  <c:v>31271</c:v>
                </c:pt>
                <c:pt idx="250">
                  <c:v>31278</c:v>
                </c:pt>
                <c:pt idx="251">
                  <c:v>31285</c:v>
                </c:pt>
                <c:pt idx="252">
                  <c:v>31292</c:v>
                </c:pt>
                <c:pt idx="253">
                  <c:v>31299</c:v>
                </c:pt>
                <c:pt idx="254">
                  <c:v>31306</c:v>
                </c:pt>
                <c:pt idx="255">
                  <c:v>31313</c:v>
                </c:pt>
                <c:pt idx="256">
                  <c:v>31320</c:v>
                </c:pt>
                <c:pt idx="257">
                  <c:v>31327</c:v>
                </c:pt>
                <c:pt idx="258">
                  <c:v>31334</c:v>
                </c:pt>
                <c:pt idx="259">
                  <c:v>31341</c:v>
                </c:pt>
                <c:pt idx="260">
                  <c:v>31348</c:v>
                </c:pt>
                <c:pt idx="261">
                  <c:v>31355</c:v>
                </c:pt>
                <c:pt idx="262">
                  <c:v>31362</c:v>
                </c:pt>
                <c:pt idx="263">
                  <c:v>31369</c:v>
                </c:pt>
                <c:pt idx="264">
                  <c:v>31376</c:v>
                </c:pt>
                <c:pt idx="265">
                  <c:v>31383</c:v>
                </c:pt>
                <c:pt idx="266">
                  <c:v>31390</c:v>
                </c:pt>
                <c:pt idx="267">
                  <c:v>31397</c:v>
                </c:pt>
                <c:pt idx="268">
                  <c:v>31404</c:v>
                </c:pt>
                <c:pt idx="269">
                  <c:v>31411</c:v>
                </c:pt>
                <c:pt idx="270">
                  <c:v>31418</c:v>
                </c:pt>
                <c:pt idx="271">
                  <c:v>31425</c:v>
                </c:pt>
                <c:pt idx="272">
                  <c:v>31432</c:v>
                </c:pt>
                <c:pt idx="273">
                  <c:v>31439</c:v>
                </c:pt>
                <c:pt idx="274">
                  <c:v>31446</c:v>
                </c:pt>
                <c:pt idx="275">
                  <c:v>31453</c:v>
                </c:pt>
                <c:pt idx="276">
                  <c:v>31460</c:v>
                </c:pt>
                <c:pt idx="277">
                  <c:v>31467</c:v>
                </c:pt>
                <c:pt idx="278">
                  <c:v>31474</c:v>
                </c:pt>
                <c:pt idx="279">
                  <c:v>31481</c:v>
                </c:pt>
                <c:pt idx="280">
                  <c:v>31488</c:v>
                </c:pt>
                <c:pt idx="281">
                  <c:v>31495</c:v>
                </c:pt>
                <c:pt idx="282">
                  <c:v>31502</c:v>
                </c:pt>
                <c:pt idx="283">
                  <c:v>31509</c:v>
                </c:pt>
                <c:pt idx="284">
                  <c:v>31516</c:v>
                </c:pt>
                <c:pt idx="285">
                  <c:v>31523</c:v>
                </c:pt>
                <c:pt idx="286">
                  <c:v>31530</c:v>
                </c:pt>
                <c:pt idx="287">
                  <c:v>31537</c:v>
                </c:pt>
                <c:pt idx="288">
                  <c:v>31544</c:v>
                </c:pt>
                <c:pt idx="289">
                  <c:v>31551</c:v>
                </c:pt>
                <c:pt idx="290">
                  <c:v>31558</c:v>
                </c:pt>
                <c:pt idx="291">
                  <c:v>31565</c:v>
                </c:pt>
                <c:pt idx="292">
                  <c:v>31572</c:v>
                </c:pt>
                <c:pt idx="293">
                  <c:v>31579</c:v>
                </c:pt>
                <c:pt idx="294">
                  <c:v>31586</c:v>
                </c:pt>
                <c:pt idx="295">
                  <c:v>31593</c:v>
                </c:pt>
                <c:pt idx="296">
                  <c:v>31600</c:v>
                </c:pt>
                <c:pt idx="297">
                  <c:v>31607</c:v>
                </c:pt>
                <c:pt idx="298">
                  <c:v>31614</c:v>
                </c:pt>
                <c:pt idx="299">
                  <c:v>31621</c:v>
                </c:pt>
                <c:pt idx="300">
                  <c:v>31628</c:v>
                </c:pt>
                <c:pt idx="301">
                  <c:v>31635</c:v>
                </c:pt>
                <c:pt idx="302">
                  <c:v>31642</c:v>
                </c:pt>
                <c:pt idx="303">
                  <c:v>31649</c:v>
                </c:pt>
                <c:pt idx="304">
                  <c:v>31656</c:v>
                </c:pt>
                <c:pt idx="305">
                  <c:v>31663</c:v>
                </c:pt>
                <c:pt idx="306">
                  <c:v>31670</c:v>
                </c:pt>
                <c:pt idx="307">
                  <c:v>31677</c:v>
                </c:pt>
                <c:pt idx="308">
                  <c:v>31684</c:v>
                </c:pt>
                <c:pt idx="309">
                  <c:v>31691</c:v>
                </c:pt>
                <c:pt idx="310">
                  <c:v>31698</c:v>
                </c:pt>
                <c:pt idx="311">
                  <c:v>31705</c:v>
                </c:pt>
                <c:pt idx="312">
                  <c:v>31712</c:v>
                </c:pt>
                <c:pt idx="313">
                  <c:v>31719</c:v>
                </c:pt>
                <c:pt idx="314">
                  <c:v>31726</c:v>
                </c:pt>
                <c:pt idx="315">
                  <c:v>31733</c:v>
                </c:pt>
                <c:pt idx="316">
                  <c:v>31740</c:v>
                </c:pt>
                <c:pt idx="317">
                  <c:v>31747</c:v>
                </c:pt>
                <c:pt idx="318">
                  <c:v>31754</c:v>
                </c:pt>
                <c:pt idx="319">
                  <c:v>31761</c:v>
                </c:pt>
                <c:pt idx="320">
                  <c:v>31768</c:v>
                </c:pt>
                <c:pt idx="321">
                  <c:v>31775</c:v>
                </c:pt>
                <c:pt idx="322">
                  <c:v>31782</c:v>
                </c:pt>
                <c:pt idx="323">
                  <c:v>31789</c:v>
                </c:pt>
                <c:pt idx="324">
                  <c:v>31796</c:v>
                </c:pt>
                <c:pt idx="325">
                  <c:v>31803</c:v>
                </c:pt>
                <c:pt idx="326">
                  <c:v>31810</c:v>
                </c:pt>
                <c:pt idx="327">
                  <c:v>31817</c:v>
                </c:pt>
                <c:pt idx="328">
                  <c:v>31824</c:v>
                </c:pt>
                <c:pt idx="329">
                  <c:v>31831</c:v>
                </c:pt>
                <c:pt idx="330">
                  <c:v>31838</c:v>
                </c:pt>
                <c:pt idx="331">
                  <c:v>31845</c:v>
                </c:pt>
                <c:pt idx="332">
                  <c:v>31852</c:v>
                </c:pt>
                <c:pt idx="333">
                  <c:v>31859</c:v>
                </c:pt>
                <c:pt idx="334">
                  <c:v>31866</c:v>
                </c:pt>
                <c:pt idx="335">
                  <c:v>31873</c:v>
                </c:pt>
                <c:pt idx="336">
                  <c:v>31880</c:v>
                </c:pt>
                <c:pt idx="337">
                  <c:v>31887</c:v>
                </c:pt>
                <c:pt idx="338">
                  <c:v>31894</c:v>
                </c:pt>
                <c:pt idx="339">
                  <c:v>31901</c:v>
                </c:pt>
                <c:pt idx="340">
                  <c:v>31908</c:v>
                </c:pt>
                <c:pt idx="341">
                  <c:v>31915</c:v>
                </c:pt>
                <c:pt idx="342">
                  <c:v>31922</c:v>
                </c:pt>
                <c:pt idx="343">
                  <c:v>31929</c:v>
                </c:pt>
                <c:pt idx="344">
                  <c:v>31936</c:v>
                </c:pt>
                <c:pt idx="345">
                  <c:v>31943</c:v>
                </c:pt>
                <c:pt idx="346">
                  <c:v>31950</c:v>
                </c:pt>
                <c:pt idx="347">
                  <c:v>31957</c:v>
                </c:pt>
                <c:pt idx="348">
                  <c:v>31964</c:v>
                </c:pt>
                <c:pt idx="349">
                  <c:v>31971</c:v>
                </c:pt>
                <c:pt idx="350">
                  <c:v>31978</c:v>
                </c:pt>
                <c:pt idx="351">
                  <c:v>31985</c:v>
                </c:pt>
                <c:pt idx="352">
                  <c:v>31992</c:v>
                </c:pt>
                <c:pt idx="353">
                  <c:v>31999</c:v>
                </c:pt>
                <c:pt idx="354">
                  <c:v>32006</c:v>
                </c:pt>
                <c:pt idx="355">
                  <c:v>32013</c:v>
                </c:pt>
                <c:pt idx="356">
                  <c:v>32020</c:v>
                </c:pt>
                <c:pt idx="357">
                  <c:v>32027</c:v>
                </c:pt>
                <c:pt idx="358">
                  <c:v>32034</c:v>
                </c:pt>
                <c:pt idx="359">
                  <c:v>32041</c:v>
                </c:pt>
                <c:pt idx="360">
                  <c:v>32048</c:v>
                </c:pt>
                <c:pt idx="361">
                  <c:v>32055</c:v>
                </c:pt>
                <c:pt idx="362">
                  <c:v>32062</c:v>
                </c:pt>
                <c:pt idx="363">
                  <c:v>32069</c:v>
                </c:pt>
                <c:pt idx="364">
                  <c:v>32076</c:v>
                </c:pt>
                <c:pt idx="365">
                  <c:v>32083</c:v>
                </c:pt>
                <c:pt idx="366">
                  <c:v>32090</c:v>
                </c:pt>
                <c:pt idx="367">
                  <c:v>32097</c:v>
                </c:pt>
                <c:pt idx="368">
                  <c:v>32104</c:v>
                </c:pt>
                <c:pt idx="369">
                  <c:v>32111</c:v>
                </c:pt>
                <c:pt idx="370">
                  <c:v>32118</c:v>
                </c:pt>
                <c:pt idx="371">
                  <c:v>32125</c:v>
                </c:pt>
                <c:pt idx="372">
                  <c:v>32132</c:v>
                </c:pt>
                <c:pt idx="373">
                  <c:v>32139</c:v>
                </c:pt>
                <c:pt idx="374">
                  <c:v>32146</c:v>
                </c:pt>
                <c:pt idx="375">
                  <c:v>32153</c:v>
                </c:pt>
                <c:pt idx="376">
                  <c:v>32160</c:v>
                </c:pt>
                <c:pt idx="377">
                  <c:v>32167</c:v>
                </c:pt>
                <c:pt idx="378">
                  <c:v>32174</c:v>
                </c:pt>
                <c:pt idx="379">
                  <c:v>32181</c:v>
                </c:pt>
                <c:pt idx="380">
                  <c:v>32188</c:v>
                </c:pt>
                <c:pt idx="381">
                  <c:v>32195</c:v>
                </c:pt>
                <c:pt idx="382">
                  <c:v>32202</c:v>
                </c:pt>
                <c:pt idx="383">
                  <c:v>32209</c:v>
                </c:pt>
                <c:pt idx="384">
                  <c:v>32216</c:v>
                </c:pt>
                <c:pt idx="385">
                  <c:v>32223</c:v>
                </c:pt>
                <c:pt idx="386">
                  <c:v>32230</c:v>
                </c:pt>
                <c:pt idx="387">
                  <c:v>32237</c:v>
                </c:pt>
                <c:pt idx="388">
                  <c:v>32244</c:v>
                </c:pt>
                <c:pt idx="389">
                  <c:v>32251</c:v>
                </c:pt>
                <c:pt idx="390">
                  <c:v>32258</c:v>
                </c:pt>
                <c:pt idx="391">
                  <c:v>32265</c:v>
                </c:pt>
                <c:pt idx="392">
                  <c:v>32272</c:v>
                </c:pt>
                <c:pt idx="393">
                  <c:v>32279</c:v>
                </c:pt>
                <c:pt idx="394">
                  <c:v>32286</c:v>
                </c:pt>
                <c:pt idx="395">
                  <c:v>32293</c:v>
                </c:pt>
                <c:pt idx="396">
                  <c:v>32300</c:v>
                </c:pt>
                <c:pt idx="397">
                  <c:v>32307</c:v>
                </c:pt>
                <c:pt idx="398">
                  <c:v>32314</c:v>
                </c:pt>
                <c:pt idx="399">
                  <c:v>32321</c:v>
                </c:pt>
                <c:pt idx="400">
                  <c:v>32328</c:v>
                </c:pt>
                <c:pt idx="401">
                  <c:v>32335</c:v>
                </c:pt>
                <c:pt idx="402">
                  <c:v>32342</c:v>
                </c:pt>
                <c:pt idx="403">
                  <c:v>32349</c:v>
                </c:pt>
                <c:pt idx="404">
                  <c:v>32356</c:v>
                </c:pt>
                <c:pt idx="405">
                  <c:v>32363</c:v>
                </c:pt>
                <c:pt idx="406">
                  <c:v>32370</c:v>
                </c:pt>
                <c:pt idx="407">
                  <c:v>32377</c:v>
                </c:pt>
                <c:pt idx="408">
                  <c:v>32384</c:v>
                </c:pt>
                <c:pt idx="409">
                  <c:v>32391</c:v>
                </c:pt>
                <c:pt idx="410">
                  <c:v>32398</c:v>
                </c:pt>
                <c:pt idx="411">
                  <c:v>32405</c:v>
                </c:pt>
                <c:pt idx="412">
                  <c:v>32412</c:v>
                </c:pt>
                <c:pt idx="413">
                  <c:v>32419</c:v>
                </c:pt>
                <c:pt idx="414">
                  <c:v>32426</c:v>
                </c:pt>
                <c:pt idx="415">
                  <c:v>32433</c:v>
                </c:pt>
                <c:pt idx="416">
                  <c:v>32440</c:v>
                </c:pt>
                <c:pt idx="417">
                  <c:v>32447</c:v>
                </c:pt>
                <c:pt idx="418">
                  <c:v>32454</c:v>
                </c:pt>
                <c:pt idx="419">
                  <c:v>32461</c:v>
                </c:pt>
                <c:pt idx="420">
                  <c:v>32468</c:v>
                </c:pt>
                <c:pt idx="421">
                  <c:v>32475</c:v>
                </c:pt>
                <c:pt idx="422">
                  <c:v>32482</c:v>
                </c:pt>
                <c:pt idx="423">
                  <c:v>32489</c:v>
                </c:pt>
                <c:pt idx="424">
                  <c:v>32496</c:v>
                </c:pt>
                <c:pt idx="425">
                  <c:v>32503</c:v>
                </c:pt>
                <c:pt idx="426">
                  <c:v>32510</c:v>
                </c:pt>
                <c:pt idx="427">
                  <c:v>32517</c:v>
                </c:pt>
                <c:pt idx="428">
                  <c:v>32524</c:v>
                </c:pt>
                <c:pt idx="429">
                  <c:v>32531</c:v>
                </c:pt>
                <c:pt idx="430">
                  <c:v>32538</c:v>
                </c:pt>
                <c:pt idx="431">
                  <c:v>32545</c:v>
                </c:pt>
                <c:pt idx="432">
                  <c:v>32552</c:v>
                </c:pt>
                <c:pt idx="433">
                  <c:v>32559</c:v>
                </c:pt>
                <c:pt idx="434">
                  <c:v>32566</c:v>
                </c:pt>
                <c:pt idx="435">
                  <c:v>32573</c:v>
                </c:pt>
                <c:pt idx="436">
                  <c:v>32580</c:v>
                </c:pt>
                <c:pt idx="437">
                  <c:v>32587</c:v>
                </c:pt>
                <c:pt idx="438">
                  <c:v>32594</c:v>
                </c:pt>
                <c:pt idx="439">
                  <c:v>32601</c:v>
                </c:pt>
                <c:pt idx="440">
                  <c:v>32608</c:v>
                </c:pt>
                <c:pt idx="441">
                  <c:v>32615</c:v>
                </c:pt>
                <c:pt idx="442">
                  <c:v>32622</c:v>
                </c:pt>
                <c:pt idx="443">
                  <c:v>32629</c:v>
                </c:pt>
                <c:pt idx="444">
                  <c:v>32636</c:v>
                </c:pt>
                <c:pt idx="445">
                  <c:v>32643</c:v>
                </c:pt>
                <c:pt idx="446">
                  <c:v>32650</c:v>
                </c:pt>
                <c:pt idx="447">
                  <c:v>32657</c:v>
                </c:pt>
                <c:pt idx="448">
                  <c:v>32664</c:v>
                </c:pt>
                <c:pt idx="449">
                  <c:v>32671</c:v>
                </c:pt>
                <c:pt idx="450">
                  <c:v>32678</c:v>
                </c:pt>
                <c:pt idx="451">
                  <c:v>32685</c:v>
                </c:pt>
                <c:pt idx="452">
                  <c:v>32692</c:v>
                </c:pt>
                <c:pt idx="453">
                  <c:v>32699</c:v>
                </c:pt>
                <c:pt idx="454">
                  <c:v>32706</c:v>
                </c:pt>
                <c:pt idx="455">
                  <c:v>32713</c:v>
                </c:pt>
                <c:pt idx="456">
                  <c:v>32720</c:v>
                </c:pt>
                <c:pt idx="457">
                  <c:v>32727</c:v>
                </c:pt>
                <c:pt idx="458">
                  <c:v>32734</c:v>
                </c:pt>
                <c:pt idx="459">
                  <c:v>32741</c:v>
                </c:pt>
                <c:pt idx="460">
                  <c:v>32748</c:v>
                </c:pt>
                <c:pt idx="461">
                  <c:v>32755</c:v>
                </c:pt>
                <c:pt idx="462">
                  <c:v>32762</c:v>
                </c:pt>
                <c:pt idx="463">
                  <c:v>32769</c:v>
                </c:pt>
                <c:pt idx="464">
                  <c:v>32776</c:v>
                </c:pt>
                <c:pt idx="465">
                  <c:v>32783</c:v>
                </c:pt>
                <c:pt idx="466">
                  <c:v>32790</c:v>
                </c:pt>
                <c:pt idx="467">
                  <c:v>32797</c:v>
                </c:pt>
                <c:pt idx="468">
                  <c:v>32804</c:v>
                </c:pt>
                <c:pt idx="469">
                  <c:v>32811</c:v>
                </c:pt>
                <c:pt idx="470">
                  <c:v>32818</c:v>
                </c:pt>
                <c:pt idx="471">
                  <c:v>32825</c:v>
                </c:pt>
                <c:pt idx="472">
                  <c:v>32832</c:v>
                </c:pt>
                <c:pt idx="473">
                  <c:v>32839</c:v>
                </c:pt>
                <c:pt idx="474">
                  <c:v>32846</c:v>
                </c:pt>
                <c:pt idx="475">
                  <c:v>32853</c:v>
                </c:pt>
                <c:pt idx="476">
                  <c:v>32860</c:v>
                </c:pt>
                <c:pt idx="477">
                  <c:v>32867</c:v>
                </c:pt>
                <c:pt idx="478">
                  <c:v>32874</c:v>
                </c:pt>
                <c:pt idx="479">
                  <c:v>32881</c:v>
                </c:pt>
                <c:pt idx="480">
                  <c:v>32888</c:v>
                </c:pt>
                <c:pt idx="481">
                  <c:v>32895</c:v>
                </c:pt>
                <c:pt idx="482">
                  <c:v>32902</c:v>
                </c:pt>
                <c:pt idx="483">
                  <c:v>32909</c:v>
                </c:pt>
                <c:pt idx="484">
                  <c:v>32916</c:v>
                </c:pt>
                <c:pt idx="485">
                  <c:v>32923</c:v>
                </c:pt>
                <c:pt idx="486">
                  <c:v>32930</c:v>
                </c:pt>
                <c:pt idx="487">
                  <c:v>32937</c:v>
                </c:pt>
                <c:pt idx="488">
                  <c:v>32944</c:v>
                </c:pt>
                <c:pt idx="489">
                  <c:v>32951</c:v>
                </c:pt>
                <c:pt idx="490">
                  <c:v>32958</c:v>
                </c:pt>
                <c:pt idx="491">
                  <c:v>32965</c:v>
                </c:pt>
                <c:pt idx="492">
                  <c:v>32972</c:v>
                </c:pt>
                <c:pt idx="493">
                  <c:v>32979</c:v>
                </c:pt>
                <c:pt idx="494">
                  <c:v>32986</c:v>
                </c:pt>
                <c:pt idx="495">
                  <c:v>32993</c:v>
                </c:pt>
                <c:pt idx="496">
                  <c:v>33000</c:v>
                </c:pt>
                <c:pt idx="497">
                  <c:v>33007</c:v>
                </c:pt>
                <c:pt idx="498">
                  <c:v>33014</c:v>
                </c:pt>
                <c:pt idx="499">
                  <c:v>33021</c:v>
                </c:pt>
                <c:pt idx="500">
                  <c:v>33028</c:v>
                </c:pt>
                <c:pt idx="501">
                  <c:v>33035</c:v>
                </c:pt>
                <c:pt idx="502">
                  <c:v>33042</c:v>
                </c:pt>
                <c:pt idx="503">
                  <c:v>33049</c:v>
                </c:pt>
                <c:pt idx="504">
                  <c:v>33056</c:v>
                </c:pt>
                <c:pt idx="505">
                  <c:v>33063</c:v>
                </c:pt>
                <c:pt idx="506">
                  <c:v>33070</c:v>
                </c:pt>
                <c:pt idx="507">
                  <c:v>33077</c:v>
                </c:pt>
                <c:pt idx="508">
                  <c:v>33084</c:v>
                </c:pt>
                <c:pt idx="509">
                  <c:v>33091</c:v>
                </c:pt>
                <c:pt idx="510">
                  <c:v>33098</c:v>
                </c:pt>
                <c:pt idx="511">
                  <c:v>33105</c:v>
                </c:pt>
                <c:pt idx="512">
                  <c:v>33112</c:v>
                </c:pt>
                <c:pt idx="513">
                  <c:v>33119</c:v>
                </c:pt>
                <c:pt idx="514">
                  <c:v>33126</c:v>
                </c:pt>
                <c:pt idx="515">
                  <c:v>33133</c:v>
                </c:pt>
                <c:pt idx="516">
                  <c:v>33140</c:v>
                </c:pt>
                <c:pt idx="517">
                  <c:v>33147</c:v>
                </c:pt>
                <c:pt idx="518">
                  <c:v>33154</c:v>
                </c:pt>
                <c:pt idx="519">
                  <c:v>33161</c:v>
                </c:pt>
                <c:pt idx="520">
                  <c:v>33168</c:v>
                </c:pt>
                <c:pt idx="521">
                  <c:v>33175</c:v>
                </c:pt>
                <c:pt idx="522">
                  <c:v>33182</c:v>
                </c:pt>
                <c:pt idx="523">
                  <c:v>33189</c:v>
                </c:pt>
                <c:pt idx="524">
                  <c:v>33196</c:v>
                </c:pt>
                <c:pt idx="525">
                  <c:v>33203</c:v>
                </c:pt>
                <c:pt idx="526">
                  <c:v>33210</c:v>
                </c:pt>
                <c:pt idx="527">
                  <c:v>33217</c:v>
                </c:pt>
                <c:pt idx="528">
                  <c:v>33224</c:v>
                </c:pt>
                <c:pt idx="529">
                  <c:v>33231</c:v>
                </c:pt>
                <c:pt idx="530">
                  <c:v>33238</c:v>
                </c:pt>
                <c:pt idx="531">
                  <c:v>33245</c:v>
                </c:pt>
                <c:pt idx="532">
                  <c:v>33252</c:v>
                </c:pt>
                <c:pt idx="533">
                  <c:v>33259</c:v>
                </c:pt>
                <c:pt idx="534">
                  <c:v>33266</c:v>
                </c:pt>
                <c:pt idx="535">
                  <c:v>33273</c:v>
                </c:pt>
                <c:pt idx="536">
                  <c:v>33280</c:v>
                </c:pt>
                <c:pt idx="537">
                  <c:v>33287</c:v>
                </c:pt>
                <c:pt idx="538">
                  <c:v>33294</c:v>
                </c:pt>
                <c:pt idx="539">
                  <c:v>33301</c:v>
                </c:pt>
                <c:pt idx="540">
                  <c:v>33308</c:v>
                </c:pt>
                <c:pt idx="541">
                  <c:v>33315</c:v>
                </c:pt>
                <c:pt idx="542">
                  <c:v>33322</c:v>
                </c:pt>
                <c:pt idx="543">
                  <c:v>33329</c:v>
                </c:pt>
                <c:pt idx="544">
                  <c:v>33336</c:v>
                </c:pt>
                <c:pt idx="545">
                  <c:v>33343</c:v>
                </c:pt>
                <c:pt idx="546">
                  <c:v>33350</c:v>
                </c:pt>
                <c:pt idx="547">
                  <c:v>33357</c:v>
                </c:pt>
                <c:pt idx="548">
                  <c:v>33364</c:v>
                </c:pt>
                <c:pt idx="549">
                  <c:v>33371</c:v>
                </c:pt>
                <c:pt idx="550">
                  <c:v>33378</c:v>
                </c:pt>
                <c:pt idx="551">
                  <c:v>33385</c:v>
                </c:pt>
                <c:pt idx="552">
                  <c:v>33392</c:v>
                </c:pt>
                <c:pt idx="553">
                  <c:v>33399</c:v>
                </c:pt>
                <c:pt idx="554">
                  <c:v>33406</c:v>
                </c:pt>
                <c:pt idx="555">
                  <c:v>33413</c:v>
                </c:pt>
                <c:pt idx="556">
                  <c:v>33420</c:v>
                </c:pt>
                <c:pt idx="557">
                  <c:v>33427</c:v>
                </c:pt>
                <c:pt idx="558">
                  <c:v>33434</c:v>
                </c:pt>
                <c:pt idx="559">
                  <c:v>33441</c:v>
                </c:pt>
                <c:pt idx="560">
                  <c:v>33448</c:v>
                </c:pt>
                <c:pt idx="561">
                  <c:v>33455</c:v>
                </c:pt>
                <c:pt idx="562">
                  <c:v>33462</c:v>
                </c:pt>
                <c:pt idx="563">
                  <c:v>33469</c:v>
                </c:pt>
                <c:pt idx="564">
                  <c:v>33476</c:v>
                </c:pt>
                <c:pt idx="565">
                  <c:v>33483</c:v>
                </c:pt>
                <c:pt idx="566">
                  <c:v>33490</c:v>
                </c:pt>
                <c:pt idx="567">
                  <c:v>33497</c:v>
                </c:pt>
                <c:pt idx="568">
                  <c:v>33504</c:v>
                </c:pt>
                <c:pt idx="569">
                  <c:v>33511</c:v>
                </c:pt>
                <c:pt idx="570">
                  <c:v>33518</c:v>
                </c:pt>
                <c:pt idx="571">
                  <c:v>33525</c:v>
                </c:pt>
                <c:pt idx="572">
                  <c:v>33532</c:v>
                </c:pt>
                <c:pt idx="573">
                  <c:v>33539</c:v>
                </c:pt>
                <c:pt idx="574">
                  <c:v>33546</c:v>
                </c:pt>
                <c:pt idx="575">
                  <c:v>33553</c:v>
                </c:pt>
                <c:pt idx="576">
                  <c:v>33560</c:v>
                </c:pt>
                <c:pt idx="577">
                  <c:v>33567</c:v>
                </c:pt>
                <c:pt idx="578">
                  <c:v>33574</c:v>
                </c:pt>
                <c:pt idx="579">
                  <c:v>33581</c:v>
                </c:pt>
                <c:pt idx="580">
                  <c:v>33588</c:v>
                </c:pt>
                <c:pt idx="581">
                  <c:v>33595</c:v>
                </c:pt>
                <c:pt idx="582">
                  <c:v>33602</c:v>
                </c:pt>
                <c:pt idx="583">
                  <c:v>33609</c:v>
                </c:pt>
                <c:pt idx="584">
                  <c:v>33616</c:v>
                </c:pt>
                <c:pt idx="585">
                  <c:v>33623</c:v>
                </c:pt>
                <c:pt idx="586">
                  <c:v>33630</c:v>
                </c:pt>
                <c:pt idx="587">
                  <c:v>33637</c:v>
                </c:pt>
                <c:pt idx="588">
                  <c:v>33644</c:v>
                </c:pt>
                <c:pt idx="589">
                  <c:v>33651</c:v>
                </c:pt>
                <c:pt idx="590">
                  <c:v>33658</c:v>
                </c:pt>
                <c:pt idx="591">
                  <c:v>33665</c:v>
                </c:pt>
                <c:pt idx="592">
                  <c:v>33672</c:v>
                </c:pt>
                <c:pt idx="593">
                  <c:v>33679</c:v>
                </c:pt>
                <c:pt idx="594">
                  <c:v>33686</c:v>
                </c:pt>
                <c:pt idx="595">
                  <c:v>33693</c:v>
                </c:pt>
                <c:pt idx="596">
                  <c:v>33700</c:v>
                </c:pt>
                <c:pt idx="597">
                  <c:v>33707</c:v>
                </c:pt>
                <c:pt idx="598">
                  <c:v>33714</c:v>
                </c:pt>
                <c:pt idx="599">
                  <c:v>33721</c:v>
                </c:pt>
                <c:pt idx="600">
                  <c:v>33728</c:v>
                </c:pt>
                <c:pt idx="601">
                  <c:v>33735</c:v>
                </c:pt>
                <c:pt idx="602">
                  <c:v>33742</c:v>
                </c:pt>
                <c:pt idx="603">
                  <c:v>33749</c:v>
                </c:pt>
                <c:pt idx="604">
                  <c:v>33756</c:v>
                </c:pt>
                <c:pt idx="605">
                  <c:v>33763</c:v>
                </c:pt>
                <c:pt idx="606">
                  <c:v>33770</c:v>
                </c:pt>
                <c:pt idx="607">
                  <c:v>33777</c:v>
                </c:pt>
                <c:pt idx="608">
                  <c:v>33784</c:v>
                </c:pt>
                <c:pt idx="609">
                  <c:v>33791</c:v>
                </c:pt>
                <c:pt idx="610">
                  <c:v>33798</c:v>
                </c:pt>
                <c:pt idx="611">
                  <c:v>33805</c:v>
                </c:pt>
                <c:pt idx="612">
                  <c:v>33812</c:v>
                </c:pt>
                <c:pt idx="613">
                  <c:v>33819</c:v>
                </c:pt>
                <c:pt idx="614">
                  <c:v>33826</c:v>
                </c:pt>
                <c:pt idx="615">
                  <c:v>33833</c:v>
                </c:pt>
                <c:pt idx="616">
                  <c:v>33840</c:v>
                </c:pt>
                <c:pt idx="617">
                  <c:v>33847</c:v>
                </c:pt>
                <c:pt idx="618">
                  <c:v>33854</c:v>
                </c:pt>
                <c:pt idx="619">
                  <c:v>33861</c:v>
                </c:pt>
                <c:pt idx="620">
                  <c:v>33868</c:v>
                </c:pt>
                <c:pt idx="621">
                  <c:v>33875</c:v>
                </c:pt>
                <c:pt idx="622">
                  <c:v>33882</c:v>
                </c:pt>
                <c:pt idx="623">
                  <c:v>33889</c:v>
                </c:pt>
                <c:pt idx="624">
                  <c:v>33896</c:v>
                </c:pt>
                <c:pt idx="625">
                  <c:v>33903</c:v>
                </c:pt>
                <c:pt idx="626">
                  <c:v>33910</c:v>
                </c:pt>
                <c:pt idx="627">
                  <c:v>33917</c:v>
                </c:pt>
                <c:pt idx="628">
                  <c:v>33924</c:v>
                </c:pt>
                <c:pt idx="629">
                  <c:v>33931</c:v>
                </c:pt>
                <c:pt idx="630">
                  <c:v>33938</c:v>
                </c:pt>
                <c:pt idx="631">
                  <c:v>33945</c:v>
                </c:pt>
                <c:pt idx="632">
                  <c:v>33952</c:v>
                </c:pt>
                <c:pt idx="633">
                  <c:v>33959</c:v>
                </c:pt>
                <c:pt idx="634">
                  <c:v>33966</c:v>
                </c:pt>
                <c:pt idx="635">
                  <c:v>33973</c:v>
                </c:pt>
                <c:pt idx="636">
                  <c:v>33980</c:v>
                </c:pt>
                <c:pt idx="637">
                  <c:v>33987</c:v>
                </c:pt>
                <c:pt idx="638">
                  <c:v>33994</c:v>
                </c:pt>
                <c:pt idx="639">
                  <c:v>34001</c:v>
                </c:pt>
                <c:pt idx="640">
                  <c:v>34008</c:v>
                </c:pt>
                <c:pt idx="641">
                  <c:v>34015</c:v>
                </c:pt>
                <c:pt idx="642">
                  <c:v>34022</c:v>
                </c:pt>
                <c:pt idx="643">
                  <c:v>34029</c:v>
                </c:pt>
                <c:pt idx="644">
                  <c:v>34036</c:v>
                </c:pt>
                <c:pt idx="645">
                  <c:v>34043</c:v>
                </c:pt>
                <c:pt idx="646">
                  <c:v>34050</c:v>
                </c:pt>
                <c:pt idx="647">
                  <c:v>34057</c:v>
                </c:pt>
                <c:pt idx="648">
                  <c:v>34064</c:v>
                </c:pt>
                <c:pt idx="649">
                  <c:v>34071</c:v>
                </c:pt>
                <c:pt idx="650">
                  <c:v>34078</c:v>
                </c:pt>
                <c:pt idx="651">
                  <c:v>34085</c:v>
                </c:pt>
                <c:pt idx="652">
                  <c:v>34092</c:v>
                </c:pt>
                <c:pt idx="653">
                  <c:v>34099</c:v>
                </c:pt>
                <c:pt idx="654">
                  <c:v>34106</c:v>
                </c:pt>
                <c:pt idx="655">
                  <c:v>34113</c:v>
                </c:pt>
                <c:pt idx="656">
                  <c:v>34120</c:v>
                </c:pt>
                <c:pt idx="657">
                  <c:v>34127</c:v>
                </c:pt>
                <c:pt idx="658">
                  <c:v>34134</c:v>
                </c:pt>
                <c:pt idx="659">
                  <c:v>34141</c:v>
                </c:pt>
                <c:pt idx="660">
                  <c:v>34148</c:v>
                </c:pt>
                <c:pt idx="661">
                  <c:v>34155</c:v>
                </c:pt>
                <c:pt idx="662">
                  <c:v>34162</c:v>
                </c:pt>
                <c:pt idx="663">
                  <c:v>34169</c:v>
                </c:pt>
                <c:pt idx="664">
                  <c:v>34176</c:v>
                </c:pt>
                <c:pt idx="665">
                  <c:v>34183</c:v>
                </c:pt>
                <c:pt idx="666">
                  <c:v>34190</c:v>
                </c:pt>
                <c:pt idx="667">
                  <c:v>34197</c:v>
                </c:pt>
                <c:pt idx="668">
                  <c:v>34204</c:v>
                </c:pt>
                <c:pt idx="669">
                  <c:v>34211</c:v>
                </c:pt>
                <c:pt idx="670">
                  <c:v>34218</c:v>
                </c:pt>
                <c:pt idx="671">
                  <c:v>34225</c:v>
                </c:pt>
                <c:pt idx="672">
                  <c:v>34232</c:v>
                </c:pt>
                <c:pt idx="673">
                  <c:v>34239</c:v>
                </c:pt>
                <c:pt idx="674">
                  <c:v>34246</c:v>
                </c:pt>
                <c:pt idx="675">
                  <c:v>34253</c:v>
                </c:pt>
                <c:pt idx="676">
                  <c:v>34260</c:v>
                </c:pt>
                <c:pt idx="677">
                  <c:v>34267</c:v>
                </c:pt>
                <c:pt idx="678">
                  <c:v>34274</c:v>
                </c:pt>
                <c:pt idx="679">
                  <c:v>34281</c:v>
                </c:pt>
                <c:pt idx="680">
                  <c:v>34288</c:v>
                </c:pt>
                <c:pt idx="681">
                  <c:v>34295</c:v>
                </c:pt>
                <c:pt idx="682">
                  <c:v>34302</c:v>
                </c:pt>
                <c:pt idx="683">
                  <c:v>34309</c:v>
                </c:pt>
                <c:pt idx="684">
                  <c:v>34316</c:v>
                </c:pt>
                <c:pt idx="685">
                  <c:v>34323</c:v>
                </c:pt>
                <c:pt idx="686">
                  <c:v>34330</c:v>
                </c:pt>
                <c:pt idx="687">
                  <c:v>34337</c:v>
                </c:pt>
                <c:pt idx="688">
                  <c:v>34344</c:v>
                </c:pt>
                <c:pt idx="689">
                  <c:v>34351</c:v>
                </c:pt>
                <c:pt idx="690">
                  <c:v>34358</c:v>
                </c:pt>
                <c:pt idx="691">
                  <c:v>34365</c:v>
                </c:pt>
                <c:pt idx="692">
                  <c:v>34372</c:v>
                </c:pt>
                <c:pt idx="693">
                  <c:v>34379</c:v>
                </c:pt>
                <c:pt idx="694">
                  <c:v>34386</c:v>
                </c:pt>
                <c:pt idx="695">
                  <c:v>34393</c:v>
                </c:pt>
                <c:pt idx="696">
                  <c:v>34400</c:v>
                </c:pt>
                <c:pt idx="697">
                  <c:v>34407</c:v>
                </c:pt>
                <c:pt idx="698">
                  <c:v>34414</c:v>
                </c:pt>
                <c:pt idx="699">
                  <c:v>34421</c:v>
                </c:pt>
                <c:pt idx="700">
                  <c:v>34428</c:v>
                </c:pt>
                <c:pt idx="701">
                  <c:v>34435</c:v>
                </c:pt>
                <c:pt idx="702">
                  <c:v>34442</c:v>
                </c:pt>
                <c:pt idx="703">
                  <c:v>34449</c:v>
                </c:pt>
                <c:pt idx="704">
                  <c:v>34456</c:v>
                </c:pt>
                <c:pt idx="705">
                  <c:v>34463</c:v>
                </c:pt>
                <c:pt idx="706">
                  <c:v>34470</c:v>
                </c:pt>
                <c:pt idx="707">
                  <c:v>34477</c:v>
                </c:pt>
                <c:pt idx="708">
                  <c:v>34484</c:v>
                </c:pt>
                <c:pt idx="709">
                  <c:v>34491</c:v>
                </c:pt>
                <c:pt idx="710">
                  <c:v>34498</c:v>
                </c:pt>
                <c:pt idx="711">
                  <c:v>34505</c:v>
                </c:pt>
                <c:pt idx="712">
                  <c:v>34512</c:v>
                </c:pt>
                <c:pt idx="713">
                  <c:v>34519</c:v>
                </c:pt>
                <c:pt idx="714">
                  <c:v>34526</c:v>
                </c:pt>
                <c:pt idx="715">
                  <c:v>34533</c:v>
                </c:pt>
                <c:pt idx="716">
                  <c:v>34540</c:v>
                </c:pt>
                <c:pt idx="717">
                  <c:v>34547</c:v>
                </c:pt>
                <c:pt idx="718">
                  <c:v>34554</c:v>
                </c:pt>
                <c:pt idx="719">
                  <c:v>34561</c:v>
                </c:pt>
                <c:pt idx="720">
                  <c:v>34568</c:v>
                </c:pt>
                <c:pt idx="721">
                  <c:v>34575</c:v>
                </c:pt>
                <c:pt idx="722">
                  <c:v>34582</c:v>
                </c:pt>
                <c:pt idx="723">
                  <c:v>34589</c:v>
                </c:pt>
                <c:pt idx="724">
                  <c:v>34596</c:v>
                </c:pt>
                <c:pt idx="725">
                  <c:v>34603</c:v>
                </c:pt>
                <c:pt idx="726">
                  <c:v>34610</c:v>
                </c:pt>
                <c:pt idx="727">
                  <c:v>34617</c:v>
                </c:pt>
                <c:pt idx="728">
                  <c:v>34624</c:v>
                </c:pt>
                <c:pt idx="729">
                  <c:v>34631</c:v>
                </c:pt>
                <c:pt idx="730">
                  <c:v>34638</c:v>
                </c:pt>
                <c:pt idx="731">
                  <c:v>34645</c:v>
                </c:pt>
                <c:pt idx="732">
                  <c:v>34652</c:v>
                </c:pt>
                <c:pt idx="733">
                  <c:v>34659</c:v>
                </c:pt>
                <c:pt idx="734">
                  <c:v>34666</c:v>
                </c:pt>
                <c:pt idx="735">
                  <c:v>34673</c:v>
                </c:pt>
                <c:pt idx="736">
                  <c:v>34680</c:v>
                </c:pt>
                <c:pt idx="737">
                  <c:v>34687</c:v>
                </c:pt>
                <c:pt idx="738">
                  <c:v>34694</c:v>
                </c:pt>
                <c:pt idx="739">
                  <c:v>34701</c:v>
                </c:pt>
                <c:pt idx="740">
                  <c:v>34708</c:v>
                </c:pt>
                <c:pt idx="741">
                  <c:v>34715</c:v>
                </c:pt>
                <c:pt idx="742">
                  <c:v>34722</c:v>
                </c:pt>
                <c:pt idx="743">
                  <c:v>34729</c:v>
                </c:pt>
                <c:pt idx="744">
                  <c:v>34736</c:v>
                </c:pt>
                <c:pt idx="745">
                  <c:v>34743</c:v>
                </c:pt>
                <c:pt idx="746">
                  <c:v>34750</c:v>
                </c:pt>
                <c:pt idx="747">
                  <c:v>34757</c:v>
                </c:pt>
                <c:pt idx="748">
                  <c:v>34764</c:v>
                </c:pt>
                <c:pt idx="749">
                  <c:v>34771</c:v>
                </c:pt>
                <c:pt idx="750">
                  <c:v>34778</c:v>
                </c:pt>
                <c:pt idx="751">
                  <c:v>34785</c:v>
                </c:pt>
                <c:pt idx="752">
                  <c:v>34792</c:v>
                </c:pt>
                <c:pt idx="753">
                  <c:v>34799</c:v>
                </c:pt>
                <c:pt idx="754">
                  <c:v>34806</c:v>
                </c:pt>
                <c:pt idx="755">
                  <c:v>34813</c:v>
                </c:pt>
                <c:pt idx="756">
                  <c:v>34820</c:v>
                </c:pt>
                <c:pt idx="757">
                  <c:v>34827</c:v>
                </c:pt>
                <c:pt idx="758">
                  <c:v>34834</c:v>
                </c:pt>
                <c:pt idx="759">
                  <c:v>34841</c:v>
                </c:pt>
                <c:pt idx="760">
                  <c:v>34848</c:v>
                </c:pt>
                <c:pt idx="761">
                  <c:v>34855</c:v>
                </c:pt>
                <c:pt idx="762">
                  <c:v>34862</c:v>
                </c:pt>
                <c:pt idx="763">
                  <c:v>34869</c:v>
                </c:pt>
                <c:pt idx="764">
                  <c:v>34876</c:v>
                </c:pt>
                <c:pt idx="765">
                  <c:v>34883</c:v>
                </c:pt>
                <c:pt idx="766">
                  <c:v>34890</c:v>
                </c:pt>
                <c:pt idx="767">
                  <c:v>34897</c:v>
                </c:pt>
                <c:pt idx="768">
                  <c:v>34904</c:v>
                </c:pt>
                <c:pt idx="769">
                  <c:v>34911</c:v>
                </c:pt>
                <c:pt idx="770">
                  <c:v>34918</c:v>
                </c:pt>
                <c:pt idx="771">
                  <c:v>34925</c:v>
                </c:pt>
                <c:pt idx="772">
                  <c:v>34932</c:v>
                </c:pt>
                <c:pt idx="773">
                  <c:v>34939</c:v>
                </c:pt>
                <c:pt idx="774">
                  <c:v>34946</c:v>
                </c:pt>
                <c:pt idx="775">
                  <c:v>34953</c:v>
                </c:pt>
                <c:pt idx="776">
                  <c:v>34960</c:v>
                </c:pt>
                <c:pt idx="777">
                  <c:v>34967</c:v>
                </c:pt>
                <c:pt idx="778">
                  <c:v>34974</c:v>
                </c:pt>
                <c:pt idx="779">
                  <c:v>34981</c:v>
                </c:pt>
                <c:pt idx="780">
                  <c:v>34988</c:v>
                </c:pt>
                <c:pt idx="781">
                  <c:v>34995</c:v>
                </c:pt>
                <c:pt idx="782">
                  <c:v>35002</c:v>
                </c:pt>
                <c:pt idx="783">
                  <c:v>35009</c:v>
                </c:pt>
                <c:pt idx="784">
                  <c:v>35016</c:v>
                </c:pt>
                <c:pt idx="785">
                  <c:v>35023</c:v>
                </c:pt>
                <c:pt idx="786">
                  <c:v>35030</c:v>
                </c:pt>
                <c:pt idx="787">
                  <c:v>35037</c:v>
                </c:pt>
                <c:pt idx="788">
                  <c:v>35044</c:v>
                </c:pt>
                <c:pt idx="789">
                  <c:v>35051</c:v>
                </c:pt>
                <c:pt idx="790">
                  <c:v>35058</c:v>
                </c:pt>
                <c:pt idx="791">
                  <c:v>35065</c:v>
                </c:pt>
                <c:pt idx="792">
                  <c:v>35072</c:v>
                </c:pt>
                <c:pt idx="793">
                  <c:v>35079</c:v>
                </c:pt>
                <c:pt idx="794">
                  <c:v>35086</c:v>
                </c:pt>
                <c:pt idx="795">
                  <c:v>35093</c:v>
                </c:pt>
                <c:pt idx="796">
                  <c:v>35100</c:v>
                </c:pt>
                <c:pt idx="797">
                  <c:v>35107</c:v>
                </c:pt>
                <c:pt idx="798">
                  <c:v>35114</c:v>
                </c:pt>
                <c:pt idx="799">
                  <c:v>35121</c:v>
                </c:pt>
                <c:pt idx="800">
                  <c:v>35128</c:v>
                </c:pt>
                <c:pt idx="801">
                  <c:v>35135</c:v>
                </c:pt>
                <c:pt idx="802">
                  <c:v>35142</c:v>
                </c:pt>
                <c:pt idx="803">
                  <c:v>35149</c:v>
                </c:pt>
                <c:pt idx="804">
                  <c:v>35156</c:v>
                </c:pt>
                <c:pt idx="805">
                  <c:v>35163</c:v>
                </c:pt>
                <c:pt idx="806">
                  <c:v>35170</c:v>
                </c:pt>
                <c:pt idx="807">
                  <c:v>35177</c:v>
                </c:pt>
                <c:pt idx="808">
                  <c:v>35184</c:v>
                </c:pt>
                <c:pt idx="809">
                  <c:v>35191</c:v>
                </c:pt>
                <c:pt idx="810">
                  <c:v>35198</c:v>
                </c:pt>
                <c:pt idx="811">
                  <c:v>35205</c:v>
                </c:pt>
                <c:pt idx="812">
                  <c:v>35212</c:v>
                </c:pt>
                <c:pt idx="813">
                  <c:v>35219</c:v>
                </c:pt>
                <c:pt idx="814">
                  <c:v>35226</c:v>
                </c:pt>
                <c:pt idx="815">
                  <c:v>35233</c:v>
                </c:pt>
                <c:pt idx="816">
                  <c:v>35240</c:v>
                </c:pt>
                <c:pt idx="817">
                  <c:v>35247</c:v>
                </c:pt>
                <c:pt idx="818">
                  <c:v>35254</c:v>
                </c:pt>
                <c:pt idx="819">
                  <c:v>35261</c:v>
                </c:pt>
                <c:pt idx="820">
                  <c:v>35268</c:v>
                </c:pt>
                <c:pt idx="821">
                  <c:v>35275</c:v>
                </c:pt>
                <c:pt idx="822">
                  <c:v>35282</c:v>
                </c:pt>
                <c:pt idx="823">
                  <c:v>35289</c:v>
                </c:pt>
                <c:pt idx="824">
                  <c:v>35296</c:v>
                </c:pt>
                <c:pt idx="825">
                  <c:v>35303</c:v>
                </c:pt>
                <c:pt idx="826">
                  <c:v>35310</c:v>
                </c:pt>
                <c:pt idx="827">
                  <c:v>35317</c:v>
                </c:pt>
                <c:pt idx="828">
                  <c:v>35324</c:v>
                </c:pt>
                <c:pt idx="829">
                  <c:v>35331</c:v>
                </c:pt>
                <c:pt idx="830">
                  <c:v>35338</c:v>
                </c:pt>
                <c:pt idx="831">
                  <c:v>35345</c:v>
                </c:pt>
                <c:pt idx="832">
                  <c:v>35352</c:v>
                </c:pt>
                <c:pt idx="833">
                  <c:v>35359</c:v>
                </c:pt>
                <c:pt idx="834">
                  <c:v>35366</c:v>
                </c:pt>
                <c:pt idx="835">
                  <c:v>35373</c:v>
                </c:pt>
                <c:pt idx="836">
                  <c:v>35380</c:v>
                </c:pt>
                <c:pt idx="837">
                  <c:v>35387</c:v>
                </c:pt>
                <c:pt idx="838">
                  <c:v>35394</c:v>
                </c:pt>
                <c:pt idx="839">
                  <c:v>35401</c:v>
                </c:pt>
                <c:pt idx="840">
                  <c:v>35408</c:v>
                </c:pt>
                <c:pt idx="841">
                  <c:v>35415</c:v>
                </c:pt>
                <c:pt idx="842">
                  <c:v>35422</c:v>
                </c:pt>
                <c:pt idx="843">
                  <c:v>35429</c:v>
                </c:pt>
                <c:pt idx="844">
                  <c:v>35436</c:v>
                </c:pt>
                <c:pt idx="845">
                  <c:v>35443</c:v>
                </c:pt>
                <c:pt idx="846">
                  <c:v>35450</c:v>
                </c:pt>
                <c:pt idx="847">
                  <c:v>35457</c:v>
                </c:pt>
                <c:pt idx="848">
                  <c:v>35464</c:v>
                </c:pt>
                <c:pt idx="849">
                  <c:v>35471</c:v>
                </c:pt>
                <c:pt idx="850">
                  <c:v>35478</c:v>
                </c:pt>
                <c:pt idx="851">
                  <c:v>35485</c:v>
                </c:pt>
                <c:pt idx="852">
                  <c:v>35492</c:v>
                </c:pt>
                <c:pt idx="853">
                  <c:v>35499</c:v>
                </c:pt>
                <c:pt idx="854">
                  <c:v>35506</c:v>
                </c:pt>
                <c:pt idx="855">
                  <c:v>35513</c:v>
                </c:pt>
                <c:pt idx="856">
                  <c:v>35520</c:v>
                </c:pt>
                <c:pt idx="857">
                  <c:v>35527</c:v>
                </c:pt>
                <c:pt idx="858">
                  <c:v>35534</c:v>
                </c:pt>
                <c:pt idx="859">
                  <c:v>35541</c:v>
                </c:pt>
                <c:pt idx="860">
                  <c:v>35548</c:v>
                </c:pt>
                <c:pt idx="861">
                  <c:v>35555</c:v>
                </c:pt>
                <c:pt idx="862">
                  <c:v>35562</c:v>
                </c:pt>
                <c:pt idx="863">
                  <c:v>35569</c:v>
                </c:pt>
                <c:pt idx="864">
                  <c:v>35576</c:v>
                </c:pt>
                <c:pt idx="865">
                  <c:v>35583</c:v>
                </c:pt>
                <c:pt idx="866">
                  <c:v>35590</c:v>
                </c:pt>
                <c:pt idx="867">
                  <c:v>35597</c:v>
                </c:pt>
                <c:pt idx="868">
                  <c:v>35604</c:v>
                </c:pt>
                <c:pt idx="869">
                  <c:v>35611</c:v>
                </c:pt>
                <c:pt idx="870">
                  <c:v>35618</c:v>
                </c:pt>
                <c:pt idx="871">
                  <c:v>35625</c:v>
                </c:pt>
                <c:pt idx="872">
                  <c:v>35632</c:v>
                </c:pt>
                <c:pt idx="873">
                  <c:v>35639</c:v>
                </c:pt>
                <c:pt idx="874">
                  <c:v>35646</c:v>
                </c:pt>
                <c:pt idx="875">
                  <c:v>35653</c:v>
                </c:pt>
                <c:pt idx="876">
                  <c:v>35660</c:v>
                </c:pt>
                <c:pt idx="877">
                  <c:v>35667</c:v>
                </c:pt>
                <c:pt idx="878">
                  <c:v>35674</c:v>
                </c:pt>
                <c:pt idx="879">
                  <c:v>35681</c:v>
                </c:pt>
                <c:pt idx="880">
                  <c:v>35688</c:v>
                </c:pt>
                <c:pt idx="881">
                  <c:v>35695</c:v>
                </c:pt>
                <c:pt idx="882">
                  <c:v>35702</c:v>
                </c:pt>
                <c:pt idx="883">
                  <c:v>35709</c:v>
                </c:pt>
                <c:pt idx="884">
                  <c:v>35716</c:v>
                </c:pt>
                <c:pt idx="885">
                  <c:v>35723</c:v>
                </c:pt>
                <c:pt idx="886">
                  <c:v>35730</c:v>
                </c:pt>
                <c:pt idx="887">
                  <c:v>35737</c:v>
                </c:pt>
                <c:pt idx="888">
                  <c:v>35744</c:v>
                </c:pt>
                <c:pt idx="889">
                  <c:v>35751</c:v>
                </c:pt>
                <c:pt idx="890">
                  <c:v>35758</c:v>
                </c:pt>
                <c:pt idx="891">
                  <c:v>35765</c:v>
                </c:pt>
                <c:pt idx="892">
                  <c:v>35772</c:v>
                </c:pt>
                <c:pt idx="893">
                  <c:v>35779</c:v>
                </c:pt>
                <c:pt idx="894">
                  <c:v>35786</c:v>
                </c:pt>
                <c:pt idx="895">
                  <c:v>35793</c:v>
                </c:pt>
                <c:pt idx="896">
                  <c:v>35800</c:v>
                </c:pt>
                <c:pt idx="897">
                  <c:v>35807</c:v>
                </c:pt>
                <c:pt idx="898">
                  <c:v>35814</c:v>
                </c:pt>
                <c:pt idx="899">
                  <c:v>35821</c:v>
                </c:pt>
                <c:pt idx="900">
                  <c:v>35828</c:v>
                </c:pt>
                <c:pt idx="901">
                  <c:v>35835</c:v>
                </c:pt>
                <c:pt idx="902">
                  <c:v>35842</c:v>
                </c:pt>
                <c:pt idx="903">
                  <c:v>35849</c:v>
                </c:pt>
                <c:pt idx="904">
                  <c:v>35856</c:v>
                </c:pt>
                <c:pt idx="905">
                  <c:v>35863</c:v>
                </c:pt>
                <c:pt idx="906">
                  <c:v>35870</c:v>
                </c:pt>
                <c:pt idx="907">
                  <c:v>35877</c:v>
                </c:pt>
                <c:pt idx="908">
                  <c:v>35884</c:v>
                </c:pt>
                <c:pt idx="909">
                  <c:v>35891</c:v>
                </c:pt>
                <c:pt idx="910">
                  <c:v>35898</c:v>
                </c:pt>
                <c:pt idx="911">
                  <c:v>35905</c:v>
                </c:pt>
                <c:pt idx="912">
                  <c:v>35912</c:v>
                </c:pt>
                <c:pt idx="913">
                  <c:v>35919</c:v>
                </c:pt>
                <c:pt idx="914">
                  <c:v>35926</c:v>
                </c:pt>
                <c:pt idx="915">
                  <c:v>35933</c:v>
                </c:pt>
                <c:pt idx="916">
                  <c:v>35940</c:v>
                </c:pt>
                <c:pt idx="917">
                  <c:v>35947</c:v>
                </c:pt>
                <c:pt idx="918">
                  <c:v>35954</c:v>
                </c:pt>
                <c:pt idx="919">
                  <c:v>35961</c:v>
                </c:pt>
                <c:pt idx="920">
                  <c:v>35968</c:v>
                </c:pt>
                <c:pt idx="921">
                  <c:v>35975</c:v>
                </c:pt>
                <c:pt idx="922">
                  <c:v>35982</c:v>
                </c:pt>
                <c:pt idx="923">
                  <c:v>35989</c:v>
                </c:pt>
                <c:pt idx="924">
                  <c:v>35996</c:v>
                </c:pt>
                <c:pt idx="925">
                  <c:v>36003</c:v>
                </c:pt>
                <c:pt idx="926">
                  <c:v>36010</c:v>
                </c:pt>
                <c:pt idx="927">
                  <c:v>36017</c:v>
                </c:pt>
                <c:pt idx="928">
                  <c:v>36024</c:v>
                </c:pt>
                <c:pt idx="929">
                  <c:v>36031</c:v>
                </c:pt>
                <c:pt idx="930">
                  <c:v>36038</c:v>
                </c:pt>
                <c:pt idx="931">
                  <c:v>36045</c:v>
                </c:pt>
                <c:pt idx="932">
                  <c:v>36052</c:v>
                </c:pt>
                <c:pt idx="933">
                  <c:v>36059</c:v>
                </c:pt>
                <c:pt idx="934">
                  <c:v>36066</c:v>
                </c:pt>
                <c:pt idx="935">
                  <c:v>36073</c:v>
                </c:pt>
                <c:pt idx="936">
                  <c:v>36080</c:v>
                </c:pt>
                <c:pt idx="937">
                  <c:v>36087</c:v>
                </c:pt>
                <c:pt idx="938">
                  <c:v>36094</c:v>
                </c:pt>
                <c:pt idx="939">
                  <c:v>36101</c:v>
                </c:pt>
                <c:pt idx="940">
                  <c:v>36108</c:v>
                </c:pt>
                <c:pt idx="941">
                  <c:v>36115</c:v>
                </c:pt>
                <c:pt idx="942">
                  <c:v>36122</c:v>
                </c:pt>
                <c:pt idx="943">
                  <c:v>36129</c:v>
                </c:pt>
                <c:pt idx="944">
                  <c:v>36136</c:v>
                </c:pt>
                <c:pt idx="945">
                  <c:v>36143</c:v>
                </c:pt>
                <c:pt idx="946">
                  <c:v>36150</c:v>
                </c:pt>
                <c:pt idx="947">
                  <c:v>36157</c:v>
                </c:pt>
                <c:pt idx="948">
                  <c:v>36164</c:v>
                </c:pt>
                <c:pt idx="949">
                  <c:v>36171</c:v>
                </c:pt>
                <c:pt idx="950">
                  <c:v>36178</c:v>
                </c:pt>
                <c:pt idx="951">
                  <c:v>36185</c:v>
                </c:pt>
                <c:pt idx="952">
                  <c:v>36192</c:v>
                </c:pt>
                <c:pt idx="953">
                  <c:v>36199</c:v>
                </c:pt>
                <c:pt idx="954">
                  <c:v>36206</c:v>
                </c:pt>
                <c:pt idx="955">
                  <c:v>36213</c:v>
                </c:pt>
                <c:pt idx="956">
                  <c:v>36220</c:v>
                </c:pt>
                <c:pt idx="957">
                  <c:v>36227</c:v>
                </c:pt>
                <c:pt idx="958">
                  <c:v>36234</c:v>
                </c:pt>
                <c:pt idx="959">
                  <c:v>36241</c:v>
                </c:pt>
                <c:pt idx="960">
                  <c:v>36248</c:v>
                </c:pt>
                <c:pt idx="961">
                  <c:v>36255</c:v>
                </c:pt>
                <c:pt idx="962">
                  <c:v>36262</c:v>
                </c:pt>
                <c:pt idx="963">
                  <c:v>36269</c:v>
                </c:pt>
                <c:pt idx="964">
                  <c:v>36276</c:v>
                </c:pt>
                <c:pt idx="965">
                  <c:v>36283</c:v>
                </c:pt>
                <c:pt idx="966">
                  <c:v>36290</c:v>
                </c:pt>
                <c:pt idx="967">
                  <c:v>36297</c:v>
                </c:pt>
                <c:pt idx="968">
                  <c:v>36304</c:v>
                </c:pt>
                <c:pt idx="969">
                  <c:v>36311</c:v>
                </c:pt>
                <c:pt idx="970">
                  <c:v>36318</c:v>
                </c:pt>
                <c:pt idx="971">
                  <c:v>36325</c:v>
                </c:pt>
                <c:pt idx="972">
                  <c:v>36332</c:v>
                </c:pt>
                <c:pt idx="973">
                  <c:v>36339</c:v>
                </c:pt>
                <c:pt idx="974">
                  <c:v>36346</c:v>
                </c:pt>
                <c:pt idx="975">
                  <c:v>36353</c:v>
                </c:pt>
                <c:pt idx="976">
                  <c:v>36360</c:v>
                </c:pt>
                <c:pt idx="977">
                  <c:v>36367</c:v>
                </c:pt>
                <c:pt idx="978">
                  <c:v>36374</c:v>
                </c:pt>
                <c:pt idx="979">
                  <c:v>36381</c:v>
                </c:pt>
                <c:pt idx="980">
                  <c:v>36388</c:v>
                </c:pt>
                <c:pt idx="981">
                  <c:v>36395</c:v>
                </c:pt>
                <c:pt idx="982">
                  <c:v>36402</c:v>
                </c:pt>
                <c:pt idx="983">
                  <c:v>36409</c:v>
                </c:pt>
                <c:pt idx="984">
                  <c:v>36416</c:v>
                </c:pt>
                <c:pt idx="985">
                  <c:v>36423</c:v>
                </c:pt>
                <c:pt idx="986">
                  <c:v>36430</c:v>
                </c:pt>
                <c:pt idx="987">
                  <c:v>36437</c:v>
                </c:pt>
                <c:pt idx="988">
                  <c:v>36444</c:v>
                </c:pt>
                <c:pt idx="989">
                  <c:v>36451</c:v>
                </c:pt>
                <c:pt idx="990">
                  <c:v>36458</c:v>
                </c:pt>
                <c:pt idx="991">
                  <c:v>36465</c:v>
                </c:pt>
                <c:pt idx="992">
                  <c:v>36472</c:v>
                </c:pt>
                <c:pt idx="993">
                  <c:v>36479</c:v>
                </c:pt>
                <c:pt idx="994">
                  <c:v>36486</c:v>
                </c:pt>
                <c:pt idx="995">
                  <c:v>36493</c:v>
                </c:pt>
                <c:pt idx="996">
                  <c:v>36500</c:v>
                </c:pt>
                <c:pt idx="997">
                  <c:v>36507</c:v>
                </c:pt>
                <c:pt idx="998">
                  <c:v>36514</c:v>
                </c:pt>
                <c:pt idx="999">
                  <c:v>36521</c:v>
                </c:pt>
                <c:pt idx="1000">
                  <c:v>36528</c:v>
                </c:pt>
                <c:pt idx="1001">
                  <c:v>36535</c:v>
                </c:pt>
                <c:pt idx="1002">
                  <c:v>36542</c:v>
                </c:pt>
                <c:pt idx="1003">
                  <c:v>36549</c:v>
                </c:pt>
                <c:pt idx="1004">
                  <c:v>36556</c:v>
                </c:pt>
                <c:pt idx="1005">
                  <c:v>36563</c:v>
                </c:pt>
                <c:pt idx="1006">
                  <c:v>36570</c:v>
                </c:pt>
                <c:pt idx="1007">
                  <c:v>36577</c:v>
                </c:pt>
                <c:pt idx="1008">
                  <c:v>36584</c:v>
                </c:pt>
                <c:pt idx="1009">
                  <c:v>36591</c:v>
                </c:pt>
                <c:pt idx="1010">
                  <c:v>36598</c:v>
                </c:pt>
                <c:pt idx="1011">
                  <c:v>36605</c:v>
                </c:pt>
                <c:pt idx="1012">
                  <c:v>36612</c:v>
                </c:pt>
                <c:pt idx="1013">
                  <c:v>36619</c:v>
                </c:pt>
                <c:pt idx="1014">
                  <c:v>36626</c:v>
                </c:pt>
                <c:pt idx="1015">
                  <c:v>36633</c:v>
                </c:pt>
                <c:pt idx="1016">
                  <c:v>36640</c:v>
                </c:pt>
                <c:pt idx="1017">
                  <c:v>36647</c:v>
                </c:pt>
                <c:pt idx="1018">
                  <c:v>36654</c:v>
                </c:pt>
                <c:pt idx="1019">
                  <c:v>36661</c:v>
                </c:pt>
                <c:pt idx="1020">
                  <c:v>36668</c:v>
                </c:pt>
                <c:pt idx="1021">
                  <c:v>36675</c:v>
                </c:pt>
                <c:pt idx="1022">
                  <c:v>36682</c:v>
                </c:pt>
                <c:pt idx="1023">
                  <c:v>36689</c:v>
                </c:pt>
                <c:pt idx="1024">
                  <c:v>36696</c:v>
                </c:pt>
                <c:pt idx="1025">
                  <c:v>36703</c:v>
                </c:pt>
                <c:pt idx="1026">
                  <c:v>36710</c:v>
                </c:pt>
                <c:pt idx="1027">
                  <c:v>36717</c:v>
                </c:pt>
                <c:pt idx="1028">
                  <c:v>36724</c:v>
                </c:pt>
                <c:pt idx="1029">
                  <c:v>36731</c:v>
                </c:pt>
                <c:pt idx="1030">
                  <c:v>36738</c:v>
                </c:pt>
                <c:pt idx="1031">
                  <c:v>36745</c:v>
                </c:pt>
                <c:pt idx="1032">
                  <c:v>36752</c:v>
                </c:pt>
                <c:pt idx="1033">
                  <c:v>36759</c:v>
                </c:pt>
                <c:pt idx="1034">
                  <c:v>36766</c:v>
                </c:pt>
                <c:pt idx="1035">
                  <c:v>36773</c:v>
                </c:pt>
                <c:pt idx="1036">
                  <c:v>36780</c:v>
                </c:pt>
                <c:pt idx="1037">
                  <c:v>36787</c:v>
                </c:pt>
                <c:pt idx="1038">
                  <c:v>36794</c:v>
                </c:pt>
                <c:pt idx="1039">
                  <c:v>36801</c:v>
                </c:pt>
                <c:pt idx="1040">
                  <c:v>36808</c:v>
                </c:pt>
                <c:pt idx="1041">
                  <c:v>36815</c:v>
                </c:pt>
                <c:pt idx="1042">
                  <c:v>36822</c:v>
                </c:pt>
                <c:pt idx="1043">
                  <c:v>36829</c:v>
                </c:pt>
                <c:pt idx="1044">
                  <c:v>36836</c:v>
                </c:pt>
                <c:pt idx="1045">
                  <c:v>36843</c:v>
                </c:pt>
                <c:pt idx="1046">
                  <c:v>36850</c:v>
                </c:pt>
                <c:pt idx="1047">
                  <c:v>36857</c:v>
                </c:pt>
                <c:pt idx="1048">
                  <c:v>36864</c:v>
                </c:pt>
                <c:pt idx="1049">
                  <c:v>36871</c:v>
                </c:pt>
                <c:pt idx="1050">
                  <c:v>36878</c:v>
                </c:pt>
                <c:pt idx="1051">
                  <c:v>36885</c:v>
                </c:pt>
                <c:pt idx="1052">
                  <c:v>36892</c:v>
                </c:pt>
                <c:pt idx="1053">
                  <c:v>36899</c:v>
                </c:pt>
                <c:pt idx="1054">
                  <c:v>36906</c:v>
                </c:pt>
                <c:pt idx="1055">
                  <c:v>36913</c:v>
                </c:pt>
                <c:pt idx="1056">
                  <c:v>36920</c:v>
                </c:pt>
                <c:pt idx="1057">
                  <c:v>36927</c:v>
                </c:pt>
                <c:pt idx="1058">
                  <c:v>36934</c:v>
                </c:pt>
                <c:pt idx="1059">
                  <c:v>36941</c:v>
                </c:pt>
                <c:pt idx="1060">
                  <c:v>36948</c:v>
                </c:pt>
                <c:pt idx="1061">
                  <c:v>36955</c:v>
                </c:pt>
                <c:pt idx="1062">
                  <c:v>36962</c:v>
                </c:pt>
                <c:pt idx="1063">
                  <c:v>36969</c:v>
                </c:pt>
                <c:pt idx="1064">
                  <c:v>36976</c:v>
                </c:pt>
                <c:pt idx="1065">
                  <c:v>36983</c:v>
                </c:pt>
                <c:pt idx="1066">
                  <c:v>36990</c:v>
                </c:pt>
                <c:pt idx="1067">
                  <c:v>36997</c:v>
                </c:pt>
                <c:pt idx="1068">
                  <c:v>37004</c:v>
                </c:pt>
                <c:pt idx="1069">
                  <c:v>37011</c:v>
                </c:pt>
                <c:pt idx="1070">
                  <c:v>37018</c:v>
                </c:pt>
                <c:pt idx="1071">
                  <c:v>37025</c:v>
                </c:pt>
                <c:pt idx="1072">
                  <c:v>37032</c:v>
                </c:pt>
                <c:pt idx="1073">
                  <c:v>37039</c:v>
                </c:pt>
                <c:pt idx="1074">
                  <c:v>37046</c:v>
                </c:pt>
                <c:pt idx="1075">
                  <c:v>37053</c:v>
                </c:pt>
                <c:pt idx="1076">
                  <c:v>37060</c:v>
                </c:pt>
                <c:pt idx="1077">
                  <c:v>37067</c:v>
                </c:pt>
                <c:pt idx="1078">
                  <c:v>37074</c:v>
                </c:pt>
                <c:pt idx="1079">
                  <c:v>37081</c:v>
                </c:pt>
                <c:pt idx="1080">
                  <c:v>37088</c:v>
                </c:pt>
                <c:pt idx="1081">
                  <c:v>37095</c:v>
                </c:pt>
                <c:pt idx="1082">
                  <c:v>37102</c:v>
                </c:pt>
                <c:pt idx="1083">
                  <c:v>37109</c:v>
                </c:pt>
                <c:pt idx="1084">
                  <c:v>37116</c:v>
                </c:pt>
                <c:pt idx="1085">
                  <c:v>37123</c:v>
                </c:pt>
                <c:pt idx="1086">
                  <c:v>37130</c:v>
                </c:pt>
                <c:pt idx="1087">
                  <c:v>37137</c:v>
                </c:pt>
                <c:pt idx="1088">
                  <c:v>37144</c:v>
                </c:pt>
                <c:pt idx="1089">
                  <c:v>37151</c:v>
                </c:pt>
                <c:pt idx="1090">
                  <c:v>37158</c:v>
                </c:pt>
                <c:pt idx="1091">
                  <c:v>37165</c:v>
                </c:pt>
                <c:pt idx="1092">
                  <c:v>37172</c:v>
                </c:pt>
                <c:pt idx="1093">
                  <c:v>37179</c:v>
                </c:pt>
                <c:pt idx="1094">
                  <c:v>37186</c:v>
                </c:pt>
                <c:pt idx="1095">
                  <c:v>37193</c:v>
                </c:pt>
                <c:pt idx="1096">
                  <c:v>37200</c:v>
                </c:pt>
                <c:pt idx="1097">
                  <c:v>37207</c:v>
                </c:pt>
                <c:pt idx="1098">
                  <c:v>37214</c:v>
                </c:pt>
                <c:pt idx="1099">
                  <c:v>37221</c:v>
                </c:pt>
                <c:pt idx="1100">
                  <c:v>37228</c:v>
                </c:pt>
                <c:pt idx="1101">
                  <c:v>37235</c:v>
                </c:pt>
                <c:pt idx="1102">
                  <c:v>37242</c:v>
                </c:pt>
                <c:pt idx="1103">
                  <c:v>37249</c:v>
                </c:pt>
                <c:pt idx="1104">
                  <c:v>37256</c:v>
                </c:pt>
                <c:pt idx="1105">
                  <c:v>37263</c:v>
                </c:pt>
                <c:pt idx="1106">
                  <c:v>37270</c:v>
                </c:pt>
                <c:pt idx="1107">
                  <c:v>37277</c:v>
                </c:pt>
                <c:pt idx="1108">
                  <c:v>37284</c:v>
                </c:pt>
                <c:pt idx="1109">
                  <c:v>37291</c:v>
                </c:pt>
                <c:pt idx="1110">
                  <c:v>37298</c:v>
                </c:pt>
                <c:pt idx="1111">
                  <c:v>37305</c:v>
                </c:pt>
                <c:pt idx="1112">
                  <c:v>37312</c:v>
                </c:pt>
                <c:pt idx="1113">
                  <c:v>37319</c:v>
                </c:pt>
                <c:pt idx="1114">
                  <c:v>37326</c:v>
                </c:pt>
                <c:pt idx="1115">
                  <c:v>37333</c:v>
                </c:pt>
                <c:pt idx="1116">
                  <c:v>37340</c:v>
                </c:pt>
                <c:pt idx="1117">
                  <c:v>37347</c:v>
                </c:pt>
                <c:pt idx="1118">
                  <c:v>37354</c:v>
                </c:pt>
                <c:pt idx="1119">
                  <c:v>37361</c:v>
                </c:pt>
                <c:pt idx="1120">
                  <c:v>37368</c:v>
                </c:pt>
                <c:pt idx="1121">
                  <c:v>37375</c:v>
                </c:pt>
                <c:pt idx="1122">
                  <c:v>37382</c:v>
                </c:pt>
                <c:pt idx="1123">
                  <c:v>37389</c:v>
                </c:pt>
                <c:pt idx="1124">
                  <c:v>37396</c:v>
                </c:pt>
                <c:pt idx="1125">
                  <c:v>37403</c:v>
                </c:pt>
                <c:pt idx="1126">
                  <c:v>37410</c:v>
                </c:pt>
                <c:pt idx="1127">
                  <c:v>37417</c:v>
                </c:pt>
                <c:pt idx="1128">
                  <c:v>37424</c:v>
                </c:pt>
                <c:pt idx="1129">
                  <c:v>37431</c:v>
                </c:pt>
                <c:pt idx="1130">
                  <c:v>37438</c:v>
                </c:pt>
                <c:pt idx="1131">
                  <c:v>37445</c:v>
                </c:pt>
                <c:pt idx="1132">
                  <c:v>37452</c:v>
                </c:pt>
                <c:pt idx="1133">
                  <c:v>37459</c:v>
                </c:pt>
                <c:pt idx="1134">
                  <c:v>37466</c:v>
                </c:pt>
                <c:pt idx="1135">
                  <c:v>37473</c:v>
                </c:pt>
                <c:pt idx="1136">
                  <c:v>37480</c:v>
                </c:pt>
                <c:pt idx="1137">
                  <c:v>37487</c:v>
                </c:pt>
                <c:pt idx="1138">
                  <c:v>37494</c:v>
                </c:pt>
                <c:pt idx="1139">
                  <c:v>37501</c:v>
                </c:pt>
                <c:pt idx="1140">
                  <c:v>37508</c:v>
                </c:pt>
                <c:pt idx="1141">
                  <c:v>37515</c:v>
                </c:pt>
                <c:pt idx="1142">
                  <c:v>37522</c:v>
                </c:pt>
                <c:pt idx="1143">
                  <c:v>37529</c:v>
                </c:pt>
                <c:pt idx="1144">
                  <c:v>37536</c:v>
                </c:pt>
                <c:pt idx="1145">
                  <c:v>37543</c:v>
                </c:pt>
                <c:pt idx="1146">
                  <c:v>37550</c:v>
                </c:pt>
                <c:pt idx="1147">
                  <c:v>37557</c:v>
                </c:pt>
                <c:pt idx="1148">
                  <c:v>37564</c:v>
                </c:pt>
                <c:pt idx="1149">
                  <c:v>37571</c:v>
                </c:pt>
                <c:pt idx="1150">
                  <c:v>37578</c:v>
                </c:pt>
                <c:pt idx="1151">
                  <c:v>37585</c:v>
                </c:pt>
                <c:pt idx="1152">
                  <c:v>37592</c:v>
                </c:pt>
                <c:pt idx="1153">
                  <c:v>37599</c:v>
                </c:pt>
                <c:pt idx="1154">
                  <c:v>37606</c:v>
                </c:pt>
                <c:pt idx="1155">
                  <c:v>37613</c:v>
                </c:pt>
                <c:pt idx="1156">
                  <c:v>37620</c:v>
                </c:pt>
                <c:pt idx="1157">
                  <c:v>37627</c:v>
                </c:pt>
                <c:pt idx="1158">
                  <c:v>37634</c:v>
                </c:pt>
                <c:pt idx="1159">
                  <c:v>37641</c:v>
                </c:pt>
                <c:pt idx="1160">
                  <c:v>37648</c:v>
                </c:pt>
                <c:pt idx="1161">
                  <c:v>37655</c:v>
                </c:pt>
                <c:pt idx="1162">
                  <c:v>37662</c:v>
                </c:pt>
                <c:pt idx="1163">
                  <c:v>37669</c:v>
                </c:pt>
                <c:pt idx="1164">
                  <c:v>37676</c:v>
                </c:pt>
                <c:pt idx="1165">
                  <c:v>37683</c:v>
                </c:pt>
                <c:pt idx="1166">
                  <c:v>37690</c:v>
                </c:pt>
                <c:pt idx="1167">
                  <c:v>37697</c:v>
                </c:pt>
                <c:pt idx="1168">
                  <c:v>37704</c:v>
                </c:pt>
                <c:pt idx="1169">
                  <c:v>37711</c:v>
                </c:pt>
                <c:pt idx="1170">
                  <c:v>37718</c:v>
                </c:pt>
                <c:pt idx="1171">
                  <c:v>37725</c:v>
                </c:pt>
                <c:pt idx="1172">
                  <c:v>37732</c:v>
                </c:pt>
                <c:pt idx="1173">
                  <c:v>37739</c:v>
                </c:pt>
                <c:pt idx="1174">
                  <c:v>37746</c:v>
                </c:pt>
                <c:pt idx="1175">
                  <c:v>37753</c:v>
                </c:pt>
                <c:pt idx="1176">
                  <c:v>37760</c:v>
                </c:pt>
                <c:pt idx="1177">
                  <c:v>37767</c:v>
                </c:pt>
                <c:pt idx="1178">
                  <c:v>37774</c:v>
                </c:pt>
                <c:pt idx="1179">
                  <c:v>37781</c:v>
                </c:pt>
                <c:pt idx="1180">
                  <c:v>37788</c:v>
                </c:pt>
                <c:pt idx="1181">
                  <c:v>37795</c:v>
                </c:pt>
                <c:pt idx="1182">
                  <c:v>37802</c:v>
                </c:pt>
                <c:pt idx="1183">
                  <c:v>37809</c:v>
                </c:pt>
                <c:pt idx="1184">
                  <c:v>37816</c:v>
                </c:pt>
                <c:pt idx="1185">
                  <c:v>37823</c:v>
                </c:pt>
                <c:pt idx="1186">
                  <c:v>37830</c:v>
                </c:pt>
                <c:pt idx="1187">
                  <c:v>37837</c:v>
                </c:pt>
                <c:pt idx="1188">
                  <c:v>37844</c:v>
                </c:pt>
                <c:pt idx="1189">
                  <c:v>37851</c:v>
                </c:pt>
                <c:pt idx="1190">
                  <c:v>37858</c:v>
                </c:pt>
                <c:pt idx="1191">
                  <c:v>37865</c:v>
                </c:pt>
                <c:pt idx="1192">
                  <c:v>37872</c:v>
                </c:pt>
                <c:pt idx="1193">
                  <c:v>37879</c:v>
                </c:pt>
                <c:pt idx="1194">
                  <c:v>37886</c:v>
                </c:pt>
                <c:pt idx="1195">
                  <c:v>37893</c:v>
                </c:pt>
                <c:pt idx="1196">
                  <c:v>37900</c:v>
                </c:pt>
                <c:pt idx="1197">
                  <c:v>37907</c:v>
                </c:pt>
                <c:pt idx="1198">
                  <c:v>37914</c:v>
                </c:pt>
                <c:pt idx="1199">
                  <c:v>37921</c:v>
                </c:pt>
                <c:pt idx="1200">
                  <c:v>37928</c:v>
                </c:pt>
                <c:pt idx="1201">
                  <c:v>37935</c:v>
                </c:pt>
                <c:pt idx="1202">
                  <c:v>37942</c:v>
                </c:pt>
                <c:pt idx="1203">
                  <c:v>37949</c:v>
                </c:pt>
                <c:pt idx="1204">
                  <c:v>37956</c:v>
                </c:pt>
                <c:pt idx="1205">
                  <c:v>37963</c:v>
                </c:pt>
                <c:pt idx="1206">
                  <c:v>37970</c:v>
                </c:pt>
                <c:pt idx="1207">
                  <c:v>37977</c:v>
                </c:pt>
                <c:pt idx="1208">
                  <c:v>37984</c:v>
                </c:pt>
                <c:pt idx="1209">
                  <c:v>37991</c:v>
                </c:pt>
                <c:pt idx="1210">
                  <c:v>37998</c:v>
                </c:pt>
                <c:pt idx="1211">
                  <c:v>38005</c:v>
                </c:pt>
                <c:pt idx="1212">
                  <c:v>38012</c:v>
                </c:pt>
                <c:pt idx="1213">
                  <c:v>38019</c:v>
                </c:pt>
                <c:pt idx="1214">
                  <c:v>38026</c:v>
                </c:pt>
                <c:pt idx="1215">
                  <c:v>38033</c:v>
                </c:pt>
                <c:pt idx="1216">
                  <c:v>38040</c:v>
                </c:pt>
                <c:pt idx="1217">
                  <c:v>38047</c:v>
                </c:pt>
                <c:pt idx="1218">
                  <c:v>38054</c:v>
                </c:pt>
                <c:pt idx="1219">
                  <c:v>38061</c:v>
                </c:pt>
                <c:pt idx="1220">
                  <c:v>38068</c:v>
                </c:pt>
                <c:pt idx="1221">
                  <c:v>38075</c:v>
                </c:pt>
                <c:pt idx="1222">
                  <c:v>38082</c:v>
                </c:pt>
                <c:pt idx="1223">
                  <c:v>38089</c:v>
                </c:pt>
                <c:pt idx="1224">
                  <c:v>38096</c:v>
                </c:pt>
                <c:pt idx="1225">
                  <c:v>38103</c:v>
                </c:pt>
                <c:pt idx="1226">
                  <c:v>38110</c:v>
                </c:pt>
                <c:pt idx="1227">
                  <c:v>38117</c:v>
                </c:pt>
                <c:pt idx="1228">
                  <c:v>38124</c:v>
                </c:pt>
                <c:pt idx="1229">
                  <c:v>38131</c:v>
                </c:pt>
                <c:pt idx="1230">
                  <c:v>38138</c:v>
                </c:pt>
                <c:pt idx="1231">
                  <c:v>38145</c:v>
                </c:pt>
                <c:pt idx="1232">
                  <c:v>38152</c:v>
                </c:pt>
                <c:pt idx="1233">
                  <c:v>38159</c:v>
                </c:pt>
                <c:pt idx="1234">
                  <c:v>38166</c:v>
                </c:pt>
                <c:pt idx="1235">
                  <c:v>38173</c:v>
                </c:pt>
                <c:pt idx="1236">
                  <c:v>38180</c:v>
                </c:pt>
                <c:pt idx="1237">
                  <c:v>38187</c:v>
                </c:pt>
                <c:pt idx="1238">
                  <c:v>38194</c:v>
                </c:pt>
                <c:pt idx="1239">
                  <c:v>38201</c:v>
                </c:pt>
                <c:pt idx="1240">
                  <c:v>38208</c:v>
                </c:pt>
                <c:pt idx="1241">
                  <c:v>38215</c:v>
                </c:pt>
                <c:pt idx="1242">
                  <c:v>38222</c:v>
                </c:pt>
                <c:pt idx="1243">
                  <c:v>38229</c:v>
                </c:pt>
                <c:pt idx="1244">
                  <c:v>38236</c:v>
                </c:pt>
                <c:pt idx="1245">
                  <c:v>38243</c:v>
                </c:pt>
                <c:pt idx="1246">
                  <c:v>38250</c:v>
                </c:pt>
                <c:pt idx="1247">
                  <c:v>38257</c:v>
                </c:pt>
                <c:pt idx="1248">
                  <c:v>38264</c:v>
                </c:pt>
                <c:pt idx="1249">
                  <c:v>38271</c:v>
                </c:pt>
                <c:pt idx="1250">
                  <c:v>38278</c:v>
                </c:pt>
                <c:pt idx="1251">
                  <c:v>38285</c:v>
                </c:pt>
                <c:pt idx="1252">
                  <c:v>38292</c:v>
                </c:pt>
                <c:pt idx="1253">
                  <c:v>38299</c:v>
                </c:pt>
                <c:pt idx="1254">
                  <c:v>38306</c:v>
                </c:pt>
                <c:pt idx="1255">
                  <c:v>38313</c:v>
                </c:pt>
                <c:pt idx="1256">
                  <c:v>38320</c:v>
                </c:pt>
                <c:pt idx="1257">
                  <c:v>38327</c:v>
                </c:pt>
                <c:pt idx="1258">
                  <c:v>38334</c:v>
                </c:pt>
                <c:pt idx="1259">
                  <c:v>38341</c:v>
                </c:pt>
                <c:pt idx="1260">
                  <c:v>38348</c:v>
                </c:pt>
                <c:pt idx="1261">
                  <c:v>38355</c:v>
                </c:pt>
                <c:pt idx="1262">
                  <c:v>38362</c:v>
                </c:pt>
                <c:pt idx="1263">
                  <c:v>38369</c:v>
                </c:pt>
                <c:pt idx="1264">
                  <c:v>38376</c:v>
                </c:pt>
                <c:pt idx="1265">
                  <c:v>38383</c:v>
                </c:pt>
                <c:pt idx="1266">
                  <c:v>38390</c:v>
                </c:pt>
                <c:pt idx="1267">
                  <c:v>38397</c:v>
                </c:pt>
                <c:pt idx="1268">
                  <c:v>38404</c:v>
                </c:pt>
                <c:pt idx="1269">
                  <c:v>38411</c:v>
                </c:pt>
                <c:pt idx="1270">
                  <c:v>38418</c:v>
                </c:pt>
                <c:pt idx="1271">
                  <c:v>38425</c:v>
                </c:pt>
                <c:pt idx="1272">
                  <c:v>38432</c:v>
                </c:pt>
                <c:pt idx="1273">
                  <c:v>38439</c:v>
                </c:pt>
                <c:pt idx="1274">
                  <c:v>38446</c:v>
                </c:pt>
                <c:pt idx="1275">
                  <c:v>38453</c:v>
                </c:pt>
                <c:pt idx="1276">
                  <c:v>38460</c:v>
                </c:pt>
                <c:pt idx="1277">
                  <c:v>38467</c:v>
                </c:pt>
                <c:pt idx="1278">
                  <c:v>38474</c:v>
                </c:pt>
                <c:pt idx="1279">
                  <c:v>38481</c:v>
                </c:pt>
                <c:pt idx="1280">
                  <c:v>38488</c:v>
                </c:pt>
                <c:pt idx="1281">
                  <c:v>38495</c:v>
                </c:pt>
                <c:pt idx="1282">
                  <c:v>38502</c:v>
                </c:pt>
                <c:pt idx="1283">
                  <c:v>38509</c:v>
                </c:pt>
                <c:pt idx="1284">
                  <c:v>38516</c:v>
                </c:pt>
                <c:pt idx="1285">
                  <c:v>38523</c:v>
                </c:pt>
                <c:pt idx="1286">
                  <c:v>38530</c:v>
                </c:pt>
                <c:pt idx="1287">
                  <c:v>38537</c:v>
                </c:pt>
                <c:pt idx="1288">
                  <c:v>38544</c:v>
                </c:pt>
                <c:pt idx="1289">
                  <c:v>38551</c:v>
                </c:pt>
                <c:pt idx="1290">
                  <c:v>38558</c:v>
                </c:pt>
                <c:pt idx="1291">
                  <c:v>38565</c:v>
                </c:pt>
                <c:pt idx="1292">
                  <c:v>38572</c:v>
                </c:pt>
                <c:pt idx="1293">
                  <c:v>38579</c:v>
                </c:pt>
                <c:pt idx="1294">
                  <c:v>38586</c:v>
                </c:pt>
                <c:pt idx="1295">
                  <c:v>38593</c:v>
                </c:pt>
                <c:pt idx="1296">
                  <c:v>38600</c:v>
                </c:pt>
                <c:pt idx="1297">
                  <c:v>38607</c:v>
                </c:pt>
                <c:pt idx="1298">
                  <c:v>38614</c:v>
                </c:pt>
                <c:pt idx="1299">
                  <c:v>38621</c:v>
                </c:pt>
                <c:pt idx="1300">
                  <c:v>38628</c:v>
                </c:pt>
                <c:pt idx="1301">
                  <c:v>38635</c:v>
                </c:pt>
                <c:pt idx="1302">
                  <c:v>38642</c:v>
                </c:pt>
                <c:pt idx="1303">
                  <c:v>38649</c:v>
                </c:pt>
                <c:pt idx="1304">
                  <c:v>38656</c:v>
                </c:pt>
                <c:pt idx="1305">
                  <c:v>38663</c:v>
                </c:pt>
                <c:pt idx="1306">
                  <c:v>38670</c:v>
                </c:pt>
                <c:pt idx="1307">
                  <c:v>38677</c:v>
                </c:pt>
                <c:pt idx="1308">
                  <c:v>38684</c:v>
                </c:pt>
                <c:pt idx="1309">
                  <c:v>38691</c:v>
                </c:pt>
                <c:pt idx="1310">
                  <c:v>38698</c:v>
                </c:pt>
                <c:pt idx="1311">
                  <c:v>38705</c:v>
                </c:pt>
                <c:pt idx="1312">
                  <c:v>38712</c:v>
                </c:pt>
                <c:pt idx="1313">
                  <c:v>38719</c:v>
                </c:pt>
                <c:pt idx="1314">
                  <c:v>38726</c:v>
                </c:pt>
                <c:pt idx="1315">
                  <c:v>38733</c:v>
                </c:pt>
                <c:pt idx="1316">
                  <c:v>38740</c:v>
                </c:pt>
                <c:pt idx="1317">
                  <c:v>38747</c:v>
                </c:pt>
                <c:pt idx="1318">
                  <c:v>38754</c:v>
                </c:pt>
                <c:pt idx="1319">
                  <c:v>38761</c:v>
                </c:pt>
                <c:pt idx="1320">
                  <c:v>38768</c:v>
                </c:pt>
                <c:pt idx="1321">
                  <c:v>38775</c:v>
                </c:pt>
                <c:pt idx="1322">
                  <c:v>38782</c:v>
                </c:pt>
                <c:pt idx="1323">
                  <c:v>38789</c:v>
                </c:pt>
                <c:pt idx="1324">
                  <c:v>38796</c:v>
                </c:pt>
                <c:pt idx="1325">
                  <c:v>38803</c:v>
                </c:pt>
                <c:pt idx="1326">
                  <c:v>38810</c:v>
                </c:pt>
                <c:pt idx="1327">
                  <c:v>38817</c:v>
                </c:pt>
                <c:pt idx="1328">
                  <c:v>38824</c:v>
                </c:pt>
                <c:pt idx="1329">
                  <c:v>38831</c:v>
                </c:pt>
                <c:pt idx="1330">
                  <c:v>38838</c:v>
                </c:pt>
                <c:pt idx="1331">
                  <c:v>38845</c:v>
                </c:pt>
                <c:pt idx="1332">
                  <c:v>38852</c:v>
                </c:pt>
                <c:pt idx="1333">
                  <c:v>38859</c:v>
                </c:pt>
                <c:pt idx="1334">
                  <c:v>38866</c:v>
                </c:pt>
                <c:pt idx="1335">
                  <c:v>38873</c:v>
                </c:pt>
                <c:pt idx="1336">
                  <c:v>38880</c:v>
                </c:pt>
                <c:pt idx="1337">
                  <c:v>38887</c:v>
                </c:pt>
                <c:pt idx="1338">
                  <c:v>38894</c:v>
                </c:pt>
                <c:pt idx="1339">
                  <c:v>38901</c:v>
                </c:pt>
                <c:pt idx="1340">
                  <c:v>38908</c:v>
                </c:pt>
                <c:pt idx="1341">
                  <c:v>38915</c:v>
                </c:pt>
                <c:pt idx="1342">
                  <c:v>38922</c:v>
                </c:pt>
                <c:pt idx="1343">
                  <c:v>38929</c:v>
                </c:pt>
                <c:pt idx="1344">
                  <c:v>38936</c:v>
                </c:pt>
                <c:pt idx="1345">
                  <c:v>38943</c:v>
                </c:pt>
                <c:pt idx="1346">
                  <c:v>38950</c:v>
                </c:pt>
                <c:pt idx="1347">
                  <c:v>38957</c:v>
                </c:pt>
                <c:pt idx="1348">
                  <c:v>38964</c:v>
                </c:pt>
                <c:pt idx="1349">
                  <c:v>38971</c:v>
                </c:pt>
                <c:pt idx="1350">
                  <c:v>38978</c:v>
                </c:pt>
                <c:pt idx="1351">
                  <c:v>38985</c:v>
                </c:pt>
                <c:pt idx="1352">
                  <c:v>38992</c:v>
                </c:pt>
                <c:pt idx="1353">
                  <c:v>38999</c:v>
                </c:pt>
                <c:pt idx="1354">
                  <c:v>39006</c:v>
                </c:pt>
                <c:pt idx="1355">
                  <c:v>39013</c:v>
                </c:pt>
                <c:pt idx="1356">
                  <c:v>39020</c:v>
                </c:pt>
                <c:pt idx="1357">
                  <c:v>39027</c:v>
                </c:pt>
                <c:pt idx="1358">
                  <c:v>39034</c:v>
                </c:pt>
                <c:pt idx="1359">
                  <c:v>39041</c:v>
                </c:pt>
                <c:pt idx="1360">
                  <c:v>39048</c:v>
                </c:pt>
                <c:pt idx="1361">
                  <c:v>39055</c:v>
                </c:pt>
                <c:pt idx="1362">
                  <c:v>39062</c:v>
                </c:pt>
                <c:pt idx="1363">
                  <c:v>39069</c:v>
                </c:pt>
                <c:pt idx="1364">
                  <c:v>39076</c:v>
                </c:pt>
                <c:pt idx="1365">
                  <c:v>39083</c:v>
                </c:pt>
                <c:pt idx="1366">
                  <c:v>39090</c:v>
                </c:pt>
                <c:pt idx="1367">
                  <c:v>39097</c:v>
                </c:pt>
                <c:pt idx="1368">
                  <c:v>39104</c:v>
                </c:pt>
                <c:pt idx="1369">
                  <c:v>39111</c:v>
                </c:pt>
                <c:pt idx="1370">
                  <c:v>39118</c:v>
                </c:pt>
                <c:pt idx="1371">
                  <c:v>39125</c:v>
                </c:pt>
                <c:pt idx="1372">
                  <c:v>39132</c:v>
                </c:pt>
                <c:pt idx="1373">
                  <c:v>39139</c:v>
                </c:pt>
                <c:pt idx="1374">
                  <c:v>39146</c:v>
                </c:pt>
                <c:pt idx="1375">
                  <c:v>39153</c:v>
                </c:pt>
                <c:pt idx="1376">
                  <c:v>39160</c:v>
                </c:pt>
                <c:pt idx="1377">
                  <c:v>39167</c:v>
                </c:pt>
                <c:pt idx="1378">
                  <c:v>39174</c:v>
                </c:pt>
                <c:pt idx="1379">
                  <c:v>39181</c:v>
                </c:pt>
                <c:pt idx="1380">
                  <c:v>39188</c:v>
                </c:pt>
                <c:pt idx="1381">
                  <c:v>39195</c:v>
                </c:pt>
                <c:pt idx="1382">
                  <c:v>39202</c:v>
                </c:pt>
                <c:pt idx="1383">
                  <c:v>39209</c:v>
                </c:pt>
                <c:pt idx="1384">
                  <c:v>39216</c:v>
                </c:pt>
                <c:pt idx="1385">
                  <c:v>39223</c:v>
                </c:pt>
                <c:pt idx="1386">
                  <c:v>39230</c:v>
                </c:pt>
                <c:pt idx="1387">
                  <c:v>39237</c:v>
                </c:pt>
                <c:pt idx="1388">
                  <c:v>39244</c:v>
                </c:pt>
                <c:pt idx="1389">
                  <c:v>39251</c:v>
                </c:pt>
                <c:pt idx="1390">
                  <c:v>39258</c:v>
                </c:pt>
                <c:pt idx="1391">
                  <c:v>39265</c:v>
                </c:pt>
                <c:pt idx="1392">
                  <c:v>39272</c:v>
                </c:pt>
                <c:pt idx="1393">
                  <c:v>39279</c:v>
                </c:pt>
                <c:pt idx="1394">
                  <c:v>39286</c:v>
                </c:pt>
                <c:pt idx="1395">
                  <c:v>39293</c:v>
                </c:pt>
                <c:pt idx="1396">
                  <c:v>39300</c:v>
                </c:pt>
                <c:pt idx="1397">
                  <c:v>39307</c:v>
                </c:pt>
                <c:pt idx="1398">
                  <c:v>39314</c:v>
                </c:pt>
                <c:pt idx="1399">
                  <c:v>39321</c:v>
                </c:pt>
                <c:pt idx="1400">
                  <c:v>39328</c:v>
                </c:pt>
                <c:pt idx="1401">
                  <c:v>39335</c:v>
                </c:pt>
                <c:pt idx="1402">
                  <c:v>39342</c:v>
                </c:pt>
                <c:pt idx="1403">
                  <c:v>39349</c:v>
                </c:pt>
                <c:pt idx="1404">
                  <c:v>39356</c:v>
                </c:pt>
                <c:pt idx="1405">
                  <c:v>39363</c:v>
                </c:pt>
                <c:pt idx="1406">
                  <c:v>39370</c:v>
                </c:pt>
                <c:pt idx="1407">
                  <c:v>39377</c:v>
                </c:pt>
                <c:pt idx="1408">
                  <c:v>39384</c:v>
                </c:pt>
                <c:pt idx="1409">
                  <c:v>39391</c:v>
                </c:pt>
                <c:pt idx="1410">
                  <c:v>39398</c:v>
                </c:pt>
                <c:pt idx="1411">
                  <c:v>39405</c:v>
                </c:pt>
                <c:pt idx="1412">
                  <c:v>39412</c:v>
                </c:pt>
                <c:pt idx="1413">
                  <c:v>39419</c:v>
                </c:pt>
                <c:pt idx="1414">
                  <c:v>39426</c:v>
                </c:pt>
                <c:pt idx="1415">
                  <c:v>39433</c:v>
                </c:pt>
                <c:pt idx="1416">
                  <c:v>39440</c:v>
                </c:pt>
                <c:pt idx="1417">
                  <c:v>39447</c:v>
                </c:pt>
                <c:pt idx="1418">
                  <c:v>39454</c:v>
                </c:pt>
                <c:pt idx="1419">
                  <c:v>39461</c:v>
                </c:pt>
                <c:pt idx="1420">
                  <c:v>39468</c:v>
                </c:pt>
                <c:pt idx="1421">
                  <c:v>39475</c:v>
                </c:pt>
                <c:pt idx="1422">
                  <c:v>39482</c:v>
                </c:pt>
                <c:pt idx="1423">
                  <c:v>39489</c:v>
                </c:pt>
                <c:pt idx="1424">
                  <c:v>39496</c:v>
                </c:pt>
                <c:pt idx="1425">
                  <c:v>39503</c:v>
                </c:pt>
                <c:pt idx="1426">
                  <c:v>39510</c:v>
                </c:pt>
                <c:pt idx="1427">
                  <c:v>39517</c:v>
                </c:pt>
                <c:pt idx="1428">
                  <c:v>39524</c:v>
                </c:pt>
                <c:pt idx="1429">
                  <c:v>39531</c:v>
                </c:pt>
                <c:pt idx="1430">
                  <c:v>39538</c:v>
                </c:pt>
                <c:pt idx="1431">
                  <c:v>39545</c:v>
                </c:pt>
                <c:pt idx="1432">
                  <c:v>39552</c:v>
                </c:pt>
                <c:pt idx="1433">
                  <c:v>39559</c:v>
                </c:pt>
                <c:pt idx="1434">
                  <c:v>39566</c:v>
                </c:pt>
                <c:pt idx="1435">
                  <c:v>39573</c:v>
                </c:pt>
                <c:pt idx="1436">
                  <c:v>39580</c:v>
                </c:pt>
                <c:pt idx="1437">
                  <c:v>39587</c:v>
                </c:pt>
                <c:pt idx="1438">
                  <c:v>39594</c:v>
                </c:pt>
                <c:pt idx="1439">
                  <c:v>39601</c:v>
                </c:pt>
                <c:pt idx="1440">
                  <c:v>39608</c:v>
                </c:pt>
                <c:pt idx="1441">
                  <c:v>39615</c:v>
                </c:pt>
                <c:pt idx="1442">
                  <c:v>39622</c:v>
                </c:pt>
                <c:pt idx="1443">
                  <c:v>39629</c:v>
                </c:pt>
                <c:pt idx="1444">
                  <c:v>39636</c:v>
                </c:pt>
                <c:pt idx="1445">
                  <c:v>39643</c:v>
                </c:pt>
                <c:pt idx="1446">
                  <c:v>39650</c:v>
                </c:pt>
                <c:pt idx="1447">
                  <c:v>39657</c:v>
                </c:pt>
                <c:pt idx="1448">
                  <c:v>39664</c:v>
                </c:pt>
                <c:pt idx="1449">
                  <c:v>39671</c:v>
                </c:pt>
                <c:pt idx="1450">
                  <c:v>39678</c:v>
                </c:pt>
                <c:pt idx="1451">
                  <c:v>39685</c:v>
                </c:pt>
                <c:pt idx="1452">
                  <c:v>39692</c:v>
                </c:pt>
                <c:pt idx="1453">
                  <c:v>39699</c:v>
                </c:pt>
                <c:pt idx="1454">
                  <c:v>39706</c:v>
                </c:pt>
                <c:pt idx="1455">
                  <c:v>39713</c:v>
                </c:pt>
                <c:pt idx="1456">
                  <c:v>39720</c:v>
                </c:pt>
                <c:pt idx="1457">
                  <c:v>39727</c:v>
                </c:pt>
                <c:pt idx="1458">
                  <c:v>39734</c:v>
                </c:pt>
                <c:pt idx="1459">
                  <c:v>39741</c:v>
                </c:pt>
                <c:pt idx="1460">
                  <c:v>39748</c:v>
                </c:pt>
                <c:pt idx="1461">
                  <c:v>39755</c:v>
                </c:pt>
                <c:pt idx="1462">
                  <c:v>39762</c:v>
                </c:pt>
                <c:pt idx="1463">
                  <c:v>39769</c:v>
                </c:pt>
                <c:pt idx="1464">
                  <c:v>39776</c:v>
                </c:pt>
                <c:pt idx="1465">
                  <c:v>39783</c:v>
                </c:pt>
                <c:pt idx="1466">
                  <c:v>39790</c:v>
                </c:pt>
                <c:pt idx="1467">
                  <c:v>39797</c:v>
                </c:pt>
                <c:pt idx="1468">
                  <c:v>39804</c:v>
                </c:pt>
                <c:pt idx="1469">
                  <c:v>39811</c:v>
                </c:pt>
                <c:pt idx="1470">
                  <c:v>39818</c:v>
                </c:pt>
                <c:pt idx="1471">
                  <c:v>39825</c:v>
                </c:pt>
                <c:pt idx="1472">
                  <c:v>39832</c:v>
                </c:pt>
                <c:pt idx="1473">
                  <c:v>39839</c:v>
                </c:pt>
                <c:pt idx="1474">
                  <c:v>39846</c:v>
                </c:pt>
                <c:pt idx="1475">
                  <c:v>39853</c:v>
                </c:pt>
                <c:pt idx="1476">
                  <c:v>39860</c:v>
                </c:pt>
                <c:pt idx="1477">
                  <c:v>39867</c:v>
                </c:pt>
                <c:pt idx="1478">
                  <c:v>39874</c:v>
                </c:pt>
                <c:pt idx="1479">
                  <c:v>39881</c:v>
                </c:pt>
                <c:pt idx="1480">
                  <c:v>39888</c:v>
                </c:pt>
                <c:pt idx="1481">
                  <c:v>39895</c:v>
                </c:pt>
                <c:pt idx="1482">
                  <c:v>39902</c:v>
                </c:pt>
                <c:pt idx="1483">
                  <c:v>39909</c:v>
                </c:pt>
                <c:pt idx="1484">
                  <c:v>39916</c:v>
                </c:pt>
                <c:pt idx="1485">
                  <c:v>39923</c:v>
                </c:pt>
                <c:pt idx="1486">
                  <c:v>39930</c:v>
                </c:pt>
                <c:pt idx="1487">
                  <c:v>39937</c:v>
                </c:pt>
                <c:pt idx="1488">
                  <c:v>39944</c:v>
                </c:pt>
                <c:pt idx="1489">
                  <c:v>39951</c:v>
                </c:pt>
                <c:pt idx="1490">
                  <c:v>39958</c:v>
                </c:pt>
                <c:pt idx="1491">
                  <c:v>39965</c:v>
                </c:pt>
                <c:pt idx="1492">
                  <c:v>39972</c:v>
                </c:pt>
                <c:pt idx="1493">
                  <c:v>39979</c:v>
                </c:pt>
                <c:pt idx="1494">
                  <c:v>39986</c:v>
                </c:pt>
                <c:pt idx="1495">
                  <c:v>39993</c:v>
                </c:pt>
                <c:pt idx="1496">
                  <c:v>40000</c:v>
                </c:pt>
                <c:pt idx="1497">
                  <c:v>40007</c:v>
                </c:pt>
                <c:pt idx="1498">
                  <c:v>40014</c:v>
                </c:pt>
                <c:pt idx="1499">
                  <c:v>40021</c:v>
                </c:pt>
                <c:pt idx="1500">
                  <c:v>40028</c:v>
                </c:pt>
                <c:pt idx="1501">
                  <c:v>40035</c:v>
                </c:pt>
                <c:pt idx="1502">
                  <c:v>40042</c:v>
                </c:pt>
                <c:pt idx="1503">
                  <c:v>40049</c:v>
                </c:pt>
                <c:pt idx="1504">
                  <c:v>40056</c:v>
                </c:pt>
                <c:pt idx="1505">
                  <c:v>40063</c:v>
                </c:pt>
                <c:pt idx="1506">
                  <c:v>40070</c:v>
                </c:pt>
                <c:pt idx="1507">
                  <c:v>40077</c:v>
                </c:pt>
                <c:pt idx="1508">
                  <c:v>40084</c:v>
                </c:pt>
                <c:pt idx="1509">
                  <c:v>40091</c:v>
                </c:pt>
                <c:pt idx="1510">
                  <c:v>40098</c:v>
                </c:pt>
                <c:pt idx="1511">
                  <c:v>40105</c:v>
                </c:pt>
                <c:pt idx="1512">
                  <c:v>40112</c:v>
                </c:pt>
                <c:pt idx="1513">
                  <c:v>40119</c:v>
                </c:pt>
                <c:pt idx="1514">
                  <c:v>40126</c:v>
                </c:pt>
                <c:pt idx="1515">
                  <c:v>40133</c:v>
                </c:pt>
                <c:pt idx="1516">
                  <c:v>40140</c:v>
                </c:pt>
                <c:pt idx="1517">
                  <c:v>40147</c:v>
                </c:pt>
                <c:pt idx="1518">
                  <c:v>40154</c:v>
                </c:pt>
                <c:pt idx="1519">
                  <c:v>40161</c:v>
                </c:pt>
                <c:pt idx="1520">
                  <c:v>40168</c:v>
                </c:pt>
                <c:pt idx="1521">
                  <c:v>40175</c:v>
                </c:pt>
                <c:pt idx="1522">
                  <c:v>40182</c:v>
                </c:pt>
                <c:pt idx="1523">
                  <c:v>40189</c:v>
                </c:pt>
                <c:pt idx="1524">
                  <c:v>40196</c:v>
                </c:pt>
                <c:pt idx="1525">
                  <c:v>40203</c:v>
                </c:pt>
                <c:pt idx="1526">
                  <c:v>40210</c:v>
                </c:pt>
                <c:pt idx="1527">
                  <c:v>40217</c:v>
                </c:pt>
                <c:pt idx="1528">
                  <c:v>40224</c:v>
                </c:pt>
                <c:pt idx="1529">
                  <c:v>40231</c:v>
                </c:pt>
                <c:pt idx="1530">
                  <c:v>40238</c:v>
                </c:pt>
                <c:pt idx="1531">
                  <c:v>40245</c:v>
                </c:pt>
                <c:pt idx="1532">
                  <c:v>40252</c:v>
                </c:pt>
                <c:pt idx="1533">
                  <c:v>40259</c:v>
                </c:pt>
                <c:pt idx="1534">
                  <c:v>40266</c:v>
                </c:pt>
                <c:pt idx="1535">
                  <c:v>40273</c:v>
                </c:pt>
                <c:pt idx="1536">
                  <c:v>40280</c:v>
                </c:pt>
                <c:pt idx="1537">
                  <c:v>40287</c:v>
                </c:pt>
                <c:pt idx="1538">
                  <c:v>40294</c:v>
                </c:pt>
                <c:pt idx="1539">
                  <c:v>40301</c:v>
                </c:pt>
                <c:pt idx="1540">
                  <c:v>40308</c:v>
                </c:pt>
                <c:pt idx="1541">
                  <c:v>40315</c:v>
                </c:pt>
                <c:pt idx="1542">
                  <c:v>40322</c:v>
                </c:pt>
                <c:pt idx="1543">
                  <c:v>40329</c:v>
                </c:pt>
                <c:pt idx="1544">
                  <c:v>40336</c:v>
                </c:pt>
                <c:pt idx="1545">
                  <c:v>40343</c:v>
                </c:pt>
                <c:pt idx="1546">
                  <c:v>40350</c:v>
                </c:pt>
                <c:pt idx="1547">
                  <c:v>40357</c:v>
                </c:pt>
                <c:pt idx="1548">
                  <c:v>40364</c:v>
                </c:pt>
                <c:pt idx="1549">
                  <c:v>40371</c:v>
                </c:pt>
                <c:pt idx="1550">
                  <c:v>40378</c:v>
                </c:pt>
                <c:pt idx="1551">
                  <c:v>40385</c:v>
                </c:pt>
                <c:pt idx="1552">
                  <c:v>40392</c:v>
                </c:pt>
                <c:pt idx="1553">
                  <c:v>40399</c:v>
                </c:pt>
                <c:pt idx="1554">
                  <c:v>40406</c:v>
                </c:pt>
                <c:pt idx="1555">
                  <c:v>40413</c:v>
                </c:pt>
                <c:pt idx="1556">
                  <c:v>40420</c:v>
                </c:pt>
                <c:pt idx="1557">
                  <c:v>40427</c:v>
                </c:pt>
                <c:pt idx="1558">
                  <c:v>40434</c:v>
                </c:pt>
                <c:pt idx="1559">
                  <c:v>40441</c:v>
                </c:pt>
                <c:pt idx="1560">
                  <c:v>40448</c:v>
                </c:pt>
                <c:pt idx="1561">
                  <c:v>40455</c:v>
                </c:pt>
                <c:pt idx="1562">
                  <c:v>40462</c:v>
                </c:pt>
                <c:pt idx="1563">
                  <c:v>40469</c:v>
                </c:pt>
                <c:pt idx="1564">
                  <c:v>40476</c:v>
                </c:pt>
                <c:pt idx="1565">
                  <c:v>40483</c:v>
                </c:pt>
                <c:pt idx="1566">
                  <c:v>40490</c:v>
                </c:pt>
                <c:pt idx="1567">
                  <c:v>40497</c:v>
                </c:pt>
                <c:pt idx="1568">
                  <c:v>40504</c:v>
                </c:pt>
                <c:pt idx="1569">
                  <c:v>40511</c:v>
                </c:pt>
                <c:pt idx="1570">
                  <c:v>40518</c:v>
                </c:pt>
                <c:pt idx="1571">
                  <c:v>40525</c:v>
                </c:pt>
                <c:pt idx="1572">
                  <c:v>40532</c:v>
                </c:pt>
                <c:pt idx="1573">
                  <c:v>40539</c:v>
                </c:pt>
                <c:pt idx="1574">
                  <c:v>40546</c:v>
                </c:pt>
                <c:pt idx="1575">
                  <c:v>40553</c:v>
                </c:pt>
                <c:pt idx="1576">
                  <c:v>40560</c:v>
                </c:pt>
                <c:pt idx="1577">
                  <c:v>40567</c:v>
                </c:pt>
                <c:pt idx="1578">
                  <c:v>40574</c:v>
                </c:pt>
                <c:pt idx="1579">
                  <c:v>40581</c:v>
                </c:pt>
                <c:pt idx="1580">
                  <c:v>40588</c:v>
                </c:pt>
                <c:pt idx="1581">
                  <c:v>40595</c:v>
                </c:pt>
                <c:pt idx="1582">
                  <c:v>40602</c:v>
                </c:pt>
                <c:pt idx="1583">
                  <c:v>40609</c:v>
                </c:pt>
                <c:pt idx="1584">
                  <c:v>40616</c:v>
                </c:pt>
                <c:pt idx="1585">
                  <c:v>40623</c:v>
                </c:pt>
                <c:pt idx="1586">
                  <c:v>40630</c:v>
                </c:pt>
                <c:pt idx="1587">
                  <c:v>40637</c:v>
                </c:pt>
                <c:pt idx="1588">
                  <c:v>40644</c:v>
                </c:pt>
                <c:pt idx="1589">
                  <c:v>40651</c:v>
                </c:pt>
                <c:pt idx="1590">
                  <c:v>40658</c:v>
                </c:pt>
                <c:pt idx="1591">
                  <c:v>40665</c:v>
                </c:pt>
                <c:pt idx="1592">
                  <c:v>40672</c:v>
                </c:pt>
                <c:pt idx="1593">
                  <c:v>40679</c:v>
                </c:pt>
                <c:pt idx="1594">
                  <c:v>40686</c:v>
                </c:pt>
                <c:pt idx="1595">
                  <c:v>40693</c:v>
                </c:pt>
                <c:pt idx="1596">
                  <c:v>40700</c:v>
                </c:pt>
                <c:pt idx="1597">
                  <c:v>40707</c:v>
                </c:pt>
                <c:pt idx="1598">
                  <c:v>40714</c:v>
                </c:pt>
                <c:pt idx="1599">
                  <c:v>40721</c:v>
                </c:pt>
                <c:pt idx="1600">
                  <c:v>40728</c:v>
                </c:pt>
                <c:pt idx="1601">
                  <c:v>40735</c:v>
                </c:pt>
                <c:pt idx="1602">
                  <c:v>40742</c:v>
                </c:pt>
                <c:pt idx="1603">
                  <c:v>40749</c:v>
                </c:pt>
                <c:pt idx="1604">
                  <c:v>40756</c:v>
                </c:pt>
                <c:pt idx="1605">
                  <c:v>40763</c:v>
                </c:pt>
                <c:pt idx="1606">
                  <c:v>40770</c:v>
                </c:pt>
                <c:pt idx="1607">
                  <c:v>40777</c:v>
                </c:pt>
                <c:pt idx="1608">
                  <c:v>40784</c:v>
                </c:pt>
                <c:pt idx="1609">
                  <c:v>40791</c:v>
                </c:pt>
                <c:pt idx="1610">
                  <c:v>40798</c:v>
                </c:pt>
                <c:pt idx="1611">
                  <c:v>40805</c:v>
                </c:pt>
                <c:pt idx="1612">
                  <c:v>40812</c:v>
                </c:pt>
                <c:pt idx="1613">
                  <c:v>40819</c:v>
                </c:pt>
                <c:pt idx="1614">
                  <c:v>40826</c:v>
                </c:pt>
                <c:pt idx="1615">
                  <c:v>40833</c:v>
                </c:pt>
                <c:pt idx="1616">
                  <c:v>40840</c:v>
                </c:pt>
                <c:pt idx="1617">
                  <c:v>40847</c:v>
                </c:pt>
                <c:pt idx="1618">
                  <c:v>40854</c:v>
                </c:pt>
                <c:pt idx="1619">
                  <c:v>40861</c:v>
                </c:pt>
                <c:pt idx="1620">
                  <c:v>40868</c:v>
                </c:pt>
                <c:pt idx="1621">
                  <c:v>40875</c:v>
                </c:pt>
                <c:pt idx="1622">
                  <c:v>40882</c:v>
                </c:pt>
                <c:pt idx="1623">
                  <c:v>40889</c:v>
                </c:pt>
                <c:pt idx="1624">
                  <c:v>40896</c:v>
                </c:pt>
                <c:pt idx="1625">
                  <c:v>40903</c:v>
                </c:pt>
                <c:pt idx="1626">
                  <c:v>40910</c:v>
                </c:pt>
                <c:pt idx="1627">
                  <c:v>40917</c:v>
                </c:pt>
                <c:pt idx="1628">
                  <c:v>40924</c:v>
                </c:pt>
                <c:pt idx="1629">
                  <c:v>40931</c:v>
                </c:pt>
                <c:pt idx="1630">
                  <c:v>40938</c:v>
                </c:pt>
                <c:pt idx="1631">
                  <c:v>40945</c:v>
                </c:pt>
                <c:pt idx="1632">
                  <c:v>40952</c:v>
                </c:pt>
                <c:pt idx="1633">
                  <c:v>40959</c:v>
                </c:pt>
                <c:pt idx="1634">
                  <c:v>40966</c:v>
                </c:pt>
                <c:pt idx="1635">
                  <c:v>40973</c:v>
                </c:pt>
                <c:pt idx="1636">
                  <c:v>40980</c:v>
                </c:pt>
                <c:pt idx="1637">
                  <c:v>40987</c:v>
                </c:pt>
                <c:pt idx="1638">
                  <c:v>40994</c:v>
                </c:pt>
                <c:pt idx="1639">
                  <c:v>41001</c:v>
                </c:pt>
                <c:pt idx="1640">
                  <c:v>41008</c:v>
                </c:pt>
                <c:pt idx="1641">
                  <c:v>41015</c:v>
                </c:pt>
                <c:pt idx="1642">
                  <c:v>41022</c:v>
                </c:pt>
                <c:pt idx="1643">
                  <c:v>41029</c:v>
                </c:pt>
                <c:pt idx="1644">
                  <c:v>41036</c:v>
                </c:pt>
                <c:pt idx="1645">
                  <c:v>41043</c:v>
                </c:pt>
                <c:pt idx="1646">
                  <c:v>41050</c:v>
                </c:pt>
                <c:pt idx="1647">
                  <c:v>41057</c:v>
                </c:pt>
                <c:pt idx="1648">
                  <c:v>41064</c:v>
                </c:pt>
                <c:pt idx="1649">
                  <c:v>41071</c:v>
                </c:pt>
                <c:pt idx="1650">
                  <c:v>41078</c:v>
                </c:pt>
                <c:pt idx="1651">
                  <c:v>41085</c:v>
                </c:pt>
                <c:pt idx="1652">
                  <c:v>41092</c:v>
                </c:pt>
                <c:pt idx="1653">
                  <c:v>41099</c:v>
                </c:pt>
                <c:pt idx="1654">
                  <c:v>41106</c:v>
                </c:pt>
                <c:pt idx="1655">
                  <c:v>41113</c:v>
                </c:pt>
                <c:pt idx="1656">
                  <c:v>41120</c:v>
                </c:pt>
                <c:pt idx="1657">
                  <c:v>41127</c:v>
                </c:pt>
                <c:pt idx="1658">
                  <c:v>41134</c:v>
                </c:pt>
                <c:pt idx="1659">
                  <c:v>41141</c:v>
                </c:pt>
                <c:pt idx="1660">
                  <c:v>41148</c:v>
                </c:pt>
                <c:pt idx="1661">
                  <c:v>41155</c:v>
                </c:pt>
                <c:pt idx="1662">
                  <c:v>41162</c:v>
                </c:pt>
                <c:pt idx="1663">
                  <c:v>41169</c:v>
                </c:pt>
                <c:pt idx="1664">
                  <c:v>41176</c:v>
                </c:pt>
                <c:pt idx="1665">
                  <c:v>41183</c:v>
                </c:pt>
                <c:pt idx="1666">
                  <c:v>41190</c:v>
                </c:pt>
                <c:pt idx="1667">
                  <c:v>41197</c:v>
                </c:pt>
                <c:pt idx="1668">
                  <c:v>41204</c:v>
                </c:pt>
                <c:pt idx="1669">
                  <c:v>41211</c:v>
                </c:pt>
                <c:pt idx="1670">
                  <c:v>41218</c:v>
                </c:pt>
                <c:pt idx="1671">
                  <c:v>41225</c:v>
                </c:pt>
                <c:pt idx="1672">
                  <c:v>41232</c:v>
                </c:pt>
                <c:pt idx="1673">
                  <c:v>41239</c:v>
                </c:pt>
                <c:pt idx="1674">
                  <c:v>41246</c:v>
                </c:pt>
                <c:pt idx="1675">
                  <c:v>41253</c:v>
                </c:pt>
                <c:pt idx="1676">
                  <c:v>41260</c:v>
                </c:pt>
                <c:pt idx="1677">
                  <c:v>41267</c:v>
                </c:pt>
                <c:pt idx="1678">
                  <c:v>41274</c:v>
                </c:pt>
                <c:pt idx="1679">
                  <c:v>41281</c:v>
                </c:pt>
                <c:pt idx="1680">
                  <c:v>41288</c:v>
                </c:pt>
                <c:pt idx="1681">
                  <c:v>41295</c:v>
                </c:pt>
                <c:pt idx="1682">
                  <c:v>41302</c:v>
                </c:pt>
                <c:pt idx="1683">
                  <c:v>41309</c:v>
                </c:pt>
                <c:pt idx="1684">
                  <c:v>41316</c:v>
                </c:pt>
                <c:pt idx="1685">
                  <c:v>41323</c:v>
                </c:pt>
                <c:pt idx="1686">
                  <c:v>41330</c:v>
                </c:pt>
                <c:pt idx="1687">
                  <c:v>41337</c:v>
                </c:pt>
                <c:pt idx="1688">
                  <c:v>41344</c:v>
                </c:pt>
                <c:pt idx="1689">
                  <c:v>41351</c:v>
                </c:pt>
                <c:pt idx="1690">
                  <c:v>41358</c:v>
                </c:pt>
                <c:pt idx="1691">
                  <c:v>41365</c:v>
                </c:pt>
                <c:pt idx="1692">
                  <c:v>41372</c:v>
                </c:pt>
                <c:pt idx="1693">
                  <c:v>41379</c:v>
                </c:pt>
                <c:pt idx="1694">
                  <c:v>41386</c:v>
                </c:pt>
                <c:pt idx="1695">
                  <c:v>41393</c:v>
                </c:pt>
                <c:pt idx="1696">
                  <c:v>41400</c:v>
                </c:pt>
                <c:pt idx="1697">
                  <c:v>41407</c:v>
                </c:pt>
                <c:pt idx="1698">
                  <c:v>41414</c:v>
                </c:pt>
                <c:pt idx="1699">
                  <c:v>41421</c:v>
                </c:pt>
                <c:pt idx="1700">
                  <c:v>41428</c:v>
                </c:pt>
                <c:pt idx="1701">
                  <c:v>41435</c:v>
                </c:pt>
                <c:pt idx="1702">
                  <c:v>41442</c:v>
                </c:pt>
                <c:pt idx="1703">
                  <c:v>41449</c:v>
                </c:pt>
                <c:pt idx="1704">
                  <c:v>41456</c:v>
                </c:pt>
                <c:pt idx="1705">
                  <c:v>41463</c:v>
                </c:pt>
                <c:pt idx="1706">
                  <c:v>41470</c:v>
                </c:pt>
                <c:pt idx="1707">
                  <c:v>41477</c:v>
                </c:pt>
                <c:pt idx="1708">
                  <c:v>41484</c:v>
                </c:pt>
                <c:pt idx="1709">
                  <c:v>41491</c:v>
                </c:pt>
                <c:pt idx="1710">
                  <c:v>41498</c:v>
                </c:pt>
                <c:pt idx="1711">
                  <c:v>41505</c:v>
                </c:pt>
                <c:pt idx="1712">
                  <c:v>41512</c:v>
                </c:pt>
                <c:pt idx="1713">
                  <c:v>41519</c:v>
                </c:pt>
                <c:pt idx="1714">
                  <c:v>41526</c:v>
                </c:pt>
                <c:pt idx="1715">
                  <c:v>41533</c:v>
                </c:pt>
                <c:pt idx="1716">
                  <c:v>41540</c:v>
                </c:pt>
                <c:pt idx="1717">
                  <c:v>41547</c:v>
                </c:pt>
                <c:pt idx="1718">
                  <c:v>41554</c:v>
                </c:pt>
                <c:pt idx="1719">
                  <c:v>41561</c:v>
                </c:pt>
                <c:pt idx="1720">
                  <c:v>41568</c:v>
                </c:pt>
                <c:pt idx="1721">
                  <c:v>41575</c:v>
                </c:pt>
                <c:pt idx="1722">
                  <c:v>41582</c:v>
                </c:pt>
                <c:pt idx="1723">
                  <c:v>41589</c:v>
                </c:pt>
                <c:pt idx="1724">
                  <c:v>41596</c:v>
                </c:pt>
                <c:pt idx="1725">
                  <c:v>41603</c:v>
                </c:pt>
                <c:pt idx="1726">
                  <c:v>41610</c:v>
                </c:pt>
                <c:pt idx="1727">
                  <c:v>41617</c:v>
                </c:pt>
                <c:pt idx="1728">
                  <c:v>41624</c:v>
                </c:pt>
                <c:pt idx="1729">
                  <c:v>41631</c:v>
                </c:pt>
                <c:pt idx="1730">
                  <c:v>41638</c:v>
                </c:pt>
                <c:pt idx="1731">
                  <c:v>41645</c:v>
                </c:pt>
                <c:pt idx="1732">
                  <c:v>41652</c:v>
                </c:pt>
                <c:pt idx="1733">
                  <c:v>41659</c:v>
                </c:pt>
                <c:pt idx="1734">
                  <c:v>41666</c:v>
                </c:pt>
                <c:pt idx="1735">
                  <c:v>41673</c:v>
                </c:pt>
                <c:pt idx="1736">
                  <c:v>41680</c:v>
                </c:pt>
                <c:pt idx="1737">
                  <c:v>41687</c:v>
                </c:pt>
                <c:pt idx="1738">
                  <c:v>41694</c:v>
                </c:pt>
                <c:pt idx="1739">
                  <c:v>41701</c:v>
                </c:pt>
                <c:pt idx="1740">
                  <c:v>41708</c:v>
                </c:pt>
                <c:pt idx="1741">
                  <c:v>41715</c:v>
                </c:pt>
                <c:pt idx="1742">
                  <c:v>41722</c:v>
                </c:pt>
                <c:pt idx="1743">
                  <c:v>41729</c:v>
                </c:pt>
                <c:pt idx="1744">
                  <c:v>41736</c:v>
                </c:pt>
                <c:pt idx="1745">
                  <c:v>41743</c:v>
                </c:pt>
                <c:pt idx="1746">
                  <c:v>41750</c:v>
                </c:pt>
                <c:pt idx="1747">
                  <c:v>41757</c:v>
                </c:pt>
                <c:pt idx="1748">
                  <c:v>41764</c:v>
                </c:pt>
                <c:pt idx="1749">
                  <c:v>41771</c:v>
                </c:pt>
                <c:pt idx="1750">
                  <c:v>41778</c:v>
                </c:pt>
                <c:pt idx="1751">
                  <c:v>41785</c:v>
                </c:pt>
                <c:pt idx="1752">
                  <c:v>41792</c:v>
                </c:pt>
                <c:pt idx="1753">
                  <c:v>41799</c:v>
                </c:pt>
                <c:pt idx="1754">
                  <c:v>41806</c:v>
                </c:pt>
                <c:pt idx="1755">
                  <c:v>41813</c:v>
                </c:pt>
                <c:pt idx="1756">
                  <c:v>41820</c:v>
                </c:pt>
                <c:pt idx="1757">
                  <c:v>41827</c:v>
                </c:pt>
                <c:pt idx="1758">
                  <c:v>41834</c:v>
                </c:pt>
                <c:pt idx="1759">
                  <c:v>41841</c:v>
                </c:pt>
                <c:pt idx="1760">
                  <c:v>41848</c:v>
                </c:pt>
                <c:pt idx="1761">
                  <c:v>41855</c:v>
                </c:pt>
                <c:pt idx="1762">
                  <c:v>41862</c:v>
                </c:pt>
                <c:pt idx="1763">
                  <c:v>41869</c:v>
                </c:pt>
                <c:pt idx="1764">
                  <c:v>41876</c:v>
                </c:pt>
                <c:pt idx="1765">
                  <c:v>41883</c:v>
                </c:pt>
                <c:pt idx="1766">
                  <c:v>41890</c:v>
                </c:pt>
                <c:pt idx="1767">
                  <c:v>41897</c:v>
                </c:pt>
                <c:pt idx="1768">
                  <c:v>41904</c:v>
                </c:pt>
                <c:pt idx="1769">
                  <c:v>41911</c:v>
                </c:pt>
                <c:pt idx="1770">
                  <c:v>41918</c:v>
                </c:pt>
                <c:pt idx="1771">
                  <c:v>41925</c:v>
                </c:pt>
                <c:pt idx="1772">
                  <c:v>41932</c:v>
                </c:pt>
                <c:pt idx="1773">
                  <c:v>41939</c:v>
                </c:pt>
                <c:pt idx="1774">
                  <c:v>41946</c:v>
                </c:pt>
                <c:pt idx="1775">
                  <c:v>41953</c:v>
                </c:pt>
                <c:pt idx="1776">
                  <c:v>41960</c:v>
                </c:pt>
                <c:pt idx="1777">
                  <c:v>41967</c:v>
                </c:pt>
                <c:pt idx="1778">
                  <c:v>41974</c:v>
                </c:pt>
                <c:pt idx="1779">
                  <c:v>41981</c:v>
                </c:pt>
                <c:pt idx="1780">
                  <c:v>41988</c:v>
                </c:pt>
                <c:pt idx="1781">
                  <c:v>41995</c:v>
                </c:pt>
                <c:pt idx="1782">
                  <c:v>42002</c:v>
                </c:pt>
                <c:pt idx="1783">
                  <c:v>42009</c:v>
                </c:pt>
                <c:pt idx="1784">
                  <c:v>42016</c:v>
                </c:pt>
                <c:pt idx="1785">
                  <c:v>42023</c:v>
                </c:pt>
                <c:pt idx="1786">
                  <c:v>42030</c:v>
                </c:pt>
                <c:pt idx="1787">
                  <c:v>42037</c:v>
                </c:pt>
                <c:pt idx="1788">
                  <c:v>42044</c:v>
                </c:pt>
                <c:pt idx="1789">
                  <c:v>42051</c:v>
                </c:pt>
                <c:pt idx="1790">
                  <c:v>42058</c:v>
                </c:pt>
                <c:pt idx="1791">
                  <c:v>42065</c:v>
                </c:pt>
              </c:numCache>
            </c:numRef>
          </c:cat>
          <c:val>
            <c:numRef>
              <c:f>'M2'!$B$9:$B$1977</c:f>
              <c:numCache>
                <c:formatCode>0.0</c:formatCode>
                <c:ptCount val="1969"/>
                <c:pt idx="0">
                  <c:v>1591.4</c:v>
                </c:pt>
                <c:pt idx="1">
                  <c:v>1592.9</c:v>
                </c:pt>
                <c:pt idx="2">
                  <c:v>1596.3</c:v>
                </c:pt>
                <c:pt idx="3">
                  <c:v>1597.2</c:v>
                </c:pt>
                <c:pt idx="4">
                  <c:v>1596.1</c:v>
                </c:pt>
                <c:pt idx="5">
                  <c:v>1597</c:v>
                </c:pt>
                <c:pt idx="6">
                  <c:v>1599.5</c:v>
                </c:pt>
                <c:pt idx="7">
                  <c:v>1599.3</c:v>
                </c:pt>
                <c:pt idx="8">
                  <c:v>1595.6</c:v>
                </c:pt>
                <c:pt idx="9">
                  <c:v>1596.6</c:v>
                </c:pt>
                <c:pt idx="10">
                  <c:v>1600.1</c:v>
                </c:pt>
                <c:pt idx="11">
                  <c:v>1606.8</c:v>
                </c:pt>
                <c:pt idx="12">
                  <c:v>1609.4</c:v>
                </c:pt>
                <c:pt idx="13">
                  <c:v>1608.6</c:v>
                </c:pt>
                <c:pt idx="14">
                  <c:v>1614</c:v>
                </c:pt>
                <c:pt idx="15">
                  <c:v>1618.9</c:v>
                </c:pt>
                <c:pt idx="16">
                  <c:v>1623.3</c:v>
                </c:pt>
                <c:pt idx="17">
                  <c:v>1626.1</c:v>
                </c:pt>
                <c:pt idx="18">
                  <c:v>1630.5</c:v>
                </c:pt>
                <c:pt idx="19">
                  <c:v>1636.2</c:v>
                </c:pt>
                <c:pt idx="20">
                  <c:v>1640.8</c:v>
                </c:pt>
                <c:pt idx="21">
                  <c:v>1646.7</c:v>
                </c:pt>
                <c:pt idx="22">
                  <c:v>1652.3</c:v>
                </c:pt>
                <c:pt idx="23">
                  <c:v>1658.4</c:v>
                </c:pt>
                <c:pt idx="24">
                  <c:v>1663.4</c:v>
                </c:pt>
                <c:pt idx="25">
                  <c:v>1664.1</c:v>
                </c:pt>
                <c:pt idx="26">
                  <c:v>1663.9</c:v>
                </c:pt>
                <c:pt idx="27">
                  <c:v>1663.8</c:v>
                </c:pt>
                <c:pt idx="28">
                  <c:v>1662.6</c:v>
                </c:pt>
                <c:pt idx="29">
                  <c:v>1663.3</c:v>
                </c:pt>
                <c:pt idx="30">
                  <c:v>1666.1</c:v>
                </c:pt>
                <c:pt idx="31">
                  <c:v>1666.4</c:v>
                </c:pt>
                <c:pt idx="32">
                  <c:v>1669.8</c:v>
                </c:pt>
                <c:pt idx="33">
                  <c:v>1672.8</c:v>
                </c:pt>
                <c:pt idx="34">
                  <c:v>1671.9</c:v>
                </c:pt>
                <c:pt idx="35">
                  <c:v>1678.2</c:v>
                </c:pt>
                <c:pt idx="36">
                  <c:v>1677.9</c:v>
                </c:pt>
                <c:pt idx="37">
                  <c:v>1683.5</c:v>
                </c:pt>
                <c:pt idx="38">
                  <c:v>1685.8</c:v>
                </c:pt>
                <c:pt idx="39">
                  <c:v>1688.2</c:v>
                </c:pt>
                <c:pt idx="40">
                  <c:v>1694</c:v>
                </c:pt>
                <c:pt idx="41">
                  <c:v>1695.2</c:v>
                </c:pt>
                <c:pt idx="42">
                  <c:v>1697.6</c:v>
                </c:pt>
                <c:pt idx="43">
                  <c:v>1701.2</c:v>
                </c:pt>
                <c:pt idx="44">
                  <c:v>1702.3</c:v>
                </c:pt>
                <c:pt idx="45">
                  <c:v>1707.5</c:v>
                </c:pt>
                <c:pt idx="46">
                  <c:v>1708.3</c:v>
                </c:pt>
                <c:pt idx="47">
                  <c:v>1707.8</c:v>
                </c:pt>
                <c:pt idx="48">
                  <c:v>1714</c:v>
                </c:pt>
                <c:pt idx="49">
                  <c:v>1719.6</c:v>
                </c:pt>
                <c:pt idx="50">
                  <c:v>1722.9</c:v>
                </c:pt>
                <c:pt idx="51">
                  <c:v>1725.3</c:v>
                </c:pt>
                <c:pt idx="52">
                  <c:v>1727.6</c:v>
                </c:pt>
                <c:pt idx="53">
                  <c:v>1732.2</c:v>
                </c:pt>
                <c:pt idx="54">
                  <c:v>1736.2</c:v>
                </c:pt>
                <c:pt idx="55">
                  <c:v>1736.6</c:v>
                </c:pt>
                <c:pt idx="56">
                  <c:v>1743.5</c:v>
                </c:pt>
                <c:pt idx="57">
                  <c:v>1749.2</c:v>
                </c:pt>
                <c:pt idx="58">
                  <c:v>1751.5</c:v>
                </c:pt>
                <c:pt idx="59">
                  <c:v>1755.1</c:v>
                </c:pt>
                <c:pt idx="60">
                  <c:v>1753.7</c:v>
                </c:pt>
                <c:pt idx="61">
                  <c:v>1756.5</c:v>
                </c:pt>
                <c:pt idx="62">
                  <c:v>1761.8</c:v>
                </c:pt>
                <c:pt idx="63">
                  <c:v>1766.6</c:v>
                </c:pt>
                <c:pt idx="64">
                  <c:v>1769.5</c:v>
                </c:pt>
                <c:pt idx="65">
                  <c:v>1773.1</c:v>
                </c:pt>
                <c:pt idx="66">
                  <c:v>1771.4</c:v>
                </c:pt>
                <c:pt idx="67">
                  <c:v>1774.3</c:v>
                </c:pt>
                <c:pt idx="68">
                  <c:v>1775.4</c:v>
                </c:pt>
                <c:pt idx="69">
                  <c:v>1778.4</c:v>
                </c:pt>
                <c:pt idx="70">
                  <c:v>1781.6</c:v>
                </c:pt>
                <c:pt idx="71">
                  <c:v>1786.2</c:v>
                </c:pt>
                <c:pt idx="72">
                  <c:v>1789.3</c:v>
                </c:pt>
                <c:pt idx="73">
                  <c:v>1793.7</c:v>
                </c:pt>
                <c:pt idx="74">
                  <c:v>1800</c:v>
                </c:pt>
                <c:pt idx="75">
                  <c:v>1805.2</c:v>
                </c:pt>
                <c:pt idx="76">
                  <c:v>1806.7</c:v>
                </c:pt>
                <c:pt idx="77">
                  <c:v>1806.7</c:v>
                </c:pt>
                <c:pt idx="78">
                  <c:v>1805.7</c:v>
                </c:pt>
                <c:pt idx="79">
                  <c:v>1809.7</c:v>
                </c:pt>
                <c:pt idx="80">
                  <c:v>1812.1</c:v>
                </c:pt>
                <c:pt idx="81">
                  <c:v>1816.5</c:v>
                </c:pt>
                <c:pt idx="82">
                  <c:v>1821</c:v>
                </c:pt>
                <c:pt idx="83">
                  <c:v>1823</c:v>
                </c:pt>
                <c:pt idx="84">
                  <c:v>1826</c:v>
                </c:pt>
                <c:pt idx="85">
                  <c:v>1826.5</c:v>
                </c:pt>
                <c:pt idx="86">
                  <c:v>1824.6</c:v>
                </c:pt>
                <c:pt idx="87">
                  <c:v>1827.5</c:v>
                </c:pt>
                <c:pt idx="88">
                  <c:v>1828.7</c:v>
                </c:pt>
                <c:pt idx="89">
                  <c:v>1830.4</c:v>
                </c:pt>
                <c:pt idx="90">
                  <c:v>1834.2</c:v>
                </c:pt>
                <c:pt idx="91">
                  <c:v>1837</c:v>
                </c:pt>
                <c:pt idx="92">
                  <c:v>1841.1</c:v>
                </c:pt>
                <c:pt idx="93">
                  <c:v>1846.1</c:v>
                </c:pt>
                <c:pt idx="94">
                  <c:v>1849.9</c:v>
                </c:pt>
                <c:pt idx="95">
                  <c:v>1853.4</c:v>
                </c:pt>
                <c:pt idx="96">
                  <c:v>1855.9</c:v>
                </c:pt>
                <c:pt idx="97">
                  <c:v>1859.2</c:v>
                </c:pt>
                <c:pt idx="98">
                  <c:v>1861.2</c:v>
                </c:pt>
                <c:pt idx="99">
                  <c:v>1860.1</c:v>
                </c:pt>
                <c:pt idx="100">
                  <c:v>1863.9</c:v>
                </c:pt>
                <c:pt idx="101">
                  <c:v>1865.5</c:v>
                </c:pt>
                <c:pt idx="102">
                  <c:v>1869.3</c:v>
                </c:pt>
                <c:pt idx="103">
                  <c:v>1873.4</c:v>
                </c:pt>
                <c:pt idx="104">
                  <c:v>1878.8</c:v>
                </c:pt>
                <c:pt idx="105">
                  <c:v>1881.4</c:v>
                </c:pt>
                <c:pt idx="106">
                  <c:v>1885</c:v>
                </c:pt>
                <c:pt idx="107">
                  <c:v>1887.6</c:v>
                </c:pt>
                <c:pt idx="108">
                  <c:v>1888.5</c:v>
                </c:pt>
                <c:pt idx="109">
                  <c:v>1891.7</c:v>
                </c:pt>
                <c:pt idx="110">
                  <c:v>1892.3</c:v>
                </c:pt>
                <c:pt idx="111">
                  <c:v>1909.9</c:v>
                </c:pt>
                <c:pt idx="112">
                  <c:v>1917.5</c:v>
                </c:pt>
                <c:pt idx="113">
                  <c:v>1927</c:v>
                </c:pt>
                <c:pt idx="114">
                  <c:v>1943.2</c:v>
                </c:pt>
                <c:pt idx="115">
                  <c:v>1955.6</c:v>
                </c:pt>
                <c:pt idx="116">
                  <c:v>1965.3</c:v>
                </c:pt>
                <c:pt idx="117">
                  <c:v>1976</c:v>
                </c:pt>
                <c:pt idx="118">
                  <c:v>1986.5</c:v>
                </c:pt>
                <c:pt idx="119">
                  <c:v>1993.1</c:v>
                </c:pt>
                <c:pt idx="120">
                  <c:v>1998.4</c:v>
                </c:pt>
                <c:pt idx="121">
                  <c:v>2005</c:v>
                </c:pt>
                <c:pt idx="122">
                  <c:v>2009.8</c:v>
                </c:pt>
                <c:pt idx="123">
                  <c:v>2010.7</c:v>
                </c:pt>
                <c:pt idx="124">
                  <c:v>2015.1</c:v>
                </c:pt>
                <c:pt idx="125">
                  <c:v>2018.2</c:v>
                </c:pt>
                <c:pt idx="126">
                  <c:v>2023.1</c:v>
                </c:pt>
                <c:pt idx="127">
                  <c:v>2025.1</c:v>
                </c:pt>
                <c:pt idx="128">
                  <c:v>2024.5</c:v>
                </c:pt>
                <c:pt idx="129">
                  <c:v>2028.1</c:v>
                </c:pt>
                <c:pt idx="130">
                  <c:v>2036.3</c:v>
                </c:pt>
                <c:pt idx="131">
                  <c:v>2037.4</c:v>
                </c:pt>
                <c:pt idx="132">
                  <c:v>2041.4</c:v>
                </c:pt>
                <c:pt idx="133">
                  <c:v>2042.5</c:v>
                </c:pt>
                <c:pt idx="134">
                  <c:v>2044.8</c:v>
                </c:pt>
                <c:pt idx="135">
                  <c:v>2049.1</c:v>
                </c:pt>
                <c:pt idx="136">
                  <c:v>2052.6</c:v>
                </c:pt>
                <c:pt idx="137">
                  <c:v>2052.6</c:v>
                </c:pt>
                <c:pt idx="138">
                  <c:v>2054.5</c:v>
                </c:pt>
                <c:pt idx="139">
                  <c:v>2060.3000000000002</c:v>
                </c:pt>
                <c:pt idx="140">
                  <c:v>2065.1</c:v>
                </c:pt>
                <c:pt idx="141">
                  <c:v>2065.3000000000002</c:v>
                </c:pt>
                <c:pt idx="142">
                  <c:v>2068.3000000000002</c:v>
                </c:pt>
                <c:pt idx="143">
                  <c:v>2070.8000000000002</c:v>
                </c:pt>
                <c:pt idx="144">
                  <c:v>2069.6999999999998</c:v>
                </c:pt>
                <c:pt idx="145">
                  <c:v>2072.1</c:v>
                </c:pt>
                <c:pt idx="146">
                  <c:v>2072.9</c:v>
                </c:pt>
                <c:pt idx="147">
                  <c:v>2073.5</c:v>
                </c:pt>
                <c:pt idx="148">
                  <c:v>2077.1999999999998</c:v>
                </c:pt>
                <c:pt idx="149">
                  <c:v>2077.3000000000002</c:v>
                </c:pt>
                <c:pt idx="150">
                  <c:v>2079.1999999999998</c:v>
                </c:pt>
                <c:pt idx="151">
                  <c:v>2084</c:v>
                </c:pt>
                <c:pt idx="152">
                  <c:v>2087</c:v>
                </c:pt>
                <c:pt idx="153">
                  <c:v>2093.1</c:v>
                </c:pt>
                <c:pt idx="154">
                  <c:v>2095.5</c:v>
                </c:pt>
                <c:pt idx="155">
                  <c:v>2099.6</c:v>
                </c:pt>
                <c:pt idx="156">
                  <c:v>2102.9</c:v>
                </c:pt>
                <c:pt idx="157">
                  <c:v>2102.8000000000002</c:v>
                </c:pt>
                <c:pt idx="158">
                  <c:v>2104.1999999999998</c:v>
                </c:pt>
                <c:pt idx="159">
                  <c:v>2105.1</c:v>
                </c:pt>
                <c:pt idx="160">
                  <c:v>2107.8000000000002</c:v>
                </c:pt>
                <c:pt idx="161">
                  <c:v>2112.9</c:v>
                </c:pt>
                <c:pt idx="162">
                  <c:v>2117.6999999999998</c:v>
                </c:pt>
                <c:pt idx="163">
                  <c:v>2121.1</c:v>
                </c:pt>
                <c:pt idx="164">
                  <c:v>2122.6</c:v>
                </c:pt>
                <c:pt idx="165">
                  <c:v>2127.6</c:v>
                </c:pt>
                <c:pt idx="166">
                  <c:v>2133.4</c:v>
                </c:pt>
                <c:pt idx="167">
                  <c:v>2137.6999999999998</c:v>
                </c:pt>
                <c:pt idx="168">
                  <c:v>2140</c:v>
                </c:pt>
                <c:pt idx="169">
                  <c:v>2140.6999999999998</c:v>
                </c:pt>
                <c:pt idx="170">
                  <c:v>2152.1</c:v>
                </c:pt>
                <c:pt idx="171">
                  <c:v>2164.5</c:v>
                </c:pt>
                <c:pt idx="172">
                  <c:v>2137.6999999999998</c:v>
                </c:pt>
                <c:pt idx="173">
                  <c:v>2129.1999999999998</c:v>
                </c:pt>
                <c:pt idx="174">
                  <c:v>2147.6999999999998</c:v>
                </c:pt>
                <c:pt idx="175">
                  <c:v>2166.6999999999998</c:v>
                </c:pt>
                <c:pt idx="176">
                  <c:v>2181.1999999999998</c:v>
                </c:pt>
                <c:pt idx="177">
                  <c:v>2190.8000000000002</c:v>
                </c:pt>
                <c:pt idx="178">
                  <c:v>2192.6</c:v>
                </c:pt>
                <c:pt idx="179">
                  <c:v>2191.8000000000002</c:v>
                </c:pt>
                <c:pt idx="180">
                  <c:v>2192.8000000000002</c:v>
                </c:pt>
                <c:pt idx="181">
                  <c:v>2194</c:v>
                </c:pt>
                <c:pt idx="182">
                  <c:v>2194.6999999999998</c:v>
                </c:pt>
                <c:pt idx="183">
                  <c:v>2199</c:v>
                </c:pt>
                <c:pt idx="184">
                  <c:v>2204.9</c:v>
                </c:pt>
                <c:pt idx="185">
                  <c:v>2207.9</c:v>
                </c:pt>
                <c:pt idx="186">
                  <c:v>2209.3000000000002</c:v>
                </c:pt>
                <c:pt idx="187">
                  <c:v>2214.1999999999998</c:v>
                </c:pt>
                <c:pt idx="188">
                  <c:v>2216.8000000000002</c:v>
                </c:pt>
                <c:pt idx="189">
                  <c:v>2218</c:v>
                </c:pt>
                <c:pt idx="190">
                  <c:v>2220.9</c:v>
                </c:pt>
                <c:pt idx="191">
                  <c:v>2224.6</c:v>
                </c:pt>
                <c:pt idx="192">
                  <c:v>2224.5</c:v>
                </c:pt>
                <c:pt idx="193">
                  <c:v>2228.8000000000002</c:v>
                </c:pt>
                <c:pt idx="194">
                  <c:v>2229.6999999999998</c:v>
                </c:pt>
                <c:pt idx="195">
                  <c:v>2229.3000000000002</c:v>
                </c:pt>
                <c:pt idx="196">
                  <c:v>2230.6</c:v>
                </c:pt>
                <c:pt idx="197">
                  <c:v>2230.6</c:v>
                </c:pt>
                <c:pt idx="198">
                  <c:v>2232.1</c:v>
                </c:pt>
                <c:pt idx="199">
                  <c:v>2233.5</c:v>
                </c:pt>
                <c:pt idx="200">
                  <c:v>2236.4</c:v>
                </c:pt>
                <c:pt idx="201">
                  <c:v>2241.1</c:v>
                </c:pt>
                <c:pt idx="202">
                  <c:v>2244</c:v>
                </c:pt>
                <c:pt idx="203">
                  <c:v>2246.8000000000002</c:v>
                </c:pt>
                <c:pt idx="204">
                  <c:v>2253.5</c:v>
                </c:pt>
                <c:pt idx="205">
                  <c:v>2253.1</c:v>
                </c:pt>
                <c:pt idx="206">
                  <c:v>2259.1999999999998</c:v>
                </c:pt>
                <c:pt idx="207">
                  <c:v>2258.8000000000002</c:v>
                </c:pt>
                <c:pt idx="208">
                  <c:v>2264.4</c:v>
                </c:pt>
                <c:pt idx="209">
                  <c:v>2270.8000000000002</c:v>
                </c:pt>
                <c:pt idx="210">
                  <c:v>2275.9</c:v>
                </c:pt>
                <c:pt idx="211">
                  <c:v>2283.1999999999998</c:v>
                </c:pt>
                <c:pt idx="212">
                  <c:v>2286.1999999999998</c:v>
                </c:pt>
                <c:pt idx="213">
                  <c:v>2287.6</c:v>
                </c:pt>
                <c:pt idx="214">
                  <c:v>2297.1</c:v>
                </c:pt>
                <c:pt idx="215">
                  <c:v>2303.4</c:v>
                </c:pt>
                <c:pt idx="216">
                  <c:v>2311.4</c:v>
                </c:pt>
                <c:pt idx="217">
                  <c:v>2316.8000000000002</c:v>
                </c:pt>
                <c:pt idx="218">
                  <c:v>2322.9</c:v>
                </c:pt>
                <c:pt idx="219">
                  <c:v>2331.8000000000002</c:v>
                </c:pt>
                <c:pt idx="220">
                  <c:v>2337.3000000000002</c:v>
                </c:pt>
                <c:pt idx="221">
                  <c:v>2341.3000000000002</c:v>
                </c:pt>
                <c:pt idx="222">
                  <c:v>2344</c:v>
                </c:pt>
                <c:pt idx="223">
                  <c:v>2345.8000000000002</c:v>
                </c:pt>
                <c:pt idx="224">
                  <c:v>2349.5</c:v>
                </c:pt>
                <c:pt idx="225">
                  <c:v>2352.1999999999998</c:v>
                </c:pt>
                <c:pt idx="226">
                  <c:v>2357.3000000000002</c:v>
                </c:pt>
                <c:pt idx="227">
                  <c:v>2359</c:v>
                </c:pt>
                <c:pt idx="228">
                  <c:v>2360.8000000000002</c:v>
                </c:pt>
                <c:pt idx="229">
                  <c:v>2366.3000000000002</c:v>
                </c:pt>
                <c:pt idx="230">
                  <c:v>2370.6</c:v>
                </c:pt>
                <c:pt idx="231">
                  <c:v>2368.5</c:v>
                </c:pt>
                <c:pt idx="232">
                  <c:v>2371.4</c:v>
                </c:pt>
                <c:pt idx="233">
                  <c:v>2375.5</c:v>
                </c:pt>
                <c:pt idx="234">
                  <c:v>2374.5</c:v>
                </c:pt>
                <c:pt idx="235">
                  <c:v>2377.6</c:v>
                </c:pt>
                <c:pt idx="236">
                  <c:v>2381.5</c:v>
                </c:pt>
                <c:pt idx="237">
                  <c:v>2386.8000000000002</c:v>
                </c:pt>
                <c:pt idx="238">
                  <c:v>2390.4</c:v>
                </c:pt>
                <c:pt idx="239">
                  <c:v>2393.1999999999998</c:v>
                </c:pt>
                <c:pt idx="240">
                  <c:v>2403.4</c:v>
                </c:pt>
                <c:pt idx="241">
                  <c:v>2409.3000000000002</c:v>
                </c:pt>
                <c:pt idx="242">
                  <c:v>2418</c:v>
                </c:pt>
                <c:pt idx="243">
                  <c:v>2425.3000000000002</c:v>
                </c:pt>
                <c:pt idx="244">
                  <c:v>2422.9</c:v>
                </c:pt>
                <c:pt idx="245">
                  <c:v>2427.3000000000002</c:v>
                </c:pt>
                <c:pt idx="246">
                  <c:v>2430.1</c:v>
                </c:pt>
                <c:pt idx="247">
                  <c:v>2432</c:v>
                </c:pt>
                <c:pt idx="248">
                  <c:v>2435.3000000000002</c:v>
                </c:pt>
                <c:pt idx="249">
                  <c:v>2437.4</c:v>
                </c:pt>
                <c:pt idx="250">
                  <c:v>2438.8000000000002</c:v>
                </c:pt>
                <c:pt idx="251">
                  <c:v>2442.3000000000002</c:v>
                </c:pt>
                <c:pt idx="252">
                  <c:v>2441.9</c:v>
                </c:pt>
                <c:pt idx="253">
                  <c:v>2444.6</c:v>
                </c:pt>
                <c:pt idx="254">
                  <c:v>2446.6999999999998</c:v>
                </c:pt>
                <c:pt idx="255">
                  <c:v>2450.1999999999998</c:v>
                </c:pt>
                <c:pt idx="256">
                  <c:v>2462.1</c:v>
                </c:pt>
                <c:pt idx="257">
                  <c:v>2460.8000000000002</c:v>
                </c:pt>
                <c:pt idx="258">
                  <c:v>2461.4</c:v>
                </c:pt>
                <c:pt idx="259">
                  <c:v>2467.1</c:v>
                </c:pt>
                <c:pt idx="260">
                  <c:v>2467.8000000000002</c:v>
                </c:pt>
                <c:pt idx="261">
                  <c:v>2469.8000000000002</c:v>
                </c:pt>
                <c:pt idx="262">
                  <c:v>2470.1999999999998</c:v>
                </c:pt>
                <c:pt idx="263">
                  <c:v>2473.6</c:v>
                </c:pt>
                <c:pt idx="264">
                  <c:v>2479.5</c:v>
                </c:pt>
                <c:pt idx="265">
                  <c:v>2482.6</c:v>
                </c:pt>
                <c:pt idx="266">
                  <c:v>2486.8000000000002</c:v>
                </c:pt>
                <c:pt idx="267">
                  <c:v>2489.6</c:v>
                </c:pt>
                <c:pt idx="268">
                  <c:v>2495.1</c:v>
                </c:pt>
                <c:pt idx="269">
                  <c:v>2494.3000000000002</c:v>
                </c:pt>
                <c:pt idx="270">
                  <c:v>2501.1999999999998</c:v>
                </c:pt>
                <c:pt idx="271">
                  <c:v>2499.6</c:v>
                </c:pt>
                <c:pt idx="272">
                  <c:v>2503.6999999999998</c:v>
                </c:pt>
                <c:pt idx="273">
                  <c:v>2509.1</c:v>
                </c:pt>
                <c:pt idx="274">
                  <c:v>2505.6999999999998</c:v>
                </c:pt>
                <c:pt idx="275">
                  <c:v>2510.6</c:v>
                </c:pt>
                <c:pt idx="276">
                  <c:v>2512.6</c:v>
                </c:pt>
                <c:pt idx="277">
                  <c:v>2517.8000000000002</c:v>
                </c:pt>
                <c:pt idx="278">
                  <c:v>2521</c:v>
                </c:pt>
                <c:pt idx="279">
                  <c:v>2528.8000000000002</c:v>
                </c:pt>
                <c:pt idx="280">
                  <c:v>2535.3000000000002</c:v>
                </c:pt>
                <c:pt idx="281">
                  <c:v>2541</c:v>
                </c:pt>
                <c:pt idx="282">
                  <c:v>2547.8000000000002</c:v>
                </c:pt>
                <c:pt idx="283">
                  <c:v>2553.6999999999998</c:v>
                </c:pt>
                <c:pt idx="284">
                  <c:v>2555.4</c:v>
                </c:pt>
                <c:pt idx="285">
                  <c:v>2562.4</c:v>
                </c:pt>
                <c:pt idx="286">
                  <c:v>2568.9</c:v>
                </c:pt>
                <c:pt idx="287">
                  <c:v>2575.8000000000002</c:v>
                </c:pt>
                <c:pt idx="288">
                  <c:v>2580.3000000000002</c:v>
                </c:pt>
                <c:pt idx="289">
                  <c:v>2585.1999999999998</c:v>
                </c:pt>
                <c:pt idx="290">
                  <c:v>2591.1999999999998</c:v>
                </c:pt>
                <c:pt idx="291">
                  <c:v>2594.1999999999998</c:v>
                </c:pt>
                <c:pt idx="292">
                  <c:v>2601.6999999999998</c:v>
                </c:pt>
                <c:pt idx="293">
                  <c:v>2609.6</c:v>
                </c:pt>
                <c:pt idx="294">
                  <c:v>2615.1999999999998</c:v>
                </c:pt>
                <c:pt idx="295">
                  <c:v>2620.1999999999998</c:v>
                </c:pt>
                <c:pt idx="296">
                  <c:v>2624</c:v>
                </c:pt>
                <c:pt idx="297">
                  <c:v>2629.4</c:v>
                </c:pt>
                <c:pt idx="298">
                  <c:v>2635.1</c:v>
                </c:pt>
                <c:pt idx="299">
                  <c:v>2638.9</c:v>
                </c:pt>
                <c:pt idx="300">
                  <c:v>2643.3</c:v>
                </c:pt>
                <c:pt idx="301">
                  <c:v>2647.8</c:v>
                </c:pt>
                <c:pt idx="302">
                  <c:v>2650.5</c:v>
                </c:pt>
                <c:pt idx="303">
                  <c:v>2653.5</c:v>
                </c:pt>
                <c:pt idx="304">
                  <c:v>2660.9</c:v>
                </c:pt>
                <c:pt idx="305">
                  <c:v>2663.4</c:v>
                </c:pt>
                <c:pt idx="306">
                  <c:v>2665.6</c:v>
                </c:pt>
                <c:pt idx="307">
                  <c:v>2674.8</c:v>
                </c:pt>
                <c:pt idx="308">
                  <c:v>2680.3</c:v>
                </c:pt>
                <c:pt idx="309">
                  <c:v>2683.1</c:v>
                </c:pt>
                <c:pt idx="310">
                  <c:v>2683.9</c:v>
                </c:pt>
                <c:pt idx="311">
                  <c:v>2689.6</c:v>
                </c:pt>
                <c:pt idx="312">
                  <c:v>2693.8</c:v>
                </c:pt>
                <c:pt idx="313">
                  <c:v>2694.9</c:v>
                </c:pt>
                <c:pt idx="314">
                  <c:v>2698.3</c:v>
                </c:pt>
                <c:pt idx="315">
                  <c:v>2702.4</c:v>
                </c:pt>
                <c:pt idx="316">
                  <c:v>2703.5</c:v>
                </c:pt>
                <c:pt idx="317">
                  <c:v>2714</c:v>
                </c:pt>
                <c:pt idx="318">
                  <c:v>2713.1</c:v>
                </c:pt>
                <c:pt idx="319">
                  <c:v>2719.1</c:v>
                </c:pt>
                <c:pt idx="320">
                  <c:v>2730.6</c:v>
                </c:pt>
                <c:pt idx="321">
                  <c:v>2744.1</c:v>
                </c:pt>
                <c:pt idx="322">
                  <c:v>2757.9</c:v>
                </c:pt>
                <c:pt idx="323">
                  <c:v>2745</c:v>
                </c:pt>
                <c:pt idx="324">
                  <c:v>2742</c:v>
                </c:pt>
                <c:pt idx="325">
                  <c:v>2745.2</c:v>
                </c:pt>
                <c:pt idx="326">
                  <c:v>2742.7</c:v>
                </c:pt>
                <c:pt idx="327">
                  <c:v>2741.2</c:v>
                </c:pt>
                <c:pt idx="328">
                  <c:v>2741.3</c:v>
                </c:pt>
                <c:pt idx="329">
                  <c:v>2742.6</c:v>
                </c:pt>
                <c:pt idx="330">
                  <c:v>2744.3</c:v>
                </c:pt>
                <c:pt idx="331">
                  <c:v>2748.2</c:v>
                </c:pt>
                <c:pt idx="332">
                  <c:v>2752</c:v>
                </c:pt>
                <c:pt idx="333">
                  <c:v>2752.1</c:v>
                </c:pt>
                <c:pt idx="334">
                  <c:v>2755.4</c:v>
                </c:pt>
                <c:pt idx="335">
                  <c:v>2757.6</c:v>
                </c:pt>
                <c:pt idx="336">
                  <c:v>2758.7</c:v>
                </c:pt>
                <c:pt idx="337">
                  <c:v>2771.5</c:v>
                </c:pt>
                <c:pt idx="338">
                  <c:v>2773.5</c:v>
                </c:pt>
                <c:pt idx="339">
                  <c:v>2768.4</c:v>
                </c:pt>
                <c:pt idx="340">
                  <c:v>2763</c:v>
                </c:pt>
                <c:pt idx="341">
                  <c:v>2764.6</c:v>
                </c:pt>
                <c:pt idx="342">
                  <c:v>2770</c:v>
                </c:pt>
                <c:pt idx="343">
                  <c:v>2773.2</c:v>
                </c:pt>
                <c:pt idx="344">
                  <c:v>2769.8</c:v>
                </c:pt>
                <c:pt idx="345">
                  <c:v>2771</c:v>
                </c:pt>
                <c:pt idx="346">
                  <c:v>2773</c:v>
                </c:pt>
                <c:pt idx="347">
                  <c:v>2772.8</c:v>
                </c:pt>
                <c:pt idx="348">
                  <c:v>2778.8</c:v>
                </c:pt>
                <c:pt idx="349">
                  <c:v>2773.3</c:v>
                </c:pt>
                <c:pt idx="350">
                  <c:v>2777.5</c:v>
                </c:pt>
                <c:pt idx="351">
                  <c:v>2781.1</c:v>
                </c:pt>
                <c:pt idx="352">
                  <c:v>2779.1</c:v>
                </c:pt>
                <c:pt idx="353">
                  <c:v>2782.8</c:v>
                </c:pt>
                <c:pt idx="354">
                  <c:v>2783.8</c:v>
                </c:pt>
                <c:pt idx="355">
                  <c:v>2785.2</c:v>
                </c:pt>
                <c:pt idx="356">
                  <c:v>2785.1</c:v>
                </c:pt>
                <c:pt idx="357">
                  <c:v>2784.5</c:v>
                </c:pt>
                <c:pt idx="358">
                  <c:v>2790.6</c:v>
                </c:pt>
                <c:pt idx="359">
                  <c:v>2795</c:v>
                </c:pt>
                <c:pt idx="360">
                  <c:v>2797.4</c:v>
                </c:pt>
                <c:pt idx="361">
                  <c:v>2804.3</c:v>
                </c:pt>
                <c:pt idx="362">
                  <c:v>2800.8</c:v>
                </c:pt>
                <c:pt idx="363">
                  <c:v>2809.3</c:v>
                </c:pt>
                <c:pt idx="364">
                  <c:v>2827.2</c:v>
                </c:pt>
                <c:pt idx="365">
                  <c:v>2819.3</c:v>
                </c:pt>
                <c:pt idx="366">
                  <c:v>2815.9</c:v>
                </c:pt>
                <c:pt idx="367">
                  <c:v>2816.2</c:v>
                </c:pt>
                <c:pt idx="368">
                  <c:v>2817.1</c:v>
                </c:pt>
                <c:pt idx="369">
                  <c:v>2817.8</c:v>
                </c:pt>
                <c:pt idx="370">
                  <c:v>2820.8</c:v>
                </c:pt>
                <c:pt idx="371">
                  <c:v>2823.5</c:v>
                </c:pt>
                <c:pt idx="372">
                  <c:v>2826.4</c:v>
                </c:pt>
                <c:pt idx="373">
                  <c:v>2828.6</c:v>
                </c:pt>
                <c:pt idx="374">
                  <c:v>2830</c:v>
                </c:pt>
                <c:pt idx="375">
                  <c:v>2836</c:v>
                </c:pt>
                <c:pt idx="376">
                  <c:v>2846.9</c:v>
                </c:pt>
                <c:pt idx="377">
                  <c:v>2854.8</c:v>
                </c:pt>
                <c:pt idx="378">
                  <c:v>2863.2</c:v>
                </c:pt>
                <c:pt idx="379">
                  <c:v>2862.3</c:v>
                </c:pt>
                <c:pt idx="380">
                  <c:v>2867.9</c:v>
                </c:pt>
                <c:pt idx="381">
                  <c:v>2875</c:v>
                </c:pt>
                <c:pt idx="382">
                  <c:v>2875.3</c:v>
                </c:pt>
                <c:pt idx="383">
                  <c:v>2882.4</c:v>
                </c:pt>
                <c:pt idx="384">
                  <c:v>2889.4</c:v>
                </c:pt>
                <c:pt idx="385">
                  <c:v>2897.4</c:v>
                </c:pt>
                <c:pt idx="386">
                  <c:v>2901.5</c:v>
                </c:pt>
                <c:pt idx="387">
                  <c:v>2905.1</c:v>
                </c:pt>
                <c:pt idx="388">
                  <c:v>2909.4</c:v>
                </c:pt>
                <c:pt idx="389">
                  <c:v>2912.1</c:v>
                </c:pt>
                <c:pt idx="390">
                  <c:v>2920</c:v>
                </c:pt>
                <c:pt idx="391">
                  <c:v>2917.4</c:v>
                </c:pt>
                <c:pt idx="392">
                  <c:v>2918.3</c:v>
                </c:pt>
                <c:pt idx="393">
                  <c:v>2922.7</c:v>
                </c:pt>
                <c:pt idx="394">
                  <c:v>2927</c:v>
                </c:pt>
                <c:pt idx="395">
                  <c:v>2929.5</c:v>
                </c:pt>
                <c:pt idx="396">
                  <c:v>2935.2</c:v>
                </c:pt>
                <c:pt idx="397">
                  <c:v>2937.5</c:v>
                </c:pt>
                <c:pt idx="398">
                  <c:v>2944.8</c:v>
                </c:pt>
                <c:pt idx="399">
                  <c:v>2949.1</c:v>
                </c:pt>
                <c:pt idx="400">
                  <c:v>2947.5</c:v>
                </c:pt>
                <c:pt idx="401">
                  <c:v>2950.1</c:v>
                </c:pt>
                <c:pt idx="402">
                  <c:v>2952.3</c:v>
                </c:pt>
                <c:pt idx="403">
                  <c:v>2955.4</c:v>
                </c:pt>
                <c:pt idx="404">
                  <c:v>2958.6</c:v>
                </c:pt>
                <c:pt idx="405">
                  <c:v>2956.2</c:v>
                </c:pt>
                <c:pt idx="406">
                  <c:v>2958.4</c:v>
                </c:pt>
                <c:pt idx="407">
                  <c:v>2959.7</c:v>
                </c:pt>
                <c:pt idx="408">
                  <c:v>2960.2</c:v>
                </c:pt>
                <c:pt idx="409">
                  <c:v>2959.5</c:v>
                </c:pt>
                <c:pt idx="410">
                  <c:v>2958.7</c:v>
                </c:pt>
                <c:pt idx="411">
                  <c:v>2962.5</c:v>
                </c:pt>
                <c:pt idx="412">
                  <c:v>2964.6</c:v>
                </c:pt>
                <c:pt idx="413">
                  <c:v>2961.9</c:v>
                </c:pt>
                <c:pt idx="414">
                  <c:v>2964.6</c:v>
                </c:pt>
                <c:pt idx="415">
                  <c:v>2969.4</c:v>
                </c:pt>
                <c:pt idx="416">
                  <c:v>2969.1</c:v>
                </c:pt>
                <c:pt idx="417">
                  <c:v>2972.3</c:v>
                </c:pt>
                <c:pt idx="418">
                  <c:v>2978.9</c:v>
                </c:pt>
                <c:pt idx="419">
                  <c:v>2982.2</c:v>
                </c:pt>
                <c:pt idx="420">
                  <c:v>2985.3</c:v>
                </c:pt>
                <c:pt idx="421">
                  <c:v>2988.4</c:v>
                </c:pt>
                <c:pt idx="422">
                  <c:v>2987</c:v>
                </c:pt>
                <c:pt idx="423">
                  <c:v>2989</c:v>
                </c:pt>
                <c:pt idx="424">
                  <c:v>2989.2</c:v>
                </c:pt>
                <c:pt idx="425">
                  <c:v>2989.5</c:v>
                </c:pt>
                <c:pt idx="426">
                  <c:v>2994.1</c:v>
                </c:pt>
                <c:pt idx="427">
                  <c:v>2993.8</c:v>
                </c:pt>
                <c:pt idx="428">
                  <c:v>2994.7</c:v>
                </c:pt>
                <c:pt idx="429">
                  <c:v>2994.6</c:v>
                </c:pt>
                <c:pt idx="430">
                  <c:v>2989.3</c:v>
                </c:pt>
                <c:pt idx="431">
                  <c:v>2987.5</c:v>
                </c:pt>
                <c:pt idx="432">
                  <c:v>2985.3</c:v>
                </c:pt>
                <c:pt idx="433">
                  <c:v>2987.1</c:v>
                </c:pt>
                <c:pt idx="434">
                  <c:v>2988.7</c:v>
                </c:pt>
                <c:pt idx="435">
                  <c:v>2997.3</c:v>
                </c:pt>
                <c:pt idx="436">
                  <c:v>2995.8</c:v>
                </c:pt>
                <c:pt idx="437">
                  <c:v>2999.5</c:v>
                </c:pt>
                <c:pt idx="438">
                  <c:v>3002.7</c:v>
                </c:pt>
                <c:pt idx="439">
                  <c:v>3000.6</c:v>
                </c:pt>
                <c:pt idx="440">
                  <c:v>3001.5</c:v>
                </c:pt>
                <c:pt idx="441">
                  <c:v>3004</c:v>
                </c:pt>
                <c:pt idx="442">
                  <c:v>3008.9</c:v>
                </c:pt>
                <c:pt idx="443">
                  <c:v>3009.1</c:v>
                </c:pt>
                <c:pt idx="444">
                  <c:v>3001.9</c:v>
                </c:pt>
                <c:pt idx="445">
                  <c:v>3004.2</c:v>
                </c:pt>
                <c:pt idx="446">
                  <c:v>3005.7</c:v>
                </c:pt>
                <c:pt idx="447">
                  <c:v>3009.7</c:v>
                </c:pt>
                <c:pt idx="448">
                  <c:v>3015.1</c:v>
                </c:pt>
                <c:pt idx="449">
                  <c:v>3018.8</c:v>
                </c:pt>
                <c:pt idx="450">
                  <c:v>3023.9</c:v>
                </c:pt>
                <c:pt idx="451">
                  <c:v>3030.6</c:v>
                </c:pt>
                <c:pt idx="452">
                  <c:v>3036.9</c:v>
                </c:pt>
                <c:pt idx="453">
                  <c:v>3048</c:v>
                </c:pt>
                <c:pt idx="454">
                  <c:v>3050.5</c:v>
                </c:pt>
                <c:pt idx="455">
                  <c:v>3053.8</c:v>
                </c:pt>
                <c:pt idx="456">
                  <c:v>3056.7</c:v>
                </c:pt>
                <c:pt idx="457">
                  <c:v>3064.4</c:v>
                </c:pt>
                <c:pt idx="458">
                  <c:v>3068.3</c:v>
                </c:pt>
                <c:pt idx="459">
                  <c:v>3072.6</c:v>
                </c:pt>
                <c:pt idx="460">
                  <c:v>3075.3</c:v>
                </c:pt>
                <c:pt idx="461">
                  <c:v>3076.1</c:v>
                </c:pt>
                <c:pt idx="462">
                  <c:v>3082.6</c:v>
                </c:pt>
                <c:pt idx="463">
                  <c:v>3086.4</c:v>
                </c:pt>
                <c:pt idx="464">
                  <c:v>3090.8</c:v>
                </c:pt>
                <c:pt idx="465">
                  <c:v>3098.9</c:v>
                </c:pt>
                <c:pt idx="466">
                  <c:v>3105.3</c:v>
                </c:pt>
                <c:pt idx="467">
                  <c:v>3111.5</c:v>
                </c:pt>
                <c:pt idx="468">
                  <c:v>3116.6</c:v>
                </c:pt>
                <c:pt idx="469">
                  <c:v>3118.6</c:v>
                </c:pt>
                <c:pt idx="470">
                  <c:v>3126.5</c:v>
                </c:pt>
                <c:pt idx="471">
                  <c:v>3129.5</c:v>
                </c:pt>
                <c:pt idx="472">
                  <c:v>3132.5</c:v>
                </c:pt>
                <c:pt idx="473">
                  <c:v>3138.9</c:v>
                </c:pt>
                <c:pt idx="474">
                  <c:v>3142.2</c:v>
                </c:pt>
                <c:pt idx="475">
                  <c:v>3146.2</c:v>
                </c:pt>
                <c:pt idx="476">
                  <c:v>3150.2</c:v>
                </c:pt>
                <c:pt idx="477">
                  <c:v>3157.3</c:v>
                </c:pt>
                <c:pt idx="478">
                  <c:v>3161.1</c:v>
                </c:pt>
                <c:pt idx="479">
                  <c:v>3164.1</c:v>
                </c:pt>
                <c:pt idx="480">
                  <c:v>3164.4</c:v>
                </c:pt>
                <c:pt idx="481">
                  <c:v>3166.4</c:v>
                </c:pt>
                <c:pt idx="482">
                  <c:v>3167.6</c:v>
                </c:pt>
                <c:pt idx="483">
                  <c:v>3175.4</c:v>
                </c:pt>
                <c:pt idx="484">
                  <c:v>3177.1</c:v>
                </c:pt>
                <c:pt idx="485">
                  <c:v>3179.9</c:v>
                </c:pt>
                <c:pt idx="486">
                  <c:v>3185.2</c:v>
                </c:pt>
                <c:pt idx="487">
                  <c:v>3186.6</c:v>
                </c:pt>
                <c:pt idx="488">
                  <c:v>3187.4</c:v>
                </c:pt>
                <c:pt idx="489">
                  <c:v>3188.7</c:v>
                </c:pt>
                <c:pt idx="490">
                  <c:v>3194.2</c:v>
                </c:pt>
                <c:pt idx="491">
                  <c:v>3196.5</c:v>
                </c:pt>
                <c:pt idx="492">
                  <c:v>3197.9</c:v>
                </c:pt>
                <c:pt idx="493">
                  <c:v>3200.6</c:v>
                </c:pt>
                <c:pt idx="494">
                  <c:v>3202.9</c:v>
                </c:pt>
                <c:pt idx="495">
                  <c:v>3205.9</c:v>
                </c:pt>
                <c:pt idx="496">
                  <c:v>3199.1</c:v>
                </c:pt>
                <c:pt idx="497">
                  <c:v>3199.9</c:v>
                </c:pt>
                <c:pt idx="498">
                  <c:v>3201.5</c:v>
                </c:pt>
                <c:pt idx="499">
                  <c:v>3201.1</c:v>
                </c:pt>
                <c:pt idx="500">
                  <c:v>3205.9</c:v>
                </c:pt>
                <c:pt idx="501">
                  <c:v>3208.7</c:v>
                </c:pt>
                <c:pt idx="502">
                  <c:v>3213.7</c:v>
                </c:pt>
                <c:pt idx="503">
                  <c:v>3217.1</c:v>
                </c:pt>
                <c:pt idx="504">
                  <c:v>3223.8</c:v>
                </c:pt>
                <c:pt idx="505">
                  <c:v>3219.3</c:v>
                </c:pt>
                <c:pt idx="506">
                  <c:v>3225.1</c:v>
                </c:pt>
                <c:pt idx="507">
                  <c:v>3224.8</c:v>
                </c:pt>
                <c:pt idx="508">
                  <c:v>3228.2</c:v>
                </c:pt>
                <c:pt idx="509">
                  <c:v>3231.3</c:v>
                </c:pt>
                <c:pt idx="510">
                  <c:v>3240.3</c:v>
                </c:pt>
                <c:pt idx="511">
                  <c:v>3244.6</c:v>
                </c:pt>
                <c:pt idx="512">
                  <c:v>3246.6</c:v>
                </c:pt>
                <c:pt idx="513">
                  <c:v>3250.7</c:v>
                </c:pt>
                <c:pt idx="514">
                  <c:v>3252.7</c:v>
                </c:pt>
                <c:pt idx="515">
                  <c:v>3252.6</c:v>
                </c:pt>
                <c:pt idx="516">
                  <c:v>3254.5</c:v>
                </c:pt>
                <c:pt idx="517">
                  <c:v>3262.4</c:v>
                </c:pt>
                <c:pt idx="518">
                  <c:v>3260.4</c:v>
                </c:pt>
                <c:pt idx="519">
                  <c:v>3259.4</c:v>
                </c:pt>
                <c:pt idx="520">
                  <c:v>3256.8</c:v>
                </c:pt>
                <c:pt idx="521">
                  <c:v>3259.8</c:v>
                </c:pt>
                <c:pt idx="522">
                  <c:v>3259.6</c:v>
                </c:pt>
                <c:pt idx="523">
                  <c:v>3261.4</c:v>
                </c:pt>
                <c:pt idx="524">
                  <c:v>3263.8</c:v>
                </c:pt>
                <c:pt idx="525">
                  <c:v>3267.2</c:v>
                </c:pt>
                <c:pt idx="526">
                  <c:v>3257.5</c:v>
                </c:pt>
                <c:pt idx="527">
                  <c:v>3266.1</c:v>
                </c:pt>
                <c:pt idx="528">
                  <c:v>3270.7</c:v>
                </c:pt>
                <c:pt idx="529">
                  <c:v>3276.1</c:v>
                </c:pt>
                <c:pt idx="530">
                  <c:v>3280.6</c:v>
                </c:pt>
                <c:pt idx="531">
                  <c:v>3280.1</c:v>
                </c:pt>
                <c:pt idx="532">
                  <c:v>3282.6</c:v>
                </c:pt>
                <c:pt idx="533">
                  <c:v>3289.1</c:v>
                </c:pt>
                <c:pt idx="534">
                  <c:v>3294.4</c:v>
                </c:pt>
                <c:pt idx="535">
                  <c:v>3298.8</c:v>
                </c:pt>
                <c:pt idx="536">
                  <c:v>3303.7</c:v>
                </c:pt>
                <c:pt idx="537">
                  <c:v>3303</c:v>
                </c:pt>
                <c:pt idx="538">
                  <c:v>3306.7</c:v>
                </c:pt>
                <c:pt idx="539">
                  <c:v>3312.2</c:v>
                </c:pt>
                <c:pt idx="540">
                  <c:v>3316.1</c:v>
                </c:pt>
                <c:pt idx="541">
                  <c:v>3319.3</c:v>
                </c:pt>
                <c:pt idx="542">
                  <c:v>3327.1</c:v>
                </c:pt>
                <c:pt idx="543">
                  <c:v>3332.1</c:v>
                </c:pt>
                <c:pt idx="544">
                  <c:v>3330.7</c:v>
                </c:pt>
                <c:pt idx="545">
                  <c:v>3334.6</c:v>
                </c:pt>
                <c:pt idx="546">
                  <c:v>3331.9</c:v>
                </c:pt>
                <c:pt idx="547">
                  <c:v>3331.7</c:v>
                </c:pt>
                <c:pt idx="548">
                  <c:v>3337.6</c:v>
                </c:pt>
                <c:pt idx="549">
                  <c:v>3342.9</c:v>
                </c:pt>
                <c:pt idx="550">
                  <c:v>3345.7</c:v>
                </c:pt>
                <c:pt idx="551">
                  <c:v>3345.6</c:v>
                </c:pt>
                <c:pt idx="552">
                  <c:v>3342.1</c:v>
                </c:pt>
                <c:pt idx="553">
                  <c:v>3351</c:v>
                </c:pt>
                <c:pt idx="554">
                  <c:v>3351.8</c:v>
                </c:pt>
                <c:pt idx="555">
                  <c:v>3351.1</c:v>
                </c:pt>
                <c:pt idx="556">
                  <c:v>3359.1</c:v>
                </c:pt>
                <c:pt idx="557">
                  <c:v>3355.2</c:v>
                </c:pt>
                <c:pt idx="558">
                  <c:v>3357</c:v>
                </c:pt>
                <c:pt idx="559">
                  <c:v>3356.8</c:v>
                </c:pt>
                <c:pt idx="560">
                  <c:v>3355.4</c:v>
                </c:pt>
                <c:pt idx="561">
                  <c:v>3354.5</c:v>
                </c:pt>
                <c:pt idx="562">
                  <c:v>3354.6</c:v>
                </c:pt>
                <c:pt idx="563">
                  <c:v>3353.4</c:v>
                </c:pt>
                <c:pt idx="564">
                  <c:v>3358.5</c:v>
                </c:pt>
                <c:pt idx="565">
                  <c:v>3353.5</c:v>
                </c:pt>
                <c:pt idx="566">
                  <c:v>3356.5</c:v>
                </c:pt>
                <c:pt idx="567">
                  <c:v>3355.4</c:v>
                </c:pt>
                <c:pt idx="568">
                  <c:v>3354.5</c:v>
                </c:pt>
                <c:pt idx="569">
                  <c:v>3353.8</c:v>
                </c:pt>
                <c:pt idx="570">
                  <c:v>3356.8</c:v>
                </c:pt>
                <c:pt idx="571">
                  <c:v>3358.1</c:v>
                </c:pt>
                <c:pt idx="572">
                  <c:v>3362.4</c:v>
                </c:pt>
                <c:pt idx="573">
                  <c:v>3363.2</c:v>
                </c:pt>
                <c:pt idx="574">
                  <c:v>3360.3</c:v>
                </c:pt>
                <c:pt idx="575">
                  <c:v>3365.2</c:v>
                </c:pt>
                <c:pt idx="576">
                  <c:v>3365</c:v>
                </c:pt>
                <c:pt idx="577">
                  <c:v>3366.5</c:v>
                </c:pt>
                <c:pt idx="578">
                  <c:v>3369.4</c:v>
                </c:pt>
                <c:pt idx="579">
                  <c:v>3372.4</c:v>
                </c:pt>
                <c:pt idx="580">
                  <c:v>3379.5</c:v>
                </c:pt>
                <c:pt idx="581">
                  <c:v>3371.1</c:v>
                </c:pt>
                <c:pt idx="582">
                  <c:v>3367.7</c:v>
                </c:pt>
                <c:pt idx="583">
                  <c:v>3365.7</c:v>
                </c:pt>
                <c:pt idx="584">
                  <c:v>3374.9</c:v>
                </c:pt>
                <c:pt idx="585">
                  <c:v>3381.7</c:v>
                </c:pt>
                <c:pt idx="586">
                  <c:v>3393.5</c:v>
                </c:pt>
                <c:pt idx="587">
                  <c:v>3392.9</c:v>
                </c:pt>
                <c:pt idx="588">
                  <c:v>3398.9</c:v>
                </c:pt>
                <c:pt idx="589">
                  <c:v>3400.8</c:v>
                </c:pt>
                <c:pt idx="590">
                  <c:v>3402.5</c:v>
                </c:pt>
                <c:pt idx="591">
                  <c:v>3401.1</c:v>
                </c:pt>
                <c:pt idx="592">
                  <c:v>3404.6</c:v>
                </c:pt>
                <c:pt idx="593">
                  <c:v>3407.2</c:v>
                </c:pt>
                <c:pt idx="594">
                  <c:v>3404</c:v>
                </c:pt>
                <c:pt idx="595">
                  <c:v>3401.1</c:v>
                </c:pt>
                <c:pt idx="596">
                  <c:v>3400.2</c:v>
                </c:pt>
                <c:pt idx="597">
                  <c:v>3401.6</c:v>
                </c:pt>
                <c:pt idx="598">
                  <c:v>3397.8</c:v>
                </c:pt>
                <c:pt idx="599">
                  <c:v>3399.4</c:v>
                </c:pt>
                <c:pt idx="600">
                  <c:v>3399.3</c:v>
                </c:pt>
                <c:pt idx="601">
                  <c:v>3401</c:v>
                </c:pt>
                <c:pt idx="602">
                  <c:v>3398.3</c:v>
                </c:pt>
                <c:pt idx="603">
                  <c:v>3397</c:v>
                </c:pt>
                <c:pt idx="604">
                  <c:v>3397.5</c:v>
                </c:pt>
                <c:pt idx="605">
                  <c:v>3393.7</c:v>
                </c:pt>
                <c:pt idx="606">
                  <c:v>3396.5</c:v>
                </c:pt>
                <c:pt idx="607">
                  <c:v>3394.3</c:v>
                </c:pt>
                <c:pt idx="608">
                  <c:v>3389.1</c:v>
                </c:pt>
                <c:pt idx="609">
                  <c:v>3390.9</c:v>
                </c:pt>
                <c:pt idx="610">
                  <c:v>3393.6</c:v>
                </c:pt>
                <c:pt idx="611">
                  <c:v>3395</c:v>
                </c:pt>
                <c:pt idx="612">
                  <c:v>3396.5</c:v>
                </c:pt>
                <c:pt idx="613">
                  <c:v>3392.2</c:v>
                </c:pt>
                <c:pt idx="614">
                  <c:v>3396.8</c:v>
                </c:pt>
                <c:pt idx="615">
                  <c:v>3397.1</c:v>
                </c:pt>
                <c:pt idx="616">
                  <c:v>3398.7</c:v>
                </c:pt>
                <c:pt idx="617">
                  <c:v>3405.3</c:v>
                </c:pt>
                <c:pt idx="618">
                  <c:v>3403.1</c:v>
                </c:pt>
                <c:pt idx="619">
                  <c:v>3408.7</c:v>
                </c:pt>
                <c:pt idx="620">
                  <c:v>3412.4</c:v>
                </c:pt>
                <c:pt idx="621">
                  <c:v>3416.3</c:v>
                </c:pt>
                <c:pt idx="622">
                  <c:v>3413.6</c:v>
                </c:pt>
                <c:pt idx="623">
                  <c:v>3423</c:v>
                </c:pt>
                <c:pt idx="624">
                  <c:v>3421.5</c:v>
                </c:pt>
                <c:pt idx="625">
                  <c:v>3429.2</c:v>
                </c:pt>
                <c:pt idx="626">
                  <c:v>3430.9</c:v>
                </c:pt>
                <c:pt idx="627">
                  <c:v>3430.5</c:v>
                </c:pt>
                <c:pt idx="628">
                  <c:v>3428.3</c:v>
                </c:pt>
                <c:pt idx="629">
                  <c:v>3421.5</c:v>
                </c:pt>
                <c:pt idx="630">
                  <c:v>3424.3</c:v>
                </c:pt>
                <c:pt idx="631">
                  <c:v>3427.7</c:v>
                </c:pt>
                <c:pt idx="632">
                  <c:v>3428.4</c:v>
                </c:pt>
                <c:pt idx="633">
                  <c:v>3421.6</c:v>
                </c:pt>
                <c:pt idx="634">
                  <c:v>3423.1</c:v>
                </c:pt>
                <c:pt idx="635">
                  <c:v>3418.7</c:v>
                </c:pt>
                <c:pt idx="636">
                  <c:v>3422.2</c:v>
                </c:pt>
                <c:pt idx="637">
                  <c:v>3416.8</c:v>
                </c:pt>
                <c:pt idx="638">
                  <c:v>3415.5</c:v>
                </c:pt>
                <c:pt idx="639">
                  <c:v>3414.9</c:v>
                </c:pt>
                <c:pt idx="640">
                  <c:v>3410.1</c:v>
                </c:pt>
                <c:pt idx="641">
                  <c:v>3414.6</c:v>
                </c:pt>
                <c:pt idx="642">
                  <c:v>3415.7</c:v>
                </c:pt>
                <c:pt idx="643">
                  <c:v>3414.7</c:v>
                </c:pt>
                <c:pt idx="644">
                  <c:v>3411.5</c:v>
                </c:pt>
                <c:pt idx="645">
                  <c:v>3411.1</c:v>
                </c:pt>
                <c:pt idx="646">
                  <c:v>3409.6</c:v>
                </c:pt>
                <c:pt idx="647">
                  <c:v>3409.7</c:v>
                </c:pt>
                <c:pt idx="648">
                  <c:v>3409.1</c:v>
                </c:pt>
                <c:pt idx="649">
                  <c:v>3410.1</c:v>
                </c:pt>
                <c:pt idx="650">
                  <c:v>3405.1</c:v>
                </c:pt>
                <c:pt idx="651">
                  <c:v>3411.1</c:v>
                </c:pt>
                <c:pt idx="652">
                  <c:v>3425.5</c:v>
                </c:pt>
                <c:pt idx="653">
                  <c:v>3437.4</c:v>
                </c:pt>
                <c:pt idx="654">
                  <c:v>3437.2</c:v>
                </c:pt>
                <c:pt idx="655">
                  <c:v>3434.3</c:v>
                </c:pt>
                <c:pt idx="656">
                  <c:v>3445.5</c:v>
                </c:pt>
                <c:pt idx="657">
                  <c:v>3444.6</c:v>
                </c:pt>
                <c:pt idx="658">
                  <c:v>3446.2</c:v>
                </c:pt>
                <c:pt idx="659">
                  <c:v>3442.2</c:v>
                </c:pt>
                <c:pt idx="660">
                  <c:v>3438.2</c:v>
                </c:pt>
                <c:pt idx="661">
                  <c:v>3436.1</c:v>
                </c:pt>
                <c:pt idx="662">
                  <c:v>3443.7</c:v>
                </c:pt>
                <c:pt idx="663">
                  <c:v>3443.2</c:v>
                </c:pt>
                <c:pt idx="664">
                  <c:v>3442.3</c:v>
                </c:pt>
                <c:pt idx="665">
                  <c:v>3443.6</c:v>
                </c:pt>
                <c:pt idx="666">
                  <c:v>3446.8</c:v>
                </c:pt>
                <c:pt idx="667">
                  <c:v>3447.5</c:v>
                </c:pt>
                <c:pt idx="668">
                  <c:v>3443.9</c:v>
                </c:pt>
                <c:pt idx="669">
                  <c:v>3444.7</c:v>
                </c:pt>
                <c:pt idx="670">
                  <c:v>3447.6</c:v>
                </c:pt>
                <c:pt idx="671">
                  <c:v>3453.1</c:v>
                </c:pt>
                <c:pt idx="672">
                  <c:v>3453.7</c:v>
                </c:pt>
                <c:pt idx="673">
                  <c:v>3453.4</c:v>
                </c:pt>
                <c:pt idx="674">
                  <c:v>3453.3</c:v>
                </c:pt>
                <c:pt idx="675">
                  <c:v>3457.8</c:v>
                </c:pt>
                <c:pt idx="676">
                  <c:v>3453.6</c:v>
                </c:pt>
                <c:pt idx="677">
                  <c:v>3453.7</c:v>
                </c:pt>
                <c:pt idx="678">
                  <c:v>3464.8</c:v>
                </c:pt>
                <c:pt idx="679">
                  <c:v>3466.7</c:v>
                </c:pt>
                <c:pt idx="680">
                  <c:v>3473.2</c:v>
                </c:pt>
                <c:pt idx="681">
                  <c:v>3470.8</c:v>
                </c:pt>
                <c:pt idx="682">
                  <c:v>3469.6</c:v>
                </c:pt>
                <c:pt idx="683">
                  <c:v>3476.2</c:v>
                </c:pt>
                <c:pt idx="684">
                  <c:v>3477.8</c:v>
                </c:pt>
                <c:pt idx="685">
                  <c:v>3473.6</c:v>
                </c:pt>
                <c:pt idx="686">
                  <c:v>3474.6</c:v>
                </c:pt>
                <c:pt idx="687">
                  <c:v>3467.3</c:v>
                </c:pt>
                <c:pt idx="688">
                  <c:v>3473.8</c:v>
                </c:pt>
                <c:pt idx="689">
                  <c:v>3478.1</c:v>
                </c:pt>
                <c:pt idx="690">
                  <c:v>3477.1</c:v>
                </c:pt>
                <c:pt idx="691">
                  <c:v>3473.9</c:v>
                </c:pt>
                <c:pt idx="692">
                  <c:v>3474.6</c:v>
                </c:pt>
                <c:pt idx="693">
                  <c:v>3478.7</c:v>
                </c:pt>
                <c:pt idx="694">
                  <c:v>3475.4</c:v>
                </c:pt>
                <c:pt idx="695">
                  <c:v>3474.2</c:v>
                </c:pt>
                <c:pt idx="696">
                  <c:v>3478</c:v>
                </c:pt>
                <c:pt idx="697">
                  <c:v>3483.5</c:v>
                </c:pt>
                <c:pt idx="698">
                  <c:v>3481.9</c:v>
                </c:pt>
                <c:pt idx="699">
                  <c:v>3477.5</c:v>
                </c:pt>
                <c:pt idx="700">
                  <c:v>3479.4</c:v>
                </c:pt>
                <c:pt idx="701">
                  <c:v>3483.3</c:v>
                </c:pt>
                <c:pt idx="702">
                  <c:v>3476.1</c:v>
                </c:pt>
                <c:pt idx="703">
                  <c:v>3480.1</c:v>
                </c:pt>
                <c:pt idx="704">
                  <c:v>3488.9</c:v>
                </c:pt>
                <c:pt idx="705">
                  <c:v>3494.2</c:v>
                </c:pt>
                <c:pt idx="706">
                  <c:v>3492.9</c:v>
                </c:pt>
                <c:pt idx="707">
                  <c:v>3491.2</c:v>
                </c:pt>
                <c:pt idx="708">
                  <c:v>3486.8</c:v>
                </c:pt>
                <c:pt idx="709">
                  <c:v>3481.6</c:v>
                </c:pt>
                <c:pt idx="710">
                  <c:v>3480</c:v>
                </c:pt>
                <c:pt idx="711">
                  <c:v>3476.4</c:v>
                </c:pt>
                <c:pt idx="712">
                  <c:v>3480.7</c:v>
                </c:pt>
                <c:pt idx="713">
                  <c:v>3478.4</c:v>
                </c:pt>
                <c:pt idx="714">
                  <c:v>3487.2</c:v>
                </c:pt>
                <c:pt idx="715">
                  <c:v>3489</c:v>
                </c:pt>
                <c:pt idx="716">
                  <c:v>3490.3</c:v>
                </c:pt>
                <c:pt idx="717">
                  <c:v>3492.5</c:v>
                </c:pt>
                <c:pt idx="718">
                  <c:v>3484</c:v>
                </c:pt>
                <c:pt idx="719">
                  <c:v>3485.8</c:v>
                </c:pt>
                <c:pt idx="720">
                  <c:v>3487.4</c:v>
                </c:pt>
                <c:pt idx="721">
                  <c:v>3485.1</c:v>
                </c:pt>
                <c:pt idx="722">
                  <c:v>3484.2</c:v>
                </c:pt>
                <c:pt idx="723">
                  <c:v>3485.2</c:v>
                </c:pt>
                <c:pt idx="724">
                  <c:v>3487.2</c:v>
                </c:pt>
                <c:pt idx="725">
                  <c:v>3490.4</c:v>
                </c:pt>
                <c:pt idx="726">
                  <c:v>3480.6</c:v>
                </c:pt>
                <c:pt idx="727">
                  <c:v>3486.9</c:v>
                </c:pt>
                <c:pt idx="728">
                  <c:v>3485.5</c:v>
                </c:pt>
                <c:pt idx="729">
                  <c:v>3483.6</c:v>
                </c:pt>
                <c:pt idx="730">
                  <c:v>3482.7</c:v>
                </c:pt>
                <c:pt idx="731">
                  <c:v>3481.6</c:v>
                </c:pt>
                <c:pt idx="732">
                  <c:v>3486</c:v>
                </c:pt>
                <c:pt idx="733">
                  <c:v>3490.8</c:v>
                </c:pt>
                <c:pt idx="734">
                  <c:v>3489.9</c:v>
                </c:pt>
                <c:pt idx="735">
                  <c:v>3490.1</c:v>
                </c:pt>
                <c:pt idx="736">
                  <c:v>3488.7</c:v>
                </c:pt>
                <c:pt idx="737">
                  <c:v>3485.8</c:v>
                </c:pt>
                <c:pt idx="738">
                  <c:v>3486.1</c:v>
                </c:pt>
                <c:pt idx="739">
                  <c:v>3480.3</c:v>
                </c:pt>
                <c:pt idx="740">
                  <c:v>3489.8</c:v>
                </c:pt>
                <c:pt idx="741">
                  <c:v>3493.9</c:v>
                </c:pt>
                <c:pt idx="742">
                  <c:v>3495.2</c:v>
                </c:pt>
                <c:pt idx="743">
                  <c:v>3494.1</c:v>
                </c:pt>
                <c:pt idx="744">
                  <c:v>3492.4</c:v>
                </c:pt>
                <c:pt idx="745">
                  <c:v>3490.3</c:v>
                </c:pt>
                <c:pt idx="746">
                  <c:v>3486.9</c:v>
                </c:pt>
                <c:pt idx="747">
                  <c:v>3490.8</c:v>
                </c:pt>
                <c:pt idx="748">
                  <c:v>3486.6</c:v>
                </c:pt>
                <c:pt idx="749">
                  <c:v>3493.1</c:v>
                </c:pt>
                <c:pt idx="750">
                  <c:v>3492.3</c:v>
                </c:pt>
                <c:pt idx="751">
                  <c:v>3495.1</c:v>
                </c:pt>
                <c:pt idx="752">
                  <c:v>3485.1</c:v>
                </c:pt>
                <c:pt idx="753">
                  <c:v>3495.7</c:v>
                </c:pt>
                <c:pt idx="754">
                  <c:v>3495.6</c:v>
                </c:pt>
                <c:pt idx="755">
                  <c:v>3502.5</c:v>
                </c:pt>
                <c:pt idx="756">
                  <c:v>3510.7</c:v>
                </c:pt>
                <c:pt idx="757">
                  <c:v>3513.5</c:v>
                </c:pt>
                <c:pt idx="758">
                  <c:v>3518.8</c:v>
                </c:pt>
                <c:pt idx="759">
                  <c:v>3528.9</c:v>
                </c:pt>
                <c:pt idx="760">
                  <c:v>3532.9</c:v>
                </c:pt>
                <c:pt idx="761">
                  <c:v>3541.4</c:v>
                </c:pt>
                <c:pt idx="762">
                  <c:v>3549.8</c:v>
                </c:pt>
                <c:pt idx="763">
                  <c:v>3547.7</c:v>
                </c:pt>
                <c:pt idx="764">
                  <c:v>3552.3</c:v>
                </c:pt>
                <c:pt idx="765">
                  <c:v>3552.9</c:v>
                </c:pt>
                <c:pt idx="766">
                  <c:v>3562.6</c:v>
                </c:pt>
                <c:pt idx="767">
                  <c:v>3565.2</c:v>
                </c:pt>
                <c:pt idx="768">
                  <c:v>3570.6</c:v>
                </c:pt>
                <c:pt idx="769">
                  <c:v>3577.3</c:v>
                </c:pt>
                <c:pt idx="770">
                  <c:v>3582.4</c:v>
                </c:pt>
                <c:pt idx="771">
                  <c:v>3586.1</c:v>
                </c:pt>
                <c:pt idx="772">
                  <c:v>3591.7</c:v>
                </c:pt>
                <c:pt idx="773">
                  <c:v>3593.2</c:v>
                </c:pt>
                <c:pt idx="774">
                  <c:v>3595.4</c:v>
                </c:pt>
                <c:pt idx="775">
                  <c:v>3600.8</c:v>
                </c:pt>
                <c:pt idx="776">
                  <c:v>3601.1</c:v>
                </c:pt>
                <c:pt idx="777">
                  <c:v>3606.1</c:v>
                </c:pt>
                <c:pt idx="778">
                  <c:v>3604.9</c:v>
                </c:pt>
                <c:pt idx="779">
                  <c:v>3614.5</c:v>
                </c:pt>
                <c:pt idx="780">
                  <c:v>3615</c:v>
                </c:pt>
                <c:pt idx="781">
                  <c:v>3612.8</c:v>
                </c:pt>
                <c:pt idx="782">
                  <c:v>3613</c:v>
                </c:pt>
                <c:pt idx="783">
                  <c:v>3617.5</c:v>
                </c:pt>
                <c:pt idx="784">
                  <c:v>3617.1</c:v>
                </c:pt>
                <c:pt idx="785">
                  <c:v>3620</c:v>
                </c:pt>
                <c:pt idx="786">
                  <c:v>3624</c:v>
                </c:pt>
                <c:pt idx="787">
                  <c:v>3621</c:v>
                </c:pt>
                <c:pt idx="788">
                  <c:v>3627.9</c:v>
                </c:pt>
                <c:pt idx="789">
                  <c:v>3627</c:v>
                </c:pt>
                <c:pt idx="790">
                  <c:v>3632.2</c:v>
                </c:pt>
                <c:pt idx="791">
                  <c:v>3636.9</c:v>
                </c:pt>
                <c:pt idx="792">
                  <c:v>3641.7</c:v>
                </c:pt>
                <c:pt idx="793">
                  <c:v>3655.8</c:v>
                </c:pt>
                <c:pt idx="794">
                  <c:v>3647.6</c:v>
                </c:pt>
                <c:pt idx="795">
                  <c:v>3646.4</c:v>
                </c:pt>
                <c:pt idx="796">
                  <c:v>3651.7</c:v>
                </c:pt>
                <c:pt idx="797">
                  <c:v>3655.9</c:v>
                </c:pt>
                <c:pt idx="798">
                  <c:v>3660.7</c:v>
                </c:pt>
                <c:pt idx="799">
                  <c:v>3667.4</c:v>
                </c:pt>
                <c:pt idx="800">
                  <c:v>3681.7</c:v>
                </c:pt>
                <c:pt idx="801">
                  <c:v>3680.7</c:v>
                </c:pt>
                <c:pt idx="802">
                  <c:v>3687.9</c:v>
                </c:pt>
                <c:pt idx="803">
                  <c:v>3689.3</c:v>
                </c:pt>
                <c:pt idx="804">
                  <c:v>3695.6</c:v>
                </c:pt>
                <c:pt idx="805">
                  <c:v>3696.6</c:v>
                </c:pt>
                <c:pt idx="806">
                  <c:v>3705.4</c:v>
                </c:pt>
                <c:pt idx="807">
                  <c:v>3695.6</c:v>
                </c:pt>
                <c:pt idx="808">
                  <c:v>3691.9</c:v>
                </c:pt>
                <c:pt idx="809">
                  <c:v>3706.5</c:v>
                </c:pt>
                <c:pt idx="810">
                  <c:v>3711.1</c:v>
                </c:pt>
                <c:pt idx="811">
                  <c:v>3710.1</c:v>
                </c:pt>
                <c:pt idx="812">
                  <c:v>3708.3</c:v>
                </c:pt>
                <c:pt idx="813">
                  <c:v>3713.7</c:v>
                </c:pt>
                <c:pt idx="814">
                  <c:v>3721.8</c:v>
                </c:pt>
                <c:pt idx="815">
                  <c:v>3722.5</c:v>
                </c:pt>
                <c:pt idx="816">
                  <c:v>3721</c:v>
                </c:pt>
                <c:pt idx="817">
                  <c:v>3730.7</c:v>
                </c:pt>
                <c:pt idx="818">
                  <c:v>3730.3</c:v>
                </c:pt>
                <c:pt idx="819">
                  <c:v>3734.7</c:v>
                </c:pt>
                <c:pt idx="820">
                  <c:v>3740.4</c:v>
                </c:pt>
                <c:pt idx="821">
                  <c:v>3741.6</c:v>
                </c:pt>
                <c:pt idx="822">
                  <c:v>3744.8</c:v>
                </c:pt>
                <c:pt idx="823">
                  <c:v>3744.8</c:v>
                </c:pt>
                <c:pt idx="824">
                  <c:v>3743.1</c:v>
                </c:pt>
                <c:pt idx="825">
                  <c:v>3745.6</c:v>
                </c:pt>
                <c:pt idx="826">
                  <c:v>3743.5</c:v>
                </c:pt>
                <c:pt idx="827">
                  <c:v>3757.6</c:v>
                </c:pt>
                <c:pt idx="828">
                  <c:v>3752.6</c:v>
                </c:pt>
                <c:pt idx="829">
                  <c:v>3749.4</c:v>
                </c:pt>
                <c:pt idx="830">
                  <c:v>3758.4</c:v>
                </c:pt>
                <c:pt idx="831">
                  <c:v>3763.5</c:v>
                </c:pt>
                <c:pt idx="832">
                  <c:v>3767.9</c:v>
                </c:pt>
                <c:pt idx="833">
                  <c:v>3772.6</c:v>
                </c:pt>
                <c:pt idx="834">
                  <c:v>3776.2</c:v>
                </c:pt>
                <c:pt idx="835">
                  <c:v>3780.1</c:v>
                </c:pt>
                <c:pt idx="836">
                  <c:v>3787.3</c:v>
                </c:pt>
                <c:pt idx="837">
                  <c:v>3789.6</c:v>
                </c:pt>
                <c:pt idx="838">
                  <c:v>3792.2</c:v>
                </c:pt>
                <c:pt idx="839">
                  <c:v>3800.4</c:v>
                </c:pt>
                <c:pt idx="840">
                  <c:v>3810.7</c:v>
                </c:pt>
                <c:pt idx="841">
                  <c:v>3808.6</c:v>
                </c:pt>
                <c:pt idx="842">
                  <c:v>3813.6</c:v>
                </c:pt>
                <c:pt idx="843">
                  <c:v>3810.8</c:v>
                </c:pt>
                <c:pt idx="844">
                  <c:v>3820.4</c:v>
                </c:pt>
                <c:pt idx="845">
                  <c:v>3824.1</c:v>
                </c:pt>
                <c:pt idx="846">
                  <c:v>3825</c:v>
                </c:pt>
                <c:pt idx="847">
                  <c:v>3826.9</c:v>
                </c:pt>
                <c:pt idx="848">
                  <c:v>3828.3</c:v>
                </c:pt>
                <c:pt idx="849">
                  <c:v>3837.8</c:v>
                </c:pt>
                <c:pt idx="850">
                  <c:v>3837.3</c:v>
                </c:pt>
                <c:pt idx="851">
                  <c:v>3836.5</c:v>
                </c:pt>
                <c:pt idx="852">
                  <c:v>3838.6</c:v>
                </c:pt>
                <c:pt idx="853">
                  <c:v>3852</c:v>
                </c:pt>
                <c:pt idx="854">
                  <c:v>3850.8</c:v>
                </c:pt>
                <c:pt idx="855">
                  <c:v>3852.2</c:v>
                </c:pt>
                <c:pt idx="856">
                  <c:v>3855.9</c:v>
                </c:pt>
                <c:pt idx="857">
                  <c:v>3866.6</c:v>
                </c:pt>
                <c:pt idx="858">
                  <c:v>3868</c:v>
                </c:pt>
                <c:pt idx="859">
                  <c:v>3869.5</c:v>
                </c:pt>
                <c:pt idx="860">
                  <c:v>3865.2</c:v>
                </c:pt>
                <c:pt idx="861">
                  <c:v>3868</c:v>
                </c:pt>
                <c:pt idx="862">
                  <c:v>3874.7</c:v>
                </c:pt>
                <c:pt idx="863">
                  <c:v>3877.4</c:v>
                </c:pt>
                <c:pt idx="864">
                  <c:v>3887.7</c:v>
                </c:pt>
                <c:pt idx="865">
                  <c:v>3887.5</c:v>
                </c:pt>
                <c:pt idx="866">
                  <c:v>3899.4</c:v>
                </c:pt>
                <c:pt idx="867">
                  <c:v>3892.8</c:v>
                </c:pt>
                <c:pt idx="868">
                  <c:v>3894</c:v>
                </c:pt>
                <c:pt idx="869">
                  <c:v>3900.3</c:v>
                </c:pt>
                <c:pt idx="870">
                  <c:v>3912.6</c:v>
                </c:pt>
                <c:pt idx="871">
                  <c:v>3910.9</c:v>
                </c:pt>
                <c:pt idx="872">
                  <c:v>3912</c:v>
                </c:pt>
                <c:pt idx="873">
                  <c:v>3914.3</c:v>
                </c:pt>
                <c:pt idx="874">
                  <c:v>3927.7</c:v>
                </c:pt>
                <c:pt idx="875">
                  <c:v>3939.2</c:v>
                </c:pt>
                <c:pt idx="876">
                  <c:v>3947.4</c:v>
                </c:pt>
                <c:pt idx="877">
                  <c:v>3953.9</c:v>
                </c:pt>
                <c:pt idx="878">
                  <c:v>3963.2</c:v>
                </c:pt>
                <c:pt idx="879">
                  <c:v>3963.3</c:v>
                </c:pt>
                <c:pt idx="880">
                  <c:v>3961.3</c:v>
                </c:pt>
                <c:pt idx="881">
                  <c:v>3960.9</c:v>
                </c:pt>
                <c:pt idx="882">
                  <c:v>3965.3</c:v>
                </c:pt>
                <c:pt idx="883">
                  <c:v>3976.8</c:v>
                </c:pt>
                <c:pt idx="884">
                  <c:v>3977.7</c:v>
                </c:pt>
                <c:pt idx="885">
                  <c:v>3984.2</c:v>
                </c:pt>
                <c:pt idx="886">
                  <c:v>3984</c:v>
                </c:pt>
                <c:pt idx="887">
                  <c:v>3992.5</c:v>
                </c:pt>
                <c:pt idx="888">
                  <c:v>4001.4</c:v>
                </c:pt>
                <c:pt idx="889">
                  <c:v>4000.6</c:v>
                </c:pt>
                <c:pt idx="890">
                  <c:v>4007.1</c:v>
                </c:pt>
                <c:pt idx="891">
                  <c:v>4017.4</c:v>
                </c:pt>
                <c:pt idx="892">
                  <c:v>4018.9</c:v>
                </c:pt>
                <c:pt idx="893">
                  <c:v>4016.8</c:v>
                </c:pt>
                <c:pt idx="894">
                  <c:v>4021.3</c:v>
                </c:pt>
                <c:pt idx="895">
                  <c:v>4029.4</c:v>
                </c:pt>
                <c:pt idx="896">
                  <c:v>4045</c:v>
                </c:pt>
                <c:pt idx="897">
                  <c:v>4043</c:v>
                </c:pt>
                <c:pt idx="898">
                  <c:v>4042.4</c:v>
                </c:pt>
                <c:pt idx="899">
                  <c:v>4047.7</c:v>
                </c:pt>
                <c:pt idx="900">
                  <c:v>4055.8</c:v>
                </c:pt>
                <c:pt idx="901">
                  <c:v>4070.5</c:v>
                </c:pt>
                <c:pt idx="902">
                  <c:v>4076.2</c:v>
                </c:pt>
                <c:pt idx="903">
                  <c:v>4086.2</c:v>
                </c:pt>
                <c:pt idx="904">
                  <c:v>4094.2</c:v>
                </c:pt>
                <c:pt idx="905">
                  <c:v>4106.3</c:v>
                </c:pt>
                <c:pt idx="906">
                  <c:v>4107.2</c:v>
                </c:pt>
                <c:pt idx="907">
                  <c:v>4102.6000000000004</c:v>
                </c:pt>
                <c:pt idx="908">
                  <c:v>4102.1000000000004</c:v>
                </c:pt>
                <c:pt idx="909">
                  <c:v>4125.3999999999996</c:v>
                </c:pt>
                <c:pt idx="910">
                  <c:v>4129.1000000000004</c:v>
                </c:pt>
                <c:pt idx="911">
                  <c:v>4133.5</c:v>
                </c:pt>
                <c:pt idx="912">
                  <c:v>4128.5</c:v>
                </c:pt>
                <c:pt idx="913">
                  <c:v>4140.1000000000004</c:v>
                </c:pt>
                <c:pt idx="914">
                  <c:v>4148.7</c:v>
                </c:pt>
                <c:pt idx="915">
                  <c:v>4152.3</c:v>
                </c:pt>
                <c:pt idx="916">
                  <c:v>4156.3999999999996</c:v>
                </c:pt>
                <c:pt idx="917">
                  <c:v>4169.8999999999996</c:v>
                </c:pt>
                <c:pt idx="918">
                  <c:v>4173.8999999999996</c:v>
                </c:pt>
                <c:pt idx="919">
                  <c:v>4175.2</c:v>
                </c:pt>
                <c:pt idx="920">
                  <c:v>4172.8</c:v>
                </c:pt>
                <c:pt idx="921">
                  <c:v>4171.7</c:v>
                </c:pt>
                <c:pt idx="922">
                  <c:v>4197.8</c:v>
                </c:pt>
                <c:pt idx="923">
                  <c:v>4187.8999999999996</c:v>
                </c:pt>
                <c:pt idx="924">
                  <c:v>4192.3999999999996</c:v>
                </c:pt>
                <c:pt idx="925">
                  <c:v>4193.5</c:v>
                </c:pt>
                <c:pt idx="926">
                  <c:v>4200.7</c:v>
                </c:pt>
                <c:pt idx="927">
                  <c:v>4217.3999999999996</c:v>
                </c:pt>
                <c:pt idx="928">
                  <c:v>4216.1000000000004</c:v>
                </c:pt>
                <c:pt idx="929">
                  <c:v>4220.3999999999996</c:v>
                </c:pt>
                <c:pt idx="930">
                  <c:v>4228.8999999999996</c:v>
                </c:pt>
                <c:pt idx="931">
                  <c:v>4250</c:v>
                </c:pt>
                <c:pt idx="932">
                  <c:v>4257.8</c:v>
                </c:pt>
                <c:pt idx="933">
                  <c:v>4262.3</c:v>
                </c:pt>
                <c:pt idx="934">
                  <c:v>4255.8</c:v>
                </c:pt>
                <c:pt idx="935">
                  <c:v>4274.6000000000004</c:v>
                </c:pt>
                <c:pt idx="936">
                  <c:v>4285.8999999999996</c:v>
                </c:pt>
                <c:pt idx="937">
                  <c:v>4297.5</c:v>
                </c:pt>
                <c:pt idx="938">
                  <c:v>4311.7</c:v>
                </c:pt>
                <c:pt idx="939">
                  <c:v>4318.5</c:v>
                </c:pt>
                <c:pt idx="940">
                  <c:v>4335.8999999999996</c:v>
                </c:pt>
                <c:pt idx="941">
                  <c:v>4339.1000000000004</c:v>
                </c:pt>
                <c:pt idx="942">
                  <c:v>4337.6000000000004</c:v>
                </c:pt>
                <c:pt idx="943">
                  <c:v>4339.8</c:v>
                </c:pt>
                <c:pt idx="944">
                  <c:v>4358.8</c:v>
                </c:pt>
                <c:pt idx="945">
                  <c:v>4360.7</c:v>
                </c:pt>
                <c:pt idx="946">
                  <c:v>4364.8999999999996</c:v>
                </c:pt>
                <c:pt idx="947">
                  <c:v>4370.5</c:v>
                </c:pt>
                <c:pt idx="948">
                  <c:v>4384.8</c:v>
                </c:pt>
                <c:pt idx="949">
                  <c:v>4389.1000000000004</c:v>
                </c:pt>
                <c:pt idx="950">
                  <c:v>4392.8999999999996</c:v>
                </c:pt>
                <c:pt idx="951">
                  <c:v>4389.5</c:v>
                </c:pt>
                <c:pt idx="952">
                  <c:v>4407.8</c:v>
                </c:pt>
                <c:pt idx="953">
                  <c:v>4410.5</c:v>
                </c:pt>
                <c:pt idx="954">
                  <c:v>4416</c:v>
                </c:pt>
                <c:pt idx="955">
                  <c:v>4419.5</c:v>
                </c:pt>
                <c:pt idx="956">
                  <c:v>4419</c:v>
                </c:pt>
                <c:pt idx="957">
                  <c:v>4421.6000000000004</c:v>
                </c:pt>
                <c:pt idx="958">
                  <c:v>4417.8</c:v>
                </c:pt>
                <c:pt idx="959">
                  <c:v>4420.3999999999996</c:v>
                </c:pt>
                <c:pt idx="960">
                  <c:v>4425.8999999999996</c:v>
                </c:pt>
                <c:pt idx="961">
                  <c:v>4441.6000000000004</c:v>
                </c:pt>
                <c:pt idx="962">
                  <c:v>4445.1000000000004</c:v>
                </c:pt>
                <c:pt idx="963">
                  <c:v>4453.7</c:v>
                </c:pt>
                <c:pt idx="964">
                  <c:v>4459.6000000000004</c:v>
                </c:pt>
                <c:pt idx="965">
                  <c:v>4455.2</c:v>
                </c:pt>
                <c:pt idx="966">
                  <c:v>4472.3999999999996</c:v>
                </c:pt>
                <c:pt idx="967">
                  <c:v>4472.3</c:v>
                </c:pt>
                <c:pt idx="968">
                  <c:v>4477.5</c:v>
                </c:pt>
                <c:pt idx="969">
                  <c:v>4488.6000000000004</c:v>
                </c:pt>
                <c:pt idx="970">
                  <c:v>4493.1000000000004</c:v>
                </c:pt>
                <c:pt idx="971">
                  <c:v>4494.7</c:v>
                </c:pt>
                <c:pt idx="972">
                  <c:v>4500</c:v>
                </c:pt>
                <c:pt idx="973">
                  <c:v>4499</c:v>
                </c:pt>
                <c:pt idx="974">
                  <c:v>4506.2</c:v>
                </c:pt>
                <c:pt idx="975">
                  <c:v>4524.3</c:v>
                </c:pt>
                <c:pt idx="976">
                  <c:v>4523.8999999999996</c:v>
                </c:pt>
                <c:pt idx="977">
                  <c:v>4532.6000000000004</c:v>
                </c:pt>
                <c:pt idx="978">
                  <c:v>4533</c:v>
                </c:pt>
                <c:pt idx="979">
                  <c:v>4541.5</c:v>
                </c:pt>
                <c:pt idx="980">
                  <c:v>4545.3999999999996</c:v>
                </c:pt>
                <c:pt idx="981">
                  <c:v>4541.3999999999996</c:v>
                </c:pt>
                <c:pt idx="982">
                  <c:v>4540.3</c:v>
                </c:pt>
                <c:pt idx="983">
                  <c:v>4550.8</c:v>
                </c:pt>
                <c:pt idx="984">
                  <c:v>4554.3999999999996</c:v>
                </c:pt>
                <c:pt idx="985">
                  <c:v>4562</c:v>
                </c:pt>
                <c:pt idx="986">
                  <c:v>4558.3999999999996</c:v>
                </c:pt>
                <c:pt idx="987">
                  <c:v>4569.1000000000004</c:v>
                </c:pt>
                <c:pt idx="988">
                  <c:v>4575.5</c:v>
                </c:pt>
                <c:pt idx="989">
                  <c:v>4578.1000000000004</c:v>
                </c:pt>
                <c:pt idx="990">
                  <c:v>4585</c:v>
                </c:pt>
                <c:pt idx="991">
                  <c:v>4597.3</c:v>
                </c:pt>
                <c:pt idx="992">
                  <c:v>4594.3999999999996</c:v>
                </c:pt>
                <c:pt idx="993">
                  <c:v>4600.2</c:v>
                </c:pt>
                <c:pt idx="994">
                  <c:v>4604.6000000000004</c:v>
                </c:pt>
                <c:pt idx="995">
                  <c:v>4601.8</c:v>
                </c:pt>
                <c:pt idx="996">
                  <c:v>4613.8</c:v>
                </c:pt>
                <c:pt idx="997">
                  <c:v>4618.5</c:v>
                </c:pt>
                <c:pt idx="998">
                  <c:v>4628.7</c:v>
                </c:pt>
                <c:pt idx="999">
                  <c:v>4638.7</c:v>
                </c:pt>
                <c:pt idx="1000">
                  <c:v>4654.8999999999996</c:v>
                </c:pt>
                <c:pt idx="1001">
                  <c:v>4658.3999999999996</c:v>
                </c:pt>
                <c:pt idx="1002">
                  <c:v>4659.1000000000004</c:v>
                </c:pt>
                <c:pt idx="1003">
                  <c:v>4667.3999999999996</c:v>
                </c:pt>
                <c:pt idx="1004">
                  <c:v>4667.3</c:v>
                </c:pt>
                <c:pt idx="1005">
                  <c:v>4674.5</c:v>
                </c:pt>
                <c:pt idx="1006">
                  <c:v>4667.7</c:v>
                </c:pt>
                <c:pt idx="1007">
                  <c:v>4667.3</c:v>
                </c:pt>
                <c:pt idx="1008">
                  <c:v>4667.7</c:v>
                </c:pt>
                <c:pt idx="1009">
                  <c:v>4678.8</c:v>
                </c:pt>
                <c:pt idx="1010">
                  <c:v>4686.3999999999996</c:v>
                </c:pt>
                <c:pt idx="1011">
                  <c:v>4705</c:v>
                </c:pt>
                <c:pt idx="1012">
                  <c:v>4712.6000000000004</c:v>
                </c:pt>
                <c:pt idx="1013">
                  <c:v>4727.8</c:v>
                </c:pt>
                <c:pt idx="1014">
                  <c:v>4751.2</c:v>
                </c:pt>
                <c:pt idx="1015">
                  <c:v>4760.7</c:v>
                </c:pt>
                <c:pt idx="1016">
                  <c:v>4767.8</c:v>
                </c:pt>
                <c:pt idx="1017">
                  <c:v>4757.5</c:v>
                </c:pt>
                <c:pt idx="1018">
                  <c:v>4736.3999999999996</c:v>
                </c:pt>
                <c:pt idx="1019">
                  <c:v>4740.1000000000004</c:v>
                </c:pt>
                <c:pt idx="1020">
                  <c:v>4744.7</c:v>
                </c:pt>
                <c:pt idx="1021">
                  <c:v>4747.2</c:v>
                </c:pt>
                <c:pt idx="1022">
                  <c:v>4759.2</c:v>
                </c:pt>
                <c:pt idx="1023">
                  <c:v>4762</c:v>
                </c:pt>
                <c:pt idx="1024">
                  <c:v>4758.8999999999996</c:v>
                </c:pt>
                <c:pt idx="1025">
                  <c:v>4761.8999999999996</c:v>
                </c:pt>
                <c:pt idx="1026">
                  <c:v>4767.5</c:v>
                </c:pt>
                <c:pt idx="1027">
                  <c:v>4777.8999999999996</c:v>
                </c:pt>
                <c:pt idx="1028">
                  <c:v>4774.1000000000004</c:v>
                </c:pt>
                <c:pt idx="1029">
                  <c:v>4782.7</c:v>
                </c:pt>
                <c:pt idx="1030">
                  <c:v>4786.6000000000004</c:v>
                </c:pt>
                <c:pt idx="1031">
                  <c:v>4794.5</c:v>
                </c:pt>
                <c:pt idx="1032">
                  <c:v>4794.6000000000004</c:v>
                </c:pt>
                <c:pt idx="1033">
                  <c:v>4812.1000000000004</c:v>
                </c:pt>
                <c:pt idx="1034">
                  <c:v>4818.3999999999996</c:v>
                </c:pt>
                <c:pt idx="1035">
                  <c:v>4828.8</c:v>
                </c:pt>
                <c:pt idx="1036">
                  <c:v>4838.5</c:v>
                </c:pt>
                <c:pt idx="1037">
                  <c:v>4843.3999999999996</c:v>
                </c:pt>
                <c:pt idx="1038">
                  <c:v>4845.5</c:v>
                </c:pt>
                <c:pt idx="1039">
                  <c:v>4855.8999999999996</c:v>
                </c:pt>
                <c:pt idx="1040">
                  <c:v>4860.5</c:v>
                </c:pt>
                <c:pt idx="1041">
                  <c:v>4859.8999999999996</c:v>
                </c:pt>
                <c:pt idx="1042">
                  <c:v>4858.3999999999996</c:v>
                </c:pt>
                <c:pt idx="1043">
                  <c:v>4857.2</c:v>
                </c:pt>
                <c:pt idx="1044">
                  <c:v>4859.8</c:v>
                </c:pt>
                <c:pt idx="1045">
                  <c:v>4861</c:v>
                </c:pt>
                <c:pt idx="1046">
                  <c:v>4866.3</c:v>
                </c:pt>
                <c:pt idx="1047">
                  <c:v>4881.8999999999996</c:v>
                </c:pt>
                <c:pt idx="1048">
                  <c:v>4888.6000000000004</c:v>
                </c:pt>
                <c:pt idx="1049">
                  <c:v>4895.8999999999996</c:v>
                </c:pt>
                <c:pt idx="1050">
                  <c:v>4908.7</c:v>
                </c:pt>
                <c:pt idx="1051">
                  <c:v>4924.1000000000004</c:v>
                </c:pt>
                <c:pt idx="1052">
                  <c:v>4948.6000000000004</c:v>
                </c:pt>
                <c:pt idx="1053">
                  <c:v>4954.3999999999996</c:v>
                </c:pt>
                <c:pt idx="1054">
                  <c:v>4964.8999999999996</c:v>
                </c:pt>
                <c:pt idx="1055">
                  <c:v>4972.1000000000004</c:v>
                </c:pt>
                <c:pt idx="1056">
                  <c:v>4965.1000000000004</c:v>
                </c:pt>
                <c:pt idx="1057">
                  <c:v>4984.8999999999996</c:v>
                </c:pt>
                <c:pt idx="1058">
                  <c:v>4992.8999999999996</c:v>
                </c:pt>
                <c:pt idx="1059">
                  <c:v>5000.5</c:v>
                </c:pt>
                <c:pt idx="1060">
                  <c:v>5018.7</c:v>
                </c:pt>
                <c:pt idx="1061">
                  <c:v>5041.3</c:v>
                </c:pt>
                <c:pt idx="1062">
                  <c:v>5047.5</c:v>
                </c:pt>
                <c:pt idx="1063">
                  <c:v>5053.3999999999996</c:v>
                </c:pt>
                <c:pt idx="1064">
                  <c:v>5073.3999999999996</c:v>
                </c:pt>
                <c:pt idx="1065">
                  <c:v>5093.8</c:v>
                </c:pt>
                <c:pt idx="1066">
                  <c:v>5115.7</c:v>
                </c:pt>
                <c:pt idx="1067">
                  <c:v>5132.5</c:v>
                </c:pt>
                <c:pt idx="1068">
                  <c:v>5137.8999999999996</c:v>
                </c:pt>
                <c:pt idx="1069">
                  <c:v>5123.1000000000004</c:v>
                </c:pt>
                <c:pt idx="1070">
                  <c:v>5116.6000000000004</c:v>
                </c:pt>
                <c:pt idx="1071">
                  <c:v>5113.6000000000004</c:v>
                </c:pt>
                <c:pt idx="1072">
                  <c:v>5124.2</c:v>
                </c:pt>
                <c:pt idx="1073">
                  <c:v>5120</c:v>
                </c:pt>
                <c:pt idx="1074">
                  <c:v>5150.6000000000004</c:v>
                </c:pt>
                <c:pt idx="1075">
                  <c:v>5155.2</c:v>
                </c:pt>
                <c:pt idx="1076">
                  <c:v>5165.1000000000004</c:v>
                </c:pt>
                <c:pt idx="1077">
                  <c:v>5162.7</c:v>
                </c:pt>
                <c:pt idx="1078">
                  <c:v>5176.1000000000004</c:v>
                </c:pt>
                <c:pt idx="1079">
                  <c:v>5180.8999999999996</c:v>
                </c:pt>
                <c:pt idx="1080">
                  <c:v>5193.7</c:v>
                </c:pt>
                <c:pt idx="1081">
                  <c:v>5194.2</c:v>
                </c:pt>
                <c:pt idx="1082">
                  <c:v>5201.2</c:v>
                </c:pt>
                <c:pt idx="1083">
                  <c:v>5211</c:v>
                </c:pt>
                <c:pt idx="1084">
                  <c:v>5220.1000000000004</c:v>
                </c:pt>
                <c:pt idx="1085">
                  <c:v>5226.7</c:v>
                </c:pt>
                <c:pt idx="1086">
                  <c:v>5233</c:v>
                </c:pt>
                <c:pt idx="1087">
                  <c:v>5244.6</c:v>
                </c:pt>
                <c:pt idx="1088">
                  <c:v>5266</c:v>
                </c:pt>
                <c:pt idx="1089">
                  <c:v>5436.2</c:v>
                </c:pt>
                <c:pt idx="1090">
                  <c:v>5355.4</c:v>
                </c:pt>
                <c:pt idx="1091">
                  <c:v>5328</c:v>
                </c:pt>
                <c:pt idx="1092">
                  <c:v>5319.4</c:v>
                </c:pt>
                <c:pt idx="1093">
                  <c:v>5318.1</c:v>
                </c:pt>
                <c:pt idx="1094">
                  <c:v>5319.3</c:v>
                </c:pt>
                <c:pt idx="1095">
                  <c:v>5327.1</c:v>
                </c:pt>
                <c:pt idx="1096">
                  <c:v>5348.1</c:v>
                </c:pt>
                <c:pt idx="1097">
                  <c:v>5355.2</c:v>
                </c:pt>
                <c:pt idx="1098">
                  <c:v>5364.2</c:v>
                </c:pt>
                <c:pt idx="1099">
                  <c:v>5381.9</c:v>
                </c:pt>
                <c:pt idx="1100">
                  <c:v>5386.4</c:v>
                </c:pt>
                <c:pt idx="1101">
                  <c:v>5411.8</c:v>
                </c:pt>
                <c:pt idx="1102">
                  <c:v>5428.5</c:v>
                </c:pt>
                <c:pt idx="1103">
                  <c:v>5417.1</c:v>
                </c:pt>
                <c:pt idx="1104">
                  <c:v>5435.4</c:v>
                </c:pt>
                <c:pt idx="1105">
                  <c:v>5434.3</c:v>
                </c:pt>
                <c:pt idx="1106">
                  <c:v>5435.9</c:v>
                </c:pt>
                <c:pt idx="1107">
                  <c:v>5436.5</c:v>
                </c:pt>
                <c:pt idx="1108">
                  <c:v>5445.4</c:v>
                </c:pt>
                <c:pt idx="1109">
                  <c:v>5459.4</c:v>
                </c:pt>
                <c:pt idx="1110">
                  <c:v>5465.4</c:v>
                </c:pt>
                <c:pt idx="1111">
                  <c:v>5467.6</c:v>
                </c:pt>
                <c:pt idx="1112">
                  <c:v>5476.4</c:v>
                </c:pt>
                <c:pt idx="1113">
                  <c:v>5481.9</c:v>
                </c:pt>
                <c:pt idx="1114">
                  <c:v>5483</c:v>
                </c:pt>
                <c:pt idx="1115">
                  <c:v>5481.6</c:v>
                </c:pt>
                <c:pt idx="1116">
                  <c:v>5475.4</c:v>
                </c:pt>
                <c:pt idx="1117">
                  <c:v>5486.8</c:v>
                </c:pt>
                <c:pt idx="1118">
                  <c:v>5473.7</c:v>
                </c:pt>
                <c:pt idx="1119">
                  <c:v>5486.2</c:v>
                </c:pt>
                <c:pt idx="1120">
                  <c:v>5481.3</c:v>
                </c:pt>
                <c:pt idx="1121">
                  <c:v>5482.5</c:v>
                </c:pt>
                <c:pt idx="1122">
                  <c:v>5494.8</c:v>
                </c:pt>
                <c:pt idx="1123">
                  <c:v>5503</c:v>
                </c:pt>
                <c:pt idx="1124">
                  <c:v>5512.3</c:v>
                </c:pt>
                <c:pt idx="1125">
                  <c:v>5516.9</c:v>
                </c:pt>
                <c:pt idx="1126">
                  <c:v>5507.5</c:v>
                </c:pt>
                <c:pt idx="1127">
                  <c:v>5521.8</c:v>
                </c:pt>
                <c:pt idx="1128">
                  <c:v>5531.4</c:v>
                </c:pt>
                <c:pt idx="1129">
                  <c:v>5537.3</c:v>
                </c:pt>
                <c:pt idx="1130">
                  <c:v>5551.7</c:v>
                </c:pt>
                <c:pt idx="1131">
                  <c:v>5547.1</c:v>
                </c:pt>
                <c:pt idx="1132">
                  <c:v>5567</c:v>
                </c:pt>
                <c:pt idx="1133">
                  <c:v>5580.3</c:v>
                </c:pt>
                <c:pt idx="1134">
                  <c:v>5599.1</c:v>
                </c:pt>
                <c:pt idx="1135">
                  <c:v>5607.1</c:v>
                </c:pt>
                <c:pt idx="1136">
                  <c:v>5614.1</c:v>
                </c:pt>
                <c:pt idx="1137">
                  <c:v>5616</c:v>
                </c:pt>
                <c:pt idx="1138">
                  <c:v>5621.4</c:v>
                </c:pt>
                <c:pt idx="1139">
                  <c:v>5627.7</c:v>
                </c:pt>
                <c:pt idx="1140">
                  <c:v>5637</c:v>
                </c:pt>
                <c:pt idx="1141">
                  <c:v>5642.1</c:v>
                </c:pt>
                <c:pt idx="1142">
                  <c:v>5638.9</c:v>
                </c:pt>
                <c:pt idx="1143">
                  <c:v>5652.9</c:v>
                </c:pt>
                <c:pt idx="1144">
                  <c:v>5660.7</c:v>
                </c:pt>
                <c:pt idx="1145">
                  <c:v>5675.4</c:v>
                </c:pt>
                <c:pt idx="1146">
                  <c:v>5690.7</c:v>
                </c:pt>
                <c:pt idx="1147">
                  <c:v>5703.7</c:v>
                </c:pt>
                <c:pt idx="1148">
                  <c:v>5721</c:v>
                </c:pt>
                <c:pt idx="1149">
                  <c:v>5730</c:v>
                </c:pt>
                <c:pt idx="1150">
                  <c:v>5741</c:v>
                </c:pt>
                <c:pt idx="1151">
                  <c:v>5733.2</c:v>
                </c:pt>
                <c:pt idx="1152">
                  <c:v>5754.7</c:v>
                </c:pt>
                <c:pt idx="1153">
                  <c:v>5749.3</c:v>
                </c:pt>
                <c:pt idx="1154">
                  <c:v>5761.8</c:v>
                </c:pt>
                <c:pt idx="1155">
                  <c:v>5758</c:v>
                </c:pt>
                <c:pt idx="1156">
                  <c:v>5759.8</c:v>
                </c:pt>
                <c:pt idx="1157">
                  <c:v>5770.8</c:v>
                </c:pt>
                <c:pt idx="1158">
                  <c:v>5781.7</c:v>
                </c:pt>
                <c:pt idx="1159">
                  <c:v>5795.6</c:v>
                </c:pt>
                <c:pt idx="1160">
                  <c:v>5804.3</c:v>
                </c:pt>
                <c:pt idx="1161">
                  <c:v>5801.3</c:v>
                </c:pt>
                <c:pt idx="1162">
                  <c:v>5824.7</c:v>
                </c:pt>
                <c:pt idx="1163">
                  <c:v>5845.2</c:v>
                </c:pt>
                <c:pt idx="1164">
                  <c:v>5821.1</c:v>
                </c:pt>
                <c:pt idx="1165">
                  <c:v>5826.6</c:v>
                </c:pt>
                <c:pt idx="1166">
                  <c:v>5843.4</c:v>
                </c:pt>
                <c:pt idx="1167">
                  <c:v>5854.4</c:v>
                </c:pt>
                <c:pt idx="1168">
                  <c:v>5845.5</c:v>
                </c:pt>
                <c:pt idx="1169">
                  <c:v>5854.9</c:v>
                </c:pt>
                <c:pt idx="1170">
                  <c:v>5865.7</c:v>
                </c:pt>
                <c:pt idx="1171">
                  <c:v>5873.4</c:v>
                </c:pt>
                <c:pt idx="1172">
                  <c:v>5871.9</c:v>
                </c:pt>
                <c:pt idx="1173">
                  <c:v>5911.1</c:v>
                </c:pt>
                <c:pt idx="1174">
                  <c:v>5945.6</c:v>
                </c:pt>
                <c:pt idx="1175">
                  <c:v>5944.9</c:v>
                </c:pt>
                <c:pt idx="1176">
                  <c:v>5937.1</c:v>
                </c:pt>
                <c:pt idx="1177">
                  <c:v>5945.7</c:v>
                </c:pt>
                <c:pt idx="1178">
                  <c:v>5955.2</c:v>
                </c:pt>
                <c:pt idx="1179">
                  <c:v>5963</c:v>
                </c:pt>
                <c:pt idx="1180">
                  <c:v>5983.8</c:v>
                </c:pt>
                <c:pt idx="1181">
                  <c:v>5986.8</c:v>
                </c:pt>
                <c:pt idx="1182">
                  <c:v>6000.9</c:v>
                </c:pt>
                <c:pt idx="1183">
                  <c:v>6020.6</c:v>
                </c:pt>
                <c:pt idx="1184">
                  <c:v>6016.6</c:v>
                </c:pt>
                <c:pt idx="1185">
                  <c:v>6023.3</c:v>
                </c:pt>
                <c:pt idx="1186">
                  <c:v>6033.6</c:v>
                </c:pt>
                <c:pt idx="1187">
                  <c:v>6073.4</c:v>
                </c:pt>
                <c:pt idx="1188">
                  <c:v>6082</c:v>
                </c:pt>
                <c:pt idx="1189">
                  <c:v>6117.1</c:v>
                </c:pt>
                <c:pt idx="1190">
                  <c:v>6069.4</c:v>
                </c:pt>
                <c:pt idx="1191">
                  <c:v>6084.3</c:v>
                </c:pt>
                <c:pt idx="1192">
                  <c:v>6070.2</c:v>
                </c:pt>
                <c:pt idx="1193">
                  <c:v>6064.3</c:v>
                </c:pt>
                <c:pt idx="1194">
                  <c:v>6051.1</c:v>
                </c:pt>
                <c:pt idx="1195">
                  <c:v>6046.2</c:v>
                </c:pt>
                <c:pt idx="1196">
                  <c:v>6043.6</c:v>
                </c:pt>
                <c:pt idx="1197">
                  <c:v>6050.2</c:v>
                </c:pt>
                <c:pt idx="1198">
                  <c:v>6053.3</c:v>
                </c:pt>
                <c:pt idx="1199">
                  <c:v>6053.8</c:v>
                </c:pt>
                <c:pt idx="1200">
                  <c:v>6042.2</c:v>
                </c:pt>
                <c:pt idx="1201">
                  <c:v>6056.1</c:v>
                </c:pt>
                <c:pt idx="1202">
                  <c:v>6060</c:v>
                </c:pt>
                <c:pt idx="1203">
                  <c:v>6047.9</c:v>
                </c:pt>
                <c:pt idx="1204">
                  <c:v>6059.8</c:v>
                </c:pt>
                <c:pt idx="1205">
                  <c:v>6051.3</c:v>
                </c:pt>
                <c:pt idx="1206">
                  <c:v>6052.4</c:v>
                </c:pt>
                <c:pt idx="1207">
                  <c:v>6054.8</c:v>
                </c:pt>
                <c:pt idx="1208">
                  <c:v>6051.3</c:v>
                </c:pt>
                <c:pt idx="1209">
                  <c:v>6050.9</c:v>
                </c:pt>
                <c:pt idx="1210">
                  <c:v>6051</c:v>
                </c:pt>
                <c:pt idx="1211">
                  <c:v>6055.5</c:v>
                </c:pt>
                <c:pt idx="1212">
                  <c:v>6069.1</c:v>
                </c:pt>
                <c:pt idx="1213">
                  <c:v>6082.3</c:v>
                </c:pt>
                <c:pt idx="1214">
                  <c:v>6083.5</c:v>
                </c:pt>
                <c:pt idx="1215">
                  <c:v>6102.4</c:v>
                </c:pt>
                <c:pt idx="1216">
                  <c:v>6106.3</c:v>
                </c:pt>
                <c:pt idx="1217">
                  <c:v>6115.9</c:v>
                </c:pt>
                <c:pt idx="1218">
                  <c:v>6111.6</c:v>
                </c:pt>
                <c:pt idx="1219">
                  <c:v>6127.7</c:v>
                </c:pt>
                <c:pt idx="1220">
                  <c:v>6147.1</c:v>
                </c:pt>
                <c:pt idx="1221">
                  <c:v>6153.9</c:v>
                </c:pt>
                <c:pt idx="1222">
                  <c:v>6159.9</c:v>
                </c:pt>
                <c:pt idx="1223">
                  <c:v>6159.5</c:v>
                </c:pt>
                <c:pt idx="1224">
                  <c:v>6162.7</c:v>
                </c:pt>
                <c:pt idx="1225">
                  <c:v>6194.2</c:v>
                </c:pt>
                <c:pt idx="1226">
                  <c:v>6224.8</c:v>
                </c:pt>
                <c:pt idx="1227">
                  <c:v>6246.6</c:v>
                </c:pt>
                <c:pt idx="1228">
                  <c:v>6268.6</c:v>
                </c:pt>
                <c:pt idx="1229">
                  <c:v>6255</c:v>
                </c:pt>
                <c:pt idx="1230">
                  <c:v>6258.4</c:v>
                </c:pt>
                <c:pt idx="1231">
                  <c:v>6249.7</c:v>
                </c:pt>
                <c:pt idx="1232">
                  <c:v>6259</c:v>
                </c:pt>
                <c:pt idx="1233">
                  <c:v>6259.2</c:v>
                </c:pt>
                <c:pt idx="1234">
                  <c:v>6257.7</c:v>
                </c:pt>
                <c:pt idx="1235">
                  <c:v>6255</c:v>
                </c:pt>
                <c:pt idx="1236">
                  <c:v>6268.5</c:v>
                </c:pt>
                <c:pt idx="1237">
                  <c:v>6267.6</c:v>
                </c:pt>
                <c:pt idx="1238">
                  <c:v>6277.3</c:v>
                </c:pt>
                <c:pt idx="1239">
                  <c:v>6280.3</c:v>
                </c:pt>
                <c:pt idx="1240">
                  <c:v>6285.2</c:v>
                </c:pt>
                <c:pt idx="1241">
                  <c:v>6301.3</c:v>
                </c:pt>
                <c:pt idx="1242">
                  <c:v>6304.2</c:v>
                </c:pt>
                <c:pt idx="1243">
                  <c:v>6297.2</c:v>
                </c:pt>
                <c:pt idx="1244">
                  <c:v>6308.3</c:v>
                </c:pt>
                <c:pt idx="1245">
                  <c:v>6320.5</c:v>
                </c:pt>
                <c:pt idx="1246">
                  <c:v>6340.7</c:v>
                </c:pt>
                <c:pt idx="1247">
                  <c:v>6347.2</c:v>
                </c:pt>
                <c:pt idx="1248">
                  <c:v>6340.1</c:v>
                </c:pt>
                <c:pt idx="1249">
                  <c:v>6348.4</c:v>
                </c:pt>
                <c:pt idx="1250">
                  <c:v>6354.7</c:v>
                </c:pt>
                <c:pt idx="1251">
                  <c:v>6367.1</c:v>
                </c:pt>
                <c:pt idx="1252">
                  <c:v>6380.4</c:v>
                </c:pt>
                <c:pt idx="1253">
                  <c:v>6373.4</c:v>
                </c:pt>
                <c:pt idx="1254">
                  <c:v>6386.8</c:v>
                </c:pt>
                <c:pt idx="1255">
                  <c:v>6392.8</c:v>
                </c:pt>
                <c:pt idx="1256">
                  <c:v>6389.7</c:v>
                </c:pt>
                <c:pt idx="1257">
                  <c:v>6392.7</c:v>
                </c:pt>
                <c:pt idx="1258">
                  <c:v>6399</c:v>
                </c:pt>
                <c:pt idx="1259">
                  <c:v>6415.5</c:v>
                </c:pt>
                <c:pt idx="1260">
                  <c:v>6418.4</c:v>
                </c:pt>
                <c:pt idx="1261">
                  <c:v>6386.3</c:v>
                </c:pt>
                <c:pt idx="1262">
                  <c:v>6398.8</c:v>
                </c:pt>
                <c:pt idx="1263">
                  <c:v>6418.5</c:v>
                </c:pt>
                <c:pt idx="1264">
                  <c:v>6419.8</c:v>
                </c:pt>
                <c:pt idx="1265">
                  <c:v>6415.9</c:v>
                </c:pt>
                <c:pt idx="1266">
                  <c:v>6417.9</c:v>
                </c:pt>
                <c:pt idx="1267">
                  <c:v>6413.4</c:v>
                </c:pt>
                <c:pt idx="1268">
                  <c:v>6424.1</c:v>
                </c:pt>
                <c:pt idx="1269">
                  <c:v>6420.5</c:v>
                </c:pt>
                <c:pt idx="1270">
                  <c:v>6417.5</c:v>
                </c:pt>
                <c:pt idx="1271">
                  <c:v>6422.3</c:v>
                </c:pt>
                <c:pt idx="1272">
                  <c:v>6431</c:v>
                </c:pt>
                <c:pt idx="1273">
                  <c:v>6437.5</c:v>
                </c:pt>
                <c:pt idx="1274">
                  <c:v>6436</c:v>
                </c:pt>
                <c:pt idx="1275">
                  <c:v>6436.2</c:v>
                </c:pt>
                <c:pt idx="1276">
                  <c:v>6443.7</c:v>
                </c:pt>
                <c:pt idx="1277">
                  <c:v>6444</c:v>
                </c:pt>
                <c:pt idx="1278">
                  <c:v>6449.7</c:v>
                </c:pt>
                <c:pt idx="1279">
                  <c:v>6458.6</c:v>
                </c:pt>
                <c:pt idx="1280">
                  <c:v>6458.7</c:v>
                </c:pt>
                <c:pt idx="1281">
                  <c:v>6462</c:v>
                </c:pt>
                <c:pt idx="1282">
                  <c:v>6458.6</c:v>
                </c:pt>
                <c:pt idx="1283">
                  <c:v>6470.6</c:v>
                </c:pt>
                <c:pt idx="1284">
                  <c:v>6480.9</c:v>
                </c:pt>
                <c:pt idx="1285">
                  <c:v>6500.6</c:v>
                </c:pt>
                <c:pt idx="1286">
                  <c:v>6507</c:v>
                </c:pt>
                <c:pt idx="1287">
                  <c:v>6502</c:v>
                </c:pt>
                <c:pt idx="1288">
                  <c:v>6504.8</c:v>
                </c:pt>
                <c:pt idx="1289">
                  <c:v>6521.5</c:v>
                </c:pt>
                <c:pt idx="1290">
                  <c:v>6533.9</c:v>
                </c:pt>
                <c:pt idx="1291">
                  <c:v>6548.3</c:v>
                </c:pt>
                <c:pt idx="1292">
                  <c:v>6544.5</c:v>
                </c:pt>
                <c:pt idx="1293">
                  <c:v>6553.3</c:v>
                </c:pt>
                <c:pt idx="1294">
                  <c:v>6565.1</c:v>
                </c:pt>
                <c:pt idx="1295">
                  <c:v>6557.5</c:v>
                </c:pt>
                <c:pt idx="1296">
                  <c:v>6572.8</c:v>
                </c:pt>
                <c:pt idx="1297">
                  <c:v>6578.1</c:v>
                </c:pt>
                <c:pt idx="1298">
                  <c:v>6593.6</c:v>
                </c:pt>
                <c:pt idx="1299">
                  <c:v>6602.1</c:v>
                </c:pt>
                <c:pt idx="1300">
                  <c:v>6603.1</c:v>
                </c:pt>
                <c:pt idx="1301">
                  <c:v>6614.1</c:v>
                </c:pt>
                <c:pt idx="1302">
                  <c:v>6630.4</c:v>
                </c:pt>
                <c:pt idx="1303">
                  <c:v>6634.1</c:v>
                </c:pt>
                <c:pt idx="1304">
                  <c:v>6627.1</c:v>
                </c:pt>
                <c:pt idx="1305">
                  <c:v>6628.7</c:v>
                </c:pt>
                <c:pt idx="1306">
                  <c:v>6636.9</c:v>
                </c:pt>
                <c:pt idx="1307">
                  <c:v>6652.1</c:v>
                </c:pt>
                <c:pt idx="1308">
                  <c:v>6642.1</c:v>
                </c:pt>
                <c:pt idx="1309">
                  <c:v>6651.3</c:v>
                </c:pt>
                <c:pt idx="1310">
                  <c:v>6657.7</c:v>
                </c:pt>
                <c:pt idx="1311">
                  <c:v>6669.7</c:v>
                </c:pt>
                <c:pt idx="1312">
                  <c:v>6676.4</c:v>
                </c:pt>
                <c:pt idx="1313">
                  <c:v>6681.3</c:v>
                </c:pt>
                <c:pt idx="1314">
                  <c:v>6700.4</c:v>
                </c:pt>
                <c:pt idx="1315">
                  <c:v>6713.4</c:v>
                </c:pt>
                <c:pt idx="1316">
                  <c:v>6722.5</c:v>
                </c:pt>
                <c:pt idx="1317">
                  <c:v>6710.9</c:v>
                </c:pt>
                <c:pt idx="1318">
                  <c:v>6713.6</c:v>
                </c:pt>
                <c:pt idx="1319">
                  <c:v>6720.3</c:v>
                </c:pt>
                <c:pt idx="1320">
                  <c:v>6743.4</c:v>
                </c:pt>
                <c:pt idx="1321">
                  <c:v>6754</c:v>
                </c:pt>
                <c:pt idx="1322">
                  <c:v>6751.7</c:v>
                </c:pt>
                <c:pt idx="1323">
                  <c:v>6737.4</c:v>
                </c:pt>
                <c:pt idx="1324">
                  <c:v>6745.5</c:v>
                </c:pt>
                <c:pt idx="1325">
                  <c:v>6756</c:v>
                </c:pt>
                <c:pt idx="1326">
                  <c:v>6755.1</c:v>
                </c:pt>
                <c:pt idx="1327">
                  <c:v>6772.3</c:v>
                </c:pt>
                <c:pt idx="1328">
                  <c:v>6790</c:v>
                </c:pt>
                <c:pt idx="1329">
                  <c:v>6800.3</c:v>
                </c:pt>
                <c:pt idx="1330">
                  <c:v>6794.4</c:v>
                </c:pt>
                <c:pt idx="1331">
                  <c:v>6774</c:v>
                </c:pt>
                <c:pt idx="1332">
                  <c:v>6790.3</c:v>
                </c:pt>
                <c:pt idx="1333">
                  <c:v>6801.7</c:v>
                </c:pt>
                <c:pt idx="1334">
                  <c:v>6798.8</c:v>
                </c:pt>
                <c:pt idx="1335">
                  <c:v>6806.2</c:v>
                </c:pt>
                <c:pt idx="1336">
                  <c:v>6818.7</c:v>
                </c:pt>
                <c:pt idx="1337">
                  <c:v>6829.3</c:v>
                </c:pt>
                <c:pt idx="1338">
                  <c:v>6848.9</c:v>
                </c:pt>
                <c:pt idx="1339">
                  <c:v>6848.9</c:v>
                </c:pt>
                <c:pt idx="1340">
                  <c:v>6868.5</c:v>
                </c:pt>
                <c:pt idx="1341">
                  <c:v>6876.9</c:v>
                </c:pt>
                <c:pt idx="1342">
                  <c:v>6879.8</c:v>
                </c:pt>
                <c:pt idx="1343">
                  <c:v>6871</c:v>
                </c:pt>
                <c:pt idx="1344">
                  <c:v>6882.1</c:v>
                </c:pt>
                <c:pt idx="1345">
                  <c:v>6892.1</c:v>
                </c:pt>
                <c:pt idx="1346">
                  <c:v>6915</c:v>
                </c:pt>
                <c:pt idx="1347">
                  <c:v>6912.1</c:v>
                </c:pt>
                <c:pt idx="1348">
                  <c:v>6921</c:v>
                </c:pt>
                <c:pt idx="1349">
                  <c:v>6921.5</c:v>
                </c:pt>
                <c:pt idx="1350">
                  <c:v>6923.9</c:v>
                </c:pt>
                <c:pt idx="1351">
                  <c:v>6935</c:v>
                </c:pt>
                <c:pt idx="1352">
                  <c:v>6946.8</c:v>
                </c:pt>
                <c:pt idx="1353">
                  <c:v>6972</c:v>
                </c:pt>
                <c:pt idx="1354">
                  <c:v>6979.9</c:v>
                </c:pt>
                <c:pt idx="1355">
                  <c:v>6986.3</c:v>
                </c:pt>
                <c:pt idx="1356">
                  <c:v>6984.4</c:v>
                </c:pt>
                <c:pt idx="1357">
                  <c:v>6993.6</c:v>
                </c:pt>
                <c:pt idx="1358">
                  <c:v>6999.7</c:v>
                </c:pt>
                <c:pt idx="1359">
                  <c:v>7014</c:v>
                </c:pt>
                <c:pt idx="1360">
                  <c:v>7036.7</c:v>
                </c:pt>
                <c:pt idx="1361">
                  <c:v>7031.7</c:v>
                </c:pt>
                <c:pt idx="1362">
                  <c:v>7037.8</c:v>
                </c:pt>
                <c:pt idx="1363">
                  <c:v>7049.2</c:v>
                </c:pt>
                <c:pt idx="1364">
                  <c:v>7075.8</c:v>
                </c:pt>
                <c:pt idx="1365">
                  <c:v>7082.3</c:v>
                </c:pt>
                <c:pt idx="1366">
                  <c:v>7084.6</c:v>
                </c:pt>
                <c:pt idx="1367">
                  <c:v>7103.3</c:v>
                </c:pt>
                <c:pt idx="1368">
                  <c:v>7098.3</c:v>
                </c:pt>
                <c:pt idx="1369">
                  <c:v>7093.5</c:v>
                </c:pt>
                <c:pt idx="1370">
                  <c:v>7100.8</c:v>
                </c:pt>
                <c:pt idx="1371">
                  <c:v>7103.1</c:v>
                </c:pt>
                <c:pt idx="1372">
                  <c:v>7108.7</c:v>
                </c:pt>
                <c:pt idx="1373">
                  <c:v>7126.8</c:v>
                </c:pt>
                <c:pt idx="1374">
                  <c:v>7111.1</c:v>
                </c:pt>
                <c:pt idx="1375">
                  <c:v>7120.6</c:v>
                </c:pt>
                <c:pt idx="1376">
                  <c:v>7134.4</c:v>
                </c:pt>
                <c:pt idx="1377">
                  <c:v>7172.4</c:v>
                </c:pt>
                <c:pt idx="1378">
                  <c:v>7185.6</c:v>
                </c:pt>
                <c:pt idx="1379">
                  <c:v>7201.7</c:v>
                </c:pt>
                <c:pt idx="1380">
                  <c:v>7221</c:v>
                </c:pt>
                <c:pt idx="1381">
                  <c:v>7234.5</c:v>
                </c:pt>
                <c:pt idx="1382">
                  <c:v>7217.4</c:v>
                </c:pt>
                <c:pt idx="1383">
                  <c:v>7221.1</c:v>
                </c:pt>
                <c:pt idx="1384">
                  <c:v>7223.9</c:v>
                </c:pt>
                <c:pt idx="1385">
                  <c:v>7235.3</c:v>
                </c:pt>
                <c:pt idx="1386">
                  <c:v>7235</c:v>
                </c:pt>
                <c:pt idx="1387">
                  <c:v>7241.9</c:v>
                </c:pt>
                <c:pt idx="1388">
                  <c:v>7252.8</c:v>
                </c:pt>
                <c:pt idx="1389">
                  <c:v>7262.5</c:v>
                </c:pt>
                <c:pt idx="1390">
                  <c:v>7271.5</c:v>
                </c:pt>
                <c:pt idx="1391">
                  <c:v>7284.4</c:v>
                </c:pt>
                <c:pt idx="1392">
                  <c:v>7278.6</c:v>
                </c:pt>
                <c:pt idx="1393">
                  <c:v>7290.5</c:v>
                </c:pt>
                <c:pt idx="1394">
                  <c:v>7298.9</c:v>
                </c:pt>
                <c:pt idx="1395">
                  <c:v>7304.6</c:v>
                </c:pt>
                <c:pt idx="1396">
                  <c:v>7321.7</c:v>
                </c:pt>
                <c:pt idx="1397">
                  <c:v>7343.5</c:v>
                </c:pt>
                <c:pt idx="1398">
                  <c:v>7379.5</c:v>
                </c:pt>
                <c:pt idx="1399">
                  <c:v>7414.7</c:v>
                </c:pt>
                <c:pt idx="1400">
                  <c:v>7393.7</c:v>
                </c:pt>
                <c:pt idx="1401">
                  <c:v>7382.4</c:v>
                </c:pt>
                <c:pt idx="1402">
                  <c:v>7387.4</c:v>
                </c:pt>
                <c:pt idx="1403">
                  <c:v>7385.4</c:v>
                </c:pt>
                <c:pt idx="1404">
                  <c:v>7395.5</c:v>
                </c:pt>
                <c:pt idx="1405">
                  <c:v>7402.1</c:v>
                </c:pt>
                <c:pt idx="1406">
                  <c:v>7391.1</c:v>
                </c:pt>
                <c:pt idx="1407">
                  <c:v>7392</c:v>
                </c:pt>
                <c:pt idx="1408">
                  <c:v>7423.1</c:v>
                </c:pt>
                <c:pt idx="1409">
                  <c:v>7408.7</c:v>
                </c:pt>
                <c:pt idx="1410">
                  <c:v>7408.5</c:v>
                </c:pt>
                <c:pt idx="1411">
                  <c:v>7427.5</c:v>
                </c:pt>
                <c:pt idx="1412">
                  <c:v>7451.4</c:v>
                </c:pt>
                <c:pt idx="1413">
                  <c:v>7439.6</c:v>
                </c:pt>
                <c:pt idx="1414">
                  <c:v>7452.3</c:v>
                </c:pt>
                <c:pt idx="1415">
                  <c:v>7456.1</c:v>
                </c:pt>
                <c:pt idx="1416">
                  <c:v>7461.6</c:v>
                </c:pt>
                <c:pt idx="1417">
                  <c:v>7467.1</c:v>
                </c:pt>
                <c:pt idx="1418">
                  <c:v>7463.8</c:v>
                </c:pt>
                <c:pt idx="1419">
                  <c:v>7460.2</c:v>
                </c:pt>
                <c:pt idx="1420">
                  <c:v>7490.5</c:v>
                </c:pt>
                <c:pt idx="1421">
                  <c:v>7524.5</c:v>
                </c:pt>
                <c:pt idx="1422">
                  <c:v>7551.2</c:v>
                </c:pt>
                <c:pt idx="1423">
                  <c:v>7561.6</c:v>
                </c:pt>
                <c:pt idx="1424">
                  <c:v>7564.7</c:v>
                </c:pt>
                <c:pt idx="1425">
                  <c:v>7596.8</c:v>
                </c:pt>
                <c:pt idx="1426">
                  <c:v>7607.4</c:v>
                </c:pt>
                <c:pt idx="1427">
                  <c:v>7619.7</c:v>
                </c:pt>
                <c:pt idx="1428">
                  <c:v>7643.2</c:v>
                </c:pt>
                <c:pt idx="1429">
                  <c:v>7658</c:v>
                </c:pt>
                <c:pt idx="1430">
                  <c:v>7660.5</c:v>
                </c:pt>
                <c:pt idx="1431">
                  <c:v>7680</c:v>
                </c:pt>
                <c:pt idx="1432">
                  <c:v>7682</c:v>
                </c:pt>
                <c:pt idx="1433">
                  <c:v>7705.1</c:v>
                </c:pt>
                <c:pt idx="1434">
                  <c:v>7674.5</c:v>
                </c:pt>
                <c:pt idx="1435">
                  <c:v>7673.1</c:v>
                </c:pt>
                <c:pt idx="1436">
                  <c:v>7687.6</c:v>
                </c:pt>
                <c:pt idx="1437">
                  <c:v>7693.7</c:v>
                </c:pt>
                <c:pt idx="1438">
                  <c:v>7714.9</c:v>
                </c:pt>
                <c:pt idx="1439">
                  <c:v>7710.1</c:v>
                </c:pt>
                <c:pt idx="1440">
                  <c:v>7708.4</c:v>
                </c:pt>
                <c:pt idx="1441">
                  <c:v>7710.9</c:v>
                </c:pt>
                <c:pt idx="1442">
                  <c:v>7717.2</c:v>
                </c:pt>
                <c:pt idx="1443">
                  <c:v>7714.4</c:v>
                </c:pt>
                <c:pt idx="1444">
                  <c:v>7737.6</c:v>
                </c:pt>
                <c:pt idx="1445">
                  <c:v>7749.1</c:v>
                </c:pt>
                <c:pt idx="1446">
                  <c:v>7775.4</c:v>
                </c:pt>
                <c:pt idx="1447">
                  <c:v>7772.9</c:v>
                </c:pt>
                <c:pt idx="1448">
                  <c:v>7774.6</c:v>
                </c:pt>
                <c:pt idx="1449">
                  <c:v>7782.2</c:v>
                </c:pt>
                <c:pt idx="1450">
                  <c:v>7771.8</c:v>
                </c:pt>
                <c:pt idx="1451">
                  <c:v>7777.4</c:v>
                </c:pt>
                <c:pt idx="1452">
                  <c:v>7770.1</c:v>
                </c:pt>
                <c:pt idx="1453">
                  <c:v>7751.2</c:v>
                </c:pt>
                <c:pt idx="1454">
                  <c:v>7767.4</c:v>
                </c:pt>
                <c:pt idx="1455">
                  <c:v>7928.9</c:v>
                </c:pt>
                <c:pt idx="1456">
                  <c:v>7936.4</c:v>
                </c:pt>
                <c:pt idx="1457">
                  <c:v>7905.5</c:v>
                </c:pt>
                <c:pt idx="1458">
                  <c:v>7947.9</c:v>
                </c:pt>
                <c:pt idx="1459">
                  <c:v>7990.2</c:v>
                </c:pt>
                <c:pt idx="1460">
                  <c:v>7964.4</c:v>
                </c:pt>
                <c:pt idx="1461">
                  <c:v>7957.1</c:v>
                </c:pt>
                <c:pt idx="1462">
                  <c:v>7970.6</c:v>
                </c:pt>
                <c:pt idx="1463">
                  <c:v>7989.2</c:v>
                </c:pt>
                <c:pt idx="1464">
                  <c:v>8017.4</c:v>
                </c:pt>
                <c:pt idx="1465">
                  <c:v>8071.7</c:v>
                </c:pt>
                <c:pt idx="1466">
                  <c:v>8129.6</c:v>
                </c:pt>
                <c:pt idx="1467">
                  <c:v>8172</c:v>
                </c:pt>
                <c:pt idx="1468">
                  <c:v>8202.9</c:v>
                </c:pt>
                <c:pt idx="1469">
                  <c:v>8217.4</c:v>
                </c:pt>
                <c:pt idx="1470">
                  <c:v>8248.4</c:v>
                </c:pt>
                <c:pt idx="1471">
                  <c:v>8244.4</c:v>
                </c:pt>
                <c:pt idx="1472">
                  <c:v>8258</c:v>
                </c:pt>
                <c:pt idx="1473">
                  <c:v>8283.7999999999993</c:v>
                </c:pt>
                <c:pt idx="1474">
                  <c:v>8279.2999999999993</c:v>
                </c:pt>
                <c:pt idx="1475">
                  <c:v>8282.6</c:v>
                </c:pt>
                <c:pt idx="1476">
                  <c:v>8288.2000000000007</c:v>
                </c:pt>
                <c:pt idx="1477">
                  <c:v>8291.7999999999993</c:v>
                </c:pt>
                <c:pt idx="1478">
                  <c:v>8314.2999999999993</c:v>
                </c:pt>
                <c:pt idx="1479">
                  <c:v>8350.7000000000007</c:v>
                </c:pt>
                <c:pt idx="1480">
                  <c:v>8383.5</c:v>
                </c:pt>
                <c:pt idx="1481">
                  <c:v>8371.5</c:v>
                </c:pt>
                <c:pt idx="1482">
                  <c:v>8339.7000000000007</c:v>
                </c:pt>
                <c:pt idx="1483">
                  <c:v>8342</c:v>
                </c:pt>
                <c:pt idx="1484">
                  <c:v>8350.4</c:v>
                </c:pt>
                <c:pt idx="1485">
                  <c:v>8361.5</c:v>
                </c:pt>
                <c:pt idx="1486">
                  <c:v>8369.5</c:v>
                </c:pt>
                <c:pt idx="1487">
                  <c:v>8398.6</c:v>
                </c:pt>
                <c:pt idx="1488">
                  <c:v>8413.9</c:v>
                </c:pt>
                <c:pt idx="1489">
                  <c:v>8414</c:v>
                </c:pt>
                <c:pt idx="1490">
                  <c:v>8428.5</c:v>
                </c:pt>
                <c:pt idx="1491">
                  <c:v>8427.7000000000007</c:v>
                </c:pt>
                <c:pt idx="1492">
                  <c:v>8438.4</c:v>
                </c:pt>
                <c:pt idx="1493">
                  <c:v>8439.4</c:v>
                </c:pt>
                <c:pt idx="1494">
                  <c:v>8430.2000000000007</c:v>
                </c:pt>
                <c:pt idx="1495">
                  <c:v>8403.2000000000007</c:v>
                </c:pt>
                <c:pt idx="1496">
                  <c:v>8419.7999999999993</c:v>
                </c:pt>
                <c:pt idx="1497">
                  <c:v>8422.5</c:v>
                </c:pt>
                <c:pt idx="1498">
                  <c:v>8434.4</c:v>
                </c:pt>
                <c:pt idx="1499">
                  <c:v>8450</c:v>
                </c:pt>
                <c:pt idx="1500">
                  <c:v>8433.9</c:v>
                </c:pt>
                <c:pt idx="1501">
                  <c:v>8443.4</c:v>
                </c:pt>
                <c:pt idx="1502">
                  <c:v>8444.4</c:v>
                </c:pt>
                <c:pt idx="1503">
                  <c:v>8417.7999999999993</c:v>
                </c:pt>
                <c:pt idx="1504">
                  <c:v>8421.6</c:v>
                </c:pt>
                <c:pt idx="1505">
                  <c:v>8422.7999999999993</c:v>
                </c:pt>
                <c:pt idx="1506">
                  <c:v>8434.7999999999993</c:v>
                </c:pt>
                <c:pt idx="1507">
                  <c:v>8433.7999999999993</c:v>
                </c:pt>
                <c:pt idx="1508">
                  <c:v>8431.6</c:v>
                </c:pt>
                <c:pt idx="1509">
                  <c:v>8435.4</c:v>
                </c:pt>
                <c:pt idx="1510">
                  <c:v>8448.7000000000007</c:v>
                </c:pt>
                <c:pt idx="1511">
                  <c:v>8463.4</c:v>
                </c:pt>
                <c:pt idx="1512">
                  <c:v>8471.4</c:v>
                </c:pt>
                <c:pt idx="1513">
                  <c:v>8469.7999999999993</c:v>
                </c:pt>
                <c:pt idx="1514">
                  <c:v>8484.6</c:v>
                </c:pt>
                <c:pt idx="1515">
                  <c:v>8491.2000000000007</c:v>
                </c:pt>
                <c:pt idx="1516">
                  <c:v>8492.1</c:v>
                </c:pt>
                <c:pt idx="1517">
                  <c:v>8491.4</c:v>
                </c:pt>
                <c:pt idx="1518">
                  <c:v>8504.6</c:v>
                </c:pt>
                <c:pt idx="1519">
                  <c:v>8495.7000000000007</c:v>
                </c:pt>
                <c:pt idx="1520">
                  <c:v>8483.6</c:v>
                </c:pt>
                <c:pt idx="1521">
                  <c:v>8470.2000000000007</c:v>
                </c:pt>
                <c:pt idx="1522">
                  <c:v>8438.4</c:v>
                </c:pt>
                <c:pt idx="1523">
                  <c:v>8431.1</c:v>
                </c:pt>
                <c:pt idx="1524">
                  <c:v>8436.2999999999993</c:v>
                </c:pt>
                <c:pt idx="1525">
                  <c:v>8455.2999999999993</c:v>
                </c:pt>
                <c:pt idx="1526">
                  <c:v>8468.9</c:v>
                </c:pt>
                <c:pt idx="1527">
                  <c:v>8474</c:v>
                </c:pt>
                <c:pt idx="1528">
                  <c:v>8508.2999999999993</c:v>
                </c:pt>
                <c:pt idx="1529">
                  <c:v>8508</c:v>
                </c:pt>
                <c:pt idx="1530">
                  <c:v>8495.4</c:v>
                </c:pt>
                <c:pt idx="1531">
                  <c:v>8486</c:v>
                </c:pt>
                <c:pt idx="1532">
                  <c:v>8490.4</c:v>
                </c:pt>
                <c:pt idx="1533">
                  <c:v>8489.2000000000007</c:v>
                </c:pt>
                <c:pt idx="1534">
                  <c:v>8497</c:v>
                </c:pt>
                <c:pt idx="1535">
                  <c:v>8507.9</c:v>
                </c:pt>
                <c:pt idx="1536">
                  <c:v>8515.2999999999993</c:v>
                </c:pt>
                <c:pt idx="1537">
                  <c:v>8508.5</c:v>
                </c:pt>
                <c:pt idx="1538">
                  <c:v>8535.7999999999993</c:v>
                </c:pt>
                <c:pt idx="1539">
                  <c:v>8552.6</c:v>
                </c:pt>
                <c:pt idx="1540">
                  <c:v>8563.6</c:v>
                </c:pt>
                <c:pt idx="1541">
                  <c:v>8586</c:v>
                </c:pt>
                <c:pt idx="1542">
                  <c:v>8572.7999999999993</c:v>
                </c:pt>
                <c:pt idx="1543">
                  <c:v>8596.4</c:v>
                </c:pt>
                <c:pt idx="1544">
                  <c:v>8595.7999999999993</c:v>
                </c:pt>
                <c:pt idx="1545">
                  <c:v>8584.5</c:v>
                </c:pt>
                <c:pt idx="1546">
                  <c:v>8606.1</c:v>
                </c:pt>
                <c:pt idx="1547">
                  <c:v>8605.2999999999993</c:v>
                </c:pt>
                <c:pt idx="1548">
                  <c:v>8573.7000000000007</c:v>
                </c:pt>
                <c:pt idx="1549">
                  <c:v>8595.2000000000007</c:v>
                </c:pt>
                <c:pt idx="1550">
                  <c:v>8602</c:v>
                </c:pt>
                <c:pt idx="1551">
                  <c:v>8623.9</c:v>
                </c:pt>
                <c:pt idx="1552">
                  <c:v>8635.4</c:v>
                </c:pt>
                <c:pt idx="1553">
                  <c:v>8648.7000000000007</c:v>
                </c:pt>
                <c:pt idx="1554">
                  <c:v>8656.1</c:v>
                </c:pt>
                <c:pt idx="1555">
                  <c:v>8656.4</c:v>
                </c:pt>
                <c:pt idx="1556">
                  <c:v>8668</c:v>
                </c:pt>
                <c:pt idx="1557">
                  <c:v>8673</c:v>
                </c:pt>
                <c:pt idx="1558">
                  <c:v>8682.5</c:v>
                </c:pt>
                <c:pt idx="1559">
                  <c:v>8683.1</c:v>
                </c:pt>
                <c:pt idx="1560">
                  <c:v>8697.7999999999993</c:v>
                </c:pt>
                <c:pt idx="1561">
                  <c:v>8714.2000000000007</c:v>
                </c:pt>
                <c:pt idx="1562">
                  <c:v>8732.6</c:v>
                </c:pt>
                <c:pt idx="1563">
                  <c:v>8739.2999999999993</c:v>
                </c:pt>
                <c:pt idx="1564">
                  <c:v>8741.6</c:v>
                </c:pt>
                <c:pt idx="1565">
                  <c:v>8746.9</c:v>
                </c:pt>
                <c:pt idx="1566">
                  <c:v>8744</c:v>
                </c:pt>
                <c:pt idx="1567">
                  <c:v>8749.9</c:v>
                </c:pt>
                <c:pt idx="1568">
                  <c:v>8761.6</c:v>
                </c:pt>
                <c:pt idx="1569">
                  <c:v>8774.1</c:v>
                </c:pt>
                <c:pt idx="1570">
                  <c:v>8770.4</c:v>
                </c:pt>
                <c:pt idx="1571">
                  <c:v>8783.5</c:v>
                </c:pt>
                <c:pt idx="1572">
                  <c:v>8790.7000000000007</c:v>
                </c:pt>
                <c:pt idx="1573">
                  <c:v>8811.4</c:v>
                </c:pt>
                <c:pt idx="1574">
                  <c:v>8787</c:v>
                </c:pt>
                <c:pt idx="1575">
                  <c:v>8807.1</c:v>
                </c:pt>
                <c:pt idx="1576">
                  <c:v>8854.2000000000007</c:v>
                </c:pt>
                <c:pt idx="1577">
                  <c:v>8822.2999999999993</c:v>
                </c:pt>
                <c:pt idx="1578">
                  <c:v>8838.7000000000007</c:v>
                </c:pt>
                <c:pt idx="1579">
                  <c:v>8857.2999999999993</c:v>
                </c:pt>
                <c:pt idx="1580">
                  <c:v>8864.2000000000007</c:v>
                </c:pt>
                <c:pt idx="1581">
                  <c:v>8878.4</c:v>
                </c:pt>
                <c:pt idx="1582">
                  <c:v>8886.2000000000007</c:v>
                </c:pt>
                <c:pt idx="1583">
                  <c:v>8898</c:v>
                </c:pt>
                <c:pt idx="1584">
                  <c:v>8900.7999999999993</c:v>
                </c:pt>
                <c:pt idx="1585">
                  <c:v>8919.2000000000007</c:v>
                </c:pt>
                <c:pt idx="1586">
                  <c:v>8930.5</c:v>
                </c:pt>
                <c:pt idx="1587">
                  <c:v>8941.4</c:v>
                </c:pt>
                <c:pt idx="1588">
                  <c:v>8950.5</c:v>
                </c:pt>
                <c:pt idx="1589">
                  <c:v>8970.2000000000007</c:v>
                </c:pt>
                <c:pt idx="1590">
                  <c:v>9003</c:v>
                </c:pt>
                <c:pt idx="1591">
                  <c:v>9017.5</c:v>
                </c:pt>
                <c:pt idx="1592">
                  <c:v>9016.2000000000007</c:v>
                </c:pt>
                <c:pt idx="1593">
                  <c:v>9025.7000000000007</c:v>
                </c:pt>
                <c:pt idx="1594">
                  <c:v>9028.7000000000007</c:v>
                </c:pt>
                <c:pt idx="1595">
                  <c:v>9044.9</c:v>
                </c:pt>
                <c:pt idx="1596">
                  <c:v>9046.1</c:v>
                </c:pt>
                <c:pt idx="1597">
                  <c:v>9061</c:v>
                </c:pt>
                <c:pt idx="1598">
                  <c:v>9103.9</c:v>
                </c:pt>
                <c:pt idx="1599">
                  <c:v>9182.1</c:v>
                </c:pt>
                <c:pt idx="1600">
                  <c:v>9229.4</c:v>
                </c:pt>
                <c:pt idx="1601">
                  <c:v>9239.4</c:v>
                </c:pt>
                <c:pt idx="1602">
                  <c:v>9266.7000000000007</c:v>
                </c:pt>
                <c:pt idx="1603">
                  <c:v>9308</c:v>
                </c:pt>
                <c:pt idx="1604">
                  <c:v>9455.1</c:v>
                </c:pt>
                <c:pt idx="1605">
                  <c:v>9480.5</c:v>
                </c:pt>
                <c:pt idx="1606">
                  <c:v>9508.9</c:v>
                </c:pt>
                <c:pt idx="1607">
                  <c:v>9536.5</c:v>
                </c:pt>
                <c:pt idx="1608">
                  <c:v>9537</c:v>
                </c:pt>
                <c:pt idx="1609">
                  <c:v>9534.7999999999993</c:v>
                </c:pt>
                <c:pt idx="1610">
                  <c:v>9528.2999999999993</c:v>
                </c:pt>
                <c:pt idx="1611">
                  <c:v>9525.7999999999993</c:v>
                </c:pt>
                <c:pt idx="1612">
                  <c:v>9554.2000000000007</c:v>
                </c:pt>
                <c:pt idx="1613">
                  <c:v>9563.7999999999993</c:v>
                </c:pt>
                <c:pt idx="1614">
                  <c:v>9569.1</c:v>
                </c:pt>
                <c:pt idx="1615">
                  <c:v>9578.7000000000007</c:v>
                </c:pt>
                <c:pt idx="1616">
                  <c:v>9559.9</c:v>
                </c:pt>
                <c:pt idx="1617">
                  <c:v>9579.1</c:v>
                </c:pt>
                <c:pt idx="1618">
                  <c:v>9601.7000000000007</c:v>
                </c:pt>
                <c:pt idx="1619">
                  <c:v>9620.2999999999993</c:v>
                </c:pt>
                <c:pt idx="1620">
                  <c:v>9608.6</c:v>
                </c:pt>
                <c:pt idx="1621">
                  <c:v>9615.2000000000007</c:v>
                </c:pt>
                <c:pt idx="1622">
                  <c:v>9625.2999999999993</c:v>
                </c:pt>
                <c:pt idx="1623">
                  <c:v>9646.2999999999993</c:v>
                </c:pt>
                <c:pt idx="1624">
                  <c:v>9638.2000000000007</c:v>
                </c:pt>
                <c:pt idx="1625">
                  <c:v>9640.5</c:v>
                </c:pt>
                <c:pt idx="1626">
                  <c:v>9716.4</c:v>
                </c:pt>
                <c:pt idx="1627">
                  <c:v>9721.4</c:v>
                </c:pt>
                <c:pt idx="1628">
                  <c:v>9734.4</c:v>
                </c:pt>
                <c:pt idx="1629">
                  <c:v>9730.7000000000007</c:v>
                </c:pt>
                <c:pt idx="1630">
                  <c:v>9738.6</c:v>
                </c:pt>
                <c:pt idx="1631">
                  <c:v>9752.9</c:v>
                </c:pt>
                <c:pt idx="1632">
                  <c:v>9771.7999999999993</c:v>
                </c:pt>
                <c:pt idx="1633">
                  <c:v>9776.7999999999993</c:v>
                </c:pt>
                <c:pt idx="1634">
                  <c:v>9779.7000000000007</c:v>
                </c:pt>
                <c:pt idx="1635">
                  <c:v>9800.2999999999993</c:v>
                </c:pt>
                <c:pt idx="1636">
                  <c:v>9810.4</c:v>
                </c:pt>
                <c:pt idx="1637">
                  <c:v>9803.5</c:v>
                </c:pt>
                <c:pt idx="1638">
                  <c:v>9825.7000000000007</c:v>
                </c:pt>
                <c:pt idx="1639">
                  <c:v>9849.9</c:v>
                </c:pt>
                <c:pt idx="1640">
                  <c:v>9864.2999999999993</c:v>
                </c:pt>
                <c:pt idx="1641">
                  <c:v>9881.2000000000007</c:v>
                </c:pt>
                <c:pt idx="1642">
                  <c:v>9862.2000000000007</c:v>
                </c:pt>
                <c:pt idx="1643">
                  <c:v>9884.7999999999993</c:v>
                </c:pt>
                <c:pt idx="1644">
                  <c:v>9898.5</c:v>
                </c:pt>
                <c:pt idx="1645">
                  <c:v>9895.5</c:v>
                </c:pt>
                <c:pt idx="1646">
                  <c:v>9904.9</c:v>
                </c:pt>
                <c:pt idx="1647">
                  <c:v>9907</c:v>
                </c:pt>
                <c:pt idx="1648">
                  <c:v>9920.1</c:v>
                </c:pt>
                <c:pt idx="1649">
                  <c:v>9972.1</c:v>
                </c:pt>
                <c:pt idx="1650">
                  <c:v>9974.4</c:v>
                </c:pt>
                <c:pt idx="1651">
                  <c:v>9980.1</c:v>
                </c:pt>
                <c:pt idx="1652">
                  <c:v>10007.6</c:v>
                </c:pt>
                <c:pt idx="1653">
                  <c:v>10029.1</c:v>
                </c:pt>
                <c:pt idx="1654">
                  <c:v>10050.700000000001</c:v>
                </c:pt>
                <c:pt idx="1655">
                  <c:v>10047.799999999999</c:v>
                </c:pt>
                <c:pt idx="1656">
                  <c:v>10067.4</c:v>
                </c:pt>
                <c:pt idx="1657">
                  <c:v>10078.700000000001</c:v>
                </c:pt>
                <c:pt idx="1658">
                  <c:v>10115.700000000001</c:v>
                </c:pt>
                <c:pt idx="1659">
                  <c:v>10111.200000000001</c:v>
                </c:pt>
                <c:pt idx="1660">
                  <c:v>10134.799999999999</c:v>
                </c:pt>
                <c:pt idx="1661">
                  <c:v>10162.299999999999</c:v>
                </c:pt>
                <c:pt idx="1662">
                  <c:v>10178.4</c:v>
                </c:pt>
                <c:pt idx="1663">
                  <c:v>10200.4</c:v>
                </c:pt>
                <c:pt idx="1664">
                  <c:v>10197.5</c:v>
                </c:pt>
                <c:pt idx="1665">
                  <c:v>10247.200000000001</c:v>
                </c:pt>
                <c:pt idx="1666">
                  <c:v>10242.200000000001</c:v>
                </c:pt>
                <c:pt idx="1667">
                  <c:v>10250.200000000001</c:v>
                </c:pt>
                <c:pt idx="1668">
                  <c:v>10243.1</c:v>
                </c:pt>
                <c:pt idx="1669">
                  <c:v>10288.5</c:v>
                </c:pt>
                <c:pt idx="1670">
                  <c:v>10335.700000000001</c:v>
                </c:pt>
                <c:pt idx="1671">
                  <c:v>10306.200000000001</c:v>
                </c:pt>
                <c:pt idx="1672">
                  <c:v>10297.9</c:v>
                </c:pt>
                <c:pt idx="1673">
                  <c:v>10321.299999999999</c:v>
                </c:pt>
                <c:pt idx="1674">
                  <c:v>10362.5</c:v>
                </c:pt>
                <c:pt idx="1675">
                  <c:v>10392.6</c:v>
                </c:pt>
                <c:pt idx="1676">
                  <c:v>10439.299999999999</c:v>
                </c:pt>
                <c:pt idx="1677">
                  <c:v>10472.700000000001</c:v>
                </c:pt>
                <c:pt idx="1678">
                  <c:v>10514.8</c:v>
                </c:pt>
                <c:pt idx="1679">
                  <c:v>10498.5</c:v>
                </c:pt>
                <c:pt idx="1680">
                  <c:v>10473.5</c:v>
                </c:pt>
                <c:pt idx="1681">
                  <c:v>10455.799999999999</c:v>
                </c:pt>
                <c:pt idx="1682">
                  <c:v>10466</c:v>
                </c:pt>
                <c:pt idx="1683">
                  <c:v>10460.6</c:v>
                </c:pt>
                <c:pt idx="1684">
                  <c:v>10473.1</c:v>
                </c:pt>
                <c:pt idx="1685">
                  <c:v>10452.6</c:v>
                </c:pt>
                <c:pt idx="1686">
                  <c:v>10467.299999999999</c:v>
                </c:pt>
                <c:pt idx="1687">
                  <c:v>10501.3</c:v>
                </c:pt>
                <c:pt idx="1688">
                  <c:v>10512.3</c:v>
                </c:pt>
                <c:pt idx="1689">
                  <c:v>10528.3</c:v>
                </c:pt>
                <c:pt idx="1690">
                  <c:v>10548.5</c:v>
                </c:pt>
                <c:pt idx="1691">
                  <c:v>10597.1</c:v>
                </c:pt>
                <c:pt idx="1692">
                  <c:v>10564</c:v>
                </c:pt>
                <c:pt idx="1693">
                  <c:v>10575.1</c:v>
                </c:pt>
                <c:pt idx="1694">
                  <c:v>10570.1</c:v>
                </c:pt>
                <c:pt idx="1695">
                  <c:v>10583.6</c:v>
                </c:pt>
                <c:pt idx="1696">
                  <c:v>10591.2</c:v>
                </c:pt>
                <c:pt idx="1697">
                  <c:v>10605.3</c:v>
                </c:pt>
                <c:pt idx="1698">
                  <c:v>10603.6</c:v>
                </c:pt>
                <c:pt idx="1699">
                  <c:v>10623.8</c:v>
                </c:pt>
                <c:pt idx="1700">
                  <c:v>10641.1</c:v>
                </c:pt>
                <c:pt idx="1701">
                  <c:v>10659.8</c:v>
                </c:pt>
                <c:pt idx="1702">
                  <c:v>10659</c:v>
                </c:pt>
                <c:pt idx="1703">
                  <c:v>10654.2</c:v>
                </c:pt>
                <c:pt idx="1704">
                  <c:v>10707.6</c:v>
                </c:pt>
                <c:pt idx="1705">
                  <c:v>10682.9</c:v>
                </c:pt>
                <c:pt idx="1706">
                  <c:v>10710.9</c:v>
                </c:pt>
                <c:pt idx="1707">
                  <c:v>10737.9</c:v>
                </c:pt>
                <c:pt idx="1708">
                  <c:v>10749.6</c:v>
                </c:pt>
                <c:pt idx="1709">
                  <c:v>10759.3</c:v>
                </c:pt>
                <c:pt idx="1710">
                  <c:v>10773.9</c:v>
                </c:pt>
                <c:pt idx="1711">
                  <c:v>10762.1</c:v>
                </c:pt>
                <c:pt idx="1712">
                  <c:v>10797</c:v>
                </c:pt>
                <c:pt idx="1713">
                  <c:v>10813.3</c:v>
                </c:pt>
                <c:pt idx="1714">
                  <c:v>10803.7</c:v>
                </c:pt>
                <c:pt idx="1715">
                  <c:v>10805.5</c:v>
                </c:pt>
                <c:pt idx="1716">
                  <c:v>10841.8</c:v>
                </c:pt>
                <c:pt idx="1717">
                  <c:v>10884.9</c:v>
                </c:pt>
                <c:pt idx="1718">
                  <c:v>10888.7</c:v>
                </c:pt>
                <c:pt idx="1719">
                  <c:v>10927.8</c:v>
                </c:pt>
                <c:pt idx="1720">
                  <c:v>10988.6</c:v>
                </c:pt>
                <c:pt idx="1721">
                  <c:v>10969.9</c:v>
                </c:pt>
                <c:pt idx="1722">
                  <c:v>10950.8</c:v>
                </c:pt>
                <c:pt idx="1723">
                  <c:v>10931.6</c:v>
                </c:pt>
                <c:pt idx="1724">
                  <c:v>10938.1</c:v>
                </c:pt>
                <c:pt idx="1725">
                  <c:v>10966.9</c:v>
                </c:pt>
                <c:pt idx="1726">
                  <c:v>10987.5</c:v>
                </c:pt>
                <c:pt idx="1727">
                  <c:v>11002.2</c:v>
                </c:pt>
                <c:pt idx="1728">
                  <c:v>11005.8</c:v>
                </c:pt>
                <c:pt idx="1729">
                  <c:v>11031.6</c:v>
                </c:pt>
                <c:pt idx="1730">
                  <c:v>11028.2</c:v>
                </c:pt>
                <c:pt idx="1731">
                  <c:v>11035.2</c:v>
                </c:pt>
                <c:pt idx="1732">
                  <c:v>11034.7</c:v>
                </c:pt>
                <c:pt idx="1733">
                  <c:v>11065</c:v>
                </c:pt>
                <c:pt idx="1734">
                  <c:v>11105.7</c:v>
                </c:pt>
                <c:pt idx="1735">
                  <c:v>11101.4</c:v>
                </c:pt>
                <c:pt idx="1736">
                  <c:v>11136.7</c:v>
                </c:pt>
                <c:pt idx="1737">
                  <c:v>11163.1</c:v>
                </c:pt>
                <c:pt idx="1738">
                  <c:v>11161.2</c:v>
                </c:pt>
                <c:pt idx="1739">
                  <c:v>11148.3</c:v>
                </c:pt>
                <c:pt idx="1740">
                  <c:v>11166.7</c:v>
                </c:pt>
                <c:pt idx="1741">
                  <c:v>11183.6</c:v>
                </c:pt>
                <c:pt idx="1742">
                  <c:v>11209.7</c:v>
                </c:pt>
                <c:pt idx="1743">
                  <c:v>11212.3</c:v>
                </c:pt>
                <c:pt idx="1744">
                  <c:v>11215.1</c:v>
                </c:pt>
                <c:pt idx="1745">
                  <c:v>11237.2</c:v>
                </c:pt>
                <c:pt idx="1746">
                  <c:v>11236.4</c:v>
                </c:pt>
                <c:pt idx="1747">
                  <c:v>11283.6</c:v>
                </c:pt>
                <c:pt idx="1748">
                  <c:v>11283.7</c:v>
                </c:pt>
                <c:pt idx="1749">
                  <c:v>11293.5</c:v>
                </c:pt>
                <c:pt idx="1750">
                  <c:v>11297.8</c:v>
                </c:pt>
                <c:pt idx="1751">
                  <c:v>11336.2</c:v>
                </c:pt>
                <c:pt idx="1752">
                  <c:v>11365.8</c:v>
                </c:pt>
                <c:pt idx="1753">
                  <c:v>11348.9</c:v>
                </c:pt>
                <c:pt idx="1754">
                  <c:v>11356.5</c:v>
                </c:pt>
                <c:pt idx="1755">
                  <c:v>11372.8</c:v>
                </c:pt>
                <c:pt idx="1756">
                  <c:v>11393</c:v>
                </c:pt>
                <c:pt idx="1757">
                  <c:v>11384.8</c:v>
                </c:pt>
                <c:pt idx="1758">
                  <c:v>11415.9</c:v>
                </c:pt>
                <c:pt idx="1759">
                  <c:v>11442.4</c:v>
                </c:pt>
                <c:pt idx="1760">
                  <c:v>11459.3</c:v>
                </c:pt>
                <c:pt idx="1761">
                  <c:v>11459.5</c:v>
                </c:pt>
                <c:pt idx="1762">
                  <c:v>11437</c:v>
                </c:pt>
                <c:pt idx="1763">
                  <c:v>11449.6</c:v>
                </c:pt>
                <c:pt idx="1764">
                  <c:v>11466.9</c:v>
                </c:pt>
                <c:pt idx="1765">
                  <c:v>11481</c:v>
                </c:pt>
                <c:pt idx="1766">
                  <c:v>11467.9</c:v>
                </c:pt>
                <c:pt idx="1767">
                  <c:v>11483.5</c:v>
                </c:pt>
                <c:pt idx="1768">
                  <c:v>11496.9</c:v>
                </c:pt>
                <c:pt idx="1769">
                  <c:v>11516.5</c:v>
                </c:pt>
                <c:pt idx="1770">
                  <c:v>11528.1</c:v>
                </c:pt>
                <c:pt idx="1771">
                  <c:v>11524.5</c:v>
                </c:pt>
                <c:pt idx="1772">
                  <c:v>11555.5</c:v>
                </c:pt>
                <c:pt idx="1773">
                  <c:v>11592</c:v>
                </c:pt>
                <c:pt idx="1774">
                  <c:v>11552.5</c:v>
                </c:pt>
                <c:pt idx="1775">
                  <c:v>11581.5</c:v>
                </c:pt>
                <c:pt idx="1776">
                  <c:v>11583.4</c:v>
                </c:pt>
                <c:pt idx="1777">
                  <c:v>11596.3</c:v>
                </c:pt>
                <c:pt idx="1778">
                  <c:v>11630.2</c:v>
                </c:pt>
                <c:pt idx="1779">
                  <c:v>11643.2</c:v>
                </c:pt>
                <c:pt idx="1780">
                  <c:v>11662.1</c:v>
                </c:pt>
                <c:pt idx="1781">
                  <c:v>11684.8</c:v>
                </c:pt>
                <c:pt idx="1782">
                  <c:v>11696.6</c:v>
                </c:pt>
                <c:pt idx="1783">
                  <c:v>11678.6</c:v>
                </c:pt>
                <c:pt idx="1784">
                  <c:v>11702.9</c:v>
                </c:pt>
                <c:pt idx="1785">
                  <c:v>11712.8</c:v>
                </c:pt>
                <c:pt idx="1786">
                  <c:v>11759.1</c:v>
                </c:pt>
                <c:pt idx="1787">
                  <c:v>11816.1</c:v>
                </c:pt>
                <c:pt idx="1788">
                  <c:v>11824.8</c:v>
                </c:pt>
                <c:pt idx="1789">
                  <c:v>11839.7</c:v>
                </c:pt>
                <c:pt idx="1790">
                  <c:v>11871.6</c:v>
                </c:pt>
                <c:pt idx="1791">
                  <c:v>11879.7</c:v>
                </c:pt>
                <c:pt idx="1792" formatCode="0.00">
                  <c:v>11852.9</c:v>
                </c:pt>
                <c:pt idx="1793" formatCode="General">
                  <c:v>11858.2</c:v>
                </c:pt>
                <c:pt idx="1794" formatCode="General">
                  <c:v>11866</c:v>
                </c:pt>
                <c:pt idx="1795" formatCode="General">
                  <c:v>11880.7</c:v>
                </c:pt>
                <c:pt idx="1796" formatCode="General">
                  <c:v>11907.3</c:v>
                </c:pt>
                <c:pt idx="1797" formatCode="General">
                  <c:v>11916.2</c:v>
                </c:pt>
                <c:pt idx="1798" formatCode="General">
                  <c:v>11919.9</c:v>
                </c:pt>
                <c:pt idx="1799" formatCode="General">
                  <c:v>11912</c:v>
                </c:pt>
                <c:pt idx="1800" formatCode="General">
                  <c:v>11912.6</c:v>
                </c:pt>
                <c:pt idx="1801" formatCode="General">
                  <c:v>11924.1</c:v>
                </c:pt>
                <c:pt idx="1802" formatCode="General">
                  <c:v>11940</c:v>
                </c:pt>
                <c:pt idx="1803" formatCode="General">
                  <c:v>11968.7</c:v>
                </c:pt>
                <c:pt idx="1804" formatCode="General">
                  <c:v>11982.8</c:v>
                </c:pt>
                <c:pt idx="1805" formatCode="General">
                  <c:v>11962.5</c:v>
                </c:pt>
                <c:pt idx="1806" formatCode="General">
                  <c:v>11972.8</c:v>
                </c:pt>
                <c:pt idx="1807" formatCode="General">
                  <c:v>12013.2</c:v>
                </c:pt>
                <c:pt idx="1808" formatCode="General">
                  <c:v>12032.1</c:v>
                </c:pt>
                <c:pt idx="1809" formatCode="General">
                  <c:v>12049.2</c:v>
                </c:pt>
                <c:pt idx="1810" formatCode="General">
                  <c:v>12037.6</c:v>
                </c:pt>
                <c:pt idx="1811" formatCode="General">
                  <c:v>12043</c:v>
                </c:pt>
                <c:pt idx="1812" formatCode="General">
                  <c:v>12060.5</c:v>
                </c:pt>
                <c:pt idx="1813" formatCode="General">
                  <c:v>12049.3</c:v>
                </c:pt>
                <c:pt idx="1814" formatCode="General">
                  <c:v>12068.4</c:v>
                </c:pt>
                <c:pt idx="1815" formatCode="General">
                  <c:v>12099.5</c:v>
                </c:pt>
                <c:pt idx="1816" formatCode="General">
                  <c:v>12120.1</c:v>
                </c:pt>
                <c:pt idx="1817" formatCode="General">
                  <c:v>12132.8</c:v>
                </c:pt>
                <c:pt idx="1818" formatCode="General">
                  <c:v>12129.4</c:v>
                </c:pt>
                <c:pt idx="1819" formatCode="General">
                  <c:v>12149.7</c:v>
                </c:pt>
                <c:pt idx="1820" formatCode="General">
                  <c:v>12176.4</c:v>
                </c:pt>
                <c:pt idx="1821" formatCode="General">
                  <c:v>12161.8</c:v>
                </c:pt>
                <c:pt idx="1822" formatCode="General">
                  <c:v>12151.4</c:v>
                </c:pt>
                <c:pt idx="1823" formatCode="General">
                  <c:v>12147.5</c:v>
                </c:pt>
                <c:pt idx="1824" formatCode="General">
                  <c:v>12156.1</c:v>
                </c:pt>
                <c:pt idx="1825" formatCode="General">
                  <c:v>12219</c:v>
                </c:pt>
                <c:pt idx="1826" formatCode="General">
                  <c:v>12260.6</c:v>
                </c:pt>
                <c:pt idx="1827" formatCode="General">
                  <c:v>12262.2</c:v>
                </c:pt>
                <c:pt idx="1828" formatCode="General">
                  <c:v>12274.3</c:v>
                </c:pt>
                <c:pt idx="1829" formatCode="General">
                  <c:v>12290.7</c:v>
                </c:pt>
                <c:pt idx="1830" formatCode="General">
                  <c:v>12289</c:v>
                </c:pt>
                <c:pt idx="1831" formatCode="General">
                  <c:v>12297.2</c:v>
                </c:pt>
                <c:pt idx="1832" formatCode="General">
                  <c:v>12313.8</c:v>
                </c:pt>
                <c:pt idx="1833" formatCode="General">
                  <c:v>12366.6</c:v>
                </c:pt>
                <c:pt idx="1834" formatCode="General">
                  <c:v>12365.9</c:v>
                </c:pt>
                <c:pt idx="1835" formatCode="General">
                  <c:v>12349</c:v>
                </c:pt>
                <c:pt idx="1836" formatCode="General">
                  <c:v>12442.6</c:v>
                </c:pt>
                <c:pt idx="1837" formatCode="General">
                  <c:v>12453</c:v>
                </c:pt>
                <c:pt idx="1838" formatCode="General">
                  <c:v>12494.7</c:v>
                </c:pt>
                <c:pt idx="1839" formatCode="General">
                  <c:v>12516.5</c:v>
                </c:pt>
                <c:pt idx="1840" formatCode="General">
                  <c:v>12488.4</c:v>
                </c:pt>
                <c:pt idx="1841" formatCode="General">
                  <c:v>12525.5</c:v>
                </c:pt>
                <c:pt idx="1842" formatCode="General">
                  <c:v>12551.6</c:v>
                </c:pt>
                <c:pt idx="1843" formatCode="General">
                  <c:v>12551.9</c:v>
                </c:pt>
                <c:pt idx="1844" formatCode="General">
                  <c:v>12557.8</c:v>
                </c:pt>
                <c:pt idx="1845" formatCode="General">
                  <c:v>12561</c:v>
                </c:pt>
                <c:pt idx="1846" formatCode="General">
                  <c:v>12595.5</c:v>
                </c:pt>
                <c:pt idx="1847" formatCode="General">
                  <c:v>12641.3</c:v>
                </c:pt>
                <c:pt idx="1848" formatCode="General">
                  <c:v>12644.2</c:v>
                </c:pt>
                <c:pt idx="1849" formatCode="General">
                  <c:v>12648.9</c:v>
                </c:pt>
                <c:pt idx="1850" formatCode="General">
                  <c:v>12671.4</c:v>
                </c:pt>
                <c:pt idx="1851" formatCode="General">
                  <c:v>12712.5</c:v>
                </c:pt>
                <c:pt idx="1852" formatCode="General">
                  <c:v>12735.9</c:v>
                </c:pt>
                <c:pt idx="1853" formatCode="General">
                  <c:v>12735.7</c:v>
                </c:pt>
                <c:pt idx="1854" formatCode="General">
                  <c:v>12748.2</c:v>
                </c:pt>
                <c:pt idx="1855" formatCode="General">
                  <c:v>12772.3</c:v>
                </c:pt>
                <c:pt idx="1856" formatCode="General">
                  <c:v>12761.9</c:v>
                </c:pt>
                <c:pt idx="1857" formatCode="General">
                  <c:v>12779.5</c:v>
                </c:pt>
                <c:pt idx="1858" formatCode="General">
                  <c:v>12826.6</c:v>
                </c:pt>
                <c:pt idx="1859" formatCode="General">
                  <c:v>12846.3</c:v>
                </c:pt>
                <c:pt idx="1860" formatCode="General">
                  <c:v>12851.1</c:v>
                </c:pt>
                <c:pt idx="1861" formatCode="General">
                  <c:v>12847.8</c:v>
                </c:pt>
                <c:pt idx="1862" formatCode="General">
                  <c:v>12855.8</c:v>
                </c:pt>
                <c:pt idx="1863" formatCode="General">
                  <c:v>12881.8</c:v>
                </c:pt>
                <c:pt idx="1864" formatCode="General">
                  <c:v>12910.3</c:v>
                </c:pt>
                <c:pt idx="1865" formatCode="General">
                  <c:v>12937.6</c:v>
                </c:pt>
                <c:pt idx="1866" formatCode="General">
                  <c:v>12950.1</c:v>
                </c:pt>
                <c:pt idx="1867" formatCode="General">
                  <c:v>12964.8</c:v>
                </c:pt>
                <c:pt idx="1868" formatCode="General">
                  <c:v>12992.5</c:v>
                </c:pt>
                <c:pt idx="1869" formatCode="General">
                  <c:v>12999.6</c:v>
                </c:pt>
                <c:pt idx="1870" formatCode="General">
                  <c:v>13008</c:v>
                </c:pt>
                <c:pt idx="1871" formatCode="General">
                  <c:v>13035.7</c:v>
                </c:pt>
                <c:pt idx="1872" formatCode="General">
                  <c:v>13034.7</c:v>
                </c:pt>
                <c:pt idx="1873" formatCode="General">
                  <c:v>13050.8</c:v>
                </c:pt>
                <c:pt idx="1874" formatCode="General">
                  <c:v>13049.3</c:v>
                </c:pt>
                <c:pt idx="1875" formatCode="General">
                  <c:v>13095.2</c:v>
                </c:pt>
                <c:pt idx="1876" formatCode="General">
                  <c:v>13094.8</c:v>
                </c:pt>
                <c:pt idx="1877" formatCode="General">
                  <c:v>13110.1</c:v>
                </c:pt>
                <c:pt idx="1878" formatCode="General">
                  <c:v>13131.6</c:v>
                </c:pt>
                <c:pt idx="1879" formatCode="General">
                  <c:v>13122.5</c:v>
                </c:pt>
                <c:pt idx="1880" formatCode="General">
                  <c:v>13164.6</c:v>
                </c:pt>
                <c:pt idx="1881" formatCode="General">
                  <c:v>13209.1</c:v>
                </c:pt>
                <c:pt idx="1882" formatCode="General">
                  <c:v>13200.5</c:v>
                </c:pt>
                <c:pt idx="1883" formatCode="General">
                  <c:v>13200.8</c:v>
                </c:pt>
                <c:pt idx="1884" formatCode="General">
                  <c:v>13200.7</c:v>
                </c:pt>
                <c:pt idx="1885" formatCode="General">
                  <c:v>13206.7</c:v>
                </c:pt>
                <c:pt idx="1886" formatCode="General">
                  <c:v>13220.1</c:v>
                </c:pt>
                <c:pt idx="1887" formatCode="General">
                  <c:v>13225.9</c:v>
                </c:pt>
                <c:pt idx="1888" formatCode="General">
                  <c:v>13257.9</c:v>
                </c:pt>
                <c:pt idx="1889" formatCode="General">
                  <c:v>13276.2</c:v>
                </c:pt>
                <c:pt idx="1890" formatCode="General">
                  <c:v>13293.3</c:v>
                </c:pt>
                <c:pt idx="1891" formatCode="General">
                  <c:v>13292.6</c:v>
                </c:pt>
                <c:pt idx="1892" formatCode="General">
                  <c:v>13299.5</c:v>
                </c:pt>
                <c:pt idx="1893" formatCode="General">
                  <c:v>13302.4</c:v>
                </c:pt>
                <c:pt idx="1894" formatCode="General">
                  <c:v>13315.8</c:v>
                </c:pt>
                <c:pt idx="1895" formatCode="General">
                  <c:v>13355.1</c:v>
                </c:pt>
                <c:pt idx="1896" formatCode="General">
                  <c:v>13354.6</c:v>
                </c:pt>
                <c:pt idx="1897" formatCode="General">
                  <c:v>13388.8</c:v>
                </c:pt>
                <c:pt idx="1898" formatCode="General">
                  <c:v>13400.1</c:v>
                </c:pt>
                <c:pt idx="1899" formatCode="General">
                  <c:v>13417</c:v>
                </c:pt>
                <c:pt idx="1900" formatCode="General">
                  <c:v>13406.1</c:v>
                </c:pt>
                <c:pt idx="1901" formatCode="General">
                  <c:v>13431.3</c:v>
                </c:pt>
                <c:pt idx="1902" formatCode="General">
                  <c:v>13434.5</c:v>
                </c:pt>
                <c:pt idx="1903" formatCode="General">
                  <c:v>13464.3</c:v>
                </c:pt>
                <c:pt idx="1904" formatCode="General">
                  <c:v>13490.5</c:v>
                </c:pt>
                <c:pt idx="1905" formatCode="General">
                  <c:v>13474.8</c:v>
                </c:pt>
                <c:pt idx="1906" formatCode="General">
                  <c:v>13493.2</c:v>
                </c:pt>
                <c:pt idx="1907" formatCode="General">
                  <c:v>13527.1</c:v>
                </c:pt>
                <c:pt idx="1908" formatCode="General">
                  <c:v>13537.7</c:v>
                </c:pt>
                <c:pt idx="1909" formatCode="General">
                  <c:v>13526.5</c:v>
                </c:pt>
                <c:pt idx="1910" formatCode="General">
                  <c:v>13529.3</c:v>
                </c:pt>
                <c:pt idx="1911" formatCode="General">
                  <c:v>13536.6</c:v>
                </c:pt>
                <c:pt idx="1912" formatCode="General">
                  <c:v>13569.6</c:v>
                </c:pt>
                <c:pt idx="1913" formatCode="General">
                  <c:v>13557</c:v>
                </c:pt>
                <c:pt idx="1914" formatCode="General">
                  <c:v>13600.3</c:v>
                </c:pt>
                <c:pt idx="1915" formatCode="General">
                  <c:v>13616.1</c:v>
                </c:pt>
                <c:pt idx="1916" formatCode="General">
                  <c:v>13633.4</c:v>
                </c:pt>
                <c:pt idx="1917" formatCode="General">
                  <c:v>13636.3</c:v>
                </c:pt>
                <c:pt idx="1918" formatCode="General">
                  <c:v>13633.3</c:v>
                </c:pt>
                <c:pt idx="1919" formatCode="General">
                  <c:v>13642.5</c:v>
                </c:pt>
                <c:pt idx="1920" formatCode="General">
                  <c:v>13677.4</c:v>
                </c:pt>
                <c:pt idx="1921" formatCode="General">
                  <c:v>13697.3</c:v>
                </c:pt>
                <c:pt idx="1922" formatCode="General">
                  <c:v>13689.2</c:v>
                </c:pt>
                <c:pt idx="1923" formatCode="General">
                  <c:v>13693.9</c:v>
                </c:pt>
                <c:pt idx="1924" formatCode="General">
                  <c:v>13696.6</c:v>
                </c:pt>
                <c:pt idx="1925" formatCode="General">
                  <c:v>13718.6</c:v>
                </c:pt>
                <c:pt idx="1926" formatCode="General">
                  <c:v>13742.1</c:v>
                </c:pt>
                <c:pt idx="1927" formatCode="General">
                  <c:v>13755.7</c:v>
                </c:pt>
                <c:pt idx="1928" formatCode="General">
                  <c:v>13746.6</c:v>
                </c:pt>
                <c:pt idx="1929" formatCode="General">
                  <c:v>13756.5</c:v>
                </c:pt>
                <c:pt idx="1930" formatCode="General">
                  <c:v>13765.3</c:v>
                </c:pt>
                <c:pt idx="1931" formatCode="General">
                  <c:v>13762.6</c:v>
                </c:pt>
                <c:pt idx="1932" formatCode="General">
                  <c:v>13769.1</c:v>
                </c:pt>
                <c:pt idx="1933" formatCode="General">
                  <c:v>13775.5</c:v>
                </c:pt>
                <c:pt idx="1934" formatCode="General">
                  <c:v>13811.6</c:v>
                </c:pt>
                <c:pt idx="1935" formatCode="General">
                  <c:v>13811.6</c:v>
                </c:pt>
                <c:pt idx="1936" formatCode="General">
                  <c:v>13841.4</c:v>
                </c:pt>
                <c:pt idx="1937" formatCode="General">
                  <c:v>13849.7</c:v>
                </c:pt>
                <c:pt idx="1938" formatCode="General">
                  <c:v>13837</c:v>
                </c:pt>
                <c:pt idx="1939" formatCode="General">
                  <c:v>13822.6</c:v>
                </c:pt>
                <c:pt idx="1940" formatCode="General">
                  <c:v>13823.2</c:v>
                </c:pt>
                <c:pt idx="1941" formatCode="General">
                  <c:v>13839.1</c:v>
                </c:pt>
                <c:pt idx="1942" formatCode="General">
                  <c:v>13849</c:v>
                </c:pt>
                <c:pt idx="1943" formatCode="General">
                  <c:v>13854.1</c:v>
                </c:pt>
                <c:pt idx="1944" formatCode="General">
                  <c:v>13862.8</c:v>
                </c:pt>
                <c:pt idx="1945" formatCode="General">
                  <c:v>13853.3</c:v>
                </c:pt>
                <c:pt idx="1946" formatCode="General">
                  <c:v>13849.1</c:v>
                </c:pt>
                <c:pt idx="1947" formatCode="General">
                  <c:v>13881.9</c:v>
                </c:pt>
                <c:pt idx="1948" formatCode="General">
                  <c:v>13912.2</c:v>
                </c:pt>
                <c:pt idx="1949" formatCode="General">
                  <c:v>13922.2</c:v>
                </c:pt>
                <c:pt idx="1950" formatCode="General">
                  <c:v>13909</c:v>
                </c:pt>
                <c:pt idx="1951" formatCode="General">
                  <c:v>13943.8</c:v>
                </c:pt>
                <c:pt idx="1952" formatCode="General">
                  <c:v>13948.9</c:v>
                </c:pt>
                <c:pt idx="1953" formatCode="General">
                  <c:v>13937.3</c:v>
                </c:pt>
                <c:pt idx="1954" formatCode="General">
                  <c:v>13947.5</c:v>
                </c:pt>
                <c:pt idx="1955" formatCode="General">
                  <c:v>13963.6</c:v>
                </c:pt>
                <c:pt idx="1956" formatCode="General">
                  <c:v>13955.4</c:v>
                </c:pt>
                <c:pt idx="1957" formatCode="General">
                  <c:v>13976.2</c:v>
                </c:pt>
                <c:pt idx="1958" formatCode="General">
                  <c:v>14001.8</c:v>
                </c:pt>
                <c:pt idx="1959" formatCode="General">
                  <c:v>14036.1</c:v>
                </c:pt>
                <c:pt idx="1960" formatCode="General">
                  <c:v>14068.5</c:v>
                </c:pt>
                <c:pt idx="1961" formatCode="General">
                  <c:v>14081.6</c:v>
                </c:pt>
                <c:pt idx="1962" formatCode="General">
                  <c:v>14098.8</c:v>
                </c:pt>
                <c:pt idx="1963" formatCode="General">
                  <c:v>14118</c:v>
                </c:pt>
                <c:pt idx="1964" formatCode="General">
                  <c:v>14132.6</c:v>
                </c:pt>
                <c:pt idx="1965" formatCode="General">
                  <c:v>14140.3</c:v>
                </c:pt>
                <c:pt idx="1966" formatCode="General">
                  <c:v>14128.4</c:v>
                </c:pt>
                <c:pt idx="1967" formatCode="General">
                  <c:v>14148.7</c:v>
                </c:pt>
                <c:pt idx="1968" formatCode="General">
                  <c:v>14156.2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E-461D-887C-0AFABBF9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49568"/>
        <c:axId val="442950352"/>
      </c:lineChart>
      <c:dateAx>
        <c:axId val="4429495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50352"/>
        <c:crossesAt val="75"/>
        <c:auto val="1"/>
        <c:lblOffset val="100"/>
        <c:baseTimeUnit val="days"/>
        <c:majorUnit val="1"/>
        <c:minorUnit val="1"/>
      </c:dateAx>
      <c:valAx>
        <c:axId val="442950352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2949568"/>
        <c:crosses val="autoZero"/>
        <c:crossBetween val="between"/>
        <c:majorUnit val="500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</xdr:rowOff>
    </xdr:from>
    <xdr:to>
      <xdr:col>19</xdr:col>
      <xdr:colOff>590550</xdr:colOff>
      <xdr:row>28</xdr:row>
      <xdr:rowOff>76201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28</xdr:row>
      <xdr:rowOff>161925</xdr:rowOff>
    </xdr:from>
    <xdr:to>
      <xdr:col>19</xdr:col>
      <xdr:colOff>561975</xdr:colOff>
      <xdr:row>63</xdr:row>
      <xdr:rowOff>28575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559593</xdr:colOff>
      <xdr:row>20</xdr:row>
      <xdr:rowOff>42862</xdr:rowOff>
    </xdr:from>
    <xdr:to>
      <xdr:col>12</xdr:col>
      <xdr:colOff>735807</xdr:colOff>
      <xdr:row>42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464343</xdr:colOff>
      <xdr:row>44</xdr:row>
      <xdr:rowOff>107157</xdr:rowOff>
    </xdr:from>
    <xdr:to>
      <xdr:col>15</xdr:col>
      <xdr:colOff>271463</xdr:colOff>
      <xdr:row>74</xdr:row>
      <xdr:rowOff>121444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631031</xdr:colOff>
      <xdr:row>44</xdr:row>
      <xdr:rowOff>119062</xdr:rowOff>
    </xdr:from>
    <xdr:to>
      <xdr:col>29</xdr:col>
      <xdr:colOff>581026</xdr:colOff>
      <xdr:row>74</xdr:row>
      <xdr:rowOff>133349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714375</xdr:colOff>
      <xdr:row>22</xdr:row>
      <xdr:rowOff>119062</xdr:rowOff>
    </xdr:from>
    <xdr:to>
      <xdr:col>9</xdr:col>
      <xdr:colOff>714376</xdr:colOff>
      <xdr:row>38</xdr:row>
      <xdr:rowOff>35718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>
          <a:off x="8143875" y="4310062"/>
          <a:ext cx="1" cy="2964656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20</xdr:row>
      <xdr:rowOff>3572</xdr:rowOff>
    </xdr:from>
    <xdr:to>
      <xdr:col>13</xdr:col>
      <xdr:colOff>1393031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119063</xdr:colOff>
      <xdr:row>47</xdr:row>
      <xdr:rowOff>154781</xdr:rowOff>
    </xdr:from>
    <xdr:to>
      <xdr:col>14</xdr:col>
      <xdr:colOff>628651</xdr:colOff>
      <xdr:row>77</xdr:row>
      <xdr:rowOff>169068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29</xdr:col>
      <xdr:colOff>319089</xdr:colOff>
      <xdr:row>78</xdr:row>
      <xdr:rowOff>14287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166688</xdr:colOff>
      <xdr:row>22</xdr:row>
      <xdr:rowOff>130969</xdr:rowOff>
    </xdr:from>
    <xdr:to>
      <xdr:col>10</xdr:col>
      <xdr:colOff>178594</xdr:colOff>
      <xdr:row>42</xdr:row>
      <xdr:rowOff>95249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flipH="1">
          <a:off x="13025438" y="4321969"/>
          <a:ext cx="11906" cy="377428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402166</xdr:colOff>
      <xdr:row>112</xdr:row>
      <xdr:rowOff>174625</xdr:rowOff>
    </xdr:from>
    <xdr:to>
      <xdr:col>32</xdr:col>
      <xdr:colOff>35717</xdr:colOff>
      <xdr:row>140</xdr:row>
      <xdr:rowOff>15875</xdr:rowOff>
    </xdr:to>
    <xdr:graphicFrame macro="">
      <xdr:nvGraphicFramePr>
        <xdr:cNvPr id="12" name="Chart 7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20</xdr:row>
      <xdr:rowOff>42860</xdr:rowOff>
    </xdr:from>
    <xdr:to>
      <xdr:col>17</xdr:col>
      <xdr:colOff>1471083</xdr:colOff>
      <xdr:row>45</xdr:row>
      <xdr:rowOff>84665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222250</xdr:colOff>
      <xdr:row>22</xdr:row>
      <xdr:rowOff>158750</xdr:rowOff>
    </xdr:from>
    <xdr:to>
      <xdr:col>14</xdr:col>
      <xdr:colOff>222251</xdr:colOff>
      <xdr:row>40</xdr:row>
      <xdr:rowOff>185207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CxnSpPr/>
      </xdr:nvCxnSpPr>
      <xdr:spPr>
        <a:xfrm>
          <a:off x="8868833" y="4392083"/>
          <a:ext cx="1" cy="3466041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472279</xdr:colOff>
      <xdr:row>46</xdr:row>
      <xdr:rowOff>138906</xdr:rowOff>
    </xdr:from>
    <xdr:to>
      <xdr:col>31</xdr:col>
      <xdr:colOff>78051</xdr:colOff>
      <xdr:row>78</xdr:row>
      <xdr:rowOff>170657</xdr:rowOff>
    </xdr:to>
    <xdr:graphicFrame macro="">
      <xdr:nvGraphicFramePr>
        <xdr:cNvPr id="19" name="Chart 7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428625</xdr:colOff>
      <xdr:row>80</xdr:row>
      <xdr:rowOff>79374</xdr:rowOff>
    </xdr:from>
    <xdr:to>
      <xdr:col>31</xdr:col>
      <xdr:colOff>79375</xdr:colOff>
      <xdr:row>111</xdr:row>
      <xdr:rowOff>63501</xdr:rowOff>
    </xdr:to>
    <xdr:graphicFrame macro="">
      <xdr:nvGraphicFramePr>
        <xdr:cNvPr id="20" name="Chart 7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238125</xdr:colOff>
      <xdr:row>46</xdr:row>
      <xdr:rowOff>142875</xdr:rowOff>
    </xdr:from>
    <xdr:to>
      <xdr:col>17</xdr:col>
      <xdr:colOff>1486959</xdr:colOff>
      <xdr:row>78</xdr:row>
      <xdr:rowOff>174626</xdr:rowOff>
    </xdr:to>
    <xdr:graphicFrame macro="">
      <xdr:nvGraphicFramePr>
        <xdr:cNvPr id="21" name="Chart 7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226219</xdr:colOff>
      <xdr:row>80</xdr:row>
      <xdr:rowOff>35719</xdr:rowOff>
    </xdr:from>
    <xdr:to>
      <xdr:col>17</xdr:col>
      <xdr:colOff>1475053</xdr:colOff>
      <xdr:row>112</xdr:row>
      <xdr:rowOff>67470</xdr:rowOff>
    </xdr:to>
    <xdr:graphicFrame macro="">
      <xdr:nvGraphicFramePr>
        <xdr:cNvPr id="22" name="Chart 7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66675</xdr:rowOff>
    </xdr:from>
    <xdr:to>
      <xdr:col>27</xdr:col>
      <xdr:colOff>495300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</xdr:colOff>
      <xdr:row>29</xdr:row>
      <xdr:rowOff>180975</xdr:rowOff>
    </xdr:from>
    <xdr:to>
      <xdr:col>27</xdr:col>
      <xdr:colOff>476249</xdr:colOff>
      <xdr:row>63</xdr:row>
      <xdr:rowOff>155576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</xdr:colOff>
      <xdr:row>64</xdr:row>
      <xdr:rowOff>142875</xdr:rowOff>
    </xdr:from>
    <xdr:to>
      <xdr:col>27</xdr:col>
      <xdr:colOff>552450</xdr:colOff>
      <xdr:row>98</xdr:row>
      <xdr:rowOff>50801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98</xdr:row>
      <xdr:rowOff>133350</xdr:rowOff>
    </xdr:from>
    <xdr:to>
      <xdr:col>27</xdr:col>
      <xdr:colOff>590550</xdr:colOff>
      <xdr:row>126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219075</xdr:colOff>
      <xdr:row>40</xdr:row>
      <xdr:rowOff>69851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39</xdr:col>
      <xdr:colOff>276225</xdr:colOff>
      <xdr:row>40</xdr:row>
      <xdr:rowOff>69851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41</xdr:row>
      <xdr:rowOff>161924</xdr:rowOff>
    </xdr:from>
    <xdr:to>
      <xdr:col>23</xdr:col>
      <xdr:colOff>200024</xdr:colOff>
      <xdr:row>79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39</xdr:col>
      <xdr:colOff>200025</xdr:colOff>
      <xdr:row>79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476250</xdr:colOff>
      <xdr:row>29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405495</xdr:colOff>
      <xdr:row>0</xdr:row>
      <xdr:rowOff>84363</xdr:rowOff>
    </xdr:from>
    <xdr:to>
      <xdr:col>17</xdr:col>
      <xdr:colOff>590550</xdr:colOff>
      <xdr:row>29</xdr:row>
      <xdr:rowOff>133349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30</xdr:row>
      <xdr:rowOff>76200</xdr:rowOff>
    </xdr:from>
    <xdr:to>
      <xdr:col>17</xdr:col>
      <xdr:colOff>600075</xdr:colOff>
      <xdr:row>64</xdr:row>
      <xdr:rowOff>57150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104775</xdr:rowOff>
    </xdr:from>
    <xdr:to>
      <xdr:col>17</xdr:col>
      <xdr:colOff>466725</xdr:colOff>
      <xdr:row>29</xdr:row>
      <xdr:rowOff>171451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31</xdr:row>
      <xdr:rowOff>19050</xdr:rowOff>
    </xdr:from>
    <xdr:to>
      <xdr:col>17</xdr:col>
      <xdr:colOff>476250</xdr:colOff>
      <xdr:row>60</xdr:row>
      <xdr:rowOff>114300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0</xdr:rowOff>
    </xdr:from>
    <xdr:to>
      <xdr:col>19</xdr:col>
      <xdr:colOff>457200</xdr:colOff>
      <xdr:row>30</xdr:row>
      <xdr:rowOff>66676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31</xdr:row>
      <xdr:rowOff>85725</xdr:rowOff>
    </xdr:from>
    <xdr:to>
      <xdr:col>19</xdr:col>
      <xdr:colOff>561975</xdr:colOff>
      <xdr:row>63</xdr:row>
      <xdr:rowOff>104775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11906</xdr:colOff>
      <xdr:row>53</xdr:row>
      <xdr:rowOff>114299</xdr:rowOff>
    </xdr:from>
    <xdr:to>
      <xdr:col>28</xdr:col>
      <xdr:colOff>381000</xdr:colOff>
      <xdr:row>81</xdr:row>
      <xdr:rowOff>23812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11908</xdr:colOff>
      <xdr:row>20</xdr:row>
      <xdr:rowOff>7936</xdr:rowOff>
    </xdr:from>
    <xdr:to>
      <xdr:col>28</xdr:col>
      <xdr:colOff>345282</xdr:colOff>
      <xdr:row>52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603249</xdr:colOff>
      <xdr:row>20</xdr:row>
      <xdr:rowOff>0</xdr:rowOff>
    </xdr:from>
    <xdr:to>
      <xdr:col>43</xdr:col>
      <xdr:colOff>206374</xdr:colOff>
      <xdr:row>52</xdr:row>
      <xdr:rowOff>186930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226218</xdr:colOff>
      <xdr:row>22</xdr:row>
      <xdr:rowOff>11906</xdr:rowOff>
    </xdr:from>
    <xdr:to>
      <xdr:col>21</xdr:col>
      <xdr:colOff>238125</xdr:colOff>
      <xdr:row>50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CxnSpPr/>
      </xdr:nvCxnSpPr>
      <xdr:spPr>
        <a:xfrm>
          <a:off x="14156531" y="4226719"/>
          <a:ext cx="11907" cy="53220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47626</xdr:colOff>
      <xdr:row>82</xdr:row>
      <xdr:rowOff>59531</xdr:rowOff>
    </xdr:from>
    <xdr:to>
      <xdr:col>42</xdr:col>
      <xdr:colOff>9527</xdr:colOff>
      <xdr:row>112</xdr:row>
      <xdr:rowOff>73818</xdr:rowOff>
    </xdr:to>
    <xdr:graphicFrame macro="">
      <xdr:nvGraphicFramePr>
        <xdr:cNvPr id="22" name="Chart 7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11906</xdr:colOff>
      <xdr:row>82</xdr:row>
      <xdr:rowOff>47625</xdr:rowOff>
    </xdr:from>
    <xdr:to>
      <xdr:col>28</xdr:col>
      <xdr:colOff>354807</xdr:colOff>
      <xdr:row>112</xdr:row>
      <xdr:rowOff>61912</xdr:rowOff>
    </xdr:to>
    <xdr:graphicFrame macro="">
      <xdr:nvGraphicFramePr>
        <xdr:cNvPr id="23" name="Chart 7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68260</xdr:colOff>
      <xdr:row>30</xdr:row>
      <xdr:rowOff>112448</xdr:rowOff>
    </xdr:from>
    <xdr:to>
      <xdr:col>20</xdr:col>
      <xdr:colOff>570175</xdr:colOff>
      <xdr:row>61</xdr:row>
      <xdr:rowOff>28839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61</xdr:row>
      <xdr:rowOff>119061</xdr:rowOff>
    </xdr:from>
    <xdr:to>
      <xdr:col>21</xdr:col>
      <xdr:colOff>11906</xdr:colOff>
      <xdr:row>92</xdr:row>
      <xdr:rowOff>61232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79374</xdr:colOff>
      <xdr:row>1</xdr:row>
      <xdr:rowOff>43657</xdr:rowOff>
    </xdr:from>
    <xdr:to>
      <xdr:col>34</xdr:col>
      <xdr:colOff>390260</xdr:colOff>
      <xdr:row>30</xdr:row>
      <xdr:rowOff>22490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35718</xdr:colOff>
      <xdr:row>30</xdr:row>
      <xdr:rowOff>108100</xdr:rowOff>
    </xdr:from>
    <xdr:to>
      <xdr:col>34</xdr:col>
      <xdr:colOff>398010</xdr:colOff>
      <xdr:row>60</xdr:row>
      <xdr:rowOff>183697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485510</xdr:colOff>
      <xdr:row>1</xdr:row>
      <xdr:rowOff>73290</xdr:rowOff>
    </xdr:from>
    <xdr:to>
      <xdr:col>49</xdr:col>
      <xdr:colOff>154781</xdr:colOff>
      <xdr:row>30</xdr:row>
      <xdr:rowOff>0</xdr:rowOff>
    </xdr:to>
    <xdr:graphicFrame macro="">
      <xdr:nvGraphicFramePr>
        <xdr:cNvPr id="14" name="Chart 7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462644</xdr:colOff>
      <xdr:row>30</xdr:row>
      <xdr:rowOff>103189</xdr:rowOff>
    </xdr:from>
    <xdr:to>
      <xdr:col>49</xdr:col>
      <xdr:colOff>163286</xdr:colOff>
      <xdr:row>60</xdr:row>
      <xdr:rowOff>153081</xdr:rowOff>
    </xdr:to>
    <xdr:graphicFrame macro="">
      <xdr:nvGraphicFramePr>
        <xdr:cNvPr id="16" name="Chart 7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411957</xdr:colOff>
      <xdr:row>94</xdr:row>
      <xdr:rowOff>47625</xdr:rowOff>
    </xdr:from>
    <xdr:to>
      <xdr:col>49</xdr:col>
      <xdr:colOff>154782</xdr:colOff>
      <xdr:row>126</xdr:row>
      <xdr:rowOff>47625</xdr:rowOff>
    </xdr:to>
    <xdr:graphicFrame macro="">
      <xdr:nvGraphicFramePr>
        <xdr:cNvPr id="17" name="Chart 7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446996</xdr:colOff>
      <xdr:row>61</xdr:row>
      <xdr:rowOff>78582</xdr:rowOff>
    </xdr:from>
    <xdr:to>
      <xdr:col>49</xdr:col>
      <xdr:colOff>166689</xdr:colOff>
      <xdr:row>92</xdr:row>
      <xdr:rowOff>169751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436563</xdr:colOff>
      <xdr:row>127</xdr:row>
      <xdr:rowOff>95250</xdr:rowOff>
    </xdr:from>
    <xdr:to>
      <xdr:col>49</xdr:col>
      <xdr:colOff>103187</xdr:colOff>
      <xdr:row>159</xdr:row>
      <xdr:rowOff>38100</xdr:rowOff>
    </xdr:to>
    <xdr:graphicFrame macro="">
      <xdr:nvGraphicFramePr>
        <xdr:cNvPr id="19" name="Chart 7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166687</xdr:colOff>
      <xdr:row>1</xdr:row>
      <xdr:rowOff>23812</xdr:rowOff>
    </xdr:from>
    <xdr:to>
      <xdr:col>20</xdr:col>
      <xdr:colOff>477572</xdr:colOff>
      <xdr:row>30</xdr:row>
      <xdr:rowOff>2645</xdr:rowOff>
    </xdr:to>
    <xdr:graphicFrame macro="">
      <xdr:nvGraphicFramePr>
        <xdr:cNvPr id="20" name="Chart 7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17</xdr:row>
      <xdr:rowOff>35719</xdr:rowOff>
    </xdr:from>
    <xdr:to>
      <xdr:col>14</xdr:col>
      <xdr:colOff>1393031</xdr:colOff>
      <xdr:row>45</xdr:row>
      <xdr:rowOff>11904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</xdr:colOff>
      <xdr:row>46</xdr:row>
      <xdr:rowOff>0</xdr:rowOff>
    </xdr:from>
    <xdr:to>
      <xdr:col>16</xdr:col>
      <xdr:colOff>176213</xdr:colOff>
      <xdr:row>76</xdr:row>
      <xdr:rowOff>14287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738188</xdr:colOff>
      <xdr:row>46</xdr:row>
      <xdr:rowOff>0</xdr:rowOff>
    </xdr:from>
    <xdr:to>
      <xdr:col>29</xdr:col>
      <xdr:colOff>223839</xdr:colOff>
      <xdr:row>76</xdr:row>
      <xdr:rowOff>14287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0.43541</cdr:x>
      <cdr:y>0.09417</cdr:y>
    </cdr:from>
    <cdr:to>
      <cdr:x>0.43977</cdr:x>
      <cdr:y>0.94619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06F56B-F213-411A-AD9A-C2E93CD98A7D}"/>
            </a:ext>
          </a:extLst>
        </cdr:cNvPr>
        <cdr:cNvCxnSpPr/>
      </cdr:nvCxnSpPr>
      <cdr:spPr>
        <a:xfrm xmlns:a="http://schemas.openxmlformats.org/drawingml/2006/main" flipH="1">
          <a:off x="3571878" y="500062"/>
          <a:ext cx="35716" cy="452437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9523</xdr:colOff>
      <xdr:row>16</xdr:row>
      <xdr:rowOff>150017</xdr:rowOff>
    </xdr:from>
    <xdr:to>
      <xdr:col>13</xdr:col>
      <xdr:colOff>1262062</xdr:colOff>
      <xdr:row>46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48</xdr:row>
      <xdr:rowOff>0</xdr:rowOff>
    </xdr:from>
    <xdr:to>
      <xdr:col>15</xdr:col>
      <xdr:colOff>664370</xdr:colOff>
      <xdr:row>81</xdr:row>
      <xdr:rowOff>119062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952500</xdr:colOff>
      <xdr:row>48</xdr:row>
      <xdr:rowOff>0</xdr:rowOff>
    </xdr:from>
    <xdr:to>
      <xdr:col>29</xdr:col>
      <xdr:colOff>319089</xdr:colOff>
      <xdr:row>81</xdr:row>
      <xdr:rowOff>130969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1035846</xdr:colOff>
      <xdr:row>19</xdr:row>
      <xdr:rowOff>95250</xdr:rowOff>
    </xdr:from>
    <xdr:to>
      <xdr:col>8</xdr:col>
      <xdr:colOff>1071562</xdr:colOff>
      <xdr:row>42</xdr:row>
      <xdr:rowOff>71437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H="1">
          <a:off x="6691315" y="3726656"/>
          <a:ext cx="35716" cy="436959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M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sr_-_februar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ism_non-manufacturing_index_-_febru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42064</v>
          </cell>
          <cell r="B4">
            <v>56.5</v>
          </cell>
        </row>
        <row r="5">
          <cell r="A5">
            <v>42095</v>
          </cell>
          <cell r="B5">
            <v>57.8</v>
          </cell>
        </row>
        <row r="6">
          <cell r="A6">
            <v>42125</v>
          </cell>
          <cell r="B6">
            <v>55.7</v>
          </cell>
        </row>
        <row r="7">
          <cell r="A7">
            <v>42156</v>
          </cell>
          <cell r="B7">
            <v>56</v>
          </cell>
        </row>
        <row r="8">
          <cell r="A8">
            <v>42186</v>
          </cell>
          <cell r="B8">
            <v>60.3</v>
          </cell>
        </row>
        <row r="9">
          <cell r="A9">
            <v>42217</v>
          </cell>
          <cell r="B9">
            <v>59</v>
          </cell>
        </row>
        <row r="10">
          <cell r="A10">
            <v>42248</v>
          </cell>
          <cell r="B10">
            <v>56.9</v>
          </cell>
        </row>
        <row r="11">
          <cell r="A11">
            <v>42278</v>
          </cell>
          <cell r="B11">
            <v>59.1</v>
          </cell>
        </row>
        <row r="12">
          <cell r="A12">
            <v>42309</v>
          </cell>
          <cell r="B12">
            <v>55.9</v>
          </cell>
        </row>
        <row r="13">
          <cell r="A13">
            <v>42339</v>
          </cell>
          <cell r="B13">
            <v>55.3</v>
          </cell>
        </row>
        <row r="14">
          <cell r="A14">
            <v>42370</v>
          </cell>
          <cell r="B14">
            <v>53.5</v>
          </cell>
        </row>
        <row r="15">
          <cell r="A15">
            <v>42401</v>
          </cell>
          <cell r="B15">
            <v>53.4</v>
          </cell>
        </row>
        <row r="16">
          <cell r="A16">
            <v>42430</v>
          </cell>
          <cell r="B16">
            <v>54.5</v>
          </cell>
        </row>
        <row r="17">
          <cell r="A17">
            <v>42461</v>
          </cell>
          <cell r="B17">
            <v>55.7</v>
          </cell>
        </row>
        <row r="18">
          <cell r="A18">
            <v>42491</v>
          </cell>
          <cell r="B18">
            <v>52.9</v>
          </cell>
        </row>
        <row r="19">
          <cell r="A19">
            <v>42522</v>
          </cell>
          <cell r="B19">
            <v>56.5</v>
          </cell>
        </row>
        <row r="20">
          <cell r="A20">
            <v>42552</v>
          </cell>
          <cell r="B20">
            <v>55.5</v>
          </cell>
        </row>
        <row r="21">
          <cell r="A21">
            <v>42583</v>
          </cell>
          <cell r="B21">
            <v>51.4</v>
          </cell>
        </row>
        <row r="22">
          <cell r="A22">
            <v>42614</v>
          </cell>
          <cell r="B22">
            <v>57.1</v>
          </cell>
        </row>
        <row r="23">
          <cell r="A23">
            <v>42644</v>
          </cell>
          <cell r="B23">
            <v>54.8</v>
          </cell>
        </row>
        <row r="24">
          <cell r="A24">
            <v>42675</v>
          </cell>
          <cell r="B24">
            <v>57.2</v>
          </cell>
        </row>
        <row r="25">
          <cell r="A25">
            <v>42705</v>
          </cell>
          <cell r="B25">
            <v>56.6</v>
          </cell>
        </row>
        <row r="26">
          <cell r="A26">
            <v>42736</v>
          </cell>
          <cell r="B26">
            <v>56.5</v>
          </cell>
        </row>
        <row r="27">
          <cell r="A27">
            <v>42767</v>
          </cell>
          <cell r="B27">
            <v>57.6</v>
          </cell>
        </row>
        <row r="28">
          <cell r="A28">
            <v>42795</v>
          </cell>
          <cell r="B28">
            <v>55.2</v>
          </cell>
        </row>
        <row r="29">
          <cell r="A29">
            <v>42826</v>
          </cell>
          <cell r="B29">
            <v>57.5</v>
          </cell>
        </row>
        <row r="30">
          <cell r="A30">
            <v>42856</v>
          </cell>
          <cell r="B30">
            <v>56.9</v>
          </cell>
        </row>
        <row r="31">
          <cell r="A31">
            <v>42887</v>
          </cell>
          <cell r="B31">
            <v>57.4</v>
          </cell>
        </row>
        <row r="32">
          <cell r="A32">
            <v>42917</v>
          </cell>
          <cell r="B32">
            <v>53.9</v>
          </cell>
        </row>
        <row r="33">
          <cell r="A33">
            <v>42948</v>
          </cell>
          <cell r="B33">
            <v>55.3</v>
          </cell>
        </row>
        <row r="34">
          <cell r="A34">
            <v>42979</v>
          </cell>
          <cell r="B34">
            <v>59.8</v>
          </cell>
        </row>
        <row r="35">
          <cell r="A35">
            <v>43009</v>
          </cell>
          <cell r="B35">
            <v>60.1</v>
          </cell>
        </row>
        <row r="36">
          <cell r="A36">
            <v>43040</v>
          </cell>
          <cell r="B36">
            <v>57.4</v>
          </cell>
        </row>
        <row r="37">
          <cell r="A37">
            <v>43070</v>
          </cell>
          <cell r="B37">
            <v>56</v>
          </cell>
        </row>
        <row r="38">
          <cell r="A38">
            <v>43101</v>
          </cell>
          <cell r="B38">
            <v>59.9</v>
          </cell>
        </row>
        <row r="39">
          <cell r="A39">
            <v>43132</v>
          </cell>
          <cell r="B39">
            <v>59.5</v>
          </cell>
        </row>
        <row r="40">
          <cell r="A40">
            <v>43160</v>
          </cell>
          <cell r="B40">
            <v>58.8</v>
          </cell>
        </row>
        <row r="41">
          <cell r="A41">
            <v>43191</v>
          </cell>
          <cell r="B41">
            <v>56.8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"/>
      <sheetName val="FP"/>
      <sheetName val="Tabs"/>
      <sheetName val="Rate"/>
      <sheetName val="NFP_Gov"/>
      <sheetName val="Private"/>
      <sheetName val="Goods"/>
      <sheetName val="Services"/>
      <sheetName val="Cons"/>
      <sheetName val="Manu"/>
      <sheetName val="Trade, tran, util"/>
      <sheetName val="Financials"/>
      <sheetName val="Business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25935</v>
          </cell>
        </row>
        <row r="3">
          <cell r="B3">
            <v>26100</v>
          </cell>
        </row>
        <row r="4">
          <cell r="B4">
            <v>26278</v>
          </cell>
        </row>
        <row r="5">
          <cell r="B5">
            <v>26092</v>
          </cell>
        </row>
        <row r="6">
          <cell r="B6">
            <v>26294</v>
          </cell>
        </row>
        <row r="7">
          <cell r="B7">
            <v>26499</v>
          </cell>
        </row>
        <row r="8">
          <cell r="B8">
            <v>26400</v>
          </cell>
        </row>
        <row r="9">
          <cell r="B9">
            <v>26617</v>
          </cell>
        </row>
        <row r="10">
          <cell r="B10">
            <v>26956</v>
          </cell>
        </row>
        <row r="11">
          <cell r="B11">
            <v>27319</v>
          </cell>
        </row>
        <row r="12">
          <cell r="B12">
            <v>27360</v>
          </cell>
        </row>
        <row r="13">
          <cell r="B13">
            <v>27405</v>
          </cell>
        </row>
        <row r="14">
          <cell r="B14">
            <v>27453</v>
          </cell>
        </row>
        <row r="15">
          <cell r="B15">
            <v>27565</v>
          </cell>
        </row>
        <row r="16">
          <cell r="B16">
            <v>27675</v>
          </cell>
        </row>
        <row r="17">
          <cell r="B17">
            <v>27548</v>
          </cell>
        </row>
        <row r="18">
          <cell r="B18">
            <v>27708</v>
          </cell>
        </row>
        <row r="19">
          <cell r="B19">
            <v>27760</v>
          </cell>
        </row>
        <row r="20">
          <cell r="B20">
            <v>27681</v>
          </cell>
        </row>
        <row r="21">
          <cell r="B21">
            <v>28070</v>
          </cell>
        </row>
        <row r="22">
          <cell r="B22">
            <v>28498</v>
          </cell>
        </row>
        <row r="23">
          <cell r="B23">
            <v>28912</v>
          </cell>
        </row>
        <row r="24">
          <cell r="B24">
            <v>29272</v>
          </cell>
        </row>
        <row r="25">
          <cell r="B25">
            <v>29757</v>
          </cell>
        </row>
        <row r="26">
          <cell r="B26">
            <v>30012</v>
          </cell>
        </row>
        <row r="27">
          <cell r="B27">
            <v>30340</v>
          </cell>
        </row>
        <row r="28">
          <cell r="B28">
            <v>30559</v>
          </cell>
        </row>
        <row r="29">
          <cell r="B29">
            <v>30884</v>
          </cell>
        </row>
        <row r="30">
          <cell r="B30">
            <v>31540</v>
          </cell>
        </row>
        <row r="31">
          <cell r="B31">
            <v>31950</v>
          </cell>
        </row>
        <row r="32">
          <cell r="B32">
            <v>32387</v>
          </cell>
        </row>
        <row r="33">
          <cell r="B33">
            <v>32723</v>
          </cell>
        </row>
        <row r="34">
          <cell r="B34">
            <v>32944</v>
          </cell>
        </row>
        <row r="35">
          <cell r="B35">
            <v>33041</v>
          </cell>
        </row>
        <row r="36">
          <cell r="B36">
            <v>33075</v>
          </cell>
        </row>
        <row r="37">
          <cell r="B37">
            <v>33133</v>
          </cell>
        </row>
        <row r="38">
          <cell r="B38">
            <v>33258</v>
          </cell>
        </row>
        <row r="39">
          <cell r="B39">
            <v>33367</v>
          </cell>
        </row>
        <row r="40">
          <cell r="B40">
            <v>33679</v>
          </cell>
        </row>
        <row r="41">
          <cell r="B41">
            <v>33995</v>
          </cell>
        </row>
        <row r="42">
          <cell r="B42">
            <v>34341</v>
          </cell>
        </row>
        <row r="43">
          <cell r="B43">
            <v>34518</v>
          </cell>
        </row>
        <row r="44">
          <cell r="B44">
            <v>34880</v>
          </cell>
        </row>
        <row r="45">
          <cell r="B45">
            <v>35174</v>
          </cell>
        </row>
        <row r="46">
          <cell r="B46">
            <v>35389</v>
          </cell>
        </row>
        <row r="47">
          <cell r="B47">
            <v>35559</v>
          </cell>
        </row>
        <row r="48">
          <cell r="B48">
            <v>35647</v>
          </cell>
        </row>
        <row r="49">
          <cell r="B49">
            <v>35843</v>
          </cell>
        </row>
        <row r="50">
          <cell r="B50">
            <v>36040</v>
          </cell>
        </row>
        <row r="51">
          <cell r="B51">
            <v>36172</v>
          </cell>
        </row>
        <row r="52">
          <cell r="B52">
            <v>36296</v>
          </cell>
        </row>
        <row r="53">
          <cell r="B53">
            <v>36380</v>
          </cell>
        </row>
        <row r="54">
          <cell r="B54">
            <v>36315</v>
          </cell>
        </row>
        <row r="55">
          <cell r="B55">
            <v>36457</v>
          </cell>
        </row>
        <row r="56">
          <cell r="B56">
            <v>36444</v>
          </cell>
        </row>
        <row r="57">
          <cell r="B57">
            <v>36395</v>
          </cell>
        </row>
        <row r="58">
          <cell r="B58">
            <v>36318</v>
          </cell>
        </row>
        <row r="59">
          <cell r="B59">
            <v>36505</v>
          </cell>
        </row>
        <row r="60">
          <cell r="B60">
            <v>36641</v>
          </cell>
        </row>
        <row r="61">
          <cell r="B61">
            <v>36475</v>
          </cell>
        </row>
        <row r="62">
          <cell r="B62">
            <v>36493</v>
          </cell>
        </row>
        <row r="63">
          <cell r="B63">
            <v>36415</v>
          </cell>
        </row>
        <row r="64">
          <cell r="B64">
            <v>36179</v>
          </cell>
        </row>
        <row r="65">
          <cell r="B65">
            <v>35951</v>
          </cell>
        </row>
        <row r="66">
          <cell r="B66">
            <v>35864</v>
          </cell>
        </row>
        <row r="67">
          <cell r="B67">
            <v>35800</v>
          </cell>
        </row>
        <row r="68">
          <cell r="B68">
            <v>35715</v>
          </cell>
        </row>
        <row r="69">
          <cell r="B69">
            <v>35646</v>
          </cell>
        </row>
        <row r="70">
          <cell r="B70">
            <v>35456</v>
          </cell>
        </row>
        <row r="71">
          <cell r="B71">
            <v>35486</v>
          </cell>
        </row>
        <row r="72">
          <cell r="B72">
            <v>35449</v>
          </cell>
        </row>
        <row r="73">
          <cell r="B73">
            <v>35486</v>
          </cell>
        </row>
        <row r="74">
          <cell r="B74">
            <v>35643</v>
          </cell>
        </row>
        <row r="75">
          <cell r="B75">
            <v>35665</v>
          </cell>
        </row>
        <row r="76">
          <cell r="B76">
            <v>35580</v>
          </cell>
        </row>
        <row r="77">
          <cell r="B77">
            <v>35258</v>
          </cell>
        </row>
        <row r="78">
          <cell r="B78">
            <v>35145</v>
          </cell>
        </row>
        <row r="79">
          <cell r="B79">
            <v>34968</v>
          </cell>
        </row>
        <row r="80">
          <cell r="B80">
            <v>34688</v>
          </cell>
        </row>
        <row r="81">
          <cell r="B81">
            <v>34332</v>
          </cell>
        </row>
        <row r="82">
          <cell r="B82">
            <v>32558</v>
          </cell>
        </row>
        <row r="83">
          <cell r="B83">
            <v>32745</v>
          </cell>
        </row>
        <row r="84">
          <cell r="B84">
            <v>33167</v>
          </cell>
        </row>
        <row r="85">
          <cell r="B85">
            <v>33301</v>
          </cell>
        </row>
        <row r="86">
          <cell r="B86">
            <v>34047</v>
          </cell>
        </row>
        <row r="87">
          <cell r="B87">
            <v>33473</v>
          </cell>
        </row>
        <row r="88">
          <cell r="B88">
            <v>34435</v>
          </cell>
        </row>
        <row r="89">
          <cell r="B89">
            <v>35148</v>
          </cell>
        </row>
        <row r="90">
          <cell r="B90">
            <v>35617</v>
          </cell>
        </row>
        <row r="91">
          <cell r="B91">
            <v>36053</v>
          </cell>
        </row>
        <row r="92">
          <cell r="B92">
            <v>36471</v>
          </cell>
        </row>
        <row r="93">
          <cell r="B93">
            <v>36962</v>
          </cell>
        </row>
        <row r="94">
          <cell r="B94">
            <v>37240</v>
          </cell>
        </row>
        <row r="95">
          <cell r="B95">
            <v>37430</v>
          </cell>
        </row>
        <row r="96">
          <cell r="B96">
            <v>37758</v>
          </cell>
        </row>
        <row r="97">
          <cell r="B97">
            <v>37751</v>
          </cell>
        </row>
        <row r="98">
          <cell r="B98">
            <v>37920</v>
          </cell>
        </row>
        <row r="99">
          <cell r="B99">
            <v>37957</v>
          </cell>
        </row>
        <row r="100">
          <cell r="B100">
            <v>38018</v>
          </cell>
        </row>
        <row r="101">
          <cell r="B101">
            <v>37934</v>
          </cell>
        </row>
        <row r="102">
          <cell r="B102">
            <v>38087</v>
          </cell>
        </row>
        <row r="103">
          <cell r="B103">
            <v>38284</v>
          </cell>
        </row>
        <row r="104">
          <cell r="B104">
            <v>38219</v>
          </cell>
        </row>
        <row r="105">
          <cell r="B105">
            <v>38440</v>
          </cell>
        </row>
        <row r="106">
          <cell r="B106">
            <v>38662</v>
          </cell>
        </row>
        <row r="107">
          <cell r="B107">
            <v>38849</v>
          </cell>
        </row>
        <row r="108">
          <cell r="B108">
            <v>38902</v>
          </cell>
        </row>
        <row r="109">
          <cell r="B109">
            <v>38974</v>
          </cell>
        </row>
        <row r="110">
          <cell r="B110">
            <v>39058</v>
          </cell>
        </row>
        <row r="111">
          <cell r="B111">
            <v>38922</v>
          </cell>
        </row>
        <row r="112">
          <cell r="B112">
            <v>39058</v>
          </cell>
        </row>
        <row r="113">
          <cell r="B113">
            <v>38727</v>
          </cell>
        </row>
        <row r="114">
          <cell r="B114">
            <v>39114</v>
          </cell>
        </row>
        <row r="115">
          <cell r="B115">
            <v>39297</v>
          </cell>
        </row>
        <row r="116">
          <cell r="B116">
            <v>39386</v>
          </cell>
        </row>
        <row r="117">
          <cell r="B117">
            <v>39385</v>
          </cell>
        </row>
        <row r="118">
          <cell r="B118">
            <v>39490</v>
          </cell>
        </row>
        <row r="119">
          <cell r="B119">
            <v>39422</v>
          </cell>
        </row>
        <row r="120">
          <cell r="B120">
            <v>39325</v>
          </cell>
        </row>
        <row r="121">
          <cell r="B121">
            <v>39141</v>
          </cell>
        </row>
        <row r="122">
          <cell r="B122">
            <v>38777</v>
          </cell>
        </row>
        <row r="123">
          <cell r="B123">
            <v>38607</v>
          </cell>
        </row>
        <row r="124">
          <cell r="B124">
            <v>38323</v>
          </cell>
        </row>
        <row r="125">
          <cell r="B125">
            <v>38282</v>
          </cell>
        </row>
        <row r="126">
          <cell r="B126">
            <v>38020</v>
          </cell>
        </row>
        <row r="127">
          <cell r="B127">
            <v>37783</v>
          </cell>
        </row>
        <row r="128">
          <cell r="B128">
            <v>37567</v>
          </cell>
        </row>
        <row r="129">
          <cell r="B129">
            <v>37637</v>
          </cell>
        </row>
        <row r="130">
          <cell r="B130">
            <v>37794</v>
          </cell>
        </row>
        <row r="131">
          <cell r="B131">
            <v>36980</v>
          </cell>
        </row>
        <row r="132">
          <cell r="B132">
            <v>37295</v>
          </cell>
        </row>
        <row r="133">
          <cell r="B133">
            <v>37565</v>
          </cell>
        </row>
        <row r="134">
          <cell r="B134">
            <v>37594</v>
          </cell>
        </row>
        <row r="135">
          <cell r="B135">
            <v>37372</v>
          </cell>
        </row>
        <row r="136">
          <cell r="B136">
            <v>37874</v>
          </cell>
        </row>
        <row r="137">
          <cell r="B137">
            <v>38282</v>
          </cell>
        </row>
        <row r="138">
          <cell r="B138">
            <v>38675</v>
          </cell>
        </row>
        <row r="139">
          <cell r="B139">
            <v>39062</v>
          </cell>
        </row>
        <row r="140">
          <cell r="B140">
            <v>39364</v>
          </cell>
        </row>
        <row r="141">
          <cell r="B141">
            <v>40001</v>
          </cell>
        </row>
        <row r="142">
          <cell r="B142">
            <v>40214</v>
          </cell>
        </row>
        <row r="143">
          <cell r="B143">
            <v>40463</v>
          </cell>
        </row>
        <row r="144">
          <cell r="B144">
            <v>40516</v>
          </cell>
        </row>
        <row r="145">
          <cell r="B145">
            <v>40541</v>
          </cell>
        </row>
        <row r="146">
          <cell r="B146">
            <v>40936</v>
          </cell>
        </row>
        <row r="147">
          <cell r="B147">
            <v>41195</v>
          </cell>
        </row>
        <row r="148">
          <cell r="B148">
            <v>41461</v>
          </cell>
        </row>
        <row r="149">
          <cell r="B149">
            <v>41405</v>
          </cell>
        </row>
        <row r="150">
          <cell r="B150">
            <v>41536</v>
          </cell>
        </row>
        <row r="151">
          <cell r="B151">
            <v>41569</v>
          </cell>
        </row>
        <row r="152">
          <cell r="B152">
            <v>41524</v>
          </cell>
        </row>
        <row r="153">
          <cell r="B153">
            <v>41490</v>
          </cell>
        </row>
        <row r="154">
          <cell r="B154">
            <v>41403</v>
          </cell>
        </row>
        <row r="155">
          <cell r="B155">
            <v>41432</v>
          </cell>
        </row>
        <row r="156">
          <cell r="B156">
            <v>41522</v>
          </cell>
        </row>
        <row r="157">
          <cell r="B157">
            <v>41621</v>
          </cell>
        </row>
        <row r="158">
          <cell r="B158">
            <v>41709</v>
          </cell>
        </row>
        <row r="159">
          <cell r="B159">
            <v>41872</v>
          </cell>
        </row>
        <row r="160">
          <cell r="B160">
            <v>41842</v>
          </cell>
        </row>
        <row r="161">
          <cell r="B161">
            <v>41954</v>
          </cell>
        </row>
        <row r="162">
          <cell r="B162">
            <v>41951</v>
          </cell>
        </row>
        <row r="163">
          <cell r="B163">
            <v>41574</v>
          </cell>
        </row>
        <row r="164">
          <cell r="B164">
            <v>41407</v>
          </cell>
        </row>
        <row r="165">
          <cell r="B165">
            <v>42205</v>
          </cell>
        </row>
        <row r="166">
          <cell r="B166">
            <v>42585</v>
          </cell>
        </row>
        <row r="167">
          <cell r="B167">
            <v>42782</v>
          </cell>
        </row>
        <row r="168">
          <cell r="B168">
            <v>43015</v>
          </cell>
        </row>
        <row r="169">
          <cell r="B169">
            <v>43229</v>
          </cell>
        </row>
        <row r="170">
          <cell r="B170">
            <v>43351</v>
          </cell>
        </row>
        <row r="171">
          <cell r="B171">
            <v>43542</v>
          </cell>
        </row>
        <row r="172">
          <cell r="B172">
            <v>43691</v>
          </cell>
        </row>
        <row r="173">
          <cell r="B173">
            <v>43662</v>
          </cell>
        </row>
        <row r="174">
          <cell r="B174">
            <v>43774</v>
          </cell>
        </row>
        <row r="175">
          <cell r="B175">
            <v>43788</v>
          </cell>
        </row>
        <row r="176">
          <cell r="B176">
            <v>43813</v>
          </cell>
        </row>
        <row r="177">
          <cell r="B177">
            <v>43733</v>
          </cell>
        </row>
        <row r="178">
          <cell r="B178">
            <v>43616</v>
          </cell>
        </row>
        <row r="179">
          <cell r="B179">
            <v>43478</v>
          </cell>
        </row>
        <row r="180">
          <cell r="B180">
            <v>43158</v>
          </cell>
        </row>
        <row r="181">
          <cell r="B181">
            <v>42959</v>
          </cell>
        </row>
        <row r="182">
          <cell r="B182">
            <v>42708</v>
          </cell>
        </row>
        <row r="183">
          <cell r="B183">
            <v>42599</v>
          </cell>
        </row>
        <row r="184">
          <cell r="B184">
            <v>42362</v>
          </cell>
        </row>
        <row r="185">
          <cell r="B185">
            <v>42372</v>
          </cell>
        </row>
        <row r="186">
          <cell r="B186">
            <v>42136</v>
          </cell>
        </row>
        <row r="187">
          <cell r="B187">
            <v>42050</v>
          </cell>
        </row>
        <row r="188">
          <cell r="B188">
            <v>41967</v>
          </cell>
        </row>
        <row r="189">
          <cell r="B189">
            <v>41933</v>
          </cell>
        </row>
        <row r="190">
          <cell r="B190">
            <v>41988</v>
          </cell>
        </row>
        <row r="191">
          <cell r="B191">
            <v>42044</v>
          </cell>
        </row>
        <row r="192">
          <cell r="B192">
            <v>42214</v>
          </cell>
        </row>
        <row r="193">
          <cell r="B193">
            <v>42374</v>
          </cell>
        </row>
        <row r="194">
          <cell r="B194">
            <v>42544</v>
          </cell>
        </row>
        <row r="195">
          <cell r="B195">
            <v>42721</v>
          </cell>
        </row>
        <row r="196">
          <cell r="B196">
            <v>43025</v>
          </cell>
        </row>
        <row r="197">
          <cell r="B197">
            <v>43288</v>
          </cell>
        </row>
        <row r="198">
          <cell r="B198">
            <v>43521</v>
          </cell>
        </row>
        <row r="199">
          <cell r="B199">
            <v>43770</v>
          </cell>
        </row>
        <row r="200">
          <cell r="B200">
            <v>43936</v>
          </cell>
        </row>
        <row r="201">
          <cell r="B201">
            <v>44088</v>
          </cell>
        </row>
        <row r="202">
          <cell r="B202">
            <v>44195</v>
          </cell>
        </row>
        <row r="203">
          <cell r="B203">
            <v>44313</v>
          </cell>
        </row>
        <row r="204">
          <cell r="B204">
            <v>44509</v>
          </cell>
        </row>
        <row r="205">
          <cell r="B205">
            <v>44673</v>
          </cell>
        </row>
        <row r="206">
          <cell r="B206">
            <v>44808</v>
          </cell>
        </row>
        <row r="207">
          <cell r="B207">
            <v>44955</v>
          </cell>
        </row>
        <row r="208">
          <cell r="B208">
            <v>45043</v>
          </cell>
        </row>
        <row r="209">
          <cell r="B209">
            <v>45099</v>
          </cell>
        </row>
        <row r="210">
          <cell r="B210">
            <v>45139</v>
          </cell>
        </row>
        <row r="211">
          <cell r="B211">
            <v>45217</v>
          </cell>
        </row>
        <row r="212">
          <cell r="B212">
            <v>44549</v>
          </cell>
        </row>
        <row r="213">
          <cell r="B213">
            <v>45179</v>
          </cell>
        </row>
        <row r="214">
          <cell r="B214">
            <v>45120</v>
          </cell>
        </row>
        <row r="215">
          <cell r="B215">
            <v>45262</v>
          </cell>
        </row>
        <row r="216">
          <cell r="B216">
            <v>45269</v>
          </cell>
        </row>
        <row r="217">
          <cell r="B217">
            <v>45346</v>
          </cell>
        </row>
        <row r="218">
          <cell r="B218">
            <v>45268</v>
          </cell>
        </row>
        <row r="219">
          <cell r="B219">
            <v>45451</v>
          </cell>
        </row>
        <row r="220">
          <cell r="B220">
            <v>45485</v>
          </cell>
        </row>
        <row r="221">
          <cell r="B221">
            <v>45537</v>
          </cell>
        </row>
        <row r="222">
          <cell r="B222">
            <v>45436</v>
          </cell>
        </row>
        <row r="223">
          <cell r="B223">
            <v>45364</v>
          </cell>
        </row>
        <row r="224">
          <cell r="B224">
            <v>45369</v>
          </cell>
        </row>
        <row r="225">
          <cell r="B225">
            <v>45369</v>
          </cell>
        </row>
        <row r="226">
          <cell r="B226">
            <v>45183</v>
          </cell>
        </row>
        <row r="227">
          <cell r="B227">
            <v>44997</v>
          </cell>
        </row>
        <row r="228">
          <cell r="B228">
            <v>44790</v>
          </cell>
        </row>
        <row r="229">
          <cell r="B229">
            <v>44539</v>
          </cell>
        </row>
        <row r="230">
          <cell r="B230">
            <v>44256</v>
          </cell>
        </row>
        <row r="231">
          <cell r="B231">
            <v>43744</v>
          </cell>
        </row>
        <row r="232">
          <cell r="B232">
            <v>43452</v>
          </cell>
        </row>
        <row r="233">
          <cell r="B233">
            <v>43159</v>
          </cell>
        </row>
        <row r="234">
          <cell r="B234">
            <v>43019</v>
          </cell>
        </row>
        <row r="235">
          <cell r="B235">
            <v>42986</v>
          </cell>
        </row>
        <row r="236">
          <cell r="B236">
            <v>43065</v>
          </cell>
        </row>
        <row r="237">
          <cell r="B237">
            <v>43219</v>
          </cell>
        </row>
        <row r="238">
          <cell r="B238">
            <v>43490</v>
          </cell>
        </row>
        <row r="239">
          <cell r="B239">
            <v>43455</v>
          </cell>
        </row>
        <row r="240">
          <cell r="B240">
            <v>43916</v>
          </cell>
        </row>
        <row r="241">
          <cell r="B241">
            <v>43988</v>
          </cell>
        </row>
        <row r="242">
          <cell r="B242">
            <v>44375</v>
          </cell>
        </row>
        <row r="243">
          <cell r="B243">
            <v>44571</v>
          </cell>
        </row>
        <row r="244">
          <cell r="B244">
            <v>44884</v>
          </cell>
        </row>
        <row r="245">
          <cell r="B245">
            <v>45178</v>
          </cell>
        </row>
        <row r="246">
          <cell r="B246">
            <v>45396</v>
          </cell>
        </row>
        <row r="247">
          <cell r="B247">
            <v>45536</v>
          </cell>
        </row>
        <row r="248">
          <cell r="B248">
            <v>45630</v>
          </cell>
        </row>
        <row r="249">
          <cell r="B249">
            <v>45153</v>
          </cell>
        </row>
        <row r="250">
          <cell r="B250">
            <v>45190</v>
          </cell>
        </row>
        <row r="251">
          <cell r="B251">
            <v>45094</v>
          </cell>
        </row>
        <row r="252">
          <cell r="B252">
            <v>45351</v>
          </cell>
        </row>
        <row r="253">
          <cell r="B253">
            <v>45807</v>
          </cell>
        </row>
        <row r="254">
          <cell r="B254">
            <v>45967</v>
          </cell>
        </row>
        <row r="255">
          <cell r="B255">
            <v>46187</v>
          </cell>
        </row>
        <row r="256">
          <cell r="B256">
            <v>45933</v>
          </cell>
        </row>
        <row r="257">
          <cell r="B257">
            <v>46278</v>
          </cell>
        </row>
        <row r="258">
          <cell r="B258">
            <v>46041</v>
          </cell>
        </row>
        <row r="259">
          <cell r="B259">
            <v>45915</v>
          </cell>
        </row>
        <row r="260">
          <cell r="B260">
            <v>45862</v>
          </cell>
        </row>
        <row r="261">
          <cell r="B261">
            <v>45799</v>
          </cell>
        </row>
        <row r="262">
          <cell r="B262">
            <v>45734</v>
          </cell>
        </row>
        <row r="263">
          <cell r="B263">
            <v>45642</v>
          </cell>
        </row>
        <row r="264">
          <cell r="B264">
            <v>45446</v>
          </cell>
        </row>
        <row r="265">
          <cell r="B265">
            <v>45147</v>
          </cell>
        </row>
        <row r="266">
          <cell r="B266">
            <v>45119</v>
          </cell>
        </row>
        <row r="267">
          <cell r="B267">
            <v>44969</v>
          </cell>
        </row>
        <row r="268">
          <cell r="B268">
            <v>45051</v>
          </cell>
        </row>
        <row r="269">
          <cell r="B269">
            <v>44997</v>
          </cell>
        </row>
        <row r="270">
          <cell r="B270">
            <v>45121</v>
          </cell>
        </row>
        <row r="271">
          <cell r="B271">
            <v>45289</v>
          </cell>
        </row>
        <row r="272">
          <cell r="B272">
            <v>45399</v>
          </cell>
        </row>
        <row r="273">
          <cell r="B273">
            <v>45534</v>
          </cell>
        </row>
        <row r="274">
          <cell r="B274">
            <v>45592</v>
          </cell>
        </row>
        <row r="275">
          <cell r="B275">
            <v>45717</v>
          </cell>
        </row>
        <row r="276">
          <cell r="B276">
            <v>45931</v>
          </cell>
        </row>
        <row r="277">
          <cell r="B277">
            <v>46035</v>
          </cell>
        </row>
        <row r="278">
          <cell r="B278">
            <v>46040</v>
          </cell>
        </row>
        <row r="279">
          <cell r="B279">
            <v>46309</v>
          </cell>
        </row>
        <row r="280">
          <cell r="B280">
            <v>46375</v>
          </cell>
        </row>
        <row r="281">
          <cell r="B281">
            <v>46680</v>
          </cell>
        </row>
        <row r="282">
          <cell r="B282">
            <v>46669</v>
          </cell>
        </row>
        <row r="283">
          <cell r="B283">
            <v>46644</v>
          </cell>
        </row>
        <row r="284">
          <cell r="B284">
            <v>46720</v>
          </cell>
        </row>
        <row r="285">
          <cell r="B285">
            <v>46775</v>
          </cell>
        </row>
        <row r="286">
          <cell r="B286">
            <v>46888</v>
          </cell>
        </row>
        <row r="287">
          <cell r="B287">
            <v>46927</v>
          </cell>
        </row>
        <row r="288">
          <cell r="B288">
            <v>46911</v>
          </cell>
        </row>
        <row r="289">
          <cell r="B289">
            <v>46902</v>
          </cell>
        </row>
        <row r="290">
          <cell r="B290">
            <v>46912</v>
          </cell>
        </row>
        <row r="291">
          <cell r="B291">
            <v>46999</v>
          </cell>
        </row>
        <row r="292">
          <cell r="B292">
            <v>47077</v>
          </cell>
        </row>
        <row r="293">
          <cell r="B293">
            <v>47316</v>
          </cell>
        </row>
        <row r="294">
          <cell r="B294">
            <v>47328</v>
          </cell>
        </row>
        <row r="295">
          <cell r="B295">
            <v>47356</v>
          </cell>
        </row>
        <row r="296">
          <cell r="B296">
            <v>47460</v>
          </cell>
        </row>
        <row r="297">
          <cell r="B297">
            <v>47542</v>
          </cell>
        </row>
        <row r="298">
          <cell r="B298">
            <v>47660</v>
          </cell>
        </row>
        <row r="299">
          <cell r="B299">
            <v>47805</v>
          </cell>
        </row>
        <row r="300">
          <cell r="B300">
            <v>47771</v>
          </cell>
        </row>
        <row r="301">
          <cell r="B301">
            <v>47863</v>
          </cell>
        </row>
        <row r="302">
          <cell r="B302">
            <v>47925</v>
          </cell>
        </row>
        <row r="303">
          <cell r="B303">
            <v>48170</v>
          </cell>
        </row>
        <row r="304">
          <cell r="B304">
            <v>48287</v>
          </cell>
        </row>
        <row r="305">
          <cell r="B305">
            <v>48278</v>
          </cell>
        </row>
        <row r="306">
          <cell r="B306">
            <v>48419</v>
          </cell>
        </row>
        <row r="307">
          <cell r="B307">
            <v>48552</v>
          </cell>
        </row>
        <row r="308">
          <cell r="B308">
            <v>48736</v>
          </cell>
        </row>
        <row r="309">
          <cell r="B309">
            <v>48887</v>
          </cell>
        </row>
        <row r="310">
          <cell r="B310">
            <v>49117</v>
          </cell>
        </row>
        <row r="311">
          <cell r="B311">
            <v>48949</v>
          </cell>
        </row>
        <row r="312">
          <cell r="B312">
            <v>49338</v>
          </cell>
        </row>
        <row r="313">
          <cell r="B313">
            <v>49524</v>
          </cell>
        </row>
        <row r="314">
          <cell r="B314">
            <v>49646</v>
          </cell>
        </row>
        <row r="315">
          <cell r="B315">
            <v>49826</v>
          </cell>
        </row>
        <row r="316">
          <cell r="B316">
            <v>49993</v>
          </cell>
        </row>
        <row r="317">
          <cell r="B317">
            <v>50208</v>
          </cell>
        </row>
        <row r="318">
          <cell r="B318">
            <v>50398</v>
          </cell>
        </row>
        <row r="319">
          <cell r="B319">
            <v>50562</v>
          </cell>
        </row>
        <row r="320">
          <cell r="B320">
            <v>50762</v>
          </cell>
        </row>
        <row r="321">
          <cell r="B321">
            <v>50957</v>
          </cell>
        </row>
        <row r="322">
          <cell r="B322">
            <v>51152</v>
          </cell>
        </row>
        <row r="323">
          <cell r="B323">
            <v>51340</v>
          </cell>
        </row>
        <row r="324">
          <cell r="B324">
            <v>51561</v>
          </cell>
        </row>
        <row r="325">
          <cell r="B325">
            <v>51822</v>
          </cell>
        </row>
        <row r="326">
          <cell r="B326">
            <v>51987</v>
          </cell>
        </row>
        <row r="327">
          <cell r="B327">
            <v>52185</v>
          </cell>
        </row>
        <row r="328">
          <cell r="B328">
            <v>52500</v>
          </cell>
        </row>
        <row r="329">
          <cell r="B329">
            <v>52677</v>
          </cell>
        </row>
        <row r="330">
          <cell r="B330">
            <v>52890</v>
          </cell>
        </row>
        <row r="331">
          <cell r="B331">
            <v>53208</v>
          </cell>
        </row>
        <row r="332">
          <cell r="B332">
            <v>53327</v>
          </cell>
        </row>
        <row r="333">
          <cell r="B333">
            <v>53501</v>
          </cell>
        </row>
        <row r="334">
          <cell r="B334">
            <v>53581</v>
          </cell>
        </row>
        <row r="335">
          <cell r="B335">
            <v>53727</v>
          </cell>
        </row>
        <row r="336">
          <cell r="B336">
            <v>53816</v>
          </cell>
        </row>
        <row r="337">
          <cell r="B337">
            <v>53944</v>
          </cell>
        </row>
        <row r="338">
          <cell r="B338">
            <v>54092</v>
          </cell>
        </row>
        <row r="339">
          <cell r="B339">
            <v>54075</v>
          </cell>
        </row>
        <row r="340">
          <cell r="B340">
            <v>54133</v>
          </cell>
        </row>
        <row r="341">
          <cell r="B341">
            <v>54032</v>
          </cell>
        </row>
        <row r="342">
          <cell r="B342">
            <v>54145</v>
          </cell>
        </row>
        <row r="343">
          <cell r="B343">
            <v>54216</v>
          </cell>
        </row>
        <row r="344">
          <cell r="B344">
            <v>54343</v>
          </cell>
        </row>
        <row r="345">
          <cell r="B345">
            <v>54552</v>
          </cell>
        </row>
        <row r="346">
          <cell r="B346">
            <v>54541</v>
          </cell>
        </row>
        <row r="347">
          <cell r="B347">
            <v>54583</v>
          </cell>
        </row>
        <row r="348">
          <cell r="B348">
            <v>55008</v>
          </cell>
        </row>
        <row r="349">
          <cell r="B349">
            <v>55165</v>
          </cell>
        </row>
        <row r="350">
          <cell r="B350">
            <v>55011</v>
          </cell>
        </row>
        <row r="351">
          <cell r="B351">
            <v>55396</v>
          </cell>
        </row>
        <row r="352">
          <cell r="B352">
            <v>55453</v>
          </cell>
        </row>
        <row r="353">
          <cell r="B353">
            <v>55677</v>
          </cell>
        </row>
        <row r="354">
          <cell r="B354">
            <v>55748</v>
          </cell>
        </row>
        <row r="355">
          <cell r="B355">
            <v>55917</v>
          </cell>
        </row>
        <row r="356">
          <cell r="B356">
            <v>56107</v>
          </cell>
        </row>
        <row r="357">
          <cell r="B357">
            <v>56286</v>
          </cell>
        </row>
        <row r="358">
          <cell r="B358">
            <v>56420</v>
          </cell>
        </row>
        <row r="359">
          <cell r="B359">
            <v>56619</v>
          </cell>
        </row>
        <row r="360">
          <cell r="B360">
            <v>56878</v>
          </cell>
        </row>
        <row r="361">
          <cell r="B361">
            <v>57101</v>
          </cell>
        </row>
        <row r="362">
          <cell r="B362">
            <v>57229</v>
          </cell>
        </row>
        <row r="363">
          <cell r="B363">
            <v>57476</v>
          </cell>
        </row>
        <row r="364">
          <cell r="B364">
            <v>57676</v>
          </cell>
        </row>
        <row r="365">
          <cell r="B365">
            <v>57827</v>
          </cell>
        </row>
        <row r="366">
          <cell r="B366">
            <v>58044</v>
          </cell>
        </row>
        <row r="367">
          <cell r="B367">
            <v>58277</v>
          </cell>
        </row>
        <row r="368">
          <cell r="B368">
            <v>58389</v>
          </cell>
        </row>
        <row r="369">
          <cell r="B369">
            <v>58633</v>
          </cell>
        </row>
        <row r="370">
          <cell r="B370">
            <v>58538</v>
          </cell>
        </row>
        <row r="371">
          <cell r="B371">
            <v>58690</v>
          </cell>
        </row>
        <row r="372">
          <cell r="B372">
            <v>58639</v>
          </cell>
        </row>
        <row r="373">
          <cell r="B373">
            <v>58763</v>
          </cell>
        </row>
        <row r="374">
          <cell r="B374">
            <v>58680</v>
          </cell>
        </row>
        <row r="375">
          <cell r="B375">
            <v>58786</v>
          </cell>
        </row>
        <row r="376">
          <cell r="B376">
            <v>58849</v>
          </cell>
        </row>
        <row r="377">
          <cell r="B377">
            <v>58643</v>
          </cell>
        </row>
        <row r="378">
          <cell r="B378">
            <v>58455</v>
          </cell>
        </row>
        <row r="379">
          <cell r="B379">
            <v>58362</v>
          </cell>
        </row>
        <row r="380">
          <cell r="B380">
            <v>58356</v>
          </cell>
        </row>
        <row r="381">
          <cell r="B381">
            <v>58222</v>
          </cell>
        </row>
        <row r="382">
          <cell r="B382">
            <v>58207</v>
          </cell>
        </row>
        <row r="383">
          <cell r="B383">
            <v>57726</v>
          </cell>
        </row>
        <row r="384">
          <cell r="B384">
            <v>57579</v>
          </cell>
        </row>
        <row r="385">
          <cell r="B385">
            <v>57945</v>
          </cell>
        </row>
        <row r="386">
          <cell r="B386">
            <v>57988</v>
          </cell>
        </row>
        <row r="387">
          <cell r="B387">
            <v>57929</v>
          </cell>
        </row>
        <row r="388">
          <cell r="B388">
            <v>57951</v>
          </cell>
        </row>
        <row r="389">
          <cell r="B389">
            <v>58092</v>
          </cell>
        </row>
        <row r="390">
          <cell r="B390">
            <v>58277</v>
          </cell>
        </row>
        <row r="391">
          <cell r="B391">
            <v>58245</v>
          </cell>
        </row>
        <row r="392">
          <cell r="B392">
            <v>58304</v>
          </cell>
        </row>
        <row r="393">
          <cell r="B393">
            <v>58329</v>
          </cell>
        </row>
        <row r="394">
          <cell r="B394">
            <v>58549</v>
          </cell>
        </row>
        <row r="395">
          <cell r="B395">
            <v>58527</v>
          </cell>
        </row>
        <row r="396">
          <cell r="B396">
            <v>58698</v>
          </cell>
        </row>
        <row r="397">
          <cell r="B397">
            <v>58918</v>
          </cell>
        </row>
        <row r="398">
          <cell r="B398">
            <v>59179</v>
          </cell>
        </row>
        <row r="399">
          <cell r="B399">
            <v>59354</v>
          </cell>
        </row>
        <row r="400">
          <cell r="B400">
            <v>59616</v>
          </cell>
        </row>
        <row r="401">
          <cell r="B401">
            <v>59805</v>
          </cell>
        </row>
        <row r="402">
          <cell r="B402">
            <v>60051</v>
          </cell>
        </row>
        <row r="403">
          <cell r="B403">
            <v>60355</v>
          </cell>
        </row>
        <row r="404">
          <cell r="B404">
            <v>60226</v>
          </cell>
        </row>
        <row r="405">
          <cell r="B405">
            <v>60608</v>
          </cell>
        </row>
        <row r="406">
          <cell r="B406">
            <v>60688</v>
          </cell>
        </row>
        <row r="407">
          <cell r="B407">
            <v>61067</v>
          </cell>
        </row>
        <row r="408">
          <cell r="B408">
            <v>61324</v>
          </cell>
        </row>
        <row r="409">
          <cell r="B409">
            <v>61586</v>
          </cell>
        </row>
        <row r="410">
          <cell r="B410">
            <v>61931</v>
          </cell>
        </row>
        <row r="411">
          <cell r="B411">
            <v>62306</v>
          </cell>
        </row>
        <row r="412">
          <cell r="B412">
            <v>62540</v>
          </cell>
        </row>
        <row r="413">
          <cell r="B413">
            <v>62678</v>
          </cell>
        </row>
        <row r="414">
          <cell r="B414">
            <v>62829</v>
          </cell>
        </row>
        <row r="415">
          <cell r="B415">
            <v>63015</v>
          </cell>
        </row>
        <row r="416">
          <cell r="B416">
            <v>63046</v>
          </cell>
        </row>
        <row r="417">
          <cell r="B417">
            <v>63262</v>
          </cell>
        </row>
        <row r="418">
          <cell r="B418">
            <v>63384</v>
          </cell>
        </row>
        <row r="419">
          <cell r="B419">
            <v>63629</v>
          </cell>
        </row>
        <row r="420">
          <cell r="B420">
            <v>63877</v>
          </cell>
        </row>
        <row r="421">
          <cell r="B421">
            <v>63965</v>
          </cell>
        </row>
        <row r="422">
          <cell r="B422">
            <v>64014</v>
          </cell>
        </row>
        <row r="423">
          <cell r="B423">
            <v>64119</v>
          </cell>
        </row>
        <row r="424">
          <cell r="B424">
            <v>64144</v>
          </cell>
        </row>
        <row r="425">
          <cell r="B425">
            <v>64191</v>
          </cell>
        </row>
        <row r="426">
          <cell r="B426">
            <v>64326</v>
          </cell>
        </row>
        <row r="427">
          <cell r="B427">
            <v>64363</v>
          </cell>
        </row>
        <row r="428">
          <cell r="B428">
            <v>64347</v>
          </cell>
        </row>
        <row r="429">
          <cell r="B429">
            <v>64291</v>
          </cell>
        </row>
        <row r="430">
          <cell r="B430">
            <v>64189</v>
          </cell>
        </row>
        <row r="431">
          <cell r="B431">
            <v>64145</v>
          </cell>
        </row>
        <row r="432">
          <cell r="B432">
            <v>63729</v>
          </cell>
        </row>
        <row r="433">
          <cell r="B433">
            <v>63098</v>
          </cell>
        </row>
        <row r="434">
          <cell r="B434">
            <v>62673</v>
          </cell>
        </row>
        <row r="435">
          <cell r="B435">
            <v>62172</v>
          </cell>
        </row>
        <row r="436">
          <cell r="B436">
            <v>61895</v>
          </cell>
        </row>
        <row r="437">
          <cell r="B437">
            <v>61666</v>
          </cell>
        </row>
        <row r="438">
          <cell r="B438">
            <v>61796</v>
          </cell>
        </row>
        <row r="439">
          <cell r="B439">
            <v>61736</v>
          </cell>
        </row>
        <row r="440">
          <cell r="B440">
            <v>61908</v>
          </cell>
        </row>
        <row r="441">
          <cell r="B441">
            <v>62285</v>
          </cell>
        </row>
        <row r="442">
          <cell r="B442">
            <v>62406</v>
          </cell>
        </row>
        <row r="443">
          <cell r="B443">
            <v>62635</v>
          </cell>
        </row>
        <row r="444">
          <cell r="B444">
            <v>62777</v>
          </cell>
        </row>
        <row r="445">
          <cell r="B445">
            <v>63072</v>
          </cell>
        </row>
        <row r="446">
          <cell r="B446">
            <v>63537</v>
          </cell>
        </row>
        <row r="447">
          <cell r="B447">
            <v>63836</v>
          </cell>
        </row>
        <row r="448">
          <cell r="B448">
            <v>64062</v>
          </cell>
        </row>
        <row r="449">
          <cell r="B449">
            <v>64307</v>
          </cell>
        </row>
        <row r="450">
          <cell r="B450">
            <v>64340</v>
          </cell>
        </row>
        <row r="451">
          <cell r="B451">
            <v>64413</v>
          </cell>
        </row>
        <row r="452">
          <cell r="B452">
            <v>64554</v>
          </cell>
        </row>
        <row r="453">
          <cell r="B453">
            <v>64697</v>
          </cell>
        </row>
        <row r="454">
          <cell r="B454">
            <v>64921</v>
          </cell>
        </row>
        <row r="455">
          <cell r="B455">
            <v>64877</v>
          </cell>
        </row>
        <row r="456">
          <cell r="B456">
            <v>65164</v>
          </cell>
        </row>
        <row r="457">
          <cell r="B457">
            <v>65373</v>
          </cell>
        </row>
        <row r="458">
          <cell r="B458">
            <v>65636</v>
          </cell>
        </row>
        <row r="459">
          <cell r="B459">
            <v>65932</v>
          </cell>
        </row>
        <row r="460">
          <cell r="B460">
            <v>66341</v>
          </cell>
        </row>
        <row r="461">
          <cell r="B461">
            <v>66654</v>
          </cell>
        </row>
        <row r="462">
          <cell r="B462">
            <v>66957</v>
          </cell>
        </row>
        <row r="463">
          <cell r="B463">
            <v>67281</v>
          </cell>
        </row>
        <row r="464">
          <cell r="B464">
            <v>67537</v>
          </cell>
        </row>
        <row r="465">
          <cell r="B465">
            <v>67746</v>
          </cell>
        </row>
        <row r="466">
          <cell r="B466">
            <v>68129</v>
          </cell>
        </row>
        <row r="467">
          <cell r="B467">
            <v>68331</v>
          </cell>
        </row>
        <row r="468">
          <cell r="B468">
            <v>68658</v>
          </cell>
        </row>
        <row r="469">
          <cell r="B469">
            <v>68870</v>
          </cell>
        </row>
        <row r="470">
          <cell r="B470">
            <v>68984</v>
          </cell>
        </row>
        <row r="471">
          <cell r="B471">
            <v>69277</v>
          </cell>
        </row>
        <row r="472">
          <cell r="B472">
            <v>69730</v>
          </cell>
        </row>
        <row r="473">
          <cell r="B473">
            <v>70366</v>
          </cell>
        </row>
        <row r="474">
          <cell r="B474">
            <v>70675</v>
          </cell>
        </row>
        <row r="475">
          <cell r="B475">
            <v>71099</v>
          </cell>
        </row>
        <row r="476">
          <cell r="B476">
            <v>71304</v>
          </cell>
        </row>
        <row r="477">
          <cell r="B477">
            <v>71590</v>
          </cell>
        </row>
        <row r="478">
          <cell r="B478">
            <v>71799</v>
          </cell>
        </row>
        <row r="479">
          <cell r="B479">
            <v>72096</v>
          </cell>
        </row>
        <row r="480">
          <cell r="B480">
            <v>72497</v>
          </cell>
        </row>
        <row r="481">
          <cell r="B481">
            <v>72762</v>
          </cell>
        </row>
        <row r="482">
          <cell r="B482">
            <v>72873</v>
          </cell>
        </row>
        <row r="483">
          <cell r="B483">
            <v>73107</v>
          </cell>
        </row>
        <row r="484">
          <cell r="B484">
            <v>73524</v>
          </cell>
        </row>
        <row r="485">
          <cell r="B485">
            <v>73441</v>
          </cell>
        </row>
        <row r="486">
          <cell r="B486">
            <v>73801</v>
          </cell>
        </row>
        <row r="487">
          <cell r="B487">
            <v>74064</v>
          </cell>
        </row>
        <row r="488">
          <cell r="B488">
            <v>74065</v>
          </cell>
        </row>
        <row r="489">
          <cell r="B489">
            <v>74068</v>
          </cell>
        </row>
        <row r="490">
          <cell r="B490">
            <v>74197</v>
          </cell>
        </row>
        <row r="491">
          <cell r="B491">
            <v>74346</v>
          </cell>
        </row>
        <row r="492">
          <cell r="B492">
            <v>74403</v>
          </cell>
        </row>
        <row r="493">
          <cell r="B493">
            <v>74493</v>
          </cell>
        </row>
        <row r="494">
          <cell r="B494">
            <v>74601</v>
          </cell>
        </row>
        <row r="495">
          <cell r="B495">
            <v>74656</v>
          </cell>
        </row>
        <row r="496">
          <cell r="B496">
            <v>74698</v>
          </cell>
        </row>
        <row r="497">
          <cell r="B497">
            <v>74267</v>
          </cell>
        </row>
        <row r="498">
          <cell r="B498">
            <v>73965</v>
          </cell>
        </row>
        <row r="499">
          <cell r="B499">
            <v>73658</v>
          </cell>
        </row>
        <row r="500">
          <cell r="B500">
            <v>73419</v>
          </cell>
        </row>
        <row r="501">
          <cell r="B501">
            <v>73687</v>
          </cell>
        </row>
        <row r="502">
          <cell r="B502">
            <v>73880</v>
          </cell>
        </row>
        <row r="503">
          <cell r="B503">
            <v>74105</v>
          </cell>
        </row>
        <row r="504">
          <cell r="B504">
            <v>74357</v>
          </cell>
        </row>
        <row r="505">
          <cell r="B505">
            <v>74570</v>
          </cell>
        </row>
        <row r="506">
          <cell r="B506">
            <v>74677</v>
          </cell>
        </row>
        <row r="507">
          <cell r="B507">
            <v>74759</v>
          </cell>
        </row>
        <row r="508">
          <cell r="B508">
            <v>74918</v>
          </cell>
        </row>
        <row r="509">
          <cell r="B509">
            <v>75023</v>
          </cell>
        </row>
        <row r="510">
          <cell r="B510">
            <v>75095</v>
          </cell>
        </row>
        <row r="511">
          <cell r="B511">
            <v>75331</v>
          </cell>
        </row>
        <row r="512">
          <cell r="B512">
            <v>75427</v>
          </cell>
        </row>
        <row r="513">
          <cell r="B513">
            <v>75456</v>
          </cell>
        </row>
        <row r="514">
          <cell r="B514">
            <v>75448</v>
          </cell>
        </row>
        <row r="515">
          <cell r="B515">
            <v>75311</v>
          </cell>
        </row>
        <row r="516">
          <cell r="B516">
            <v>75093</v>
          </cell>
        </row>
        <row r="517">
          <cell r="B517">
            <v>74820</v>
          </cell>
        </row>
        <row r="518">
          <cell r="B518">
            <v>74526</v>
          </cell>
        </row>
        <row r="519">
          <cell r="B519">
            <v>74551</v>
          </cell>
        </row>
        <row r="520">
          <cell r="B520">
            <v>74408</v>
          </cell>
        </row>
        <row r="521">
          <cell r="B521">
            <v>74142</v>
          </cell>
        </row>
        <row r="522">
          <cell r="B522">
            <v>74104</v>
          </cell>
        </row>
        <row r="523">
          <cell r="B523">
            <v>73848</v>
          </cell>
        </row>
        <row r="524">
          <cell r="B524">
            <v>73632</v>
          </cell>
        </row>
        <row r="525">
          <cell r="B525">
            <v>73434</v>
          </cell>
        </row>
        <row r="526">
          <cell r="B526">
            <v>73260</v>
          </cell>
        </row>
        <row r="527">
          <cell r="B527">
            <v>72950</v>
          </cell>
        </row>
        <row r="528">
          <cell r="B528">
            <v>72806</v>
          </cell>
        </row>
        <row r="529">
          <cell r="B529">
            <v>72788</v>
          </cell>
        </row>
        <row r="530">
          <cell r="B530">
            <v>72970</v>
          </cell>
        </row>
        <row r="531">
          <cell r="B531">
            <v>72914</v>
          </cell>
        </row>
        <row r="532">
          <cell r="B532">
            <v>73085</v>
          </cell>
        </row>
        <row r="533">
          <cell r="B533">
            <v>73376</v>
          </cell>
        </row>
        <row r="534">
          <cell r="B534">
            <v>73638</v>
          </cell>
        </row>
        <row r="535">
          <cell r="B535">
            <v>74002</v>
          </cell>
        </row>
        <row r="536">
          <cell r="B536">
            <v>74429</v>
          </cell>
        </row>
        <row r="537">
          <cell r="B537">
            <v>74116</v>
          </cell>
        </row>
        <row r="538">
          <cell r="B538">
            <v>75205</v>
          </cell>
        </row>
        <row r="539">
          <cell r="B539">
            <v>75532</v>
          </cell>
        </row>
        <row r="540">
          <cell r="B540">
            <v>75874</v>
          </cell>
        </row>
        <row r="541">
          <cell r="B541">
            <v>76219</v>
          </cell>
        </row>
        <row r="542">
          <cell r="B542">
            <v>76663</v>
          </cell>
        </row>
        <row r="543">
          <cell r="B543">
            <v>77129</v>
          </cell>
        </row>
        <row r="544">
          <cell r="B544">
            <v>77399</v>
          </cell>
        </row>
        <row r="545">
          <cell r="B545">
            <v>77717</v>
          </cell>
        </row>
        <row r="546">
          <cell r="B546">
            <v>77997</v>
          </cell>
        </row>
        <row r="547">
          <cell r="B547">
            <v>78352</v>
          </cell>
        </row>
        <row r="548">
          <cell r="B548">
            <v>78620</v>
          </cell>
        </row>
        <row r="549">
          <cell r="B549">
            <v>78810</v>
          </cell>
        </row>
        <row r="550">
          <cell r="B550">
            <v>79089</v>
          </cell>
        </row>
        <row r="551">
          <cell r="B551">
            <v>79356</v>
          </cell>
        </row>
        <row r="552">
          <cell r="B552">
            <v>79668</v>
          </cell>
        </row>
        <row r="553">
          <cell r="B553">
            <v>79825</v>
          </cell>
        </row>
        <row r="554">
          <cell r="B554">
            <v>80037</v>
          </cell>
        </row>
        <row r="555">
          <cell r="B555">
            <v>80148</v>
          </cell>
        </row>
        <row r="556">
          <cell r="B556">
            <v>80448</v>
          </cell>
        </row>
        <row r="557">
          <cell r="B557">
            <v>80609</v>
          </cell>
        </row>
        <row r="558">
          <cell r="B558">
            <v>80839</v>
          </cell>
        </row>
        <row r="559">
          <cell r="B559">
            <v>80961</v>
          </cell>
        </row>
        <row r="560">
          <cell r="B560">
            <v>81029</v>
          </cell>
        </row>
        <row r="561">
          <cell r="B561">
            <v>81223</v>
          </cell>
        </row>
        <row r="562">
          <cell r="B562">
            <v>81407</v>
          </cell>
        </row>
        <row r="563">
          <cell r="B563">
            <v>81579</v>
          </cell>
        </row>
        <row r="564">
          <cell r="B564">
            <v>81768</v>
          </cell>
        </row>
        <row r="565">
          <cell r="B565">
            <v>81915</v>
          </cell>
        </row>
        <row r="566">
          <cell r="B566">
            <v>82019</v>
          </cell>
        </row>
        <row r="567">
          <cell r="B567">
            <v>82082</v>
          </cell>
        </row>
        <row r="568">
          <cell r="B568">
            <v>82180</v>
          </cell>
        </row>
        <row r="569">
          <cell r="B569">
            <v>82357</v>
          </cell>
        </row>
        <row r="570">
          <cell r="B570">
            <v>82459</v>
          </cell>
        </row>
        <row r="571">
          <cell r="B571">
            <v>82376</v>
          </cell>
        </row>
        <row r="572">
          <cell r="B572">
            <v>82694</v>
          </cell>
        </row>
        <row r="573">
          <cell r="B573">
            <v>82787</v>
          </cell>
        </row>
        <row r="574">
          <cell r="B574">
            <v>83024</v>
          </cell>
        </row>
        <row r="575">
          <cell r="B575">
            <v>83151</v>
          </cell>
        </row>
        <row r="576">
          <cell r="B576">
            <v>83301</v>
          </cell>
        </row>
        <row r="577">
          <cell r="B577">
            <v>83490</v>
          </cell>
        </row>
        <row r="578">
          <cell r="B578">
            <v>83638</v>
          </cell>
        </row>
        <row r="579">
          <cell r="B579">
            <v>83879</v>
          </cell>
        </row>
        <row r="580">
          <cell r="B580">
            <v>84100</v>
          </cell>
        </row>
        <row r="581">
          <cell r="B581">
            <v>84393</v>
          </cell>
        </row>
        <row r="582">
          <cell r="B582">
            <v>84616</v>
          </cell>
        </row>
        <row r="583">
          <cell r="B583">
            <v>84776</v>
          </cell>
        </row>
        <row r="584">
          <cell r="B584">
            <v>85087</v>
          </cell>
        </row>
        <row r="585">
          <cell r="B585">
            <v>85246</v>
          </cell>
        </row>
        <row r="586">
          <cell r="B586">
            <v>85511</v>
          </cell>
        </row>
        <row r="587">
          <cell r="B587">
            <v>85869</v>
          </cell>
        </row>
        <row r="588">
          <cell r="B588">
            <v>86071</v>
          </cell>
        </row>
        <row r="589">
          <cell r="B589">
            <v>86317</v>
          </cell>
        </row>
        <row r="590">
          <cell r="B590">
            <v>86393</v>
          </cell>
        </row>
        <row r="591">
          <cell r="B591">
            <v>86822</v>
          </cell>
        </row>
        <row r="592">
          <cell r="B592">
            <v>87040</v>
          </cell>
        </row>
        <row r="593">
          <cell r="B593">
            <v>87280</v>
          </cell>
        </row>
        <row r="594">
          <cell r="B594">
            <v>87480</v>
          </cell>
        </row>
        <row r="595">
          <cell r="B595">
            <v>87809</v>
          </cell>
        </row>
        <row r="596">
          <cell r="B596">
            <v>88052</v>
          </cell>
        </row>
        <row r="597">
          <cell r="B597">
            <v>88126</v>
          </cell>
        </row>
        <row r="598">
          <cell r="B598">
            <v>88375</v>
          </cell>
        </row>
        <row r="599">
          <cell r="B599">
            <v>88607</v>
          </cell>
        </row>
        <row r="600">
          <cell r="B600">
            <v>88870</v>
          </cell>
        </row>
        <row r="601">
          <cell r="B601">
            <v>89170</v>
          </cell>
        </row>
        <row r="602">
          <cell r="B602">
            <v>89394</v>
          </cell>
        </row>
        <row r="603">
          <cell r="B603">
            <v>89614</v>
          </cell>
        </row>
        <row r="604">
          <cell r="B604">
            <v>89797</v>
          </cell>
        </row>
        <row r="605">
          <cell r="B605">
            <v>89952</v>
          </cell>
        </row>
        <row r="606">
          <cell r="B606">
            <v>90034</v>
          </cell>
        </row>
        <row r="607">
          <cell r="B607">
            <v>90114</v>
          </cell>
        </row>
        <row r="608">
          <cell r="B608">
            <v>90161</v>
          </cell>
        </row>
        <row r="609">
          <cell r="B609">
            <v>90126</v>
          </cell>
        </row>
        <row r="610">
          <cell r="B610">
            <v>90338</v>
          </cell>
        </row>
        <row r="611">
          <cell r="B611">
            <v>90443</v>
          </cell>
        </row>
        <row r="612">
          <cell r="B612">
            <v>90696</v>
          </cell>
        </row>
        <row r="613">
          <cell r="B613">
            <v>90774</v>
          </cell>
        </row>
        <row r="614">
          <cell r="B614">
            <v>91032</v>
          </cell>
        </row>
        <row r="615">
          <cell r="B615">
            <v>91255</v>
          </cell>
        </row>
        <row r="616">
          <cell r="B616">
            <v>91353</v>
          </cell>
        </row>
        <row r="617">
          <cell r="B617">
            <v>91311</v>
          </cell>
        </row>
        <row r="618">
          <cell r="B618">
            <v>91239</v>
          </cell>
        </row>
        <row r="619">
          <cell r="B619">
            <v>91307</v>
          </cell>
        </row>
        <row r="620">
          <cell r="B620">
            <v>91273</v>
          </cell>
        </row>
        <row r="621">
          <cell r="B621">
            <v>91156</v>
          </cell>
        </row>
        <row r="622">
          <cell r="B622">
            <v>91088</v>
          </cell>
        </row>
        <row r="623">
          <cell r="B623">
            <v>90923</v>
          </cell>
        </row>
        <row r="624">
          <cell r="B624">
            <v>90766</v>
          </cell>
        </row>
        <row r="625">
          <cell r="B625">
            <v>90692</v>
          </cell>
        </row>
        <row r="626">
          <cell r="B626">
            <v>90565</v>
          </cell>
        </row>
        <row r="627">
          <cell r="B627">
            <v>90253</v>
          </cell>
        </row>
        <row r="628">
          <cell r="B628">
            <v>90089</v>
          </cell>
        </row>
        <row r="629">
          <cell r="B629">
            <v>89882</v>
          </cell>
        </row>
        <row r="630">
          <cell r="B630">
            <v>89742</v>
          </cell>
        </row>
        <row r="631">
          <cell r="B631">
            <v>89777</v>
          </cell>
        </row>
        <row r="632">
          <cell r="B632">
            <v>89704</v>
          </cell>
        </row>
        <row r="633">
          <cell r="B633">
            <v>89741</v>
          </cell>
        </row>
        <row r="634">
          <cell r="B634">
            <v>89797</v>
          </cell>
        </row>
        <row r="635">
          <cell r="B635">
            <v>89763</v>
          </cell>
        </row>
        <row r="636">
          <cell r="B636">
            <v>89672</v>
          </cell>
        </row>
        <row r="637">
          <cell r="B637">
            <v>89683</v>
          </cell>
        </row>
        <row r="638">
          <cell r="B638">
            <v>89690</v>
          </cell>
        </row>
        <row r="639">
          <cell r="B639">
            <v>89624</v>
          </cell>
        </row>
        <row r="640">
          <cell r="B640">
            <v>89653</v>
          </cell>
        </row>
        <row r="641">
          <cell r="B641">
            <v>89788</v>
          </cell>
        </row>
        <row r="642">
          <cell r="B642">
            <v>89901</v>
          </cell>
        </row>
        <row r="643">
          <cell r="B643">
            <v>89959</v>
          </cell>
        </row>
        <row r="644">
          <cell r="B644">
            <v>89973</v>
          </cell>
        </row>
        <row r="645">
          <cell r="B645">
            <v>90047</v>
          </cell>
        </row>
        <row r="646">
          <cell r="B646">
            <v>90137</v>
          </cell>
        </row>
        <row r="647">
          <cell r="B647">
            <v>90317</v>
          </cell>
        </row>
        <row r="648">
          <cell r="B648">
            <v>90443</v>
          </cell>
        </row>
        <row r="649">
          <cell r="B649">
            <v>90616</v>
          </cell>
        </row>
        <row r="650">
          <cell r="B650">
            <v>90904</v>
          </cell>
        </row>
        <row r="651">
          <cell r="B651">
            <v>91145</v>
          </cell>
        </row>
        <row r="652">
          <cell r="B652">
            <v>91091</v>
          </cell>
        </row>
        <row r="653">
          <cell r="B653">
            <v>91368</v>
          </cell>
        </row>
        <row r="654">
          <cell r="B654">
            <v>91622</v>
          </cell>
        </row>
        <row r="655">
          <cell r="B655">
            <v>91785</v>
          </cell>
        </row>
        <row r="656">
          <cell r="B656">
            <v>91993</v>
          </cell>
        </row>
        <row r="657">
          <cell r="B657">
            <v>92184</v>
          </cell>
        </row>
        <row r="658">
          <cell r="B658">
            <v>92410</v>
          </cell>
        </row>
        <row r="659">
          <cell r="B659">
            <v>92695</v>
          </cell>
        </row>
        <row r="660">
          <cell r="B660">
            <v>92931</v>
          </cell>
        </row>
        <row r="661">
          <cell r="B661">
            <v>93202</v>
          </cell>
        </row>
        <row r="662">
          <cell r="B662">
            <v>93436</v>
          </cell>
        </row>
        <row r="663">
          <cell r="B663">
            <v>93633</v>
          </cell>
        </row>
        <row r="664">
          <cell r="B664">
            <v>94058</v>
          </cell>
        </row>
        <row r="665">
          <cell r="B665">
            <v>94374</v>
          </cell>
        </row>
        <row r="666">
          <cell r="B666">
            <v>94667</v>
          </cell>
        </row>
        <row r="667">
          <cell r="B667">
            <v>94973</v>
          </cell>
        </row>
        <row r="668">
          <cell r="B668">
            <v>95323</v>
          </cell>
        </row>
        <row r="669">
          <cell r="B669">
            <v>95596</v>
          </cell>
        </row>
        <row r="670">
          <cell r="B670">
            <v>95916</v>
          </cell>
        </row>
        <row r="671">
          <cell r="B671">
            <v>96124</v>
          </cell>
        </row>
        <row r="672">
          <cell r="B672">
            <v>96520</v>
          </cell>
        </row>
        <row r="673">
          <cell r="B673">
            <v>96774</v>
          </cell>
        </row>
        <row r="674">
          <cell r="B674">
            <v>97090</v>
          </cell>
        </row>
        <row r="675">
          <cell r="B675">
            <v>97284</v>
          </cell>
        </row>
        <row r="676">
          <cell r="B676">
            <v>97486</v>
          </cell>
        </row>
        <row r="677">
          <cell r="B677">
            <v>97641</v>
          </cell>
        </row>
        <row r="678">
          <cell r="B678">
            <v>97641</v>
          </cell>
        </row>
        <row r="679">
          <cell r="B679">
            <v>97849</v>
          </cell>
        </row>
        <row r="680">
          <cell r="B680">
            <v>97958</v>
          </cell>
        </row>
        <row r="681">
          <cell r="B681">
            <v>98215</v>
          </cell>
        </row>
        <row r="682">
          <cell r="B682">
            <v>98455</v>
          </cell>
        </row>
        <row r="683">
          <cell r="B683">
            <v>98577</v>
          </cell>
        </row>
        <row r="684">
          <cell r="B684">
            <v>98726</v>
          </cell>
        </row>
        <row r="685">
          <cell r="B685">
            <v>98855</v>
          </cell>
        </row>
        <row r="686">
          <cell r="B686">
            <v>98853</v>
          </cell>
        </row>
        <row r="687">
          <cell r="B687">
            <v>99250</v>
          </cell>
        </row>
        <row r="688">
          <cell r="B688">
            <v>99469</v>
          </cell>
        </row>
        <row r="689">
          <cell r="B689">
            <v>99650</v>
          </cell>
        </row>
        <row r="690">
          <cell r="B690">
            <v>99956</v>
          </cell>
        </row>
        <row r="691">
          <cell r="B691">
            <v>100246</v>
          </cell>
        </row>
        <row r="692">
          <cell r="B692">
            <v>100482</v>
          </cell>
        </row>
        <row r="693">
          <cell r="B693">
            <v>100698</v>
          </cell>
        </row>
        <row r="694">
          <cell r="B694">
            <v>100860</v>
          </cell>
        </row>
        <row r="695">
          <cell r="B695">
            <v>101123</v>
          </cell>
        </row>
        <row r="696">
          <cell r="B696">
            <v>101411</v>
          </cell>
        </row>
        <row r="697">
          <cell r="B697">
            <v>101575</v>
          </cell>
        </row>
        <row r="698">
          <cell r="B698">
            <v>101789</v>
          </cell>
        </row>
        <row r="699">
          <cell r="B699">
            <v>102086</v>
          </cell>
        </row>
        <row r="700">
          <cell r="B700">
            <v>102392</v>
          </cell>
        </row>
        <row r="701">
          <cell r="B701">
            <v>102690</v>
          </cell>
        </row>
        <row r="702">
          <cell r="B702">
            <v>102950</v>
          </cell>
        </row>
        <row r="703">
          <cell r="B703">
            <v>103158</v>
          </cell>
        </row>
        <row r="704">
          <cell r="B704">
            <v>103445</v>
          </cell>
        </row>
        <row r="705">
          <cell r="B705">
            <v>103475</v>
          </cell>
        </row>
        <row r="706">
          <cell r="B706">
            <v>103925</v>
          </cell>
        </row>
        <row r="707">
          <cell r="B707">
            <v>104207</v>
          </cell>
        </row>
        <row r="708">
          <cell r="B708">
            <v>104490</v>
          </cell>
        </row>
        <row r="709">
          <cell r="B709">
            <v>104788</v>
          </cell>
        </row>
        <row r="710">
          <cell r="B710">
            <v>105060</v>
          </cell>
        </row>
        <row r="711">
          <cell r="B711">
            <v>105240</v>
          </cell>
        </row>
        <row r="712">
          <cell r="B712">
            <v>105385</v>
          </cell>
        </row>
        <row r="713">
          <cell r="B713">
            <v>105640</v>
          </cell>
        </row>
        <row r="714">
          <cell r="B714">
            <v>105987</v>
          </cell>
        </row>
        <row r="715">
          <cell r="B715">
            <v>106201</v>
          </cell>
        </row>
        <row r="716">
          <cell r="B716">
            <v>106274</v>
          </cell>
        </row>
        <row r="717">
          <cell r="B717">
            <v>106592</v>
          </cell>
        </row>
        <row r="718">
          <cell r="B718">
            <v>106790</v>
          </cell>
        </row>
        <row r="719">
          <cell r="B719">
            <v>106970</v>
          </cell>
        </row>
        <row r="720">
          <cell r="B720">
            <v>107210</v>
          </cell>
        </row>
        <row r="721">
          <cell r="B721">
            <v>107522</v>
          </cell>
        </row>
        <row r="722">
          <cell r="B722">
            <v>107642</v>
          </cell>
        </row>
        <row r="723">
          <cell r="B723">
            <v>107993</v>
          </cell>
        </row>
        <row r="724">
          <cell r="B724">
            <v>108076</v>
          </cell>
        </row>
        <row r="725">
          <cell r="B725">
            <v>108382</v>
          </cell>
        </row>
        <row r="726">
          <cell r="B726">
            <v>108602</v>
          </cell>
        </row>
        <row r="727">
          <cell r="B727">
            <v>108820</v>
          </cell>
        </row>
        <row r="728">
          <cell r="B728">
            <v>109072</v>
          </cell>
        </row>
        <row r="729">
          <cell r="B729">
            <v>109203</v>
          </cell>
        </row>
        <row r="730">
          <cell r="B730">
            <v>109387</v>
          </cell>
        </row>
        <row r="731">
          <cell r="B731">
            <v>109735</v>
          </cell>
        </row>
        <row r="732">
          <cell r="B732">
            <v>109987</v>
          </cell>
        </row>
        <row r="733">
          <cell r="B733">
            <v>110238</v>
          </cell>
        </row>
        <row r="734">
          <cell r="B734">
            <v>110437</v>
          </cell>
        </row>
        <row r="735">
          <cell r="B735">
            <v>110539</v>
          </cell>
        </row>
        <row r="736">
          <cell r="B736">
            <v>110873</v>
          </cell>
        </row>
        <row r="737">
          <cell r="B737">
            <v>111091</v>
          </cell>
        </row>
        <row r="738">
          <cell r="B738">
            <v>110972</v>
          </cell>
        </row>
        <row r="739">
          <cell r="B739">
            <v>111187</v>
          </cell>
        </row>
        <row r="740">
          <cell r="B740">
            <v>111384</v>
          </cell>
        </row>
        <row r="741">
          <cell r="B741">
            <v>111400</v>
          </cell>
        </row>
        <row r="742">
          <cell r="B742">
            <v>111636</v>
          </cell>
        </row>
        <row r="743">
          <cell r="B743">
            <v>111614</v>
          </cell>
        </row>
        <row r="744">
          <cell r="B744">
            <v>111822</v>
          </cell>
        </row>
        <row r="745">
          <cell r="B745">
            <v>111920</v>
          </cell>
        </row>
        <row r="746">
          <cell r="B746">
            <v>111859</v>
          </cell>
        </row>
        <row r="747">
          <cell r="B747">
            <v>111860</v>
          </cell>
        </row>
        <row r="748">
          <cell r="B748">
            <v>111796</v>
          </cell>
        </row>
        <row r="749">
          <cell r="B749">
            <v>111468</v>
          </cell>
        </row>
        <row r="750">
          <cell r="B750">
            <v>111393</v>
          </cell>
        </row>
        <row r="751">
          <cell r="B751">
            <v>111156</v>
          </cell>
        </row>
        <row r="752">
          <cell r="B752">
            <v>110993</v>
          </cell>
        </row>
        <row r="753">
          <cell r="B753">
            <v>110802</v>
          </cell>
        </row>
        <row r="754">
          <cell r="B754">
            <v>110536</v>
          </cell>
        </row>
        <row r="755">
          <cell r="B755">
            <v>110179</v>
          </cell>
        </row>
        <row r="756">
          <cell r="B756">
            <v>109834</v>
          </cell>
        </row>
        <row r="757">
          <cell r="B757">
            <v>109634</v>
          </cell>
        </row>
        <row r="758">
          <cell r="B758">
            <v>109470</v>
          </cell>
        </row>
        <row r="759">
          <cell r="B759">
            <v>109324</v>
          </cell>
        </row>
        <row r="760">
          <cell r="B760">
            <v>109264</v>
          </cell>
        </row>
        <row r="761">
          <cell r="B761">
            <v>109172</v>
          </cell>
        </row>
        <row r="762">
          <cell r="B762">
            <v>109093</v>
          </cell>
        </row>
        <row r="763">
          <cell r="B763">
            <v>109115</v>
          </cell>
        </row>
        <row r="764">
          <cell r="B764">
            <v>109035</v>
          </cell>
        </row>
        <row r="765">
          <cell r="B765">
            <v>108975</v>
          </cell>
        </row>
        <row r="766">
          <cell r="B766">
            <v>108958</v>
          </cell>
        </row>
        <row r="767">
          <cell r="B767">
            <v>109070</v>
          </cell>
        </row>
        <row r="768">
          <cell r="B768">
            <v>109058</v>
          </cell>
        </row>
        <row r="769">
          <cell r="B769">
            <v>108893</v>
          </cell>
        </row>
        <row r="770">
          <cell r="B770">
            <v>108949</v>
          </cell>
        </row>
        <row r="771">
          <cell r="B771">
            <v>108798</v>
          </cell>
        </row>
        <row r="772">
          <cell r="B772">
            <v>108602</v>
          </cell>
        </row>
        <row r="773">
          <cell r="B773">
            <v>108572</v>
          </cell>
        </row>
        <row r="774">
          <cell r="B774">
            <v>108589</v>
          </cell>
        </row>
        <row r="775">
          <cell r="B775">
            <v>108560</v>
          </cell>
        </row>
        <row r="776">
          <cell r="B776">
            <v>108556</v>
          </cell>
        </row>
        <row r="777">
          <cell r="B777">
            <v>108592</v>
          </cell>
        </row>
        <row r="778">
          <cell r="B778">
            <v>108746</v>
          </cell>
        </row>
        <row r="779">
          <cell r="B779">
            <v>108888</v>
          </cell>
        </row>
        <row r="780">
          <cell r="B780">
            <v>108927</v>
          </cell>
        </row>
        <row r="781">
          <cell r="B781">
            <v>109040</v>
          </cell>
        </row>
        <row r="782">
          <cell r="B782">
            <v>109209</v>
          </cell>
        </row>
        <row r="783">
          <cell r="B783">
            <v>109241</v>
          </cell>
        </row>
        <row r="784">
          <cell r="B784">
            <v>109535</v>
          </cell>
        </row>
        <row r="785">
          <cell r="B785">
            <v>109758</v>
          </cell>
        </row>
        <row r="786">
          <cell r="B786">
            <v>110065</v>
          </cell>
        </row>
        <row r="787">
          <cell r="B787">
            <v>110152</v>
          </cell>
        </row>
        <row r="788">
          <cell r="B788">
            <v>110179</v>
          </cell>
        </row>
        <row r="789">
          <cell r="B789">
            <v>110291</v>
          </cell>
        </row>
        <row r="790">
          <cell r="B790">
            <v>110444</v>
          </cell>
        </row>
        <row r="791">
          <cell r="B791">
            <v>110769</v>
          </cell>
        </row>
        <row r="792">
          <cell r="B792">
            <v>110798</v>
          </cell>
        </row>
        <row r="793">
          <cell r="B793">
            <v>110926</v>
          </cell>
        </row>
        <row r="794">
          <cell r="B794">
            <v>111018</v>
          </cell>
        </row>
        <row r="795">
          <cell r="B795">
            <v>111248</v>
          </cell>
        </row>
        <row r="796">
          <cell r="B796">
            <v>111386</v>
          </cell>
        </row>
        <row r="797">
          <cell r="B797">
            <v>111735</v>
          </cell>
        </row>
        <row r="798">
          <cell r="B798">
            <v>111883</v>
          </cell>
        </row>
        <row r="799">
          <cell r="B799">
            <v>112146</v>
          </cell>
        </row>
        <row r="800">
          <cell r="B800">
            <v>112425</v>
          </cell>
        </row>
        <row r="801">
          <cell r="B801">
            <v>112615</v>
          </cell>
        </row>
        <row r="802">
          <cell r="B802">
            <v>112700</v>
          </cell>
        </row>
        <row r="803">
          <cell r="B803">
            <v>112800</v>
          </cell>
        </row>
        <row r="804">
          <cell r="B804">
            <v>113107</v>
          </cell>
        </row>
        <row r="805">
          <cell r="B805">
            <v>113246</v>
          </cell>
        </row>
        <row r="806">
          <cell r="B806">
            <v>113555</v>
          </cell>
        </row>
        <row r="807">
          <cell r="B807">
            <v>113839</v>
          </cell>
        </row>
        <row r="808">
          <cell r="B808">
            <v>114094</v>
          </cell>
        </row>
        <row r="809">
          <cell r="B809">
            <v>114260</v>
          </cell>
        </row>
        <row r="810">
          <cell r="B810">
            <v>114276</v>
          </cell>
        </row>
        <row r="811">
          <cell r="B811">
            <v>114357</v>
          </cell>
        </row>
        <row r="812">
          <cell r="B812">
            <v>114513</v>
          </cell>
        </row>
        <row r="813">
          <cell r="B813">
            <v>114659</v>
          </cell>
        </row>
        <row r="814">
          <cell r="B814">
            <v>114745</v>
          </cell>
        </row>
        <row r="815">
          <cell r="B815">
            <v>114761</v>
          </cell>
        </row>
        <row r="816">
          <cell r="B816">
            <v>114956</v>
          </cell>
        </row>
        <row r="817">
          <cell r="B817">
            <v>115122</v>
          </cell>
        </row>
        <row r="818">
          <cell r="B818">
            <v>115353</v>
          </cell>
        </row>
        <row r="819">
          <cell r="B819">
            <v>115405</v>
          </cell>
        </row>
        <row r="820">
          <cell r="B820">
            <v>115575</v>
          </cell>
        </row>
        <row r="821">
          <cell r="B821">
            <v>115627</v>
          </cell>
        </row>
        <row r="822">
          <cell r="B822">
            <v>115753</v>
          </cell>
        </row>
        <row r="823">
          <cell r="B823">
            <v>115810</v>
          </cell>
        </row>
        <row r="824">
          <cell r="B824">
            <v>115813</v>
          </cell>
        </row>
        <row r="825">
          <cell r="B825">
            <v>115742</v>
          </cell>
        </row>
        <row r="826">
          <cell r="B826">
            <v>115774</v>
          </cell>
        </row>
        <row r="827">
          <cell r="B827">
            <v>115838</v>
          </cell>
        </row>
        <row r="828">
          <cell r="B828">
            <v>115919</v>
          </cell>
        </row>
        <row r="829">
          <cell r="B829">
            <v>115974</v>
          </cell>
        </row>
        <row r="830">
          <cell r="B830">
            <v>115977</v>
          </cell>
        </row>
        <row r="831">
          <cell r="B831">
            <v>115862</v>
          </cell>
        </row>
        <row r="832">
          <cell r="B832">
            <v>115756</v>
          </cell>
        </row>
        <row r="833">
          <cell r="B833">
            <v>115535</v>
          </cell>
        </row>
        <row r="834">
          <cell r="B834">
            <v>115320</v>
          </cell>
        </row>
        <row r="835">
          <cell r="B835">
            <v>115114</v>
          </cell>
        </row>
        <row r="836">
          <cell r="B836">
            <v>114853</v>
          </cell>
        </row>
        <row r="837">
          <cell r="B837">
            <v>114595</v>
          </cell>
        </row>
        <row r="838">
          <cell r="B838">
            <v>114173</v>
          </cell>
        </row>
        <row r="839">
          <cell r="B839">
            <v>113687</v>
          </cell>
        </row>
        <row r="840">
          <cell r="B840">
            <v>112911</v>
          </cell>
        </row>
        <row r="841">
          <cell r="B841">
            <v>112218</v>
          </cell>
        </row>
        <row r="842">
          <cell r="B842">
            <v>111397</v>
          </cell>
        </row>
        <row r="843">
          <cell r="B843">
            <v>110699</v>
          </cell>
        </row>
        <row r="844">
          <cell r="B844">
            <v>109889</v>
          </cell>
        </row>
        <row r="845">
          <cell r="B845">
            <v>109088</v>
          </cell>
        </row>
        <row r="846">
          <cell r="B846">
            <v>108794</v>
          </cell>
        </row>
        <row r="847">
          <cell r="B847">
            <v>108368</v>
          </cell>
        </row>
        <row r="848">
          <cell r="B848">
            <v>108096</v>
          </cell>
        </row>
        <row r="849">
          <cell r="B849">
            <v>107864</v>
          </cell>
        </row>
        <row r="850">
          <cell r="B850">
            <v>107723</v>
          </cell>
        </row>
        <row r="851">
          <cell r="B851">
            <v>107452</v>
          </cell>
        </row>
        <row r="852">
          <cell r="B852">
            <v>107437</v>
          </cell>
        </row>
        <row r="853">
          <cell r="B853">
            <v>107205</v>
          </cell>
        </row>
        <row r="854">
          <cell r="B854">
            <v>107225</v>
          </cell>
        </row>
        <row r="855">
          <cell r="B855">
            <v>107187</v>
          </cell>
        </row>
        <row r="856">
          <cell r="B856">
            <v>107300</v>
          </cell>
        </row>
        <row r="857">
          <cell r="B857">
            <v>107492</v>
          </cell>
        </row>
        <row r="858">
          <cell r="B858">
            <v>107586</v>
          </cell>
        </row>
        <row r="859">
          <cell r="B859">
            <v>107696</v>
          </cell>
        </row>
        <row r="860">
          <cell r="B860">
            <v>107816</v>
          </cell>
        </row>
        <row r="861">
          <cell r="B861">
            <v>107933</v>
          </cell>
        </row>
        <row r="862">
          <cell r="B862">
            <v>108040</v>
          </cell>
        </row>
        <row r="863">
          <cell r="B863">
            <v>108239</v>
          </cell>
        </row>
        <row r="864">
          <cell r="B864">
            <v>108388</v>
          </cell>
        </row>
        <row r="865">
          <cell r="B865">
            <v>108482</v>
          </cell>
        </row>
        <row r="866">
          <cell r="B866">
            <v>108554</v>
          </cell>
        </row>
        <row r="867">
          <cell r="B867">
            <v>108777</v>
          </cell>
        </row>
        <row r="868">
          <cell r="B868">
            <v>109008</v>
          </cell>
        </row>
        <row r="869">
          <cell r="B869">
            <v>109328</v>
          </cell>
        </row>
        <row r="870">
          <cell r="B870">
            <v>109494</v>
          </cell>
        </row>
        <row r="871">
          <cell r="B871">
            <v>109680</v>
          </cell>
        </row>
        <row r="872">
          <cell r="B872">
            <v>109899</v>
          </cell>
        </row>
        <row r="873">
          <cell r="B873">
            <v>110024</v>
          </cell>
        </row>
        <row r="874">
          <cell r="B874">
            <v>110292</v>
          </cell>
        </row>
        <row r="875">
          <cell r="B875">
            <v>110469</v>
          </cell>
        </row>
        <row r="876">
          <cell r="B876">
            <v>110660</v>
          </cell>
        </row>
        <row r="877">
          <cell r="B877">
            <v>110882</v>
          </cell>
        </row>
        <row r="878">
          <cell r="B878">
            <v>111246</v>
          </cell>
        </row>
        <row r="879">
          <cell r="B879">
            <v>111474</v>
          </cell>
        </row>
        <row r="880">
          <cell r="B880">
            <v>111720</v>
          </cell>
        </row>
        <row r="881">
          <cell r="B881">
            <v>111822</v>
          </cell>
        </row>
        <row r="882">
          <cell r="B882">
            <v>111953</v>
          </cell>
        </row>
        <row r="883">
          <cell r="B883">
            <v>112028</v>
          </cell>
        </row>
        <row r="884">
          <cell r="B884">
            <v>112200</v>
          </cell>
        </row>
        <row r="885">
          <cell r="B885">
            <v>112336</v>
          </cell>
        </row>
        <row r="886">
          <cell r="B886">
            <v>112495</v>
          </cell>
        </row>
        <row r="887">
          <cell r="B887">
            <v>112750</v>
          </cell>
        </row>
        <row r="888">
          <cell r="B888">
            <v>112961</v>
          </cell>
        </row>
        <row r="889">
          <cell r="B889">
            <v>113176</v>
          </cell>
        </row>
        <row r="890">
          <cell r="B890">
            <v>113395</v>
          </cell>
        </row>
        <row r="891">
          <cell r="B891">
            <v>113658</v>
          </cell>
        </row>
        <row r="892">
          <cell r="B892">
            <v>113822</v>
          </cell>
        </row>
        <row r="893">
          <cell r="B893">
            <v>114010</v>
          </cell>
        </row>
        <row r="894">
          <cell r="B894">
            <v>114232</v>
          </cell>
        </row>
        <row r="895">
          <cell r="B895">
            <v>114433</v>
          </cell>
        </row>
        <row r="896">
          <cell r="B896">
            <v>114603</v>
          </cell>
        </row>
        <row r="897">
          <cell r="B897">
            <v>114783</v>
          </cell>
        </row>
        <row r="898">
          <cell r="B898">
            <v>114936</v>
          </cell>
        </row>
        <row r="899">
          <cell r="B899">
            <v>115183</v>
          </cell>
        </row>
        <row r="900">
          <cell r="B900">
            <v>115455</v>
          </cell>
        </row>
        <row r="901">
          <cell r="B901">
            <v>115541</v>
          </cell>
        </row>
        <row r="902">
          <cell r="B902">
            <v>115707</v>
          </cell>
        </row>
        <row r="903">
          <cell r="B903">
            <v>115908</v>
          </cell>
        </row>
        <row r="904">
          <cell r="B904">
            <v>116108</v>
          </cell>
        </row>
        <row r="905">
          <cell r="B905">
            <v>116378</v>
          </cell>
        </row>
        <row r="906">
          <cell r="B906">
            <v>116614</v>
          </cell>
        </row>
        <row r="907">
          <cell r="B907">
            <v>116884</v>
          </cell>
        </row>
        <row r="908">
          <cell r="B908">
            <v>117087</v>
          </cell>
        </row>
        <row r="909">
          <cell r="B909">
            <v>117211</v>
          </cell>
        </row>
        <row r="910">
          <cell r="B910">
            <v>117524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s"/>
      <sheetName val="FP"/>
      <sheetName val="Tabs"/>
      <sheetName val="NMI"/>
      <sheetName val="BA"/>
      <sheetName val="NewOrders"/>
      <sheetName val="Employment"/>
      <sheetName val="Deliveries"/>
      <sheetName val="Inventories"/>
      <sheetName val="Inventory Sentiment"/>
      <sheetName val="Order Backlog"/>
      <sheetName val="Prices"/>
      <sheetName val="Imports"/>
      <sheetName val="Exports"/>
      <sheetName val="Sectors"/>
      <sheetName val="Industry Comments"/>
      <sheetName val="Glance"/>
      <sheetName val="Heat"/>
      <sheetName val="Charts"/>
      <sheetName val="NMIvsGDP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C996" totalsRowShown="0" headerRowDxfId="32" dataDxfId="30" headerRowBorderDxfId="31" tableBorderDxfId="29" totalsRowBorderDxfId="28">
  <tableColumns count="3">
    <tableColumn id="1" xr3:uid="{00000000-0010-0000-0000-000001000000}" name="Date" dataDxfId="27"/>
    <tableColumn id="2" xr3:uid="{00000000-0010-0000-0000-000002000000}" name="ISM " dataDxfId="26"/>
    <tableColumn id="3" xr3:uid="{00000000-0010-0000-0000-000003000000}" name="Change" dataDxfId="25">
      <calculatedColumnFormula>B2-B1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7" displayName="Table17" ref="A1:C133" totalsRowShown="0" headerRowDxfId="24" dataDxfId="22" headerRowBorderDxfId="23" tableBorderDxfId="21" totalsRowBorderDxfId="20">
  <autoFilter ref="A1:C133" xr:uid="{00000000-0009-0000-0100-000006000000}"/>
  <tableColumns count="3">
    <tableColumn id="1" xr3:uid="{00000000-0010-0000-0100-000001000000}" name="Date" dataDxfId="19"/>
    <tableColumn id="2" xr3:uid="{00000000-0010-0000-0100-000002000000}" name="ISM NMI" dataDxfId="18">
      <calculatedColumnFormula>VLOOKUP(A2,[3]Data!$C$8:$D$1000,2,FALSE)</calculatedColumnFormula>
    </tableColumn>
    <tableColumn id="3" xr3:uid="{00000000-0010-0000-0100-000003000000}" name="Chang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0" displayName="Table10" ref="A1:C868" totalsRowShown="0" headerRowDxfId="4" tableBorderDxfId="3">
  <autoFilter ref="A1:C868" xr:uid="{00000000-0009-0000-0100-000002000000}"/>
  <tableColumns count="3">
    <tableColumn id="1" xr3:uid="{00000000-0010-0000-0200-000001000000}" name="Date" dataDxfId="2"/>
    <tableColumn id="2" xr3:uid="{00000000-0010-0000-0200-000002000000}" name="ISM Manufacturing Index" dataDxfId="1">
      <calculatedColumnFormula>Table2[[#This Row],[ISM ]]</calculatedColumnFormula>
    </tableColumn>
    <tableColumn id="7" xr3:uid="{00000000-0010-0000-0200-000007000000}" name="GDP Annualis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esearch.stlouisfed.org/fred2/categories/5" TargetMode="External"/><Relationship Id="rId13" Type="http://schemas.openxmlformats.org/officeDocument/2006/relationships/hyperlink" Target="http://research.stlouisfed.org/fred2/series/CPIAUCSL/downloaddata" TargetMode="External"/><Relationship Id="rId18" Type="http://schemas.openxmlformats.org/officeDocument/2006/relationships/hyperlink" Target="https://research.stlouisfed.org/fred2/series/WGS10YR/downloaddata" TargetMode="External"/><Relationship Id="rId3" Type="http://schemas.openxmlformats.org/officeDocument/2006/relationships/hyperlink" Target="http://www.ism.ws/ismreport/mfgrob.cfm" TargetMode="External"/><Relationship Id="rId7" Type="http://schemas.openxmlformats.org/officeDocument/2006/relationships/hyperlink" Target="http://research.stlouisfed.org/fred2/categories/5" TargetMode="External"/><Relationship Id="rId12" Type="http://schemas.openxmlformats.org/officeDocument/2006/relationships/hyperlink" Target="http://research.stlouisfed.org/fred2/categories/22/downloaddata" TargetMode="External"/><Relationship Id="rId17" Type="http://schemas.openxmlformats.org/officeDocument/2006/relationships/hyperlink" Target="http://data.bls.gov/pdq/SurveyOutputServlet?request_action=wh&amp;graph_name=CE_cesbref1" TargetMode="External"/><Relationship Id="rId2" Type="http://schemas.openxmlformats.org/officeDocument/2006/relationships/hyperlink" Target="http://www.ism.ws/ismreport/nonmfgrob.cfm" TargetMode="External"/><Relationship Id="rId16" Type="http://schemas.openxmlformats.org/officeDocument/2006/relationships/hyperlink" Target="https://research.stlouisfed.org/fred2/series/PPILFE/downloaddata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sca.isr.umich.edu/" TargetMode="External"/><Relationship Id="rId6" Type="http://schemas.openxmlformats.org/officeDocument/2006/relationships/hyperlink" Target="https://research.stlouisfed.org/fred2/series/A191RL1Q225SBEA/downloaddata" TargetMode="External"/><Relationship Id="rId11" Type="http://schemas.openxmlformats.org/officeDocument/2006/relationships/hyperlink" Target="http://research.stlouisfed.org/fred2/categories/5" TargetMode="External"/><Relationship Id="rId5" Type="http://schemas.openxmlformats.org/officeDocument/2006/relationships/hyperlink" Target="http://research.stlouisfed.org/fred2/categories/22/downloaddata" TargetMode="External"/><Relationship Id="rId15" Type="http://schemas.openxmlformats.org/officeDocument/2006/relationships/hyperlink" Target="https://research.stlouisfed.org/fred2/series/PPIFGS/downloaddata" TargetMode="External"/><Relationship Id="rId10" Type="http://schemas.openxmlformats.org/officeDocument/2006/relationships/hyperlink" Target="http://research.stlouisfed.org/fred2/categories/5" TargetMode="External"/><Relationship Id="rId19" Type="http://schemas.openxmlformats.org/officeDocument/2006/relationships/hyperlink" Target="https://research.stlouisfed.org/fred2/series/WALCL/downloaddata" TargetMode="External"/><Relationship Id="rId4" Type="http://schemas.openxmlformats.org/officeDocument/2006/relationships/hyperlink" Target="http://www.census.gov/construction/bps/uspermits.html" TargetMode="External"/><Relationship Id="rId9" Type="http://schemas.openxmlformats.org/officeDocument/2006/relationships/hyperlink" Target="http://research.stlouisfed.org/fred2/categories/5" TargetMode="External"/><Relationship Id="rId14" Type="http://schemas.openxmlformats.org/officeDocument/2006/relationships/hyperlink" Target="http://research.stlouisfed.org/fred2/series/CPILFESL/downloaddat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esearch.stlouisfed.org/fred2/categories/5" TargetMode="External"/><Relationship Id="rId13" Type="http://schemas.openxmlformats.org/officeDocument/2006/relationships/hyperlink" Target="http://research.stlouisfed.org/fred2/series/CPIAUCSL/downloaddata" TargetMode="External"/><Relationship Id="rId18" Type="http://schemas.openxmlformats.org/officeDocument/2006/relationships/hyperlink" Target="https://research.stlouisfed.org/fred2/series/WGS10YR/downloaddata" TargetMode="External"/><Relationship Id="rId3" Type="http://schemas.openxmlformats.org/officeDocument/2006/relationships/hyperlink" Target="http://www.ism.ws/ismreport/mfgrob.cfm" TargetMode="External"/><Relationship Id="rId7" Type="http://schemas.openxmlformats.org/officeDocument/2006/relationships/hyperlink" Target="http://research.stlouisfed.org/fred2/categories/5" TargetMode="External"/><Relationship Id="rId12" Type="http://schemas.openxmlformats.org/officeDocument/2006/relationships/hyperlink" Target="https://research.stlouisfed.org/fred2/series/FEDFUNDS/downloaddata" TargetMode="External"/><Relationship Id="rId17" Type="http://schemas.openxmlformats.org/officeDocument/2006/relationships/hyperlink" Target="http://data.bls.gov/pdq/SurveyOutputServlet?request_action=wh&amp;graph_name=CE_cesbref1" TargetMode="External"/><Relationship Id="rId2" Type="http://schemas.openxmlformats.org/officeDocument/2006/relationships/hyperlink" Target="http://www.ism.ws/ismreport/nonmfgrob.cfm" TargetMode="External"/><Relationship Id="rId16" Type="http://schemas.openxmlformats.org/officeDocument/2006/relationships/hyperlink" Target="https://research.stlouisfed.org/fred2/series/PPILFE/downloaddata" TargetMode="External"/><Relationship Id="rId20" Type="http://schemas.openxmlformats.org/officeDocument/2006/relationships/hyperlink" Target="https://fred.stlouisfed.org/series/PAYEMS" TargetMode="External"/><Relationship Id="rId1" Type="http://schemas.openxmlformats.org/officeDocument/2006/relationships/hyperlink" Target="http://www.sca.isr.umich.edu/" TargetMode="External"/><Relationship Id="rId6" Type="http://schemas.openxmlformats.org/officeDocument/2006/relationships/hyperlink" Target="https://research.stlouisfed.org/fred2/series/A191RL1Q225SBEA/downloaddata" TargetMode="External"/><Relationship Id="rId11" Type="http://schemas.openxmlformats.org/officeDocument/2006/relationships/hyperlink" Target="http://research.stlouisfed.org/fred2/categories/5" TargetMode="External"/><Relationship Id="rId5" Type="http://schemas.openxmlformats.org/officeDocument/2006/relationships/hyperlink" Target="https://research.stlouisfed.org/fred2/series/M2/downloaddata" TargetMode="External"/><Relationship Id="rId15" Type="http://schemas.openxmlformats.org/officeDocument/2006/relationships/hyperlink" Target="https://research.stlouisfed.org/fred2/series/PPIFGS/downloaddata" TargetMode="External"/><Relationship Id="rId10" Type="http://schemas.openxmlformats.org/officeDocument/2006/relationships/hyperlink" Target="http://research.stlouisfed.org/fred2/categories/5" TargetMode="External"/><Relationship Id="rId19" Type="http://schemas.openxmlformats.org/officeDocument/2006/relationships/hyperlink" Target="https://research.stlouisfed.org/fred2/series/WALCL/downloaddata" TargetMode="External"/><Relationship Id="rId4" Type="http://schemas.openxmlformats.org/officeDocument/2006/relationships/hyperlink" Target="http://www.census.gov/construction/bps/uspermits.html" TargetMode="External"/><Relationship Id="rId9" Type="http://schemas.openxmlformats.org/officeDocument/2006/relationships/hyperlink" Target="http://research.stlouisfed.org/fred2/categories/5" TargetMode="External"/><Relationship Id="rId14" Type="http://schemas.openxmlformats.org/officeDocument/2006/relationships/hyperlink" Target="http://research.stlouisfed.org/fred2/series/CPILFESL/download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536"/>
  <sheetViews>
    <sheetView topLeftCell="A28" workbookViewId="0">
      <selection activeCell="C42" sqref="C42"/>
    </sheetView>
  </sheetViews>
  <sheetFormatPr defaultColWidth="9.1796875" defaultRowHeight="13"/>
  <cols>
    <col min="1" max="1" width="4.81640625" style="1" customWidth="1"/>
    <col min="2" max="2" width="44.453125" style="1" customWidth="1"/>
    <col min="3" max="3" width="35.54296875" style="1" customWidth="1"/>
    <col min="4" max="4" width="8.7265625" style="1" customWidth="1"/>
    <col min="5" max="5" width="9.1796875" style="8" customWidth="1"/>
    <col min="6" max="6" width="10.453125" style="8" customWidth="1"/>
    <col min="7" max="7" width="6.81640625" style="8" customWidth="1"/>
    <col min="8" max="8" width="13" style="8" customWidth="1"/>
    <col min="9" max="9" width="27" style="1" customWidth="1"/>
    <col min="10" max="10" width="29" style="71" customWidth="1"/>
    <col min="11" max="11" width="68" style="71" customWidth="1"/>
    <col min="12" max="119" width="9.1796875" style="263"/>
    <col min="120" max="16384" width="9.1796875" style="1"/>
  </cols>
  <sheetData>
    <row r="1" spans="1:15" s="263" customFormat="1">
      <c r="E1" s="264"/>
      <c r="F1" s="264"/>
      <c r="G1" s="264"/>
      <c r="H1" s="264"/>
      <c r="J1" s="265"/>
      <c r="K1" s="265"/>
    </row>
    <row r="2" spans="1:15">
      <c r="B2" s="2" t="s">
        <v>8</v>
      </c>
      <c r="C2" s="3" t="s">
        <v>15</v>
      </c>
      <c r="D2" s="3" t="s">
        <v>22</v>
      </c>
      <c r="E2" s="4" t="s">
        <v>17</v>
      </c>
      <c r="F2" s="4" t="s">
        <v>29</v>
      </c>
      <c r="G2" s="4"/>
      <c r="H2" s="4" t="s">
        <v>41</v>
      </c>
      <c r="I2" s="4" t="s">
        <v>45</v>
      </c>
      <c r="J2" s="4" t="s">
        <v>16</v>
      </c>
      <c r="K2" s="128" t="s">
        <v>35</v>
      </c>
    </row>
    <row r="3" spans="1:15" s="263" customFormat="1">
      <c r="E3" s="264"/>
      <c r="F3" s="264"/>
      <c r="G3" s="264"/>
      <c r="H3" s="264"/>
      <c r="I3" s="265"/>
      <c r="J3" s="265"/>
      <c r="K3" s="265"/>
    </row>
    <row r="4" spans="1:15" s="263" customFormat="1">
      <c r="C4" s="266"/>
      <c r="D4" s="266"/>
      <c r="E4" s="264"/>
      <c r="F4" s="264"/>
      <c r="G4" s="264"/>
      <c r="H4" s="264"/>
      <c r="I4" s="265"/>
      <c r="J4" s="265"/>
      <c r="K4" s="265"/>
    </row>
    <row r="5" spans="1:15">
      <c r="A5" s="263"/>
      <c r="B5" s="235" t="s">
        <v>164</v>
      </c>
      <c r="C5" s="38" t="s">
        <v>3</v>
      </c>
      <c r="D5" s="38" t="s">
        <v>23</v>
      </c>
      <c r="E5" s="27">
        <v>57.3</v>
      </c>
      <c r="F5" s="27">
        <v>6</v>
      </c>
      <c r="G5" s="27">
        <v>10</v>
      </c>
      <c r="H5" s="27"/>
      <c r="I5" s="233" t="s">
        <v>43</v>
      </c>
      <c r="J5" s="233" t="s">
        <v>203</v>
      </c>
      <c r="K5" s="234" t="s">
        <v>38</v>
      </c>
      <c r="L5" s="272"/>
      <c r="M5" s="272"/>
      <c r="N5" s="272"/>
      <c r="O5" s="272"/>
    </row>
    <row r="6" spans="1:15">
      <c r="A6" s="263"/>
      <c r="B6" s="263"/>
      <c r="C6" s="38" t="s">
        <v>4</v>
      </c>
      <c r="D6" s="38" t="s">
        <v>24</v>
      </c>
      <c r="E6" s="27">
        <v>56.8</v>
      </c>
      <c r="F6" s="27">
        <v>6</v>
      </c>
      <c r="G6" s="27">
        <v>10</v>
      </c>
      <c r="H6" s="27"/>
      <c r="I6" s="325" t="s">
        <v>204</v>
      </c>
      <c r="J6" s="233" t="s">
        <v>46</v>
      </c>
      <c r="K6" s="234" t="s">
        <v>37</v>
      </c>
      <c r="L6" s="272"/>
      <c r="M6" s="272"/>
      <c r="N6" s="272"/>
      <c r="O6" s="272"/>
    </row>
    <row r="7" spans="1:15">
      <c r="A7" s="263"/>
      <c r="B7" s="263"/>
      <c r="C7" s="38" t="s">
        <v>5</v>
      </c>
      <c r="D7" s="38" t="s">
        <v>25</v>
      </c>
      <c r="E7" s="27">
        <v>98.8</v>
      </c>
      <c r="F7" s="27">
        <v>-6</v>
      </c>
      <c r="G7" s="27">
        <v>10</v>
      </c>
      <c r="H7" s="27"/>
      <c r="I7" s="325" t="s">
        <v>44</v>
      </c>
      <c r="J7" s="233" t="s">
        <v>235</v>
      </c>
      <c r="K7" s="234" t="s">
        <v>36</v>
      </c>
      <c r="L7" s="272"/>
      <c r="M7" s="272"/>
      <c r="N7" s="272"/>
      <c r="O7" s="272"/>
    </row>
    <row r="8" spans="1:15">
      <c r="A8" s="263"/>
      <c r="B8" s="263"/>
      <c r="C8" s="38" t="s">
        <v>2</v>
      </c>
      <c r="D8" s="38" t="s">
        <v>26</v>
      </c>
      <c r="E8" s="27">
        <v>1379</v>
      </c>
      <c r="F8" s="27">
        <v>3</v>
      </c>
      <c r="G8" s="27">
        <v>10</v>
      </c>
      <c r="H8" s="27"/>
      <c r="I8" s="233" t="s">
        <v>201</v>
      </c>
      <c r="J8" s="233" t="s">
        <v>205</v>
      </c>
      <c r="K8" s="236" t="s">
        <v>42</v>
      </c>
    </row>
    <row r="9" spans="1:15">
      <c r="A9" s="263"/>
      <c r="B9" s="263"/>
      <c r="C9" s="263"/>
      <c r="D9" s="263"/>
      <c r="E9" s="264"/>
      <c r="F9" s="27"/>
      <c r="G9" s="27"/>
      <c r="H9" s="264"/>
      <c r="I9" s="265"/>
      <c r="J9" s="265"/>
      <c r="K9" s="265"/>
    </row>
    <row r="10" spans="1:15">
      <c r="A10" s="263"/>
      <c r="B10" s="263"/>
      <c r="C10" s="263"/>
      <c r="D10" s="263"/>
      <c r="E10" s="264"/>
      <c r="F10" s="237">
        <f>SUM(F5:F9)</f>
        <v>9</v>
      </c>
      <c r="G10" s="27">
        <f>SUM(G5:G9)</f>
        <v>40</v>
      </c>
      <c r="H10" s="268"/>
      <c r="I10" s="265"/>
      <c r="J10" s="265"/>
      <c r="K10" s="316" t="s">
        <v>242</v>
      </c>
    </row>
    <row r="11" spans="1:15">
      <c r="A11" s="263"/>
      <c r="B11" s="263"/>
      <c r="C11" s="263"/>
      <c r="D11" s="263"/>
      <c r="E11" s="264"/>
      <c r="F11" s="264"/>
      <c r="G11" s="264"/>
      <c r="H11" s="267"/>
      <c r="I11" s="265"/>
      <c r="J11" s="265"/>
      <c r="K11" s="265"/>
    </row>
    <row r="12" spans="1:15">
      <c r="B12" s="5" t="s">
        <v>6</v>
      </c>
      <c r="C12" s="38" t="s">
        <v>9</v>
      </c>
      <c r="D12" s="38" t="s">
        <v>9</v>
      </c>
      <c r="E12" s="232">
        <v>-8.2000000000000003E-2</v>
      </c>
      <c r="F12" s="237">
        <v>-9</v>
      </c>
      <c r="G12" s="27">
        <v>10</v>
      </c>
      <c r="H12" s="27"/>
      <c r="I12" s="233" t="s">
        <v>206</v>
      </c>
      <c r="J12" s="325" t="s">
        <v>207</v>
      </c>
      <c r="K12" s="234" t="s">
        <v>94</v>
      </c>
    </row>
    <row r="13" spans="1:15" s="263" customFormat="1">
      <c r="B13" s="266"/>
      <c r="E13" s="264"/>
      <c r="F13" s="264"/>
      <c r="G13" s="264"/>
      <c r="H13" s="264"/>
      <c r="I13" s="265"/>
      <c r="J13" s="265"/>
      <c r="K13" s="265"/>
    </row>
    <row r="14" spans="1:15">
      <c r="B14" s="5" t="s">
        <v>7</v>
      </c>
      <c r="C14" s="38" t="s">
        <v>10</v>
      </c>
      <c r="D14" s="38" t="s">
        <v>27</v>
      </c>
      <c r="E14" s="213">
        <v>1.6899999999999998E-2</v>
      </c>
      <c r="F14" s="237">
        <v>-6</v>
      </c>
      <c r="G14" s="27">
        <v>10</v>
      </c>
      <c r="H14" s="27"/>
      <c r="I14" s="233" t="s">
        <v>208</v>
      </c>
      <c r="J14" s="233" t="s">
        <v>209</v>
      </c>
      <c r="K14" s="234" t="s">
        <v>94</v>
      </c>
    </row>
    <row r="15" spans="1:15" s="263" customFormat="1">
      <c r="B15" s="266"/>
      <c r="E15" s="264"/>
      <c r="F15" s="264"/>
      <c r="G15" s="264"/>
      <c r="H15" s="264"/>
      <c r="I15" s="265"/>
      <c r="J15" s="265"/>
      <c r="K15" s="265"/>
    </row>
    <row r="16" spans="1:15">
      <c r="B16" s="5" t="s">
        <v>95</v>
      </c>
      <c r="C16" s="238" t="s">
        <v>165</v>
      </c>
      <c r="D16" s="38" t="s">
        <v>126</v>
      </c>
      <c r="E16" s="232">
        <v>2.209E-3</v>
      </c>
      <c r="F16" s="237">
        <v>0</v>
      </c>
      <c r="G16" s="27">
        <v>10</v>
      </c>
      <c r="H16" s="27"/>
      <c r="I16" s="233" t="s">
        <v>210</v>
      </c>
      <c r="J16" s="323" t="s">
        <v>240</v>
      </c>
      <c r="K16" s="234" t="s">
        <v>193</v>
      </c>
    </row>
    <row r="17" spans="1:11">
      <c r="A17" s="263"/>
      <c r="B17" s="263"/>
      <c r="C17" s="263"/>
      <c r="D17" s="38" t="s">
        <v>129</v>
      </c>
      <c r="E17" s="232">
        <v>9.7499999999999996E-4</v>
      </c>
      <c r="F17" s="237">
        <v>-3</v>
      </c>
      <c r="G17" s="27">
        <v>10</v>
      </c>
      <c r="H17" s="27"/>
      <c r="I17" s="233" t="s">
        <v>211</v>
      </c>
      <c r="J17" s="325" t="s">
        <v>212</v>
      </c>
      <c r="K17" s="234" t="s">
        <v>194</v>
      </c>
    </row>
    <row r="18" spans="1:11">
      <c r="A18" s="263"/>
      <c r="B18" s="263"/>
      <c r="C18" s="263"/>
      <c r="D18" s="38" t="s">
        <v>130</v>
      </c>
      <c r="E18" s="232">
        <v>-1.0000000000000001E-5</v>
      </c>
      <c r="F18" s="237">
        <v>0</v>
      </c>
      <c r="G18" s="27">
        <v>10</v>
      </c>
      <c r="H18" s="27"/>
      <c r="I18" s="233" t="s">
        <v>213</v>
      </c>
      <c r="J18" s="324" t="s">
        <v>239</v>
      </c>
      <c r="K18" s="234" t="s">
        <v>195</v>
      </c>
    </row>
    <row r="19" spans="1:11">
      <c r="A19" s="263"/>
      <c r="B19" s="263"/>
      <c r="C19" s="263"/>
      <c r="D19" s="38" t="s">
        <v>131</v>
      </c>
      <c r="E19" s="232">
        <v>3.4719999999999998E-3</v>
      </c>
      <c r="F19" s="237">
        <v>1</v>
      </c>
      <c r="G19" s="27">
        <v>10</v>
      </c>
      <c r="H19" s="27"/>
      <c r="I19" s="233" t="s">
        <v>214</v>
      </c>
      <c r="J19" s="325" t="s">
        <v>215</v>
      </c>
      <c r="K19" s="234" t="s">
        <v>196</v>
      </c>
    </row>
    <row r="20" spans="1:11" s="263" customFormat="1">
      <c r="D20" s="269"/>
      <c r="E20" s="270"/>
      <c r="F20" s="27"/>
      <c r="G20" s="27"/>
      <c r="H20" s="270"/>
      <c r="I20" s="271"/>
      <c r="J20" s="271"/>
      <c r="K20" s="265"/>
    </row>
    <row r="21" spans="1:11" s="263" customFormat="1">
      <c r="D21" s="269"/>
      <c r="E21" s="270"/>
      <c r="F21" s="237">
        <f>SUM(F16:F20)</f>
        <v>-2</v>
      </c>
      <c r="G21" s="286">
        <f>SUM(G16:G20)</f>
        <v>40</v>
      </c>
      <c r="H21" s="270"/>
      <c r="I21" s="271"/>
      <c r="J21" s="271"/>
      <c r="K21" s="316" t="s">
        <v>241</v>
      </c>
    </row>
    <row r="22" spans="1:11" s="263" customFormat="1">
      <c r="D22" s="269"/>
      <c r="E22" s="270"/>
      <c r="F22" s="270"/>
      <c r="G22" s="270"/>
      <c r="H22" s="270"/>
      <c r="I22" s="271"/>
      <c r="J22" s="271"/>
      <c r="K22" s="265"/>
    </row>
    <row r="23" spans="1:11" ht="14.5">
      <c r="A23" s="263"/>
      <c r="B23" s="5" t="s">
        <v>162</v>
      </c>
      <c r="C23" s="38" t="s">
        <v>1</v>
      </c>
      <c r="D23" s="38" t="s">
        <v>163</v>
      </c>
      <c r="E23" s="27">
        <v>0.1106</v>
      </c>
      <c r="F23" s="27">
        <v>3</v>
      </c>
      <c r="G23" s="286">
        <v>10</v>
      </c>
      <c r="H23" s="27"/>
      <c r="I23" s="233" t="s">
        <v>217</v>
      </c>
      <c r="J23" s="233" t="s">
        <v>216</v>
      </c>
      <c r="K23" s="340" t="s">
        <v>282</v>
      </c>
    </row>
    <row r="24" spans="1:11" s="263" customFormat="1">
      <c r="E24" s="264"/>
      <c r="F24" s="264"/>
      <c r="G24" s="264"/>
      <c r="H24" s="264"/>
      <c r="I24" s="265"/>
      <c r="J24" s="265"/>
      <c r="K24" s="265"/>
    </row>
    <row r="25" spans="1:11">
      <c r="A25" s="263"/>
      <c r="B25" s="235" t="s">
        <v>192</v>
      </c>
      <c r="C25" s="38"/>
      <c r="D25" s="38"/>
      <c r="E25" s="27"/>
      <c r="F25" s="27"/>
      <c r="G25" s="27"/>
      <c r="H25" s="27"/>
      <c r="I25" s="233"/>
      <c r="J25" s="233"/>
      <c r="K25" s="234" t="s">
        <v>178</v>
      </c>
    </row>
    <row r="26" spans="1:11">
      <c r="A26" s="263"/>
      <c r="B26" s="266"/>
      <c r="C26" s="38" t="s">
        <v>13</v>
      </c>
      <c r="D26" s="38" t="s">
        <v>144</v>
      </c>
      <c r="E26" s="213">
        <v>1.0373000000000001</v>
      </c>
      <c r="F26" s="27">
        <v>10</v>
      </c>
      <c r="G26" s="27">
        <v>10</v>
      </c>
      <c r="H26" s="27"/>
      <c r="I26" s="233" t="s">
        <v>218</v>
      </c>
      <c r="J26" s="233" t="s">
        <v>219</v>
      </c>
      <c r="K26" s="234" t="s">
        <v>178</v>
      </c>
    </row>
    <row r="27" spans="1:11">
      <c r="A27" s="263"/>
      <c r="B27" s="266"/>
      <c r="C27" s="38" t="s">
        <v>187</v>
      </c>
      <c r="D27" s="38" t="s">
        <v>144</v>
      </c>
      <c r="E27" s="213">
        <v>-3.3700000000000001E-2</v>
      </c>
      <c r="F27" s="27">
        <v>4</v>
      </c>
      <c r="G27" s="27">
        <v>10</v>
      </c>
      <c r="H27" s="27"/>
      <c r="I27" s="233" t="s">
        <v>221</v>
      </c>
      <c r="J27" s="233" t="s">
        <v>220</v>
      </c>
      <c r="K27" s="234" t="s">
        <v>178</v>
      </c>
    </row>
    <row r="28" spans="1:11">
      <c r="A28" s="263"/>
      <c r="B28" s="266"/>
      <c r="C28" s="38" t="s">
        <v>176</v>
      </c>
      <c r="D28" s="1" t="s">
        <v>144</v>
      </c>
      <c r="E28" s="213">
        <v>1.3299999999999999E-2</v>
      </c>
      <c r="F28" s="27">
        <v>-5</v>
      </c>
      <c r="G28" s="27">
        <v>0</v>
      </c>
      <c r="H28" s="27"/>
      <c r="I28" s="233" t="s">
        <v>222</v>
      </c>
      <c r="J28" s="233" t="s">
        <v>223</v>
      </c>
      <c r="K28" s="234" t="s">
        <v>178</v>
      </c>
    </row>
    <row r="29" spans="1:11">
      <c r="A29" s="263"/>
      <c r="B29" s="266"/>
      <c r="C29" s="38" t="s">
        <v>177</v>
      </c>
      <c r="D29" s="38" t="s">
        <v>144</v>
      </c>
      <c r="E29" s="27">
        <v>12.63</v>
      </c>
      <c r="F29" s="27">
        <v>5</v>
      </c>
      <c r="G29" s="27">
        <v>10</v>
      </c>
      <c r="H29" s="27"/>
      <c r="I29" s="233" t="s">
        <v>224</v>
      </c>
      <c r="J29" s="233" t="s">
        <v>225</v>
      </c>
      <c r="K29" s="234" t="s">
        <v>178</v>
      </c>
    </row>
    <row r="30" spans="1:11" s="263" customFormat="1">
      <c r="C30" s="38" t="s">
        <v>11</v>
      </c>
      <c r="D30" s="38" t="s">
        <v>144</v>
      </c>
      <c r="E30" s="286">
        <v>3.07</v>
      </c>
      <c r="F30" s="286">
        <v>6</v>
      </c>
      <c r="G30" s="286">
        <v>10</v>
      </c>
      <c r="H30" s="286"/>
      <c r="I30" s="287" t="s">
        <v>226</v>
      </c>
      <c r="J30" s="287" t="s">
        <v>228</v>
      </c>
      <c r="K30" s="311" t="s">
        <v>197</v>
      </c>
    </row>
    <row r="31" spans="1:11" s="263" customFormat="1">
      <c r="C31" s="38" t="s">
        <v>14</v>
      </c>
      <c r="D31" s="285" t="s">
        <v>28</v>
      </c>
      <c r="E31" s="286">
        <v>22.25</v>
      </c>
      <c r="F31" s="286">
        <v>2</v>
      </c>
      <c r="G31" s="286">
        <v>10</v>
      </c>
      <c r="H31" s="286"/>
      <c r="I31" s="287" t="s">
        <v>227</v>
      </c>
      <c r="J31" s="287" t="s">
        <v>229</v>
      </c>
      <c r="K31" s="311" t="s">
        <v>198</v>
      </c>
    </row>
    <row r="32" spans="1:11" s="263" customFormat="1">
      <c r="E32" s="264"/>
      <c r="F32" s="286"/>
      <c r="G32" s="286"/>
      <c r="H32" s="264"/>
      <c r="I32" s="265"/>
      <c r="J32" s="265"/>
      <c r="K32" s="265"/>
    </row>
    <row r="33" spans="1:11" s="263" customFormat="1">
      <c r="E33" s="264"/>
      <c r="F33" s="237">
        <f>SUM(F26:F32)</f>
        <v>22</v>
      </c>
      <c r="G33" s="286">
        <f>SUM(G26:G32)</f>
        <v>50</v>
      </c>
      <c r="H33" s="264"/>
      <c r="I33" s="265"/>
      <c r="J33" s="265"/>
      <c r="K33" s="316" t="s">
        <v>234</v>
      </c>
    </row>
    <row r="34" spans="1:11" s="263" customFormat="1">
      <c r="E34" s="264"/>
      <c r="F34" s="264"/>
      <c r="G34" s="264"/>
      <c r="H34" s="264"/>
      <c r="I34" s="265"/>
      <c r="J34" s="265"/>
      <c r="K34" s="265"/>
    </row>
    <row r="35" spans="1:11" s="263" customFormat="1">
      <c r="E35" s="264"/>
      <c r="G35" s="264"/>
      <c r="H35" s="264"/>
      <c r="I35" s="265"/>
      <c r="J35" s="265"/>
      <c r="K35" s="265"/>
    </row>
    <row r="36" spans="1:11" s="263" customFormat="1">
      <c r="E36" s="264"/>
      <c r="F36" s="285" t="s">
        <v>231</v>
      </c>
      <c r="G36" s="286">
        <f>G10+G12+G14+G21+G23+G33</f>
        <v>160</v>
      </c>
      <c r="I36" s="265"/>
      <c r="J36" s="265"/>
      <c r="K36" s="265"/>
    </row>
    <row r="37" spans="1:11" s="263" customFormat="1">
      <c r="E37" s="264"/>
      <c r="F37" s="322" t="s">
        <v>232</v>
      </c>
      <c r="G37" s="286">
        <v>-150</v>
      </c>
      <c r="H37" s="320" t="s">
        <v>236</v>
      </c>
      <c r="I37" s="318" t="s">
        <v>237</v>
      </c>
      <c r="J37" s="315"/>
      <c r="K37" s="315"/>
    </row>
    <row r="38" spans="1:11" s="263" customFormat="1">
      <c r="E38" s="264"/>
      <c r="F38" s="322" t="s">
        <v>233</v>
      </c>
      <c r="G38" s="286">
        <f>G36/1-G37</f>
        <v>310</v>
      </c>
      <c r="H38" s="321">
        <f>F10+F12+F14+F21+F23+F33</f>
        <v>17</v>
      </c>
      <c r="I38" s="319" t="s">
        <v>238</v>
      </c>
      <c r="J38" s="315"/>
      <c r="K38" s="315"/>
    </row>
    <row r="39" spans="1:11" s="263" customFormat="1">
      <c r="E39" s="264"/>
      <c r="F39" s="322" t="s">
        <v>230</v>
      </c>
      <c r="G39" s="286">
        <f>G36-G38/2</f>
        <v>5</v>
      </c>
      <c r="H39" s="264"/>
      <c r="I39" s="317"/>
      <c r="J39" s="265"/>
      <c r="K39" s="265"/>
    </row>
    <row r="40" spans="1:11" s="263" customFormat="1">
      <c r="E40" s="264"/>
      <c r="F40" s="264"/>
      <c r="G40" s="264"/>
      <c r="H40" s="264"/>
      <c r="I40" s="265"/>
      <c r="J40" s="265"/>
      <c r="K40" s="265"/>
    </row>
    <row r="41" spans="1:11" s="263" customFormat="1">
      <c r="E41" s="267" t="s">
        <v>202</v>
      </c>
      <c r="F41" s="264"/>
      <c r="G41" s="264"/>
      <c r="H41" s="264"/>
      <c r="I41" s="265"/>
      <c r="J41" s="265"/>
      <c r="K41" s="265"/>
    </row>
    <row r="42" spans="1:11">
      <c r="A42" s="263"/>
      <c r="B42" s="5" t="s">
        <v>0</v>
      </c>
      <c r="C42" s="1" t="s">
        <v>21</v>
      </c>
      <c r="D42" s="263"/>
      <c r="E42" s="273">
        <v>2.1999999999999999E-2</v>
      </c>
      <c r="F42" s="264"/>
      <c r="G42" s="264"/>
      <c r="H42" s="264"/>
      <c r="I42" s="265"/>
      <c r="J42" s="265"/>
      <c r="K42" s="72" t="s">
        <v>166</v>
      </c>
    </row>
    <row r="43" spans="1:11" s="263" customFormat="1">
      <c r="B43" s="266"/>
      <c r="E43" s="264"/>
      <c r="F43" s="264"/>
      <c r="G43" s="264"/>
      <c r="H43" s="264"/>
      <c r="I43" s="265"/>
      <c r="J43" s="265"/>
      <c r="K43" s="265"/>
    </row>
    <row r="44" spans="1:11" s="263" customFormat="1">
      <c r="E44" s="264"/>
      <c r="F44" s="264"/>
      <c r="G44" s="264"/>
      <c r="H44" s="264"/>
      <c r="I44" s="265"/>
      <c r="J44" s="265"/>
      <c r="K44" s="265"/>
    </row>
    <row r="45" spans="1:11" s="263" customFormat="1">
      <c r="E45" s="264"/>
      <c r="F45" s="264"/>
      <c r="G45" s="264"/>
      <c r="H45" s="264"/>
      <c r="I45" s="265"/>
      <c r="J45" s="265"/>
      <c r="K45" s="265"/>
    </row>
    <row r="46" spans="1:11" s="263" customFormat="1">
      <c r="B46" s="266"/>
      <c r="E46" s="264"/>
      <c r="F46" s="264"/>
      <c r="G46" s="264"/>
      <c r="H46" s="264"/>
      <c r="I46" s="265"/>
      <c r="J46" s="265"/>
      <c r="K46" s="265"/>
    </row>
    <row r="47" spans="1:11" s="263" customFormat="1">
      <c r="E47" s="264"/>
      <c r="F47" s="264"/>
      <c r="G47" s="264"/>
      <c r="H47" s="264"/>
      <c r="I47" s="265"/>
      <c r="J47" s="265"/>
      <c r="K47" s="265"/>
    </row>
    <row r="48" spans="1:11" s="263" customFormat="1">
      <c r="E48" s="264"/>
      <c r="F48" s="264"/>
      <c r="G48" s="264"/>
      <c r="H48" s="264"/>
      <c r="I48" s="265"/>
      <c r="J48" s="265"/>
      <c r="K48" s="265"/>
    </row>
    <row r="49" spans="5:11" s="263" customFormat="1">
      <c r="E49" s="264"/>
      <c r="F49" s="264"/>
      <c r="G49" s="264"/>
      <c r="H49" s="264"/>
      <c r="I49" s="265"/>
      <c r="J49" s="265"/>
      <c r="K49" s="265"/>
    </row>
    <row r="50" spans="5:11" s="263" customFormat="1">
      <c r="E50" s="264"/>
      <c r="F50" s="264"/>
      <c r="G50" s="264"/>
      <c r="H50" s="264"/>
      <c r="I50" s="274"/>
      <c r="J50" s="265"/>
      <c r="K50" s="265"/>
    </row>
    <row r="51" spans="5:11" s="263" customFormat="1">
      <c r="E51" s="264"/>
      <c r="F51" s="264"/>
      <c r="G51" s="264"/>
      <c r="H51" s="264"/>
      <c r="I51" s="265"/>
      <c r="J51" s="265"/>
      <c r="K51" s="265"/>
    </row>
    <row r="52" spans="5:11" s="263" customFormat="1">
      <c r="E52" s="264"/>
      <c r="F52" s="264"/>
      <c r="G52" s="264"/>
      <c r="H52" s="264"/>
      <c r="I52" s="265"/>
      <c r="J52" s="265"/>
      <c r="K52" s="265"/>
    </row>
    <row r="53" spans="5:11" s="263" customFormat="1">
      <c r="E53" s="264"/>
      <c r="F53" s="264"/>
      <c r="G53" s="264"/>
      <c r="H53" s="264"/>
      <c r="I53" s="265"/>
      <c r="J53" s="265"/>
      <c r="K53" s="265"/>
    </row>
    <row r="54" spans="5:11" s="263" customFormat="1">
      <c r="E54" s="264"/>
      <c r="F54" s="264"/>
      <c r="G54" s="264"/>
      <c r="H54" s="264"/>
      <c r="J54" s="265"/>
      <c r="K54" s="265"/>
    </row>
    <row r="55" spans="5:11" s="263" customFormat="1">
      <c r="E55" s="264"/>
      <c r="F55" s="264"/>
      <c r="G55" s="264"/>
      <c r="H55" s="264"/>
      <c r="J55" s="265"/>
      <c r="K55" s="265"/>
    </row>
    <row r="56" spans="5:11" s="263" customFormat="1">
      <c r="E56" s="264"/>
      <c r="F56" s="264"/>
      <c r="G56" s="264"/>
      <c r="H56" s="264"/>
      <c r="J56" s="265"/>
      <c r="K56" s="265"/>
    </row>
    <row r="57" spans="5:11" s="263" customFormat="1">
      <c r="E57" s="264"/>
      <c r="F57" s="264"/>
      <c r="G57" s="264"/>
      <c r="H57" s="264"/>
      <c r="J57" s="265"/>
      <c r="K57" s="265"/>
    </row>
    <row r="58" spans="5:11" s="263" customFormat="1">
      <c r="E58" s="264"/>
      <c r="F58" s="264"/>
      <c r="G58" s="264"/>
      <c r="H58" s="264"/>
      <c r="J58" s="265"/>
      <c r="K58" s="265"/>
    </row>
    <row r="59" spans="5:11" s="263" customFormat="1">
      <c r="E59" s="264"/>
      <c r="F59" s="264"/>
      <c r="G59" s="264"/>
      <c r="H59" s="264"/>
      <c r="J59" s="265"/>
      <c r="K59" s="265"/>
    </row>
    <row r="60" spans="5:11" s="263" customFormat="1">
      <c r="E60" s="264"/>
      <c r="F60" s="264"/>
      <c r="G60" s="264"/>
      <c r="H60" s="264"/>
      <c r="J60" s="265"/>
      <c r="K60" s="265"/>
    </row>
    <row r="61" spans="5:11" s="263" customFormat="1">
      <c r="E61" s="264"/>
      <c r="F61" s="264"/>
      <c r="G61" s="264"/>
      <c r="H61" s="264"/>
      <c r="J61" s="265"/>
      <c r="K61" s="265"/>
    </row>
    <row r="62" spans="5:11" s="263" customFormat="1">
      <c r="E62" s="264"/>
      <c r="F62" s="264"/>
      <c r="G62" s="264"/>
      <c r="H62" s="264"/>
      <c r="J62" s="265"/>
      <c r="K62" s="265"/>
    </row>
    <row r="63" spans="5:11" s="263" customFormat="1">
      <c r="E63" s="264"/>
      <c r="F63" s="264"/>
      <c r="G63" s="264"/>
      <c r="H63" s="264"/>
      <c r="J63" s="265"/>
      <c r="K63" s="265"/>
    </row>
    <row r="64" spans="5:11" s="263" customFormat="1">
      <c r="E64" s="264"/>
      <c r="F64" s="264"/>
      <c r="G64" s="264"/>
      <c r="H64" s="264"/>
      <c r="J64" s="265"/>
      <c r="K64" s="265"/>
    </row>
    <row r="65" spans="5:11" s="263" customFormat="1">
      <c r="E65" s="264"/>
      <c r="F65" s="264"/>
      <c r="G65" s="264"/>
      <c r="H65" s="264"/>
      <c r="J65" s="265"/>
      <c r="K65" s="265"/>
    </row>
    <row r="66" spans="5:11" s="263" customFormat="1">
      <c r="E66" s="264"/>
      <c r="F66" s="264"/>
      <c r="G66" s="264"/>
      <c r="H66" s="264"/>
      <c r="J66" s="265"/>
      <c r="K66" s="265"/>
    </row>
    <row r="67" spans="5:11" s="263" customFormat="1">
      <c r="E67" s="264"/>
      <c r="F67" s="264"/>
      <c r="G67" s="264"/>
      <c r="H67" s="264"/>
      <c r="J67" s="265"/>
      <c r="K67" s="265"/>
    </row>
    <row r="68" spans="5:11" s="263" customFormat="1">
      <c r="E68" s="264"/>
      <c r="F68" s="264"/>
      <c r="G68" s="264"/>
      <c r="H68" s="264"/>
      <c r="J68" s="265"/>
      <c r="K68" s="265"/>
    </row>
    <row r="69" spans="5:11" s="263" customFormat="1">
      <c r="E69" s="264"/>
      <c r="F69" s="264"/>
      <c r="G69" s="264"/>
      <c r="H69" s="264"/>
      <c r="J69" s="265"/>
      <c r="K69" s="265"/>
    </row>
    <row r="70" spans="5:11" s="263" customFormat="1">
      <c r="E70" s="264"/>
      <c r="F70" s="264"/>
      <c r="G70" s="264"/>
      <c r="H70" s="264"/>
      <c r="J70" s="265"/>
      <c r="K70" s="265"/>
    </row>
    <row r="71" spans="5:11" s="263" customFormat="1">
      <c r="E71" s="264"/>
      <c r="F71" s="264"/>
      <c r="G71" s="264"/>
      <c r="H71" s="264"/>
      <c r="J71" s="265"/>
      <c r="K71" s="265"/>
    </row>
    <row r="72" spans="5:11" s="263" customFormat="1">
      <c r="E72" s="264"/>
      <c r="F72" s="264"/>
      <c r="G72" s="264"/>
      <c r="H72" s="264"/>
      <c r="J72" s="265"/>
      <c r="K72" s="265"/>
    </row>
    <row r="73" spans="5:11" s="263" customFormat="1">
      <c r="E73" s="264"/>
      <c r="F73" s="264"/>
      <c r="G73" s="264"/>
      <c r="H73" s="264"/>
      <c r="J73" s="265"/>
      <c r="K73" s="265"/>
    </row>
    <row r="74" spans="5:11" s="263" customFormat="1">
      <c r="E74" s="264"/>
      <c r="F74" s="264"/>
      <c r="G74" s="264"/>
      <c r="H74" s="264"/>
      <c r="J74" s="265"/>
      <c r="K74" s="265"/>
    </row>
    <row r="75" spans="5:11" s="263" customFormat="1">
      <c r="E75" s="264"/>
      <c r="F75" s="264"/>
      <c r="G75" s="264"/>
      <c r="H75" s="264"/>
      <c r="J75" s="265"/>
      <c r="K75" s="265"/>
    </row>
    <row r="76" spans="5:11" s="263" customFormat="1">
      <c r="E76" s="264"/>
      <c r="F76" s="264"/>
      <c r="G76" s="264"/>
      <c r="H76" s="264"/>
      <c r="J76" s="265"/>
      <c r="K76" s="265"/>
    </row>
    <row r="77" spans="5:11" s="263" customFormat="1">
      <c r="E77" s="264"/>
      <c r="F77" s="264"/>
      <c r="G77" s="264"/>
      <c r="H77" s="264"/>
      <c r="J77" s="265"/>
      <c r="K77" s="265"/>
    </row>
    <row r="78" spans="5:11" s="263" customFormat="1">
      <c r="E78" s="264"/>
      <c r="F78" s="264"/>
      <c r="G78" s="264"/>
      <c r="H78" s="264"/>
      <c r="J78" s="265"/>
      <c r="K78" s="265"/>
    </row>
    <row r="79" spans="5:11" s="263" customFormat="1">
      <c r="E79" s="264"/>
      <c r="F79" s="264"/>
      <c r="G79" s="264"/>
      <c r="H79" s="264"/>
      <c r="J79" s="265"/>
      <c r="K79" s="265"/>
    </row>
    <row r="80" spans="5:11" s="263" customFormat="1">
      <c r="E80" s="264"/>
      <c r="F80" s="264"/>
      <c r="G80" s="264"/>
      <c r="H80" s="264"/>
      <c r="J80" s="265"/>
      <c r="K80" s="265"/>
    </row>
    <row r="81" spans="5:11" s="263" customFormat="1">
      <c r="E81" s="264"/>
      <c r="F81" s="264"/>
      <c r="G81" s="264"/>
      <c r="H81" s="264"/>
      <c r="J81" s="265"/>
      <c r="K81" s="265"/>
    </row>
    <row r="82" spans="5:11" s="263" customFormat="1">
      <c r="E82" s="264"/>
      <c r="F82" s="264"/>
      <c r="G82" s="264"/>
      <c r="H82" s="264"/>
      <c r="J82" s="265"/>
      <c r="K82" s="265"/>
    </row>
    <row r="83" spans="5:11" s="263" customFormat="1">
      <c r="E83" s="264"/>
      <c r="F83" s="264"/>
      <c r="G83" s="264"/>
      <c r="H83" s="264"/>
      <c r="J83" s="265"/>
      <c r="K83" s="265"/>
    </row>
    <row r="84" spans="5:11" s="263" customFormat="1">
      <c r="E84" s="264"/>
      <c r="F84" s="264"/>
      <c r="G84" s="264"/>
      <c r="H84" s="264"/>
      <c r="J84" s="265"/>
      <c r="K84" s="265"/>
    </row>
    <row r="85" spans="5:11" s="263" customFormat="1">
      <c r="E85" s="264"/>
      <c r="F85" s="264"/>
      <c r="G85" s="264"/>
      <c r="H85" s="264"/>
      <c r="J85" s="265"/>
      <c r="K85" s="265"/>
    </row>
    <row r="86" spans="5:11" s="263" customFormat="1">
      <c r="E86" s="264"/>
      <c r="F86" s="264"/>
      <c r="G86" s="264"/>
      <c r="H86" s="264"/>
      <c r="J86" s="265"/>
      <c r="K86" s="265"/>
    </row>
    <row r="87" spans="5:11" s="263" customFormat="1">
      <c r="E87" s="264"/>
      <c r="F87" s="264"/>
      <c r="G87" s="264"/>
      <c r="H87" s="264"/>
      <c r="J87" s="265"/>
      <c r="K87" s="265"/>
    </row>
    <row r="88" spans="5:11" s="263" customFormat="1">
      <c r="E88" s="264"/>
      <c r="F88" s="264"/>
      <c r="G88" s="264"/>
      <c r="H88" s="264"/>
      <c r="J88" s="265"/>
      <c r="K88" s="265"/>
    </row>
    <row r="89" spans="5:11" s="263" customFormat="1">
      <c r="E89" s="264"/>
      <c r="F89" s="264"/>
      <c r="G89" s="264"/>
      <c r="H89" s="264"/>
      <c r="J89" s="265"/>
      <c r="K89" s="265"/>
    </row>
    <row r="90" spans="5:11" s="263" customFormat="1">
      <c r="E90" s="264"/>
      <c r="F90" s="264"/>
      <c r="G90" s="264"/>
      <c r="H90" s="264"/>
      <c r="J90" s="265"/>
      <c r="K90" s="265"/>
    </row>
    <row r="91" spans="5:11" s="263" customFormat="1">
      <c r="E91" s="264"/>
      <c r="F91" s="264"/>
      <c r="G91" s="264"/>
      <c r="H91" s="264"/>
      <c r="J91" s="265"/>
      <c r="K91" s="265"/>
    </row>
    <row r="92" spans="5:11" s="263" customFormat="1">
      <c r="E92" s="264"/>
      <c r="F92" s="264"/>
      <c r="G92" s="264"/>
      <c r="H92" s="264"/>
      <c r="J92" s="265"/>
      <c r="K92" s="265"/>
    </row>
    <row r="93" spans="5:11" s="263" customFormat="1">
      <c r="E93" s="264"/>
      <c r="F93" s="264"/>
      <c r="G93" s="264"/>
      <c r="H93" s="264"/>
      <c r="J93" s="265"/>
      <c r="K93" s="265"/>
    </row>
    <row r="94" spans="5:11" s="263" customFormat="1">
      <c r="E94" s="264"/>
      <c r="F94" s="264"/>
      <c r="G94" s="264"/>
      <c r="H94" s="264"/>
      <c r="J94" s="265"/>
      <c r="K94" s="265"/>
    </row>
    <row r="95" spans="5:11" s="263" customFormat="1">
      <c r="E95" s="264"/>
      <c r="F95" s="264"/>
      <c r="G95" s="264"/>
      <c r="H95" s="264"/>
      <c r="J95" s="265"/>
      <c r="K95" s="265"/>
    </row>
    <row r="96" spans="5:11" s="263" customFormat="1">
      <c r="E96" s="264"/>
      <c r="F96" s="264"/>
      <c r="G96" s="264"/>
      <c r="H96" s="264"/>
      <c r="J96" s="265"/>
      <c r="K96" s="265"/>
    </row>
    <row r="97" spans="5:11" s="263" customFormat="1">
      <c r="E97" s="264"/>
      <c r="F97" s="264"/>
      <c r="G97" s="264"/>
      <c r="H97" s="264"/>
      <c r="J97" s="265"/>
      <c r="K97" s="265"/>
    </row>
    <row r="98" spans="5:11" s="263" customFormat="1">
      <c r="E98" s="264"/>
      <c r="F98" s="264"/>
      <c r="G98" s="264"/>
      <c r="H98" s="264"/>
      <c r="J98" s="265"/>
      <c r="K98" s="265"/>
    </row>
    <row r="99" spans="5:11" s="263" customFormat="1">
      <c r="E99" s="264"/>
      <c r="F99" s="264"/>
      <c r="G99" s="264"/>
      <c r="H99" s="264"/>
      <c r="J99" s="265"/>
      <c r="K99" s="265"/>
    </row>
    <row r="100" spans="5:11" s="263" customFormat="1">
      <c r="E100" s="264"/>
      <c r="F100" s="264"/>
      <c r="G100" s="264"/>
      <c r="H100" s="264"/>
      <c r="J100" s="265"/>
      <c r="K100" s="265"/>
    </row>
    <row r="101" spans="5:11" s="263" customFormat="1">
      <c r="E101" s="264"/>
      <c r="F101" s="264"/>
      <c r="G101" s="264"/>
      <c r="H101" s="264"/>
      <c r="J101" s="265"/>
      <c r="K101" s="265"/>
    </row>
    <row r="102" spans="5:11" s="263" customFormat="1">
      <c r="E102" s="264"/>
      <c r="F102" s="264"/>
      <c r="G102" s="264"/>
      <c r="H102" s="264"/>
      <c r="J102" s="265"/>
      <c r="K102" s="265"/>
    </row>
    <row r="103" spans="5:11" s="263" customFormat="1">
      <c r="E103" s="264"/>
      <c r="F103" s="264"/>
      <c r="G103" s="264"/>
      <c r="H103" s="264"/>
      <c r="J103" s="265"/>
      <c r="K103" s="265"/>
    </row>
    <row r="104" spans="5:11" s="263" customFormat="1">
      <c r="E104" s="264"/>
      <c r="F104" s="264"/>
      <c r="G104" s="264"/>
      <c r="H104" s="264"/>
      <c r="J104" s="265"/>
      <c r="K104" s="265"/>
    </row>
    <row r="105" spans="5:11" s="263" customFormat="1">
      <c r="E105" s="264"/>
      <c r="F105" s="264"/>
      <c r="G105" s="264"/>
      <c r="H105" s="264"/>
      <c r="J105" s="265"/>
      <c r="K105" s="265"/>
    </row>
    <row r="106" spans="5:11" s="263" customFormat="1">
      <c r="E106" s="264"/>
      <c r="F106" s="264"/>
      <c r="G106" s="264"/>
      <c r="H106" s="264"/>
      <c r="J106" s="265"/>
      <c r="K106" s="265"/>
    </row>
    <row r="107" spans="5:11" s="263" customFormat="1">
      <c r="E107" s="264"/>
      <c r="F107" s="264"/>
      <c r="G107" s="264"/>
      <c r="H107" s="264"/>
      <c r="J107" s="265"/>
      <c r="K107" s="265"/>
    </row>
    <row r="108" spans="5:11" s="263" customFormat="1">
      <c r="E108" s="264"/>
      <c r="F108" s="264"/>
      <c r="G108" s="264"/>
      <c r="H108" s="264"/>
      <c r="J108" s="265"/>
      <c r="K108" s="265"/>
    </row>
    <row r="109" spans="5:11" s="263" customFormat="1">
      <c r="E109" s="264"/>
      <c r="F109" s="264"/>
      <c r="G109" s="264"/>
      <c r="H109" s="264"/>
      <c r="J109" s="265"/>
      <c r="K109" s="265"/>
    </row>
    <row r="110" spans="5:11" s="263" customFormat="1">
      <c r="E110" s="264"/>
      <c r="F110" s="264"/>
      <c r="G110" s="264"/>
      <c r="H110" s="264"/>
      <c r="J110" s="265"/>
      <c r="K110" s="265"/>
    </row>
    <row r="111" spans="5:11" s="263" customFormat="1">
      <c r="E111" s="264"/>
      <c r="F111" s="264"/>
      <c r="G111" s="264"/>
      <c r="H111" s="264"/>
      <c r="J111" s="265"/>
      <c r="K111" s="265"/>
    </row>
    <row r="112" spans="5:11" s="263" customFormat="1">
      <c r="E112" s="264"/>
      <c r="F112" s="264"/>
      <c r="G112" s="264"/>
      <c r="H112" s="264"/>
      <c r="J112" s="265"/>
      <c r="K112" s="265"/>
    </row>
    <row r="113" spans="5:11" s="263" customFormat="1">
      <c r="E113" s="264"/>
      <c r="F113" s="264"/>
      <c r="G113" s="264"/>
      <c r="H113" s="264"/>
      <c r="J113" s="265"/>
      <c r="K113" s="265"/>
    </row>
    <row r="114" spans="5:11" s="263" customFormat="1">
      <c r="E114" s="264"/>
      <c r="F114" s="264"/>
      <c r="G114" s="264"/>
      <c r="H114" s="264"/>
      <c r="J114" s="265"/>
      <c r="K114" s="265"/>
    </row>
    <row r="115" spans="5:11" s="263" customFormat="1">
      <c r="E115" s="264"/>
      <c r="F115" s="264"/>
      <c r="G115" s="264"/>
      <c r="H115" s="264"/>
      <c r="J115" s="265"/>
      <c r="K115" s="265"/>
    </row>
    <row r="116" spans="5:11" s="263" customFormat="1">
      <c r="E116" s="264"/>
      <c r="F116" s="264"/>
      <c r="G116" s="264"/>
      <c r="H116" s="264"/>
      <c r="J116" s="265"/>
      <c r="K116" s="265"/>
    </row>
    <row r="117" spans="5:11" s="263" customFormat="1">
      <c r="E117" s="264"/>
      <c r="F117" s="264"/>
      <c r="G117" s="264"/>
      <c r="H117" s="264"/>
      <c r="J117" s="265"/>
      <c r="K117" s="265"/>
    </row>
    <row r="118" spans="5:11" s="263" customFormat="1">
      <c r="E118" s="264"/>
      <c r="F118" s="264"/>
      <c r="G118" s="264"/>
      <c r="H118" s="264"/>
      <c r="J118" s="265"/>
      <c r="K118" s="265"/>
    </row>
    <row r="119" spans="5:11" s="263" customFormat="1">
      <c r="E119" s="264"/>
      <c r="F119" s="264"/>
      <c r="G119" s="264"/>
      <c r="H119" s="264"/>
      <c r="J119" s="265"/>
      <c r="K119" s="265"/>
    </row>
    <row r="120" spans="5:11" s="263" customFormat="1">
      <c r="E120" s="264"/>
      <c r="F120" s="264"/>
      <c r="G120" s="264"/>
      <c r="H120" s="264"/>
      <c r="J120" s="265"/>
      <c r="K120" s="265"/>
    </row>
    <row r="121" spans="5:11" s="263" customFormat="1">
      <c r="E121" s="264"/>
      <c r="F121" s="264"/>
      <c r="G121" s="264"/>
      <c r="H121" s="264"/>
      <c r="J121" s="265"/>
      <c r="K121" s="265"/>
    </row>
    <row r="122" spans="5:11" s="263" customFormat="1">
      <c r="E122" s="264"/>
      <c r="F122" s="264"/>
      <c r="G122" s="264"/>
      <c r="H122" s="264"/>
      <c r="J122" s="265"/>
      <c r="K122" s="265"/>
    </row>
    <row r="123" spans="5:11" s="263" customFormat="1">
      <c r="E123" s="264"/>
      <c r="F123" s="264"/>
      <c r="G123" s="264"/>
      <c r="H123" s="264"/>
      <c r="J123" s="265"/>
      <c r="K123" s="265"/>
    </row>
    <row r="124" spans="5:11" s="263" customFormat="1">
      <c r="E124" s="264"/>
      <c r="F124" s="264"/>
      <c r="G124" s="264"/>
      <c r="H124" s="264"/>
      <c r="J124" s="265"/>
      <c r="K124" s="265"/>
    </row>
    <row r="125" spans="5:11" s="263" customFormat="1">
      <c r="E125" s="264"/>
      <c r="F125" s="264"/>
      <c r="G125" s="264"/>
      <c r="H125" s="264"/>
      <c r="J125" s="265"/>
      <c r="K125" s="265"/>
    </row>
    <row r="126" spans="5:11" s="263" customFormat="1">
      <c r="E126" s="264"/>
      <c r="F126" s="264"/>
      <c r="G126" s="264"/>
      <c r="H126" s="264"/>
      <c r="J126" s="265"/>
      <c r="K126" s="265"/>
    </row>
    <row r="127" spans="5:11" s="263" customFormat="1">
      <c r="E127" s="264"/>
      <c r="F127" s="264"/>
      <c r="G127" s="264"/>
      <c r="H127" s="264"/>
      <c r="J127" s="265"/>
      <c r="K127" s="265"/>
    </row>
    <row r="128" spans="5:11" s="263" customFormat="1">
      <c r="E128" s="264"/>
      <c r="F128" s="264"/>
      <c r="G128" s="264"/>
      <c r="H128" s="264"/>
      <c r="J128" s="265"/>
      <c r="K128" s="265"/>
    </row>
    <row r="129" spans="5:11" s="263" customFormat="1">
      <c r="E129" s="264"/>
      <c r="F129" s="264"/>
      <c r="G129" s="264"/>
      <c r="H129" s="264"/>
      <c r="J129" s="265"/>
      <c r="K129" s="265"/>
    </row>
    <row r="130" spans="5:11" s="263" customFormat="1">
      <c r="E130" s="264"/>
      <c r="F130" s="264"/>
      <c r="G130" s="264"/>
      <c r="H130" s="264"/>
      <c r="J130" s="265"/>
      <c r="K130" s="265"/>
    </row>
    <row r="131" spans="5:11" s="263" customFormat="1">
      <c r="E131" s="264"/>
      <c r="F131" s="264"/>
      <c r="G131" s="264"/>
      <c r="H131" s="264"/>
      <c r="J131" s="265"/>
      <c r="K131" s="265"/>
    </row>
    <row r="132" spans="5:11" s="263" customFormat="1">
      <c r="E132" s="264"/>
      <c r="F132" s="264"/>
      <c r="G132" s="264"/>
      <c r="H132" s="264"/>
      <c r="J132" s="265"/>
      <c r="K132" s="265"/>
    </row>
    <row r="133" spans="5:11" s="263" customFormat="1">
      <c r="E133" s="264"/>
      <c r="F133" s="264"/>
      <c r="G133" s="264"/>
      <c r="H133" s="264"/>
      <c r="J133" s="265"/>
      <c r="K133" s="265"/>
    </row>
    <row r="134" spans="5:11" s="263" customFormat="1">
      <c r="E134" s="264"/>
      <c r="F134" s="264"/>
      <c r="G134" s="264"/>
      <c r="H134" s="264"/>
      <c r="J134" s="265"/>
      <c r="K134" s="265"/>
    </row>
    <row r="135" spans="5:11" s="263" customFormat="1">
      <c r="E135" s="264"/>
      <c r="F135" s="264"/>
      <c r="G135" s="264"/>
      <c r="H135" s="264"/>
      <c r="J135" s="265"/>
      <c r="K135" s="265"/>
    </row>
    <row r="136" spans="5:11" s="263" customFormat="1">
      <c r="E136" s="264"/>
      <c r="F136" s="264"/>
      <c r="G136" s="264"/>
      <c r="H136" s="264"/>
      <c r="J136" s="265"/>
      <c r="K136" s="265"/>
    </row>
    <row r="137" spans="5:11" s="263" customFormat="1">
      <c r="E137" s="264"/>
      <c r="F137" s="264"/>
      <c r="G137" s="264"/>
      <c r="H137" s="264"/>
      <c r="J137" s="265"/>
      <c r="K137" s="265"/>
    </row>
    <row r="138" spans="5:11" s="263" customFormat="1">
      <c r="E138" s="264"/>
      <c r="F138" s="264"/>
      <c r="G138" s="264"/>
      <c r="H138" s="264"/>
      <c r="J138" s="265"/>
      <c r="K138" s="265"/>
    </row>
    <row r="139" spans="5:11" s="263" customFormat="1">
      <c r="E139" s="264"/>
      <c r="F139" s="264"/>
      <c r="G139" s="264"/>
      <c r="H139" s="264"/>
      <c r="J139" s="265"/>
      <c r="K139" s="265"/>
    </row>
    <row r="140" spans="5:11" s="263" customFormat="1">
      <c r="E140" s="264"/>
      <c r="F140" s="264"/>
      <c r="G140" s="264"/>
      <c r="H140" s="264"/>
      <c r="J140" s="265"/>
      <c r="K140" s="265"/>
    </row>
    <row r="141" spans="5:11" s="263" customFormat="1">
      <c r="E141" s="264"/>
      <c r="F141" s="264"/>
      <c r="G141" s="264"/>
      <c r="H141" s="264"/>
      <c r="J141" s="265"/>
      <c r="K141" s="265"/>
    </row>
    <row r="142" spans="5:11" s="263" customFormat="1">
      <c r="E142" s="264"/>
      <c r="F142" s="264"/>
      <c r="G142" s="264"/>
      <c r="H142" s="264"/>
      <c r="J142" s="265"/>
      <c r="K142" s="265"/>
    </row>
    <row r="143" spans="5:11" s="263" customFormat="1">
      <c r="E143" s="264"/>
      <c r="F143" s="264"/>
      <c r="G143" s="264"/>
      <c r="H143" s="264"/>
      <c r="J143" s="265"/>
      <c r="K143" s="265"/>
    </row>
    <row r="144" spans="5:11" s="263" customFormat="1">
      <c r="E144" s="264"/>
      <c r="F144" s="264"/>
      <c r="G144" s="264"/>
      <c r="H144" s="264"/>
      <c r="J144" s="265"/>
      <c r="K144" s="265"/>
    </row>
    <row r="145" spans="5:11" s="263" customFormat="1">
      <c r="E145" s="264"/>
      <c r="F145" s="264"/>
      <c r="G145" s="264"/>
      <c r="H145" s="264"/>
      <c r="J145" s="265"/>
      <c r="K145" s="265"/>
    </row>
    <row r="146" spans="5:11" s="263" customFormat="1">
      <c r="E146" s="264"/>
      <c r="F146" s="264"/>
      <c r="G146" s="264"/>
      <c r="H146" s="264"/>
      <c r="J146" s="265"/>
      <c r="K146" s="265"/>
    </row>
    <row r="147" spans="5:11" s="263" customFormat="1">
      <c r="E147" s="264"/>
      <c r="F147" s="264"/>
      <c r="G147" s="264"/>
      <c r="H147" s="264"/>
      <c r="J147" s="265"/>
      <c r="K147" s="265"/>
    </row>
    <row r="148" spans="5:11" s="263" customFormat="1">
      <c r="E148" s="264"/>
      <c r="F148" s="264"/>
      <c r="G148" s="264"/>
      <c r="H148" s="264"/>
      <c r="J148" s="265"/>
      <c r="K148" s="265"/>
    </row>
    <row r="149" spans="5:11" s="263" customFormat="1">
      <c r="E149" s="264"/>
      <c r="F149" s="264"/>
      <c r="G149" s="264"/>
      <c r="H149" s="264"/>
      <c r="J149" s="265"/>
      <c r="K149" s="265"/>
    </row>
    <row r="150" spans="5:11" s="263" customFormat="1">
      <c r="E150" s="264"/>
      <c r="F150" s="264"/>
      <c r="G150" s="264"/>
      <c r="H150" s="264"/>
      <c r="J150" s="265"/>
      <c r="K150" s="265"/>
    </row>
    <row r="151" spans="5:11" s="263" customFormat="1">
      <c r="E151" s="264"/>
      <c r="F151" s="264"/>
      <c r="G151" s="264"/>
      <c r="H151" s="264"/>
      <c r="J151" s="265"/>
      <c r="K151" s="265"/>
    </row>
    <row r="152" spans="5:11" s="263" customFormat="1">
      <c r="E152" s="264"/>
      <c r="F152" s="264"/>
      <c r="G152" s="264"/>
      <c r="H152" s="264"/>
      <c r="J152" s="265"/>
      <c r="K152" s="265"/>
    </row>
    <row r="153" spans="5:11" s="263" customFormat="1">
      <c r="E153" s="264"/>
      <c r="F153" s="264"/>
      <c r="G153" s="264"/>
      <c r="H153" s="264"/>
      <c r="J153" s="265"/>
      <c r="K153" s="265"/>
    </row>
    <row r="154" spans="5:11" s="263" customFormat="1">
      <c r="E154" s="264"/>
      <c r="F154" s="264"/>
      <c r="G154" s="264"/>
      <c r="H154" s="264"/>
      <c r="J154" s="265"/>
      <c r="K154" s="265"/>
    </row>
    <row r="155" spans="5:11" s="263" customFormat="1">
      <c r="E155" s="264"/>
      <c r="F155" s="264"/>
      <c r="G155" s="264"/>
      <c r="H155" s="264"/>
      <c r="J155" s="265"/>
      <c r="K155" s="265"/>
    </row>
    <row r="156" spans="5:11" s="263" customFormat="1">
      <c r="E156" s="264"/>
      <c r="F156" s="264"/>
      <c r="G156" s="264"/>
      <c r="H156" s="264"/>
      <c r="J156" s="265"/>
      <c r="K156" s="265"/>
    </row>
    <row r="157" spans="5:11" s="263" customFormat="1">
      <c r="E157" s="264"/>
      <c r="F157" s="264"/>
      <c r="G157" s="264"/>
      <c r="H157" s="264"/>
      <c r="J157" s="265"/>
      <c r="K157" s="265"/>
    </row>
    <row r="158" spans="5:11" s="263" customFormat="1">
      <c r="E158" s="264"/>
      <c r="F158" s="264"/>
      <c r="G158" s="264"/>
      <c r="H158" s="264"/>
      <c r="J158" s="265"/>
      <c r="K158" s="265"/>
    </row>
    <row r="159" spans="5:11" s="263" customFormat="1">
      <c r="E159" s="264"/>
      <c r="F159" s="264"/>
      <c r="G159" s="264"/>
      <c r="H159" s="264"/>
      <c r="J159" s="265"/>
      <c r="K159" s="265"/>
    </row>
    <row r="160" spans="5:11" s="263" customFormat="1">
      <c r="E160" s="264"/>
      <c r="F160" s="264"/>
      <c r="G160" s="264"/>
      <c r="H160" s="264"/>
      <c r="J160" s="265"/>
      <c r="K160" s="265"/>
    </row>
    <row r="161" spans="5:11" s="263" customFormat="1">
      <c r="E161" s="264"/>
      <c r="F161" s="264"/>
      <c r="G161" s="264"/>
      <c r="H161" s="264"/>
      <c r="J161" s="265"/>
      <c r="K161" s="265"/>
    </row>
    <row r="162" spans="5:11" s="263" customFormat="1">
      <c r="E162" s="264"/>
      <c r="F162" s="264"/>
      <c r="G162" s="264"/>
      <c r="H162" s="264"/>
      <c r="J162" s="265"/>
      <c r="K162" s="265"/>
    </row>
    <row r="163" spans="5:11" s="263" customFormat="1">
      <c r="E163" s="264"/>
      <c r="F163" s="264"/>
      <c r="G163" s="264"/>
      <c r="H163" s="264"/>
      <c r="J163" s="265"/>
      <c r="K163" s="265"/>
    </row>
    <row r="164" spans="5:11" s="263" customFormat="1">
      <c r="E164" s="264"/>
      <c r="F164" s="264"/>
      <c r="G164" s="264"/>
      <c r="H164" s="264"/>
      <c r="J164" s="265"/>
      <c r="K164" s="265"/>
    </row>
    <row r="165" spans="5:11" s="263" customFormat="1">
      <c r="E165" s="264"/>
      <c r="F165" s="264"/>
      <c r="G165" s="264"/>
      <c r="H165" s="264"/>
      <c r="J165" s="265"/>
      <c r="K165" s="265"/>
    </row>
    <row r="166" spans="5:11" s="263" customFormat="1">
      <c r="E166" s="264"/>
      <c r="F166" s="264"/>
      <c r="G166" s="264"/>
      <c r="H166" s="264"/>
      <c r="J166" s="265"/>
      <c r="K166" s="265"/>
    </row>
    <row r="167" spans="5:11" s="263" customFormat="1">
      <c r="E167" s="264"/>
      <c r="F167" s="264"/>
      <c r="G167" s="264"/>
      <c r="H167" s="264"/>
      <c r="J167" s="265"/>
      <c r="K167" s="265"/>
    </row>
    <row r="168" spans="5:11" s="263" customFormat="1">
      <c r="E168" s="264"/>
      <c r="F168" s="264"/>
      <c r="G168" s="264"/>
      <c r="H168" s="264"/>
      <c r="J168" s="265"/>
      <c r="K168" s="265"/>
    </row>
    <row r="169" spans="5:11" s="263" customFormat="1">
      <c r="E169" s="264"/>
      <c r="F169" s="264"/>
      <c r="G169" s="264"/>
      <c r="H169" s="264"/>
      <c r="J169" s="265"/>
      <c r="K169" s="265"/>
    </row>
    <row r="170" spans="5:11" s="263" customFormat="1">
      <c r="E170" s="264"/>
      <c r="F170" s="264"/>
      <c r="G170" s="264"/>
      <c r="H170" s="264"/>
      <c r="J170" s="265"/>
      <c r="K170" s="265"/>
    </row>
    <row r="171" spans="5:11" s="263" customFormat="1">
      <c r="E171" s="264"/>
      <c r="F171" s="264"/>
      <c r="G171" s="264"/>
      <c r="H171" s="264"/>
      <c r="J171" s="265"/>
      <c r="K171" s="265"/>
    </row>
    <row r="172" spans="5:11" s="263" customFormat="1">
      <c r="E172" s="264"/>
      <c r="F172" s="264"/>
      <c r="G172" s="264"/>
      <c r="H172" s="264"/>
      <c r="J172" s="265"/>
      <c r="K172" s="265"/>
    </row>
    <row r="173" spans="5:11" s="263" customFormat="1">
      <c r="E173" s="264"/>
      <c r="F173" s="264"/>
      <c r="G173" s="264"/>
      <c r="H173" s="264"/>
      <c r="J173" s="265"/>
      <c r="K173" s="265"/>
    </row>
    <row r="174" spans="5:11" s="263" customFormat="1">
      <c r="E174" s="264"/>
      <c r="F174" s="264"/>
      <c r="G174" s="264"/>
      <c r="H174" s="264"/>
      <c r="J174" s="265"/>
      <c r="K174" s="265"/>
    </row>
    <row r="175" spans="5:11" s="263" customFormat="1">
      <c r="E175" s="264"/>
      <c r="F175" s="264"/>
      <c r="G175" s="264"/>
      <c r="H175" s="264"/>
      <c r="J175" s="265"/>
      <c r="K175" s="265"/>
    </row>
    <row r="176" spans="5:11" s="263" customFormat="1">
      <c r="E176" s="264"/>
      <c r="F176" s="264"/>
      <c r="G176" s="264"/>
      <c r="H176" s="264"/>
      <c r="J176" s="265"/>
      <c r="K176" s="265"/>
    </row>
    <row r="177" spans="5:11" s="263" customFormat="1">
      <c r="E177" s="264"/>
      <c r="F177" s="264"/>
      <c r="G177" s="264"/>
      <c r="H177" s="264"/>
      <c r="J177" s="265"/>
      <c r="K177" s="265"/>
    </row>
    <row r="178" spans="5:11" s="263" customFormat="1">
      <c r="E178" s="264"/>
      <c r="F178" s="264"/>
      <c r="G178" s="264"/>
      <c r="H178" s="264"/>
      <c r="J178" s="265"/>
      <c r="K178" s="265"/>
    </row>
    <row r="179" spans="5:11" s="263" customFormat="1">
      <c r="E179" s="264"/>
      <c r="F179" s="264"/>
      <c r="G179" s="264"/>
      <c r="H179" s="264"/>
      <c r="J179" s="265"/>
      <c r="K179" s="265"/>
    </row>
    <row r="180" spans="5:11" s="263" customFormat="1">
      <c r="E180" s="264"/>
      <c r="F180" s="264"/>
      <c r="G180" s="264"/>
      <c r="H180" s="264"/>
      <c r="J180" s="265"/>
      <c r="K180" s="265"/>
    </row>
    <row r="181" spans="5:11" s="263" customFormat="1">
      <c r="E181" s="264"/>
      <c r="F181" s="264"/>
      <c r="G181" s="264"/>
      <c r="H181" s="264"/>
      <c r="J181" s="265"/>
      <c r="K181" s="265"/>
    </row>
    <row r="182" spans="5:11" s="263" customFormat="1">
      <c r="E182" s="264"/>
      <c r="F182" s="264"/>
      <c r="G182" s="264"/>
      <c r="H182" s="264"/>
      <c r="J182" s="265"/>
      <c r="K182" s="265"/>
    </row>
    <row r="183" spans="5:11" s="263" customFormat="1">
      <c r="E183" s="264"/>
      <c r="F183" s="264"/>
      <c r="G183" s="264"/>
      <c r="H183" s="264"/>
      <c r="J183" s="265"/>
      <c r="K183" s="265"/>
    </row>
    <row r="184" spans="5:11" s="263" customFormat="1">
      <c r="E184" s="264"/>
      <c r="F184" s="264"/>
      <c r="G184" s="264"/>
      <c r="H184" s="264"/>
      <c r="J184" s="265"/>
      <c r="K184" s="265"/>
    </row>
    <row r="185" spans="5:11" s="263" customFormat="1">
      <c r="E185" s="264"/>
      <c r="F185" s="264"/>
      <c r="G185" s="264"/>
      <c r="H185" s="264"/>
      <c r="J185" s="265"/>
      <c r="K185" s="265"/>
    </row>
    <row r="186" spans="5:11" s="263" customFormat="1">
      <c r="E186" s="264"/>
      <c r="F186" s="264"/>
      <c r="G186" s="264"/>
      <c r="H186" s="264"/>
      <c r="J186" s="265"/>
      <c r="K186" s="265"/>
    </row>
    <row r="187" spans="5:11" s="263" customFormat="1">
      <c r="E187" s="264"/>
      <c r="F187" s="264"/>
      <c r="G187" s="264"/>
      <c r="H187" s="264"/>
      <c r="J187" s="265"/>
      <c r="K187" s="265"/>
    </row>
    <row r="188" spans="5:11" s="263" customFormat="1">
      <c r="E188" s="264"/>
      <c r="F188" s="264"/>
      <c r="G188" s="264"/>
      <c r="H188" s="264"/>
      <c r="J188" s="265"/>
      <c r="K188" s="265"/>
    </row>
    <row r="189" spans="5:11" s="263" customFormat="1">
      <c r="E189" s="264"/>
      <c r="F189" s="264"/>
      <c r="G189" s="264"/>
      <c r="H189" s="264"/>
      <c r="J189" s="265"/>
      <c r="K189" s="265"/>
    </row>
    <row r="190" spans="5:11" s="263" customFormat="1">
      <c r="E190" s="264"/>
      <c r="F190" s="264"/>
      <c r="G190" s="264"/>
      <c r="H190" s="264"/>
      <c r="J190" s="265"/>
      <c r="K190" s="265"/>
    </row>
    <row r="191" spans="5:11" s="263" customFormat="1">
      <c r="E191" s="264"/>
      <c r="F191" s="264"/>
      <c r="G191" s="264"/>
      <c r="H191" s="264"/>
      <c r="J191" s="265"/>
      <c r="K191" s="265"/>
    </row>
    <row r="192" spans="5:11" s="263" customFormat="1">
      <c r="E192" s="264"/>
      <c r="F192" s="264"/>
      <c r="G192" s="264"/>
      <c r="H192" s="264"/>
      <c r="J192" s="265"/>
      <c r="K192" s="265"/>
    </row>
    <row r="193" spans="5:11" s="263" customFormat="1">
      <c r="E193" s="264"/>
      <c r="F193" s="264"/>
      <c r="G193" s="264"/>
      <c r="H193" s="264"/>
      <c r="J193" s="265"/>
      <c r="K193" s="265"/>
    </row>
    <row r="194" spans="5:11" s="263" customFormat="1">
      <c r="E194" s="264"/>
      <c r="F194" s="264"/>
      <c r="G194" s="264"/>
      <c r="H194" s="264"/>
      <c r="J194" s="265"/>
      <c r="K194" s="265"/>
    </row>
    <row r="195" spans="5:11" s="263" customFormat="1">
      <c r="E195" s="264"/>
      <c r="F195" s="264"/>
      <c r="G195" s="264"/>
      <c r="H195" s="264"/>
      <c r="J195" s="265"/>
      <c r="K195" s="265"/>
    </row>
    <row r="196" spans="5:11" s="263" customFormat="1">
      <c r="E196" s="264"/>
      <c r="F196" s="264"/>
      <c r="G196" s="264"/>
      <c r="H196" s="264"/>
      <c r="J196" s="265"/>
      <c r="K196" s="265"/>
    </row>
    <row r="197" spans="5:11" s="263" customFormat="1">
      <c r="E197" s="264"/>
      <c r="F197" s="264"/>
      <c r="G197" s="264"/>
      <c r="H197" s="264"/>
      <c r="J197" s="265"/>
      <c r="K197" s="265"/>
    </row>
    <row r="198" spans="5:11" s="263" customFormat="1">
      <c r="E198" s="264"/>
      <c r="F198" s="264"/>
      <c r="G198" s="264"/>
      <c r="H198" s="264"/>
      <c r="J198" s="265"/>
      <c r="K198" s="265"/>
    </row>
    <row r="199" spans="5:11" s="263" customFormat="1">
      <c r="E199" s="264"/>
      <c r="F199" s="264"/>
      <c r="G199" s="264"/>
      <c r="H199" s="264"/>
      <c r="J199" s="265"/>
      <c r="K199" s="265"/>
    </row>
    <row r="200" spans="5:11" s="263" customFormat="1">
      <c r="E200" s="264"/>
      <c r="F200" s="264"/>
      <c r="G200" s="264"/>
      <c r="H200" s="264"/>
      <c r="J200" s="265"/>
      <c r="K200" s="265"/>
    </row>
    <row r="201" spans="5:11" s="263" customFormat="1">
      <c r="E201" s="264"/>
      <c r="F201" s="264"/>
      <c r="G201" s="264"/>
      <c r="H201" s="264"/>
      <c r="J201" s="265"/>
      <c r="K201" s="265"/>
    </row>
    <row r="202" spans="5:11" s="263" customFormat="1">
      <c r="E202" s="264"/>
      <c r="F202" s="264"/>
      <c r="G202" s="264"/>
      <c r="H202" s="264"/>
      <c r="J202" s="265"/>
      <c r="K202" s="265"/>
    </row>
    <row r="203" spans="5:11" s="263" customFormat="1">
      <c r="E203" s="264"/>
      <c r="F203" s="264"/>
      <c r="G203" s="264"/>
      <c r="H203" s="264"/>
      <c r="J203" s="265"/>
      <c r="K203" s="265"/>
    </row>
    <row r="204" spans="5:11" s="263" customFormat="1">
      <c r="E204" s="264"/>
      <c r="F204" s="264"/>
      <c r="G204" s="264"/>
      <c r="H204" s="264"/>
      <c r="J204" s="265"/>
      <c r="K204" s="265"/>
    </row>
    <row r="205" spans="5:11" s="263" customFormat="1">
      <c r="E205" s="264"/>
      <c r="F205" s="264"/>
      <c r="G205" s="264"/>
      <c r="H205" s="264"/>
      <c r="J205" s="265"/>
      <c r="K205" s="265"/>
    </row>
    <row r="206" spans="5:11" s="263" customFormat="1">
      <c r="E206" s="264"/>
      <c r="F206" s="264"/>
      <c r="G206" s="264"/>
      <c r="H206" s="264"/>
      <c r="J206" s="265"/>
      <c r="K206" s="265"/>
    </row>
    <row r="207" spans="5:11" s="263" customFormat="1">
      <c r="E207" s="264"/>
      <c r="F207" s="264"/>
      <c r="G207" s="264"/>
      <c r="H207" s="264"/>
      <c r="J207" s="265"/>
      <c r="K207" s="265"/>
    </row>
    <row r="208" spans="5:11" s="263" customFormat="1">
      <c r="E208" s="264"/>
      <c r="F208" s="264"/>
      <c r="G208" s="264"/>
      <c r="H208" s="264"/>
      <c r="J208" s="265"/>
      <c r="K208" s="265"/>
    </row>
    <row r="209" spans="5:11" s="263" customFormat="1">
      <c r="E209" s="264"/>
      <c r="F209" s="264"/>
      <c r="G209" s="264"/>
      <c r="H209" s="264"/>
      <c r="J209" s="265"/>
      <c r="K209" s="265"/>
    </row>
    <row r="210" spans="5:11" s="263" customFormat="1">
      <c r="E210" s="264"/>
      <c r="F210" s="264"/>
      <c r="G210" s="264"/>
      <c r="H210" s="264"/>
      <c r="J210" s="265"/>
      <c r="K210" s="265"/>
    </row>
    <row r="211" spans="5:11" s="263" customFormat="1">
      <c r="E211" s="264"/>
      <c r="F211" s="264"/>
      <c r="G211" s="264"/>
      <c r="H211" s="264"/>
      <c r="J211" s="265"/>
      <c r="K211" s="265"/>
    </row>
    <row r="212" spans="5:11" s="263" customFormat="1">
      <c r="E212" s="264"/>
      <c r="F212" s="264"/>
      <c r="G212" s="264"/>
      <c r="H212" s="264"/>
      <c r="J212" s="265"/>
      <c r="K212" s="265"/>
    </row>
    <row r="213" spans="5:11" s="263" customFormat="1">
      <c r="E213" s="264"/>
      <c r="F213" s="264"/>
      <c r="G213" s="264"/>
      <c r="H213" s="264"/>
      <c r="J213" s="265"/>
      <c r="K213" s="265"/>
    </row>
    <row r="214" spans="5:11" s="263" customFormat="1">
      <c r="E214" s="264"/>
      <c r="F214" s="264"/>
      <c r="G214" s="264"/>
      <c r="H214" s="264"/>
      <c r="J214" s="265"/>
      <c r="K214" s="265"/>
    </row>
    <row r="215" spans="5:11" s="263" customFormat="1">
      <c r="E215" s="264"/>
      <c r="F215" s="264"/>
      <c r="G215" s="264"/>
      <c r="H215" s="264"/>
      <c r="J215" s="265"/>
      <c r="K215" s="265"/>
    </row>
    <row r="216" spans="5:11" s="263" customFormat="1">
      <c r="E216" s="264"/>
      <c r="F216" s="264"/>
      <c r="G216" s="264"/>
      <c r="H216" s="264"/>
      <c r="J216" s="265"/>
      <c r="K216" s="265"/>
    </row>
    <row r="217" spans="5:11" s="263" customFormat="1">
      <c r="E217" s="264"/>
      <c r="F217" s="264"/>
      <c r="G217" s="264"/>
      <c r="H217" s="264"/>
      <c r="J217" s="265"/>
      <c r="K217" s="265"/>
    </row>
    <row r="218" spans="5:11" s="263" customFormat="1">
      <c r="E218" s="264"/>
      <c r="F218" s="264"/>
      <c r="G218" s="264"/>
      <c r="H218" s="264"/>
      <c r="J218" s="265"/>
      <c r="K218" s="265"/>
    </row>
    <row r="219" spans="5:11" s="263" customFormat="1">
      <c r="E219" s="264"/>
      <c r="F219" s="264"/>
      <c r="G219" s="264"/>
      <c r="H219" s="264"/>
      <c r="J219" s="265"/>
      <c r="K219" s="265"/>
    </row>
    <row r="220" spans="5:11" s="263" customFormat="1">
      <c r="E220" s="264"/>
      <c r="F220" s="264"/>
      <c r="G220" s="264"/>
      <c r="H220" s="264"/>
      <c r="J220" s="265"/>
      <c r="K220" s="265"/>
    </row>
    <row r="221" spans="5:11" s="263" customFormat="1">
      <c r="E221" s="264"/>
      <c r="F221" s="264"/>
      <c r="G221" s="264"/>
      <c r="H221" s="264"/>
      <c r="J221" s="265"/>
      <c r="K221" s="265"/>
    </row>
    <row r="222" spans="5:11" s="263" customFormat="1">
      <c r="E222" s="264"/>
      <c r="F222" s="264"/>
      <c r="G222" s="264"/>
      <c r="H222" s="264"/>
      <c r="J222" s="265"/>
      <c r="K222" s="265"/>
    </row>
    <row r="223" spans="5:11" s="263" customFormat="1">
      <c r="E223" s="264"/>
      <c r="F223" s="264"/>
      <c r="G223" s="264"/>
      <c r="H223" s="264"/>
      <c r="J223" s="265"/>
      <c r="K223" s="265"/>
    </row>
    <row r="224" spans="5:11" s="263" customFormat="1">
      <c r="E224" s="264"/>
      <c r="F224" s="264"/>
      <c r="G224" s="264"/>
      <c r="H224" s="264"/>
      <c r="J224" s="265"/>
      <c r="K224" s="265"/>
    </row>
    <row r="225" spans="5:11" s="263" customFormat="1">
      <c r="E225" s="264"/>
      <c r="F225" s="264"/>
      <c r="G225" s="264"/>
      <c r="H225" s="264"/>
      <c r="J225" s="265"/>
      <c r="K225" s="265"/>
    </row>
    <row r="226" spans="5:11" s="263" customFormat="1">
      <c r="E226" s="264"/>
      <c r="F226" s="264"/>
      <c r="G226" s="264"/>
      <c r="H226" s="264"/>
      <c r="J226" s="265"/>
      <c r="K226" s="265"/>
    </row>
    <row r="227" spans="5:11" s="263" customFormat="1">
      <c r="E227" s="264"/>
      <c r="F227" s="264"/>
      <c r="G227" s="264"/>
      <c r="H227" s="264"/>
      <c r="J227" s="265"/>
      <c r="K227" s="265"/>
    </row>
    <row r="228" spans="5:11" s="263" customFormat="1">
      <c r="E228" s="264"/>
      <c r="F228" s="264"/>
      <c r="G228" s="264"/>
      <c r="H228" s="264"/>
      <c r="J228" s="265"/>
      <c r="K228" s="265"/>
    </row>
    <row r="229" spans="5:11" s="263" customFormat="1">
      <c r="E229" s="264"/>
      <c r="F229" s="264"/>
      <c r="G229" s="264"/>
      <c r="H229" s="264"/>
      <c r="J229" s="265"/>
      <c r="K229" s="265"/>
    </row>
    <row r="230" spans="5:11" s="263" customFormat="1">
      <c r="E230" s="264"/>
      <c r="F230" s="264"/>
      <c r="G230" s="264"/>
      <c r="H230" s="264"/>
      <c r="J230" s="265"/>
      <c r="K230" s="265"/>
    </row>
    <row r="231" spans="5:11" s="263" customFormat="1">
      <c r="E231" s="264"/>
      <c r="F231" s="264"/>
      <c r="G231" s="264"/>
      <c r="H231" s="264"/>
      <c r="J231" s="265"/>
      <c r="K231" s="265"/>
    </row>
    <row r="232" spans="5:11" s="263" customFormat="1">
      <c r="E232" s="264"/>
      <c r="F232" s="264"/>
      <c r="G232" s="264"/>
      <c r="H232" s="264"/>
      <c r="J232" s="265"/>
      <c r="K232" s="265"/>
    </row>
    <row r="233" spans="5:11" s="263" customFormat="1">
      <c r="E233" s="264"/>
      <c r="F233" s="264"/>
      <c r="G233" s="264"/>
      <c r="H233" s="264"/>
      <c r="J233" s="265"/>
      <c r="K233" s="265"/>
    </row>
    <row r="234" spans="5:11" s="263" customFormat="1">
      <c r="E234" s="264"/>
      <c r="F234" s="264"/>
      <c r="G234" s="264"/>
      <c r="H234" s="264"/>
      <c r="J234" s="265"/>
      <c r="K234" s="265"/>
    </row>
    <row r="235" spans="5:11" s="263" customFormat="1">
      <c r="E235" s="264"/>
      <c r="F235" s="264"/>
      <c r="G235" s="264"/>
      <c r="H235" s="264"/>
      <c r="J235" s="265"/>
      <c r="K235" s="265"/>
    </row>
    <row r="236" spans="5:11" s="263" customFormat="1">
      <c r="E236" s="264"/>
      <c r="F236" s="264"/>
      <c r="G236" s="264"/>
      <c r="H236" s="264"/>
      <c r="J236" s="265"/>
      <c r="K236" s="265"/>
    </row>
    <row r="237" spans="5:11" s="263" customFormat="1">
      <c r="E237" s="264"/>
      <c r="F237" s="264"/>
      <c r="G237" s="264"/>
      <c r="H237" s="264"/>
      <c r="J237" s="265"/>
      <c r="K237" s="265"/>
    </row>
    <row r="238" spans="5:11" s="263" customFormat="1">
      <c r="E238" s="264"/>
      <c r="F238" s="264"/>
      <c r="G238" s="264"/>
      <c r="H238" s="264"/>
      <c r="J238" s="265"/>
      <c r="K238" s="265"/>
    </row>
    <row r="239" spans="5:11" s="263" customFormat="1">
      <c r="E239" s="264"/>
      <c r="F239" s="264"/>
      <c r="G239" s="264"/>
      <c r="H239" s="264"/>
      <c r="J239" s="265"/>
      <c r="K239" s="265"/>
    </row>
    <row r="240" spans="5:11" s="263" customFormat="1">
      <c r="E240" s="264"/>
      <c r="F240" s="264"/>
      <c r="G240" s="264"/>
      <c r="H240" s="264"/>
      <c r="J240" s="265"/>
      <c r="K240" s="265"/>
    </row>
    <row r="241" spans="5:11" s="263" customFormat="1">
      <c r="E241" s="264"/>
      <c r="F241" s="264"/>
      <c r="G241" s="264"/>
      <c r="H241" s="264"/>
      <c r="J241" s="265"/>
      <c r="K241" s="265"/>
    </row>
    <row r="242" spans="5:11" s="263" customFormat="1">
      <c r="E242" s="264"/>
      <c r="F242" s="264"/>
      <c r="G242" s="264"/>
      <c r="H242" s="264"/>
      <c r="J242" s="265"/>
      <c r="K242" s="265"/>
    </row>
    <row r="243" spans="5:11" s="263" customFormat="1">
      <c r="E243" s="264"/>
      <c r="F243" s="264"/>
      <c r="G243" s="264"/>
      <c r="H243" s="264"/>
      <c r="J243" s="265"/>
      <c r="K243" s="265"/>
    </row>
    <row r="244" spans="5:11" s="263" customFormat="1">
      <c r="E244" s="264"/>
      <c r="F244" s="264"/>
      <c r="G244" s="264"/>
      <c r="H244" s="264"/>
      <c r="J244" s="265"/>
      <c r="K244" s="265"/>
    </row>
    <row r="245" spans="5:11" s="263" customFormat="1">
      <c r="E245" s="264"/>
      <c r="F245" s="264"/>
      <c r="G245" s="264"/>
      <c r="H245" s="264"/>
      <c r="J245" s="265"/>
      <c r="K245" s="265"/>
    </row>
    <row r="246" spans="5:11" s="263" customFormat="1">
      <c r="E246" s="264"/>
      <c r="F246" s="264"/>
      <c r="G246" s="264"/>
      <c r="H246" s="264"/>
      <c r="J246" s="265"/>
      <c r="K246" s="265"/>
    </row>
    <row r="247" spans="5:11" s="263" customFormat="1">
      <c r="E247" s="264"/>
      <c r="F247" s="264"/>
      <c r="G247" s="264"/>
      <c r="H247" s="264"/>
      <c r="J247" s="265"/>
      <c r="K247" s="265"/>
    </row>
    <row r="248" spans="5:11" s="263" customFormat="1">
      <c r="E248" s="264"/>
      <c r="F248" s="264"/>
      <c r="G248" s="264"/>
      <c r="H248" s="264"/>
      <c r="J248" s="265"/>
      <c r="K248" s="265"/>
    </row>
    <row r="249" spans="5:11" s="263" customFormat="1">
      <c r="E249" s="264"/>
      <c r="F249" s="264"/>
      <c r="G249" s="264"/>
      <c r="H249" s="264"/>
      <c r="J249" s="265"/>
      <c r="K249" s="265"/>
    </row>
    <row r="250" spans="5:11" s="263" customFormat="1">
      <c r="E250" s="264"/>
      <c r="F250" s="264"/>
      <c r="G250" s="264"/>
      <c r="H250" s="264"/>
      <c r="J250" s="265"/>
      <c r="K250" s="265"/>
    </row>
    <row r="251" spans="5:11" s="263" customFormat="1">
      <c r="E251" s="264"/>
      <c r="F251" s="264"/>
      <c r="G251" s="264"/>
      <c r="H251" s="264"/>
      <c r="J251" s="265"/>
      <c r="K251" s="265"/>
    </row>
    <row r="252" spans="5:11" s="263" customFormat="1">
      <c r="E252" s="264"/>
      <c r="F252" s="264"/>
      <c r="G252" s="264"/>
      <c r="H252" s="264"/>
      <c r="J252" s="265"/>
      <c r="K252" s="265"/>
    </row>
    <row r="253" spans="5:11" s="263" customFormat="1">
      <c r="E253" s="264"/>
      <c r="F253" s="264"/>
      <c r="G253" s="264"/>
      <c r="H253" s="264"/>
      <c r="J253" s="265"/>
      <c r="K253" s="265"/>
    </row>
    <row r="254" spans="5:11" s="263" customFormat="1">
      <c r="E254" s="264"/>
      <c r="F254" s="264"/>
      <c r="G254" s="264"/>
      <c r="H254" s="264"/>
      <c r="J254" s="265"/>
      <c r="K254" s="265"/>
    </row>
    <row r="255" spans="5:11" s="263" customFormat="1">
      <c r="E255" s="264"/>
      <c r="F255" s="264"/>
      <c r="G255" s="264"/>
      <c r="H255" s="264"/>
      <c r="J255" s="265"/>
      <c r="K255" s="265"/>
    </row>
    <row r="256" spans="5:11" s="263" customFormat="1">
      <c r="E256" s="264"/>
      <c r="F256" s="264"/>
      <c r="G256" s="264"/>
      <c r="H256" s="264"/>
      <c r="J256" s="265"/>
      <c r="K256" s="265"/>
    </row>
    <row r="257" spans="5:11" s="263" customFormat="1">
      <c r="E257" s="264"/>
      <c r="F257" s="264"/>
      <c r="G257" s="264"/>
      <c r="H257" s="264"/>
      <c r="J257" s="265"/>
      <c r="K257" s="265"/>
    </row>
    <row r="258" spans="5:11" s="263" customFormat="1">
      <c r="E258" s="264"/>
      <c r="F258" s="264"/>
      <c r="G258" s="264"/>
      <c r="H258" s="264"/>
      <c r="J258" s="265"/>
      <c r="K258" s="265"/>
    </row>
    <row r="259" spans="5:11" s="263" customFormat="1">
      <c r="E259" s="264"/>
      <c r="F259" s="264"/>
      <c r="G259" s="264"/>
      <c r="H259" s="264"/>
      <c r="J259" s="265"/>
      <c r="K259" s="265"/>
    </row>
    <row r="260" spans="5:11" s="263" customFormat="1">
      <c r="E260" s="264"/>
      <c r="F260" s="264"/>
      <c r="G260" s="264"/>
      <c r="H260" s="264"/>
      <c r="J260" s="265"/>
      <c r="K260" s="265"/>
    </row>
    <row r="261" spans="5:11" s="263" customFormat="1">
      <c r="E261" s="264"/>
      <c r="F261" s="264"/>
      <c r="G261" s="264"/>
      <c r="H261" s="264"/>
      <c r="J261" s="265"/>
      <c r="K261" s="265"/>
    </row>
    <row r="262" spans="5:11" s="263" customFormat="1">
      <c r="E262" s="264"/>
      <c r="F262" s="264"/>
      <c r="G262" s="264"/>
      <c r="H262" s="264"/>
      <c r="J262" s="265"/>
      <c r="K262" s="265"/>
    </row>
    <row r="263" spans="5:11" s="263" customFormat="1">
      <c r="E263" s="264"/>
      <c r="F263" s="264"/>
      <c r="G263" s="264"/>
      <c r="H263" s="264"/>
      <c r="J263" s="265"/>
      <c r="K263" s="265"/>
    </row>
    <row r="264" spans="5:11" s="263" customFormat="1">
      <c r="E264" s="264"/>
      <c r="F264" s="264"/>
      <c r="G264" s="264"/>
      <c r="H264" s="264"/>
      <c r="J264" s="265"/>
      <c r="K264" s="265"/>
    </row>
    <row r="265" spans="5:11" s="263" customFormat="1">
      <c r="E265" s="264"/>
      <c r="F265" s="264"/>
      <c r="G265" s="264"/>
      <c r="H265" s="264"/>
      <c r="J265" s="265"/>
      <c r="K265" s="265"/>
    </row>
    <row r="266" spans="5:11" s="263" customFormat="1">
      <c r="E266" s="264"/>
      <c r="F266" s="264"/>
      <c r="G266" s="264"/>
      <c r="H266" s="264"/>
      <c r="J266" s="265"/>
      <c r="K266" s="265"/>
    </row>
    <row r="267" spans="5:11" s="263" customFormat="1">
      <c r="E267" s="264"/>
      <c r="F267" s="264"/>
      <c r="G267" s="264"/>
      <c r="H267" s="264"/>
      <c r="J267" s="265"/>
      <c r="K267" s="265"/>
    </row>
    <row r="268" spans="5:11" s="263" customFormat="1">
      <c r="E268" s="264"/>
      <c r="F268" s="264"/>
      <c r="G268" s="264"/>
      <c r="H268" s="264"/>
      <c r="J268" s="265"/>
      <c r="K268" s="265"/>
    </row>
    <row r="269" spans="5:11" s="263" customFormat="1">
      <c r="E269" s="264"/>
      <c r="F269" s="264"/>
      <c r="G269" s="264"/>
      <c r="H269" s="264"/>
      <c r="J269" s="265"/>
      <c r="K269" s="265"/>
    </row>
    <row r="270" spans="5:11" s="263" customFormat="1">
      <c r="E270" s="264"/>
      <c r="F270" s="264"/>
      <c r="G270" s="264"/>
      <c r="H270" s="264"/>
      <c r="J270" s="265"/>
      <c r="K270" s="265"/>
    </row>
    <row r="271" spans="5:11" s="263" customFormat="1">
      <c r="E271" s="264"/>
      <c r="F271" s="264"/>
      <c r="G271" s="264"/>
      <c r="H271" s="264"/>
      <c r="J271" s="265"/>
      <c r="K271" s="265"/>
    </row>
    <row r="272" spans="5:11" s="263" customFormat="1">
      <c r="E272" s="264"/>
      <c r="F272" s="264"/>
      <c r="G272" s="264"/>
      <c r="H272" s="264"/>
      <c r="J272" s="265"/>
      <c r="K272" s="265"/>
    </row>
    <row r="273" spans="5:11" s="263" customFormat="1">
      <c r="E273" s="264"/>
      <c r="F273" s="264"/>
      <c r="G273" s="264"/>
      <c r="H273" s="264"/>
      <c r="J273" s="265"/>
      <c r="K273" s="265"/>
    </row>
    <row r="274" spans="5:11" s="263" customFormat="1">
      <c r="E274" s="264"/>
      <c r="F274" s="264"/>
      <c r="G274" s="264"/>
      <c r="H274" s="264"/>
      <c r="J274" s="265"/>
      <c r="K274" s="265"/>
    </row>
    <row r="275" spans="5:11" s="263" customFormat="1">
      <c r="E275" s="264"/>
      <c r="F275" s="264"/>
      <c r="G275" s="264"/>
      <c r="H275" s="264"/>
      <c r="J275" s="265"/>
      <c r="K275" s="265"/>
    </row>
    <row r="276" spans="5:11" s="263" customFormat="1">
      <c r="E276" s="264"/>
      <c r="F276" s="264"/>
      <c r="G276" s="264"/>
      <c r="H276" s="264"/>
      <c r="J276" s="265"/>
      <c r="K276" s="265"/>
    </row>
    <row r="277" spans="5:11" s="263" customFormat="1">
      <c r="E277" s="264"/>
      <c r="F277" s="264"/>
      <c r="G277" s="264"/>
      <c r="H277" s="264"/>
      <c r="J277" s="265"/>
      <c r="K277" s="265"/>
    </row>
    <row r="278" spans="5:11" s="263" customFormat="1">
      <c r="E278" s="264"/>
      <c r="F278" s="264"/>
      <c r="G278" s="264"/>
      <c r="H278" s="264"/>
      <c r="J278" s="265"/>
      <c r="K278" s="265"/>
    </row>
    <row r="279" spans="5:11" s="263" customFormat="1">
      <c r="E279" s="264"/>
      <c r="F279" s="264"/>
      <c r="G279" s="264"/>
      <c r="H279" s="264"/>
      <c r="J279" s="265"/>
      <c r="K279" s="265"/>
    </row>
    <row r="280" spans="5:11" s="263" customFormat="1">
      <c r="E280" s="264"/>
      <c r="F280" s="264"/>
      <c r="G280" s="264"/>
      <c r="H280" s="264"/>
      <c r="J280" s="265"/>
      <c r="K280" s="265"/>
    </row>
    <row r="281" spans="5:11" s="263" customFormat="1">
      <c r="E281" s="264"/>
      <c r="F281" s="264"/>
      <c r="G281" s="264"/>
      <c r="H281" s="264"/>
      <c r="J281" s="265"/>
      <c r="K281" s="265"/>
    </row>
    <row r="282" spans="5:11" s="263" customFormat="1">
      <c r="E282" s="264"/>
      <c r="F282" s="264"/>
      <c r="G282" s="264"/>
      <c r="H282" s="264"/>
      <c r="J282" s="265"/>
      <c r="K282" s="265"/>
    </row>
    <row r="283" spans="5:11" s="263" customFormat="1">
      <c r="E283" s="264"/>
      <c r="F283" s="264"/>
      <c r="G283" s="264"/>
      <c r="H283" s="264"/>
      <c r="J283" s="265"/>
      <c r="K283" s="265"/>
    </row>
    <row r="284" spans="5:11" s="263" customFormat="1">
      <c r="E284" s="264"/>
      <c r="F284" s="264"/>
      <c r="G284" s="264"/>
      <c r="H284" s="264"/>
      <c r="J284" s="265"/>
      <c r="K284" s="265"/>
    </row>
    <row r="285" spans="5:11" s="263" customFormat="1">
      <c r="E285" s="264"/>
      <c r="F285" s="264"/>
      <c r="G285" s="264"/>
      <c r="H285" s="264"/>
      <c r="J285" s="265"/>
      <c r="K285" s="265"/>
    </row>
    <row r="286" spans="5:11" s="263" customFormat="1">
      <c r="E286" s="264"/>
      <c r="F286" s="264"/>
      <c r="G286" s="264"/>
      <c r="H286" s="264"/>
      <c r="J286" s="265"/>
      <c r="K286" s="265"/>
    </row>
    <row r="287" spans="5:11" s="263" customFormat="1">
      <c r="E287" s="264"/>
      <c r="F287" s="264"/>
      <c r="G287" s="264"/>
      <c r="H287" s="264"/>
      <c r="J287" s="265"/>
      <c r="K287" s="265"/>
    </row>
    <row r="288" spans="5:11" s="263" customFormat="1">
      <c r="E288" s="264"/>
      <c r="F288" s="264"/>
      <c r="G288" s="264"/>
      <c r="H288" s="264"/>
      <c r="J288" s="265"/>
      <c r="K288" s="265"/>
    </row>
    <row r="289" spans="5:11" s="263" customFormat="1">
      <c r="E289" s="264"/>
      <c r="F289" s="264"/>
      <c r="G289" s="264"/>
      <c r="H289" s="264"/>
      <c r="J289" s="265"/>
      <c r="K289" s="265"/>
    </row>
    <row r="290" spans="5:11" s="263" customFormat="1">
      <c r="E290" s="264"/>
      <c r="F290" s="264"/>
      <c r="G290" s="264"/>
      <c r="H290" s="264"/>
      <c r="J290" s="265"/>
      <c r="K290" s="265"/>
    </row>
    <row r="291" spans="5:11" s="263" customFormat="1">
      <c r="E291" s="264"/>
      <c r="F291" s="264"/>
      <c r="G291" s="264"/>
      <c r="H291" s="264"/>
      <c r="J291" s="265"/>
      <c r="K291" s="265"/>
    </row>
    <row r="292" spans="5:11" s="263" customFormat="1">
      <c r="E292" s="264"/>
      <c r="F292" s="264"/>
      <c r="G292" s="264"/>
      <c r="H292" s="264"/>
      <c r="J292" s="265"/>
      <c r="K292" s="265"/>
    </row>
    <row r="293" spans="5:11" s="263" customFormat="1">
      <c r="E293" s="264"/>
      <c r="F293" s="264"/>
      <c r="G293" s="264"/>
      <c r="H293" s="264"/>
      <c r="J293" s="265"/>
      <c r="K293" s="265"/>
    </row>
    <row r="294" spans="5:11" s="263" customFormat="1">
      <c r="E294" s="264"/>
      <c r="F294" s="264"/>
      <c r="G294" s="264"/>
      <c r="H294" s="264"/>
      <c r="J294" s="265"/>
      <c r="K294" s="265"/>
    </row>
    <row r="295" spans="5:11" s="263" customFormat="1">
      <c r="E295" s="264"/>
      <c r="F295" s="264"/>
      <c r="G295" s="264"/>
      <c r="H295" s="264"/>
      <c r="J295" s="265"/>
      <c r="K295" s="265"/>
    </row>
    <row r="296" spans="5:11" s="263" customFormat="1">
      <c r="E296" s="264"/>
      <c r="F296" s="264"/>
      <c r="G296" s="264"/>
      <c r="H296" s="264"/>
      <c r="J296" s="265"/>
      <c r="K296" s="265"/>
    </row>
    <row r="297" spans="5:11" s="263" customFormat="1">
      <c r="E297" s="264"/>
      <c r="F297" s="264"/>
      <c r="G297" s="264"/>
      <c r="H297" s="264"/>
      <c r="J297" s="265"/>
      <c r="K297" s="265"/>
    </row>
    <row r="298" spans="5:11" s="263" customFormat="1">
      <c r="E298" s="264"/>
      <c r="F298" s="264"/>
      <c r="G298" s="264"/>
      <c r="H298" s="264"/>
      <c r="J298" s="265"/>
      <c r="K298" s="265"/>
    </row>
    <row r="299" spans="5:11" s="263" customFormat="1">
      <c r="E299" s="264"/>
      <c r="F299" s="264"/>
      <c r="G299" s="264"/>
      <c r="H299" s="264"/>
      <c r="J299" s="265"/>
      <c r="K299" s="265"/>
    </row>
    <row r="300" spans="5:11" s="263" customFormat="1">
      <c r="E300" s="264"/>
      <c r="F300" s="264"/>
      <c r="G300" s="264"/>
      <c r="H300" s="264"/>
      <c r="J300" s="265"/>
      <c r="K300" s="265"/>
    </row>
    <row r="301" spans="5:11" s="263" customFormat="1">
      <c r="E301" s="264"/>
      <c r="F301" s="264"/>
      <c r="G301" s="264"/>
      <c r="H301" s="264"/>
      <c r="J301" s="265"/>
      <c r="K301" s="265"/>
    </row>
    <row r="302" spans="5:11" s="263" customFormat="1">
      <c r="E302" s="264"/>
      <c r="F302" s="264"/>
      <c r="G302" s="264"/>
      <c r="H302" s="264"/>
      <c r="J302" s="265"/>
      <c r="K302" s="265"/>
    </row>
    <row r="303" spans="5:11" s="263" customFormat="1">
      <c r="E303" s="264"/>
      <c r="F303" s="264"/>
      <c r="G303" s="264"/>
      <c r="H303" s="264"/>
      <c r="J303" s="265"/>
      <c r="K303" s="265"/>
    </row>
    <row r="304" spans="5:11" s="263" customFormat="1">
      <c r="E304" s="264"/>
      <c r="F304" s="264"/>
      <c r="G304" s="264"/>
      <c r="H304" s="264"/>
      <c r="J304" s="265"/>
      <c r="K304" s="265"/>
    </row>
    <row r="305" spans="5:11" s="263" customFormat="1">
      <c r="E305" s="264"/>
      <c r="F305" s="264"/>
      <c r="G305" s="264"/>
      <c r="H305" s="264"/>
      <c r="J305" s="265"/>
      <c r="K305" s="265"/>
    </row>
    <row r="306" spans="5:11" s="263" customFormat="1">
      <c r="E306" s="264"/>
      <c r="F306" s="264"/>
      <c r="G306" s="264"/>
      <c r="H306" s="264"/>
      <c r="J306" s="265"/>
      <c r="K306" s="265"/>
    </row>
    <row r="307" spans="5:11" s="263" customFormat="1">
      <c r="E307" s="264"/>
      <c r="F307" s="264"/>
      <c r="G307" s="264"/>
      <c r="H307" s="264"/>
      <c r="J307" s="265"/>
      <c r="K307" s="265"/>
    </row>
    <row r="308" spans="5:11" s="263" customFormat="1">
      <c r="E308" s="264"/>
      <c r="F308" s="264"/>
      <c r="G308" s="264"/>
      <c r="H308" s="264"/>
      <c r="J308" s="265"/>
      <c r="K308" s="265"/>
    </row>
    <row r="309" spans="5:11" s="263" customFormat="1">
      <c r="E309" s="264"/>
      <c r="F309" s="264"/>
      <c r="G309" s="264"/>
      <c r="H309" s="264"/>
      <c r="J309" s="265"/>
      <c r="K309" s="265"/>
    </row>
    <row r="310" spans="5:11" s="263" customFormat="1">
      <c r="E310" s="264"/>
      <c r="F310" s="264"/>
      <c r="G310" s="264"/>
      <c r="H310" s="264"/>
      <c r="J310" s="265"/>
      <c r="K310" s="265"/>
    </row>
    <row r="311" spans="5:11" s="263" customFormat="1">
      <c r="E311" s="264"/>
      <c r="F311" s="264"/>
      <c r="G311" s="264"/>
      <c r="H311" s="264"/>
      <c r="J311" s="265"/>
      <c r="K311" s="265"/>
    </row>
    <row r="312" spans="5:11" s="263" customFormat="1">
      <c r="E312" s="264"/>
      <c r="F312" s="264"/>
      <c r="G312" s="264"/>
      <c r="H312" s="264"/>
      <c r="J312" s="265"/>
      <c r="K312" s="265"/>
    </row>
    <row r="313" spans="5:11" s="263" customFormat="1">
      <c r="E313" s="264"/>
      <c r="F313" s="264"/>
      <c r="G313" s="264"/>
      <c r="H313" s="264"/>
      <c r="J313" s="265"/>
      <c r="K313" s="265"/>
    </row>
    <row r="314" spans="5:11" s="263" customFormat="1">
      <c r="E314" s="264"/>
      <c r="F314" s="264"/>
      <c r="G314" s="264"/>
      <c r="H314" s="264"/>
      <c r="J314" s="265"/>
      <c r="K314" s="265"/>
    </row>
    <row r="315" spans="5:11" s="263" customFormat="1">
      <c r="E315" s="264"/>
      <c r="F315" s="264"/>
      <c r="G315" s="264"/>
      <c r="H315" s="264"/>
      <c r="J315" s="265"/>
      <c r="K315" s="265"/>
    </row>
    <row r="316" spans="5:11" s="263" customFormat="1">
      <c r="E316" s="264"/>
      <c r="F316" s="264"/>
      <c r="G316" s="264"/>
      <c r="H316" s="264"/>
      <c r="J316" s="265"/>
      <c r="K316" s="265"/>
    </row>
    <row r="317" spans="5:11" s="263" customFormat="1">
      <c r="E317" s="264"/>
      <c r="F317" s="264"/>
      <c r="G317" s="264"/>
      <c r="H317" s="264"/>
      <c r="J317" s="265"/>
      <c r="K317" s="265"/>
    </row>
    <row r="318" spans="5:11" s="263" customFormat="1">
      <c r="E318" s="264"/>
      <c r="F318" s="264"/>
      <c r="G318" s="264"/>
      <c r="H318" s="264"/>
      <c r="J318" s="265"/>
      <c r="K318" s="265"/>
    </row>
    <row r="319" spans="5:11" s="263" customFormat="1">
      <c r="E319" s="264"/>
      <c r="F319" s="264"/>
      <c r="G319" s="264"/>
      <c r="H319" s="264"/>
      <c r="J319" s="265"/>
      <c r="K319" s="265"/>
    </row>
    <row r="320" spans="5:11" s="263" customFormat="1">
      <c r="E320" s="264"/>
      <c r="F320" s="264"/>
      <c r="G320" s="264"/>
      <c r="H320" s="264"/>
      <c r="J320" s="265"/>
      <c r="K320" s="265"/>
    </row>
    <row r="321" spans="5:11" s="263" customFormat="1">
      <c r="E321" s="264"/>
      <c r="F321" s="264"/>
      <c r="G321" s="264"/>
      <c r="H321" s="264"/>
      <c r="J321" s="265"/>
      <c r="K321" s="265"/>
    </row>
    <row r="322" spans="5:11" s="263" customFormat="1">
      <c r="E322" s="264"/>
      <c r="F322" s="264"/>
      <c r="G322" s="264"/>
      <c r="H322" s="264"/>
      <c r="J322" s="265"/>
      <c r="K322" s="265"/>
    </row>
    <row r="323" spans="5:11" s="263" customFormat="1">
      <c r="E323" s="264"/>
      <c r="F323" s="264"/>
      <c r="G323" s="264"/>
      <c r="H323" s="264"/>
      <c r="J323" s="265"/>
      <c r="K323" s="265"/>
    </row>
    <row r="324" spans="5:11" s="263" customFormat="1">
      <c r="E324" s="264"/>
      <c r="F324" s="264"/>
      <c r="G324" s="264"/>
      <c r="H324" s="264"/>
      <c r="J324" s="265"/>
      <c r="K324" s="265"/>
    </row>
    <row r="325" spans="5:11" s="263" customFormat="1">
      <c r="E325" s="264"/>
      <c r="F325" s="264"/>
      <c r="G325" s="264"/>
      <c r="H325" s="264"/>
      <c r="J325" s="265"/>
      <c r="K325" s="265"/>
    </row>
    <row r="326" spans="5:11" s="263" customFormat="1">
      <c r="E326" s="264"/>
      <c r="F326" s="264"/>
      <c r="G326" s="264"/>
      <c r="H326" s="264"/>
      <c r="J326" s="265"/>
      <c r="K326" s="265"/>
    </row>
    <row r="327" spans="5:11" s="263" customFormat="1">
      <c r="E327" s="264"/>
      <c r="F327" s="264"/>
      <c r="G327" s="264"/>
      <c r="H327" s="264"/>
      <c r="J327" s="265"/>
      <c r="K327" s="265"/>
    </row>
    <row r="328" spans="5:11" s="263" customFormat="1">
      <c r="E328" s="264"/>
      <c r="F328" s="264"/>
      <c r="G328" s="264"/>
      <c r="H328" s="264"/>
      <c r="J328" s="265"/>
      <c r="K328" s="265"/>
    </row>
    <row r="329" spans="5:11" s="263" customFormat="1">
      <c r="E329" s="264"/>
      <c r="F329" s="264"/>
      <c r="G329" s="264"/>
      <c r="H329" s="264"/>
      <c r="J329" s="265"/>
      <c r="K329" s="265"/>
    </row>
    <row r="330" spans="5:11" s="263" customFormat="1">
      <c r="E330" s="264"/>
      <c r="F330" s="264"/>
      <c r="G330" s="264"/>
      <c r="H330" s="264"/>
      <c r="J330" s="265"/>
      <c r="K330" s="265"/>
    </row>
    <row r="331" spans="5:11" s="263" customFormat="1">
      <c r="E331" s="264"/>
      <c r="F331" s="264"/>
      <c r="G331" s="264"/>
      <c r="H331" s="264"/>
      <c r="J331" s="265"/>
      <c r="K331" s="265"/>
    </row>
    <row r="332" spans="5:11" s="263" customFormat="1">
      <c r="E332" s="264"/>
      <c r="F332" s="264"/>
      <c r="G332" s="264"/>
      <c r="H332" s="264"/>
      <c r="J332" s="265"/>
      <c r="K332" s="265"/>
    </row>
    <row r="333" spans="5:11" s="263" customFormat="1">
      <c r="E333" s="264"/>
      <c r="F333" s="264"/>
      <c r="G333" s="264"/>
      <c r="H333" s="264"/>
      <c r="J333" s="265"/>
      <c r="K333" s="265"/>
    </row>
    <row r="334" spans="5:11" s="263" customFormat="1">
      <c r="E334" s="264"/>
      <c r="F334" s="264"/>
      <c r="G334" s="264"/>
      <c r="H334" s="264"/>
      <c r="J334" s="265"/>
      <c r="K334" s="265"/>
    </row>
    <row r="335" spans="5:11" s="263" customFormat="1">
      <c r="E335" s="264"/>
      <c r="F335" s="264"/>
      <c r="G335" s="264"/>
      <c r="H335" s="264"/>
      <c r="J335" s="265"/>
      <c r="K335" s="265"/>
    </row>
    <row r="336" spans="5:11" s="263" customFormat="1">
      <c r="E336" s="264"/>
      <c r="F336" s="264"/>
      <c r="G336" s="264"/>
      <c r="H336" s="264"/>
      <c r="J336" s="265"/>
      <c r="K336" s="265"/>
    </row>
    <row r="337" spans="5:11" s="263" customFormat="1">
      <c r="E337" s="264"/>
      <c r="F337" s="264"/>
      <c r="G337" s="264"/>
      <c r="H337" s="264"/>
      <c r="J337" s="265"/>
      <c r="K337" s="265"/>
    </row>
    <row r="338" spans="5:11" s="263" customFormat="1">
      <c r="E338" s="264"/>
      <c r="F338" s="264"/>
      <c r="G338" s="264"/>
      <c r="H338" s="264"/>
      <c r="J338" s="265"/>
      <c r="K338" s="265"/>
    </row>
    <row r="339" spans="5:11" s="263" customFormat="1">
      <c r="E339" s="264"/>
      <c r="F339" s="264"/>
      <c r="G339" s="264"/>
      <c r="H339" s="264"/>
      <c r="J339" s="265"/>
      <c r="K339" s="265"/>
    </row>
    <row r="340" spans="5:11" s="263" customFormat="1">
      <c r="E340" s="264"/>
      <c r="F340" s="264"/>
      <c r="G340" s="264"/>
      <c r="H340" s="264"/>
      <c r="J340" s="265"/>
      <c r="K340" s="265"/>
    </row>
    <row r="341" spans="5:11" s="263" customFormat="1">
      <c r="E341" s="264"/>
      <c r="F341" s="264"/>
      <c r="G341" s="264"/>
      <c r="H341" s="264"/>
      <c r="J341" s="265"/>
      <c r="K341" s="265"/>
    </row>
    <row r="342" spans="5:11" s="263" customFormat="1">
      <c r="E342" s="264"/>
      <c r="F342" s="264"/>
      <c r="G342" s="264"/>
      <c r="H342" s="264"/>
      <c r="J342" s="265"/>
      <c r="K342" s="265"/>
    </row>
    <row r="343" spans="5:11" s="263" customFormat="1">
      <c r="E343" s="264"/>
      <c r="F343" s="264"/>
      <c r="G343" s="264"/>
      <c r="H343" s="264"/>
      <c r="J343" s="265"/>
      <c r="K343" s="265"/>
    </row>
    <row r="344" spans="5:11" s="263" customFormat="1">
      <c r="E344" s="264"/>
      <c r="F344" s="264"/>
      <c r="G344" s="264"/>
      <c r="H344" s="264"/>
      <c r="J344" s="265"/>
      <c r="K344" s="265"/>
    </row>
    <row r="345" spans="5:11" s="263" customFormat="1">
      <c r="E345" s="264"/>
      <c r="F345" s="264"/>
      <c r="G345" s="264"/>
      <c r="H345" s="264"/>
      <c r="J345" s="265"/>
      <c r="K345" s="265"/>
    </row>
    <row r="346" spans="5:11" s="263" customFormat="1">
      <c r="E346" s="264"/>
      <c r="F346" s="264"/>
      <c r="G346" s="264"/>
      <c r="H346" s="264"/>
      <c r="J346" s="265"/>
      <c r="K346" s="265"/>
    </row>
    <row r="347" spans="5:11" s="263" customFormat="1">
      <c r="E347" s="264"/>
      <c r="F347" s="264"/>
      <c r="G347" s="264"/>
      <c r="H347" s="264"/>
      <c r="J347" s="265"/>
      <c r="K347" s="265"/>
    </row>
    <row r="348" spans="5:11" s="263" customFormat="1">
      <c r="E348" s="264"/>
      <c r="F348" s="264"/>
      <c r="G348" s="264"/>
      <c r="H348" s="264"/>
      <c r="J348" s="265"/>
      <c r="K348" s="265"/>
    </row>
    <row r="349" spans="5:11" s="263" customFormat="1">
      <c r="E349" s="264"/>
      <c r="F349" s="264"/>
      <c r="G349" s="264"/>
      <c r="H349" s="264"/>
      <c r="J349" s="265"/>
      <c r="K349" s="265"/>
    </row>
    <row r="350" spans="5:11" s="263" customFormat="1">
      <c r="E350" s="264"/>
      <c r="F350" s="264"/>
      <c r="G350" s="264"/>
      <c r="H350" s="264"/>
      <c r="J350" s="265"/>
      <c r="K350" s="265"/>
    </row>
    <row r="351" spans="5:11" s="263" customFormat="1">
      <c r="E351" s="264"/>
      <c r="F351" s="264"/>
      <c r="G351" s="264"/>
      <c r="H351" s="264"/>
      <c r="J351" s="265"/>
      <c r="K351" s="265"/>
    </row>
    <row r="352" spans="5:11" s="263" customFormat="1">
      <c r="E352" s="264"/>
      <c r="F352" s="264"/>
      <c r="G352" s="264"/>
      <c r="H352" s="264"/>
      <c r="J352" s="265"/>
      <c r="K352" s="265"/>
    </row>
    <row r="353" spans="5:11" s="263" customFormat="1">
      <c r="E353" s="264"/>
      <c r="F353" s="264"/>
      <c r="G353" s="264"/>
      <c r="H353" s="264"/>
      <c r="J353" s="265"/>
      <c r="K353" s="265"/>
    </row>
    <row r="354" spans="5:11" s="263" customFormat="1">
      <c r="E354" s="264"/>
      <c r="F354" s="264"/>
      <c r="G354" s="264"/>
      <c r="H354" s="264"/>
      <c r="J354" s="265"/>
      <c r="K354" s="265"/>
    </row>
    <row r="355" spans="5:11" s="263" customFormat="1">
      <c r="E355" s="264"/>
      <c r="F355" s="264"/>
      <c r="G355" s="264"/>
      <c r="H355" s="264"/>
      <c r="J355" s="265"/>
      <c r="K355" s="265"/>
    </row>
    <row r="356" spans="5:11" s="263" customFormat="1">
      <c r="E356" s="264"/>
      <c r="F356" s="264"/>
      <c r="G356" s="264"/>
      <c r="H356" s="264"/>
      <c r="J356" s="265"/>
      <c r="K356" s="265"/>
    </row>
    <row r="357" spans="5:11" s="263" customFormat="1">
      <c r="E357" s="264"/>
      <c r="F357" s="264"/>
      <c r="G357" s="264"/>
      <c r="H357" s="264"/>
      <c r="J357" s="265"/>
      <c r="K357" s="265"/>
    </row>
    <row r="358" spans="5:11" s="263" customFormat="1">
      <c r="E358" s="264"/>
      <c r="F358" s="264"/>
      <c r="G358" s="264"/>
      <c r="H358" s="264"/>
      <c r="J358" s="265"/>
      <c r="K358" s="265"/>
    </row>
    <row r="359" spans="5:11" s="263" customFormat="1">
      <c r="E359" s="264"/>
      <c r="F359" s="264"/>
      <c r="G359" s="264"/>
      <c r="H359" s="264"/>
      <c r="J359" s="265"/>
      <c r="K359" s="265"/>
    </row>
    <row r="360" spans="5:11" s="263" customFormat="1">
      <c r="E360" s="264"/>
      <c r="F360" s="264"/>
      <c r="G360" s="264"/>
      <c r="H360" s="264"/>
      <c r="J360" s="265"/>
      <c r="K360" s="265"/>
    </row>
    <row r="361" spans="5:11" s="263" customFormat="1">
      <c r="E361" s="264"/>
      <c r="F361" s="264"/>
      <c r="G361" s="264"/>
      <c r="H361" s="264"/>
      <c r="J361" s="265"/>
      <c r="K361" s="265"/>
    </row>
    <row r="362" spans="5:11" s="263" customFormat="1">
      <c r="E362" s="264"/>
      <c r="F362" s="264"/>
      <c r="G362" s="264"/>
      <c r="H362" s="264"/>
      <c r="J362" s="265"/>
      <c r="K362" s="265"/>
    </row>
    <row r="363" spans="5:11" s="263" customFormat="1">
      <c r="E363" s="264"/>
      <c r="F363" s="264"/>
      <c r="G363" s="264"/>
      <c r="H363" s="264"/>
      <c r="J363" s="265"/>
      <c r="K363" s="265"/>
    </row>
    <row r="364" spans="5:11" s="263" customFormat="1">
      <c r="E364" s="264"/>
      <c r="F364" s="264"/>
      <c r="G364" s="264"/>
      <c r="H364" s="264"/>
      <c r="J364" s="265"/>
      <c r="K364" s="265"/>
    </row>
    <row r="365" spans="5:11" s="263" customFormat="1">
      <c r="E365" s="264"/>
      <c r="F365" s="264"/>
      <c r="G365" s="264"/>
      <c r="H365" s="264"/>
      <c r="J365" s="265"/>
      <c r="K365" s="265"/>
    </row>
    <row r="366" spans="5:11" s="263" customFormat="1">
      <c r="E366" s="264"/>
      <c r="F366" s="264"/>
      <c r="G366" s="264"/>
      <c r="H366" s="264"/>
      <c r="J366" s="265"/>
      <c r="K366" s="265"/>
    </row>
    <row r="367" spans="5:11" s="263" customFormat="1">
      <c r="E367" s="264"/>
      <c r="F367" s="264"/>
      <c r="G367" s="264"/>
      <c r="H367" s="264"/>
      <c r="J367" s="265"/>
      <c r="K367" s="265"/>
    </row>
    <row r="368" spans="5:11" s="263" customFormat="1">
      <c r="E368" s="264"/>
      <c r="F368" s="264"/>
      <c r="G368" s="264"/>
      <c r="H368" s="264"/>
      <c r="J368" s="265"/>
      <c r="K368" s="265"/>
    </row>
    <row r="369" spans="5:11" s="263" customFormat="1">
      <c r="E369" s="264"/>
      <c r="F369" s="264"/>
      <c r="G369" s="264"/>
      <c r="H369" s="264"/>
      <c r="J369" s="265"/>
      <c r="K369" s="265"/>
    </row>
    <row r="370" spans="5:11" s="263" customFormat="1">
      <c r="E370" s="264"/>
      <c r="F370" s="264"/>
      <c r="G370" s="264"/>
      <c r="H370" s="264"/>
      <c r="J370" s="265"/>
      <c r="K370" s="265"/>
    </row>
    <row r="371" spans="5:11" s="263" customFormat="1">
      <c r="E371" s="264"/>
      <c r="F371" s="264"/>
      <c r="G371" s="264"/>
      <c r="H371" s="264"/>
      <c r="J371" s="265"/>
      <c r="K371" s="265"/>
    </row>
    <row r="372" spans="5:11" s="263" customFormat="1">
      <c r="E372" s="264"/>
      <c r="F372" s="264"/>
      <c r="G372" s="264"/>
      <c r="H372" s="264"/>
      <c r="J372" s="265"/>
      <c r="K372" s="265"/>
    </row>
    <row r="373" spans="5:11" s="263" customFormat="1">
      <c r="E373" s="264"/>
      <c r="F373" s="264"/>
      <c r="G373" s="264"/>
      <c r="H373" s="264"/>
      <c r="J373" s="265"/>
      <c r="K373" s="265"/>
    </row>
    <row r="374" spans="5:11" s="263" customFormat="1">
      <c r="E374" s="264"/>
      <c r="F374" s="264"/>
      <c r="G374" s="264"/>
      <c r="H374" s="264"/>
      <c r="J374" s="265"/>
      <c r="K374" s="265"/>
    </row>
    <row r="375" spans="5:11" s="263" customFormat="1">
      <c r="E375" s="264"/>
      <c r="F375" s="264"/>
      <c r="G375" s="264"/>
      <c r="H375" s="264"/>
      <c r="J375" s="265"/>
      <c r="K375" s="265"/>
    </row>
    <row r="376" spans="5:11" s="263" customFormat="1">
      <c r="E376" s="264"/>
      <c r="F376" s="264"/>
      <c r="G376" s="264"/>
      <c r="H376" s="264"/>
      <c r="J376" s="265"/>
      <c r="K376" s="265"/>
    </row>
    <row r="377" spans="5:11" s="263" customFormat="1">
      <c r="E377" s="264"/>
      <c r="F377" s="264"/>
      <c r="G377" s="264"/>
      <c r="H377" s="264"/>
      <c r="J377" s="265"/>
      <c r="K377" s="265"/>
    </row>
    <row r="378" spans="5:11" s="263" customFormat="1">
      <c r="E378" s="264"/>
      <c r="F378" s="264"/>
      <c r="G378" s="264"/>
      <c r="H378" s="264"/>
      <c r="J378" s="265"/>
      <c r="K378" s="265"/>
    </row>
    <row r="379" spans="5:11" s="263" customFormat="1">
      <c r="E379" s="264"/>
      <c r="F379" s="264"/>
      <c r="G379" s="264"/>
      <c r="H379" s="264"/>
      <c r="J379" s="265"/>
      <c r="K379" s="265"/>
    </row>
    <row r="380" spans="5:11" s="263" customFormat="1">
      <c r="E380" s="264"/>
      <c r="F380" s="264"/>
      <c r="G380" s="264"/>
      <c r="H380" s="264"/>
      <c r="J380" s="265"/>
      <c r="K380" s="265"/>
    </row>
    <row r="381" spans="5:11" s="263" customFormat="1">
      <c r="E381" s="264"/>
      <c r="F381" s="264"/>
      <c r="G381" s="264"/>
      <c r="H381" s="264"/>
      <c r="J381" s="265"/>
      <c r="K381" s="265"/>
    </row>
    <row r="382" spans="5:11" s="263" customFormat="1">
      <c r="E382" s="264"/>
      <c r="F382" s="264"/>
      <c r="G382" s="264"/>
      <c r="H382" s="264"/>
      <c r="J382" s="265"/>
      <c r="K382" s="265"/>
    </row>
    <row r="383" spans="5:11" s="263" customFormat="1">
      <c r="E383" s="264"/>
      <c r="F383" s="264"/>
      <c r="G383" s="264"/>
      <c r="H383" s="264"/>
      <c r="J383" s="265"/>
      <c r="K383" s="265"/>
    </row>
    <row r="384" spans="5:11" s="263" customFormat="1">
      <c r="E384" s="264"/>
      <c r="F384" s="264"/>
      <c r="G384" s="264"/>
      <c r="H384" s="264"/>
      <c r="J384" s="265"/>
      <c r="K384" s="265"/>
    </row>
    <row r="385" spans="5:11" s="263" customFormat="1">
      <c r="E385" s="264"/>
      <c r="F385" s="264"/>
      <c r="G385" s="264"/>
      <c r="H385" s="264"/>
      <c r="J385" s="265"/>
      <c r="K385" s="265"/>
    </row>
    <row r="386" spans="5:11" s="263" customFormat="1">
      <c r="E386" s="264"/>
      <c r="F386" s="264"/>
      <c r="G386" s="264"/>
      <c r="H386" s="264"/>
      <c r="J386" s="265"/>
      <c r="K386" s="265"/>
    </row>
    <row r="387" spans="5:11" s="263" customFormat="1">
      <c r="E387" s="264"/>
      <c r="F387" s="264"/>
      <c r="G387" s="264"/>
      <c r="H387" s="264"/>
      <c r="J387" s="265"/>
      <c r="K387" s="265"/>
    </row>
    <row r="388" spans="5:11" s="263" customFormat="1">
      <c r="E388" s="264"/>
      <c r="F388" s="264"/>
      <c r="G388" s="264"/>
      <c r="H388" s="264"/>
      <c r="J388" s="265"/>
      <c r="K388" s="265"/>
    </row>
    <row r="389" spans="5:11" s="263" customFormat="1">
      <c r="E389" s="264"/>
      <c r="F389" s="264"/>
      <c r="G389" s="264"/>
      <c r="H389" s="264"/>
      <c r="J389" s="265"/>
      <c r="K389" s="265"/>
    </row>
    <row r="390" spans="5:11" s="263" customFormat="1">
      <c r="E390" s="264"/>
      <c r="F390" s="264"/>
      <c r="G390" s="264"/>
      <c r="H390" s="264"/>
      <c r="J390" s="265"/>
      <c r="K390" s="265"/>
    </row>
    <row r="391" spans="5:11" s="263" customFormat="1">
      <c r="E391" s="264"/>
      <c r="F391" s="264"/>
      <c r="G391" s="264"/>
      <c r="H391" s="264"/>
      <c r="J391" s="265"/>
      <c r="K391" s="265"/>
    </row>
    <row r="392" spans="5:11" s="263" customFormat="1">
      <c r="E392" s="264"/>
      <c r="F392" s="264"/>
      <c r="G392" s="264"/>
      <c r="H392" s="264"/>
      <c r="J392" s="265"/>
      <c r="K392" s="265"/>
    </row>
    <row r="393" spans="5:11" s="263" customFormat="1">
      <c r="E393" s="264"/>
      <c r="F393" s="264"/>
      <c r="G393" s="264"/>
      <c r="H393" s="264"/>
      <c r="J393" s="265"/>
      <c r="K393" s="265"/>
    </row>
    <row r="394" spans="5:11" s="263" customFormat="1">
      <c r="E394" s="264"/>
      <c r="F394" s="264"/>
      <c r="G394" s="264"/>
      <c r="H394" s="264"/>
      <c r="J394" s="265"/>
      <c r="K394" s="265"/>
    </row>
    <row r="395" spans="5:11" s="263" customFormat="1">
      <c r="E395" s="264"/>
      <c r="F395" s="264"/>
      <c r="G395" s="264"/>
      <c r="H395" s="264"/>
      <c r="J395" s="265"/>
      <c r="K395" s="265"/>
    </row>
    <row r="396" spans="5:11" s="263" customFormat="1">
      <c r="E396" s="264"/>
      <c r="F396" s="264"/>
      <c r="G396" s="264"/>
      <c r="H396" s="264"/>
      <c r="J396" s="265"/>
      <c r="K396" s="265"/>
    </row>
    <row r="397" spans="5:11" s="263" customFormat="1">
      <c r="E397" s="264"/>
      <c r="F397" s="264"/>
      <c r="G397" s="264"/>
      <c r="H397" s="264"/>
      <c r="J397" s="265"/>
      <c r="K397" s="265"/>
    </row>
    <row r="398" spans="5:11" s="263" customFormat="1">
      <c r="E398" s="264"/>
      <c r="F398" s="264"/>
      <c r="G398" s="264"/>
      <c r="H398" s="264"/>
      <c r="J398" s="265"/>
      <c r="K398" s="265"/>
    </row>
    <row r="399" spans="5:11" s="263" customFormat="1">
      <c r="E399" s="264"/>
      <c r="F399" s="264"/>
      <c r="G399" s="264"/>
      <c r="H399" s="264"/>
      <c r="J399" s="265"/>
      <c r="K399" s="265"/>
    </row>
    <row r="400" spans="5:11" s="263" customFormat="1">
      <c r="E400" s="264"/>
      <c r="F400" s="264"/>
      <c r="G400" s="264"/>
      <c r="H400" s="264"/>
      <c r="J400" s="265"/>
      <c r="K400" s="265"/>
    </row>
    <row r="401" spans="5:11" s="263" customFormat="1">
      <c r="E401" s="264"/>
      <c r="F401" s="264"/>
      <c r="G401" s="264"/>
      <c r="H401" s="264"/>
      <c r="J401" s="265"/>
      <c r="K401" s="265"/>
    </row>
    <row r="402" spans="5:11" s="263" customFormat="1">
      <c r="E402" s="264"/>
      <c r="F402" s="264"/>
      <c r="G402" s="264"/>
      <c r="H402" s="264"/>
      <c r="J402" s="265"/>
      <c r="K402" s="265"/>
    </row>
    <row r="403" spans="5:11" s="263" customFormat="1">
      <c r="E403" s="264"/>
      <c r="F403" s="264"/>
      <c r="G403" s="264"/>
      <c r="H403" s="264"/>
      <c r="J403" s="265"/>
      <c r="K403" s="265"/>
    </row>
    <row r="404" spans="5:11" s="263" customFormat="1">
      <c r="E404" s="264"/>
      <c r="F404" s="264"/>
      <c r="G404" s="264"/>
      <c r="H404" s="264"/>
      <c r="J404" s="265"/>
      <c r="K404" s="265"/>
    </row>
    <row r="405" spans="5:11" s="263" customFormat="1">
      <c r="E405" s="264"/>
      <c r="F405" s="264"/>
      <c r="G405" s="264"/>
      <c r="H405" s="264"/>
      <c r="J405" s="265"/>
      <c r="K405" s="265"/>
    </row>
    <row r="406" spans="5:11" s="263" customFormat="1">
      <c r="E406" s="264"/>
      <c r="F406" s="264"/>
      <c r="G406" s="264"/>
      <c r="H406" s="264"/>
      <c r="J406" s="265"/>
      <c r="K406" s="265"/>
    </row>
    <row r="407" spans="5:11" s="263" customFormat="1">
      <c r="E407" s="264"/>
      <c r="F407" s="264"/>
      <c r="G407" s="264"/>
      <c r="H407" s="264"/>
      <c r="J407" s="265"/>
      <c r="K407" s="265"/>
    </row>
    <row r="408" spans="5:11" s="263" customFormat="1">
      <c r="E408" s="264"/>
      <c r="F408" s="264"/>
      <c r="G408" s="264"/>
      <c r="H408" s="264"/>
      <c r="J408" s="265"/>
      <c r="K408" s="265"/>
    </row>
    <row r="409" spans="5:11" s="263" customFormat="1">
      <c r="E409" s="264"/>
      <c r="F409" s="264"/>
      <c r="G409" s="264"/>
      <c r="H409" s="264"/>
      <c r="J409" s="265"/>
      <c r="K409" s="265"/>
    </row>
    <row r="410" spans="5:11" s="263" customFormat="1">
      <c r="E410" s="264"/>
      <c r="F410" s="264"/>
      <c r="G410" s="264"/>
      <c r="H410" s="264"/>
      <c r="J410" s="265"/>
      <c r="K410" s="265"/>
    </row>
    <row r="411" spans="5:11" s="263" customFormat="1">
      <c r="E411" s="264"/>
      <c r="F411" s="264"/>
      <c r="G411" s="264"/>
      <c r="H411" s="264"/>
      <c r="J411" s="265"/>
      <c r="K411" s="265"/>
    </row>
    <row r="412" spans="5:11" s="263" customFormat="1">
      <c r="E412" s="264"/>
      <c r="F412" s="264"/>
      <c r="G412" s="264"/>
      <c r="H412" s="264"/>
      <c r="J412" s="265"/>
      <c r="K412" s="265"/>
    </row>
    <row r="413" spans="5:11" s="263" customFormat="1">
      <c r="E413" s="264"/>
      <c r="F413" s="264"/>
      <c r="G413" s="264"/>
      <c r="H413" s="264"/>
      <c r="J413" s="265"/>
      <c r="K413" s="265"/>
    </row>
    <row r="414" spans="5:11" s="263" customFormat="1">
      <c r="E414" s="264"/>
      <c r="F414" s="264"/>
      <c r="G414" s="264"/>
      <c r="H414" s="264"/>
      <c r="J414" s="265"/>
      <c r="K414" s="265"/>
    </row>
    <row r="415" spans="5:11" s="263" customFormat="1">
      <c r="E415" s="264"/>
      <c r="F415" s="264"/>
      <c r="G415" s="264"/>
      <c r="H415" s="264"/>
      <c r="J415" s="265"/>
      <c r="K415" s="265"/>
    </row>
    <row r="416" spans="5:11" s="263" customFormat="1">
      <c r="E416" s="264"/>
      <c r="F416" s="264"/>
      <c r="G416" s="264"/>
      <c r="H416" s="264"/>
      <c r="J416" s="265"/>
      <c r="K416" s="265"/>
    </row>
    <row r="417" spans="5:11" s="263" customFormat="1">
      <c r="E417" s="264"/>
      <c r="F417" s="264"/>
      <c r="G417" s="264"/>
      <c r="H417" s="264"/>
      <c r="J417" s="265"/>
      <c r="K417" s="265"/>
    </row>
    <row r="418" spans="5:11" s="263" customFormat="1">
      <c r="E418" s="264"/>
      <c r="F418" s="264"/>
      <c r="G418" s="264"/>
      <c r="H418" s="264"/>
      <c r="J418" s="265"/>
      <c r="K418" s="265"/>
    </row>
    <row r="419" spans="5:11" s="263" customFormat="1">
      <c r="E419" s="264"/>
      <c r="F419" s="264"/>
      <c r="G419" s="264"/>
      <c r="H419" s="264"/>
      <c r="J419" s="265"/>
      <c r="K419" s="265"/>
    </row>
    <row r="420" spans="5:11" s="263" customFormat="1">
      <c r="E420" s="264"/>
      <c r="F420" s="264"/>
      <c r="G420" s="264"/>
      <c r="H420" s="264"/>
      <c r="J420" s="265"/>
      <c r="K420" s="265"/>
    </row>
    <row r="421" spans="5:11" s="263" customFormat="1">
      <c r="E421" s="264"/>
      <c r="F421" s="264"/>
      <c r="G421" s="264"/>
      <c r="H421" s="264"/>
      <c r="J421" s="265"/>
      <c r="K421" s="265"/>
    </row>
    <row r="422" spans="5:11" s="263" customFormat="1">
      <c r="E422" s="264"/>
      <c r="F422" s="264"/>
      <c r="G422" s="264"/>
      <c r="H422" s="264"/>
      <c r="J422" s="265"/>
      <c r="K422" s="265"/>
    </row>
    <row r="423" spans="5:11" s="263" customFormat="1">
      <c r="E423" s="264"/>
      <c r="F423" s="264"/>
      <c r="G423" s="264"/>
      <c r="H423" s="264"/>
      <c r="J423" s="265"/>
      <c r="K423" s="265"/>
    </row>
    <row r="424" spans="5:11" s="263" customFormat="1">
      <c r="E424" s="264"/>
      <c r="F424" s="264"/>
      <c r="G424" s="264"/>
      <c r="H424" s="264"/>
      <c r="J424" s="265"/>
      <c r="K424" s="265"/>
    </row>
    <row r="425" spans="5:11" s="263" customFormat="1">
      <c r="E425" s="264"/>
      <c r="F425" s="264"/>
      <c r="G425" s="264"/>
      <c r="H425" s="264"/>
      <c r="J425" s="265"/>
      <c r="K425" s="265"/>
    </row>
    <row r="426" spans="5:11" s="263" customFormat="1">
      <c r="E426" s="264"/>
      <c r="F426" s="264"/>
      <c r="G426" s="264"/>
      <c r="H426" s="264"/>
      <c r="J426" s="265"/>
      <c r="K426" s="265"/>
    </row>
    <row r="427" spans="5:11" s="263" customFormat="1">
      <c r="E427" s="264"/>
      <c r="F427" s="264"/>
      <c r="G427" s="264"/>
      <c r="H427" s="264"/>
      <c r="J427" s="265"/>
      <c r="K427" s="265"/>
    </row>
    <row r="428" spans="5:11" s="263" customFormat="1">
      <c r="E428" s="264"/>
      <c r="F428" s="264"/>
      <c r="G428" s="264"/>
      <c r="H428" s="264"/>
      <c r="J428" s="265"/>
      <c r="K428" s="265"/>
    </row>
    <row r="429" spans="5:11" s="263" customFormat="1">
      <c r="E429" s="264"/>
      <c r="F429" s="264"/>
      <c r="G429" s="264"/>
      <c r="H429" s="264"/>
      <c r="J429" s="265"/>
      <c r="K429" s="265"/>
    </row>
    <row r="430" spans="5:11" s="263" customFormat="1">
      <c r="E430" s="264"/>
      <c r="F430" s="264"/>
      <c r="G430" s="264"/>
      <c r="H430" s="264"/>
      <c r="J430" s="265"/>
      <c r="K430" s="265"/>
    </row>
    <row r="431" spans="5:11" s="263" customFormat="1">
      <c r="E431" s="264"/>
      <c r="F431" s="264"/>
      <c r="G431" s="264"/>
      <c r="H431" s="264"/>
      <c r="J431" s="265"/>
      <c r="K431" s="265"/>
    </row>
    <row r="432" spans="5:11" s="263" customFormat="1">
      <c r="E432" s="264"/>
      <c r="F432" s="264"/>
      <c r="G432" s="264"/>
      <c r="H432" s="264"/>
      <c r="J432" s="265"/>
      <c r="K432" s="265"/>
    </row>
    <row r="433" spans="5:11" s="263" customFormat="1">
      <c r="E433" s="264"/>
      <c r="F433" s="264"/>
      <c r="G433" s="264"/>
      <c r="H433" s="264"/>
      <c r="J433" s="265"/>
      <c r="K433" s="265"/>
    </row>
    <row r="434" spans="5:11" s="263" customFormat="1">
      <c r="E434" s="264"/>
      <c r="F434" s="264"/>
      <c r="G434" s="264"/>
      <c r="H434" s="264"/>
      <c r="J434" s="265"/>
      <c r="K434" s="265"/>
    </row>
    <row r="435" spans="5:11" s="263" customFormat="1">
      <c r="E435" s="264"/>
      <c r="F435" s="264"/>
      <c r="G435" s="264"/>
      <c r="H435" s="264"/>
      <c r="J435" s="265"/>
      <c r="K435" s="265"/>
    </row>
    <row r="436" spans="5:11" s="263" customFormat="1">
      <c r="E436" s="264"/>
      <c r="F436" s="264"/>
      <c r="G436" s="264"/>
      <c r="H436" s="264"/>
      <c r="J436" s="265"/>
      <c r="K436" s="265"/>
    </row>
    <row r="437" spans="5:11" s="263" customFormat="1">
      <c r="E437" s="264"/>
      <c r="F437" s="264"/>
      <c r="G437" s="264"/>
      <c r="H437" s="264"/>
      <c r="J437" s="265"/>
      <c r="K437" s="265"/>
    </row>
    <row r="438" spans="5:11" s="263" customFormat="1">
      <c r="E438" s="264"/>
      <c r="F438" s="264"/>
      <c r="G438" s="264"/>
      <c r="H438" s="264"/>
      <c r="J438" s="265"/>
      <c r="K438" s="265"/>
    </row>
    <row r="439" spans="5:11" s="263" customFormat="1">
      <c r="E439" s="264"/>
      <c r="F439" s="264"/>
      <c r="G439" s="264"/>
      <c r="H439" s="264"/>
      <c r="J439" s="265"/>
      <c r="K439" s="265"/>
    </row>
    <row r="440" spans="5:11" s="263" customFormat="1">
      <c r="E440" s="264"/>
      <c r="F440" s="264"/>
      <c r="G440" s="264"/>
      <c r="H440" s="264"/>
      <c r="J440" s="265"/>
      <c r="K440" s="265"/>
    </row>
    <row r="441" spans="5:11" s="263" customFormat="1">
      <c r="E441" s="264"/>
      <c r="F441" s="264"/>
      <c r="G441" s="264"/>
      <c r="H441" s="264"/>
      <c r="J441" s="265"/>
      <c r="K441" s="265"/>
    </row>
    <row r="442" spans="5:11" s="263" customFormat="1">
      <c r="E442" s="264"/>
      <c r="F442" s="264"/>
      <c r="G442" s="264"/>
      <c r="H442" s="264"/>
      <c r="J442" s="265"/>
      <c r="K442" s="265"/>
    </row>
    <row r="443" spans="5:11" s="263" customFormat="1">
      <c r="E443" s="264"/>
      <c r="F443" s="264"/>
      <c r="G443" s="264"/>
      <c r="H443" s="264"/>
      <c r="J443" s="265"/>
      <c r="K443" s="265"/>
    </row>
    <row r="444" spans="5:11" s="263" customFormat="1">
      <c r="E444" s="264"/>
      <c r="F444" s="264"/>
      <c r="G444" s="264"/>
      <c r="H444" s="264"/>
      <c r="J444" s="265"/>
      <c r="K444" s="265"/>
    </row>
    <row r="445" spans="5:11" s="263" customFormat="1">
      <c r="E445" s="264"/>
      <c r="F445" s="264"/>
      <c r="G445" s="264"/>
      <c r="H445" s="264"/>
      <c r="J445" s="265"/>
      <c r="K445" s="265"/>
    </row>
    <row r="446" spans="5:11" s="263" customFormat="1">
      <c r="E446" s="264"/>
      <c r="F446" s="264"/>
      <c r="G446" s="264"/>
      <c r="H446" s="264"/>
      <c r="J446" s="265"/>
      <c r="K446" s="265"/>
    </row>
    <row r="447" spans="5:11" s="263" customFormat="1">
      <c r="E447" s="264"/>
      <c r="F447" s="264"/>
      <c r="G447" s="264"/>
      <c r="H447" s="264"/>
      <c r="J447" s="265"/>
      <c r="K447" s="265"/>
    </row>
    <row r="448" spans="5:11" s="263" customFormat="1">
      <c r="E448" s="264"/>
      <c r="F448" s="264"/>
      <c r="G448" s="264"/>
      <c r="H448" s="264"/>
      <c r="J448" s="265"/>
      <c r="K448" s="265"/>
    </row>
    <row r="449" spans="5:11" s="263" customFormat="1">
      <c r="E449" s="264"/>
      <c r="F449" s="264"/>
      <c r="G449" s="264"/>
      <c r="H449" s="264"/>
      <c r="J449" s="265"/>
      <c r="K449" s="265"/>
    </row>
    <row r="450" spans="5:11" s="263" customFormat="1">
      <c r="E450" s="264"/>
      <c r="F450" s="264"/>
      <c r="G450" s="264"/>
      <c r="H450" s="264"/>
      <c r="J450" s="265"/>
      <c r="K450" s="265"/>
    </row>
    <row r="451" spans="5:11" s="263" customFormat="1">
      <c r="E451" s="264"/>
      <c r="F451" s="264"/>
      <c r="G451" s="264"/>
      <c r="H451" s="264"/>
      <c r="J451" s="265"/>
      <c r="K451" s="265"/>
    </row>
    <row r="452" spans="5:11" s="263" customFormat="1">
      <c r="E452" s="264"/>
      <c r="F452" s="264"/>
      <c r="G452" s="264"/>
      <c r="H452" s="264"/>
      <c r="J452" s="265"/>
      <c r="K452" s="265"/>
    </row>
    <row r="453" spans="5:11" s="263" customFormat="1">
      <c r="E453" s="264"/>
      <c r="F453" s="264"/>
      <c r="G453" s="264"/>
      <c r="H453" s="264"/>
      <c r="J453" s="265"/>
      <c r="K453" s="265"/>
    </row>
    <row r="454" spans="5:11" s="263" customFormat="1">
      <c r="E454" s="264"/>
      <c r="F454" s="264"/>
      <c r="G454" s="264"/>
      <c r="H454" s="264"/>
      <c r="J454" s="265"/>
      <c r="K454" s="265"/>
    </row>
    <row r="455" spans="5:11" s="263" customFormat="1">
      <c r="E455" s="264"/>
      <c r="F455" s="264"/>
      <c r="G455" s="264"/>
      <c r="H455" s="264"/>
      <c r="J455" s="265"/>
      <c r="K455" s="265"/>
    </row>
    <row r="456" spans="5:11" s="263" customFormat="1">
      <c r="E456" s="264"/>
      <c r="F456" s="264"/>
      <c r="G456" s="264"/>
      <c r="H456" s="264"/>
      <c r="J456" s="265"/>
      <c r="K456" s="265"/>
    </row>
    <row r="457" spans="5:11" s="263" customFormat="1">
      <c r="E457" s="264"/>
      <c r="F457" s="264"/>
      <c r="G457" s="264"/>
      <c r="H457" s="264"/>
      <c r="J457" s="265"/>
      <c r="K457" s="265"/>
    </row>
    <row r="458" spans="5:11" s="263" customFormat="1">
      <c r="E458" s="264"/>
      <c r="F458" s="264"/>
      <c r="G458" s="264"/>
      <c r="H458" s="264"/>
      <c r="J458" s="265"/>
      <c r="K458" s="265"/>
    </row>
    <row r="459" spans="5:11" s="263" customFormat="1">
      <c r="E459" s="264"/>
      <c r="F459" s="264"/>
      <c r="G459" s="264"/>
      <c r="H459" s="264"/>
      <c r="J459" s="265"/>
      <c r="K459" s="265"/>
    </row>
    <row r="460" spans="5:11" s="263" customFormat="1">
      <c r="E460" s="264"/>
      <c r="F460" s="264"/>
      <c r="G460" s="264"/>
      <c r="H460" s="264"/>
      <c r="J460" s="265"/>
      <c r="K460" s="265"/>
    </row>
    <row r="461" spans="5:11" s="263" customFormat="1">
      <c r="E461" s="264"/>
      <c r="F461" s="264"/>
      <c r="G461" s="264"/>
      <c r="H461" s="264"/>
      <c r="J461" s="265"/>
      <c r="K461" s="265"/>
    </row>
    <row r="462" spans="5:11" s="263" customFormat="1">
      <c r="E462" s="264"/>
      <c r="F462" s="264"/>
      <c r="G462" s="264"/>
      <c r="H462" s="264"/>
      <c r="J462" s="265"/>
      <c r="K462" s="265"/>
    </row>
    <row r="463" spans="5:11" s="263" customFormat="1">
      <c r="E463" s="264"/>
      <c r="F463" s="264"/>
      <c r="G463" s="264"/>
      <c r="H463" s="264"/>
      <c r="J463" s="265"/>
      <c r="K463" s="265"/>
    </row>
    <row r="464" spans="5:11" s="263" customFormat="1">
      <c r="E464" s="264"/>
      <c r="F464" s="264"/>
      <c r="G464" s="264"/>
      <c r="H464" s="264"/>
      <c r="J464" s="265"/>
      <c r="K464" s="265"/>
    </row>
    <row r="465" spans="5:11" s="263" customFormat="1">
      <c r="E465" s="264"/>
      <c r="F465" s="264"/>
      <c r="G465" s="264"/>
      <c r="H465" s="264"/>
      <c r="J465" s="265"/>
      <c r="K465" s="265"/>
    </row>
    <row r="466" spans="5:11" s="263" customFormat="1">
      <c r="E466" s="264"/>
      <c r="F466" s="264"/>
      <c r="G466" s="264"/>
      <c r="H466" s="264"/>
      <c r="J466" s="265"/>
      <c r="K466" s="265"/>
    </row>
    <row r="467" spans="5:11" s="263" customFormat="1">
      <c r="E467" s="264"/>
      <c r="F467" s="264"/>
      <c r="G467" s="264"/>
      <c r="H467" s="264"/>
      <c r="J467" s="265"/>
      <c r="K467" s="265"/>
    </row>
    <row r="468" spans="5:11" s="263" customFormat="1">
      <c r="E468" s="264"/>
      <c r="F468" s="264"/>
      <c r="G468" s="264"/>
      <c r="H468" s="264"/>
      <c r="J468" s="265"/>
      <c r="K468" s="265"/>
    </row>
    <row r="469" spans="5:11" s="263" customFormat="1">
      <c r="E469" s="264"/>
      <c r="F469" s="264"/>
      <c r="G469" s="264"/>
      <c r="H469" s="264"/>
      <c r="J469" s="265"/>
      <c r="K469" s="265"/>
    </row>
    <row r="470" spans="5:11" s="263" customFormat="1">
      <c r="E470" s="264"/>
      <c r="F470" s="264"/>
      <c r="G470" s="264"/>
      <c r="H470" s="264"/>
      <c r="J470" s="265"/>
      <c r="K470" s="265"/>
    </row>
    <row r="471" spans="5:11" s="263" customFormat="1">
      <c r="E471" s="264"/>
      <c r="F471" s="264"/>
      <c r="G471" s="264"/>
      <c r="H471" s="264"/>
      <c r="J471" s="265"/>
      <c r="K471" s="265"/>
    </row>
    <row r="472" spans="5:11" s="263" customFormat="1">
      <c r="E472" s="264"/>
      <c r="F472" s="264"/>
      <c r="G472" s="264"/>
      <c r="H472" s="264"/>
      <c r="J472" s="265"/>
      <c r="K472" s="265"/>
    </row>
    <row r="473" spans="5:11" s="263" customFormat="1">
      <c r="E473" s="264"/>
      <c r="F473" s="264"/>
      <c r="G473" s="264"/>
      <c r="H473" s="264"/>
      <c r="J473" s="265"/>
      <c r="K473" s="265"/>
    </row>
    <row r="474" spans="5:11" s="263" customFormat="1">
      <c r="E474" s="264"/>
      <c r="F474" s="264"/>
      <c r="G474" s="264"/>
      <c r="H474" s="264"/>
      <c r="J474" s="265"/>
      <c r="K474" s="265"/>
    </row>
    <row r="475" spans="5:11" s="263" customFormat="1">
      <c r="E475" s="264"/>
      <c r="F475" s="264"/>
      <c r="G475" s="264"/>
      <c r="H475" s="264"/>
      <c r="J475" s="265"/>
      <c r="K475" s="265"/>
    </row>
    <row r="476" spans="5:11" s="263" customFormat="1">
      <c r="E476" s="264"/>
      <c r="F476" s="264"/>
      <c r="G476" s="264"/>
      <c r="H476" s="264"/>
      <c r="J476" s="265"/>
      <c r="K476" s="265"/>
    </row>
    <row r="477" spans="5:11" s="263" customFormat="1">
      <c r="E477" s="264"/>
      <c r="F477" s="264"/>
      <c r="G477" s="264"/>
      <c r="H477" s="264"/>
      <c r="J477" s="265"/>
      <c r="K477" s="265"/>
    </row>
    <row r="478" spans="5:11" s="263" customFormat="1">
      <c r="E478" s="264"/>
      <c r="F478" s="264"/>
      <c r="G478" s="264"/>
      <c r="H478" s="264"/>
      <c r="J478" s="265"/>
      <c r="K478" s="265"/>
    </row>
    <row r="479" spans="5:11" s="263" customFormat="1">
      <c r="E479" s="264"/>
      <c r="F479" s="264"/>
      <c r="G479" s="264"/>
      <c r="H479" s="264"/>
      <c r="J479" s="265"/>
      <c r="K479" s="265"/>
    </row>
    <row r="480" spans="5:11" s="263" customFormat="1">
      <c r="E480" s="264"/>
      <c r="F480" s="264"/>
      <c r="G480" s="264"/>
      <c r="H480" s="264"/>
      <c r="J480" s="265"/>
      <c r="K480" s="265"/>
    </row>
    <row r="481" spans="5:11" s="263" customFormat="1">
      <c r="E481" s="264"/>
      <c r="F481" s="264"/>
      <c r="G481" s="264"/>
      <c r="H481" s="264"/>
      <c r="J481" s="265"/>
      <c r="K481" s="265"/>
    </row>
    <row r="482" spans="5:11" s="263" customFormat="1">
      <c r="E482" s="264"/>
      <c r="F482" s="264"/>
      <c r="G482" s="264"/>
      <c r="H482" s="264"/>
      <c r="J482" s="265"/>
      <c r="K482" s="265"/>
    </row>
    <row r="483" spans="5:11" s="263" customFormat="1">
      <c r="E483" s="264"/>
      <c r="F483" s="264"/>
      <c r="G483" s="264"/>
      <c r="H483" s="264"/>
      <c r="J483" s="265"/>
      <c r="K483" s="265"/>
    </row>
    <row r="484" spans="5:11" s="263" customFormat="1">
      <c r="E484" s="264"/>
      <c r="F484" s="264"/>
      <c r="G484" s="264"/>
      <c r="H484" s="264"/>
      <c r="J484" s="265"/>
      <c r="K484" s="265"/>
    </row>
    <row r="485" spans="5:11" s="263" customFormat="1">
      <c r="E485" s="264"/>
      <c r="F485" s="264"/>
      <c r="G485" s="264"/>
      <c r="H485" s="264"/>
      <c r="J485" s="265"/>
      <c r="K485" s="265"/>
    </row>
    <row r="486" spans="5:11" s="263" customFormat="1">
      <c r="E486" s="264"/>
      <c r="F486" s="264"/>
      <c r="G486" s="264"/>
      <c r="H486" s="264"/>
      <c r="J486" s="265"/>
      <c r="K486" s="265"/>
    </row>
    <row r="487" spans="5:11" s="263" customFormat="1">
      <c r="E487" s="264"/>
      <c r="F487" s="264"/>
      <c r="G487" s="264"/>
      <c r="H487" s="264"/>
      <c r="J487" s="265"/>
      <c r="K487" s="265"/>
    </row>
    <row r="488" spans="5:11" s="263" customFormat="1">
      <c r="E488" s="264"/>
      <c r="F488" s="264"/>
      <c r="G488" s="264"/>
      <c r="H488" s="264"/>
      <c r="J488" s="265"/>
      <c r="K488" s="265"/>
    </row>
    <row r="489" spans="5:11" s="263" customFormat="1">
      <c r="E489" s="264"/>
      <c r="F489" s="264"/>
      <c r="G489" s="264"/>
      <c r="H489" s="264"/>
      <c r="J489" s="265"/>
      <c r="K489" s="265"/>
    </row>
    <row r="490" spans="5:11" s="263" customFormat="1">
      <c r="E490" s="264"/>
      <c r="F490" s="264"/>
      <c r="G490" s="264"/>
      <c r="H490" s="264"/>
      <c r="J490" s="265"/>
      <c r="K490" s="265"/>
    </row>
    <row r="491" spans="5:11" s="263" customFormat="1">
      <c r="E491" s="264"/>
      <c r="F491" s="264"/>
      <c r="G491" s="264"/>
      <c r="H491" s="264"/>
      <c r="J491" s="265"/>
      <c r="K491" s="265"/>
    </row>
    <row r="492" spans="5:11" s="263" customFormat="1">
      <c r="E492" s="264"/>
      <c r="F492" s="264"/>
      <c r="G492" s="264"/>
      <c r="H492" s="264"/>
      <c r="J492" s="265"/>
      <c r="K492" s="265"/>
    </row>
    <row r="493" spans="5:11" s="263" customFormat="1">
      <c r="E493" s="264"/>
      <c r="F493" s="264"/>
      <c r="G493" s="264"/>
      <c r="H493" s="264"/>
      <c r="J493" s="265"/>
      <c r="K493" s="265"/>
    </row>
    <row r="494" spans="5:11" s="263" customFormat="1">
      <c r="E494" s="264"/>
      <c r="F494" s="264"/>
      <c r="G494" s="264"/>
      <c r="H494" s="264"/>
      <c r="J494" s="265"/>
      <c r="K494" s="265"/>
    </row>
    <row r="495" spans="5:11" s="263" customFormat="1">
      <c r="E495" s="264"/>
      <c r="F495" s="264"/>
      <c r="G495" s="264"/>
      <c r="H495" s="264"/>
      <c r="J495" s="265"/>
      <c r="K495" s="265"/>
    </row>
    <row r="496" spans="5:11" s="263" customFormat="1">
      <c r="E496" s="264"/>
      <c r="F496" s="264"/>
      <c r="G496" s="264"/>
      <c r="H496" s="264"/>
      <c r="J496" s="265"/>
      <c r="K496" s="265"/>
    </row>
    <row r="497" spans="5:11" s="263" customFormat="1">
      <c r="E497" s="264"/>
      <c r="F497" s="264"/>
      <c r="G497" s="264"/>
      <c r="H497" s="264"/>
      <c r="J497" s="265"/>
      <c r="K497" s="265"/>
    </row>
    <row r="498" spans="5:11" s="263" customFormat="1">
      <c r="E498" s="264"/>
      <c r="F498" s="264"/>
      <c r="G498" s="264"/>
      <c r="H498" s="264"/>
      <c r="J498" s="265"/>
      <c r="K498" s="265"/>
    </row>
    <row r="499" spans="5:11" s="263" customFormat="1">
      <c r="E499" s="264"/>
      <c r="F499" s="264"/>
      <c r="G499" s="264"/>
      <c r="H499" s="264"/>
      <c r="J499" s="265"/>
      <c r="K499" s="265"/>
    </row>
    <row r="500" spans="5:11" s="263" customFormat="1">
      <c r="E500" s="264"/>
      <c r="F500" s="264"/>
      <c r="G500" s="264"/>
      <c r="H500" s="264"/>
      <c r="J500" s="265"/>
      <c r="K500" s="265"/>
    </row>
    <row r="501" spans="5:11" s="263" customFormat="1">
      <c r="E501" s="264"/>
      <c r="F501" s="264"/>
      <c r="G501" s="264"/>
      <c r="H501" s="264"/>
      <c r="J501" s="265"/>
      <c r="K501" s="265"/>
    </row>
    <row r="502" spans="5:11" s="263" customFormat="1">
      <c r="E502" s="264"/>
      <c r="F502" s="264"/>
      <c r="G502" s="264"/>
      <c r="H502" s="264"/>
      <c r="J502" s="265"/>
      <c r="K502" s="265"/>
    </row>
    <row r="503" spans="5:11" s="263" customFormat="1">
      <c r="E503" s="264"/>
      <c r="F503" s="264"/>
      <c r="G503" s="264"/>
      <c r="H503" s="264"/>
      <c r="J503" s="265"/>
      <c r="K503" s="265"/>
    </row>
    <row r="504" spans="5:11" s="263" customFormat="1">
      <c r="E504" s="264"/>
      <c r="F504" s="264"/>
      <c r="G504" s="264"/>
      <c r="H504" s="264"/>
      <c r="J504" s="265"/>
      <c r="K504" s="265"/>
    </row>
    <row r="505" spans="5:11" s="263" customFormat="1">
      <c r="E505" s="264"/>
      <c r="F505" s="264"/>
      <c r="G505" s="264"/>
      <c r="H505" s="264"/>
      <c r="J505" s="265"/>
      <c r="K505" s="265"/>
    </row>
    <row r="506" spans="5:11" s="263" customFormat="1">
      <c r="E506" s="264"/>
      <c r="F506" s="264"/>
      <c r="G506" s="264"/>
      <c r="H506" s="264"/>
      <c r="J506" s="265"/>
      <c r="K506" s="265"/>
    </row>
    <row r="507" spans="5:11" s="263" customFormat="1">
      <c r="E507" s="264"/>
      <c r="F507" s="264"/>
      <c r="G507" s="264"/>
      <c r="H507" s="264"/>
      <c r="J507" s="265"/>
      <c r="K507" s="265"/>
    </row>
    <row r="508" spans="5:11" s="263" customFormat="1">
      <c r="E508" s="264"/>
      <c r="F508" s="264"/>
      <c r="G508" s="264"/>
      <c r="H508" s="264"/>
      <c r="J508" s="265"/>
      <c r="K508" s="265"/>
    </row>
    <row r="509" spans="5:11" s="263" customFormat="1">
      <c r="E509" s="264"/>
      <c r="F509" s="264"/>
      <c r="G509" s="264"/>
      <c r="H509" s="264"/>
      <c r="J509" s="265"/>
      <c r="K509" s="265"/>
    </row>
    <row r="510" spans="5:11" s="263" customFormat="1">
      <c r="E510" s="264"/>
      <c r="F510" s="264"/>
      <c r="G510" s="264"/>
      <c r="H510" s="264"/>
      <c r="J510" s="265"/>
      <c r="K510" s="265"/>
    </row>
    <row r="511" spans="5:11" s="263" customFormat="1">
      <c r="E511" s="264"/>
      <c r="F511" s="264"/>
      <c r="G511" s="264"/>
      <c r="H511" s="264"/>
      <c r="J511" s="265"/>
      <c r="K511" s="265"/>
    </row>
    <row r="512" spans="5:11" s="263" customFormat="1">
      <c r="E512" s="264"/>
      <c r="F512" s="264"/>
      <c r="G512" s="264"/>
      <c r="H512" s="264"/>
      <c r="J512" s="265"/>
      <c r="K512" s="265"/>
    </row>
    <row r="513" spans="5:11" s="263" customFormat="1">
      <c r="E513" s="264"/>
      <c r="F513" s="264"/>
      <c r="G513" s="264"/>
      <c r="H513" s="264"/>
      <c r="J513" s="265"/>
      <c r="K513" s="265"/>
    </row>
    <row r="514" spans="5:11" s="263" customFormat="1">
      <c r="E514" s="264"/>
      <c r="F514" s="264"/>
      <c r="G514" s="264"/>
      <c r="H514" s="264"/>
      <c r="J514" s="265"/>
      <c r="K514" s="265"/>
    </row>
    <row r="515" spans="5:11" s="263" customFormat="1">
      <c r="E515" s="264"/>
      <c r="F515" s="264"/>
      <c r="G515" s="264"/>
      <c r="H515" s="264"/>
      <c r="J515" s="265"/>
      <c r="K515" s="265"/>
    </row>
    <row r="516" spans="5:11" s="263" customFormat="1">
      <c r="E516" s="264"/>
      <c r="F516" s="264"/>
      <c r="G516" s="264"/>
      <c r="H516" s="264"/>
      <c r="J516" s="265"/>
      <c r="K516" s="265"/>
    </row>
    <row r="517" spans="5:11" s="263" customFormat="1">
      <c r="E517" s="264"/>
      <c r="F517" s="264"/>
      <c r="G517" s="264"/>
      <c r="H517" s="264"/>
      <c r="J517" s="265"/>
      <c r="K517" s="265"/>
    </row>
    <row r="518" spans="5:11" s="263" customFormat="1">
      <c r="E518" s="264"/>
      <c r="F518" s="264"/>
      <c r="G518" s="264"/>
      <c r="H518" s="264"/>
      <c r="J518" s="265"/>
      <c r="K518" s="265"/>
    </row>
    <row r="519" spans="5:11" s="263" customFormat="1">
      <c r="E519" s="264"/>
      <c r="F519" s="264"/>
      <c r="G519" s="264"/>
      <c r="H519" s="264"/>
      <c r="J519" s="265"/>
      <c r="K519" s="265"/>
    </row>
    <row r="520" spans="5:11" s="263" customFormat="1">
      <c r="E520" s="264"/>
      <c r="F520" s="264"/>
      <c r="G520" s="264"/>
      <c r="H520" s="264"/>
      <c r="J520" s="265"/>
      <c r="K520" s="265"/>
    </row>
    <row r="521" spans="5:11" s="263" customFormat="1">
      <c r="E521" s="264"/>
      <c r="F521" s="264"/>
      <c r="G521" s="264"/>
      <c r="H521" s="264"/>
      <c r="J521" s="265"/>
      <c r="K521" s="265"/>
    </row>
    <row r="522" spans="5:11" s="263" customFormat="1">
      <c r="E522" s="264"/>
      <c r="F522" s="264"/>
      <c r="G522" s="264"/>
      <c r="H522" s="264"/>
      <c r="J522" s="265"/>
      <c r="K522" s="265"/>
    </row>
    <row r="523" spans="5:11" s="263" customFormat="1">
      <c r="E523" s="264"/>
      <c r="F523" s="264"/>
      <c r="G523" s="264"/>
      <c r="H523" s="264"/>
      <c r="J523" s="265"/>
      <c r="K523" s="265"/>
    </row>
    <row r="524" spans="5:11" s="263" customFormat="1">
      <c r="E524" s="264"/>
      <c r="F524" s="264"/>
      <c r="G524" s="264"/>
      <c r="H524" s="264"/>
      <c r="J524" s="265"/>
      <c r="K524" s="265"/>
    </row>
    <row r="525" spans="5:11" s="263" customFormat="1">
      <c r="E525" s="264"/>
      <c r="F525" s="264"/>
      <c r="G525" s="264"/>
      <c r="H525" s="264"/>
      <c r="J525" s="265"/>
      <c r="K525" s="265"/>
    </row>
    <row r="526" spans="5:11" s="263" customFormat="1">
      <c r="E526" s="264"/>
      <c r="F526" s="264"/>
      <c r="G526" s="264"/>
      <c r="H526" s="264"/>
      <c r="J526" s="265"/>
      <c r="K526" s="265"/>
    </row>
    <row r="527" spans="5:11" s="263" customFormat="1">
      <c r="E527" s="264"/>
      <c r="F527" s="264"/>
      <c r="G527" s="264"/>
      <c r="H527" s="264"/>
      <c r="J527" s="265"/>
      <c r="K527" s="265"/>
    </row>
    <row r="528" spans="5:11" s="263" customFormat="1">
      <c r="E528" s="264"/>
      <c r="F528" s="264"/>
      <c r="G528" s="264"/>
      <c r="H528" s="264"/>
      <c r="J528" s="265"/>
      <c r="K528" s="265"/>
    </row>
    <row r="529" spans="5:11" s="263" customFormat="1">
      <c r="E529" s="264"/>
      <c r="F529" s="264"/>
      <c r="G529" s="264"/>
      <c r="H529" s="264"/>
      <c r="J529" s="265"/>
      <c r="K529" s="265"/>
    </row>
    <row r="530" spans="5:11" s="263" customFormat="1">
      <c r="E530" s="264"/>
      <c r="F530" s="264"/>
      <c r="G530" s="264"/>
      <c r="H530" s="264"/>
      <c r="J530" s="265"/>
      <c r="K530" s="265"/>
    </row>
    <row r="531" spans="5:11" s="263" customFormat="1">
      <c r="E531" s="264"/>
      <c r="F531" s="264"/>
      <c r="G531" s="264"/>
      <c r="H531" s="264"/>
      <c r="J531" s="265"/>
      <c r="K531" s="265"/>
    </row>
    <row r="532" spans="5:11" s="263" customFormat="1">
      <c r="E532" s="264"/>
      <c r="F532" s="264"/>
      <c r="G532" s="264"/>
      <c r="H532" s="264"/>
      <c r="J532" s="265"/>
      <c r="K532" s="265"/>
    </row>
    <row r="533" spans="5:11" s="263" customFormat="1">
      <c r="E533" s="264"/>
      <c r="F533" s="264"/>
      <c r="G533" s="264"/>
      <c r="H533" s="264"/>
      <c r="J533" s="265"/>
      <c r="K533" s="265"/>
    </row>
    <row r="534" spans="5:11" s="263" customFormat="1">
      <c r="E534" s="264"/>
      <c r="F534" s="264"/>
      <c r="G534" s="264"/>
      <c r="H534" s="264"/>
      <c r="J534" s="265"/>
      <c r="K534" s="265"/>
    </row>
    <row r="535" spans="5:11" s="263" customFormat="1">
      <c r="E535" s="264"/>
      <c r="F535" s="264"/>
      <c r="G535" s="264"/>
      <c r="H535" s="264"/>
      <c r="J535" s="265"/>
      <c r="K535" s="265"/>
    </row>
    <row r="536" spans="5:11" s="263" customFormat="1">
      <c r="E536" s="264"/>
      <c r="F536" s="264"/>
      <c r="G536" s="264"/>
      <c r="H536" s="264"/>
      <c r="J536" s="265"/>
      <c r="K536" s="265"/>
    </row>
  </sheetData>
  <phoneticPr fontId="26" type="noConversion"/>
  <hyperlinks>
    <hyperlink ref="K7" r:id="rId1" xr:uid="{00000000-0004-0000-0000-000000000000}"/>
    <hyperlink ref="K6" r:id="rId2" xr:uid="{00000000-0004-0000-0000-000001000000}"/>
    <hyperlink ref="K5" r:id="rId3" xr:uid="{00000000-0004-0000-0000-000002000000}"/>
    <hyperlink ref="K8" r:id="rId4" display="http://www.census.gov/construction/bps/uspermits.html" xr:uid="{00000000-0004-0000-0000-000003000000}"/>
    <hyperlink ref="K12" r:id="rId5" xr:uid="{00000000-0004-0000-0000-000004000000}"/>
    <hyperlink ref="K42" r:id="rId6" xr:uid="{00000000-0004-0000-0000-000005000000}"/>
    <hyperlink ref="K25" r:id="rId7" xr:uid="{00000000-0004-0000-0000-000006000000}"/>
    <hyperlink ref="K26" r:id="rId8" xr:uid="{00000000-0004-0000-0000-000007000000}"/>
    <hyperlink ref="K27" r:id="rId9" xr:uid="{00000000-0004-0000-0000-000008000000}"/>
    <hyperlink ref="K28" r:id="rId10" xr:uid="{00000000-0004-0000-0000-000009000000}"/>
    <hyperlink ref="K29" r:id="rId11" xr:uid="{00000000-0004-0000-0000-00000A000000}"/>
    <hyperlink ref="K14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3" r:id="rId17" xr:uid="{00000000-0004-0000-0000-000010000000}"/>
    <hyperlink ref="K30" r:id="rId18" xr:uid="{00000000-0004-0000-0000-000011000000}"/>
    <hyperlink ref="K31" r:id="rId19" xr:uid="{00000000-0004-0000-0000-000012000000}"/>
  </hyperlinks>
  <pageMargins left="0.7" right="0.7" top="0.75" bottom="0.75" header="0.3" footer="0.3"/>
  <pageSetup paperSize="9" orientation="portrait"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776"/>
  <sheetViews>
    <sheetView topLeftCell="A770" zoomScale="80" zoomScaleNormal="80" workbookViewId="0">
      <selection activeCell="C770" sqref="C770"/>
    </sheetView>
  </sheetViews>
  <sheetFormatPr defaultRowHeight="14.5"/>
  <cols>
    <col min="1" max="1" width="12" style="21" customWidth="1"/>
    <col min="2" max="2" width="10.453125" style="21" customWidth="1"/>
    <col min="3" max="3" width="12" style="14" customWidth="1"/>
    <col min="4" max="4" width="18.26953125" style="127" customWidth="1"/>
    <col min="5" max="5" width="15.81640625" style="127" customWidth="1"/>
    <col min="6" max="6" width="20.54296875" style="76" customWidth="1"/>
    <col min="8" max="8" width="10.1796875" customWidth="1"/>
    <col min="9" max="9" width="11" customWidth="1"/>
    <col min="10" max="10" width="9.54296875" customWidth="1"/>
  </cols>
  <sheetData>
    <row r="1" spans="1:57">
      <c r="A1" s="108" t="s">
        <v>39</v>
      </c>
      <c r="B1" s="108" t="s">
        <v>47</v>
      </c>
      <c r="C1" s="132" t="s">
        <v>93</v>
      </c>
      <c r="D1" s="138" t="s">
        <v>30</v>
      </c>
      <c r="E1" s="137" t="s">
        <v>97</v>
      </c>
      <c r="F1" s="133" t="s">
        <v>98</v>
      </c>
    </row>
    <row r="2" spans="1:57" ht="15" customHeight="1">
      <c r="A2" s="123">
        <v>19906</v>
      </c>
      <c r="B2" s="124">
        <v>0.8</v>
      </c>
      <c r="C2" s="125">
        <f>B2/100</f>
        <v>8.0000000000000002E-3</v>
      </c>
      <c r="D2" s="126"/>
      <c r="E2" s="126"/>
    </row>
    <row r="3" spans="1:57" ht="15" customHeight="1">
      <c r="A3" s="123">
        <v>19937</v>
      </c>
      <c r="B3" s="124">
        <v>1.22</v>
      </c>
      <c r="C3" s="125">
        <f t="shared" ref="C3:C66" si="0">B3/100</f>
        <v>1.2199999999999999E-2</v>
      </c>
      <c r="D3" s="126"/>
      <c r="E3" s="126">
        <f>(C3-C2)/C2</f>
        <v>0.5249999999999998</v>
      </c>
      <c r="F3" s="76">
        <v>0.5249999999999998</v>
      </c>
      <c r="AZ3" s="65" t="s">
        <v>103</v>
      </c>
      <c r="BA3" s="100" t="s">
        <v>92</v>
      </c>
      <c r="BB3" s="100" t="s">
        <v>12</v>
      </c>
    </row>
    <row r="4" spans="1:57" ht="15" customHeight="1">
      <c r="A4" s="123">
        <v>19968</v>
      </c>
      <c r="B4" s="124">
        <v>1.06</v>
      </c>
      <c r="C4" s="125">
        <f t="shared" si="0"/>
        <v>1.06E-2</v>
      </c>
      <c r="D4" s="126"/>
      <c r="E4" s="126">
        <f t="shared" ref="E4:E67" si="1">(C4-C3)/C3</f>
        <v>-0.13114754098360648</v>
      </c>
      <c r="F4" s="76">
        <v>-0.13114754098360648</v>
      </c>
      <c r="AZ4" s="117">
        <v>60</v>
      </c>
      <c r="BA4" s="152">
        <v>0.5</v>
      </c>
      <c r="BB4" s="155">
        <v>0</v>
      </c>
      <c r="BC4" s="355" t="s">
        <v>260</v>
      </c>
      <c r="BD4" s="359"/>
      <c r="BE4" s="359"/>
    </row>
    <row r="5" spans="1:57" ht="15" customHeight="1">
      <c r="A5" s="123">
        <v>19998</v>
      </c>
      <c r="B5" s="124">
        <v>0.85</v>
      </c>
      <c r="C5" s="125">
        <f t="shared" si="0"/>
        <v>8.5000000000000006E-3</v>
      </c>
      <c r="D5" s="188">
        <v>0.08</v>
      </c>
      <c r="E5" s="126">
        <f t="shared" si="1"/>
        <v>-0.19811320754716977</v>
      </c>
      <c r="F5" s="136">
        <v>-0.19811320754716977</v>
      </c>
      <c r="AZ5" s="117">
        <v>50</v>
      </c>
      <c r="BA5" s="153">
        <v>0.5</v>
      </c>
      <c r="BB5" s="67">
        <v>0</v>
      </c>
      <c r="BC5" s="355"/>
      <c r="BD5" s="359"/>
      <c r="BE5" s="359"/>
    </row>
    <row r="6" spans="1:57" ht="15" customHeight="1">
      <c r="A6" s="123">
        <v>20029</v>
      </c>
      <c r="B6" s="124">
        <v>0.83</v>
      </c>
      <c r="C6" s="125">
        <f t="shared" si="0"/>
        <v>8.3000000000000001E-3</v>
      </c>
      <c r="D6" s="187"/>
      <c r="E6" s="126">
        <f t="shared" si="1"/>
        <v>-2.3529411764705941E-2</v>
      </c>
      <c r="F6" s="76">
        <v>-2.3529411764705941E-2</v>
      </c>
      <c r="AZ6" s="66">
        <v>40</v>
      </c>
      <c r="BA6" s="153">
        <v>0.5</v>
      </c>
      <c r="BB6" s="67">
        <v>0</v>
      </c>
      <c r="BC6" s="355"/>
      <c r="BD6" s="359"/>
      <c r="BE6" s="359"/>
    </row>
    <row r="7" spans="1:57" ht="15" customHeight="1">
      <c r="A7" s="123">
        <v>20059</v>
      </c>
      <c r="B7" s="124">
        <v>1.28</v>
      </c>
      <c r="C7" s="125">
        <f t="shared" si="0"/>
        <v>1.2800000000000001E-2</v>
      </c>
      <c r="D7" s="188"/>
      <c r="E7" s="126">
        <f t="shared" si="1"/>
        <v>0.54216867469879526</v>
      </c>
      <c r="F7" s="76">
        <v>0.54216867469879526</v>
      </c>
      <c r="AZ7" s="66">
        <v>30</v>
      </c>
      <c r="BA7" s="153">
        <v>0.5</v>
      </c>
      <c r="BB7" s="67">
        <v>0</v>
      </c>
      <c r="BC7" s="360"/>
      <c r="BD7" s="361"/>
      <c r="BE7" s="361"/>
    </row>
    <row r="8" spans="1:57" ht="15" customHeight="1">
      <c r="A8" s="123">
        <v>20090</v>
      </c>
      <c r="B8" s="124">
        <v>1.39</v>
      </c>
      <c r="C8" s="125">
        <f t="shared" si="0"/>
        <v>1.3899999999999999E-2</v>
      </c>
      <c r="D8" s="187">
        <v>0.11900000000000001</v>
      </c>
      <c r="E8" s="126">
        <f t="shared" si="1"/>
        <v>8.5937499999999889E-2</v>
      </c>
      <c r="F8" s="76">
        <v>8.5937499999999889E-2</v>
      </c>
      <c r="AZ8" s="66">
        <v>20</v>
      </c>
      <c r="BA8" s="150">
        <v>3.5</v>
      </c>
      <c r="BB8" s="69">
        <v>-10</v>
      </c>
      <c r="BC8" s="358" t="s">
        <v>261</v>
      </c>
      <c r="BD8" s="362"/>
      <c r="BE8" s="362"/>
    </row>
    <row r="9" spans="1:57" ht="15" customHeight="1">
      <c r="A9" s="123">
        <v>20121</v>
      </c>
      <c r="B9" s="124">
        <v>1.29</v>
      </c>
      <c r="C9" s="125">
        <f t="shared" si="0"/>
        <v>1.29E-2</v>
      </c>
      <c r="D9" s="188"/>
      <c r="E9" s="126">
        <f t="shared" si="1"/>
        <v>-7.1942446043165409E-2</v>
      </c>
      <c r="F9" s="76">
        <v>-7.1942446043165409E-2</v>
      </c>
      <c r="AZ9" s="66">
        <v>15</v>
      </c>
      <c r="BA9" s="150">
        <v>2.5</v>
      </c>
      <c r="BB9" s="69">
        <v>-9</v>
      </c>
      <c r="BC9" s="356"/>
      <c r="BD9" s="363"/>
      <c r="BE9" s="363"/>
    </row>
    <row r="10" spans="1:57" ht="15" customHeight="1">
      <c r="A10" s="123">
        <v>20149</v>
      </c>
      <c r="B10" s="124">
        <v>1.35</v>
      </c>
      <c r="C10" s="125">
        <f t="shared" si="0"/>
        <v>1.3500000000000002E-2</v>
      </c>
      <c r="D10" s="187"/>
      <c r="E10" s="126">
        <f t="shared" si="1"/>
        <v>4.6511627906976868E-2</v>
      </c>
      <c r="F10" s="76">
        <v>4.6511627906976868E-2</v>
      </c>
      <c r="AZ10" s="66">
        <v>10</v>
      </c>
      <c r="BA10" s="150">
        <v>4</v>
      </c>
      <c r="BB10" s="69">
        <v>-6</v>
      </c>
      <c r="BC10" s="356"/>
      <c r="BD10" s="363"/>
      <c r="BE10" s="363"/>
    </row>
    <row r="11" spans="1:57" ht="15" customHeight="1">
      <c r="A11" s="123">
        <v>20180</v>
      </c>
      <c r="B11" s="124">
        <v>1.43</v>
      </c>
      <c r="C11" s="125">
        <f t="shared" si="0"/>
        <v>1.43E-2</v>
      </c>
      <c r="D11" s="188">
        <v>6.7000000000000004E-2</v>
      </c>
      <c r="E11" s="126">
        <f t="shared" si="1"/>
        <v>5.925925925925915E-2</v>
      </c>
      <c r="F11" s="76">
        <v>5.925925925925915E-2</v>
      </c>
      <c r="AZ11" s="66">
        <v>5</v>
      </c>
      <c r="BA11" s="151">
        <v>3.5</v>
      </c>
      <c r="BB11" s="69">
        <v>-3</v>
      </c>
      <c r="BC11" s="357"/>
      <c r="BD11" s="364"/>
      <c r="BE11" s="364"/>
    </row>
    <row r="12" spans="1:57" ht="15" customHeight="1">
      <c r="A12" s="123">
        <v>20210</v>
      </c>
      <c r="B12" s="124">
        <v>1.43</v>
      </c>
      <c r="C12" s="125">
        <f t="shared" si="0"/>
        <v>1.43E-2</v>
      </c>
      <c r="D12" s="187"/>
      <c r="E12" s="126">
        <f t="shared" si="1"/>
        <v>0</v>
      </c>
      <c r="F12" s="76">
        <v>0</v>
      </c>
      <c r="AZ12" s="148">
        <v>0</v>
      </c>
      <c r="BA12" s="150">
        <v>3</v>
      </c>
      <c r="BB12" s="67">
        <v>0</v>
      </c>
    </row>
    <row r="13" spans="1:57" ht="15" customHeight="1">
      <c r="A13" s="123">
        <v>20241</v>
      </c>
      <c r="B13" s="124">
        <v>1.64</v>
      </c>
      <c r="C13" s="125">
        <f t="shared" si="0"/>
        <v>1.6399999999999998E-2</v>
      </c>
      <c r="D13" s="188"/>
      <c r="E13" s="126">
        <f t="shared" si="1"/>
        <v>0.14685314685314668</v>
      </c>
      <c r="F13" s="76">
        <v>0.14685314685314668</v>
      </c>
      <c r="AZ13" s="66">
        <v>-5</v>
      </c>
      <c r="BA13" s="150">
        <v>3</v>
      </c>
      <c r="BB13" s="67">
        <v>0</v>
      </c>
    </row>
    <row r="14" spans="1:57" ht="15" customHeight="1">
      <c r="A14" s="123">
        <v>20271</v>
      </c>
      <c r="B14" s="124">
        <v>1.68</v>
      </c>
      <c r="C14" s="125">
        <f t="shared" si="0"/>
        <v>1.6799999999999999E-2</v>
      </c>
      <c r="D14" s="187">
        <v>5.5E-2</v>
      </c>
      <c r="E14" s="126">
        <f t="shared" si="1"/>
        <v>2.4390243902439091E-2</v>
      </c>
      <c r="F14" s="76">
        <v>2.4390243902439091E-2</v>
      </c>
      <c r="AZ14" s="66">
        <v>-10</v>
      </c>
      <c r="BA14" s="150">
        <v>1.5</v>
      </c>
      <c r="BB14" s="68">
        <v>3</v>
      </c>
      <c r="BC14" s="355" t="s">
        <v>262</v>
      </c>
      <c r="BD14" s="363"/>
      <c r="BE14" s="363"/>
    </row>
    <row r="15" spans="1:57" ht="15" customHeight="1">
      <c r="A15" s="123">
        <v>20302</v>
      </c>
      <c r="B15" s="124">
        <v>1.96</v>
      </c>
      <c r="C15" s="125">
        <f t="shared" si="0"/>
        <v>1.9599999999999999E-2</v>
      </c>
      <c r="D15" s="188"/>
      <c r="E15" s="126">
        <f t="shared" si="1"/>
        <v>0.16666666666666671</v>
      </c>
      <c r="F15" s="76">
        <v>0.16666666666666671</v>
      </c>
      <c r="AZ15" s="66">
        <v>-15</v>
      </c>
      <c r="BA15" s="150">
        <v>1.5</v>
      </c>
      <c r="BB15" s="68">
        <v>5</v>
      </c>
      <c r="BC15" s="356"/>
      <c r="BD15" s="363"/>
      <c r="BE15" s="363"/>
    </row>
    <row r="16" spans="1:57" ht="15" customHeight="1">
      <c r="A16" s="123">
        <v>20333</v>
      </c>
      <c r="B16" s="124">
        <v>2.1800000000000002</v>
      </c>
      <c r="C16" s="125">
        <f t="shared" si="0"/>
        <v>2.18E-2</v>
      </c>
      <c r="D16" s="187"/>
      <c r="E16" s="126">
        <f t="shared" si="1"/>
        <v>0.1122448979591837</v>
      </c>
      <c r="F16" s="76">
        <v>0.1122448979591837</v>
      </c>
      <c r="AZ16" s="66">
        <v>-20</v>
      </c>
      <c r="BA16" s="150">
        <v>1</v>
      </c>
      <c r="BB16" s="68">
        <v>7</v>
      </c>
      <c r="BC16" s="357"/>
      <c r="BD16" s="364"/>
      <c r="BE16" s="364"/>
    </row>
    <row r="17" spans="1:57" ht="15" customHeight="1">
      <c r="A17" s="123">
        <v>20363</v>
      </c>
      <c r="B17" s="124">
        <v>2.2400000000000002</v>
      </c>
      <c r="C17" s="125">
        <f t="shared" si="0"/>
        <v>2.2400000000000003E-2</v>
      </c>
      <c r="D17" s="188">
        <v>2.4E-2</v>
      </c>
      <c r="E17" s="126">
        <f t="shared" si="1"/>
        <v>2.7522935779816664E-2</v>
      </c>
      <c r="F17" s="76">
        <v>2.7522935779816664E-2</v>
      </c>
      <c r="AZ17" s="66">
        <v>-30</v>
      </c>
      <c r="BA17" s="150">
        <v>-1</v>
      </c>
      <c r="BB17" s="69">
        <v>-8</v>
      </c>
      <c r="BC17" s="358" t="s">
        <v>263</v>
      </c>
      <c r="BD17" s="362"/>
      <c r="BE17" s="362"/>
    </row>
    <row r="18" spans="1:57" ht="15" customHeight="1">
      <c r="A18" s="123">
        <v>20394</v>
      </c>
      <c r="B18" s="124">
        <v>2.35</v>
      </c>
      <c r="C18" s="125">
        <f t="shared" si="0"/>
        <v>2.35E-2</v>
      </c>
      <c r="D18" s="187"/>
      <c r="E18" s="126">
        <f t="shared" si="1"/>
        <v>4.910714285714271E-2</v>
      </c>
      <c r="F18" s="76">
        <v>4.910714285714271E-2</v>
      </c>
      <c r="AZ18" s="66">
        <v>-40</v>
      </c>
      <c r="BA18" s="150">
        <v>-1</v>
      </c>
      <c r="BB18" s="69">
        <v>-9</v>
      </c>
      <c r="BC18" s="356"/>
      <c r="BD18" s="363"/>
      <c r="BE18" s="363"/>
    </row>
    <row r="19" spans="1:57" ht="15" customHeight="1">
      <c r="A19" s="123">
        <v>20424</v>
      </c>
      <c r="B19" s="124">
        <v>2.48</v>
      </c>
      <c r="C19" s="125">
        <f t="shared" si="0"/>
        <v>2.4799999999999999E-2</v>
      </c>
      <c r="D19" s="188"/>
      <c r="E19" s="126">
        <f t="shared" si="1"/>
        <v>5.5319148936170175E-2</v>
      </c>
      <c r="F19" s="76">
        <v>5.5319148936170175E-2</v>
      </c>
      <c r="AZ19" s="66">
        <v>-50</v>
      </c>
      <c r="BA19" s="150">
        <v>-1.5</v>
      </c>
      <c r="BB19" s="69">
        <v>-10</v>
      </c>
      <c r="BC19" s="356"/>
      <c r="BD19" s="363"/>
      <c r="BE19" s="363"/>
    </row>
    <row r="20" spans="1:57" ht="15" customHeight="1">
      <c r="A20" s="123">
        <v>20455</v>
      </c>
      <c r="B20" s="124">
        <v>2.4500000000000002</v>
      </c>
      <c r="C20" s="125">
        <f t="shared" si="0"/>
        <v>2.4500000000000001E-2</v>
      </c>
      <c r="D20" s="187">
        <v>-1.4999999999999999E-2</v>
      </c>
      <c r="E20" s="126">
        <f t="shared" si="1"/>
        <v>-1.2096774193548314E-2</v>
      </c>
      <c r="F20" s="76">
        <v>-1.2096774193548314E-2</v>
      </c>
      <c r="AZ20" s="70">
        <v>-60</v>
      </c>
      <c r="BA20" s="150">
        <v>-2</v>
      </c>
      <c r="BB20" s="69">
        <v>-10</v>
      </c>
      <c r="BC20" s="357"/>
      <c r="BD20" s="364"/>
      <c r="BE20" s="364"/>
    </row>
    <row r="21" spans="1:57" ht="15" customHeight="1">
      <c r="A21" s="123">
        <v>20486</v>
      </c>
      <c r="B21" s="124">
        <v>2.5</v>
      </c>
      <c r="C21" s="125">
        <f t="shared" si="0"/>
        <v>2.5000000000000001E-2</v>
      </c>
      <c r="D21" s="188"/>
      <c r="E21" s="126">
        <f t="shared" si="1"/>
        <v>2.0408163265306138E-2</v>
      </c>
      <c r="F21" s="76">
        <v>2.0408163265306138E-2</v>
      </c>
    </row>
    <row r="22" spans="1:57" ht="15" customHeight="1">
      <c r="A22" s="123">
        <v>20515</v>
      </c>
      <c r="B22" s="124">
        <v>2.5</v>
      </c>
      <c r="C22" s="125">
        <f t="shared" si="0"/>
        <v>2.5000000000000001E-2</v>
      </c>
      <c r="D22" s="187"/>
      <c r="E22" s="126">
        <f t="shared" si="1"/>
        <v>0</v>
      </c>
      <c r="F22" s="76">
        <v>0</v>
      </c>
    </row>
    <row r="23" spans="1:57" ht="15" customHeight="1">
      <c r="A23" s="123">
        <v>20546</v>
      </c>
      <c r="B23" s="124">
        <v>2.62</v>
      </c>
      <c r="C23" s="125">
        <f t="shared" si="0"/>
        <v>2.6200000000000001E-2</v>
      </c>
      <c r="D23" s="188">
        <v>3.4000000000000002E-2</v>
      </c>
      <c r="E23" s="126">
        <f t="shared" si="1"/>
        <v>4.7999999999999987E-2</v>
      </c>
      <c r="F23" s="76">
        <v>4.7999999999999987E-2</v>
      </c>
    </row>
    <row r="24" spans="1:57" ht="15" customHeight="1">
      <c r="A24" s="123">
        <v>20576</v>
      </c>
      <c r="B24" s="124">
        <v>2.75</v>
      </c>
      <c r="C24" s="125">
        <f t="shared" si="0"/>
        <v>2.75E-2</v>
      </c>
      <c r="D24" s="187"/>
      <c r="E24" s="126">
        <f t="shared" si="1"/>
        <v>4.9618320610686988E-2</v>
      </c>
      <c r="F24" s="76">
        <v>4.9618320610686988E-2</v>
      </c>
    </row>
    <row r="25" spans="1:57" ht="15" customHeight="1">
      <c r="A25" s="123">
        <v>20607</v>
      </c>
      <c r="B25" s="124">
        <v>2.71</v>
      </c>
      <c r="C25" s="125">
        <f t="shared" si="0"/>
        <v>2.7099999999999999E-2</v>
      </c>
      <c r="D25" s="188"/>
      <c r="E25" s="126">
        <f t="shared" si="1"/>
        <v>-1.4545454545454584E-2</v>
      </c>
      <c r="F25" s="76">
        <v>-1.4545454545454584E-2</v>
      </c>
    </row>
    <row r="26" spans="1:57" ht="15" customHeight="1">
      <c r="A26" s="123">
        <v>20637</v>
      </c>
      <c r="B26" s="124">
        <v>2.75</v>
      </c>
      <c r="C26" s="125">
        <f t="shared" si="0"/>
        <v>2.75E-2</v>
      </c>
      <c r="D26" s="187">
        <v>-3.0000000000000001E-3</v>
      </c>
      <c r="E26" s="126">
        <f t="shared" si="1"/>
        <v>1.4760147601476054E-2</v>
      </c>
      <c r="F26" s="76">
        <v>1.4760147601476054E-2</v>
      </c>
    </row>
    <row r="27" spans="1:57" ht="15" customHeight="1">
      <c r="A27" s="123">
        <v>20668</v>
      </c>
      <c r="B27" s="124">
        <v>2.73</v>
      </c>
      <c r="C27" s="125">
        <f t="shared" si="0"/>
        <v>2.7300000000000001E-2</v>
      </c>
      <c r="D27" s="188"/>
      <c r="E27" s="126">
        <f t="shared" si="1"/>
        <v>-7.2727272727272285E-3</v>
      </c>
      <c r="F27" s="76">
        <v>-7.2727272727272285E-3</v>
      </c>
    </row>
    <row r="28" spans="1:57" ht="15" customHeight="1">
      <c r="A28" s="123">
        <v>20699</v>
      </c>
      <c r="B28" s="124">
        <v>2.95</v>
      </c>
      <c r="C28" s="125">
        <f t="shared" si="0"/>
        <v>2.9500000000000002E-2</v>
      </c>
      <c r="D28" s="187"/>
      <c r="E28" s="126">
        <f t="shared" si="1"/>
        <v>8.0586080586080605E-2</v>
      </c>
      <c r="F28" s="76">
        <v>8.0586080586080605E-2</v>
      </c>
    </row>
    <row r="29" spans="1:57" ht="15" customHeight="1">
      <c r="A29" s="123">
        <v>20729</v>
      </c>
      <c r="B29" s="124">
        <v>2.96</v>
      </c>
      <c r="C29" s="125">
        <f t="shared" si="0"/>
        <v>2.9600000000000001E-2</v>
      </c>
      <c r="D29" s="188">
        <v>6.7000000000000004E-2</v>
      </c>
      <c r="E29" s="126">
        <f t="shared" si="1"/>
        <v>3.3898305084745554E-3</v>
      </c>
      <c r="F29" s="76">
        <v>3.3898305084745554E-3</v>
      </c>
    </row>
    <row r="30" spans="1:57" ht="15" customHeight="1">
      <c r="A30" s="123">
        <v>20760</v>
      </c>
      <c r="B30" s="124">
        <v>2.88</v>
      </c>
      <c r="C30" s="125">
        <f t="shared" si="0"/>
        <v>2.8799999999999999E-2</v>
      </c>
      <c r="D30" s="187"/>
      <c r="E30" s="126">
        <f t="shared" si="1"/>
        <v>-2.7027027027027098E-2</v>
      </c>
      <c r="F30" s="76">
        <v>-2.7027027027027098E-2</v>
      </c>
    </row>
    <row r="31" spans="1:57" ht="15" customHeight="1">
      <c r="A31" s="123">
        <v>20790</v>
      </c>
      <c r="B31" s="124">
        <v>2.94</v>
      </c>
      <c r="C31" s="125">
        <f t="shared" si="0"/>
        <v>2.9399999999999999E-2</v>
      </c>
      <c r="D31" s="188"/>
      <c r="E31" s="126">
        <f t="shared" si="1"/>
        <v>2.0833333333333329E-2</v>
      </c>
      <c r="F31" s="76">
        <v>2.0833333333333329E-2</v>
      </c>
    </row>
    <row r="32" spans="1:57" ht="15" customHeight="1">
      <c r="A32" s="123">
        <v>20821</v>
      </c>
      <c r="B32" s="124">
        <v>2.84</v>
      </c>
      <c r="C32" s="125">
        <f t="shared" si="0"/>
        <v>2.8399999999999998E-2</v>
      </c>
      <c r="D32" s="187">
        <v>2.6000000000000002E-2</v>
      </c>
      <c r="E32" s="126">
        <f t="shared" si="1"/>
        <v>-3.4013605442176902E-2</v>
      </c>
      <c r="F32" s="76">
        <v>-3.4013605442176902E-2</v>
      </c>
    </row>
    <row r="33" spans="1:6" ht="15" customHeight="1">
      <c r="A33" s="123">
        <v>20852</v>
      </c>
      <c r="B33" s="124">
        <v>3</v>
      </c>
      <c r="C33" s="125">
        <f t="shared" si="0"/>
        <v>0.03</v>
      </c>
      <c r="D33" s="188"/>
      <c r="E33" s="126">
        <f t="shared" si="1"/>
        <v>5.6338028169014114E-2</v>
      </c>
      <c r="F33" s="76">
        <v>5.6338028169014114E-2</v>
      </c>
    </row>
    <row r="34" spans="1:6" ht="15" customHeight="1">
      <c r="A34" s="123">
        <v>20880</v>
      </c>
      <c r="B34" s="124">
        <v>2.96</v>
      </c>
      <c r="C34" s="125">
        <f t="shared" si="0"/>
        <v>2.9600000000000001E-2</v>
      </c>
      <c r="D34" s="187"/>
      <c r="E34" s="126">
        <f t="shared" si="1"/>
        <v>-1.3333333333333253E-2</v>
      </c>
      <c r="F34" s="76">
        <v>-1.3333333333333253E-2</v>
      </c>
    </row>
    <row r="35" spans="1:6" ht="15" customHeight="1">
      <c r="A35" s="123">
        <v>20911</v>
      </c>
      <c r="B35" s="124">
        <v>3</v>
      </c>
      <c r="C35" s="125">
        <f t="shared" si="0"/>
        <v>0.03</v>
      </c>
      <c r="D35" s="188">
        <v>-9.0000000000000011E-3</v>
      </c>
      <c r="E35" s="126">
        <f t="shared" si="1"/>
        <v>1.3513513513513431E-2</v>
      </c>
      <c r="F35" s="76">
        <v>1.3513513513513431E-2</v>
      </c>
    </row>
    <row r="36" spans="1:6" ht="15" customHeight="1">
      <c r="A36" s="123">
        <v>20941</v>
      </c>
      <c r="B36" s="124">
        <v>3</v>
      </c>
      <c r="C36" s="125">
        <f t="shared" si="0"/>
        <v>0.03</v>
      </c>
      <c r="D36" s="187"/>
      <c r="E36" s="126">
        <f t="shared" si="1"/>
        <v>0</v>
      </c>
      <c r="F36" s="76">
        <v>0</v>
      </c>
    </row>
    <row r="37" spans="1:6" ht="15" customHeight="1">
      <c r="A37" s="123">
        <v>20972</v>
      </c>
      <c r="B37" s="124">
        <v>3</v>
      </c>
      <c r="C37" s="125">
        <f t="shared" si="0"/>
        <v>0.03</v>
      </c>
      <c r="D37" s="188"/>
      <c r="E37" s="126">
        <f t="shared" si="1"/>
        <v>0</v>
      </c>
      <c r="F37" s="76">
        <v>0</v>
      </c>
    </row>
    <row r="38" spans="1:6" ht="15" customHeight="1">
      <c r="A38" s="123">
        <v>21002</v>
      </c>
      <c r="B38" s="124">
        <v>2.99</v>
      </c>
      <c r="C38" s="125">
        <f t="shared" si="0"/>
        <v>2.9900000000000003E-2</v>
      </c>
      <c r="D38" s="187">
        <v>0.04</v>
      </c>
      <c r="E38" s="126">
        <f t="shared" si="1"/>
        <v>-3.3333333333331978E-3</v>
      </c>
      <c r="F38" s="76">
        <v>-3.3333333333331978E-3</v>
      </c>
    </row>
    <row r="39" spans="1:6" ht="15" customHeight="1">
      <c r="A39" s="123">
        <v>21033</v>
      </c>
      <c r="B39" s="124">
        <v>3.24</v>
      </c>
      <c r="C39" s="125">
        <f t="shared" si="0"/>
        <v>3.2400000000000005E-2</v>
      </c>
      <c r="D39" s="188"/>
      <c r="E39" s="126">
        <f t="shared" si="1"/>
        <v>8.3612040133779333E-2</v>
      </c>
      <c r="F39" s="76">
        <v>8.3612040133779333E-2</v>
      </c>
    </row>
    <row r="40" spans="1:6" ht="15" customHeight="1">
      <c r="A40" s="123">
        <v>21064</v>
      </c>
      <c r="B40" s="124">
        <v>3.47</v>
      </c>
      <c r="C40" s="125">
        <f t="shared" si="0"/>
        <v>3.4700000000000002E-2</v>
      </c>
      <c r="D40" s="187"/>
      <c r="E40" s="126">
        <f t="shared" si="1"/>
        <v>7.0987654320987539E-2</v>
      </c>
      <c r="F40" s="76">
        <v>7.0987654320987539E-2</v>
      </c>
    </row>
    <row r="41" spans="1:6" ht="15" customHeight="1">
      <c r="A41" s="123">
        <v>21094</v>
      </c>
      <c r="B41" s="124">
        <v>3.5</v>
      </c>
      <c r="C41" s="125">
        <f t="shared" si="0"/>
        <v>3.5000000000000003E-2</v>
      </c>
      <c r="D41" s="188">
        <v>-0.04</v>
      </c>
      <c r="E41" s="126">
        <f t="shared" si="1"/>
        <v>8.6455331412104222E-3</v>
      </c>
      <c r="F41" s="76">
        <v>8.6455331412104222E-3</v>
      </c>
    </row>
    <row r="42" spans="1:6" ht="15" customHeight="1">
      <c r="A42" s="123">
        <v>21125</v>
      </c>
      <c r="B42" s="124">
        <v>3.28</v>
      </c>
      <c r="C42" s="125">
        <f t="shared" si="0"/>
        <v>3.2799999999999996E-2</v>
      </c>
      <c r="D42" s="187"/>
      <c r="E42" s="126">
        <f t="shared" si="1"/>
        <v>-6.285714285714307E-2</v>
      </c>
      <c r="F42" s="76">
        <v>-6.285714285714307E-2</v>
      </c>
    </row>
    <row r="43" spans="1:6" ht="15" customHeight="1">
      <c r="A43" s="123">
        <v>21155</v>
      </c>
      <c r="B43" s="124">
        <v>2.98</v>
      </c>
      <c r="C43" s="125">
        <f t="shared" si="0"/>
        <v>2.98E-2</v>
      </c>
      <c r="D43" s="188"/>
      <c r="E43" s="126">
        <f t="shared" si="1"/>
        <v>-9.1463414634146228E-2</v>
      </c>
      <c r="F43" s="76">
        <v>-9.1463414634146228E-2</v>
      </c>
    </row>
    <row r="44" spans="1:6" ht="15" customHeight="1">
      <c r="A44" s="123">
        <v>21186</v>
      </c>
      <c r="B44" s="124">
        <v>2.72</v>
      </c>
      <c r="C44" s="125">
        <f t="shared" si="0"/>
        <v>2.7200000000000002E-2</v>
      </c>
      <c r="D44" s="187">
        <v>-0.1</v>
      </c>
      <c r="E44" s="126">
        <f t="shared" si="1"/>
        <v>-8.724832214765095E-2</v>
      </c>
      <c r="F44" s="76">
        <v>-8.724832214765095E-2</v>
      </c>
    </row>
    <row r="45" spans="1:6" ht="15" customHeight="1">
      <c r="A45" s="123">
        <v>21217</v>
      </c>
      <c r="B45" s="124">
        <v>1.67</v>
      </c>
      <c r="C45" s="125">
        <f t="shared" si="0"/>
        <v>1.67E-2</v>
      </c>
      <c r="D45" s="188"/>
      <c r="E45" s="126">
        <f t="shared" si="1"/>
        <v>-0.38602941176470595</v>
      </c>
      <c r="F45" s="136">
        <v>-0.38602941176470595</v>
      </c>
    </row>
    <row r="46" spans="1:6" ht="15" customHeight="1">
      <c r="A46" s="123">
        <v>21245</v>
      </c>
      <c r="B46" s="124">
        <v>1.2</v>
      </c>
      <c r="C46" s="125">
        <f t="shared" si="0"/>
        <v>1.2E-2</v>
      </c>
      <c r="D46" s="187"/>
      <c r="E46" s="126">
        <f t="shared" si="1"/>
        <v>-0.28143712574850294</v>
      </c>
      <c r="F46" s="136">
        <v>-0.28143712574850294</v>
      </c>
    </row>
    <row r="47" spans="1:6" ht="15" customHeight="1">
      <c r="A47" s="123">
        <v>21276</v>
      </c>
      <c r="B47" s="124">
        <v>1.26</v>
      </c>
      <c r="C47" s="125">
        <f t="shared" si="0"/>
        <v>1.26E-2</v>
      </c>
      <c r="D47" s="188">
        <v>2.6000000000000002E-2</v>
      </c>
      <c r="E47" s="126">
        <f t="shared" si="1"/>
        <v>4.9999999999999989E-2</v>
      </c>
      <c r="F47" s="76">
        <v>4.9999999999999989E-2</v>
      </c>
    </row>
    <row r="48" spans="1:6" ht="15" customHeight="1">
      <c r="A48" s="123">
        <v>21306</v>
      </c>
      <c r="B48" s="124">
        <v>0.63</v>
      </c>
      <c r="C48" s="125">
        <f t="shared" si="0"/>
        <v>6.3E-3</v>
      </c>
      <c r="D48" s="187"/>
      <c r="E48" s="126">
        <f t="shared" si="1"/>
        <v>-0.5</v>
      </c>
      <c r="F48" s="136">
        <v>-0.5</v>
      </c>
    </row>
    <row r="49" spans="1:6" ht="15" customHeight="1">
      <c r="A49" s="123">
        <v>21337</v>
      </c>
      <c r="B49" s="124">
        <v>0.93</v>
      </c>
      <c r="C49" s="125">
        <f t="shared" si="0"/>
        <v>9.300000000000001E-3</v>
      </c>
      <c r="D49" s="188"/>
      <c r="E49" s="126">
        <f t="shared" si="1"/>
        <v>0.47619047619047633</v>
      </c>
      <c r="F49" s="76">
        <v>0.47619047619047633</v>
      </c>
    </row>
    <row r="50" spans="1:6" ht="15" customHeight="1">
      <c r="A50" s="123">
        <v>21367</v>
      </c>
      <c r="B50" s="124">
        <v>0.68</v>
      </c>
      <c r="C50" s="125">
        <f t="shared" si="0"/>
        <v>6.8000000000000005E-3</v>
      </c>
      <c r="D50" s="187">
        <v>9.6000000000000002E-2</v>
      </c>
      <c r="E50" s="126">
        <f t="shared" si="1"/>
        <v>-0.26881720430107531</v>
      </c>
      <c r="F50" s="136">
        <v>-0.26881720430107531</v>
      </c>
    </row>
    <row r="51" spans="1:6" ht="15" customHeight="1">
      <c r="A51" s="123">
        <v>21398</v>
      </c>
      <c r="B51" s="124">
        <v>1.53</v>
      </c>
      <c r="C51" s="125">
        <f t="shared" si="0"/>
        <v>1.5300000000000001E-2</v>
      </c>
      <c r="D51" s="188"/>
      <c r="E51" s="126">
        <f t="shared" si="1"/>
        <v>1.25</v>
      </c>
      <c r="F51" s="76">
        <v>1.25</v>
      </c>
    </row>
    <row r="52" spans="1:6" ht="15" customHeight="1">
      <c r="A52" s="123">
        <v>21429</v>
      </c>
      <c r="B52" s="124">
        <v>1.76</v>
      </c>
      <c r="C52" s="125">
        <f t="shared" si="0"/>
        <v>1.7600000000000001E-2</v>
      </c>
      <c r="D52" s="187"/>
      <c r="E52" s="126">
        <f t="shared" si="1"/>
        <v>0.15032679738562091</v>
      </c>
      <c r="F52" s="76">
        <v>0.15032679738562091</v>
      </c>
    </row>
    <row r="53" spans="1:6" ht="15" customHeight="1">
      <c r="A53" s="123">
        <v>21459</v>
      </c>
      <c r="B53" s="124">
        <v>1.8</v>
      </c>
      <c r="C53" s="125">
        <f t="shared" si="0"/>
        <v>1.8000000000000002E-2</v>
      </c>
      <c r="D53" s="188">
        <v>9.6999999999999989E-2</v>
      </c>
      <c r="E53" s="126">
        <f t="shared" si="1"/>
        <v>2.2727272727272787E-2</v>
      </c>
      <c r="F53" s="76">
        <v>2.2727272727272787E-2</v>
      </c>
    </row>
    <row r="54" spans="1:6" ht="15" customHeight="1">
      <c r="A54" s="123">
        <v>21490</v>
      </c>
      <c r="B54" s="124">
        <v>2.27</v>
      </c>
      <c r="C54" s="125">
        <f t="shared" si="0"/>
        <v>2.2700000000000001E-2</v>
      </c>
      <c r="D54" s="187"/>
      <c r="E54" s="126">
        <f t="shared" si="1"/>
        <v>0.26111111111111102</v>
      </c>
      <c r="F54" s="76">
        <v>0.26111111111111102</v>
      </c>
    </row>
    <row r="55" spans="1:6" ht="15" customHeight="1">
      <c r="A55" s="123">
        <v>21520</v>
      </c>
      <c r="B55" s="124">
        <v>2.42</v>
      </c>
      <c r="C55" s="125">
        <f t="shared" si="0"/>
        <v>2.4199999999999999E-2</v>
      </c>
      <c r="D55" s="188"/>
      <c r="E55" s="126">
        <f t="shared" si="1"/>
        <v>6.6079295154184925E-2</v>
      </c>
      <c r="F55" s="76">
        <v>6.6079295154184925E-2</v>
      </c>
    </row>
    <row r="56" spans="1:6" ht="15" customHeight="1">
      <c r="A56" s="123">
        <v>21551</v>
      </c>
      <c r="B56" s="124">
        <v>2.48</v>
      </c>
      <c r="C56" s="125">
        <f t="shared" si="0"/>
        <v>2.4799999999999999E-2</v>
      </c>
      <c r="D56" s="187">
        <v>7.6999999999999999E-2</v>
      </c>
      <c r="E56" s="126">
        <f t="shared" si="1"/>
        <v>2.479338842975206E-2</v>
      </c>
      <c r="F56" s="76">
        <v>2.479338842975206E-2</v>
      </c>
    </row>
    <row r="57" spans="1:6" ht="15" customHeight="1">
      <c r="A57" s="123">
        <v>21582</v>
      </c>
      <c r="B57" s="124">
        <v>2.4300000000000002</v>
      </c>
      <c r="C57" s="125">
        <f t="shared" si="0"/>
        <v>2.4300000000000002E-2</v>
      </c>
      <c r="D57" s="188"/>
      <c r="E57" s="126">
        <f t="shared" si="1"/>
        <v>-2.0161290322580523E-2</v>
      </c>
      <c r="F57" s="76">
        <v>-2.0161290322580523E-2</v>
      </c>
    </row>
    <row r="58" spans="1:6" ht="15" customHeight="1">
      <c r="A58" s="123">
        <v>21610</v>
      </c>
      <c r="B58" s="124">
        <v>2.8</v>
      </c>
      <c r="C58" s="125">
        <f t="shared" si="0"/>
        <v>2.7999999999999997E-2</v>
      </c>
      <c r="D58" s="187"/>
      <c r="E58" s="126">
        <f t="shared" si="1"/>
        <v>0.15226337448559649</v>
      </c>
      <c r="F58" s="76">
        <v>0.15226337448559649</v>
      </c>
    </row>
    <row r="59" spans="1:6" ht="15" customHeight="1">
      <c r="A59" s="123">
        <v>21641</v>
      </c>
      <c r="B59" s="124">
        <v>2.96</v>
      </c>
      <c r="C59" s="125">
        <f t="shared" si="0"/>
        <v>2.9600000000000001E-2</v>
      </c>
      <c r="D59" s="188">
        <v>0.10099999999999999</v>
      </c>
      <c r="E59" s="126">
        <f t="shared" si="1"/>
        <v>5.7142857142857301E-2</v>
      </c>
      <c r="F59" s="76">
        <v>5.7142857142857301E-2</v>
      </c>
    </row>
    <row r="60" spans="1:6" ht="15" customHeight="1">
      <c r="A60" s="123">
        <v>21671</v>
      </c>
      <c r="B60" s="124">
        <v>2.9</v>
      </c>
      <c r="C60" s="125">
        <f t="shared" si="0"/>
        <v>2.8999999999999998E-2</v>
      </c>
      <c r="D60" s="187"/>
      <c r="E60" s="126">
        <f t="shared" si="1"/>
        <v>-2.0270270270270382E-2</v>
      </c>
      <c r="F60" s="76">
        <v>-2.0270270270270382E-2</v>
      </c>
    </row>
    <row r="61" spans="1:6" ht="15" customHeight="1">
      <c r="A61" s="123">
        <v>21702</v>
      </c>
      <c r="B61" s="124">
        <v>3.39</v>
      </c>
      <c r="C61" s="125">
        <f t="shared" si="0"/>
        <v>3.39E-2</v>
      </c>
      <c r="D61" s="188"/>
      <c r="E61" s="126">
        <f t="shared" si="1"/>
        <v>0.16896551724137937</v>
      </c>
      <c r="F61" s="76">
        <v>0.16896551724137937</v>
      </c>
    </row>
    <row r="62" spans="1:6" ht="15" customHeight="1">
      <c r="A62" s="123">
        <v>21732</v>
      </c>
      <c r="B62" s="124">
        <v>3.47</v>
      </c>
      <c r="C62" s="125">
        <f t="shared" si="0"/>
        <v>3.4700000000000002E-2</v>
      </c>
      <c r="D62" s="187">
        <v>-8.0000000000000002E-3</v>
      </c>
      <c r="E62" s="126">
        <f t="shared" si="1"/>
        <v>2.3598820058997112E-2</v>
      </c>
      <c r="F62" s="76">
        <v>2.3598820058997112E-2</v>
      </c>
    </row>
    <row r="63" spans="1:6" ht="15" customHeight="1">
      <c r="A63" s="123">
        <v>21763</v>
      </c>
      <c r="B63" s="124">
        <v>3.5</v>
      </c>
      <c r="C63" s="125">
        <f t="shared" si="0"/>
        <v>3.5000000000000003E-2</v>
      </c>
      <c r="D63" s="188"/>
      <c r="E63" s="126">
        <f t="shared" si="1"/>
        <v>8.6455331412104222E-3</v>
      </c>
      <c r="F63" s="76">
        <v>8.6455331412104222E-3</v>
      </c>
    </row>
    <row r="64" spans="1:6" ht="15" customHeight="1">
      <c r="A64" s="123">
        <v>21794</v>
      </c>
      <c r="B64" s="124">
        <v>3.76</v>
      </c>
      <c r="C64" s="125">
        <f t="shared" si="0"/>
        <v>3.7599999999999995E-2</v>
      </c>
      <c r="D64" s="187"/>
      <c r="E64" s="126">
        <f t="shared" si="1"/>
        <v>7.4285714285714025E-2</v>
      </c>
      <c r="F64" s="76">
        <v>7.4285714285714025E-2</v>
      </c>
    </row>
    <row r="65" spans="1:6" ht="15" customHeight="1">
      <c r="A65" s="123">
        <v>21824</v>
      </c>
      <c r="B65" s="124">
        <v>3.98</v>
      </c>
      <c r="C65" s="125">
        <f t="shared" si="0"/>
        <v>3.9800000000000002E-2</v>
      </c>
      <c r="D65" s="188">
        <v>1.6E-2</v>
      </c>
      <c r="E65" s="126">
        <f t="shared" si="1"/>
        <v>5.851063829787255E-2</v>
      </c>
      <c r="F65" s="76">
        <v>5.851063829787255E-2</v>
      </c>
    </row>
    <row r="66" spans="1:6" ht="15" customHeight="1">
      <c r="A66" s="123">
        <v>21855</v>
      </c>
      <c r="B66" s="124">
        <v>4</v>
      </c>
      <c r="C66" s="125">
        <f t="shared" si="0"/>
        <v>0.04</v>
      </c>
      <c r="D66" s="187"/>
      <c r="E66" s="126">
        <f t="shared" si="1"/>
        <v>5.0251256281406732E-3</v>
      </c>
      <c r="F66" s="76">
        <v>5.0251256281406732E-3</v>
      </c>
    </row>
    <row r="67" spans="1:6" ht="15" customHeight="1">
      <c r="A67" s="123">
        <v>21885</v>
      </c>
      <c r="B67" s="124">
        <v>3.99</v>
      </c>
      <c r="C67" s="125">
        <f t="shared" ref="C67:C130" si="2">B67/100</f>
        <v>3.9900000000000005E-2</v>
      </c>
      <c r="D67" s="188"/>
      <c r="E67" s="126">
        <f t="shared" si="1"/>
        <v>-2.4999999999998981E-3</v>
      </c>
      <c r="F67" s="76">
        <v>-2.4999999999998981E-3</v>
      </c>
    </row>
    <row r="68" spans="1:6" ht="15" customHeight="1">
      <c r="A68" s="123">
        <v>21916</v>
      </c>
      <c r="B68" s="124">
        <v>3.99</v>
      </c>
      <c r="C68" s="125">
        <f t="shared" si="2"/>
        <v>3.9900000000000005E-2</v>
      </c>
      <c r="D68" s="187">
        <v>9.1999999999999998E-2</v>
      </c>
      <c r="E68" s="126">
        <f t="shared" ref="E68:E131" si="3">(C68-C67)/C67</f>
        <v>0</v>
      </c>
      <c r="F68" s="76">
        <v>0</v>
      </c>
    </row>
    <row r="69" spans="1:6" ht="15" customHeight="1">
      <c r="A69" s="123">
        <v>21947</v>
      </c>
      <c r="B69" s="124">
        <v>3.97</v>
      </c>
      <c r="C69" s="125">
        <f t="shared" si="2"/>
        <v>3.9699999999999999E-2</v>
      </c>
      <c r="D69" s="188"/>
      <c r="E69" s="126">
        <f t="shared" si="3"/>
        <v>-5.0125313283209448E-3</v>
      </c>
      <c r="F69" s="76">
        <v>-5.0125313283209448E-3</v>
      </c>
    </row>
    <row r="70" spans="1:6" ht="15" customHeight="1">
      <c r="A70" s="123">
        <v>21976</v>
      </c>
      <c r="B70" s="124">
        <v>3.84</v>
      </c>
      <c r="C70" s="125">
        <f t="shared" si="2"/>
        <v>3.8399999999999997E-2</v>
      </c>
      <c r="D70" s="187"/>
      <c r="E70" s="126">
        <f t="shared" si="3"/>
        <v>-3.2745591939546667E-2</v>
      </c>
      <c r="F70" s="76">
        <v>-3.2745591939546667E-2</v>
      </c>
    </row>
    <row r="71" spans="1:6" ht="15" customHeight="1">
      <c r="A71" s="123">
        <v>22007</v>
      </c>
      <c r="B71" s="124">
        <v>3.92</v>
      </c>
      <c r="C71" s="125">
        <f t="shared" si="2"/>
        <v>3.9199999999999999E-2</v>
      </c>
      <c r="D71" s="188">
        <v>-1.4999999999999999E-2</v>
      </c>
      <c r="E71" s="126">
        <f t="shared" si="3"/>
        <v>2.0833333333333391E-2</v>
      </c>
      <c r="F71" s="76">
        <v>2.0833333333333391E-2</v>
      </c>
    </row>
    <row r="72" spans="1:6" ht="15" customHeight="1">
      <c r="A72" s="123">
        <v>22037</v>
      </c>
      <c r="B72" s="124">
        <v>3.85</v>
      </c>
      <c r="C72" s="125">
        <f t="shared" si="2"/>
        <v>3.85E-2</v>
      </c>
      <c r="D72" s="187"/>
      <c r="E72" s="126">
        <f t="shared" si="3"/>
        <v>-1.7857142857142839E-2</v>
      </c>
      <c r="F72" s="76">
        <v>-1.7857142857142839E-2</v>
      </c>
    </row>
    <row r="73" spans="1:6" ht="15" customHeight="1">
      <c r="A73" s="123">
        <v>22068</v>
      </c>
      <c r="B73" s="124">
        <v>3.32</v>
      </c>
      <c r="C73" s="125">
        <f t="shared" si="2"/>
        <v>3.32E-2</v>
      </c>
      <c r="D73" s="188"/>
      <c r="E73" s="126">
        <f t="shared" si="3"/>
        <v>-0.13766233766233765</v>
      </c>
      <c r="F73" s="76">
        <v>-0.13766233766233765</v>
      </c>
    </row>
    <row r="74" spans="1:6" ht="15" customHeight="1">
      <c r="A74" s="123">
        <v>22098</v>
      </c>
      <c r="B74" s="124">
        <v>3.23</v>
      </c>
      <c r="C74" s="125">
        <f t="shared" si="2"/>
        <v>3.2300000000000002E-2</v>
      </c>
      <c r="D74" s="187">
        <v>0.01</v>
      </c>
      <c r="E74" s="126">
        <f t="shared" si="3"/>
        <v>-2.7108433734939701E-2</v>
      </c>
      <c r="F74" s="76">
        <v>-2.7108433734939701E-2</v>
      </c>
    </row>
    <row r="75" spans="1:6" ht="15" customHeight="1">
      <c r="A75" s="123">
        <v>22129</v>
      </c>
      <c r="B75" s="124">
        <v>2.98</v>
      </c>
      <c r="C75" s="125">
        <f t="shared" si="2"/>
        <v>2.98E-2</v>
      </c>
      <c r="D75" s="188"/>
      <c r="E75" s="126">
        <f t="shared" si="3"/>
        <v>-7.7399380804953621E-2</v>
      </c>
      <c r="F75" s="76">
        <v>-7.7399380804953621E-2</v>
      </c>
    </row>
    <row r="76" spans="1:6" ht="15" customHeight="1">
      <c r="A76" s="123">
        <v>22160</v>
      </c>
      <c r="B76" s="124">
        <v>2.6</v>
      </c>
      <c r="C76" s="125">
        <f t="shared" si="2"/>
        <v>2.6000000000000002E-2</v>
      </c>
      <c r="D76" s="187"/>
      <c r="E76" s="126">
        <f t="shared" si="3"/>
        <v>-0.12751677852348986</v>
      </c>
      <c r="F76" s="76">
        <v>-0.12751677852348986</v>
      </c>
    </row>
    <row r="77" spans="1:6" ht="15" customHeight="1">
      <c r="A77" s="123">
        <v>22190</v>
      </c>
      <c r="B77" s="124">
        <v>2.4700000000000002</v>
      </c>
      <c r="C77" s="125">
        <f t="shared" si="2"/>
        <v>2.4700000000000003E-2</v>
      </c>
      <c r="D77" s="188">
        <v>-4.8000000000000001E-2</v>
      </c>
      <c r="E77" s="126">
        <f t="shared" si="3"/>
        <v>-4.9999999999999961E-2</v>
      </c>
      <c r="F77" s="76">
        <v>-4.9999999999999961E-2</v>
      </c>
    </row>
    <row r="78" spans="1:6" ht="15" customHeight="1">
      <c r="A78" s="123">
        <v>22221</v>
      </c>
      <c r="B78" s="124">
        <v>2.44</v>
      </c>
      <c r="C78" s="125">
        <f t="shared" si="2"/>
        <v>2.4399999999999998E-2</v>
      </c>
      <c r="D78" s="187"/>
      <c r="E78" s="126">
        <f t="shared" si="3"/>
        <v>-1.2145748987854458E-2</v>
      </c>
      <c r="F78" s="76">
        <v>-1.2145748987854458E-2</v>
      </c>
    </row>
    <row r="79" spans="1:6" ht="15" customHeight="1">
      <c r="A79" s="123">
        <v>22251</v>
      </c>
      <c r="B79" s="124">
        <v>1.98</v>
      </c>
      <c r="C79" s="125">
        <f t="shared" si="2"/>
        <v>1.9799999999999998E-2</v>
      </c>
      <c r="D79" s="188"/>
      <c r="E79" s="126">
        <f t="shared" si="3"/>
        <v>-0.18852459016393444</v>
      </c>
      <c r="F79" s="136">
        <v>-0.18852459016393444</v>
      </c>
    </row>
    <row r="80" spans="1:6" ht="15" customHeight="1">
      <c r="A80" s="123">
        <v>22282</v>
      </c>
      <c r="B80" s="124">
        <v>1.45</v>
      </c>
      <c r="C80" s="125">
        <f t="shared" si="2"/>
        <v>1.4499999999999999E-2</v>
      </c>
      <c r="D80" s="187">
        <v>2.7000000000000003E-2</v>
      </c>
      <c r="E80" s="126">
        <f t="shared" si="3"/>
        <v>-0.26767676767676768</v>
      </c>
      <c r="F80" s="136">
        <v>-0.26767676767676768</v>
      </c>
    </row>
    <row r="81" spans="1:10" ht="15" customHeight="1">
      <c r="A81" s="123">
        <v>22313</v>
      </c>
      <c r="B81" s="124">
        <v>2.54</v>
      </c>
      <c r="C81" s="125">
        <f t="shared" si="2"/>
        <v>2.5399999999999999E-2</v>
      </c>
      <c r="D81" s="188"/>
      <c r="E81" s="126">
        <f t="shared" si="3"/>
        <v>0.75172413793103454</v>
      </c>
      <c r="F81" s="76">
        <v>0.75172413793103454</v>
      </c>
    </row>
    <row r="82" spans="1:10" ht="15" customHeight="1">
      <c r="A82" s="123">
        <v>22341</v>
      </c>
      <c r="B82" s="124">
        <v>2.02</v>
      </c>
      <c r="C82" s="125">
        <f t="shared" si="2"/>
        <v>2.0199999999999999E-2</v>
      </c>
      <c r="D82" s="187"/>
      <c r="E82" s="126">
        <f t="shared" si="3"/>
        <v>-0.20472440944881889</v>
      </c>
      <c r="F82" s="136">
        <v>-0.20472440944881889</v>
      </c>
    </row>
    <row r="83" spans="1:10" ht="15" customHeight="1">
      <c r="A83" s="123">
        <v>22372</v>
      </c>
      <c r="B83" s="124">
        <v>1.49</v>
      </c>
      <c r="C83" s="125">
        <f t="shared" si="2"/>
        <v>1.49E-2</v>
      </c>
      <c r="D83" s="188">
        <v>7.5999999999999998E-2</v>
      </c>
      <c r="E83" s="126">
        <f t="shared" si="3"/>
        <v>-0.26237623762376233</v>
      </c>
      <c r="F83" s="136">
        <v>-0.26237623762376233</v>
      </c>
    </row>
    <row r="84" spans="1:10" ht="15" customHeight="1">
      <c r="A84" s="123">
        <v>22402</v>
      </c>
      <c r="B84" s="124">
        <v>1.98</v>
      </c>
      <c r="C84" s="125">
        <f t="shared" si="2"/>
        <v>1.9799999999999998E-2</v>
      </c>
      <c r="D84" s="187"/>
      <c r="E84" s="126">
        <f t="shared" si="3"/>
        <v>0.32885906040268442</v>
      </c>
      <c r="F84" s="76">
        <v>0.32885906040268442</v>
      </c>
    </row>
    <row r="85" spans="1:10" ht="15" customHeight="1">
      <c r="A85" s="123">
        <v>22433</v>
      </c>
      <c r="B85" s="124">
        <v>1.73</v>
      </c>
      <c r="C85" s="125">
        <f t="shared" si="2"/>
        <v>1.7299999999999999E-2</v>
      </c>
      <c r="D85" s="188"/>
      <c r="E85" s="126">
        <f t="shared" si="3"/>
        <v>-0.12626262626262622</v>
      </c>
      <c r="F85" s="76">
        <v>-0.12626262626262622</v>
      </c>
    </row>
    <row r="86" spans="1:10" ht="15" customHeight="1">
      <c r="A86" s="123">
        <v>22463</v>
      </c>
      <c r="B86" s="124">
        <v>1.17</v>
      </c>
      <c r="C86" s="125">
        <f t="shared" si="2"/>
        <v>1.1699999999999999E-2</v>
      </c>
      <c r="D86" s="187">
        <v>6.8000000000000005E-2</v>
      </c>
      <c r="E86" s="126">
        <f t="shared" si="3"/>
        <v>-0.32369942196531798</v>
      </c>
      <c r="F86" s="136">
        <v>-0.32369942196531798</v>
      </c>
    </row>
    <row r="87" spans="1:10" ht="15" customHeight="1">
      <c r="A87" s="123">
        <v>22494</v>
      </c>
      <c r="B87" s="124">
        <v>2</v>
      </c>
      <c r="C87" s="125">
        <f t="shared" si="2"/>
        <v>0.02</v>
      </c>
      <c r="D87" s="188"/>
      <c r="E87" s="126">
        <f t="shared" si="3"/>
        <v>0.70940170940170966</v>
      </c>
      <c r="F87" s="76">
        <v>0.70940170940170966</v>
      </c>
    </row>
    <row r="88" spans="1:10" ht="15" customHeight="1">
      <c r="A88" s="123">
        <v>22525</v>
      </c>
      <c r="B88" s="124">
        <v>1.88</v>
      </c>
      <c r="C88" s="125">
        <f t="shared" si="2"/>
        <v>1.8799999999999997E-2</v>
      </c>
      <c r="D88" s="187"/>
      <c r="E88" s="126">
        <f t="shared" si="3"/>
        <v>-6.0000000000000157E-2</v>
      </c>
      <c r="F88" s="76">
        <v>-6.0000000000000157E-2</v>
      </c>
    </row>
    <row r="89" spans="1:10" ht="15" customHeight="1">
      <c r="A89" s="123">
        <v>22555</v>
      </c>
      <c r="B89" s="124">
        <v>2.2599999999999998</v>
      </c>
      <c r="C89" s="125">
        <f t="shared" si="2"/>
        <v>2.2599999999999999E-2</v>
      </c>
      <c r="D89" s="188">
        <v>8.3000000000000004E-2</v>
      </c>
      <c r="E89" s="126">
        <f t="shared" si="3"/>
        <v>0.20212765957446818</v>
      </c>
      <c r="F89" s="76">
        <v>0.20212765957446818</v>
      </c>
    </row>
    <row r="90" spans="1:10" ht="15" customHeight="1">
      <c r="A90" s="123">
        <v>22586</v>
      </c>
      <c r="B90" s="124">
        <v>2.61</v>
      </c>
      <c r="C90" s="125">
        <f t="shared" si="2"/>
        <v>2.6099999999999998E-2</v>
      </c>
      <c r="D90" s="187"/>
      <c r="E90" s="126">
        <f t="shared" si="3"/>
        <v>0.15486725663716813</v>
      </c>
      <c r="F90" s="76">
        <v>0.15486725663716813</v>
      </c>
    </row>
    <row r="91" spans="1:10" ht="15" customHeight="1">
      <c r="A91" s="123">
        <v>22616</v>
      </c>
      <c r="B91" s="124">
        <v>2.33</v>
      </c>
      <c r="C91" s="125">
        <f t="shared" si="2"/>
        <v>2.3300000000000001E-2</v>
      </c>
      <c r="D91" s="188"/>
      <c r="E91" s="126">
        <f t="shared" si="3"/>
        <v>-0.10727969348658993</v>
      </c>
      <c r="F91" s="76">
        <v>-0.10727969348658993</v>
      </c>
    </row>
    <row r="92" spans="1:10" ht="15" customHeight="1">
      <c r="A92" s="123">
        <v>22647</v>
      </c>
      <c r="B92" s="124">
        <v>2.15</v>
      </c>
      <c r="C92" s="125">
        <f t="shared" si="2"/>
        <v>2.1499999999999998E-2</v>
      </c>
      <c r="D92" s="187">
        <v>7.400000000000001E-2</v>
      </c>
      <c r="E92" s="126">
        <f t="shared" si="3"/>
        <v>-7.7253218884120289E-2</v>
      </c>
      <c r="F92" s="76">
        <v>-7.7253218884120289E-2</v>
      </c>
    </row>
    <row r="93" spans="1:10" ht="15" customHeight="1">
      <c r="A93" s="123">
        <v>22678</v>
      </c>
      <c r="B93" s="124">
        <v>2.37</v>
      </c>
      <c r="C93" s="125">
        <f t="shared" si="2"/>
        <v>2.3700000000000002E-2</v>
      </c>
      <c r="D93" s="188"/>
      <c r="E93" s="126">
        <f t="shared" si="3"/>
        <v>0.10232558139534903</v>
      </c>
      <c r="F93" s="76">
        <v>0.10232558139534903</v>
      </c>
    </row>
    <row r="94" spans="1:10" ht="15" customHeight="1">
      <c r="A94" s="123">
        <v>22706</v>
      </c>
      <c r="B94" s="124">
        <v>2.85</v>
      </c>
      <c r="C94" s="125">
        <f t="shared" si="2"/>
        <v>2.8500000000000001E-2</v>
      </c>
      <c r="D94" s="187"/>
      <c r="E94" s="126">
        <f t="shared" si="3"/>
        <v>0.20253164556962017</v>
      </c>
      <c r="F94" s="76">
        <v>0.20253164556962017</v>
      </c>
    </row>
    <row r="95" spans="1:10" ht="15" customHeight="1">
      <c r="A95" s="123">
        <v>22737</v>
      </c>
      <c r="B95" s="124">
        <v>2.78</v>
      </c>
      <c r="C95" s="125">
        <f t="shared" si="2"/>
        <v>2.7799999999999998E-2</v>
      </c>
      <c r="D95" s="188">
        <v>4.4000000000000004E-2</v>
      </c>
      <c r="E95" s="126">
        <f t="shared" si="3"/>
        <v>-2.4561403508772024E-2</v>
      </c>
      <c r="F95" s="76">
        <v>-2.4561403508772024E-2</v>
      </c>
      <c r="H95" s="123"/>
      <c r="I95" s="142"/>
    </row>
    <row r="96" spans="1:10" ht="15" customHeight="1">
      <c r="A96" s="123">
        <v>22767</v>
      </c>
      <c r="B96" s="124">
        <v>2.36</v>
      </c>
      <c r="C96" s="125">
        <f t="shared" si="2"/>
        <v>2.3599999999999999E-2</v>
      </c>
      <c r="D96" s="187"/>
      <c r="E96" s="126">
        <f t="shared" si="3"/>
        <v>-0.15107913669064746</v>
      </c>
      <c r="F96" s="136">
        <v>-0.15107913669064746</v>
      </c>
      <c r="H96" s="123"/>
      <c r="I96" s="142"/>
      <c r="J96" s="94"/>
    </row>
    <row r="97" spans="1:10" ht="15" customHeight="1">
      <c r="A97" s="123">
        <v>22798</v>
      </c>
      <c r="B97" s="124">
        <v>2.68</v>
      </c>
      <c r="C97" s="125">
        <f t="shared" si="2"/>
        <v>2.6800000000000001E-2</v>
      </c>
      <c r="D97" s="188"/>
      <c r="E97" s="126">
        <f t="shared" si="3"/>
        <v>0.13559322033898311</v>
      </c>
      <c r="F97" s="76">
        <v>0.13559322033898311</v>
      </c>
      <c r="H97" s="123"/>
      <c r="I97" s="142"/>
      <c r="J97" s="94"/>
    </row>
    <row r="98" spans="1:10" ht="15" customHeight="1">
      <c r="A98" s="123">
        <v>22828</v>
      </c>
      <c r="B98" s="124">
        <v>2.71</v>
      </c>
      <c r="C98" s="125">
        <f t="shared" si="2"/>
        <v>2.7099999999999999E-2</v>
      </c>
      <c r="D98" s="187">
        <v>3.9E-2</v>
      </c>
      <c r="E98" s="126">
        <f t="shared" si="3"/>
        <v>1.11940298507462E-2</v>
      </c>
      <c r="F98" s="76">
        <v>1.11940298507462E-2</v>
      </c>
      <c r="H98" s="123"/>
      <c r="I98" s="142"/>
      <c r="J98" s="94"/>
    </row>
    <row r="99" spans="1:10" ht="15" customHeight="1">
      <c r="A99" s="123">
        <v>22859</v>
      </c>
      <c r="B99" s="124">
        <v>2.93</v>
      </c>
      <c r="C99" s="125">
        <f t="shared" si="2"/>
        <v>2.9300000000000003E-2</v>
      </c>
      <c r="D99" s="188"/>
      <c r="E99" s="126">
        <f t="shared" si="3"/>
        <v>8.1180811808118231E-2</v>
      </c>
      <c r="F99" s="76">
        <v>8.1180811808118231E-2</v>
      </c>
      <c r="H99" s="123"/>
      <c r="I99" s="142"/>
      <c r="J99" s="94"/>
    </row>
    <row r="100" spans="1:10" ht="15" customHeight="1">
      <c r="A100" s="123">
        <v>22890</v>
      </c>
      <c r="B100" s="124">
        <v>2.9</v>
      </c>
      <c r="C100" s="125">
        <f t="shared" si="2"/>
        <v>2.8999999999999998E-2</v>
      </c>
      <c r="D100" s="187"/>
      <c r="E100" s="126">
        <f t="shared" si="3"/>
        <v>-1.0238907849829525E-2</v>
      </c>
      <c r="F100" s="76">
        <v>-1.0238907849829525E-2</v>
      </c>
      <c r="H100" s="123"/>
      <c r="I100" s="142"/>
      <c r="J100" s="94"/>
    </row>
    <row r="101" spans="1:10" ht="15" customHeight="1">
      <c r="A101" s="123">
        <v>22920</v>
      </c>
      <c r="B101" s="124">
        <v>2.9</v>
      </c>
      <c r="C101" s="125">
        <f t="shared" si="2"/>
        <v>2.8999999999999998E-2</v>
      </c>
      <c r="D101" s="188">
        <v>1.6E-2</v>
      </c>
      <c r="E101" s="126">
        <f t="shared" si="3"/>
        <v>0</v>
      </c>
      <c r="F101" s="76">
        <v>0</v>
      </c>
      <c r="H101" s="123"/>
      <c r="I101" s="142"/>
      <c r="J101" s="94"/>
    </row>
    <row r="102" spans="1:10" ht="15" customHeight="1">
      <c r="A102" s="123">
        <v>22951</v>
      </c>
      <c r="B102" s="124">
        <v>2.94</v>
      </c>
      <c r="C102" s="125">
        <f t="shared" si="2"/>
        <v>2.9399999999999999E-2</v>
      </c>
      <c r="D102" s="187"/>
      <c r="E102" s="126">
        <f t="shared" si="3"/>
        <v>1.37931034482759E-2</v>
      </c>
      <c r="F102" s="76">
        <v>1.37931034482759E-2</v>
      </c>
      <c r="H102" s="123"/>
      <c r="I102" s="142"/>
    </row>
    <row r="103" spans="1:10" ht="15" customHeight="1">
      <c r="A103" s="123">
        <v>22981</v>
      </c>
      <c r="B103" s="124">
        <v>2.93</v>
      </c>
      <c r="C103" s="125">
        <f t="shared" si="2"/>
        <v>2.9300000000000003E-2</v>
      </c>
      <c r="D103" s="188"/>
      <c r="E103" s="126">
        <f t="shared" si="3"/>
        <v>-3.4013605442175486E-3</v>
      </c>
      <c r="F103" s="76">
        <v>-3.4013605442175486E-3</v>
      </c>
      <c r="H103" s="9"/>
      <c r="I103" s="154"/>
    </row>
    <row r="104" spans="1:10" ht="15" customHeight="1">
      <c r="A104" s="123">
        <v>23012</v>
      </c>
      <c r="B104" s="124">
        <v>2.92</v>
      </c>
      <c r="C104" s="125">
        <f t="shared" si="2"/>
        <v>2.92E-2</v>
      </c>
      <c r="D104" s="187">
        <v>4.4999999999999998E-2</v>
      </c>
      <c r="E104" s="126">
        <f t="shared" si="3"/>
        <v>-3.4129692832765481E-3</v>
      </c>
      <c r="F104" s="76">
        <v>-3.4129692832765481E-3</v>
      </c>
    </row>
    <row r="105" spans="1:10" ht="15" customHeight="1">
      <c r="A105" s="123">
        <v>23043</v>
      </c>
      <c r="B105" s="124">
        <v>3</v>
      </c>
      <c r="C105" s="125">
        <f t="shared" si="2"/>
        <v>0.03</v>
      </c>
      <c r="D105" s="188"/>
      <c r="E105" s="126">
        <f t="shared" si="3"/>
        <v>2.7397260273972556E-2</v>
      </c>
      <c r="F105" s="76">
        <v>2.7397260273972556E-2</v>
      </c>
    </row>
    <row r="106" spans="1:10" ht="15" customHeight="1">
      <c r="A106" s="123">
        <v>23071</v>
      </c>
      <c r="B106" s="124">
        <v>2.98</v>
      </c>
      <c r="C106" s="125">
        <f t="shared" si="2"/>
        <v>2.98E-2</v>
      </c>
      <c r="D106" s="187"/>
      <c r="E106" s="126">
        <f t="shared" si="3"/>
        <v>-6.6666666666666263E-3</v>
      </c>
      <c r="F106" s="76">
        <v>-6.6666666666666263E-3</v>
      </c>
    </row>
    <row r="107" spans="1:10" ht="15" customHeight="1">
      <c r="A107" s="123">
        <v>23102</v>
      </c>
      <c r="B107" s="124">
        <v>2.9</v>
      </c>
      <c r="C107" s="125">
        <f t="shared" si="2"/>
        <v>2.8999999999999998E-2</v>
      </c>
      <c r="D107" s="188">
        <v>5.2999999999999999E-2</v>
      </c>
      <c r="E107" s="126">
        <f t="shared" si="3"/>
        <v>-2.6845637583892686E-2</v>
      </c>
      <c r="F107" s="76">
        <v>-2.6845637583892686E-2</v>
      </c>
    </row>
    <row r="108" spans="1:10" ht="15" customHeight="1">
      <c r="A108" s="123">
        <v>23132</v>
      </c>
      <c r="B108" s="124">
        <v>3</v>
      </c>
      <c r="C108" s="125">
        <f t="shared" si="2"/>
        <v>0.03</v>
      </c>
      <c r="D108" s="187"/>
      <c r="E108" s="126">
        <f t="shared" si="3"/>
        <v>3.4482758620689689E-2</v>
      </c>
      <c r="F108" s="76">
        <v>3.4482758620689689E-2</v>
      </c>
    </row>
    <row r="109" spans="1:10" ht="15" customHeight="1">
      <c r="A109" s="123">
        <v>23163</v>
      </c>
      <c r="B109" s="124">
        <v>2.99</v>
      </c>
      <c r="C109" s="125">
        <f t="shared" si="2"/>
        <v>2.9900000000000003E-2</v>
      </c>
      <c r="D109" s="188"/>
      <c r="E109" s="126">
        <f t="shared" si="3"/>
        <v>-3.3333333333331978E-3</v>
      </c>
      <c r="F109" s="76">
        <v>-3.3333333333331978E-3</v>
      </c>
    </row>
    <row r="110" spans="1:10" ht="15" customHeight="1">
      <c r="A110" s="123">
        <v>23193</v>
      </c>
      <c r="B110" s="124">
        <v>3.02</v>
      </c>
      <c r="C110" s="125">
        <f t="shared" si="2"/>
        <v>3.0200000000000001E-2</v>
      </c>
      <c r="D110" s="187">
        <v>0.08</v>
      </c>
      <c r="E110" s="126">
        <f t="shared" si="3"/>
        <v>1.003344481605345E-2</v>
      </c>
      <c r="F110" s="76">
        <v>1.003344481605345E-2</v>
      </c>
    </row>
    <row r="111" spans="1:10" ht="15" customHeight="1">
      <c r="A111" s="123">
        <v>23224</v>
      </c>
      <c r="B111" s="124">
        <v>3.49</v>
      </c>
      <c r="C111" s="125">
        <f t="shared" si="2"/>
        <v>3.49E-2</v>
      </c>
      <c r="D111" s="188"/>
      <c r="E111" s="126">
        <f t="shared" si="3"/>
        <v>0.15562913907284764</v>
      </c>
      <c r="F111" s="76">
        <v>0.15562913907284764</v>
      </c>
    </row>
    <row r="112" spans="1:10" ht="15" customHeight="1">
      <c r="A112" s="123">
        <v>23255</v>
      </c>
      <c r="B112" s="124">
        <v>3.48</v>
      </c>
      <c r="C112" s="125">
        <f t="shared" si="2"/>
        <v>3.4799999999999998E-2</v>
      </c>
      <c r="D112" s="187"/>
      <c r="E112" s="126">
        <f t="shared" si="3"/>
        <v>-2.8653295128940647E-3</v>
      </c>
      <c r="F112" s="76">
        <v>-2.8653295128940647E-3</v>
      </c>
    </row>
    <row r="113" spans="1:6" ht="15" customHeight="1">
      <c r="A113" s="123">
        <v>23285</v>
      </c>
      <c r="B113" s="124">
        <v>3.5</v>
      </c>
      <c r="C113" s="125">
        <f t="shared" si="2"/>
        <v>3.5000000000000003E-2</v>
      </c>
      <c r="D113" s="188">
        <v>2.8999999999999998E-2</v>
      </c>
      <c r="E113" s="126">
        <f t="shared" si="3"/>
        <v>5.7471264367817739E-3</v>
      </c>
      <c r="F113" s="76">
        <v>5.7471264367817739E-3</v>
      </c>
    </row>
    <row r="114" spans="1:6" ht="15" customHeight="1">
      <c r="A114" s="123">
        <v>23316</v>
      </c>
      <c r="B114" s="124">
        <v>3.48</v>
      </c>
      <c r="C114" s="125">
        <f t="shared" si="2"/>
        <v>3.4799999999999998E-2</v>
      </c>
      <c r="D114" s="187"/>
      <c r="E114" s="126">
        <f t="shared" si="3"/>
        <v>-5.7142857142858773E-3</v>
      </c>
      <c r="F114" s="76">
        <v>-5.7142857142858773E-3</v>
      </c>
    </row>
    <row r="115" spans="1:6" ht="15" customHeight="1">
      <c r="A115" s="123">
        <v>23346</v>
      </c>
      <c r="B115" s="124">
        <v>3.38</v>
      </c>
      <c r="C115" s="125">
        <f t="shared" si="2"/>
        <v>3.3799999999999997E-2</v>
      </c>
      <c r="D115" s="188"/>
      <c r="E115" s="126">
        <f t="shared" si="3"/>
        <v>-2.8735632183908073E-2</v>
      </c>
      <c r="F115" s="76">
        <v>-2.8735632183908073E-2</v>
      </c>
    </row>
    <row r="116" spans="1:6" ht="15" customHeight="1">
      <c r="A116" s="123">
        <v>23377</v>
      </c>
      <c r="B116" s="124">
        <v>3.48</v>
      </c>
      <c r="C116" s="125">
        <f t="shared" si="2"/>
        <v>3.4799999999999998E-2</v>
      </c>
      <c r="D116" s="187">
        <v>8.900000000000001E-2</v>
      </c>
      <c r="E116" s="126">
        <f t="shared" si="3"/>
        <v>2.9585798816568077E-2</v>
      </c>
      <c r="F116" s="76">
        <v>2.9585798816568077E-2</v>
      </c>
    </row>
    <row r="117" spans="1:6" ht="15" customHeight="1">
      <c r="A117" s="123">
        <v>23408</v>
      </c>
      <c r="B117" s="124">
        <v>3.48</v>
      </c>
      <c r="C117" s="125">
        <f t="shared" si="2"/>
        <v>3.4799999999999998E-2</v>
      </c>
      <c r="D117" s="188"/>
      <c r="E117" s="126">
        <f t="shared" si="3"/>
        <v>0</v>
      </c>
      <c r="F117" s="76">
        <v>0</v>
      </c>
    </row>
    <row r="118" spans="1:6" ht="15" customHeight="1">
      <c r="A118" s="123">
        <v>23437</v>
      </c>
      <c r="B118" s="124">
        <v>3.43</v>
      </c>
      <c r="C118" s="125">
        <f t="shared" si="2"/>
        <v>3.4300000000000004E-2</v>
      </c>
      <c r="D118" s="187"/>
      <c r="E118" s="126">
        <f t="shared" si="3"/>
        <v>-1.4367816091953837E-2</v>
      </c>
      <c r="F118" s="76">
        <v>-1.4367816091953837E-2</v>
      </c>
    </row>
    <row r="119" spans="1:6" ht="15" customHeight="1">
      <c r="A119" s="123">
        <v>23468</v>
      </c>
      <c r="B119" s="124">
        <v>3.47</v>
      </c>
      <c r="C119" s="125">
        <f t="shared" si="2"/>
        <v>3.4700000000000002E-2</v>
      </c>
      <c r="D119" s="188">
        <v>4.8000000000000001E-2</v>
      </c>
      <c r="E119" s="126">
        <f t="shared" si="3"/>
        <v>1.1661807580174856E-2</v>
      </c>
      <c r="F119" s="76">
        <v>1.1661807580174856E-2</v>
      </c>
    </row>
    <row r="120" spans="1:6" ht="15" customHeight="1">
      <c r="A120" s="123">
        <v>23498</v>
      </c>
      <c r="B120" s="124">
        <v>3.5</v>
      </c>
      <c r="C120" s="125">
        <f t="shared" si="2"/>
        <v>3.5000000000000003E-2</v>
      </c>
      <c r="D120" s="187"/>
      <c r="E120" s="126">
        <f t="shared" si="3"/>
        <v>8.6455331412104222E-3</v>
      </c>
      <c r="F120" s="76">
        <v>8.6455331412104222E-3</v>
      </c>
    </row>
    <row r="121" spans="1:6" ht="15" customHeight="1">
      <c r="A121" s="123">
        <v>23529</v>
      </c>
      <c r="B121" s="124">
        <v>3.5</v>
      </c>
      <c r="C121" s="125">
        <f t="shared" si="2"/>
        <v>3.5000000000000003E-2</v>
      </c>
      <c r="D121" s="188"/>
      <c r="E121" s="126">
        <f t="shared" si="3"/>
        <v>0</v>
      </c>
      <c r="F121" s="76">
        <v>0</v>
      </c>
    </row>
    <row r="122" spans="1:6" ht="15" customHeight="1">
      <c r="A122" s="123">
        <v>23559</v>
      </c>
      <c r="B122" s="124">
        <v>3.42</v>
      </c>
      <c r="C122" s="125">
        <f t="shared" si="2"/>
        <v>3.4200000000000001E-2</v>
      </c>
      <c r="D122" s="187">
        <v>5.5E-2</v>
      </c>
      <c r="E122" s="126">
        <f t="shared" si="3"/>
        <v>-2.2857142857142916E-2</v>
      </c>
      <c r="F122" s="76">
        <v>-2.2857142857142916E-2</v>
      </c>
    </row>
    <row r="123" spans="1:6" ht="15" customHeight="1">
      <c r="A123" s="123">
        <v>23590</v>
      </c>
      <c r="B123" s="124">
        <v>3.5</v>
      </c>
      <c r="C123" s="125">
        <f t="shared" si="2"/>
        <v>3.5000000000000003E-2</v>
      </c>
      <c r="D123" s="188"/>
      <c r="E123" s="126">
        <f t="shared" si="3"/>
        <v>2.3391812865497137E-2</v>
      </c>
      <c r="F123" s="76">
        <v>2.3391812865497137E-2</v>
      </c>
    </row>
    <row r="124" spans="1:6" ht="15" customHeight="1">
      <c r="A124" s="123">
        <v>23621</v>
      </c>
      <c r="B124" s="124">
        <v>3.45</v>
      </c>
      <c r="C124" s="125">
        <f t="shared" si="2"/>
        <v>3.4500000000000003E-2</v>
      </c>
      <c r="D124" s="187"/>
      <c r="E124" s="126">
        <f t="shared" si="3"/>
        <v>-1.4285714285714297E-2</v>
      </c>
      <c r="F124" s="76">
        <v>-1.4285714285714297E-2</v>
      </c>
    </row>
    <row r="125" spans="1:6" ht="15" customHeight="1">
      <c r="A125" s="123">
        <v>23651</v>
      </c>
      <c r="B125" s="124">
        <v>3.36</v>
      </c>
      <c r="C125" s="125">
        <f t="shared" si="2"/>
        <v>3.3599999999999998E-2</v>
      </c>
      <c r="D125" s="188">
        <v>1.3999999999999999E-2</v>
      </c>
      <c r="E125" s="126">
        <f t="shared" si="3"/>
        <v>-2.6086956521739271E-2</v>
      </c>
      <c r="F125" s="76">
        <v>-2.6086956521739271E-2</v>
      </c>
    </row>
    <row r="126" spans="1:6" ht="15" customHeight="1">
      <c r="A126" s="123">
        <v>23682</v>
      </c>
      <c r="B126" s="124">
        <v>3.52</v>
      </c>
      <c r="C126" s="125">
        <f t="shared" si="2"/>
        <v>3.5200000000000002E-2</v>
      </c>
      <c r="D126" s="187"/>
      <c r="E126" s="126">
        <f t="shared" si="3"/>
        <v>4.7619047619047748E-2</v>
      </c>
      <c r="F126" s="76">
        <v>4.7619047619047748E-2</v>
      </c>
    </row>
    <row r="127" spans="1:6" ht="15" customHeight="1">
      <c r="A127" s="123">
        <v>23712</v>
      </c>
      <c r="B127" s="124">
        <v>3.85</v>
      </c>
      <c r="C127" s="125">
        <f t="shared" si="2"/>
        <v>3.85E-2</v>
      </c>
      <c r="D127" s="188"/>
      <c r="E127" s="126">
        <f t="shared" si="3"/>
        <v>9.3749999999999917E-2</v>
      </c>
      <c r="F127" s="76">
        <v>9.3749999999999917E-2</v>
      </c>
    </row>
    <row r="128" spans="1:6" ht="15" customHeight="1">
      <c r="A128" s="123">
        <v>23743</v>
      </c>
      <c r="B128" s="124">
        <v>3.9</v>
      </c>
      <c r="C128" s="125">
        <f t="shared" si="2"/>
        <v>3.9E-2</v>
      </c>
      <c r="D128" s="187">
        <v>0.10199999999999999</v>
      </c>
      <c r="E128" s="126">
        <f t="shared" si="3"/>
        <v>1.2987012987012998E-2</v>
      </c>
      <c r="F128" s="76">
        <v>1.2987012987012998E-2</v>
      </c>
    </row>
    <row r="129" spans="1:6" ht="15" customHeight="1">
      <c r="A129" s="123">
        <v>23774</v>
      </c>
      <c r="B129" s="124">
        <v>3.98</v>
      </c>
      <c r="C129" s="125">
        <f t="shared" si="2"/>
        <v>3.9800000000000002E-2</v>
      </c>
      <c r="D129" s="188"/>
      <c r="E129" s="126">
        <f t="shared" si="3"/>
        <v>2.0512820512820568E-2</v>
      </c>
      <c r="F129" s="76">
        <v>2.0512820512820568E-2</v>
      </c>
    </row>
    <row r="130" spans="1:6" ht="15" customHeight="1">
      <c r="A130" s="123">
        <v>23802</v>
      </c>
      <c r="B130" s="124">
        <v>4.04</v>
      </c>
      <c r="C130" s="125">
        <f t="shared" si="2"/>
        <v>4.0399999999999998E-2</v>
      </c>
      <c r="D130" s="187"/>
      <c r="E130" s="126">
        <f t="shared" si="3"/>
        <v>1.5075376884422018E-2</v>
      </c>
      <c r="F130" s="76">
        <v>1.5075376884422018E-2</v>
      </c>
    </row>
    <row r="131" spans="1:6" ht="15" customHeight="1">
      <c r="A131" s="123">
        <v>23833</v>
      </c>
      <c r="B131" s="124">
        <v>4.09</v>
      </c>
      <c r="C131" s="125">
        <f t="shared" ref="C131:C194" si="4">B131/100</f>
        <v>4.0899999999999999E-2</v>
      </c>
      <c r="D131" s="188">
        <v>5.5999999999999994E-2</v>
      </c>
      <c r="E131" s="126">
        <f t="shared" si="3"/>
        <v>1.2376237623762387E-2</v>
      </c>
      <c r="F131" s="76">
        <v>1.2376237623762387E-2</v>
      </c>
    </row>
    <row r="132" spans="1:6" ht="15" customHeight="1">
      <c r="A132" s="123">
        <v>23863</v>
      </c>
      <c r="B132" s="124">
        <v>4.0999999999999996</v>
      </c>
      <c r="C132" s="125">
        <f t="shared" si="4"/>
        <v>4.0999999999999995E-2</v>
      </c>
      <c r="D132" s="187"/>
      <c r="E132" s="126">
        <f t="shared" ref="E132:E195" si="5">(C132-C131)/C131</f>
        <v>2.4449877750610249E-3</v>
      </c>
      <c r="F132" s="76">
        <v>2.4449877750610249E-3</v>
      </c>
    </row>
    <row r="133" spans="1:6" ht="15" customHeight="1">
      <c r="A133" s="123">
        <v>23894</v>
      </c>
      <c r="B133" s="124">
        <v>4.04</v>
      </c>
      <c r="C133" s="125">
        <f t="shared" si="4"/>
        <v>4.0399999999999998E-2</v>
      </c>
      <c r="D133" s="188"/>
      <c r="E133" s="126">
        <f t="shared" si="5"/>
        <v>-1.4634146341463329E-2</v>
      </c>
      <c r="F133" s="76">
        <v>-1.4634146341463329E-2</v>
      </c>
    </row>
    <row r="134" spans="1:6" ht="15" customHeight="1">
      <c r="A134" s="123">
        <v>23924</v>
      </c>
      <c r="B134" s="124">
        <v>4.09</v>
      </c>
      <c r="C134" s="125">
        <f t="shared" si="4"/>
        <v>4.0899999999999999E-2</v>
      </c>
      <c r="D134" s="187">
        <v>8.4000000000000005E-2</v>
      </c>
      <c r="E134" s="126">
        <f t="shared" si="5"/>
        <v>1.2376237623762387E-2</v>
      </c>
      <c r="F134" s="76">
        <v>1.2376237623762387E-2</v>
      </c>
    </row>
    <row r="135" spans="1:6" ht="15" customHeight="1">
      <c r="A135" s="123">
        <v>23955</v>
      </c>
      <c r="B135" s="124">
        <v>4.12</v>
      </c>
      <c r="C135" s="125">
        <f t="shared" si="4"/>
        <v>4.1200000000000001E-2</v>
      </c>
      <c r="D135" s="188"/>
      <c r="E135" s="126">
        <f t="shared" si="5"/>
        <v>7.3349633251834148E-3</v>
      </c>
      <c r="F135" s="76">
        <v>7.3349633251834148E-3</v>
      </c>
    </row>
    <row r="136" spans="1:6" ht="15" customHeight="1">
      <c r="A136" s="123">
        <v>23986</v>
      </c>
      <c r="B136" s="124">
        <v>4.01</v>
      </c>
      <c r="C136" s="125">
        <f t="shared" si="4"/>
        <v>4.0099999999999997E-2</v>
      </c>
      <c r="D136" s="187"/>
      <c r="E136" s="126">
        <f t="shared" si="5"/>
        <v>-2.6699029126213684E-2</v>
      </c>
      <c r="F136" s="76">
        <v>-2.6699029126213684E-2</v>
      </c>
    </row>
    <row r="137" spans="1:6" ht="15" customHeight="1">
      <c r="A137" s="123">
        <v>24016</v>
      </c>
      <c r="B137" s="124">
        <v>4.08</v>
      </c>
      <c r="C137" s="125">
        <f t="shared" si="4"/>
        <v>4.0800000000000003E-2</v>
      </c>
      <c r="D137" s="188">
        <v>9.8000000000000004E-2</v>
      </c>
      <c r="E137" s="126">
        <f t="shared" si="5"/>
        <v>1.7456359102244544E-2</v>
      </c>
      <c r="F137" s="76">
        <v>1.7456359102244544E-2</v>
      </c>
    </row>
    <row r="138" spans="1:6" ht="15" customHeight="1">
      <c r="A138" s="123">
        <v>24047</v>
      </c>
      <c r="B138" s="124">
        <v>4.0999999999999996</v>
      </c>
      <c r="C138" s="125">
        <f t="shared" si="4"/>
        <v>4.0999999999999995E-2</v>
      </c>
      <c r="D138" s="187"/>
      <c r="E138" s="126">
        <f t="shared" si="5"/>
        <v>4.9019607843135251E-3</v>
      </c>
      <c r="F138" s="76">
        <v>4.9019607843135251E-3</v>
      </c>
    </row>
    <row r="139" spans="1:6" ht="15" customHeight="1">
      <c r="A139" s="123">
        <v>24077</v>
      </c>
      <c r="B139" s="124">
        <v>4.32</v>
      </c>
      <c r="C139" s="125">
        <f t="shared" si="4"/>
        <v>4.3200000000000002E-2</v>
      </c>
      <c r="D139" s="188"/>
      <c r="E139" s="126">
        <f t="shared" si="5"/>
        <v>5.365853658536604E-2</v>
      </c>
      <c r="F139" s="76">
        <v>5.365853658536604E-2</v>
      </c>
    </row>
    <row r="140" spans="1:6" ht="15" customHeight="1">
      <c r="A140" s="123">
        <v>24108</v>
      </c>
      <c r="B140" s="124">
        <v>4.42</v>
      </c>
      <c r="C140" s="125">
        <f t="shared" si="4"/>
        <v>4.4199999999999996E-2</v>
      </c>
      <c r="D140" s="187">
        <v>0.10199999999999999</v>
      </c>
      <c r="E140" s="126">
        <f t="shared" si="5"/>
        <v>2.3148148148148008E-2</v>
      </c>
      <c r="F140" s="76">
        <v>2.3148148148148008E-2</v>
      </c>
    </row>
    <row r="141" spans="1:6" ht="15" customHeight="1">
      <c r="A141" s="123">
        <v>24139</v>
      </c>
      <c r="B141" s="124">
        <v>4.5999999999999996</v>
      </c>
      <c r="C141" s="125">
        <f t="shared" si="4"/>
        <v>4.5999999999999999E-2</v>
      </c>
      <c r="D141" s="188"/>
      <c r="E141" s="126">
        <f t="shared" si="5"/>
        <v>4.0723981900452559E-2</v>
      </c>
      <c r="F141" s="76">
        <v>4.0723981900452559E-2</v>
      </c>
    </row>
    <row r="142" spans="1:6" ht="15" customHeight="1">
      <c r="A142" s="123">
        <v>24167</v>
      </c>
      <c r="B142" s="124">
        <v>4.6500000000000004</v>
      </c>
      <c r="C142" s="125">
        <f t="shared" si="4"/>
        <v>4.6500000000000007E-2</v>
      </c>
      <c r="D142" s="187"/>
      <c r="E142" s="126">
        <f t="shared" si="5"/>
        <v>1.0869565217391465E-2</v>
      </c>
      <c r="F142" s="76">
        <v>1.0869565217391465E-2</v>
      </c>
    </row>
    <row r="143" spans="1:6" ht="15" customHeight="1">
      <c r="A143" s="123">
        <v>24198</v>
      </c>
      <c r="B143" s="124">
        <v>4.67</v>
      </c>
      <c r="C143" s="125">
        <f t="shared" si="4"/>
        <v>4.6699999999999998E-2</v>
      </c>
      <c r="D143" s="188">
        <v>1.6E-2</v>
      </c>
      <c r="E143" s="126">
        <f t="shared" si="5"/>
        <v>4.3010752688170282E-3</v>
      </c>
      <c r="F143" s="76">
        <v>4.3010752688170282E-3</v>
      </c>
    </row>
    <row r="144" spans="1:6" ht="15" customHeight="1">
      <c r="A144" s="123">
        <v>24228</v>
      </c>
      <c r="B144" s="124">
        <v>4.9000000000000004</v>
      </c>
      <c r="C144" s="125">
        <f t="shared" si="4"/>
        <v>4.9000000000000002E-2</v>
      </c>
      <c r="D144" s="187"/>
      <c r="E144" s="126">
        <f t="shared" si="5"/>
        <v>4.9250535331905855E-2</v>
      </c>
      <c r="F144" s="76">
        <v>4.9250535331905855E-2</v>
      </c>
    </row>
    <row r="145" spans="1:6" ht="15" customHeight="1">
      <c r="A145" s="123">
        <v>24259</v>
      </c>
      <c r="B145" s="124">
        <v>5.17</v>
      </c>
      <c r="C145" s="125">
        <f t="shared" si="4"/>
        <v>5.1699999999999996E-2</v>
      </c>
      <c r="D145" s="188"/>
      <c r="E145" s="126">
        <f t="shared" si="5"/>
        <v>5.5102040816326407E-2</v>
      </c>
      <c r="F145" s="76">
        <v>5.5102040816326407E-2</v>
      </c>
    </row>
    <row r="146" spans="1:6" ht="15" customHeight="1">
      <c r="A146" s="123">
        <v>24289</v>
      </c>
      <c r="B146" s="124">
        <v>5.3</v>
      </c>
      <c r="C146" s="125">
        <f t="shared" si="4"/>
        <v>5.2999999999999999E-2</v>
      </c>
      <c r="D146" s="187">
        <v>2.8999999999999998E-2</v>
      </c>
      <c r="E146" s="126">
        <f t="shared" si="5"/>
        <v>2.5145067698259239E-2</v>
      </c>
      <c r="F146" s="76">
        <v>2.5145067698259239E-2</v>
      </c>
    </row>
    <row r="147" spans="1:6" ht="15" customHeight="1">
      <c r="A147" s="123">
        <v>24320</v>
      </c>
      <c r="B147" s="124">
        <v>5.53</v>
      </c>
      <c r="C147" s="125">
        <f t="shared" si="4"/>
        <v>5.5300000000000002E-2</v>
      </c>
      <c r="D147" s="188"/>
      <c r="E147" s="126">
        <f t="shared" si="5"/>
        <v>4.3396226415094406E-2</v>
      </c>
      <c r="F147" s="76">
        <v>4.3396226415094406E-2</v>
      </c>
    </row>
    <row r="148" spans="1:6" ht="15" customHeight="1">
      <c r="A148" s="123">
        <v>24351</v>
      </c>
      <c r="B148" s="124">
        <v>5.4</v>
      </c>
      <c r="C148" s="125">
        <f t="shared" si="4"/>
        <v>5.4000000000000006E-2</v>
      </c>
      <c r="D148" s="187"/>
      <c r="E148" s="126">
        <f t="shared" si="5"/>
        <v>-2.3508137432187985E-2</v>
      </c>
      <c r="F148" s="76">
        <v>-2.3508137432187985E-2</v>
      </c>
    </row>
    <row r="149" spans="1:6" ht="15" customHeight="1">
      <c r="A149" s="123">
        <v>24381</v>
      </c>
      <c r="B149" s="124">
        <v>5.53</v>
      </c>
      <c r="C149" s="125">
        <f t="shared" si="4"/>
        <v>5.5300000000000002E-2</v>
      </c>
      <c r="D149" s="188">
        <v>3.5000000000000003E-2</v>
      </c>
      <c r="E149" s="126">
        <f t="shared" si="5"/>
        <v>2.4074074074073991E-2</v>
      </c>
      <c r="F149" s="76">
        <v>2.4074074074073991E-2</v>
      </c>
    </row>
    <row r="150" spans="1:6" ht="15" customHeight="1">
      <c r="A150" s="123">
        <v>24412</v>
      </c>
      <c r="B150" s="124">
        <v>5.76</v>
      </c>
      <c r="C150" s="125">
        <f t="shared" si="4"/>
        <v>5.7599999999999998E-2</v>
      </c>
      <c r="D150" s="187"/>
      <c r="E150" s="126">
        <f t="shared" si="5"/>
        <v>4.1591320072332669E-2</v>
      </c>
      <c r="F150" s="76">
        <v>4.1591320072332669E-2</v>
      </c>
    </row>
    <row r="151" spans="1:6" ht="15" customHeight="1">
      <c r="A151" s="123">
        <v>24442</v>
      </c>
      <c r="B151" s="124">
        <v>5.4</v>
      </c>
      <c r="C151" s="125">
        <f t="shared" si="4"/>
        <v>5.4000000000000006E-2</v>
      </c>
      <c r="D151" s="188"/>
      <c r="E151" s="126">
        <f t="shared" si="5"/>
        <v>-6.2499999999999861E-2</v>
      </c>
      <c r="F151" s="76">
        <v>-6.2499999999999861E-2</v>
      </c>
    </row>
    <row r="152" spans="1:6" ht="15" customHeight="1">
      <c r="A152" s="123">
        <v>24473</v>
      </c>
      <c r="B152" s="124">
        <v>4.9400000000000004</v>
      </c>
      <c r="C152" s="125">
        <f t="shared" si="4"/>
        <v>4.9400000000000006E-2</v>
      </c>
      <c r="D152" s="187">
        <v>3.7000000000000005E-2</v>
      </c>
      <c r="E152" s="126">
        <f t="shared" si="5"/>
        <v>-8.5185185185185169E-2</v>
      </c>
      <c r="F152" s="76">
        <v>-8.5185185185185169E-2</v>
      </c>
    </row>
    <row r="153" spans="1:6" ht="15" customHeight="1">
      <c r="A153" s="123">
        <v>24504</v>
      </c>
      <c r="B153" s="124">
        <v>5</v>
      </c>
      <c r="C153" s="125">
        <f t="shared" si="4"/>
        <v>0.05</v>
      </c>
      <c r="D153" s="188"/>
      <c r="E153" s="126">
        <f t="shared" si="5"/>
        <v>1.2145748987854177E-2</v>
      </c>
      <c r="F153" s="76">
        <v>1.2145748987854177E-2</v>
      </c>
    </row>
    <row r="154" spans="1:6" ht="15" customHeight="1">
      <c r="A154" s="123">
        <v>24532</v>
      </c>
      <c r="B154" s="124">
        <v>4.53</v>
      </c>
      <c r="C154" s="125">
        <f t="shared" si="4"/>
        <v>4.53E-2</v>
      </c>
      <c r="D154" s="187"/>
      <c r="E154" s="126">
        <f t="shared" si="5"/>
        <v>-9.4000000000000056E-2</v>
      </c>
      <c r="F154" s="76">
        <v>-9.4000000000000056E-2</v>
      </c>
    </row>
    <row r="155" spans="1:6" ht="15" customHeight="1">
      <c r="A155" s="123">
        <v>24563</v>
      </c>
      <c r="B155" s="124">
        <v>4.05</v>
      </c>
      <c r="C155" s="125">
        <f t="shared" si="4"/>
        <v>4.0500000000000001E-2</v>
      </c>
      <c r="D155" s="188">
        <v>3.0000000000000001E-3</v>
      </c>
      <c r="E155" s="126">
        <f t="shared" si="5"/>
        <v>-0.10596026490066222</v>
      </c>
      <c r="F155" s="76">
        <v>-0.10596026490066222</v>
      </c>
    </row>
    <row r="156" spans="1:6" ht="15" customHeight="1">
      <c r="A156" s="123">
        <v>24593</v>
      </c>
      <c r="B156" s="124">
        <v>3.94</v>
      </c>
      <c r="C156" s="125">
        <f t="shared" si="4"/>
        <v>3.9399999999999998E-2</v>
      </c>
      <c r="D156" s="187"/>
      <c r="E156" s="126">
        <f t="shared" si="5"/>
        <v>-2.7160493827160584E-2</v>
      </c>
      <c r="F156" s="76">
        <v>-2.7160493827160584E-2</v>
      </c>
    </row>
    <row r="157" spans="1:6" ht="15" customHeight="1">
      <c r="A157" s="123">
        <v>24624</v>
      </c>
      <c r="B157" s="124">
        <v>3.98</v>
      </c>
      <c r="C157" s="125">
        <f t="shared" si="4"/>
        <v>3.9800000000000002E-2</v>
      </c>
      <c r="D157" s="188"/>
      <c r="E157" s="126">
        <f t="shared" si="5"/>
        <v>1.0152284263959506E-2</v>
      </c>
      <c r="F157" s="76">
        <v>1.0152284263959506E-2</v>
      </c>
    </row>
    <row r="158" spans="1:6" ht="15" customHeight="1">
      <c r="A158" s="123">
        <v>24654</v>
      </c>
      <c r="B158" s="124">
        <v>3.79</v>
      </c>
      <c r="C158" s="125">
        <f t="shared" si="4"/>
        <v>3.7900000000000003E-2</v>
      </c>
      <c r="D158" s="187">
        <v>3.5000000000000003E-2</v>
      </c>
      <c r="E158" s="126">
        <f t="shared" si="5"/>
        <v>-4.7738693467336654E-2</v>
      </c>
      <c r="F158" s="76">
        <v>-4.7738693467336654E-2</v>
      </c>
    </row>
    <row r="159" spans="1:6" ht="15" customHeight="1">
      <c r="A159" s="123">
        <v>24685</v>
      </c>
      <c r="B159" s="124">
        <v>3.9</v>
      </c>
      <c r="C159" s="125">
        <f t="shared" si="4"/>
        <v>3.9E-2</v>
      </c>
      <c r="D159" s="188"/>
      <c r="E159" s="126">
        <f t="shared" si="5"/>
        <v>2.9023746701846879E-2</v>
      </c>
      <c r="F159" s="76">
        <v>2.9023746701846879E-2</v>
      </c>
    </row>
    <row r="160" spans="1:6" ht="15" customHeight="1">
      <c r="A160" s="123">
        <v>24716</v>
      </c>
      <c r="B160" s="124">
        <v>3.99</v>
      </c>
      <c r="C160" s="125">
        <f t="shared" si="4"/>
        <v>3.9900000000000005E-2</v>
      </c>
      <c r="D160" s="187"/>
      <c r="E160" s="126">
        <f t="shared" si="5"/>
        <v>2.3076923076923203E-2</v>
      </c>
      <c r="F160" s="76">
        <v>2.3076923076923203E-2</v>
      </c>
    </row>
    <row r="161" spans="1:6" ht="15" customHeight="1">
      <c r="A161" s="123">
        <v>24746</v>
      </c>
      <c r="B161" s="124">
        <v>3.88</v>
      </c>
      <c r="C161" s="125">
        <f t="shared" si="4"/>
        <v>3.8800000000000001E-2</v>
      </c>
      <c r="D161" s="188">
        <v>3.2000000000000001E-2</v>
      </c>
      <c r="E161" s="126">
        <f t="shared" si="5"/>
        <v>-2.7568922305764503E-2</v>
      </c>
      <c r="F161" s="76">
        <v>-2.7568922305764503E-2</v>
      </c>
    </row>
    <row r="162" spans="1:6" ht="15" customHeight="1">
      <c r="A162" s="123">
        <v>24777</v>
      </c>
      <c r="B162" s="124">
        <v>4.13</v>
      </c>
      <c r="C162" s="125">
        <f t="shared" si="4"/>
        <v>4.1299999999999996E-2</v>
      </c>
      <c r="D162" s="187"/>
      <c r="E162" s="126">
        <f t="shared" si="5"/>
        <v>6.4432989690721532E-2</v>
      </c>
      <c r="F162" s="76">
        <v>6.4432989690721532E-2</v>
      </c>
    </row>
    <row r="163" spans="1:6" ht="15" customHeight="1">
      <c r="A163" s="123">
        <v>24807</v>
      </c>
      <c r="B163" s="124">
        <v>4.51</v>
      </c>
      <c r="C163" s="125">
        <f t="shared" si="4"/>
        <v>4.5100000000000001E-2</v>
      </c>
      <c r="D163" s="188"/>
      <c r="E163" s="126">
        <f t="shared" si="5"/>
        <v>9.2009685230024341E-2</v>
      </c>
      <c r="F163" s="76">
        <v>9.2009685230024341E-2</v>
      </c>
    </row>
    <row r="164" spans="1:6" ht="15" customHeight="1">
      <c r="A164" s="123">
        <v>24838</v>
      </c>
      <c r="B164" s="124">
        <v>4.5999999999999996</v>
      </c>
      <c r="C164" s="125">
        <f t="shared" si="4"/>
        <v>4.5999999999999999E-2</v>
      </c>
      <c r="D164" s="187">
        <v>8.4000000000000005E-2</v>
      </c>
      <c r="E164" s="126">
        <f t="shared" si="5"/>
        <v>1.9955654101995519E-2</v>
      </c>
      <c r="F164" s="76">
        <v>1.9955654101995519E-2</v>
      </c>
    </row>
    <row r="165" spans="1:6" ht="15" customHeight="1">
      <c r="A165" s="123">
        <v>24869</v>
      </c>
      <c r="B165" s="124">
        <v>4.71</v>
      </c>
      <c r="C165" s="125">
        <f t="shared" si="4"/>
        <v>4.7100000000000003E-2</v>
      </c>
      <c r="D165" s="188"/>
      <c r="E165" s="126">
        <f t="shared" si="5"/>
        <v>2.391304347826095E-2</v>
      </c>
      <c r="F165" s="76">
        <v>2.391304347826095E-2</v>
      </c>
    </row>
    <row r="166" spans="1:6" ht="15" customHeight="1">
      <c r="A166" s="123">
        <v>24898</v>
      </c>
      <c r="B166" s="124">
        <v>5.05</v>
      </c>
      <c r="C166" s="125">
        <f t="shared" si="4"/>
        <v>5.0499999999999996E-2</v>
      </c>
      <c r="D166" s="187"/>
      <c r="E166" s="126">
        <f t="shared" si="5"/>
        <v>7.2186836518046568E-2</v>
      </c>
      <c r="F166" s="76">
        <v>7.2186836518046568E-2</v>
      </c>
    </row>
    <row r="167" spans="1:6" ht="15" customHeight="1">
      <c r="A167" s="123">
        <v>24929</v>
      </c>
      <c r="B167" s="124">
        <v>5.76</v>
      </c>
      <c r="C167" s="125">
        <f t="shared" si="4"/>
        <v>5.7599999999999998E-2</v>
      </c>
      <c r="D167" s="188">
        <v>6.9000000000000006E-2</v>
      </c>
      <c r="E167" s="126">
        <f t="shared" si="5"/>
        <v>0.14059405940594064</v>
      </c>
      <c r="F167" s="76">
        <v>0.14059405940594064</v>
      </c>
    </row>
    <row r="168" spans="1:6" ht="15" customHeight="1">
      <c r="A168" s="123">
        <v>24959</v>
      </c>
      <c r="B168" s="124">
        <v>6.11</v>
      </c>
      <c r="C168" s="125">
        <f t="shared" si="4"/>
        <v>6.1100000000000002E-2</v>
      </c>
      <c r="D168" s="187"/>
      <c r="E168" s="126">
        <f t="shared" si="5"/>
        <v>6.0763888888888944E-2</v>
      </c>
      <c r="F168" s="76">
        <v>6.0763888888888944E-2</v>
      </c>
    </row>
    <row r="169" spans="1:6" ht="15" customHeight="1">
      <c r="A169" s="123">
        <v>24990</v>
      </c>
      <c r="B169" s="124">
        <v>6.07</v>
      </c>
      <c r="C169" s="125">
        <f t="shared" si="4"/>
        <v>6.0700000000000004E-2</v>
      </c>
      <c r="D169" s="188"/>
      <c r="E169" s="126">
        <f t="shared" si="5"/>
        <v>-6.5466448445171454E-3</v>
      </c>
      <c r="F169" s="76">
        <v>-6.5466448445171454E-3</v>
      </c>
    </row>
    <row r="170" spans="1:6" ht="15" customHeight="1">
      <c r="A170" s="123">
        <v>25020</v>
      </c>
      <c r="B170" s="124">
        <v>6.02</v>
      </c>
      <c r="C170" s="125">
        <f t="shared" si="4"/>
        <v>6.0199999999999997E-2</v>
      </c>
      <c r="D170" s="187">
        <v>2.8999999999999998E-2</v>
      </c>
      <c r="E170" s="126">
        <f t="shared" si="5"/>
        <v>-8.2372322899506977E-3</v>
      </c>
      <c r="F170" s="76">
        <v>-8.2372322899506977E-3</v>
      </c>
    </row>
    <row r="171" spans="1:6" ht="15" customHeight="1">
      <c r="A171" s="123">
        <v>25051</v>
      </c>
      <c r="B171" s="124">
        <v>6.03</v>
      </c>
      <c r="C171" s="125">
        <f t="shared" si="4"/>
        <v>6.0299999999999999E-2</v>
      </c>
      <c r="D171" s="188"/>
      <c r="E171" s="126">
        <f t="shared" si="5"/>
        <v>1.66112956810636E-3</v>
      </c>
      <c r="F171" s="76">
        <v>1.66112956810636E-3</v>
      </c>
    </row>
    <row r="172" spans="1:6" ht="15" customHeight="1">
      <c r="A172" s="123">
        <v>25082</v>
      </c>
      <c r="B172" s="124">
        <v>5.78</v>
      </c>
      <c r="C172" s="125">
        <f t="shared" si="4"/>
        <v>5.7800000000000004E-2</v>
      </c>
      <c r="D172" s="187"/>
      <c r="E172" s="126">
        <f t="shared" si="5"/>
        <v>-4.1459369817578695E-2</v>
      </c>
      <c r="F172" s="76">
        <v>-4.1459369817578695E-2</v>
      </c>
    </row>
    <row r="173" spans="1:6" ht="15" customHeight="1">
      <c r="A173" s="123">
        <v>25112</v>
      </c>
      <c r="B173" s="124">
        <v>5.91</v>
      </c>
      <c r="C173" s="125">
        <f t="shared" si="4"/>
        <v>5.91E-2</v>
      </c>
      <c r="D173" s="188">
        <v>1.8000000000000002E-2</v>
      </c>
      <c r="E173" s="126">
        <f t="shared" si="5"/>
        <v>2.2491349480968779E-2</v>
      </c>
      <c r="F173" s="76">
        <v>2.2491349480968779E-2</v>
      </c>
    </row>
    <row r="174" spans="1:6" ht="15" customHeight="1">
      <c r="A174" s="123">
        <v>25143</v>
      </c>
      <c r="B174" s="124">
        <v>5.82</v>
      </c>
      <c r="C174" s="125">
        <f t="shared" si="4"/>
        <v>5.8200000000000002E-2</v>
      </c>
      <c r="D174" s="187"/>
      <c r="E174" s="126">
        <f t="shared" si="5"/>
        <v>-1.5228426395939052E-2</v>
      </c>
      <c r="F174" s="76">
        <v>-1.5228426395939052E-2</v>
      </c>
    </row>
    <row r="175" spans="1:6" ht="15" customHeight="1">
      <c r="A175" s="123">
        <v>25173</v>
      </c>
      <c r="B175" s="124">
        <v>6.02</v>
      </c>
      <c r="C175" s="125">
        <f t="shared" si="4"/>
        <v>6.0199999999999997E-2</v>
      </c>
      <c r="D175" s="188"/>
      <c r="E175" s="126">
        <f t="shared" si="5"/>
        <v>3.4364261168384792E-2</v>
      </c>
      <c r="F175" s="76">
        <v>3.4364261168384792E-2</v>
      </c>
    </row>
    <row r="176" spans="1:6" ht="15" customHeight="1">
      <c r="A176" s="123">
        <v>25204</v>
      </c>
      <c r="B176" s="124">
        <v>6.3</v>
      </c>
      <c r="C176" s="125">
        <f t="shared" si="4"/>
        <v>6.3E-2</v>
      </c>
      <c r="D176" s="187">
        <v>6.4000000000000001E-2</v>
      </c>
      <c r="E176" s="126">
        <f t="shared" si="5"/>
        <v>4.6511627906976813E-2</v>
      </c>
      <c r="F176" s="76">
        <v>4.6511627906976813E-2</v>
      </c>
    </row>
    <row r="177" spans="1:6" ht="15" customHeight="1">
      <c r="A177" s="123">
        <v>25235</v>
      </c>
      <c r="B177" s="124">
        <v>6.61</v>
      </c>
      <c r="C177" s="125">
        <f t="shared" si="4"/>
        <v>6.6100000000000006E-2</v>
      </c>
      <c r="D177" s="188"/>
      <c r="E177" s="126">
        <f t="shared" si="5"/>
        <v>4.9206349206349295E-2</v>
      </c>
      <c r="F177" s="76">
        <v>4.9206349206349295E-2</v>
      </c>
    </row>
    <row r="178" spans="1:6" ht="15" customHeight="1">
      <c r="A178" s="123">
        <v>25263</v>
      </c>
      <c r="B178" s="124">
        <v>6.79</v>
      </c>
      <c r="C178" s="125">
        <f t="shared" si="4"/>
        <v>6.7900000000000002E-2</v>
      </c>
      <c r="D178" s="187"/>
      <c r="E178" s="126">
        <f t="shared" si="5"/>
        <v>2.7231467473524899E-2</v>
      </c>
      <c r="F178" s="76">
        <v>2.7231467473524899E-2</v>
      </c>
    </row>
    <row r="179" spans="1:6" ht="15" customHeight="1">
      <c r="A179" s="123">
        <v>25294</v>
      </c>
      <c r="B179" s="124">
        <v>7.41</v>
      </c>
      <c r="C179" s="125">
        <f t="shared" si="4"/>
        <v>7.4099999999999999E-2</v>
      </c>
      <c r="D179" s="188">
        <v>1.3000000000000001E-2</v>
      </c>
      <c r="E179" s="126">
        <f t="shared" si="5"/>
        <v>9.1310751104565491E-2</v>
      </c>
      <c r="F179" s="76">
        <v>9.1310751104565491E-2</v>
      </c>
    </row>
    <row r="180" spans="1:6" ht="15" customHeight="1">
      <c r="A180" s="123">
        <v>25324</v>
      </c>
      <c r="B180" s="124">
        <v>8.67</v>
      </c>
      <c r="C180" s="125">
        <f t="shared" si="4"/>
        <v>8.6699999999999999E-2</v>
      </c>
      <c r="D180" s="187"/>
      <c r="E180" s="126">
        <f t="shared" si="5"/>
        <v>0.17004048582995951</v>
      </c>
      <c r="F180" s="76">
        <v>0.17004048582995951</v>
      </c>
    </row>
    <row r="181" spans="1:6" ht="15" customHeight="1">
      <c r="A181" s="123">
        <v>25355</v>
      </c>
      <c r="B181" s="124">
        <v>8.9</v>
      </c>
      <c r="C181" s="125">
        <f t="shared" si="4"/>
        <v>8.900000000000001E-2</v>
      </c>
      <c r="D181" s="188"/>
      <c r="E181" s="126">
        <f t="shared" si="5"/>
        <v>2.6528258362168516E-2</v>
      </c>
      <c r="F181" s="76">
        <v>2.6528258362168516E-2</v>
      </c>
    </row>
    <row r="182" spans="1:6" ht="15" customHeight="1">
      <c r="A182" s="123">
        <v>25385</v>
      </c>
      <c r="B182" s="124">
        <v>8.61</v>
      </c>
      <c r="C182" s="125">
        <f t="shared" si="4"/>
        <v>8.6099999999999996E-2</v>
      </c>
      <c r="D182" s="187">
        <v>2.5000000000000001E-2</v>
      </c>
      <c r="E182" s="126">
        <f t="shared" si="5"/>
        <v>-3.2584269662921501E-2</v>
      </c>
      <c r="F182" s="76">
        <v>-3.2584269662921501E-2</v>
      </c>
    </row>
    <row r="183" spans="1:6" ht="15" customHeight="1">
      <c r="A183" s="123">
        <v>25416</v>
      </c>
      <c r="B183" s="124">
        <v>9.19</v>
      </c>
      <c r="C183" s="125">
        <f t="shared" si="4"/>
        <v>9.1899999999999996E-2</v>
      </c>
      <c r="D183" s="188"/>
      <c r="E183" s="126">
        <f t="shared" si="5"/>
        <v>6.7363530778164926E-2</v>
      </c>
      <c r="F183" s="76">
        <v>6.7363530778164926E-2</v>
      </c>
    </row>
    <row r="184" spans="1:6" ht="15" customHeight="1">
      <c r="A184" s="123">
        <v>25447</v>
      </c>
      <c r="B184" s="124">
        <v>9.15</v>
      </c>
      <c r="C184" s="125">
        <f t="shared" si="4"/>
        <v>9.1499999999999998E-2</v>
      </c>
      <c r="D184" s="187"/>
      <c r="E184" s="126">
        <f t="shared" si="5"/>
        <v>-4.3525571273122701E-3</v>
      </c>
      <c r="F184" s="76">
        <v>-4.3525571273122701E-3</v>
      </c>
    </row>
    <row r="185" spans="1:6" ht="15" customHeight="1">
      <c r="A185" s="123">
        <v>25477</v>
      </c>
      <c r="B185" s="124">
        <v>9</v>
      </c>
      <c r="C185" s="125">
        <f t="shared" si="4"/>
        <v>0.09</v>
      </c>
      <c r="D185" s="188">
        <v>-1.7000000000000001E-2</v>
      </c>
      <c r="E185" s="126">
        <f t="shared" si="5"/>
        <v>-1.6393442622950834E-2</v>
      </c>
      <c r="F185" s="76">
        <v>-1.6393442622950834E-2</v>
      </c>
    </row>
    <row r="186" spans="1:6" ht="15" customHeight="1">
      <c r="A186" s="123">
        <v>25508</v>
      </c>
      <c r="B186" s="124">
        <v>8.85</v>
      </c>
      <c r="C186" s="125">
        <f t="shared" si="4"/>
        <v>8.8499999999999995E-2</v>
      </c>
      <c r="D186" s="187"/>
      <c r="E186" s="126">
        <f t="shared" si="5"/>
        <v>-1.6666666666666684E-2</v>
      </c>
      <c r="F186" s="76">
        <v>-1.6666666666666684E-2</v>
      </c>
    </row>
    <row r="187" spans="1:6" ht="15" customHeight="1">
      <c r="A187" s="123">
        <v>25538</v>
      </c>
      <c r="B187" s="124">
        <v>8.9700000000000006</v>
      </c>
      <c r="C187" s="125">
        <f t="shared" si="4"/>
        <v>8.9700000000000002E-2</v>
      </c>
      <c r="D187" s="188"/>
      <c r="E187" s="126">
        <f t="shared" si="5"/>
        <v>1.3559322033898381E-2</v>
      </c>
      <c r="F187" s="76">
        <v>1.3559322033898381E-2</v>
      </c>
    </row>
    <row r="188" spans="1:6" ht="15" customHeight="1">
      <c r="A188" s="123">
        <v>25569</v>
      </c>
      <c r="B188" s="124">
        <v>8.98</v>
      </c>
      <c r="C188" s="125">
        <f t="shared" si="4"/>
        <v>8.9800000000000005E-2</v>
      </c>
      <c r="D188" s="187">
        <v>-6.9999999999999993E-3</v>
      </c>
      <c r="E188" s="126">
        <f t="shared" si="5"/>
        <v>1.1148272017837554E-3</v>
      </c>
      <c r="F188" s="76">
        <v>1.1148272017837554E-3</v>
      </c>
    </row>
    <row r="189" spans="1:6" ht="15" customHeight="1">
      <c r="A189" s="123">
        <v>25600</v>
      </c>
      <c r="B189" s="124">
        <v>8.98</v>
      </c>
      <c r="C189" s="125">
        <f t="shared" si="4"/>
        <v>8.9800000000000005E-2</v>
      </c>
      <c r="D189" s="188"/>
      <c r="E189" s="126">
        <f t="shared" si="5"/>
        <v>0</v>
      </c>
      <c r="F189" s="76">
        <v>0</v>
      </c>
    </row>
    <row r="190" spans="1:6" ht="15" customHeight="1">
      <c r="A190" s="123">
        <v>25628</v>
      </c>
      <c r="B190" s="124">
        <v>7.76</v>
      </c>
      <c r="C190" s="125">
        <f t="shared" si="4"/>
        <v>7.7600000000000002E-2</v>
      </c>
      <c r="D190" s="187"/>
      <c r="E190" s="126">
        <f t="shared" si="5"/>
        <v>-0.13585746102449892</v>
      </c>
      <c r="F190" s="76">
        <v>-0.13585746102449892</v>
      </c>
    </row>
    <row r="191" spans="1:6" ht="15" customHeight="1">
      <c r="A191" s="123">
        <v>25659</v>
      </c>
      <c r="B191" s="124">
        <v>8.1</v>
      </c>
      <c r="C191" s="125">
        <f t="shared" si="4"/>
        <v>8.1000000000000003E-2</v>
      </c>
      <c r="D191" s="188">
        <v>6.9999999999999993E-3</v>
      </c>
      <c r="E191" s="126">
        <f t="shared" si="5"/>
        <v>4.3814432989690726E-2</v>
      </c>
      <c r="F191" s="76">
        <v>4.3814432989690726E-2</v>
      </c>
    </row>
    <row r="192" spans="1:6" ht="15" customHeight="1">
      <c r="A192" s="123">
        <v>25689</v>
      </c>
      <c r="B192" s="124">
        <v>7.94</v>
      </c>
      <c r="C192" s="125">
        <f t="shared" si="4"/>
        <v>7.9399999999999998E-2</v>
      </c>
      <c r="D192" s="187"/>
      <c r="E192" s="126">
        <f t="shared" si="5"/>
        <v>-1.9753086419753138E-2</v>
      </c>
      <c r="F192" s="76">
        <v>-1.9753086419753138E-2</v>
      </c>
    </row>
    <row r="193" spans="1:6" ht="15" customHeight="1">
      <c r="A193" s="123">
        <v>25720</v>
      </c>
      <c r="B193" s="124">
        <v>7.6</v>
      </c>
      <c r="C193" s="125">
        <f t="shared" si="4"/>
        <v>7.5999999999999998E-2</v>
      </c>
      <c r="D193" s="188"/>
      <c r="E193" s="126">
        <f t="shared" si="5"/>
        <v>-4.2821158690176324E-2</v>
      </c>
      <c r="F193" s="76">
        <v>-4.2821158690176324E-2</v>
      </c>
    </row>
    <row r="194" spans="1:6" ht="15" customHeight="1">
      <c r="A194" s="123">
        <v>25750</v>
      </c>
      <c r="B194" s="124">
        <v>7.21</v>
      </c>
      <c r="C194" s="125">
        <f t="shared" si="4"/>
        <v>7.2099999999999997E-2</v>
      </c>
      <c r="D194" s="187">
        <v>3.6000000000000004E-2</v>
      </c>
      <c r="E194" s="126">
        <f t="shared" si="5"/>
        <v>-5.1315789473684217E-2</v>
      </c>
      <c r="F194" s="76">
        <v>-5.1315789473684217E-2</v>
      </c>
    </row>
    <row r="195" spans="1:6" ht="15" customHeight="1">
      <c r="A195" s="123">
        <v>25781</v>
      </c>
      <c r="B195" s="124">
        <v>6.61</v>
      </c>
      <c r="C195" s="125">
        <f t="shared" ref="C195:C258" si="6">B195/100</f>
        <v>6.6100000000000006E-2</v>
      </c>
      <c r="D195" s="188"/>
      <c r="E195" s="126">
        <f t="shared" si="5"/>
        <v>-8.3217753120665622E-2</v>
      </c>
      <c r="F195" s="76">
        <v>-8.3217753120665622E-2</v>
      </c>
    </row>
    <row r="196" spans="1:6" ht="15" customHeight="1">
      <c r="A196" s="123">
        <v>25812</v>
      </c>
      <c r="B196" s="124">
        <v>6.29</v>
      </c>
      <c r="C196" s="125">
        <f t="shared" si="6"/>
        <v>6.2899999999999998E-2</v>
      </c>
      <c r="D196" s="187"/>
      <c r="E196" s="126">
        <f t="shared" ref="E196:E259" si="7">(C196-C195)/C195</f>
        <v>-4.841149773071117E-2</v>
      </c>
      <c r="F196" s="76">
        <v>-4.841149773071117E-2</v>
      </c>
    </row>
    <row r="197" spans="1:6" ht="15" customHeight="1">
      <c r="A197" s="123">
        <v>25842</v>
      </c>
      <c r="B197" s="124">
        <v>6.2</v>
      </c>
      <c r="C197" s="125">
        <f t="shared" si="6"/>
        <v>6.2E-2</v>
      </c>
      <c r="D197" s="188">
        <v>-0.04</v>
      </c>
      <c r="E197" s="126">
        <f t="shared" si="7"/>
        <v>-1.4308426073131925E-2</v>
      </c>
      <c r="F197" s="76">
        <v>-1.4308426073131925E-2</v>
      </c>
    </row>
    <row r="198" spans="1:6" ht="15" customHeight="1">
      <c r="A198" s="123">
        <v>25873</v>
      </c>
      <c r="B198" s="124">
        <v>5.6</v>
      </c>
      <c r="C198" s="125">
        <f t="shared" si="6"/>
        <v>5.5999999999999994E-2</v>
      </c>
      <c r="D198" s="187"/>
      <c r="E198" s="126">
        <f t="shared" si="7"/>
        <v>-9.6774193548387177E-2</v>
      </c>
      <c r="F198" s="76">
        <v>-9.6774193548387177E-2</v>
      </c>
    </row>
    <row r="199" spans="1:6" ht="15" customHeight="1">
      <c r="A199" s="123">
        <v>25903</v>
      </c>
      <c r="B199" s="124">
        <v>4.9000000000000004</v>
      </c>
      <c r="C199" s="125">
        <f t="shared" si="6"/>
        <v>4.9000000000000002E-2</v>
      </c>
      <c r="D199" s="188"/>
      <c r="E199" s="126">
        <f t="shared" si="7"/>
        <v>-0.12499999999999988</v>
      </c>
      <c r="F199" s="76">
        <v>-0.12499999999999988</v>
      </c>
    </row>
    <row r="200" spans="1:6" ht="15" customHeight="1">
      <c r="A200" s="123">
        <v>25934</v>
      </c>
      <c r="B200" s="124">
        <v>4.1399999999999997</v>
      </c>
      <c r="C200" s="125">
        <f t="shared" si="6"/>
        <v>4.1399999999999999E-2</v>
      </c>
      <c r="D200" s="187">
        <v>0.111</v>
      </c>
      <c r="E200" s="126">
        <f t="shared" si="7"/>
        <v>-0.15510204081632659</v>
      </c>
      <c r="F200" s="136">
        <v>-0.15510204081632659</v>
      </c>
    </row>
    <row r="201" spans="1:6" ht="15" customHeight="1">
      <c r="A201" s="123">
        <v>25965</v>
      </c>
      <c r="B201" s="124">
        <v>3.72</v>
      </c>
      <c r="C201" s="125">
        <f t="shared" si="6"/>
        <v>3.7200000000000004E-2</v>
      </c>
      <c r="D201" s="188"/>
      <c r="E201" s="126">
        <f t="shared" si="7"/>
        <v>-0.10144927536231874</v>
      </c>
      <c r="F201" s="76">
        <v>-0.10144927536231874</v>
      </c>
    </row>
    <row r="202" spans="1:6" ht="15" customHeight="1">
      <c r="A202" s="123">
        <v>25993</v>
      </c>
      <c r="B202" s="124">
        <v>3.71</v>
      </c>
      <c r="C202" s="125">
        <f t="shared" si="6"/>
        <v>3.7100000000000001E-2</v>
      </c>
      <c r="D202" s="187"/>
      <c r="E202" s="126">
        <f t="shared" si="7"/>
        <v>-2.6881720430108292E-3</v>
      </c>
      <c r="F202" s="76">
        <v>-2.6881720430108292E-3</v>
      </c>
    </row>
    <row r="203" spans="1:6" ht="15" customHeight="1">
      <c r="A203" s="123">
        <v>26024</v>
      </c>
      <c r="B203" s="124">
        <v>4.1500000000000004</v>
      </c>
      <c r="C203" s="125">
        <f t="shared" si="6"/>
        <v>4.1500000000000002E-2</v>
      </c>
      <c r="D203" s="188">
        <v>2.3E-2</v>
      </c>
      <c r="E203" s="126">
        <f t="shared" si="7"/>
        <v>0.11859838274932617</v>
      </c>
      <c r="F203" s="76">
        <v>0.11859838274932617</v>
      </c>
    </row>
    <row r="204" spans="1:6" ht="15" customHeight="1">
      <c r="A204" s="123">
        <v>26054</v>
      </c>
      <c r="B204" s="124">
        <v>4.63</v>
      </c>
      <c r="C204" s="125">
        <f t="shared" si="6"/>
        <v>4.6300000000000001E-2</v>
      </c>
      <c r="D204" s="187"/>
      <c r="E204" s="126">
        <f t="shared" si="7"/>
        <v>0.1156626506024096</v>
      </c>
      <c r="F204" s="76">
        <v>0.1156626506024096</v>
      </c>
    </row>
    <row r="205" spans="1:6" ht="15" customHeight="1">
      <c r="A205" s="123">
        <v>26085</v>
      </c>
      <c r="B205" s="124">
        <v>4.91</v>
      </c>
      <c r="C205" s="125">
        <f t="shared" si="6"/>
        <v>4.9100000000000005E-2</v>
      </c>
      <c r="D205" s="188"/>
      <c r="E205" s="126">
        <f t="shared" si="7"/>
        <v>6.0475161987041122E-2</v>
      </c>
      <c r="F205" s="76">
        <v>6.0475161987041122E-2</v>
      </c>
    </row>
    <row r="206" spans="1:6" ht="15" customHeight="1">
      <c r="A206" s="123">
        <v>26115</v>
      </c>
      <c r="B206" s="124">
        <v>5.31</v>
      </c>
      <c r="C206" s="125">
        <f t="shared" si="6"/>
        <v>5.3099999999999994E-2</v>
      </c>
      <c r="D206" s="187">
        <v>3.2000000000000001E-2</v>
      </c>
      <c r="E206" s="126">
        <f t="shared" si="7"/>
        <v>8.1466395112016074E-2</v>
      </c>
      <c r="F206" s="76">
        <v>8.1466395112016074E-2</v>
      </c>
    </row>
    <row r="207" spans="1:6" ht="15" customHeight="1">
      <c r="A207" s="123">
        <v>26146</v>
      </c>
      <c r="B207" s="124">
        <v>5.56</v>
      </c>
      <c r="C207" s="125">
        <f t="shared" si="6"/>
        <v>5.5599999999999997E-2</v>
      </c>
      <c r="D207" s="188"/>
      <c r="E207" s="126">
        <f t="shared" si="7"/>
        <v>4.7080979284369162E-2</v>
      </c>
      <c r="F207" s="76">
        <v>4.7080979284369162E-2</v>
      </c>
    </row>
    <row r="208" spans="1:6" ht="15" customHeight="1">
      <c r="A208" s="123">
        <v>26177</v>
      </c>
      <c r="B208" s="124">
        <v>5.55</v>
      </c>
      <c r="C208" s="125">
        <f t="shared" si="6"/>
        <v>5.5500000000000001E-2</v>
      </c>
      <c r="D208" s="187"/>
      <c r="E208" s="126">
        <f t="shared" si="7"/>
        <v>-1.7985611510790635E-3</v>
      </c>
      <c r="F208" s="76">
        <v>-1.7985611510790635E-3</v>
      </c>
    </row>
    <row r="209" spans="1:6" ht="15" customHeight="1">
      <c r="A209" s="123">
        <v>26207</v>
      </c>
      <c r="B209" s="124">
        <v>5.2</v>
      </c>
      <c r="C209" s="125">
        <f t="shared" si="6"/>
        <v>5.2000000000000005E-2</v>
      </c>
      <c r="D209" s="188">
        <v>1.2E-2</v>
      </c>
      <c r="E209" s="126">
        <f t="shared" si="7"/>
        <v>-6.3063063063062988E-2</v>
      </c>
      <c r="F209" s="76">
        <v>-6.3063063063062988E-2</v>
      </c>
    </row>
    <row r="210" spans="1:6" ht="15" customHeight="1">
      <c r="A210" s="123">
        <v>26238</v>
      </c>
      <c r="B210" s="124">
        <v>4.91</v>
      </c>
      <c r="C210" s="125">
        <f t="shared" si="6"/>
        <v>4.9100000000000005E-2</v>
      </c>
      <c r="D210" s="187"/>
      <c r="E210" s="126">
        <f t="shared" si="7"/>
        <v>-5.5769230769230758E-2</v>
      </c>
      <c r="F210" s="76">
        <v>-5.5769230769230758E-2</v>
      </c>
    </row>
    <row r="211" spans="1:6" ht="15" customHeight="1">
      <c r="A211" s="123">
        <v>26268</v>
      </c>
      <c r="B211" s="124">
        <v>4.1399999999999997</v>
      </c>
      <c r="C211" s="125">
        <f t="shared" si="6"/>
        <v>4.1399999999999999E-2</v>
      </c>
      <c r="D211" s="188"/>
      <c r="E211" s="126">
        <f t="shared" si="7"/>
        <v>-0.15682281059063147</v>
      </c>
      <c r="F211" s="136">
        <v>-0.15682281059063147</v>
      </c>
    </row>
    <row r="212" spans="1:6" ht="15" customHeight="1">
      <c r="A212" s="123">
        <v>26299</v>
      </c>
      <c r="B212" s="124">
        <v>3.5</v>
      </c>
      <c r="C212" s="125">
        <f t="shared" si="6"/>
        <v>3.5000000000000003E-2</v>
      </c>
      <c r="D212" s="187">
        <v>7.400000000000001E-2</v>
      </c>
      <c r="E212" s="126">
        <f t="shared" si="7"/>
        <v>-0.15458937198067624</v>
      </c>
      <c r="F212" s="136">
        <v>-0.15458937198067624</v>
      </c>
    </row>
    <row r="213" spans="1:6" ht="15" customHeight="1">
      <c r="A213" s="123">
        <v>26330</v>
      </c>
      <c r="B213" s="124">
        <v>3.29</v>
      </c>
      <c r="C213" s="125">
        <f t="shared" si="6"/>
        <v>3.2899999999999999E-2</v>
      </c>
      <c r="D213" s="188"/>
      <c r="E213" s="126">
        <f t="shared" si="7"/>
        <v>-6.000000000000013E-2</v>
      </c>
      <c r="F213" s="76">
        <v>-6.000000000000013E-2</v>
      </c>
    </row>
    <row r="214" spans="1:6" ht="15" customHeight="1">
      <c r="A214" s="123">
        <v>26359</v>
      </c>
      <c r="B214" s="124">
        <v>3.83</v>
      </c>
      <c r="C214" s="125">
        <f t="shared" si="6"/>
        <v>3.8300000000000001E-2</v>
      </c>
      <c r="D214" s="187"/>
      <c r="E214" s="126">
        <f t="shared" si="7"/>
        <v>0.16413373860182379</v>
      </c>
      <c r="F214" s="76">
        <v>0.16413373860182379</v>
      </c>
    </row>
    <row r="215" spans="1:6" ht="15" customHeight="1">
      <c r="A215" s="123">
        <v>26390</v>
      </c>
      <c r="B215" s="124">
        <v>4.17</v>
      </c>
      <c r="C215" s="125">
        <f t="shared" si="6"/>
        <v>4.1700000000000001E-2</v>
      </c>
      <c r="D215" s="188">
        <v>9.6000000000000002E-2</v>
      </c>
      <c r="E215" s="126">
        <f t="shared" si="7"/>
        <v>8.877284595300261E-2</v>
      </c>
      <c r="F215" s="76">
        <v>8.877284595300261E-2</v>
      </c>
    </row>
    <row r="216" spans="1:6" ht="15" customHeight="1">
      <c r="A216" s="123">
        <v>26420</v>
      </c>
      <c r="B216" s="124">
        <v>4.2699999999999996</v>
      </c>
      <c r="C216" s="125">
        <f t="shared" si="6"/>
        <v>4.2699999999999995E-2</v>
      </c>
      <c r="D216" s="187"/>
      <c r="E216" s="126">
        <f t="shared" si="7"/>
        <v>2.3980815347721677E-2</v>
      </c>
      <c r="F216" s="76">
        <v>2.3980815347721677E-2</v>
      </c>
    </row>
    <row r="217" spans="1:6" ht="15" customHeight="1">
      <c r="A217" s="123">
        <v>26451</v>
      </c>
      <c r="B217" s="124">
        <v>4.46</v>
      </c>
      <c r="C217" s="125">
        <f t="shared" si="6"/>
        <v>4.4600000000000001E-2</v>
      </c>
      <c r="D217" s="188"/>
      <c r="E217" s="126">
        <f t="shared" si="7"/>
        <v>4.4496487119438079E-2</v>
      </c>
      <c r="F217" s="76">
        <v>4.4496487119438079E-2</v>
      </c>
    </row>
    <row r="218" spans="1:6" ht="15" customHeight="1">
      <c r="A218" s="123">
        <v>26481</v>
      </c>
      <c r="B218" s="124">
        <v>4.55</v>
      </c>
      <c r="C218" s="125">
        <f t="shared" si="6"/>
        <v>4.5499999999999999E-2</v>
      </c>
      <c r="D218" s="187">
        <v>3.7000000000000005E-2</v>
      </c>
      <c r="E218" s="126">
        <f t="shared" si="7"/>
        <v>2.0179372197309371E-2</v>
      </c>
      <c r="F218" s="76">
        <v>2.0179372197309371E-2</v>
      </c>
    </row>
    <row r="219" spans="1:6" ht="15" customHeight="1">
      <c r="A219" s="123">
        <v>26512</v>
      </c>
      <c r="B219" s="124">
        <v>4.8</v>
      </c>
      <c r="C219" s="125">
        <f t="shared" si="6"/>
        <v>4.8000000000000001E-2</v>
      </c>
      <c r="D219" s="188"/>
      <c r="E219" s="126">
        <f t="shared" si="7"/>
        <v>5.4945054945054993E-2</v>
      </c>
      <c r="F219" s="76">
        <v>5.4945054945054993E-2</v>
      </c>
    </row>
    <row r="220" spans="1:6" ht="15" customHeight="1">
      <c r="A220" s="123">
        <v>26543</v>
      </c>
      <c r="B220" s="124">
        <v>4.87</v>
      </c>
      <c r="C220" s="125">
        <f t="shared" si="6"/>
        <v>4.87E-2</v>
      </c>
      <c r="D220" s="187"/>
      <c r="E220" s="126">
        <f t="shared" si="7"/>
        <v>1.4583333333333316E-2</v>
      </c>
      <c r="F220" s="76">
        <v>1.4583333333333316E-2</v>
      </c>
    </row>
    <row r="221" spans="1:6" ht="15" customHeight="1">
      <c r="A221" s="123">
        <v>26573</v>
      </c>
      <c r="B221" s="124">
        <v>5.04</v>
      </c>
      <c r="C221" s="125">
        <f t="shared" si="6"/>
        <v>5.04E-2</v>
      </c>
      <c r="D221" s="188">
        <v>6.8000000000000005E-2</v>
      </c>
      <c r="E221" s="126">
        <f t="shared" si="7"/>
        <v>3.4907597535934295E-2</v>
      </c>
      <c r="F221" s="76">
        <v>3.4907597535934295E-2</v>
      </c>
    </row>
    <row r="222" spans="1:6" ht="15" customHeight="1">
      <c r="A222" s="123">
        <v>26604</v>
      </c>
      <c r="B222" s="124">
        <v>5.0599999999999996</v>
      </c>
      <c r="C222" s="125">
        <f t="shared" si="6"/>
        <v>5.0599999999999999E-2</v>
      </c>
      <c r="D222" s="187"/>
      <c r="E222" s="126">
        <f t="shared" si="7"/>
        <v>3.9682539682539446E-3</v>
      </c>
      <c r="F222" s="76">
        <v>3.9682539682539446E-3</v>
      </c>
    </row>
    <row r="223" spans="1:6" ht="15" customHeight="1">
      <c r="A223" s="123">
        <v>26634</v>
      </c>
      <c r="B223" s="124">
        <v>5.33</v>
      </c>
      <c r="C223" s="125">
        <f t="shared" si="6"/>
        <v>5.33E-2</v>
      </c>
      <c r="D223" s="188"/>
      <c r="E223" s="126">
        <f t="shared" si="7"/>
        <v>5.3359683794466421E-2</v>
      </c>
      <c r="F223" s="76">
        <v>5.3359683794466421E-2</v>
      </c>
    </row>
    <row r="224" spans="1:6" ht="15" customHeight="1">
      <c r="A224" s="123">
        <v>26665</v>
      </c>
      <c r="B224" s="124">
        <v>5.94</v>
      </c>
      <c r="C224" s="125">
        <f t="shared" si="6"/>
        <v>5.9400000000000001E-2</v>
      </c>
      <c r="D224" s="187">
        <v>0.10199999999999999</v>
      </c>
      <c r="E224" s="126">
        <f t="shared" si="7"/>
        <v>0.11444652908067544</v>
      </c>
      <c r="F224" s="76">
        <v>0.11444652908067544</v>
      </c>
    </row>
    <row r="225" spans="1:6" ht="15" customHeight="1">
      <c r="A225" s="123">
        <v>26696</v>
      </c>
      <c r="B225" s="124">
        <v>6.58</v>
      </c>
      <c r="C225" s="125">
        <f t="shared" si="6"/>
        <v>6.5799999999999997E-2</v>
      </c>
      <c r="D225" s="188"/>
      <c r="E225" s="126">
        <f t="shared" si="7"/>
        <v>0.10774410774410767</v>
      </c>
      <c r="F225" s="76">
        <v>0.10774410774410767</v>
      </c>
    </row>
    <row r="226" spans="1:6" ht="15" customHeight="1">
      <c r="A226" s="123">
        <v>26724</v>
      </c>
      <c r="B226" s="124">
        <v>7.09</v>
      </c>
      <c r="C226" s="125">
        <f t="shared" si="6"/>
        <v>7.0900000000000005E-2</v>
      </c>
      <c r="D226" s="187"/>
      <c r="E226" s="126">
        <f t="shared" si="7"/>
        <v>7.7507598784194637E-2</v>
      </c>
      <c r="F226" s="76">
        <v>7.7507598784194637E-2</v>
      </c>
    </row>
    <row r="227" spans="1:6" ht="15" customHeight="1">
      <c r="A227" s="123">
        <v>26755</v>
      </c>
      <c r="B227" s="124">
        <v>7.12</v>
      </c>
      <c r="C227" s="125">
        <f t="shared" si="6"/>
        <v>7.1199999999999999E-2</v>
      </c>
      <c r="D227" s="188">
        <v>4.5999999999999999E-2</v>
      </c>
      <c r="E227" s="126">
        <f t="shared" si="7"/>
        <v>4.2313117066289799E-3</v>
      </c>
      <c r="F227" s="76">
        <v>4.2313117066289799E-3</v>
      </c>
    </row>
    <row r="228" spans="1:6" ht="15" customHeight="1">
      <c r="A228" s="123">
        <v>26785</v>
      </c>
      <c r="B228" s="124">
        <v>7.84</v>
      </c>
      <c r="C228" s="125">
        <f t="shared" si="6"/>
        <v>7.8399999999999997E-2</v>
      </c>
      <c r="D228" s="187"/>
      <c r="E228" s="126">
        <f t="shared" si="7"/>
        <v>0.10112359550561795</v>
      </c>
      <c r="F228" s="76">
        <v>0.10112359550561795</v>
      </c>
    </row>
    <row r="229" spans="1:6" ht="15" customHeight="1">
      <c r="A229" s="123">
        <v>26816</v>
      </c>
      <c r="B229" s="124">
        <v>8.49</v>
      </c>
      <c r="C229" s="125">
        <f t="shared" si="6"/>
        <v>8.4900000000000003E-2</v>
      </c>
      <c r="D229" s="188"/>
      <c r="E229" s="126">
        <f t="shared" si="7"/>
        <v>8.2908163265306201E-2</v>
      </c>
      <c r="F229" s="76">
        <v>8.2908163265306201E-2</v>
      </c>
    </row>
    <row r="230" spans="1:6" ht="15" customHeight="1">
      <c r="A230" s="123">
        <v>26846</v>
      </c>
      <c r="B230" s="124">
        <v>10.4</v>
      </c>
      <c r="C230" s="125">
        <f t="shared" si="6"/>
        <v>0.10400000000000001</v>
      </c>
      <c r="D230" s="187">
        <v>-2.2000000000000002E-2</v>
      </c>
      <c r="E230" s="126">
        <f t="shared" si="7"/>
        <v>0.22497055359246179</v>
      </c>
      <c r="F230" s="76">
        <v>0.22497055359246179</v>
      </c>
    </row>
    <row r="231" spans="1:6" ht="15" customHeight="1">
      <c r="A231" s="123">
        <v>26877</v>
      </c>
      <c r="B231" s="124">
        <v>10.5</v>
      </c>
      <c r="C231" s="125">
        <f t="shared" si="6"/>
        <v>0.105</v>
      </c>
      <c r="D231" s="188"/>
      <c r="E231" s="126">
        <f t="shared" si="7"/>
        <v>9.6153846153844893E-3</v>
      </c>
      <c r="F231" s="76">
        <v>9.6153846153844893E-3</v>
      </c>
    </row>
    <row r="232" spans="1:6" ht="15" customHeight="1">
      <c r="A232" s="123">
        <v>26908</v>
      </c>
      <c r="B232" s="124">
        <v>10.78</v>
      </c>
      <c r="C232" s="125">
        <f t="shared" si="6"/>
        <v>0.10779999999999999</v>
      </c>
      <c r="D232" s="187"/>
      <c r="E232" s="126">
        <f t="shared" si="7"/>
        <v>2.6666666666666637E-2</v>
      </c>
      <c r="F232" s="76">
        <v>2.6666666666666637E-2</v>
      </c>
    </row>
    <row r="233" spans="1:6" ht="15" customHeight="1">
      <c r="A233" s="123">
        <v>26938</v>
      </c>
      <c r="B233" s="124">
        <v>10.01</v>
      </c>
      <c r="C233" s="125">
        <f t="shared" si="6"/>
        <v>0.10009999999999999</v>
      </c>
      <c r="D233" s="188">
        <v>3.7999999999999999E-2</v>
      </c>
      <c r="E233" s="126">
        <f t="shared" si="7"/>
        <v>-7.1428571428571425E-2</v>
      </c>
      <c r="F233" s="76">
        <v>-7.1428571428571425E-2</v>
      </c>
    </row>
    <row r="234" spans="1:6" ht="15" customHeight="1">
      <c r="A234" s="123">
        <v>26969</v>
      </c>
      <c r="B234" s="124">
        <v>10.029999999999999</v>
      </c>
      <c r="C234" s="125">
        <f t="shared" si="6"/>
        <v>0.1003</v>
      </c>
      <c r="D234" s="187"/>
      <c r="E234" s="126">
        <f t="shared" si="7"/>
        <v>1.9980019980020552E-3</v>
      </c>
      <c r="F234" s="76">
        <v>1.9980019980020552E-3</v>
      </c>
    </row>
    <row r="235" spans="1:6" ht="15" customHeight="1">
      <c r="A235" s="123">
        <v>26999</v>
      </c>
      <c r="B235" s="124">
        <v>9.9499999999999993</v>
      </c>
      <c r="C235" s="125">
        <f t="shared" si="6"/>
        <v>9.9499999999999991E-2</v>
      </c>
      <c r="D235" s="188"/>
      <c r="E235" s="126">
        <f t="shared" si="7"/>
        <v>-7.9760717846461514E-3</v>
      </c>
      <c r="F235" s="76">
        <v>-7.9760717846461514E-3</v>
      </c>
    </row>
    <row r="236" spans="1:6" ht="15" customHeight="1">
      <c r="A236" s="123">
        <v>27030</v>
      </c>
      <c r="B236" s="124">
        <v>9.65</v>
      </c>
      <c r="C236" s="125">
        <f t="shared" si="6"/>
        <v>9.6500000000000002E-2</v>
      </c>
      <c r="D236" s="187">
        <v>-3.3000000000000002E-2</v>
      </c>
      <c r="E236" s="126">
        <f t="shared" si="7"/>
        <v>-3.0150753768844112E-2</v>
      </c>
      <c r="F236" s="76">
        <v>-3.0150753768844112E-2</v>
      </c>
    </row>
    <row r="237" spans="1:6" ht="15" customHeight="1">
      <c r="A237" s="123">
        <v>27061</v>
      </c>
      <c r="B237" s="124">
        <v>8.9700000000000006</v>
      </c>
      <c r="C237" s="125">
        <f t="shared" si="6"/>
        <v>8.9700000000000002E-2</v>
      </c>
      <c r="D237" s="188"/>
      <c r="E237" s="126">
        <f t="shared" si="7"/>
        <v>-7.0466321243523325E-2</v>
      </c>
      <c r="F237" s="76">
        <v>-7.0466321243523325E-2</v>
      </c>
    </row>
    <row r="238" spans="1:6" ht="15" customHeight="1">
      <c r="A238" s="123">
        <v>27089</v>
      </c>
      <c r="B238" s="124">
        <v>9.35</v>
      </c>
      <c r="C238" s="125">
        <f t="shared" si="6"/>
        <v>9.35E-2</v>
      </c>
      <c r="D238" s="187"/>
      <c r="E238" s="126">
        <f t="shared" si="7"/>
        <v>4.2363433667781468E-2</v>
      </c>
      <c r="F238" s="76">
        <v>4.2363433667781468E-2</v>
      </c>
    </row>
    <row r="239" spans="1:6" ht="15" customHeight="1">
      <c r="A239" s="123">
        <v>27120</v>
      </c>
      <c r="B239" s="124">
        <v>10.51</v>
      </c>
      <c r="C239" s="125">
        <f t="shared" si="6"/>
        <v>0.1051</v>
      </c>
      <c r="D239" s="188">
        <v>1.1000000000000001E-2</v>
      </c>
      <c r="E239" s="126">
        <f t="shared" si="7"/>
        <v>0.12406417112299464</v>
      </c>
      <c r="F239" s="76">
        <v>0.12406417112299464</v>
      </c>
    </row>
    <row r="240" spans="1:6" ht="15" customHeight="1">
      <c r="A240" s="123">
        <v>27150</v>
      </c>
      <c r="B240" s="124">
        <v>11.31</v>
      </c>
      <c r="C240" s="125">
        <f t="shared" si="6"/>
        <v>0.11310000000000001</v>
      </c>
      <c r="D240" s="187"/>
      <c r="E240" s="126">
        <f t="shared" si="7"/>
        <v>7.6117982873453921E-2</v>
      </c>
      <c r="F240" s="76">
        <v>7.6117982873453921E-2</v>
      </c>
    </row>
    <row r="241" spans="1:6" ht="15" customHeight="1">
      <c r="A241" s="123">
        <v>27181</v>
      </c>
      <c r="B241" s="124">
        <v>11.93</v>
      </c>
      <c r="C241" s="125">
        <f t="shared" si="6"/>
        <v>0.1193</v>
      </c>
      <c r="D241" s="188"/>
      <c r="E241" s="126">
        <f t="shared" si="7"/>
        <v>5.481874447391686E-2</v>
      </c>
      <c r="F241" s="76">
        <v>5.481874447391686E-2</v>
      </c>
    </row>
    <row r="242" spans="1:6" ht="15" customHeight="1">
      <c r="A242" s="123">
        <v>27211</v>
      </c>
      <c r="B242" s="124">
        <v>12.92</v>
      </c>
      <c r="C242" s="125">
        <f t="shared" si="6"/>
        <v>0.12920000000000001</v>
      </c>
      <c r="D242" s="187">
        <v>-3.7999999999999999E-2</v>
      </c>
      <c r="E242" s="126">
        <f t="shared" si="7"/>
        <v>8.2984073763621172E-2</v>
      </c>
      <c r="F242" s="76">
        <v>8.2984073763621172E-2</v>
      </c>
    </row>
    <row r="243" spans="1:6" ht="15" customHeight="1">
      <c r="A243" s="123">
        <v>27242</v>
      </c>
      <c r="B243" s="124">
        <v>12.01</v>
      </c>
      <c r="C243" s="125">
        <f t="shared" si="6"/>
        <v>0.1201</v>
      </c>
      <c r="D243" s="188"/>
      <c r="E243" s="126">
        <f t="shared" si="7"/>
        <v>-7.0433436532507818E-2</v>
      </c>
      <c r="F243" s="76">
        <v>-7.0433436532507818E-2</v>
      </c>
    </row>
    <row r="244" spans="1:6" ht="15" customHeight="1">
      <c r="A244" s="123">
        <v>27273</v>
      </c>
      <c r="B244" s="124">
        <v>11.34</v>
      </c>
      <c r="C244" s="125">
        <f t="shared" si="6"/>
        <v>0.1134</v>
      </c>
      <c r="D244" s="187"/>
      <c r="E244" s="126">
        <f t="shared" si="7"/>
        <v>-5.5786844296419634E-2</v>
      </c>
      <c r="F244" s="76">
        <v>-5.5786844296419634E-2</v>
      </c>
    </row>
    <row r="245" spans="1:6" ht="15" customHeight="1">
      <c r="A245" s="123">
        <v>27303</v>
      </c>
      <c r="B245" s="124">
        <v>10.06</v>
      </c>
      <c r="C245" s="125">
        <f t="shared" si="6"/>
        <v>0.10060000000000001</v>
      </c>
      <c r="D245" s="188">
        <v>-1.6E-2</v>
      </c>
      <c r="E245" s="126">
        <f t="shared" si="7"/>
        <v>-0.11287477954144613</v>
      </c>
      <c r="F245" s="76">
        <v>-0.11287477954144613</v>
      </c>
    </row>
    <row r="246" spans="1:6" ht="15" customHeight="1">
      <c r="A246" s="123">
        <v>27334</v>
      </c>
      <c r="B246" s="124">
        <v>9.4499999999999993</v>
      </c>
      <c r="C246" s="125">
        <f t="shared" si="6"/>
        <v>9.4499999999999987E-2</v>
      </c>
      <c r="D246" s="187"/>
      <c r="E246" s="126">
        <f t="shared" si="7"/>
        <v>-6.0636182902584705E-2</v>
      </c>
      <c r="F246" s="76">
        <v>-6.0636182902584705E-2</v>
      </c>
    </row>
    <row r="247" spans="1:6" ht="15" customHeight="1">
      <c r="A247" s="123">
        <v>27364</v>
      </c>
      <c r="B247" s="124">
        <v>8.5299999999999994</v>
      </c>
      <c r="C247" s="125">
        <f t="shared" si="6"/>
        <v>8.5299999999999987E-2</v>
      </c>
      <c r="D247" s="188"/>
      <c r="E247" s="126">
        <f t="shared" si="7"/>
        <v>-9.735449735449736E-2</v>
      </c>
      <c r="F247" s="76">
        <v>-9.735449735449736E-2</v>
      </c>
    </row>
    <row r="248" spans="1:6" ht="15" customHeight="1">
      <c r="A248" s="123">
        <v>27395</v>
      </c>
      <c r="B248" s="124">
        <v>7.13</v>
      </c>
      <c r="C248" s="125">
        <f t="shared" si="6"/>
        <v>7.1300000000000002E-2</v>
      </c>
      <c r="D248" s="187">
        <v>-4.7E-2</v>
      </c>
      <c r="E248" s="126">
        <f t="shared" si="7"/>
        <v>-0.16412661195779585</v>
      </c>
      <c r="F248" s="136">
        <v>-0.16412661195779585</v>
      </c>
    </row>
    <row r="249" spans="1:6" ht="15" customHeight="1">
      <c r="A249" s="123">
        <v>27426</v>
      </c>
      <c r="B249" s="124">
        <v>6.24</v>
      </c>
      <c r="C249" s="125">
        <f t="shared" si="6"/>
        <v>6.2400000000000004E-2</v>
      </c>
      <c r="D249" s="188"/>
      <c r="E249" s="126">
        <f t="shared" si="7"/>
        <v>-0.12482468443197753</v>
      </c>
      <c r="F249" s="76">
        <v>-0.12482468443197753</v>
      </c>
    </row>
    <row r="250" spans="1:6" ht="15" customHeight="1">
      <c r="A250" s="123">
        <v>27454</v>
      </c>
      <c r="B250" s="124">
        <v>5.54</v>
      </c>
      <c r="C250" s="125">
        <f t="shared" si="6"/>
        <v>5.5399999999999998E-2</v>
      </c>
      <c r="D250" s="187"/>
      <c r="E250" s="126">
        <f t="shared" si="7"/>
        <v>-0.11217948717948727</v>
      </c>
      <c r="F250" s="76">
        <v>-0.11217948717948727</v>
      </c>
    </row>
    <row r="251" spans="1:6" ht="15" customHeight="1">
      <c r="A251" s="123">
        <v>27485</v>
      </c>
      <c r="B251" s="124">
        <v>5.49</v>
      </c>
      <c r="C251" s="125">
        <f t="shared" si="6"/>
        <v>5.4900000000000004E-2</v>
      </c>
      <c r="D251" s="188">
        <v>3.1E-2</v>
      </c>
      <c r="E251" s="126">
        <f t="shared" si="7"/>
        <v>-9.0252707581226273E-3</v>
      </c>
      <c r="F251" s="76">
        <v>-9.0252707581226273E-3</v>
      </c>
    </row>
    <row r="252" spans="1:6" ht="15" customHeight="1">
      <c r="A252" s="123">
        <v>27515</v>
      </c>
      <c r="B252" s="124">
        <v>5.22</v>
      </c>
      <c r="C252" s="125">
        <f t="shared" si="6"/>
        <v>5.2199999999999996E-2</v>
      </c>
      <c r="D252" s="187"/>
      <c r="E252" s="126">
        <f t="shared" si="7"/>
        <v>-4.9180327868852597E-2</v>
      </c>
      <c r="F252" s="76">
        <v>-4.9180327868852597E-2</v>
      </c>
    </row>
    <row r="253" spans="1:6" ht="15" customHeight="1">
      <c r="A253" s="123">
        <v>27546</v>
      </c>
      <c r="B253" s="124">
        <v>5.55</v>
      </c>
      <c r="C253" s="125">
        <f t="shared" si="6"/>
        <v>5.5500000000000001E-2</v>
      </c>
      <c r="D253" s="188"/>
      <c r="E253" s="126">
        <f t="shared" si="7"/>
        <v>6.321839080459779E-2</v>
      </c>
      <c r="F253" s="76">
        <v>6.321839080459779E-2</v>
      </c>
    </row>
    <row r="254" spans="1:6" ht="15" customHeight="1">
      <c r="A254" s="123">
        <v>27576</v>
      </c>
      <c r="B254" s="124">
        <v>6.1</v>
      </c>
      <c r="C254" s="125">
        <f t="shared" si="6"/>
        <v>6.0999999999999999E-2</v>
      </c>
      <c r="D254" s="187">
        <v>6.8000000000000005E-2</v>
      </c>
      <c r="E254" s="126">
        <f t="shared" si="7"/>
        <v>9.9099099099099058E-2</v>
      </c>
      <c r="F254" s="76">
        <v>9.9099099099099058E-2</v>
      </c>
    </row>
    <row r="255" spans="1:6" ht="15" customHeight="1">
      <c r="A255" s="123">
        <v>27607</v>
      </c>
      <c r="B255" s="124">
        <v>6.14</v>
      </c>
      <c r="C255" s="125">
        <f t="shared" si="6"/>
        <v>6.1399999999999996E-2</v>
      </c>
      <c r="D255" s="188"/>
      <c r="E255" s="126">
        <f t="shared" si="7"/>
        <v>6.557377049180288E-3</v>
      </c>
      <c r="F255" s="76">
        <v>6.557377049180288E-3</v>
      </c>
    </row>
    <row r="256" spans="1:6" ht="15" customHeight="1">
      <c r="A256" s="123">
        <v>27638</v>
      </c>
      <c r="B256" s="124">
        <v>6.24</v>
      </c>
      <c r="C256" s="125">
        <f t="shared" si="6"/>
        <v>6.2400000000000004E-2</v>
      </c>
      <c r="D256" s="187"/>
      <c r="E256" s="126">
        <f t="shared" si="7"/>
        <v>1.6286644951140194E-2</v>
      </c>
      <c r="F256" s="76">
        <v>1.6286644951140194E-2</v>
      </c>
    </row>
    <row r="257" spans="1:6" ht="15" customHeight="1">
      <c r="A257" s="123">
        <v>27668</v>
      </c>
      <c r="B257" s="124">
        <v>5.82</v>
      </c>
      <c r="C257" s="125">
        <f t="shared" si="6"/>
        <v>5.8200000000000002E-2</v>
      </c>
      <c r="D257" s="188">
        <v>5.5E-2</v>
      </c>
      <c r="E257" s="126">
        <f t="shared" si="7"/>
        <v>-6.7307692307692346E-2</v>
      </c>
      <c r="F257" s="76">
        <v>-6.7307692307692346E-2</v>
      </c>
    </row>
    <row r="258" spans="1:6" ht="15" customHeight="1">
      <c r="A258" s="123">
        <v>27699</v>
      </c>
      <c r="B258" s="124">
        <v>5.22</v>
      </c>
      <c r="C258" s="125">
        <f t="shared" si="6"/>
        <v>5.2199999999999996E-2</v>
      </c>
      <c r="D258" s="187"/>
      <c r="E258" s="126">
        <f t="shared" si="7"/>
        <v>-0.10309278350515473</v>
      </c>
      <c r="F258" s="76">
        <v>-0.10309278350515473</v>
      </c>
    </row>
    <row r="259" spans="1:6" ht="15" customHeight="1">
      <c r="A259" s="123">
        <v>27729</v>
      </c>
      <c r="B259" s="124">
        <v>5.2</v>
      </c>
      <c r="C259" s="125">
        <f t="shared" ref="C259:C322" si="8">B259/100</f>
        <v>5.2000000000000005E-2</v>
      </c>
      <c r="D259" s="188"/>
      <c r="E259" s="126">
        <f t="shared" si="7"/>
        <v>-3.8314176245209169E-3</v>
      </c>
      <c r="F259" s="76">
        <v>-3.8314176245209169E-3</v>
      </c>
    </row>
    <row r="260" spans="1:6" ht="15" customHeight="1">
      <c r="A260" s="123">
        <v>27760</v>
      </c>
      <c r="B260" s="124">
        <v>4.87</v>
      </c>
      <c r="C260" s="125">
        <f t="shared" si="8"/>
        <v>4.87E-2</v>
      </c>
      <c r="D260" s="187">
        <v>9.3000000000000013E-2</v>
      </c>
      <c r="E260" s="126">
        <f t="shared" ref="E260:E323" si="9">(C260-C259)/C259</f>
        <v>-6.3461538461538541E-2</v>
      </c>
      <c r="F260" s="76">
        <v>-6.3461538461538541E-2</v>
      </c>
    </row>
    <row r="261" spans="1:6" ht="15" customHeight="1">
      <c r="A261" s="123">
        <v>27791</v>
      </c>
      <c r="B261" s="124">
        <v>4.7699999999999996</v>
      </c>
      <c r="C261" s="125">
        <f t="shared" si="8"/>
        <v>4.7699999999999992E-2</v>
      </c>
      <c r="D261" s="188"/>
      <c r="E261" s="126">
        <f t="shared" si="9"/>
        <v>-2.0533880903490922E-2</v>
      </c>
      <c r="F261" s="76">
        <v>-2.0533880903490922E-2</v>
      </c>
    </row>
    <row r="262" spans="1:6" ht="15" customHeight="1">
      <c r="A262" s="123">
        <v>27820</v>
      </c>
      <c r="B262" s="124">
        <v>4.84</v>
      </c>
      <c r="C262" s="125">
        <f t="shared" si="8"/>
        <v>4.8399999999999999E-2</v>
      </c>
      <c r="D262" s="187"/>
      <c r="E262" s="126">
        <f t="shared" si="9"/>
        <v>1.4675052410901598E-2</v>
      </c>
      <c r="F262" s="76">
        <v>1.4675052410901598E-2</v>
      </c>
    </row>
    <row r="263" spans="1:6" ht="15" customHeight="1">
      <c r="A263" s="123">
        <v>27851</v>
      </c>
      <c r="B263" s="124">
        <v>4.82</v>
      </c>
      <c r="C263" s="125">
        <f t="shared" si="8"/>
        <v>4.82E-2</v>
      </c>
      <c r="D263" s="188">
        <v>3.1E-2</v>
      </c>
      <c r="E263" s="126">
        <f t="shared" si="9"/>
        <v>-4.1322314049586526E-3</v>
      </c>
      <c r="F263" s="76">
        <v>-4.1322314049586526E-3</v>
      </c>
    </row>
    <row r="264" spans="1:6" ht="15" customHeight="1">
      <c r="A264" s="123">
        <v>27881</v>
      </c>
      <c r="B264" s="124">
        <v>5.29</v>
      </c>
      <c r="C264" s="125">
        <f t="shared" si="8"/>
        <v>5.2900000000000003E-2</v>
      </c>
      <c r="D264" s="187"/>
      <c r="E264" s="126">
        <f t="shared" si="9"/>
        <v>9.7510373443983459E-2</v>
      </c>
      <c r="F264" s="76">
        <v>9.7510373443983459E-2</v>
      </c>
    </row>
    <row r="265" spans="1:6" ht="15" customHeight="1">
      <c r="A265" s="123">
        <v>27912</v>
      </c>
      <c r="B265" s="124">
        <v>5.48</v>
      </c>
      <c r="C265" s="125">
        <f t="shared" si="8"/>
        <v>5.4800000000000001E-2</v>
      </c>
      <c r="D265" s="188"/>
      <c r="E265" s="126">
        <f t="shared" si="9"/>
        <v>3.5916824196597329E-2</v>
      </c>
      <c r="F265" s="76">
        <v>3.5916824196597329E-2</v>
      </c>
    </row>
    <row r="266" spans="1:6" ht="15" customHeight="1">
      <c r="A266" s="123">
        <v>27942</v>
      </c>
      <c r="B266" s="124">
        <v>5.31</v>
      </c>
      <c r="C266" s="125">
        <f t="shared" si="8"/>
        <v>5.3099999999999994E-2</v>
      </c>
      <c r="D266" s="187">
        <v>2.1000000000000001E-2</v>
      </c>
      <c r="E266" s="126">
        <f t="shared" si="9"/>
        <v>-3.1021897810219107E-2</v>
      </c>
      <c r="F266" s="76">
        <v>-3.1021897810219107E-2</v>
      </c>
    </row>
    <row r="267" spans="1:6" ht="15" customHeight="1">
      <c r="A267" s="123">
        <v>27973</v>
      </c>
      <c r="B267" s="124">
        <v>5.29</v>
      </c>
      <c r="C267" s="125">
        <f t="shared" si="8"/>
        <v>5.2900000000000003E-2</v>
      </c>
      <c r="D267" s="188"/>
      <c r="E267" s="126">
        <f t="shared" si="9"/>
        <v>-3.7664783427493759E-3</v>
      </c>
      <c r="F267" s="76">
        <v>-3.7664783427493759E-3</v>
      </c>
    </row>
    <row r="268" spans="1:6" ht="15" customHeight="1">
      <c r="A268" s="123">
        <v>28004</v>
      </c>
      <c r="B268" s="124">
        <v>5.25</v>
      </c>
      <c r="C268" s="125">
        <f t="shared" si="8"/>
        <v>5.2499999999999998E-2</v>
      </c>
      <c r="D268" s="187"/>
      <c r="E268" s="126">
        <f t="shared" si="9"/>
        <v>-7.5614366729679491E-3</v>
      </c>
      <c r="F268" s="76">
        <v>-7.5614366729679491E-3</v>
      </c>
    </row>
    <row r="269" spans="1:6" ht="15" customHeight="1">
      <c r="A269" s="123">
        <v>28034</v>
      </c>
      <c r="B269" s="124">
        <v>5.0199999999999996</v>
      </c>
      <c r="C269" s="125">
        <f t="shared" si="8"/>
        <v>5.0199999999999995E-2</v>
      </c>
      <c r="D269" s="188">
        <v>0.03</v>
      </c>
      <c r="E269" s="126">
        <f t="shared" si="9"/>
        <v>-4.3809523809523875E-2</v>
      </c>
      <c r="F269" s="76">
        <v>-4.3809523809523875E-2</v>
      </c>
    </row>
    <row r="270" spans="1:6" ht="15" customHeight="1">
      <c r="A270" s="123">
        <v>28065</v>
      </c>
      <c r="B270" s="124">
        <v>4.95</v>
      </c>
      <c r="C270" s="125">
        <f t="shared" si="8"/>
        <v>4.9500000000000002E-2</v>
      </c>
      <c r="D270" s="187"/>
      <c r="E270" s="126">
        <f t="shared" si="9"/>
        <v>-1.394422310756957E-2</v>
      </c>
      <c r="F270" s="76">
        <v>-1.394422310756957E-2</v>
      </c>
    </row>
    <row r="271" spans="1:6" ht="15" customHeight="1">
      <c r="A271" s="123">
        <v>28095</v>
      </c>
      <c r="B271" s="124">
        <v>4.6500000000000004</v>
      </c>
      <c r="C271" s="125">
        <f t="shared" si="8"/>
        <v>4.6500000000000007E-2</v>
      </c>
      <c r="D271" s="188"/>
      <c r="E271" s="126">
        <f t="shared" si="9"/>
        <v>-6.0606060606060518E-2</v>
      </c>
      <c r="F271" s="76">
        <v>-6.0606060606060518E-2</v>
      </c>
    </row>
    <row r="272" spans="1:6" ht="15" customHeight="1">
      <c r="A272" s="123">
        <v>28126</v>
      </c>
      <c r="B272" s="124">
        <v>4.6100000000000003</v>
      </c>
      <c r="C272" s="125">
        <f t="shared" si="8"/>
        <v>4.6100000000000002E-2</v>
      </c>
      <c r="D272" s="187">
        <v>4.7E-2</v>
      </c>
      <c r="E272" s="126">
        <f t="shared" si="9"/>
        <v>-8.602150537634504E-3</v>
      </c>
      <c r="F272" s="76">
        <v>-8.602150537634504E-3</v>
      </c>
    </row>
    <row r="273" spans="1:6" ht="15" customHeight="1">
      <c r="A273" s="123">
        <v>28157</v>
      </c>
      <c r="B273" s="124">
        <v>4.68</v>
      </c>
      <c r="C273" s="125">
        <f t="shared" si="8"/>
        <v>4.6799999999999994E-2</v>
      </c>
      <c r="D273" s="188"/>
      <c r="E273" s="126">
        <f t="shared" si="9"/>
        <v>1.5184381778741698E-2</v>
      </c>
      <c r="F273" s="76">
        <v>1.5184381778741698E-2</v>
      </c>
    </row>
    <row r="274" spans="1:6" ht="15" customHeight="1">
      <c r="A274" s="123">
        <v>28185</v>
      </c>
      <c r="B274" s="124">
        <v>4.6900000000000004</v>
      </c>
      <c r="C274" s="125">
        <f t="shared" si="8"/>
        <v>4.6900000000000004E-2</v>
      </c>
      <c r="D274" s="187"/>
      <c r="E274" s="126">
        <f t="shared" si="9"/>
        <v>2.1367521367523464E-3</v>
      </c>
      <c r="F274" s="76">
        <v>2.1367521367523464E-3</v>
      </c>
    </row>
    <row r="275" spans="1:6" ht="15" customHeight="1">
      <c r="A275" s="123">
        <v>28216</v>
      </c>
      <c r="B275" s="124">
        <v>4.7300000000000004</v>
      </c>
      <c r="C275" s="125">
        <f t="shared" si="8"/>
        <v>4.7300000000000002E-2</v>
      </c>
      <c r="D275" s="188">
        <v>8.1000000000000003E-2</v>
      </c>
      <c r="E275" s="126">
        <f t="shared" si="9"/>
        <v>8.5287846481875811E-3</v>
      </c>
      <c r="F275" s="76">
        <v>8.5287846481875811E-3</v>
      </c>
    </row>
    <row r="276" spans="1:6" ht="15" customHeight="1">
      <c r="A276" s="123">
        <v>28246</v>
      </c>
      <c r="B276" s="124">
        <v>5.35</v>
      </c>
      <c r="C276" s="125">
        <f t="shared" si="8"/>
        <v>5.3499999999999999E-2</v>
      </c>
      <c r="D276" s="187"/>
      <c r="E276" s="126">
        <f t="shared" si="9"/>
        <v>0.13107822410147985</v>
      </c>
      <c r="F276" s="76">
        <v>0.13107822410147985</v>
      </c>
    </row>
    <row r="277" spans="1:6" ht="15" customHeight="1">
      <c r="A277" s="123">
        <v>28277</v>
      </c>
      <c r="B277" s="124">
        <v>5.39</v>
      </c>
      <c r="C277" s="125">
        <f t="shared" si="8"/>
        <v>5.3899999999999997E-2</v>
      </c>
      <c r="D277" s="188"/>
      <c r="E277" s="126">
        <f t="shared" si="9"/>
        <v>7.4766355140186468E-3</v>
      </c>
      <c r="F277" s="76">
        <v>7.4766355140186468E-3</v>
      </c>
    </row>
    <row r="278" spans="1:6" ht="15" customHeight="1">
      <c r="A278" s="123">
        <v>28307</v>
      </c>
      <c r="B278" s="124">
        <v>5.42</v>
      </c>
      <c r="C278" s="125">
        <f t="shared" si="8"/>
        <v>5.4199999999999998E-2</v>
      </c>
      <c r="D278" s="187">
        <v>7.2999999999999995E-2</v>
      </c>
      <c r="E278" s="126">
        <f t="shared" si="9"/>
        <v>5.5658627087198827E-3</v>
      </c>
      <c r="F278" s="76">
        <v>5.5658627087198827E-3</v>
      </c>
    </row>
    <row r="279" spans="1:6" ht="15" customHeight="1">
      <c r="A279" s="123">
        <v>28338</v>
      </c>
      <c r="B279" s="124">
        <v>5.9</v>
      </c>
      <c r="C279" s="125">
        <f t="shared" si="8"/>
        <v>5.9000000000000004E-2</v>
      </c>
      <c r="D279" s="188"/>
      <c r="E279" s="126">
        <f t="shared" si="9"/>
        <v>8.8560885608856194E-2</v>
      </c>
      <c r="F279" s="76">
        <v>8.8560885608856194E-2</v>
      </c>
    </row>
    <row r="280" spans="1:6" ht="15" customHeight="1">
      <c r="A280" s="123">
        <v>28369</v>
      </c>
      <c r="B280" s="124">
        <v>6.14</v>
      </c>
      <c r="C280" s="125">
        <f t="shared" si="8"/>
        <v>6.1399999999999996E-2</v>
      </c>
      <c r="D280" s="187"/>
      <c r="E280" s="126">
        <f t="shared" si="9"/>
        <v>4.0677966101694787E-2</v>
      </c>
      <c r="F280" s="76">
        <v>4.0677966101694787E-2</v>
      </c>
    </row>
    <row r="281" spans="1:6" ht="15" customHeight="1">
      <c r="A281" s="123">
        <v>28399</v>
      </c>
      <c r="B281" s="124">
        <v>6.47</v>
      </c>
      <c r="C281" s="125">
        <f t="shared" si="8"/>
        <v>6.4699999999999994E-2</v>
      </c>
      <c r="D281" s="188">
        <v>0</v>
      </c>
      <c r="E281" s="126">
        <f t="shared" si="9"/>
        <v>5.3745928338762176E-2</v>
      </c>
      <c r="F281" s="76">
        <v>5.3745928338762176E-2</v>
      </c>
    </row>
    <row r="282" spans="1:6" ht="15" customHeight="1">
      <c r="A282" s="123">
        <v>28430</v>
      </c>
      <c r="B282" s="124">
        <v>6.51</v>
      </c>
      <c r="C282" s="125">
        <f t="shared" si="8"/>
        <v>6.5099999999999991E-2</v>
      </c>
      <c r="D282" s="187"/>
      <c r="E282" s="126">
        <f t="shared" si="9"/>
        <v>6.182380216383271E-3</v>
      </c>
      <c r="F282" s="76">
        <v>6.182380216383271E-3</v>
      </c>
    </row>
    <row r="283" spans="1:6" ht="15" customHeight="1">
      <c r="A283" s="123">
        <v>28460</v>
      </c>
      <c r="B283" s="124">
        <v>6.56</v>
      </c>
      <c r="C283" s="125">
        <f t="shared" si="8"/>
        <v>6.5599999999999992E-2</v>
      </c>
      <c r="D283" s="188"/>
      <c r="E283" s="126">
        <f t="shared" si="9"/>
        <v>7.6804915514593012E-3</v>
      </c>
      <c r="F283" s="76">
        <v>7.6804915514593012E-3</v>
      </c>
    </row>
    <row r="284" spans="1:6" ht="15" customHeight="1">
      <c r="A284" s="123">
        <v>28491</v>
      </c>
      <c r="B284" s="124">
        <v>6.7</v>
      </c>
      <c r="C284" s="125">
        <f t="shared" si="8"/>
        <v>6.7000000000000004E-2</v>
      </c>
      <c r="D284" s="187">
        <v>1.3999999999999999E-2</v>
      </c>
      <c r="E284" s="126">
        <f t="shared" si="9"/>
        <v>2.1341463414634339E-2</v>
      </c>
      <c r="F284" s="76">
        <v>2.1341463414634339E-2</v>
      </c>
    </row>
    <row r="285" spans="1:6" ht="15" customHeight="1">
      <c r="A285" s="123">
        <v>28522</v>
      </c>
      <c r="B285" s="124">
        <v>6.78</v>
      </c>
      <c r="C285" s="125">
        <f t="shared" si="8"/>
        <v>6.7799999999999999E-2</v>
      </c>
      <c r="D285" s="188"/>
      <c r="E285" s="126">
        <f t="shared" si="9"/>
        <v>1.1940298507462614E-2</v>
      </c>
      <c r="F285" s="76">
        <v>1.1940298507462614E-2</v>
      </c>
    </row>
    <row r="286" spans="1:6" ht="15" customHeight="1">
      <c r="A286" s="123">
        <v>28550</v>
      </c>
      <c r="B286" s="124">
        <v>6.79</v>
      </c>
      <c r="C286" s="125">
        <f t="shared" si="8"/>
        <v>6.7900000000000002E-2</v>
      </c>
      <c r="D286" s="187"/>
      <c r="E286" s="126">
        <f t="shared" si="9"/>
        <v>1.4749262536873579E-3</v>
      </c>
      <c r="F286" s="76">
        <v>1.4749262536873579E-3</v>
      </c>
    </row>
    <row r="287" spans="1:6" ht="15" customHeight="1">
      <c r="A287" s="123">
        <v>28581</v>
      </c>
      <c r="B287" s="124">
        <v>6.89</v>
      </c>
      <c r="C287" s="125">
        <f t="shared" si="8"/>
        <v>6.8900000000000003E-2</v>
      </c>
      <c r="D287" s="188">
        <v>0.16500000000000001</v>
      </c>
      <c r="E287" s="126">
        <f t="shared" si="9"/>
        <v>1.4727540500736389E-2</v>
      </c>
      <c r="F287" s="76">
        <v>1.4727540500736389E-2</v>
      </c>
    </row>
    <row r="288" spans="1:6" ht="15" customHeight="1">
      <c r="A288" s="123">
        <v>28611</v>
      </c>
      <c r="B288" s="124">
        <v>7.36</v>
      </c>
      <c r="C288" s="125">
        <f t="shared" si="8"/>
        <v>7.3599999999999999E-2</v>
      </c>
      <c r="D288" s="187"/>
      <c r="E288" s="126">
        <f t="shared" si="9"/>
        <v>6.8214804063860601E-2</v>
      </c>
      <c r="F288" s="76">
        <v>6.8214804063860601E-2</v>
      </c>
    </row>
    <row r="289" spans="1:6" ht="15" customHeight="1">
      <c r="A289" s="123">
        <v>28642</v>
      </c>
      <c r="B289" s="124">
        <v>7.6</v>
      </c>
      <c r="C289" s="125">
        <f t="shared" si="8"/>
        <v>7.5999999999999998E-2</v>
      </c>
      <c r="D289" s="188"/>
      <c r="E289" s="126">
        <f t="shared" si="9"/>
        <v>3.2608695652173905E-2</v>
      </c>
      <c r="F289" s="76">
        <v>3.2608695652173905E-2</v>
      </c>
    </row>
    <row r="290" spans="1:6" ht="15" customHeight="1">
      <c r="A290" s="123">
        <v>28672</v>
      </c>
      <c r="B290" s="124">
        <v>7.81</v>
      </c>
      <c r="C290" s="125">
        <f t="shared" si="8"/>
        <v>7.8100000000000003E-2</v>
      </c>
      <c r="D290" s="187">
        <v>0.04</v>
      </c>
      <c r="E290" s="126">
        <f t="shared" si="9"/>
        <v>2.7631578947368483E-2</v>
      </c>
      <c r="F290" s="76">
        <v>2.7631578947368483E-2</v>
      </c>
    </row>
    <row r="291" spans="1:6" ht="15" customHeight="1">
      <c r="A291" s="123">
        <v>28703</v>
      </c>
      <c r="B291" s="124">
        <v>8.0399999999999991</v>
      </c>
      <c r="C291" s="125">
        <f t="shared" si="8"/>
        <v>8.0399999999999985E-2</v>
      </c>
      <c r="D291" s="188"/>
      <c r="E291" s="126">
        <f t="shared" si="9"/>
        <v>2.9449423815620775E-2</v>
      </c>
      <c r="F291" s="76">
        <v>2.9449423815620775E-2</v>
      </c>
    </row>
    <row r="292" spans="1:6" ht="15" customHeight="1">
      <c r="A292" s="123">
        <v>28734</v>
      </c>
      <c r="B292" s="124">
        <v>8.4499999999999993</v>
      </c>
      <c r="C292" s="125">
        <f t="shared" si="8"/>
        <v>8.4499999999999992E-2</v>
      </c>
      <c r="D292" s="187"/>
      <c r="E292" s="126">
        <f t="shared" si="9"/>
        <v>5.0995024875621978E-2</v>
      </c>
      <c r="F292" s="76">
        <v>5.0995024875621978E-2</v>
      </c>
    </row>
    <row r="293" spans="1:6" ht="15" customHeight="1">
      <c r="A293" s="123">
        <v>28764</v>
      </c>
      <c r="B293" s="124">
        <v>8.9600000000000009</v>
      </c>
      <c r="C293" s="125">
        <f t="shared" si="8"/>
        <v>8.9600000000000013E-2</v>
      </c>
      <c r="D293" s="188">
        <v>5.5E-2</v>
      </c>
      <c r="E293" s="126">
        <f t="shared" si="9"/>
        <v>6.0355029585799073E-2</v>
      </c>
      <c r="F293" s="76">
        <v>6.0355029585799073E-2</v>
      </c>
    </row>
    <row r="294" spans="1:6" ht="15" customHeight="1">
      <c r="A294" s="123">
        <v>28795</v>
      </c>
      <c r="B294" s="124">
        <v>9.76</v>
      </c>
      <c r="C294" s="125">
        <f t="shared" si="8"/>
        <v>9.7599999999999992E-2</v>
      </c>
      <c r="D294" s="187"/>
      <c r="E294" s="126">
        <f t="shared" si="9"/>
        <v>8.9285714285714038E-2</v>
      </c>
      <c r="F294" s="76">
        <v>8.9285714285714038E-2</v>
      </c>
    </row>
    <row r="295" spans="1:6" ht="15" customHeight="1">
      <c r="A295" s="123">
        <v>28825</v>
      </c>
      <c r="B295" s="124">
        <v>10.029999999999999</v>
      </c>
      <c r="C295" s="125">
        <f t="shared" si="8"/>
        <v>0.1003</v>
      </c>
      <c r="D295" s="188"/>
      <c r="E295" s="126">
        <f t="shared" si="9"/>
        <v>2.7663934426229591E-2</v>
      </c>
      <c r="F295" s="76">
        <v>2.7663934426229591E-2</v>
      </c>
    </row>
    <row r="296" spans="1:6" ht="15" customHeight="1">
      <c r="A296" s="123">
        <v>28856</v>
      </c>
      <c r="B296" s="124">
        <v>10.07</v>
      </c>
      <c r="C296" s="125">
        <f t="shared" si="8"/>
        <v>0.1007</v>
      </c>
      <c r="D296" s="187">
        <v>8.0000000000000002E-3</v>
      </c>
      <c r="E296" s="126">
        <f t="shared" si="9"/>
        <v>3.9880358923230072E-3</v>
      </c>
      <c r="F296" s="76">
        <v>3.9880358923230072E-3</v>
      </c>
    </row>
    <row r="297" spans="1:6" ht="15" customHeight="1">
      <c r="A297" s="123">
        <v>28887</v>
      </c>
      <c r="B297" s="124">
        <v>10.06</v>
      </c>
      <c r="C297" s="125">
        <f t="shared" si="8"/>
        <v>0.10060000000000001</v>
      </c>
      <c r="D297" s="188"/>
      <c r="E297" s="126">
        <f t="shared" si="9"/>
        <v>-9.9304865938420052E-4</v>
      </c>
      <c r="F297" s="76">
        <v>-9.9304865938420052E-4</v>
      </c>
    </row>
    <row r="298" spans="1:6" ht="15" customHeight="1">
      <c r="A298" s="123">
        <v>28915</v>
      </c>
      <c r="B298" s="124">
        <v>10.09</v>
      </c>
      <c r="C298" s="125">
        <f t="shared" si="8"/>
        <v>0.1009</v>
      </c>
      <c r="D298" s="187"/>
      <c r="E298" s="126">
        <f t="shared" si="9"/>
        <v>2.9821073558647581E-3</v>
      </c>
      <c r="F298" s="76">
        <v>2.9821073558647581E-3</v>
      </c>
    </row>
    <row r="299" spans="1:6" ht="15" customHeight="1">
      <c r="A299" s="123">
        <v>28946</v>
      </c>
      <c r="B299" s="124">
        <v>10.01</v>
      </c>
      <c r="C299" s="125">
        <f t="shared" si="8"/>
        <v>0.10009999999999999</v>
      </c>
      <c r="D299" s="188">
        <v>5.0000000000000001E-3</v>
      </c>
      <c r="E299" s="126">
        <f t="shared" si="9"/>
        <v>-7.9286422200199116E-3</v>
      </c>
      <c r="F299" s="76">
        <v>-7.9286422200199116E-3</v>
      </c>
    </row>
    <row r="300" spans="1:6" ht="15" customHeight="1">
      <c r="A300" s="123">
        <v>28976</v>
      </c>
      <c r="B300" s="124">
        <v>10.24</v>
      </c>
      <c r="C300" s="125">
        <f t="shared" si="8"/>
        <v>0.1024</v>
      </c>
      <c r="D300" s="187"/>
      <c r="E300" s="126">
        <f t="shared" si="9"/>
        <v>2.297702297702308E-2</v>
      </c>
      <c r="F300" s="76">
        <v>2.297702297702308E-2</v>
      </c>
    </row>
    <row r="301" spans="1:6" ht="15" customHeight="1">
      <c r="A301" s="123">
        <v>29007</v>
      </c>
      <c r="B301" s="124">
        <v>10.29</v>
      </c>
      <c r="C301" s="125">
        <f t="shared" si="8"/>
        <v>0.10289999999999999</v>
      </c>
      <c r="D301" s="188"/>
      <c r="E301" s="126">
        <f t="shared" si="9"/>
        <v>4.8828124999998682E-3</v>
      </c>
      <c r="F301" s="76">
        <v>4.8828124999998682E-3</v>
      </c>
    </row>
    <row r="302" spans="1:6" ht="15" customHeight="1">
      <c r="A302" s="123">
        <v>29037</v>
      </c>
      <c r="B302" s="124">
        <v>10.47</v>
      </c>
      <c r="C302" s="125">
        <f t="shared" si="8"/>
        <v>0.1047</v>
      </c>
      <c r="D302" s="187">
        <v>2.8999999999999998E-2</v>
      </c>
      <c r="E302" s="126">
        <f t="shared" si="9"/>
        <v>1.7492711370262488E-2</v>
      </c>
      <c r="F302" s="76">
        <v>1.7492711370262488E-2</v>
      </c>
    </row>
    <row r="303" spans="1:6" ht="15" customHeight="1">
      <c r="A303" s="123">
        <v>29068</v>
      </c>
      <c r="B303" s="124">
        <v>10.94</v>
      </c>
      <c r="C303" s="125">
        <f t="shared" si="8"/>
        <v>0.1094</v>
      </c>
      <c r="D303" s="188"/>
      <c r="E303" s="126">
        <f t="shared" si="9"/>
        <v>4.4890162368672354E-2</v>
      </c>
      <c r="F303" s="76">
        <v>4.4890162368672354E-2</v>
      </c>
    </row>
    <row r="304" spans="1:6" ht="15" customHeight="1">
      <c r="A304" s="123">
        <v>29099</v>
      </c>
      <c r="B304" s="124">
        <v>11.43</v>
      </c>
      <c r="C304" s="125">
        <f t="shared" si="8"/>
        <v>0.1143</v>
      </c>
      <c r="D304" s="187"/>
      <c r="E304" s="126">
        <f t="shared" si="9"/>
        <v>4.4789762340036579E-2</v>
      </c>
      <c r="F304" s="76">
        <v>4.4789762340036579E-2</v>
      </c>
    </row>
    <row r="305" spans="1:6" ht="15" customHeight="1">
      <c r="A305" s="123">
        <v>29129</v>
      </c>
      <c r="B305" s="124">
        <v>13.77</v>
      </c>
      <c r="C305" s="125">
        <f t="shared" si="8"/>
        <v>0.13769999999999999</v>
      </c>
      <c r="D305" s="188">
        <v>0.01</v>
      </c>
      <c r="E305" s="126">
        <f t="shared" si="9"/>
        <v>0.20472440944881881</v>
      </c>
      <c r="F305" s="76">
        <v>0.20472440944881881</v>
      </c>
    </row>
    <row r="306" spans="1:6" ht="15" customHeight="1">
      <c r="A306" s="123">
        <v>29160</v>
      </c>
      <c r="B306" s="124">
        <v>13.18</v>
      </c>
      <c r="C306" s="125">
        <f t="shared" si="8"/>
        <v>0.1318</v>
      </c>
      <c r="D306" s="187"/>
      <c r="E306" s="126">
        <f t="shared" si="9"/>
        <v>-4.2846768336964339E-2</v>
      </c>
      <c r="F306" s="76">
        <v>-4.2846768336964339E-2</v>
      </c>
    </row>
    <row r="307" spans="1:6" ht="15" customHeight="1">
      <c r="A307" s="123">
        <v>29190</v>
      </c>
      <c r="B307" s="124">
        <v>13.78</v>
      </c>
      <c r="C307" s="125">
        <f t="shared" si="8"/>
        <v>0.13780000000000001</v>
      </c>
      <c r="D307" s="188"/>
      <c r="E307" s="126">
        <f t="shared" si="9"/>
        <v>4.5523520485584258E-2</v>
      </c>
      <c r="F307" s="76">
        <v>4.5523520485584258E-2</v>
      </c>
    </row>
    <row r="308" spans="1:6" ht="15" customHeight="1">
      <c r="A308" s="123">
        <v>29221</v>
      </c>
      <c r="B308" s="124">
        <v>13.82</v>
      </c>
      <c r="C308" s="125">
        <f t="shared" si="8"/>
        <v>0.13819999999999999</v>
      </c>
      <c r="D308" s="187">
        <v>1.3000000000000001E-2</v>
      </c>
      <c r="E308" s="126">
        <f t="shared" si="9"/>
        <v>2.9027576197386334E-3</v>
      </c>
      <c r="F308" s="76">
        <v>2.9027576197386334E-3</v>
      </c>
    </row>
    <row r="309" spans="1:6" ht="15" customHeight="1">
      <c r="A309" s="123">
        <v>29252</v>
      </c>
      <c r="B309" s="124">
        <v>14.13</v>
      </c>
      <c r="C309" s="125">
        <f t="shared" si="8"/>
        <v>0.14130000000000001</v>
      </c>
      <c r="D309" s="188"/>
      <c r="E309" s="126">
        <f t="shared" si="9"/>
        <v>2.2431259044862661E-2</v>
      </c>
      <c r="F309" s="76">
        <v>2.2431259044862661E-2</v>
      </c>
    </row>
    <row r="310" spans="1:6" ht="15" customHeight="1">
      <c r="A310" s="123">
        <v>29281</v>
      </c>
      <c r="B310" s="124">
        <v>17.190000000000001</v>
      </c>
      <c r="C310" s="125">
        <f t="shared" si="8"/>
        <v>0.17190000000000003</v>
      </c>
      <c r="D310" s="187"/>
      <c r="E310" s="126">
        <f t="shared" si="9"/>
        <v>0.21656050955414022</v>
      </c>
      <c r="F310" s="76">
        <v>0.21656050955414022</v>
      </c>
    </row>
    <row r="311" spans="1:6" ht="15" customHeight="1">
      <c r="A311" s="123">
        <v>29312</v>
      </c>
      <c r="B311" s="124">
        <v>17.61</v>
      </c>
      <c r="C311" s="125">
        <f t="shared" si="8"/>
        <v>0.17610000000000001</v>
      </c>
      <c r="D311" s="188">
        <v>-7.9000000000000001E-2</v>
      </c>
      <c r="E311" s="126">
        <f t="shared" si="9"/>
        <v>2.4432809773123797E-2</v>
      </c>
      <c r="F311" s="76">
        <v>2.4432809773123797E-2</v>
      </c>
    </row>
    <row r="312" spans="1:6" ht="15" customHeight="1">
      <c r="A312" s="123">
        <v>29342</v>
      </c>
      <c r="B312" s="124">
        <v>10.98</v>
      </c>
      <c r="C312" s="125">
        <f t="shared" si="8"/>
        <v>0.10980000000000001</v>
      </c>
      <c r="D312" s="187"/>
      <c r="E312" s="126">
        <f t="shared" si="9"/>
        <v>-0.37649063032367969</v>
      </c>
      <c r="F312" s="136">
        <v>-0.37649063032367969</v>
      </c>
    </row>
    <row r="313" spans="1:6" ht="15" customHeight="1">
      <c r="A313" s="123">
        <v>29373</v>
      </c>
      <c r="B313" s="124">
        <v>9.4700000000000006</v>
      </c>
      <c r="C313" s="125">
        <f t="shared" si="8"/>
        <v>9.4700000000000006E-2</v>
      </c>
      <c r="D313" s="188"/>
      <c r="E313" s="126">
        <f t="shared" si="9"/>
        <v>-0.13752276867030966</v>
      </c>
      <c r="F313" s="76">
        <v>-0.13752276867030966</v>
      </c>
    </row>
    <row r="314" spans="1:6" ht="15" customHeight="1">
      <c r="A314" s="123">
        <v>29403</v>
      </c>
      <c r="B314" s="124">
        <v>9.0299999999999994</v>
      </c>
      <c r="C314" s="125">
        <f t="shared" si="8"/>
        <v>9.0299999999999991E-2</v>
      </c>
      <c r="D314" s="187">
        <v>-6.0000000000000001E-3</v>
      </c>
      <c r="E314" s="126">
        <f t="shared" si="9"/>
        <v>-4.6462513199577768E-2</v>
      </c>
      <c r="F314" s="76">
        <v>-4.6462513199577768E-2</v>
      </c>
    </row>
    <row r="315" spans="1:6" ht="15" customHeight="1">
      <c r="A315" s="123">
        <v>29434</v>
      </c>
      <c r="B315" s="124">
        <v>9.61</v>
      </c>
      <c r="C315" s="125">
        <f t="shared" si="8"/>
        <v>9.6099999999999991E-2</v>
      </c>
      <c r="D315" s="188"/>
      <c r="E315" s="126">
        <f t="shared" si="9"/>
        <v>6.4230343300110737E-2</v>
      </c>
      <c r="F315" s="76">
        <v>6.4230343300110737E-2</v>
      </c>
    </row>
    <row r="316" spans="1:6" ht="15" customHeight="1">
      <c r="A316" s="123">
        <v>29465</v>
      </c>
      <c r="B316" s="124">
        <v>10.87</v>
      </c>
      <c r="C316" s="125">
        <f t="shared" si="8"/>
        <v>0.10869999999999999</v>
      </c>
      <c r="D316" s="187"/>
      <c r="E316" s="126">
        <f t="shared" si="9"/>
        <v>0.13111342351716962</v>
      </c>
      <c r="F316" s="76">
        <v>0.13111342351716962</v>
      </c>
    </row>
    <row r="317" spans="1:6" ht="15" customHeight="1">
      <c r="A317" s="123">
        <v>29495</v>
      </c>
      <c r="B317" s="124">
        <v>12.81</v>
      </c>
      <c r="C317" s="125">
        <f t="shared" si="8"/>
        <v>0.12809999999999999</v>
      </c>
      <c r="D317" s="188">
        <v>7.5999999999999998E-2</v>
      </c>
      <c r="E317" s="126">
        <f t="shared" si="9"/>
        <v>0.1784728610855566</v>
      </c>
      <c r="F317" s="76">
        <v>0.1784728610855566</v>
      </c>
    </row>
    <row r="318" spans="1:6" ht="15" customHeight="1">
      <c r="A318" s="123">
        <v>29526</v>
      </c>
      <c r="B318" s="124">
        <v>15.85</v>
      </c>
      <c r="C318" s="125">
        <f t="shared" si="8"/>
        <v>0.1585</v>
      </c>
      <c r="D318" s="187"/>
      <c r="E318" s="126">
        <f t="shared" si="9"/>
        <v>0.23731459797033577</v>
      </c>
      <c r="F318" s="76">
        <v>0.23731459797033577</v>
      </c>
    </row>
    <row r="319" spans="1:6" ht="15" customHeight="1">
      <c r="A319" s="123">
        <v>29556</v>
      </c>
      <c r="B319" s="124">
        <v>18.899999999999999</v>
      </c>
      <c r="C319" s="125">
        <f t="shared" si="8"/>
        <v>0.18899999999999997</v>
      </c>
      <c r="D319" s="188"/>
      <c r="E319" s="126">
        <f t="shared" si="9"/>
        <v>0.19242902208201876</v>
      </c>
      <c r="F319" s="76">
        <v>0.19242902208201876</v>
      </c>
    </row>
    <row r="320" spans="1:6" ht="15" customHeight="1">
      <c r="A320" s="123">
        <v>29587</v>
      </c>
      <c r="B320" s="124">
        <v>19.079999999999998</v>
      </c>
      <c r="C320" s="125">
        <f t="shared" si="8"/>
        <v>0.19079999999999997</v>
      </c>
      <c r="D320" s="187">
        <v>8.5000000000000006E-2</v>
      </c>
      <c r="E320" s="126">
        <f t="shared" si="9"/>
        <v>9.5238095238095039E-3</v>
      </c>
      <c r="F320" s="76">
        <v>9.5238095238095039E-3</v>
      </c>
    </row>
    <row r="321" spans="1:6" ht="15" customHeight="1">
      <c r="A321" s="123">
        <v>29618</v>
      </c>
      <c r="B321" s="124">
        <v>15.93</v>
      </c>
      <c r="C321" s="125">
        <f t="shared" si="8"/>
        <v>0.1593</v>
      </c>
      <c r="D321" s="188"/>
      <c r="E321" s="126">
        <f t="shared" si="9"/>
        <v>-0.16509433962264139</v>
      </c>
      <c r="F321" s="136">
        <v>-0.16509433962264139</v>
      </c>
    </row>
    <row r="322" spans="1:6" ht="15" customHeight="1">
      <c r="A322" s="123">
        <v>29646</v>
      </c>
      <c r="B322" s="124">
        <v>14.7</v>
      </c>
      <c r="C322" s="125">
        <f t="shared" si="8"/>
        <v>0.14699999999999999</v>
      </c>
      <c r="D322" s="187"/>
      <c r="E322" s="126">
        <f t="shared" si="9"/>
        <v>-7.7212806026365377E-2</v>
      </c>
      <c r="F322" s="76">
        <v>-7.7212806026365377E-2</v>
      </c>
    </row>
    <row r="323" spans="1:6" ht="15" customHeight="1">
      <c r="A323" s="123">
        <v>29677</v>
      </c>
      <c r="B323" s="124">
        <v>15.72</v>
      </c>
      <c r="C323" s="125">
        <f t="shared" ref="C323:C386" si="10">B323/100</f>
        <v>0.15720000000000001</v>
      </c>
      <c r="D323" s="188">
        <v>-2.8999999999999998E-2</v>
      </c>
      <c r="E323" s="126">
        <f t="shared" si="9"/>
        <v>6.9387755102040913E-2</v>
      </c>
      <c r="F323" s="76">
        <v>6.9387755102040913E-2</v>
      </c>
    </row>
    <row r="324" spans="1:6" ht="15" customHeight="1">
      <c r="A324" s="123">
        <v>29707</v>
      </c>
      <c r="B324" s="124">
        <v>18.52</v>
      </c>
      <c r="C324" s="125">
        <f t="shared" si="10"/>
        <v>0.1852</v>
      </c>
      <c r="D324" s="187"/>
      <c r="E324" s="126">
        <f t="shared" ref="E324:E387" si="11">(C324-C323)/C323</f>
        <v>0.17811704834605596</v>
      </c>
      <c r="F324" s="76">
        <v>0.17811704834605596</v>
      </c>
    </row>
    <row r="325" spans="1:6" ht="15" customHeight="1">
      <c r="A325" s="123">
        <v>29738</v>
      </c>
      <c r="B325" s="124">
        <v>19.100000000000001</v>
      </c>
      <c r="C325" s="125">
        <f t="shared" si="10"/>
        <v>0.191</v>
      </c>
      <c r="D325" s="188"/>
      <c r="E325" s="126">
        <f t="shared" si="11"/>
        <v>3.1317494600431962E-2</v>
      </c>
      <c r="F325" s="76">
        <v>3.1317494600431962E-2</v>
      </c>
    </row>
    <row r="326" spans="1:6" ht="15" customHeight="1">
      <c r="A326" s="123">
        <v>29768</v>
      </c>
      <c r="B326" s="124">
        <v>19.04</v>
      </c>
      <c r="C326" s="125">
        <f t="shared" si="10"/>
        <v>0.19039999999999999</v>
      </c>
      <c r="D326" s="187">
        <v>4.7E-2</v>
      </c>
      <c r="E326" s="126">
        <f t="shared" si="11"/>
        <v>-3.1413612565445925E-3</v>
      </c>
      <c r="F326" s="76">
        <v>-3.1413612565445925E-3</v>
      </c>
    </row>
    <row r="327" spans="1:6" ht="15" customHeight="1">
      <c r="A327" s="123">
        <v>29799</v>
      </c>
      <c r="B327" s="124">
        <v>17.82</v>
      </c>
      <c r="C327" s="125">
        <f t="shared" si="10"/>
        <v>0.1782</v>
      </c>
      <c r="D327" s="188"/>
      <c r="E327" s="126">
        <f t="shared" si="11"/>
        <v>-6.4075630252100779E-2</v>
      </c>
      <c r="F327" s="76">
        <v>-6.4075630252100779E-2</v>
      </c>
    </row>
    <row r="328" spans="1:6" ht="15" customHeight="1">
      <c r="A328" s="123">
        <v>29830</v>
      </c>
      <c r="B328" s="124">
        <v>15.87</v>
      </c>
      <c r="C328" s="125">
        <f t="shared" si="10"/>
        <v>0.15869999999999998</v>
      </c>
      <c r="D328" s="187"/>
      <c r="E328" s="126">
        <f t="shared" si="11"/>
        <v>-0.10942760942760953</v>
      </c>
      <c r="F328" s="76">
        <v>-0.10942760942760953</v>
      </c>
    </row>
    <row r="329" spans="1:6" ht="15" customHeight="1">
      <c r="A329" s="123">
        <v>29860</v>
      </c>
      <c r="B329" s="124">
        <v>15.08</v>
      </c>
      <c r="C329" s="125">
        <f t="shared" si="10"/>
        <v>0.15079999999999999</v>
      </c>
      <c r="D329" s="188">
        <v>-4.5999999999999999E-2</v>
      </c>
      <c r="E329" s="126">
        <f t="shared" si="11"/>
        <v>-4.9779458097038383E-2</v>
      </c>
      <c r="F329" s="76">
        <v>-4.9779458097038383E-2</v>
      </c>
    </row>
    <row r="330" spans="1:6" ht="15" customHeight="1">
      <c r="A330" s="123">
        <v>29891</v>
      </c>
      <c r="B330" s="124">
        <v>13.31</v>
      </c>
      <c r="C330" s="125">
        <f t="shared" si="10"/>
        <v>0.1331</v>
      </c>
      <c r="D330" s="187"/>
      <c r="E330" s="126">
        <f t="shared" si="11"/>
        <v>-0.11737400530503975</v>
      </c>
      <c r="F330" s="76">
        <v>-0.11737400530503975</v>
      </c>
    </row>
    <row r="331" spans="1:6" ht="15" customHeight="1">
      <c r="A331" s="123">
        <v>29921</v>
      </c>
      <c r="B331" s="124">
        <v>12.37</v>
      </c>
      <c r="C331" s="125">
        <f t="shared" si="10"/>
        <v>0.12369999999999999</v>
      </c>
      <c r="D331" s="188"/>
      <c r="E331" s="126">
        <f t="shared" si="11"/>
        <v>-7.0623591284748349E-2</v>
      </c>
      <c r="F331" s="76">
        <v>-7.0623591284748349E-2</v>
      </c>
    </row>
    <row r="332" spans="1:6" ht="15" customHeight="1">
      <c r="A332" s="123">
        <v>29952</v>
      </c>
      <c r="B332" s="124">
        <v>13.22</v>
      </c>
      <c r="C332" s="125">
        <f t="shared" si="10"/>
        <v>0.13220000000000001</v>
      </c>
      <c r="D332" s="187">
        <v>-6.5000000000000002E-2</v>
      </c>
      <c r="E332" s="126">
        <f t="shared" si="11"/>
        <v>6.871463217461618E-2</v>
      </c>
      <c r="F332" s="76">
        <v>6.871463217461618E-2</v>
      </c>
    </row>
    <row r="333" spans="1:6" ht="15" customHeight="1">
      <c r="A333" s="123">
        <v>29983</v>
      </c>
      <c r="B333" s="124">
        <v>14.78</v>
      </c>
      <c r="C333" s="125">
        <f t="shared" si="10"/>
        <v>0.14779999999999999</v>
      </c>
      <c r="D333" s="188"/>
      <c r="E333" s="126">
        <f t="shared" si="11"/>
        <v>0.11800302571860798</v>
      </c>
      <c r="F333" s="76">
        <v>0.11800302571860798</v>
      </c>
    </row>
    <row r="334" spans="1:6" ht="15" customHeight="1">
      <c r="A334" s="123">
        <v>30011</v>
      </c>
      <c r="B334" s="124">
        <v>14.68</v>
      </c>
      <c r="C334" s="125">
        <f t="shared" si="10"/>
        <v>0.14679999999999999</v>
      </c>
      <c r="D334" s="187"/>
      <c r="E334" s="126">
        <f t="shared" si="11"/>
        <v>-6.7658998646820097E-3</v>
      </c>
      <c r="F334" s="76">
        <v>-6.7658998646820097E-3</v>
      </c>
    </row>
    <row r="335" spans="1:6" ht="15" customHeight="1">
      <c r="A335" s="123">
        <v>30042</v>
      </c>
      <c r="B335" s="124">
        <v>14.94</v>
      </c>
      <c r="C335" s="125">
        <f t="shared" si="10"/>
        <v>0.14940000000000001</v>
      </c>
      <c r="D335" s="188">
        <v>2.2000000000000002E-2</v>
      </c>
      <c r="E335" s="126">
        <f t="shared" si="11"/>
        <v>1.771117166212547E-2</v>
      </c>
      <c r="F335" s="76">
        <v>1.771117166212547E-2</v>
      </c>
    </row>
    <row r="336" spans="1:6" ht="15" customHeight="1">
      <c r="A336" s="123">
        <v>30072</v>
      </c>
      <c r="B336" s="124">
        <v>14.45</v>
      </c>
      <c r="C336" s="125">
        <f t="shared" si="10"/>
        <v>0.14449999999999999</v>
      </c>
      <c r="D336" s="187"/>
      <c r="E336" s="126">
        <f t="shared" si="11"/>
        <v>-3.2797858099063021E-2</v>
      </c>
      <c r="F336" s="76">
        <v>-3.2797858099063021E-2</v>
      </c>
    </row>
    <row r="337" spans="1:6" ht="15" customHeight="1">
      <c r="A337" s="123">
        <v>30103</v>
      </c>
      <c r="B337" s="124">
        <v>14.15</v>
      </c>
      <c r="C337" s="125">
        <f t="shared" si="10"/>
        <v>0.14150000000000001</v>
      </c>
      <c r="D337" s="188"/>
      <c r="E337" s="126">
        <f t="shared" si="11"/>
        <v>-2.0761245674740313E-2</v>
      </c>
      <c r="F337" s="76">
        <v>-2.0761245674740313E-2</v>
      </c>
    </row>
    <row r="338" spans="1:6" ht="15" customHeight="1">
      <c r="A338" s="123">
        <v>30133</v>
      </c>
      <c r="B338" s="124">
        <v>12.59</v>
      </c>
      <c r="C338" s="125">
        <f t="shared" si="10"/>
        <v>0.12590000000000001</v>
      </c>
      <c r="D338" s="187">
        <v>-1.3999999999999999E-2</v>
      </c>
      <c r="E338" s="126">
        <f t="shared" si="11"/>
        <v>-0.11024734982332156</v>
      </c>
      <c r="F338" s="76">
        <v>-0.11024734982332156</v>
      </c>
    </row>
    <row r="339" spans="1:6" ht="15" customHeight="1">
      <c r="A339" s="123">
        <v>30164</v>
      </c>
      <c r="B339" s="124">
        <v>10.119999999999999</v>
      </c>
      <c r="C339" s="125">
        <f t="shared" si="10"/>
        <v>0.1012</v>
      </c>
      <c r="D339" s="188"/>
      <c r="E339" s="126">
        <f t="shared" si="11"/>
        <v>-0.19618745035742663</v>
      </c>
      <c r="F339" s="136">
        <v>-0.19618745035742663</v>
      </c>
    </row>
    <row r="340" spans="1:6" ht="15" customHeight="1">
      <c r="A340" s="123">
        <v>30195</v>
      </c>
      <c r="B340" s="124">
        <v>10.31</v>
      </c>
      <c r="C340" s="125">
        <f t="shared" si="10"/>
        <v>0.10310000000000001</v>
      </c>
      <c r="D340" s="187"/>
      <c r="E340" s="126">
        <f t="shared" si="11"/>
        <v>1.877470355731238E-2</v>
      </c>
      <c r="F340" s="76">
        <v>1.877470355731238E-2</v>
      </c>
    </row>
    <row r="341" spans="1:6" ht="15" customHeight="1">
      <c r="A341" s="123">
        <v>30225</v>
      </c>
      <c r="B341" s="124">
        <v>9.7100000000000009</v>
      </c>
      <c r="C341" s="125">
        <f t="shared" si="10"/>
        <v>9.7100000000000006E-2</v>
      </c>
      <c r="D341" s="188">
        <v>4.0000000000000001E-3</v>
      </c>
      <c r="E341" s="126">
        <f t="shared" si="11"/>
        <v>-5.8195926285160085E-2</v>
      </c>
      <c r="F341" s="76">
        <v>-5.8195926285160085E-2</v>
      </c>
    </row>
    <row r="342" spans="1:6" ht="15" customHeight="1">
      <c r="A342" s="123">
        <v>30256</v>
      </c>
      <c r="B342" s="124">
        <v>9.1999999999999993</v>
      </c>
      <c r="C342" s="125">
        <f t="shared" si="10"/>
        <v>9.1999999999999998E-2</v>
      </c>
      <c r="D342" s="187"/>
      <c r="E342" s="126">
        <f t="shared" si="11"/>
        <v>-5.2523171987641677E-2</v>
      </c>
      <c r="F342" s="76">
        <v>-5.2523171987641677E-2</v>
      </c>
    </row>
    <row r="343" spans="1:6" ht="15" customHeight="1">
      <c r="A343" s="123">
        <v>30286</v>
      </c>
      <c r="B343" s="124">
        <v>8.9499999999999993</v>
      </c>
      <c r="C343" s="125">
        <f t="shared" si="10"/>
        <v>8.9499999999999996E-2</v>
      </c>
      <c r="D343" s="188"/>
      <c r="E343" s="126">
        <f t="shared" si="11"/>
        <v>-2.7173913043478284E-2</v>
      </c>
      <c r="F343" s="76">
        <v>-2.7173913043478284E-2</v>
      </c>
    </row>
    <row r="344" spans="1:6" ht="15" customHeight="1">
      <c r="A344" s="123">
        <v>30317</v>
      </c>
      <c r="B344" s="124">
        <v>8.68</v>
      </c>
      <c r="C344" s="125">
        <f t="shared" si="10"/>
        <v>8.6800000000000002E-2</v>
      </c>
      <c r="D344" s="187">
        <v>5.2999999999999999E-2</v>
      </c>
      <c r="E344" s="126">
        <f t="shared" si="11"/>
        <v>-3.0167597765363062E-2</v>
      </c>
      <c r="F344" s="76">
        <v>-3.0167597765363062E-2</v>
      </c>
    </row>
    <row r="345" spans="1:6" ht="15" customHeight="1">
      <c r="A345" s="123">
        <v>30348</v>
      </c>
      <c r="B345" s="124">
        <v>8.51</v>
      </c>
      <c r="C345" s="125">
        <f t="shared" si="10"/>
        <v>8.5099999999999995E-2</v>
      </c>
      <c r="D345" s="188"/>
      <c r="E345" s="126">
        <f t="shared" si="11"/>
        <v>-1.958525345622128E-2</v>
      </c>
      <c r="F345" s="76">
        <v>-1.958525345622128E-2</v>
      </c>
    </row>
    <row r="346" spans="1:6" ht="15" customHeight="1">
      <c r="A346" s="123">
        <v>30376</v>
      </c>
      <c r="B346" s="124">
        <v>8.77</v>
      </c>
      <c r="C346" s="125">
        <f t="shared" si="10"/>
        <v>8.77E-2</v>
      </c>
      <c r="D346" s="187"/>
      <c r="E346" s="126">
        <f t="shared" si="11"/>
        <v>3.0552291421856701E-2</v>
      </c>
      <c r="F346" s="76">
        <v>3.0552291421856701E-2</v>
      </c>
    </row>
    <row r="347" spans="1:6" ht="15" customHeight="1">
      <c r="A347" s="123">
        <v>30407</v>
      </c>
      <c r="B347" s="124">
        <v>8.8000000000000007</v>
      </c>
      <c r="C347" s="125">
        <f t="shared" si="10"/>
        <v>8.8000000000000009E-2</v>
      </c>
      <c r="D347" s="188">
        <v>9.4E-2</v>
      </c>
      <c r="E347" s="126">
        <f t="shared" si="11"/>
        <v>3.4207525655645223E-3</v>
      </c>
      <c r="F347" s="76">
        <v>3.4207525655645223E-3</v>
      </c>
    </row>
    <row r="348" spans="1:6" ht="15" customHeight="1">
      <c r="A348" s="123">
        <v>30437</v>
      </c>
      <c r="B348" s="124">
        <v>8.6300000000000008</v>
      </c>
      <c r="C348" s="125">
        <f t="shared" si="10"/>
        <v>8.6300000000000002E-2</v>
      </c>
      <c r="D348" s="187"/>
      <c r="E348" s="126">
        <f t="shared" si="11"/>
        <v>-1.9318181818181897E-2</v>
      </c>
      <c r="F348" s="76">
        <v>-1.9318181818181897E-2</v>
      </c>
    </row>
    <row r="349" spans="1:6" ht="15" customHeight="1">
      <c r="A349" s="123">
        <v>30468</v>
      </c>
      <c r="B349" s="124">
        <v>8.98</v>
      </c>
      <c r="C349" s="125">
        <f t="shared" si="10"/>
        <v>8.9800000000000005E-2</v>
      </c>
      <c r="D349" s="188"/>
      <c r="E349" s="126">
        <f t="shared" si="11"/>
        <v>4.0556199304750906E-2</v>
      </c>
      <c r="F349" s="76">
        <v>4.0556199304750906E-2</v>
      </c>
    </row>
    <row r="350" spans="1:6" ht="15" customHeight="1">
      <c r="A350" s="123">
        <v>30498</v>
      </c>
      <c r="B350" s="124">
        <v>9.3699999999999992</v>
      </c>
      <c r="C350" s="125">
        <f t="shared" si="10"/>
        <v>9.3699999999999992E-2</v>
      </c>
      <c r="D350" s="187">
        <v>8.1000000000000003E-2</v>
      </c>
      <c r="E350" s="126">
        <f t="shared" si="11"/>
        <v>4.3429844097995399E-2</v>
      </c>
      <c r="F350" s="76">
        <v>4.3429844097995399E-2</v>
      </c>
    </row>
    <row r="351" spans="1:6" ht="15" customHeight="1">
      <c r="A351" s="123">
        <v>30529</v>
      </c>
      <c r="B351" s="124">
        <v>9.56</v>
      </c>
      <c r="C351" s="125">
        <f t="shared" si="10"/>
        <v>9.5600000000000004E-2</v>
      </c>
      <c r="D351" s="188"/>
      <c r="E351" s="126">
        <f t="shared" si="11"/>
        <v>2.0277481323372603E-2</v>
      </c>
      <c r="F351" s="76">
        <v>2.0277481323372603E-2</v>
      </c>
    </row>
    <row r="352" spans="1:6" ht="15" customHeight="1">
      <c r="A352" s="123">
        <v>30560</v>
      </c>
      <c r="B352" s="124">
        <v>9.4499999999999993</v>
      </c>
      <c r="C352" s="125">
        <f t="shared" si="10"/>
        <v>9.4499999999999987E-2</v>
      </c>
      <c r="D352" s="187"/>
      <c r="E352" s="126">
        <f t="shared" si="11"/>
        <v>-1.1506276150627799E-2</v>
      </c>
      <c r="F352" s="76">
        <v>-1.1506276150627799E-2</v>
      </c>
    </row>
    <row r="353" spans="1:6" ht="15" customHeight="1">
      <c r="A353" s="123">
        <v>30590</v>
      </c>
      <c r="B353" s="124">
        <v>9.48</v>
      </c>
      <c r="C353" s="125">
        <f t="shared" si="10"/>
        <v>9.4800000000000009E-2</v>
      </c>
      <c r="D353" s="188">
        <v>8.5000000000000006E-2</v>
      </c>
      <c r="E353" s="126">
        <f t="shared" si="11"/>
        <v>3.1746031746034127E-3</v>
      </c>
      <c r="F353" s="76">
        <v>3.1746031746034127E-3</v>
      </c>
    </row>
    <row r="354" spans="1:6" ht="15" customHeight="1">
      <c r="A354" s="123">
        <v>30621</v>
      </c>
      <c r="B354" s="124">
        <v>9.34</v>
      </c>
      <c r="C354" s="125">
        <f t="shared" si="10"/>
        <v>9.3399999999999997E-2</v>
      </c>
      <c r="D354" s="187"/>
      <c r="E354" s="126">
        <f t="shared" si="11"/>
        <v>-1.4767932489451605E-2</v>
      </c>
      <c r="F354" s="76">
        <v>-1.4767932489451605E-2</v>
      </c>
    </row>
    <row r="355" spans="1:6" ht="15" customHeight="1">
      <c r="A355" s="123">
        <v>30651</v>
      </c>
      <c r="B355" s="124">
        <v>9.4700000000000006</v>
      </c>
      <c r="C355" s="125">
        <f t="shared" si="10"/>
        <v>9.4700000000000006E-2</v>
      </c>
      <c r="D355" s="188"/>
      <c r="E355" s="126">
        <f t="shared" si="11"/>
        <v>1.3918629550321301E-2</v>
      </c>
      <c r="F355" s="76">
        <v>1.3918629550321301E-2</v>
      </c>
    </row>
    <row r="356" spans="1:6" ht="15" customHeight="1">
      <c r="A356" s="123">
        <v>30682</v>
      </c>
      <c r="B356" s="124">
        <v>9.56</v>
      </c>
      <c r="C356" s="125">
        <f t="shared" si="10"/>
        <v>9.5600000000000004E-2</v>
      </c>
      <c r="D356" s="187">
        <v>8.199999999999999E-2</v>
      </c>
      <c r="E356" s="126">
        <f t="shared" si="11"/>
        <v>9.5036958817317635E-3</v>
      </c>
      <c r="F356" s="76">
        <v>9.5036958817317635E-3</v>
      </c>
    </row>
    <row r="357" spans="1:6" ht="15" customHeight="1">
      <c r="A357" s="123">
        <v>30713</v>
      </c>
      <c r="B357" s="124">
        <v>9.59</v>
      </c>
      <c r="C357" s="125">
        <f t="shared" si="10"/>
        <v>9.5899999999999999E-2</v>
      </c>
      <c r="D357" s="188"/>
      <c r="E357" s="126">
        <f t="shared" si="11"/>
        <v>3.1380753138074758E-3</v>
      </c>
      <c r="F357" s="76">
        <v>3.1380753138074758E-3</v>
      </c>
    </row>
    <row r="358" spans="1:6" ht="15" customHeight="1">
      <c r="A358" s="123">
        <v>30742</v>
      </c>
      <c r="B358" s="124">
        <v>9.91</v>
      </c>
      <c r="C358" s="125">
        <f t="shared" si="10"/>
        <v>9.9100000000000008E-2</v>
      </c>
      <c r="D358" s="187"/>
      <c r="E358" s="126">
        <f t="shared" si="11"/>
        <v>3.3368091762252437E-2</v>
      </c>
      <c r="F358" s="76">
        <v>3.3368091762252437E-2</v>
      </c>
    </row>
    <row r="359" spans="1:6" ht="15" customHeight="1">
      <c r="A359" s="123">
        <v>30773</v>
      </c>
      <c r="B359" s="124">
        <v>10.29</v>
      </c>
      <c r="C359" s="125">
        <f t="shared" si="10"/>
        <v>0.10289999999999999</v>
      </c>
      <c r="D359" s="188">
        <v>7.2000000000000008E-2</v>
      </c>
      <c r="E359" s="126">
        <f t="shared" si="11"/>
        <v>3.8345105953582072E-2</v>
      </c>
      <c r="F359" s="76">
        <v>3.8345105953582072E-2</v>
      </c>
    </row>
    <row r="360" spans="1:6" ht="15" customHeight="1">
      <c r="A360" s="123">
        <v>30803</v>
      </c>
      <c r="B360" s="124">
        <v>10.32</v>
      </c>
      <c r="C360" s="125">
        <f t="shared" si="10"/>
        <v>0.1032</v>
      </c>
      <c r="D360" s="187"/>
      <c r="E360" s="126">
        <f t="shared" si="11"/>
        <v>2.9154518950438154E-3</v>
      </c>
      <c r="F360" s="76">
        <v>2.9154518950438154E-3</v>
      </c>
    </row>
    <row r="361" spans="1:6" ht="15" customHeight="1">
      <c r="A361" s="123">
        <v>30834</v>
      </c>
      <c r="B361" s="124">
        <v>11.06</v>
      </c>
      <c r="C361" s="125">
        <f t="shared" si="10"/>
        <v>0.1106</v>
      </c>
      <c r="D361" s="188"/>
      <c r="E361" s="126">
        <f t="shared" si="11"/>
        <v>7.1705426356589178E-2</v>
      </c>
      <c r="F361" s="76">
        <v>7.1705426356589178E-2</v>
      </c>
    </row>
    <row r="362" spans="1:6" ht="15" customHeight="1">
      <c r="A362" s="123">
        <v>30864</v>
      </c>
      <c r="B362" s="124">
        <v>11.23</v>
      </c>
      <c r="C362" s="125">
        <f t="shared" si="10"/>
        <v>0.11230000000000001</v>
      </c>
      <c r="D362" s="187">
        <v>0.04</v>
      </c>
      <c r="E362" s="126">
        <f t="shared" si="11"/>
        <v>1.5370705244123029E-2</v>
      </c>
      <c r="F362" s="76">
        <v>1.5370705244123029E-2</v>
      </c>
    </row>
    <row r="363" spans="1:6" ht="15" customHeight="1">
      <c r="A363" s="123">
        <v>30895</v>
      </c>
      <c r="B363" s="124">
        <v>11.64</v>
      </c>
      <c r="C363" s="125">
        <f t="shared" si="10"/>
        <v>0.1164</v>
      </c>
      <c r="D363" s="188"/>
      <c r="E363" s="126">
        <f t="shared" si="11"/>
        <v>3.6509349955476333E-2</v>
      </c>
      <c r="F363" s="76">
        <v>3.6509349955476333E-2</v>
      </c>
    </row>
    <row r="364" spans="1:6" ht="15" customHeight="1">
      <c r="A364" s="123">
        <v>30926</v>
      </c>
      <c r="B364" s="124">
        <v>11.3</v>
      </c>
      <c r="C364" s="125">
        <f t="shared" si="10"/>
        <v>0.113</v>
      </c>
      <c r="D364" s="187"/>
      <c r="E364" s="126">
        <f t="shared" si="11"/>
        <v>-2.9209621993127148E-2</v>
      </c>
      <c r="F364" s="76">
        <v>-2.9209621993127148E-2</v>
      </c>
    </row>
    <row r="365" spans="1:6" ht="15" customHeight="1">
      <c r="A365" s="123">
        <v>30956</v>
      </c>
      <c r="B365" s="124">
        <v>9.99</v>
      </c>
      <c r="C365" s="125">
        <f t="shared" si="10"/>
        <v>9.9900000000000003E-2</v>
      </c>
      <c r="D365" s="188">
        <v>3.2000000000000001E-2</v>
      </c>
      <c r="E365" s="126">
        <f t="shared" si="11"/>
        <v>-0.11592920353982301</v>
      </c>
      <c r="F365" s="76">
        <v>-0.11592920353982301</v>
      </c>
    </row>
    <row r="366" spans="1:6" ht="15" customHeight="1">
      <c r="A366" s="123">
        <v>30987</v>
      </c>
      <c r="B366" s="124">
        <v>9.43</v>
      </c>
      <c r="C366" s="125">
        <f t="shared" si="10"/>
        <v>9.4299999999999995E-2</v>
      </c>
      <c r="D366" s="187"/>
      <c r="E366" s="126">
        <f t="shared" si="11"/>
        <v>-5.6056056056056132E-2</v>
      </c>
      <c r="F366" s="76">
        <v>-5.6056056056056132E-2</v>
      </c>
    </row>
    <row r="367" spans="1:6" ht="15" customHeight="1">
      <c r="A367" s="123">
        <v>31017</v>
      </c>
      <c r="B367" s="124">
        <v>8.3800000000000008</v>
      </c>
      <c r="C367" s="125">
        <f t="shared" si="10"/>
        <v>8.3800000000000013E-2</v>
      </c>
      <c r="D367" s="188"/>
      <c r="E367" s="126">
        <f t="shared" si="11"/>
        <v>-0.11134676564156927</v>
      </c>
      <c r="F367" s="76">
        <v>-0.11134676564156927</v>
      </c>
    </row>
    <row r="368" spans="1:6" ht="15" customHeight="1">
      <c r="A368" s="123">
        <v>31048</v>
      </c>
      <c r="B368" s="124">
        <v>8.35</v>
      </c>
      <c r="C368" s="125">
        <f t="shared" si="10"/>
        <v>8.3499999999999991E-2</v>
      </c>
      <c r="D368" s="187">
        <v>0.04</v>
      </c>
      <c r="E368" s="126">
        <f t="shared" si="11"/>
        <v>-3.5799522673033704E-3</v>
      </c>
      <c r="F368" s="76">
        <v>-3.5799522673033704E-3</v>
      </c>
    </row>
    <row r="369" spans="1:6" ht="15" customHeight="1">
      <c r="A369" s="123">
        <v>31079</v>
      </c>
      <c r="B369" s="124">
        <v>8.5</v>
      </c>
      <c r="C369" s="125">
        <f t="shared" si="10"/>
        <v>8.5000000000000006E-2</v>
      </c>
      <c r="D369" s="188"/>
      <c r="E369" s="126">
        <f t="shared" si="11"/>
        <v>1.7964071856287608E-2</v>
      </c>
      <c r="F369" s="76">
        <v>1.7964071856287608E-2</v>
      </c>
    </row>
    <row r="370" spans="1:6" ht="15" customHeight="1">
      <c r="A370" s="123">
        <v>31107</v>
      </c>
      <c r="B370" s="124">
        <v>8.58</v>
      </c>
      <c r="C370" s="125">
        <f t="shared" si="10"/>
        <v>8.5800000000000001E-2</v>
      </c>
      <c r="D370" s="187"/>
      <c r="E370" s="126">
        <f t="shared" si="11"/>
        <v>9.4117647058822949E-3</v>
      </c>
      <c r="F370" s="76">
        <v>9.4117647058822949E-3</v>
      </c>
    </row>
    <row r="371" spans="1:6" ht="15" customHeight="1">
      <c r="A371" s="123">
        <v>31138</v>
      </c>
      <c r="B371" s="124">
        <v>8.27</v>
      </c>
      <c r="C371" s="125">
        <f t="shared" si="10"/>
        <v>8.2699999999999996E-2</v>
      </c>
      <c r="D371" s="188">
        <v>3.7000000000000005E-2</v>
      </c>
      <c r="E371" s="126">
        <f t="shared" si="11"/>
        <v>-3.6130536130536198E-2</v>
      </c>
      <c r="F371" s="76">
        <v>-3.6130536130536198E-2</v>
      </c>
    </row>
    <row r="372" spans="1:6" ht="15" customHeight="1">
      <c r="A372" s="123">
        <v>31168</v>
      </c>
      <c r="B372" s="124">
        <v>7.97</v>
      </c>
      <c r="C372" s="125">
        <f t="shared" si="10"/>
        <v>7.9699999999999993E-2</v>
      </c>
      <c r="D372" s="187"/>
      <c r="E372" s="126">
        <f t="shared" si="11"/>
        <v>-3.6275695284159644E-2</v>
      </c>
      <c r="F372" s="76">
        <v>-3.6275695284159644E-2</v>
      </c>
    </row>
    <row r="373" spans="1:6" ht="15" customHeight="1">
      <c r="A373" s="123">
        <v>31199</v>
      </c>
      <c r="B373" s="124">
        <v>7.53</v>
      </c>
      <c r="C373" s="125">
        <f t="shared" si="10"/>
        <v>7.5300000000000006E-2</v>
      </c>
      <c r="D373" s="188"/>
      <c r="E373" s="126">
        <f t="shared" si="11"/>
        <v>-5.5207026348807878E-2</v>
      </c>
      <c r="F373" s="76">
        <v>-5.5207026348807878E-2</v>
      </c>
    </row>
    <row r="374" spans="1:6" ht="15" customHeight="1">
      <c r="A374" s="123">
        <v>31229</v>
      </c>
      <c r="B374" s="124">
        <v>7.88</v>
      </c>
      <c r="C374" s="125">
        <f t="shared" si="10"/>
        <v>7.8799999999999995E-2</v>
      </c>
      <c r="D374" s="187">
        <v>6.4000000000000001E-2</v>
      </c>
      <c r="E374" s="126">
        <f t="shared" si="11"/>
        <v>4.6480743691898925E-2</v>
      </c>
      <c r="F374" s="76">
        <v>4.6480743691898925E-2</v>
      </c>
    </row>
    <row r="375" spans="1:6" ht="15" customHeight="1">
      <c r="A375" s="123">
        <v>31260</v>
      </c>
      <c r="B375" s="124">
        <v>7.9</v>
      </c>
      <c r="C375" s="125">
        <f t="shared" si="10"/>
        <v>7.9000000000000001E-2</v>
      </c>
      <c r="D375" s="188"/>
      <c r="E375" s="126">
        <f t="shared" si="11"/>
        <v>2.5380710659899204E-3</v>
      </c>
      <c r="F375" s="76">
        <v>2.5380710659899204E-3</v>
      </c>
    </row>
    <row r="376" spans="1:6" ht="15" customHeight="1">
      <c r="A376" s="123">
        <v>31291</v>
      </c>
      <c r="B376" s="124">
        <v>7.92</v>
      </c>
      <c r="C376" s="125">
        <f t="shared" si="10"/>
        <v>7.9199999999999993E-2</v>
      </c>
      <c r="D376" s="187"/>
      <c r="E376" s="126">
        <f t="shared" si="11"/>
        <v>2.53164556962015E-3</v>
      </c>
      <c r="F376" s="76">
        <v>2.53164556962015E-3</v>
      </c>
    </row>
    <row r="377" spans="1:6" ht="15" customHeight="1">
      <c r="A377" s="123">
        <v>31321</v>
      </c>
      <c r="B377" s="124">
        <v>7.99</v>
      </c>
      <c r="C377" s="125">
        <f t="shared" si="10"/>
        <v>7.9899999999999999E-2</v>
      </c>
      <c r="D377" s="188">
        <v>0.03</v>
      </c>
      <c r="E377" s="126">
        <f t="shared" si="11"/>
        <v>8.8383838383839178E-3</v>
      </c>
      <c r="F377" s="76">
        <v>8.8383838383839178E-3</v>
      </c>
    </row>
    <row r="378" spans="1:6" ht="15" customHeight="1">
      <c r="A378" s="123">
        <v>31352</v>
      </c>
      <c r="B378" s="124">
        <v>8.0500000000000007</v>
      </c>
      <c r="C378" s="125">
        <f t="shared" si="10"/>
        <v>8.0500000000000002E-2</v>
      </c>
      <c r="D378" s="187"/>
      <c r="E378" s="126">
        <f t="shared" si="11"/>
        <v>7.5093867334168124E-3</v>
      </c>
      <c r="F378" s="76">
        <v>7.5093867334168124E-3</v>
      </c>
    </row>
    <row r="379" spans="1:6" ht="15" customHeight="1">
      <c r="A379" s="123">
        <v>31382</v>
      </c>
      <c r="B379" s="124">
        <v>8.27</v>
      </c>
      <c r="C379" s="125">
        <f t="shared" si="10"/>
        <v>8.2699999999999996E-2</v>
      </c>
      <c r="D379" s="188"/>
      <c r="E379" s="126">
        <f t="shared" si="11"/>
        <v>2.732919254658377E-2</v>
      </c>
      <c r="F379" s="76">
        <v>2.732919254658377E-2</v>
      </c>
    </row>
    <row r="380" spans="1:6" ht="15" customHeight="1">
      <c r="A380" s="123">
        <v>31413</v>
      </c>
      <c r="B380" s="124">
        <v>8.14</v>
      </c>
      <c r="C380" s="125">
        <f t="shared" si="10"/>
        <v>8.14E-2</v>
      </c>
      <c r="D380" s="187">
        <v>3.7999999999999999E-2</v>
      </c>
      <c r="E380" s="126">
        <f t="shared" si="11"/>
        <v>-1.5719467956469113E-2</v>
      </c>
      <c r="F380" s="76">
        <v>-1.5719467956469113E-2</v>
      </c>
    </row>
    <row r="381" spans="1:6" ht="15" customHeight="1">
      <c r="A381" s="123">
        <v>31444</v>
      </c>
      <c r="B381" s="124">
        <v>7.86</v>
      </c>
      <c r="C381" s="125">
        <f t="shared" si="10"/>
        <v>7.8600000000000003E-2</v>
      </c>
      <c r="D381" s="188"/>
      <c r="E381" s="126">
        <f t="shared" si="11"/>
        <v>-3.4398034398034363E-2</v>
      </c>
      <c r="F381" s="76">
        <v>-3.4398034398034363E-2</v>
      </c>
    </row>
    <row r="382" spans="1:6" ht="15" customHeight="1">
      <c r="A382" s="123">
        <v>31472</v>
      </c>
      <c r="B382" s="124">
        <v>7.48</v>
      </c>
      <c r="C382" s="125">
        <f t="shared" si="10"/>
        <v>7.4800000000000005E-2</v>
      </c>
      <c r="D382" s="187"/>
      <c r="E382" s="126">
        <f t="shared" si="11"/>
        <v>-4.8346055979643733E-2</v>
      </c>
      <c r="F382" s="76">
        <v>-4.8346055979643733E-2</v>
      </c>
    </row>
    <row r="383" spans="1:6" ht="15" customHeight="1">
      <c r="A383" s="123">
        <v>31503</v>
      </c>
      <c r="B383" s="124">
        <v>6.99</v>
      </c>
      <c r="C383" s="125">
        <f t="shared" si="10"/>
        <v>6.9900000000000004E-2</v>
      </c>
      <c r="D383" s="188">
        <v>1.9E-2</v>
      </c>
      <c r="E383" s="126">
        <f t="shared" si="11"/>
        <v>-6.5508021390374344E-2</v>
      </c>
      <c r="F383" s="76">
        <v>-6.5508021390374344E-2</v>
      </c>
    </row>
    <row r="384" spans="1:6" ht="15" customHeight="1">
      <c r="A384" s="123">
        <v>31533</v>
      </c>
      <c r="B384" s="124">
        <v>6.85</v>
      </c>
      <c r="C384" s="125">
        <f t="shared" si="10"/>
        <v>6.8499999999999991E-2</v>
      </c>
      <c r="D384" s="187"/>
      <c r="E384" s="126">
        <f t="shared" si="11"/>
        <v>-2.0028612303290592E-2</v>
      </c>
      <c r="F384" s="76">
        <v>-2.0028612303290592E-2</v>
      </c>
    </row>
    <row r="385" spans="1:6" ht="15" customHeight="1">
      <c r="A385" s="123">
        <v>31564</v>
      </c>
      <c r="B385" s="124">
        <v>6.92</v>
      </c>
      <c r="C385" s="125">
        <f t="shared" si="10"/>
        <v>6.9199999999999998E-2</v>
      </c>
      <c r="D385" s="188"/>
      <c r="E385" s="126">
        <f t="shared" si="11"/>
        <v>1.0218978102189873E-2</v>
      </c>
      <c r="F385" s="76">
        <v>1.0218978102189873E-2</v>
      </c>
    </row>
    <row r="386" spans="1:6" ht="15" customHeight="1">
      <c r="A386" s="123">
        <v>31594</v>
      </c>
      <c r="B386" s="124">
        <v>6.56</v>
      </c>
      <c r="C386" s="125">
        <f t="shared" si="10"/>
        <v>6.5599999999999992E-2</v>
      </c>
      <c r="D386" s="187">
        <v>4.0999999999999995E-2</v>
      </c>
      <c r="E386" s="126">
        <f t="shared" si="11"/>
        <v>-5.2023121387283322E-2</v>
      </c>
      <c r="F386" s="76">
        <v>-5.2023121387283322E-2</v>
      </c>
    </row>
    <row r="387" spans="1:6" ht="15" customHeight="1">
      <c r="A387" s="123">
        <v>31625</v>
      </c>
      <c r="B387" s="124">
        <v>6.17</v>
      </c>
      <c r="C387" s="125">
        <f t="shared" ref="C387:C450" si="12">B387/100</f>
        <v>6.1699999999999998E-2</v>
      </c>
      <c r="D387" s="188"/>
      <c r="E387" s="126">
        <f t="shared" si="11"/>
        <v>-5.9451219512195036E-2</v>
      </c>
      <c r="F387" s="76">
        <v>-5.9451219512195036E-2</v>
      </c>
    </row>
    <row r="388" spans="1:6" ht="15" customHeight="1">
      <c r="A388" s="123">
        <v>31656</v>
      </c>
      <c r="B388" s="124">
        <v>5.89</v>
      </c>
      <c r="C388" s="125">
        <f t="shared" si="12"/>
        <v>5.8899999999999994E-2</v>
      </c>
      <c r="D388" s="187"/>
      <c r="E388" s="126">
        <f t="shared" ref="E388:E451" si="13">(C388-C387)/C387</f>
        <v>-4.5380875202593256E-2</v>
      </c>
      <c r="F388" s="76">
        <v>-4.5380875202593256E-2</v>
      </c>
    </row>
    <row r="389" spans="1:6" ht="15" customHeight="1">
      <c r="A389" s="123">
        <v>31686</v>
      </c>
      <c r="B389" s="124">
        <v>5.85</v>
      </c>
      <c r="C389" s="125">
        <f t="shared" si="12"/>
        <v>5.8499999999999996E-2</v>
      </c>
      <c r="D389" s="188">
        <v>2.1000000000000001E-2</v>
      </c>
      <c r="E389" s="126">
        <f t="shared" si="13"/>
        <v>-6.7911714770797563E-3</v>
      </c>
      <c r="F389" s="76">
        <v>-6.7911714770797563E-3</v>
      </c>
    </row>
    <row r="390" spans="1:6" ht="15" customHeight="1">
      <c r="A390" s="123">
        <v>31717</v>
      </c>
      <c r="B390" s="124">
        <v>6.04</v>
      </c>
      <c r="C390" s="125">
        <f t="shared" si="12"/>
        <v>6.0400000000000002E-2</v>
      </c>
      <c r="D390" s="187"/>
      <c r="E390" s="126">
        <f t="shared" si="13"/>
        <v>3.2478632478632578E-2</v>
      </c>
      <c r="F390" s="76">
        <v>3.2478632478632578E-2</v>
      </c>
    </row>
    <row r="391" spans="1:6" ht="15" customHeight="1">
      <c r="A391" s="123">
        <v>31747</v>
      </c>
      <c r="B391" s="124">
        <v>6.91</v>
      </c>
      <c r="C391" s="125">
        <f t="shared" si="12"/>
        <v>6.9099999999999995E-2</v>
      </c>
      <c r="D391" s="188"/>
      <c r="E391" s="126">
        <f t="shared" si="13"/>
        <v>0.14403973509933762</v>
      </c>
      <c r="F391" s="76">
        <v>0.14403973509933762</v>
      </c>
    </row>
    <row r="392" spans="1:6" ht="15" customHeight="1">
      <c r="A392" s="123">
        <v>31778</v>
      </c>
      <c r="B392" s="124">
        <v>6.43</v>
      </c>
      <c r="C392" s="125">
        <f t="shared" si="12"/>
        <v>6.4299999999999996E-2</v>
      </c>
      <c r="D392" s="187">
        <v>2.7999999999999997E-2</v>
      </c>
      <c r="E392" s="126">
        <f t="shared" si="13"/>
        <v>-6.946454413892908E-2</v>
      </c>
      <c r="F392" s="76">
        <v>-6.946454413892908E-2</v>
      </c>
    </row>
    <row r="393" spans="1:6" ht="15" customHeight="1">
      <c r="A393" s="123">
        <v>31809</v>
      </c>
      <c r="B393" s="124">
        <v>6.1</v>
      </c>
      <c r="C393" s="125">
        <f t="shared" si="12"/>
        <v>6.0999999999999999E-2</v>
      </c>
      <c r="D393" s="188"/>
      <c r="E393" s="126">
        <f t="shared" si="13"/>
        <v>-5.1321928460342107E-2</v>
      </c>
      <c r="F393" s="76">
        <v>-5.1321928460342107E-2</v>
      </c>
    </row>
    <row r="394" spans="1:6" ht="15" customHeight="1">
      <c r="A394" s="123">
        <v>31837</v>
      </c>
      <c r="B394" s="124">
        <v>6.13</v>
      </c>
      <c r="C394" s="125">
        <f t="shared" si="12"/>
        <v>6.13E-2</v>
      </c>
      <c r="D394" s="187"/>
      <c r="E394" s="126">
        <f t="shared" si="13"/>
        <v>4.9180327868852732E-3</v>
      </c>
      <c r="F394" s="76">
        <v>4.9180327868852732E-3</v>
      </c>
    </row>
    <row r="395" spans="1:6" ht="15" customHeight="1">
      <c r="A395" s="123">
        <v>31868</v>
      </c>
      <c r="B395" s="124">
        <v>6.37</v>
      </c>
      <c r="C395" s="125">
        <f t="shared" si="12"/>
        <v>6.3700000000000007E-2</v>
      </c>
      <c r="D395" s="188">
        <v>4.5999999999999999E-2</v>
      </c>
      <c r="E395" s="126">
        <f t="shared" si="13"/>
        <v>3.9151712887438926E-2</v>
      </c>
      <c r="F395" s="76">
        <v>3.9151712887438926E-2</v>
      </c>
    </row>
    <row r="396" spans="1:6" ht="15" customHeight="1">
      <c r="A396" s="123">
        <v>31898</v>
      </c>
      <c r="B396" s="124">
        <v>6.85</v>
      </c>
      <c r="C396" s="125">
        <f t="shared" si="12"/>
        <v>6.8499999999999991E-2</v>
      </c>
      <c r="D396" s="187"/>
      <c r="E396" s="126">
        <f t="shared" si="13"/>
        <v>7.5353218210360826E-2</v>
      </c>
      <c r="F396" s="76">
        <v>7.5353218210360826E-2</v>
      </c>
    </row>
    <row r="397" spans="1:6" ht="15" customHeight="1">
      <c r="A397" s="123">
        <v>31929</v>
      </c>
      <c r="B397" s="124">
        <v>6.73</v>
      </c>
      <c r="C397" s="125">
        <f t="shared" si="12"/>
        <v>6.7299999999999999E-2</v>
      </c>
      <c r="D397" s="188"/>
      <c r="E397" s="126">
        <f t="shared" si="13"/>
        <v>-1.7518248175182379E-2</v>
      </c>
      <c r="F397" s="76">
        <v>-1.7518248175182379E-2</v>
      </c>
    </row>
    <row r="398" spans="1:6" ht="15" customHeight="1">
      <c r="A398" s="123">
        <v>31959</v>
      </c>
      <c r="B398" s="124">
        <v>6.58</v>
      </c>
      <c r="C398" s="125">
        <f t="shared" si="12"/>
        <v>6.5799999999999997E-2</v>
      </c>
      <c r="D398" s="187">
        <v>3.7000000000000005E-2</v>
      </c>
      <c r="E398" s="126">
        <f t="shared" si="13"/>
        <v>-2.2288261515601804E-2</v>
      </c>
      <c r="F398" s="76">
        <v>-2.2288261515601804E-2</v>
      </c>
    </row>
    <row r="399" spans="1:6" ht="15" customHeight="1">
      <c r="A399" s="123">
        <v>31990</v>
      </c>
      <c r="B399" s="124">
        <v>6.73</v>
      </c>
      <c r="C399" s="125">
        <f t="shared" si="12"/>
        <v>6.7299999999999999E-2</v>
      </c>
      <c r="D399" s="188"/>
      <c r="E399" s="126">
        <f t="shared" si="13"/>
        <v>2.2796352583586647E-2</v>
      </c>
      <c r="F399" s="76">
        <v>2.2796352583586647E-2</v>
      </c>
    </row>
    <row r="400" spans="1:6" ht="15" customHeight="1">
      <c r="A400" s="123">
        <v>32021</v>
      </c>
      <c r="B400" s="124">
        <v>7.22</v>
      </c>
      <c r="C400" s="125">
        <f t="shared" si="12"/>
        <v>7.22E-2</v>
      </c>
      <c r="D400" s="187"/>
      <c r="E400" s="126">
        <f t="shared" si="13"/>
        <v>7.2808320950965844E-2</v>
      </c>
      <c r="F400" s="76">
        <v>7.2808320950965844E-2</v>
      </c>
    </row>
    <row r="401" spans="1:6" ht="15" customHeight="1">
      <c r="A401" s="123">
        <v>32051</v>
      </c>
      <c r="B401" s="124">
        <v>7.29</v>
      </c>
      <c r="C401" s="125">
        <f t="shared" si="12"/>
        <v>7.2900000000000006E-2</v>
      </c>
      <c r="D401" s="188">
        <v>6.8000000000000005E-2</v>
      </c>
      <c r="E401" s="126">
        <f t="shared" si="13"/>
        <v>9.6952908587258479E-3</v>
      </c>
      <c r="F401" s="76">
        <v>9.6952908587258479E-3</v>
      </c>
    </row>
    <row r="402" spans="1:6" ht="15" customHeight="1">
      <c r="A402" s="123">
        <v>32082</v>
      </c>
      <c r="B402" s="124">
        <v>6.69</v>
      </c>
      <c r="C402" s="125">
        <f t="shared" si="12"/>
        <v>6.6900000000000001E-2</v>
      </c>
      <c r="D402" s="187"/>
      <c r="E402" s="126">
        <f t="shared" si="13"/>
        <v>-8.2304526748971263E-2</v>
      </c>
      <c r="F402" s="76">
        <v>-8.2304526748971263E-2</v>
      </c>
    </row>
    <row r="403" spans="1:6" ht="15" customHeight="1">
      <c r="A403" s="123">
        <v>32112</v>
      </c>
      <c r="B403" s="124">
        <v>6.77</v>
      </c>
      <c r="C403" s="125">
        <f t="shared" si="12"/>
        <v>6.7699999999999996E-2</v>
      </c>
      <c r="D403" s="188"/>
      <c r="E403" s="126">
        <f t="shared" si="13"/>
        <v>1.1958146487294397E-2</v>
      </c>
      <c r="F403" s="76">
        <v>1.1958146487294397E-2</v>
      </c>
    </row>
    <row r="404" spans="1:6" ht="15" customHeight="1">
      <c r="A404" s="123">
        <v>32143</v>
      </c>
      <c r="B404" s="124">
        <v>6.83</v>
      </c>
      <c r="C404" s="125">
        <f t="shared" si="12"/>
        <v>6.83E-2</v>
      </c>
      <c r="D404" s="187">
        <v>2.3E-2</v>
      </c>
      <c r="E404" s="126">
        <f t="shared" si="13"/>
        <v>8.8626292466765632E-3</v>
      </c>
      <c r="F404" s="76">
        <v>8.8626292466765632E-3</v>
      </c>
    </row>
    <row r="405" spans="1:6" ht="15" customHeight="1">
      <c r="A405" s="123">
        <v>32174</v>
      </c>
      <c r="B405" s="124">
        <v>6.58</v>
      </c>
      <c r="C405" s="125">
        <f t="shared" si="12"/>
        <v>6.5799999999999997E-2</v>
      </c>
      <c r="D405" s="188"/>
      <c r="E405" s="126">
        <f t="shared" si="13"/>
        <v>-3.660322108345538E-2</v>
      </c>
      <c r="F405" s="76">
        <v>-3.660322108345538E-2</v>
      </c>
    </row>
    <row r="406" spans="1:6" ht="15" customHeight="1">
      <c r="A406" s="123">
        <v>32203</v>
      </c>
      <c r="B406" s="124">
        <v>6.58</v>
      </c>
      <c r="C406" s="125">
        <f t="shared" si="12"/>
        <v>6.5799999999999997E-2</v>
      </c>
      <c r="D406" s="187"/>
      <c r="E406" s="126">
        <f t="shared" si="13"/>
        <v>0</v>
      </c>
      <c r="F406" s="76">
        <v>0</v>
      </c>
    </row>
    <row r="407" spans="1:6" ht="15" customHeight="1">
      <c r="A407" s="123">
        <v>32234</v>
      </c>
      <c r="B407" s="124">
        <v>6.87</v>
      </c>
      <c r="C407" s="125">
        <f t="shared" si="12"/>
        <v>6.8699999999999997E-2</v>
      </c>
      <c r="D407" s="188">
        <v>5.4000000000000006E-2</v>
      </c>
      <c r="E407" s="126">
        <f t="shared" si="13"/>
        <v>4.4072948328267476E-2</v>
      </c>
      <c r="F407" s="76">
        <v>4.4072948328267476E-2</v>
      </c>
    </row>
    <row r="408" spans="1:6" ht="15" customHeight="1">
      <c r="A408" s="123">
        <v>32264</v>
      </c>
      <c r="B408" s="124">
        <v>7.09</v>
      </c>
      <c r="C408" s="125">
        <f t="shared" si="12"/>
        <v>7.0900000000000005E-2</v>
      </c>
      <c r="D408" s="187"/>
      <c r="E408" s="126">
        <f t="shared" si="13"/>
        <v>3.2023289665211174E-2</v>
      </c>
      <c r="F408" s="76">
        <v>3.2023289665211174E-2</v>
      </c>
    </row>
    <row r="409" spans="1:6" ht="15" customHeight="1">
      <c r="A409" s="123">
        <v>32295</v>
      </c>
      <c r="B409" s="124">
        <v>7.51</v>
      </c>
      <c r="C409" s="125">
        <f t="shared" si="12"/>
        <v>7.51E-2</v>
      </c>
      <c r="D409" s="188"/>
      <c r="E409" s="126">
        <f t="shared" si="13"/>
        <v>5.9238363892806699E-2</v>
      </c>
      <c r="F409" s="76">
        <v>5.9238363892806699E-2</v>
      </c>
    </row>
    <row r="410" spans="1:6" ht="15" customHeight="1">
      <c r="A410" s="123">
        <v>32325</v>
      </c>
      <c r="B410" s="124">
        <v>7.75</v>
      </c>
      <c r="C410" s="125">
        <f t="shared" si="12"/>
        <v>7.7499999999999999E-2</v>
      </c>
      <c r="D410" s="187">
        <v>2.3E-2</v>
      </c>
      <c r="E410" s="126">
        <f t="shared" si="13"/>
        <v>3.1957390146471365E-2</v>
      </c>
      <c r="F410" s="76">
        <v>3.1957390146471365E-2</v>
      </c>
    </row>
    <row r="411" spans="1:6" ht="15" customHeight="1">
      <c r="A411" s="123">
        <v>32356</v>
      </c>
      <c r="B411" s="124">
        <v>8.01</v>
      </c>
      <c r="C411" s="125">
        <f t="shared" si="12"/>
        <v>8.0100000000000005E-2</v>
      </c>
      <c r="D411" s="188"/>
      <c r="E411" s="126">
        <f t="shared" si="13"/>
        <v>3.3548387096774261E-2</v>
      </c>
      <c r="F411" s="76">
        <v>3.3548387096774261E-2</v>
      </c>
    </row>
    <row r="412" spans="1:6" ht="15" customHeight="1">
      <c r="A412" s="123">
        <v>32387</v>
      </c>
      <c r="B412" s="124">
        <v>8.19</v>
      </c>
      <c r="C412" s="125">
        <f t="shared" si="12"/>
        <v>8.1900000000000001E-2</v>
      </c>
      <c r="D412" s="187"/>
      <c r="E412" s="126">
        <f t="shared" si="13"/>
        <v>2.2471910112359501E-2</v>
      </c>
      <c r="F412" s="76">
        <v>2.2471910112359501E-2</v>
      </c>
    </row>
    <row r="413" spans="1:6" ht="15" customHeight="1">
      <c r="A413" s="123">
        <v>32417</v>
      </c>
      <c r="B413" s="124">
        <v>8.3000000000000007</v>
      </c>
      <c r="C413" s="125">
        <f t="shared" si="12"/>
        <v>8.3000000000000004E-2</v>
      </c>
      <c r="D413" s="188">
        <v>5.4000000000000006E-2</v>
      </c>
      <c r="E413" s="126">
        <f t="shared" si="13"/>
        <v>1.3431013431013477E-2</v>
      </c>
      <c r="F413" s="76">
        <v>1.3431013431013477E-2</v>
      </c>
    </row>
    <row r="414" spans="1:6" ht="15" customHeight="1">
      <c r="A414" s="123">
        <v>32448</v>
      </c>
      <c r="B414" s="124">
        <v>8.35</v>
      </c>
      <c r="C414" s="125">
        <f t="shared" si="12"/>
        <v>8.3499999999999991E-2</v>
      </c>
      <c r="D414" s="187"/>
      <c r="E414" s="126">
        <f t="shared" si="13"/>
        <v>6.0240963855420068E-3</v>
      </c>
      <c r="F414" s="76">
        <v>6.0240963855420068E-3</v>
      </c>
    </row>
    <row r="415" spans="1:6" ht="15" customHeight="1">
      <c r="A415" s="123">
        <v>32478</v>
      </c>
      <c r="B415" s="124">
        <v>8.76</v>
      </c>
      <c r="C415" s="125">
        <f t="shared" si="12"/>
        <v>8.7599999999999997E-2</v>
      </c>
      <c r="D415" s="188"/>
      <c r="E415" s="126">
        <f t="shared" si="13"/>
        <v>4.9101796407185712E-2</v>
      </c>
      <c r="F415" s="76">
        <v>4.9101796407185712E-2</v>
      </c>
    </row>
    <row r="416" spans="1:6" ht="15" customHeight="1">
      <c r="A416" s="123">
        <v>32509</v>
      </c>
      <c r="B416" s="124">
        <v>9.1199999999999992</v>
      </c>
      <c r="C416" s="125">
        <f t="shared" si="12"/>
        <v>9.1199999999999989E-2</v>
      </c>
      <c r="D416" s="187">
        <v>4.0999999999999995E-2</v>
      </c>
      <c r="E416" s="126">
        <f t="shared" si="13"/>
        <v>4.1095890410958819E-2</v>
      </c>
      <c r="F416" s="76">
        <v>4.1095890410958819E-2</v>
      </c>
    </row>
    <row r="417" spans="1:6" ht="15" customHeight="1">
      <c r="A417" s="123">
        <v>32540</v>
      </c>
      <c r="B417" s="124">
        <v>9.36</v>
      </c>
      <c r="C417" s="125">
        <f t="shared" si="12"/>
        <v>9.3599999999999989E-2</v>
      </c>
      <c r="D417" s="188"/>
      <c r="E417" s="126">
        <f t="shared" si="13"/>
        <v>2.6315789473684206E-2</v>
      </c>
      <c r="F417" s="76">
        <v>2.6315789473684206E-2</v>
      </c>
    </row>
    <row r="418" spans="1:6" ht="15" customHeight="1">
      <c r="A418" s="123">
        <v>32568</v>
      </c>
      <c r="B418" s="124">
        <v>9.85</v>
      </c>
      <c r="C418" s="125">
        <f t="shared" si="12"/>
        <v>9.849999999999999E-2</v>
      </c>
      <c r="D418" s="187"/>
      <c r="E418" s="126">
        <f t="shared" si="13"/>
        <v>5.2350427350427373E-2</v>
      </c>
      <c r="F418" s="76">
        <v>5.2350427350427373E-2</v>
      </c>
    </row>
    <row r="419" spans="1:6" ht="15" customHeight="1">
      <c r="A419" s="123">
        <v>32599</v>
      </c>
      <c r="B419" s="124">
        <v>9.84</v>
      </c>
      <c r="C419" s="125">
        <f t="shared" si="12"/>
        <v>9.8400000000000001E-2</v>
      </c>
      <c r="D419" s="188">
        <v>3.2000000000000001E-2</v>
      </c>
      <c r="E419" s="126">
        <f t="shared" si="13"/>
        <v>-1.0152284263958275E-3</v>
      </c>
      <c r="F419" s="76">
        <v>-1.0152284263958275E-3</v>
      </c>
    </row>
    <row r="420" spans="1:6" ht="15" customHeight="1">
      <c r="A420" s="123">
        <v>32629</v>
      </c>
      <c r="B420" s="124">
        <v>9.81</v>
      </c>
      <c r="C420" s="125">
        <f t="shared" si="12"/>
        <v>9.8100000000000007E-2</v>
      </c>
      <c r="D420" s="187"/>
      <c r="E420" s="126">
        <f t="shared" si="13"/>
        <v>-3.0487804878048244E-3</v>
      </c>
      <c r="F420" s="76">
        <v>-3.0487804878048244E-3</v>
      </c>
    </row>
    <row r="421" spans="1:6" ht="15" customHeight="1">
      <c r="A421" s="123">
        <v>32660</v>
      </c>
      <c r="B421" s="124">
        <v>9.5299999999999994</v>
      </c>
      <c r="C421" s="125">
        <f t="shared" si="12"/>
        <v>9.5299999999999996E-2</v>
      </c>
      <c r="D421" s="188"/>
      <c r="E421" s="126">
        <f t="shared" si="13"/>
        <v>-2.8542303771661677E-2</v>
      </c>
      <c r="F421" s="76">
        <v>-2.8542303771661677E-2</v>
      </c>
    </row>
    <row r="422" spans="1:6" ht="15" customHeight="1">
      <c r="A422" s="123">
        <v>32690</v>
      </c>
      <c r="B422" s="124">
        <v>9.24</v>
      </c>
      <c r="C422" s="125">
        <f t="shared" si="12"/>
        <v>9.2399999999999996E-2</v>
      </c>
      <c r="D422" s="187">
        <v>0.03</v>
      </c>
      <c r="E422" s="126">
        <f t="shared" si="13"/>
        <v>-3.0430220356768099E-2</v>
      </c>
      <c r="F422" s="76">
        <v>-3.0430220356768099E-2</v>
      </c>
    </row>
    <row r="423" spans="1:6" ht="15" customHeight="1">
      <c r="A423" s="123">
        <v>32721</v>
      </c>
      <c r="B423" s="124">
        <v>8.99</v>
      </c>
      <c r="C423" s="125">
        <f t="shared" si="12"/>
        <v>8.9900000000000008E-2</v>
      </c>
      <c r="D423" s="188"/>
      <c r="E423" s="126">
        <f t="shared" si="13"/>
        <v>-2.7056277056276931E-2</v>
      </c>
      <c r="F423" s="76">
        <v>-2.7056277056276931E-2</v>
      </c>
    </row>
    <row r="424" spans="1:6" ht="15" customHeight="1">
      <c r="A424" s="123">
        <v>32752</v>
      </c>
      <c r="B424" s="124">
        <v>9.02</v>
      </c>
      <c r="C424" s="125">
        <f t="shared" si="12"/>
        <v>9.0200000000000002E-2</v>
      </c>
      <c r="D424" s="187"/>
      <c r="E424" s="126">
        <f t="shared" si="13"/>
        <v>3.3370411568408751E-3</v>
      </c>
      <c r="F424" s="76">
        <v>3.3370411568408751E-3</v>
      </c>
    </row>
    <row r="425" spans="1:6" ht="15" customHeight="1">
      <c r="A425" s="123">
        <v>32782</v>
      </c>
      <c r="B425" s="124">
        <v>8.84</v>
      </c>
      <c r="C425" s="125">
        <f t="shared" si="12"/>
        <v>8.8399999999999992E-2</v>
      </c>
      <c r="D425" s="188">
        <v>9.0000000000000011E-3</v>
      </c>
      <c r="E425" s="126">
        <f t="shared" si="13"/>
        <v>-1.9955654101995676E-2</v>
      </c>
      <c r="F425" s="76">
        <v>-1.9955654101995676E-2</v>
      </c>
    </row>
    <row r="426" spans="1:6" ht="15" customHeight="1">
      <c r="A426" s="123">
        <v>32813</v>
      </c>
      <c r="B426" s="124">
        <v>8.5500000000000007</v>
      </c>
      <c r="C426" s="125">
        <f t="shared" si="12"/>
        <v>8.5500000000000007E-2</v>
      </c>
      <c r="D426" s="187"/>
      <c r="E426" s="126">
        <f t="shared" si="13"/>
        <v>-3.2805429864253235E-2</v>
      </c>
      <c r="F426" s="76">
        <v>-3.2805429864253235E-2</v>
      </c>
    </row>
    <row r="427" spans="1:6" ht="15" customHeight="1">
      <c r="A427" s="123">
        <v>32843</v>
      </c>
      <c r="B427" s="124">
        <v>8.4499999999999993</v>
      </c>
      <c r="C427" s="125">
        <f t="shared" si="12"/>
        <v>8.4499999999999992E-2</v>
      </c>
      <c r="D427" s="188"/>
      <c r="E427" s="126">
        <f t="shared" si="13"/>
        <v>-1.1695906432748709E-2</v>
      </c>
      <c r="F427" s="76">
        <v>-1.1695906432748709E-2</v>
      </c>
    </row>
    <row r="428" spans="1:6" ht="15" customHeight="1">
      <c r="A428" s="123">
        <v>32874</v>
      </c>
      <c r="B428" s="124">
        <v>8.23</v>
      </c>
      <c r="C428" s="125">
        <f t="shared" si="12"/>
        <v>8.2299999999999998E-2</v>
      </c>
      <c r="D428" s="187">
        <v>4.4999999999999998E-2</v>
      </c>
      <c r="E428" s="126">
        <f t="shared" si="13"/>
        <v>-2.6035502958579808E-2</v>
      </c>
      <c r="F428" s="76">
        <v>-2.6035502958579808E-2</v>
      </c>
    </row>
    <row r="429" spans="1:6" ht="15" customHeight="1">
      <c r="A429" s="123">
        <v>32905</v>
      </c>
      <c r="B429" s="124">
        <v>8.24</v>
      </c>
      <c r="C429" s="125">
        <f t="shared" si="12"/>
        <v>8.2400000000000001E-2</v>
      </c>
      <c r="D429" s="188"/>
      <c r="E429" s="126">
        <f t="shared" si="13"/>
        <v>1.215066828675612E-3</v>
      </c>
      <c r="F429" s="76">
        <v>1.215066828675612E-3</v>
      </c>
    </row>
    <row r="430" spans="1:6" ht="15" customHeight="1">
      <c r="A430" s="123">
        <v>32933</v>
      </c>
      <c r="B430" s="124">
        <v>8.2799999999999994</v>
      </c>
      <c r="C430" s="125">
        <f t="shared" si="12"/>
        <v>8.2799999999999999E-2</v>
      </c>
      <c r="D430" s="187"/>
      <c r="E430" s="126">
        <f t="shared" si="13"/>
        <v>4.8543689320388059E-3</v>
      </c>
      <c r="F430" s="76">
        <v>4.8543689320388059E-3</v>
      </c>
    </row>
    <row r="431" spans="1:6" ht="15" customHeight="1">
      <c r="A431" s="123">
        <v>32964</v>
      </c>
      <c r="B431" s="124">
        <v>8.26</v>
      </c>
      <c r="C431" s="125">
        <f t="shared" si="12"/>
        <v>8.2599999999999993E-2</v>
      </c>
      <c r="D431" s="188">
        <v>1.6E-2</v>
      </c>
      <c r="E431" s="126">
        <f t="shared" si="13"/>
        <v>-2.4154589371981369E-3</v>
      </c>
      <c r="F431" s="76">
        <v>-2.4154589371981369E-3</v>
      </c>
    </row>
    <row r="432" spans="1:6" ht="15" customHeight="1">
      <c r="A432" s="123">
        <v>32994</v>
      </c>
      <c r="B432" s="124">
        <v>8.18</v>
      </c>
      <c r="C432" s="125">
        <f t="shared" si="12"/>
        <v>8.1799999999999998E-2</v>
      </c>
      <c r="D432" s="187"/>
      <c r="E432" s="126">
        <f t="shared" si="13"/>
        <v>-9.6852300242130165E-3</v>
      </c>
      <c r="F432" s="76">
        <v>-9.6852300242130165E-3</v>
      </c>
    </row>
    <row r="433" spans="1:6" ht="15" customHeight="1">
      <c r="A433" s="123">
        <v>33025</v>
      </c>
      <c r="B433" s="124">
        <v>8.2899999999999991</v>
      </c>
      <c r="C433" s="125">
        <f t="shared" si="12"/>
        <v>8.2899999999999988E-2</v>
      </c>
      <c r="D433" s="188"/>
      <c r="E433" s="126">
        <f t="shared" si="13"/>
        <v>1.3447432762836062E-2</v>
      </c>
      <c r="F433" s="76">
        <v>1.3447432762836062E-2</v>
      </c>
    </row>
    <row r="434" spans="1:6" ht="15" customHeight="1">
      <c r="A434" s="123">
        <v>33055</v>
      </c>
      <c r="B434" s="124">
        <v>8.15</v>
      </c>
      <c r="C434" s="125">
        <f t="shared" si="12"/>
        <v>8.1500000000000003E-2</v>
      </c>
      <c r="D434" s="187">
        <v>1E-3</v>
      </c>
      <c r="E434" s="126">
        <f t="shared" si="13"/>
        <v>-1.6887816646561939E-2</v>
      </c>
      <c r="F434" s="76">
        <v>-1.6887816646561939E-2</v>
      </c>
    </row>
    <row r="435" spans="1:6" ht="15" customHeight="1">
      <c r="A435" s="123">
        <v>33086</v>
      </c>
      <c r="B435" s="124">
        <v>8.1300000000000008</v>
      </c>
      <c r="C435" s="125">
        <f t="shared" si="12"/>
        <v>8.1300000000000011E-2</v>
      </c>
      <c r="D435" s="188"/>
      <c r="E435" s="126">
        <f t="shared" si="13"/>
        <v>-2.4539877300612497E-3</v>
      </c>
      <c r="F435" s="76">
        <v>-2.4539877300612497E-3</v>
      </c>
    </row>
    <row r="436" spans="1:6" ht="15" customHeight="1">
      <c r="A436" s="123">
        <v>33117</v>
      </c>
      <c r="B436" s="124">
        <v>8.1999999999999993</v>
      </c>
      <c r="C436" s="125">
        <f t="shared" si="12"/>
        <v>8.199999999999999E-2</v>
      </c>
      <c r="D436" s="187"/>
      <c r="E436" s="126">
        <f t="shared" si="13"/>
        <v>8.6100861008607428E-3</v>
      </c>
      <c r="F436" s="76">
        <v>8.6100861008607428E-3</v>
      </c>
    </row>
    <row r="437" spans="1:6" ht="15" customHeight="1">
      <c r="A437" s="123">
        <v>33147</v>
      </c>
      <c r="B437" s="124">
        <v>8.11</v>
      </c>
      <c r="C437" s="125">
        <f t="shared" si="12"/>
        <v>8.1099999999999992E-2</v>
      </c>
      <c r="D437" s="188">
        <v>-3.4000000000000002E-2</v>
      </c>
      <c r="E437" s="126">
        <f t="shared" si="13"/>
        <v>-1.0975609756097538E-2</v>
      </c>
      <c r="F437" s="76">
        <v>-1.0975609756097538E-2</v>
      </c>
    </row>
    <row r="438" spans="1:6" ht="15" customHeight="1">
      <c r="A438" s="123">
        <v>33178</v>
      </c>
      <c r="B438" s="124">
        <v>7.81</v>
      </c>
      <c r="C438" s="125">
        <f t="shared" si="12"/>
        <v>7.8100000000000003E-2</v>
      </c>
      <c r="D438" s="187"/>
      <c r="E438" s="126">
        <f t="shared" si="13"/>
        <v>-3.6991368680641047E-2</v>
      </c>
      <c r="F438" s="76">
        <v>-3.6991368680641047E-2</v>
      </c>
    </row>
    <row r="439" spans="1:6" ht="15" customHeight="1">
      <c r="A439" s="123">
        <v>33208</v>
      </c>
      <c r="B439" s="124">
        <v>7.31</v>
      </c>
      <c r="C439" s="125">
        <f t="shared" si="12"/>
        <v>7.3099999999999998E-2</v>
      </c>
      <c r="D439" s="188"/>
      <c r="E439" s="126">
        <f t="shared" si="13"/>
        <v>-6.4020486555697878E-2</v>
      </c>
      <c r="F439" s="76">
        <v>-6.4020486555697878E-2</v>
      </c>
    </row>
    <row r="440" spans="1:6" ht="15" customHeight="1">
      <c r="A440" s="123">
        <v>33239</v>
      </c>
      <c r="B440" s="124">
        <v>6.91</v>
      </c>
      <c r="C440" s="125">
        <f t="shared" si="12"/>
        <v>6.9099999999999995E-2</v>
      </c>
      <c r="D440" s="187">
        <v>-1.9E-2</v>
      </c>
      <c r="E440" s="126">
        <f t="shared" si="13"/>
        <v>-5.47195622435021E-2</v>
      </c>
      <c r="F440" s="76">
        <v>-5.47195622435021E-2</v>
      </c>
    </row>
    <row r="441" spans="1:6" ht="15" customHeight="1">
      <c r="A441" s="123">
        <v>33270</v>
      </c>
      <c r="B441" s="124">
        <v>6.25</v>
      </c>
      <c r="C441" s="125">
        <f t="shared" si="12"/>
        <v>6.25E-2</v>
      </c>
      <c r="D441" s="188"/>
      <c r="E441" s="126">
        <f t="shared" si="13"/>
        <v>-9.5513748191027426E-2</v>
      </c>
      <c r="F441" s="76">
        <v>-9.5513748191027426E-2</v>
      </c>
    </row>
    <row r="442" spans="1:6" ht="15" customHeight="1">
      <c r="A442" s="123">
        <v>33298</v>
      </c>
      <c r="B442" s="124">
        <v>6.12</v>
      </c>
      <c r="C442" s="125">
        <f t="shared" si="12"/>
        <v>6.1200000000000004E-2</v>
      </c>
      <c r="D442" s="187"/>
      <c r="E442" s="126">
        <f t="shared" si="13"/>
        <v>-2.079999999999993E-2</v>
      </c>
      <c r="F442" s="76">
        <v>-2.079999999999993E-2</v>
      </c>
    </row>
    <row r="443" spans="1:6" ht="15" customHeight="1">
      <c r="A443" s="123">
        <v>33329</v>
      </c>
      <c r="B443" s="124">
        <v>5.91</v>
      </c>
      <c r="C443" s="125">
        <f t="shared" si="12"/>
        <v>5.91E-2</v>
      </c>
      <c r="D443" s="188">
        <v>3.1E-2</v>
      </c>
      <c r="E443" s="126">
        <f t="shared" si="13"/>
        <v>-3.4313725490196151E-2</v>
      </c>
      <c r="F443" s="76">
        <v>-3.4313725490196151E-2</v>
      </c>
    </row>
    <row r="444" spans="1:6" ht="15" customHeight="1">
      <c r="A444" s="123">
        <v>33359</v>
      </c>
      <c r="B444" s="124">
        <v>5.78</v>
      </c>
      <c r="C444" s="125">
        <f t="shared" si="12"/>
        <v>5.7800000000000004E-2</v>
      </c>
      <c r="D444" s="187"/>
      <c r="E444" s="126">
        <f t="shared" si="13"/>
        <v>-2.1996615905245272E-2</v>
      </c>
      <c r="F444" s="76">
        <v>-2.1996615905245272E-2</v>
      </c>
    </row>
    <row r="445" spans="1:6" ht="15" customHeight="1">
      <c r="A445" s="123">
        <v>33390</v>
      </c>
      <c r="B445" s="124">
        <v>5.9</v>
      </c>
      <c r="C445" s="125">
        <f t="shared" si="12"/>
        <v>5.9000000000000004E-2</v>
      </c>
      <c r="D445" s="188"/>
      <c r="E445" s="126">
        <f t="shared" si="13"/>
        <v>2.0761245674740476E-2</v>
      </c>
      <c r="F445" s="76">
        <v>2.0761245674740476E-2</v>
      </c>
    </row>
    <row r="446" spans="1:6" ht="15" customHeight="1">
      <c r="A446" s="123">
        <v>33420</v>
      </c>
      <c r="B446" s="124">
        <v>5.82</v>
      </c>
      <c r="C446" s="125">
        <f t="shared" si="12"/>
        <v>5.8200000000000002E-2</v>
      </c>
      <c r="D446" s="187">
        <v>1.9E-2</v>
      </c>
      <c r="E446" s="126">
        <f t="shared" si="13"/>
        <v>-1.3559322033898339E-2</v>
      </c>
      <c r="F446" s="76">
        <v>-1.3559322033898339E-2</v>
      </c>
    </row>
    <row r="447" spans="1:6" ht="15" customHeight="1">
      <c r="A447" s="123">
        <v>33451</v>
      </c>
      <c r="B447" s="124">
        <v>5.66</v>
      </c>
      <c r="C447" s="125">
        <f t="shared" si="12"/>
        <v>5.6600000000000004E-2</v>
      </c>
      <c r="D447" s="188"/>
      <c r="E447" s="126">
        <f t="shared" si="13"/>
        <v>-2.7491408934707855E-2</v>
      </c>
      <c r="F447" s="76">
        <v>-2.7491408934707855E-2</v>
      </c>
    </row>
    <row r="448" spans="1:6" ht="15" customHeight="1">
      <c r="A448" s="123">
        <v>33482</v>
      </c>
      <c r="B448" s="124">
        <v>5.45</v>
      </c>
      <c r="C448" s="125">
        <f t="shared" si="12"/>
        <v>5.45E-2</v>
      </c>
      <c r="D448" s="187"/>
      <c r="E448" s="126">
        <f t="shared" si="13"/>
        <v>-3.7102473498233292E-2</v>
      </c>
      <c r="F448" s="76">
        <v>-3.7102473498233292E-2</v>
      </c>
    </row>
    <row r="449" spans="1:6" ht="15" customHeight="1">
      <c r="A449" s="123">
        <v>33512</v>
      </c>
      <c r="B449" s="124">
        <v>5.21</v>
      </c>
      <c r="C449" s="125">
        <f t="shared" si="12"/>
        <v>5.21E-2</v>
      </c>
      <c r="D449" s="188">
        <v>1.8000000000000002E-2</v>
      </c>
      <c r="E449" s="126">
        <f t="shared" si="13"/>
        <v>-4.4036697247706411E-2</v>
      </c>
      <c r="F449" s="76">
        <v>-4.4036697247706411E-2</v>
      </c>
    </row>
    <row r="450" spans="1:6" ht="15" customHeight="1">
      <c r="A450" s="123">
        <v>33543</v>
      </c>
      <c r="B450" s="124">
        <v>4.8099999999999996</v>
      </c>
      <c r="C450" s="125">
        <f t="shared" si="12"/>
        <v>4.8099999999999997E-2</v>
      </c>
      <c r="D450" s="187"/>
      <c r="E450" s="126">
        <f t="shared" si="13"/>
        <v>-7.6775431861804286E-2</v>
      </c>
      <c r="F450" s="76">
        <v>-7.6775431861804286E-2</v>
      </c>
    </row>
    <row r="451" spans="1:6" ht="15" customHeight="1">
      <c r="A451" s="123">
        <v>33573</v>
      </c>
      <c r="B451" s="124">
        <v>4.43</v>
      </c>
      <c r="C451" s="125">
        <f t="shared" ref="C451:C514" si="14">B451/100</f>
        <v>4.4299999999999999E-2</v>
      </c>
      <c r="D451" s="188"/>
      <c r="E451" s="126">
        <f t="shared" si="13"/>
        <v>-7.9002079002078965E-2</v>
      </c>
      <c r="F451" s="76">
        <v>-7.9002079002078965E-2</v>
      </c>
    </row>
    <row r="452" spans="1:6" ht="15" customHeight="1">
      <c r="A452" s="123">
        <v>33604</v>
      </c>
      <c r="B452" s="124">
        <v>4.03</v>
      </c>
      <c r="C452" s="125">
        <f t="shared" si="14"/>
        <v>4.0300000000000002E-2</v>
      </c>
      <c r="D452" s="187">
        <v>4.8000000000000001E-2</v>
      </c>
      <c r="E452" s="126">
        <f t="shared" ref="E452:E515" si="15">(C452-C451)/C451</f>
        <v>-9.0293453724604886E-2</v>
      </c>
      <c r="F452" s="76">
        <v>-9.0293453724604886E-2</v>
      </c>
    </row>
    <row r="453" spans="1:6" ht="15" customHeight="1">
      <c r="A453" s="123">
        <v>33635</v>
      </c>
      <c r="B453" s="124">
        <v>4.0599999999999996</v>
      </c>
      <c r="C453" s="125">
        <f t="shared" si="14"/>
        <v>4.0599999999999997E-2</v>
      </c>
      <c r="D453" s="188"/>
      <c r="E453" s="126">
        <f t="shared" si="15"/>
        <v>7.4441687344911833E-3</v>
      </c>
      <c r="F453" s="76">
        <v>7.4441687344911833E-3</v>
      </c>
    </row>
    <row r="454" spans="1:6" ht="15" customHeight="1">
      <c r="A454" s="123">
        <v>33664</v>
      </c>
      <c r="B454" s="124">
        <v>3.98</v>
      </c>
      <c r="C454" s="125">
        <f t="shared" si="14"/>
        <v>3.9800000000000002E-2</v>
      </c>
      <c r="D454" s="187"/>
      <c r="E454" s="126">
        <f t="shared" si="15"/>
        <v>-1.9704433497536828E-2</v>
      </c>
      <c r="F454" s="76">
        <v>-1.9704433497536828E-2</v>
      </c>
    </row>
    <row r="455" spans="1:6" ht="15" customHeight="1">
      <c r="A455" s="123">
        <v>33695</v>
      </c>
      <c r="B455" s="124">
        <v>3.73</v>
      </c>
      <c r="C455" s="125">
        <f t="shared" si="14"/>
        <v>3.73E-2</v>
      </c>
      <c r="D455" s="188">
        <v>4.4999999999999998E-2</v>
      </c>
      <c r="E455" s="126">
        <f t="shared" si="15"/>
        <v>-6.2814070351758844E-2</v>
      </c>
      <c r="F455" s="76">
        <v>-6.2814070351758844E-2</v>
      </c>
    </row>
    <row r="456" spans="1:6" ht="15" customHeight="1">
      <c r="A456" s="123">
        <v>33725</v>
      </c>
      <c r="B456" s="124">
        <v>3.82</v>
      </c>
      <c r="C456" s="125">
        <f t="shared" si="14"/>
        <v>3.8199999999999998E-2</v>
      </c>
      <c r="D456" s="187"/>
      <c r="E456" s="126">
        <f t="shared" si="15"/>
        <v>2.4128686327077695E-2</v>
      </c>
      <c r="F456" s="76">
        <v>2.4128686327077695E-2</v>
      </c>
    </row>
    <row r="457" spans="1:6" ht="15" customHeight="1">
      <c r="A457" s="123">
        <v>33756</v>
      </c>
      <c r="B457" s="124">
        <v>3.76</v>
      </c>
      <c r="C457" s="125">
        <f t="shared" si="14"/>
        <v>3.7599999999999995E-2</v>
      </c>
      <c r="D457" s="188"/>
      <c r="E457" s="126">
        <f t="shared" si="15"/>
        <v>-1.5706806282722599E-2</v>
      </c>
      <c r="F457" s="76">
        <v>-1.5706806282722599E-2</v>
      </c>
    </row>
    <row r="458" spans="1:6" ht="15" customHeight="1">
      <c r="A458" s="123">
        <v>33786</v>
      </c>
      <c r="B458" s="124">
        <v>3.25</v>
      </c>
      <c r="C458" s="125">
        <f t="shared" si="14"/>
        <v>3.2500000000000001E-2</v>
      </c>
      <c r="D458" s="187">
        <v>3.9E-2</v>
      </c>
      <c r="E458" s="126">
        <f t="shared" si="15"/>
        <v>-0.13563829787234027</v>
      </c>
      <c r="F458" s="76">
        <v>-0.13563829787234027</v>
      </c>
    </row>
    <row r="459" spans="1:6" ht="15" customHeight="1">
      <c r="A459" s="123">
        <v>33817</v>
      </c>
      <c r="B459" s="124">
        <v>3.3</v>
      </c>
      <c r="C459" s="125">
        <f t="shared" si="14"/>
        <v>3.3000000000000002E-2</v>
      </c>
      <c r="D459" s="188"/>
      <c r="E459" s="126">
        <f t="shared" si="15"/>
        <v>1.5384615384615398E-2</v>
      </c>
      <c r="F459" s="76">
        <v>1.5384615384615398E-2</v>
      </c>
    </row>
    <row r="460" spans="1:6" ht="15" customHeight="1">
      <c r="A460" s="123">
        <v>33848</v>
      </c>
      <c r="B460" s="124">
        <v>3.22</v>
      </c>
      <c r="C460" s="125">
        <f t="shared" si="14"/>
        <v>3.2199999999999999E-2</v>
      </c>
      <c r="D460" s="187"/>
      <c r="E460" s="126">
        <f t="shared" si="15"/>
        <v>-2.4242424242424305E-2</v>
      </c>
      <c r="F460" s="76">
        <v>-2.4242424242424305E-2</v>
      </c>
    </row>
    <row r="461" spans="1:6" ht="15" customHeight="1">
      <c r="A461" s="123">
        <v>33878</v>
      </c>
      <c r="B461" s="124">
        <v>3.1</v>
      </c>
      <c r="C461" s="125">
        <f t="shared" si="14"/>
        <v>3.1E-2</v>
      </c>
      <c r="D461" s="188">
        <v>4.0999999999999995E-2</v>
      </c>
      <c r="E461" s="126">
        <f t="shared" si="15"/>
        <v>-3.7267080745341609E-2</v>
      </c>
      <c r="F461" s="76">
        <v>-3.7267080745341609E-2</v>
      </c>
    </row>
    <row r="462" spans="1:6" ht="15" customHeight="1">
      <c r="A462" s="123">
        <v>33909</v>
      </c>
      <c r="B462" s="124">
        <v>3.09</v>
      </c>
      <c r="C462" s="125">
        <f t="shared" si="14"/>
        <v>3.0899999999999997E-2</v>
      </c>
      <c r="D462" s="187"/>
      <c r="E462" s="126">
        <f t="shared" si="15"/>
        <v>-3.2258064516129956E-3</v>
      </c>
      <c r="F462" s="76">
        <v>-3.2258064516129956E-3</v>
      </c>
    </row>
    <row r="463" spans="1:6" ht="15" customHeight="1">
      <c r="A463" s="123">
        <v>33939</v>
      </c>
      <c r="B463" s="124">
        <v>2.92</v>
      </c>
      <c r="C463" s="125">
        <f t="shared" si="14"/>
        <v>2.92E-2</v>
      </c>
      <c r="D463" s="188"/>
      <c r="E463" s="126">
        <f t="shared" si="15"/>
        <v>-5.5016181229773357E-2</v>
      </c>
      <c r="F463" s="76">
        <v>-5.5016181229773357E-2</v>
      </c>
    </row>
    <row r="464" spans="1:6" ht="15" customHeight="1">
      <c r="A464" s="123">
        <v>33970</v>
      </c>
      <c r="B464" s="124">
        <v>3.02</v>
      </c>
      <c r="C464" s="125">
        <f t="shared" si="14"/>
        <v>3.0200000000000001E-2</v>
      </c>
      <c r="D464" s="187">
        <v>8.0000000000000002E-3</v>
      </c>
      <c r="E464" s="126">
        <f t="shared" si="15"/>
        <v>3.4246575342465786E-2</v>
      </c>
      <c r="F464" s="76">
        <v>3.4246575342465786E-2</v>
      </c>
    </row>
    <row r="465" spans="1:6" ht="15" customHeight="1">
      <c r="A465" s="123">
        <v>34001</v>
      </c>
      <c r="B465" s="124">
        <v>3.03</v>
      </c>
      <c r="C465" s="125">
        <f t="shared" si="14"/>
        <v>3.0299999999999997E-2</v>
      </c>
      <c r="D465" s="188"/>
      <c r="E465" s="126">
        <f t="shared" si="15"/>
        <v>3.3112582781455605E-3</v>
      </c>
      <c r="F465" s="76">
        <v>3.3112582781455605E-3</v>
      </c>
    </row>
    <row r="466" spans="1:6" ht="15" customHeight="1">
      <c r="A466" s="123">
        <v>34029</v>
      </c>
      <c r="B466" s="124">
        <v>3.07</v>
      </c>
      <c r="C466" s="125">
        <f t="shared" si="14"/>
        <v>3.0699999999999998E-2</v>
      </c>
      <c r="D466" s="187"/>
      <c r="E466" s="126">
        <f t="shared" si="15"/>
        <v>1.3201320132013238E-2</v>
      </c>
      <c r="F466" s="76">
        <v>1.3201320132013238E-2</v>
      </c>
    </row>
    <row r="467" spans="1:6" ht="15" customHeight="1">
      <c r="A467" s="123">
        <v>34060</v>
      </c>
      <c r="B467" s="124">
        <v>2.96</v>
      </c>
      <c r="C467" s="125">
        <f t="shared" si="14"/>
        <v>2.9600000000000001E-2</v>
      </c>
      <c r="D467" s="188">
        <v>2.4E-2</v>
      </c>
      <c r="E467" s="126">
        <f t="shared" si="15"/>
        <v>-3.5830618892508041E-2</v>
      </c>
      <c r="F467" s="76">
        <v>-3.5830618892508041E-2</v>
      </c>
    </row>
    <row r="468" spans="1:6" ht="15" customHeight="1">
      <c r="A468" s="123">
        <v>34090</v>
      </c>
      <c r="B468" s="124">
        <v>3</v>
      </c>
      <c r="C468" s="125">
        <f t="shared" si="14"/>
        <v>0.03</v>
      </c>
      <c r="D468" s="187"/>
      <c r="E468" s="126">
        <f t="shared" si="15"/>
        <v>1.3513513513513431E-2</v>
      </c>
      <c r="F468" s="76">
        <v>1.3513513513513431E-2</v>
      </c>
    </row>
    <row r="469" spans="1:6" ht="15" customHeight="1">
      <c r="A469" s="123">
        <v>34121</v>
      </c>
      <c r="B469" s="124">
        <v>3.04</v>
      </c>
      <c r="C469" s="125">
        <f t="shared" si="14"/>
        <v>3.04E-2</v>
      </c>
      <c r="D469" s="188"/>
      <c r="E469" s="126">
        <f t="shared" si="15"/>
        <v>1.3333333333333369E-2</v>
      </c>
      <c r="F469" s="76">
        <v>1.3333333333333369E-2</v>
      </c>
    </row>
    <row r="470" spans="1:6" ht="15" customHeight="1">
      <c r="A470" s="123">
        <v>34151</v>
      </c>
      <c r="B470" s="124">
        <v>3.06</v>
      </c>
      <c r="C470" s="125">
        <f t="shared" si="14"/>
        <v>3.0600000000000002E-2</v>
      </c>
      <c r="D470" s="187">
        <v>0.02</v>
      </c>
      <c r="E470" s="126">
        <f t="shared" si="15"/>
        <v>6.5789473684211269E-3</v>
      </c>
      <c r="F470" s="76">
        <v>6.5789473684211269E-3</v>
      </c>
    </row>
    <row r="471" spans="1:6" ht="15" customHeight="1">
      <c r="A471" s="123">
        <v>34182</v>
      </c>
      <c r="B471" s="124">
        <v>3.03</v>
      </c>
      <c r="C471" s="125">
        <f t="shared" si="14"/>
        <v>3.0299999999999997E-2</v>
      </c>
      <c r="D471" s="188"/>
      <c r="E471" s="126">
        <f t="shared" si="15"/>
        <v>-9.8039215686276174E-3</v>
      </c>
      <c r="F471" s="76">
        <v>-9.8039215686276174E-3</v>
      </c>
    </row>
    <row r="472" spans="1:6" ht="15" customHeight="1">
      <c r="A472" s="123">
        <v>34213</v>
      </c>
      <c r="B472" s="124">
        <v>3.09</v>
      </c>
      <c r="C472" s="125">
        <f t="shared" si="14"/>
        <v>3.0899999999999997E-2</v>
      </c>
      <c r="D472" s="187"/>
      <c r="E472" s="126">
        <f t="shared" si="15"/>
        <v>1.9801980198019799E-2</v>
      </c>
      <c r="F472" s="76">
        <v>1.9801980198019799E-2</v>
      </c>
    </row>
    <row r="473" spans="1:6" ht="15" customHeight="1">
      <c r="A473" s="123">
        <v>34243</v>
      </c>
      <c r="B473" s="124">
        <v>2.99</v>
      </c>
      <c r="C473" s="125">
        <f t="shared" si="14"/>
        <v>2.9900000000000003E-2</v>
      </c>
      <c r="D473" s="188">
        <v>5.4000000000000006E-2</v>
      </c>
      <c r="E473" s="126">
        <f t="shared" si="15"/>
        <v>-3.2362459546925376E-2</v>
      </c>
      <c r="F473" s="76">
        <v>-3.2362459546925376E-2</v>
      </c>
    </row>
    <row r="474" spans="1:6" ht="15" customHeight="1">
      <c r="A474" s="123">
        <v>34274</v>
      </c>
      <c r="B474" s="124">
        <v>3.02</v>
      </c>
      <c r="C474" s="125">
        <f t="shared" si="14"/>
        <v>3.0200000000000001E-2</v>
      </c>
      <c r="D474" s="187"/>
      <c r="E474" s="126">
        <f t="shared" si="15"/>
        <v>1.003344481605345E-2</v>
      </c>
      <c r="F474" s="76">
        <v>1.003344481605345E-2</v>
      </c>
    </row>
    <row r="475" spans="1:6" ht="15" customHeight="1">
      <c r="A475" s="123">
        <v>34304</v>
      </c>
      <c r="B475" s="124">
        <v>2.96</v>
      </c>
      <c r="C475" s="125">
        <f t="shared" si="14"/>
        <v>2.9600000000000001E-2</v>
      </c>
      <c r="D475" s="188"/>
      <c r="E475" s="126">
        <f t="shared" si="15"/>
        <v>-1.9867549668874166E-2</v>
      </c>
      <c r="F475" s="76">
        <v>-1.9867549668874166E-2</v>
      </c>
    </row>
    <row r="476" spans="1:6" ht="15" customHeight="1">
      <c r="A476" s="123">
        <v>34335</v>
      </c>
      <c r="B476" s="124">
        <v>3.05</v>
      </c>
      <c r="C476" s="125">
        <f t="shared" si="14"/>
        <v>3.0499999999999999E-2</v>
      </c>
      <c r="D476" s="187">
        <v>0.04</v>
      </c>
      <c r="E476" s="126">
        <f t="shared" si="15"/>
        <v>3.0405405405405338E-2</v>
      </c>
      <c r="F476" s="76">
        <v>3.0405405405405338E-2</v>
      </c>
    </row>
    <row r="477" spans="1:6" ht="15" customHeight="1">
      <c r="A477" s="123">
        <v>34366</v>
      </c>
      <c r="B477" s="124">
        <v>3.25</v>
      </c>
      <c r="C477" s="125">
        <f t="shared" si="14"/>
        <v>3.2500000000000001E-2</v>
      </c>
      <c r="D477" s="188"/>
      <c r="E477" s="126">
        <f t="shared" si="15"/>
        <v>6.5573770491803338E-2</v>
      </c>
      <c r="F477" s="76">
        <v>6.5573770491803338E-2</v>
      </c>
    </row>
    <row r="478" spans="1:6" ht="15" customHeight="1">
      <c r="A478" s="123">
        <v>34394</v>
      </c>
      <c r="B478" s="124">
        <v>3.34</v>
      </c>
      <c r="C478" s="125">
        <f t="shared" si="14"/>
        <v>3.3399999999999999E-2</v>
      </c>
      <c r="D478" s="187"/>
      <c r="E478" s="126">
        <f t="shared" si="15"/>
        <v>2.7692307692307631E-2</v>
      </c>
      <c r="F478" s="76">
        <v>2.7692307692307631E-2</v>
      </c>
    </row>
    <row r="479" spans="1:6" ht="15" customHeight="1">
      <c r="A479" s="123">
        <v>34425</v>
      </c>
      <c r="B479" s="124">
        <v>3.56</v>
      </c>
      <c r="C479" s="125">
        <f t="shared" si="14"/>
        <v>3.56E-2</v>
      </c>
      <c r="D479" s="188">
        <v>5.5999999999999994E-2</v>
      </c>
      <c r="E479" s="126">
        <f t="shared" si="15"/>
        <v>6.5868263473053912E-2</v>
      </c>
      <c r="F479" s="76">
        <v>6.5868263473053912E-2</v>
      </c>
    </row>
    <row r="480" spans="1:6" ht="15" customHeight="1">
      <c r="A480" s="123">
        <v>34455</v>
      </c>
      <c r="B480" s="124">
        <v>4.01</v>
      </c>
      <c r="C480" s="125">
        <f t="shared" si="14"/>
        <v>4.0099999999999997E-2</v>
      </c>
      <c r="D480" s="187"/>
      <c r="E480" s="126">
        <f t="shared" si="15"/>
        <v>0.12640449438202239</v>
      </c>
      <c r="F480" s="76">
        <v>0.12640449438202239</v>
      </c>
    </row>
    <row r="481" spans="1:6" ht="15" customHeight="1">
      <c r="A481" s="123">
        <v>34486</v>
      </c>
      <c r="B481" s="124">
        <v>4.25</v>
      </c>
      <c r="C481" s="125">
        <f t="shared" si="14"/>
        <v>4.2500000000000003E-2</v>
      </c>
      <c r="D481" s="188"/>
      <c r="E481" s="126">
        <f t="shared" si="15"/>
        <v>5.985037406483807E-2</v>
      </c>
      <c r="F481" s="76">
        <v>5.985037406483807E-2</v>
      </c>
    </row>
    <row r="482" spans="1:6" ht="15" customHeight="1">
      <c r="A482" s="123">
        <v>34516</v>
      </c>
      <c r="B482" s="124">
        <v>4.26</v>
      </c>
      <c r="C482" s="125">
        <f t="shared" si="14"/>
        <v>4.2599999999999999E-2</v>
      </c>
      <c r="D482" s="187">
        <v>2.4E-2</v>
      </c>
      <c r="E482" s="126">
        <f t="shared" si="15"/>
        <v>2.3529411764704922E-3</v>
      </c>
      <c r="F482" s="76">
        <v>2.3529411764704922E-3</v>
      </c>
    </row>
    <row r="483" spans="1:6" ht="15" customHeight="1">
      <c r="A483" s="123">
        <v>34547</v>
      </c>
      <c r="B483" s="124">
        <v>4.47</v>
      </c>
      <c r="C483" s="125">
        <f t="shared" si="14"/>
        <v>4.4699999999999997E-2</v>
      </c>
      <c r="D483" s="188"/>
      <c r="E483" s="126">
        <f t="shared" si="15"/>
        <v>4.9295774647887272E-2</v>
      </c>
      <c r="F483" s="76">
        <v>4.9295774647887272E-2</v>
      </c>
    </row>
    <row r="484" spans="1:6" ht="15" customHeight="1">
      <c r="A484" s="123">
        <v>34578</v>
      </c>
      <c r="B484" s="124">
        <v>4.7300000000000004</v>
      </c>
      <c r="C484" s="125">
        <f t="shared" si="14"/>
        <v>4.7300000000000002E-2</v>
      </c>
      <c r="D484" s="187"/>
      <c r="E484" s="126">
        <f t="shared" si="15"/>
        <v>5.8165548098434119E-2</v>
      </c>
      <c r="F484" s="76">
        <v>5.8165548098434119E-2</v>
      </c>
    </row>
    <row r="485" spans="1:6" ht="15" customHeight="1">
      <c r="A485" s="123">
        <v>34608</v>
      </c>
      <c r="B485" s="124">
        <v>4.76</v>
      </c>
      <c r="C485" s="125">
        <f t="shared" si="14"/>
        <v>4.7599999999999996E-2</v>
      </c>
      <c r="D485" s="188">
        <v>4.5999999999999999E-2</v>
      </c>
      <c r="E485" s="126">
        <f t="shared" si="15"/>
        <v>6.3424947145876258E-3</v>
      </c>
      <c r="F485" s="76">
        <v>6.3424947145876258E-3</v>
      </c>
    </row>
    <row r="486" spans="1:6" ht="15" customHeight="1">
      <c r="A486" s="123">
        <v>34639</v>
      </c>
      <c r="B486" s="124">
        <v>5.29</v>
      </c>
      <c r="C486" s="125">
        <f t="shared" si="14"/>
        <v>5.2900000000000003E-2</v>
      </c>
      <c r="D486" s="187"/>
      <c r="E486" s="126">
        <f t="shared" si="15"/>
        <v>0.11134453781512618</v>
      </c>
      <c r="F486" s="76">
        <v>0.11134453781512618</v>
      </c>
    </row>
    <row r="487" spans="1:6" ht="15" customHeight="1">
      <c r="A487" s="123">
        <v>34669</v>
      </c>
      <c r="B487" s="124">
        <v>5.45</v>
      </c>
      <c r="C487" s="125">
        <f t="shared" si="14"/>
        <v>5.45E-2</v>
      </c>
      <c r="D487" s="188"/>
      <c r="E487" s="126">
        <f t="shared" si="15"/>
        <v>3.0245746691871401E-2</v>
      </c>
      <c r="F487" s="76">
        <v>3.0245746691871401E-2</v>
      </c>
    </row>
    <row r="488" spans="1:6" ht="15" customHeight="1">
      <c r="A488" s="123">
        <v>34700</v>
      </c>
      <c r="B488" s="124">
        <v>5.53</v>
      </c>
      <c r="C488" s="125">
        <f t="shared" si="14"/>
        <v>5.5300000000000002E-2</v>
      </c>
      <c r="D488" s="187">
        <v>1.3999999999999999E-2</v>
      </c>
      <c r="E488" s="126">
        <f t="shared" si="15"/>
        <v>1.4678899082568846E-2</v>
      </c>
      <c r="F488" s="76">
        <v>1.4678899082568846E-2</v>
      </c>
    </row>
    <row r="489" spans="1:6" ht="15" customHeight="1">
      <c r="A489" s="123">
        <v>34731</v>
      </c>
      <c r="B489" s="124">
        <v>5.92</v>
      </c>
      <c r="C489" s="125">
        <f t="shared" si="14"/>
        <v>5.9200000000000003E-2</v>
      </c>
      <c r="D489" s="188"/>
      <c r="E489" s="126">
        <f t="shared" si="15"/>
        <v>7.0524412296564198E-2</v>
      </c>
      <c r="F489" s="76">
        <v>7.0524412296564198E-2</v>
      </c>
    </row>
    <row r="490" spans="1:6" ht="15" customHeight="1">
      <c r="A490" s="123">
        <v>34759</v>
      </c>
      <c r="B490" s="124">
        <v>5.98</v>
      </c>
      <c r="C490" s="125">
        <f t="shared" si="14"/>
        <v>5.9800000000000006E-2</v>
      </c>
      <c r="D490" s="187"/>
      <c r="E490" s="126">
        <f t="shared" si="15"/>
        <v>1.0135135135135191E-2</v>
      </c>
      <c r="F490" s="76">
        <v>1.0135135135135191E-2</v>
      </c>
    </row>
    <row r="491" spans="1:6" ht="15" customHeight="1">
      <c r="A491" s="123">
        <v>34790</v>
      </c>
      <c r="B491" s="124">
        <v>6.05</v>
      </c>
      <c r="C491" s="125">
        <f t="shared" si="14"/>
        <v>6.0499999999999998E-2</v>
      </c>
      <c r="D491" s="188">
        <v>1.3999999999999999E-2</v>
      </c>
      <c r="E491" s="126">
        <f t="shared" si="15"/>
        <v>1.1705685618728968E-2</v>
      </c>
      <c r="F491" s="76">
        <v>1.1705685618728968E-2</v>
      </c>
    </row>
    <row r="492" spans="1:6" ht="15" customHeight="1">
      <c r="A492" s="123">
        <v>34820</v>
      </c>
      <c r="B492" s="124">
        <v>6.01</v>
      </c>
      <c r="C492" s="125">
        <f t="shared" si="14"/>
        <v>6.0100000000000001E-2</v>
      </c>
      <c r="D492" s="187"/>
      <c r="E492" s="126">
        <f t="shared" si="15"/>
        <v>-6.6115702479338442E-3</v>
      </c>
      <c r="F492" s="76">
        <v>-6.6115702479338442E-3</v>
      </c>
    </row>
    <row r="493" spans="1:6" ht="15" customHeight="1">
      <c r="A493" s="123">
        <v>34851</v>
      </c>
      <c r="B493" s="124">
        <v>6</v>
      </c>
      <c r="C493" s="125">
        <f t="shared" si="14"/>
        <v>0.06</v>
      </c>
      <c r="D493" s="188"/>
      <c r="E493" s="126">
        <f t="shared" si="15"/>
        <v>-1.6638935108153556E-3</v>
      </c>
      <c r="F493" s="76">
        <v>-1.6638935108153556E-3</v>
      </c>
    </row>
    <row r="494" spans="1:6" ht="15" customHeight="1">
      <c r="A494" s="123">
        <v>34881</v>
      </c>
      <c r="B494" s="124">
        <v>5.85</v>
      </c>
      <c r="C494" s="125">
        <f t="shared" si="14"/>
        <v>5.8499999999999996E-2</v>
      </c>
      <c r="D494" s="187">
        <v>3.5000000000000003E-2</v>
      </c>
      <c r="E494" s="126">
        <f t="shared" si="15"/>
        <v>-2.5000000000000022E-2</v>
      </c>
      <c r="F494" s="76">
        <v>-2.5000000000000022E-2</v>
      </c>
    </row>
    <row r="495" spans="1:6" ht="15" customHeight="1">
      <c r="A495" s="123">
        <v>34912</v>
      </c>
      <c r="B495" s="124">
        <v>5.74</v>
      </c>
      <c r="C495" s="125">
        <f t="shared" si="14"/>
        <v>5.74E-2</v>
      </c>
      <c r="D495" s="188"/>
      <c r="E495" s="126">
        <f t="shared" si="15"/>
        <v>-1.880341880341875E-2</v>
      </c>
      <c r="F495" s="76">
        <v>-1.880341880341875E-2</v>
      </c>
    </row>
    <row r="496" spans="1:6" ht="15" customHeight="1">
      <c r="A496" s="123">
        <v>34943</v>
      </c>
      <c r="B496" s="124">
        <v>5.8</v>
      </c>
      <c r="C496" s="125">
        <f t="shared" si="14"/>
        <v>5.7999999999999996E-2</v>
      </c>
      <c r="D496" s="187"/>
      <c r="E496" s="126">
        <f t="shared" si="15"/>
        <v>1.0452961672473804E-2</v>
      </c>
      <c r="F496" s="76">
        <v>1.0452961672473804E-2</v>
      </c>
    </row>
    <row r="497" spans="1:6" ht="15" customHeight="1">
      <c r="A497" s="123">
        <v>34973</v>
      </c>
      <c r="B497" s="124">
        <v>5.76</v>
      </c>
      <c r="C497" s="125">
        <f t="shared" si="14"/>
        <v>5.7599999999999998E-2</v>
      </c>
      <c r="D497" s="188">
        <v>2.8999999999999998E-2</v>
      </c>
      <c r="E497" s="126">
        <f t="shared" si="15"/>
        <v>-6.8965517241378902E-3</v>
      </c>
      <c r="F497" s="76">
        <v>-6.8965517241378902E-3</v>
      </c>
    </row>
    <row r="498" spans="1:6" ht="15" customHeight="1">
      <c r="A498" s="123">
        <v>35004</v>
      </c>
      <c r="B498" s="124">
        <v>5.8</v>
      </c>
      <c r="C498" s="125">
        <f t="shared" si="14"/>
        <v>5.7999999999999996E-2</v>
      </c>
      <c r="D498" s="187"/>
      <c r="E498" s="126">
        <f t="shared" si="15"/>
        <v>6.9444444444444024E-3</v>
      </c>
      <c r="F498" s="76">
        <v>6.9444444444444024E-3</v>
      </c>
    </row>
    <row r="499" spans="1:6" ht="15" customHeight="1">
      <c r="A499" s="123">
        <v>35034</v>
      </c>
      <c r="B499" s="124">
        <v>5.6</v>
      </c>
      <c r="C499" s="125">
        <f t="shared" si="14"/>
        <v>5.5999999999999994E-2</v>
      </c>
      <c r="D499" s="188"/>
      <c r="E499" s="126">
        <f t="shared" si="15"/>
        <v>-3.4482758620689689E-2</v>
      </c>
      <c r="F499" s="76">
        <v>-3.4482758620689689E-2</v>
      </c>
    </row>
    <row r="500" spans="1:6" ht="15" customHeight="1">
      <c r="A500" s="123">
        <v>35065</v>
      </c>
      <c r="B500" s="124">
        <v>5.56</v>
      </c>
      <c r="C500" s="125">
        <f t="shared" si="14"/>
        <v>5.5599999999999997E-2</v>
      </c>
      <c r="D500" s="187">
        <v>2.7000000000000003E-2</v>
      </c>
      <c r="E500" s="126">
        <f t="shared" si="15"/>
        <v>-7.1428571428571001E-3</v>
      </c>
      <c r="F500" s="76">
        <v>-7.1428571428571001E-3</v>
      </c>
    </row>
    <row r="501" spans="1:6" ht="15" customHeight="1">
      <c r="A501" s="123">
        <v>35096</v>
      </c>
      <c r="B501" s="124">
        <v>5.22</v>
      </c>
      <c r="C501" s="125">
        <f t="shared" si="14"/>
        <v>5.2199999999999996E-2</v>
      </c>
      <c r="D501" s="188"/>
      <c r="E501" s="126">
        <f t="shared" si="15"/>
        <v>-6.1151079136690656E-2</v>
      </c>
      <c r="F501" s="76">
        <v>-6.1151079136690656E-2</v>
      </c>
    </row>
    <row r="502" spans="1:6" ht="15" customHeight="1">
      <c r="A502" s="123">
        <v>35125</v>
      </c>
      <c r="B502" s="124">
        <v>5.31</v>
      </c>
      <c r="C502" s="125">
        <f t="shared" si="14"/>
        <v>5.3099999999999994E-2</v>
      </c>
      <c r="D502" s="187"/>
      <c r="E502" s="126">
        <f t="shared" si="15"/>
        <v>1.7241379310344789E-2</v>
      </c>
      <c r="F502" s="76">
        <v>1.7241379310344789E-2</v>
      </c>
    </row>
    <row r="503" spans="1:6" ht="15" customHeight="1">
      <c r="A503" s="123">
        <v>35156</v>
      </c>
      <c r="B503" s="124">
        <v>5.22</v>
      </c>
      <c r="C503" s="125">
        <f t="shared" si="14"/>
        <v>5.2199999999999996E-2</v>
      </c>
      <c r="D503" s="188">
        <v>7.2000000000000008E-2</v>
      </c>
      <c r="E503" s="126">
        <f t="shared" si="15"/>
        <v>-1.6949152542372847E-2</v>
      </c>
      <c r="F503" s="76">
        <v>-1.6949152542372847E-2</v>
      </c>
    </row>
    <row r="504" spans="1:6" ht="15" customHeight="1">
      <c r="A504" s="123">
        <v>35186</v>
      </c>
      <c r="B504" s="124">
        <v>5.24</v>
      </c>
      <c r="C504" s="125">
        <f t="shared" si="14"/>
        <v>5.2400000000000002E-2</v>
      </c>
      <c r="D504" s="187"/>
      <c r="E504" s="126">
        <f t="shared" si="15"/>
        <v>3.8314176245211828E-3</v>
      </c>
      <c r="F504" s="76">
        <v>3.8314176245211828E-3</v>
      </c>
    </row>
    <row r="505" spans="1:6" ht="15" customHeight="1">
      <c r="A505" s="123">
        <v>35217</v>
      </c>
      <c r="B505" s="124">
        <v>5.27</v>
      </c>
      <c r="C505" s="125">
        <f t="shared" si="14"/>
        <v>5.2699999999999997E-2</v>
      </c>
      <c r="D505" s="188"/>
      <c r="E505" s="126">
        <f t="shared" si="15"/>
        <v>5.725190839694555E-3</v>
      </c>
      <c r="F505" s="76">
        <v>5.725190839694555E-3</v>
      </c>
    </row>
    <row r="506" spans="1:6" ht="15" customHeight="1">
      <c r="A506" s="123">
        <v>35247</v>
      </c>
      <c r="B506" s="124">
        <v>5.4</v>
      </c>
      <c r="C506" s="125">
        <f t="shared" si="14"/>
        <v>5.4000000000000006E-2</v>
      </c>
      <c r="D506" s="187">
        <v>3.7000000000000005E-2</v>
      </c>
      <c r="E506" s="126">
        <f t="shared" si="15"/>
        <v>2.4667931688804736E-2</v>
      </c>
      <c r="F506" s="76">
        <v>2.4667931688804736E-2</v>
      </c>
    </row>
    <row r="507" spans="1:6" ht="15" customHeight="1">
      <c r="A507" s="123">
        <v>35278</v>
      </c>
      <c r="B507" s="124">
        <v>5.22</v>
      </c>
      <c r="C507" s="125">
        <f t="shared" si="14"/>
        <v>5.2199999999999996E-2</v>
      </c>
      <c r="D507" s="188"/>
      <c r="E507" s="126">
        <f t="shared" si="15"/>
        <v>-3.3333333333333513E-2</v>
      </c>
      <c r="F507" s="76">
        <v>-3.3333333333333513E-2</v>
      </c>
    </row>
    <row r="508" spans="1:6" ht="15" customHeight="1">
      <c r="A508" s="123">
        <v>35309</v>
      </c>
      <c r="B508" s="124">
        <v>5.3</v>
      </c>
      <c r="C508" s="125">
        <f t="shared" si="14"/>
        <v>5.2999999999999999E-2</v>
      </c>
      <c r="D508" s="187"/>
      <c r="E508" s="126">
        <f t="shared" si="15"/>
        <v>1.5325670498084332E-2</v>
      </c>
      <c r="F508" s="76">
        <v>1.5325670498084332E-2</v>
      </c>
    </row>
    <row r="509" spans="1:6" ht="15" customHeight="1">
      <c r="A509" s="123">
        <v>35339</v>
      </c>
      <c r="B509" s="124">
        <v>5.24</v>
      </c>
      <c r="C509" s="125">
        <f t="shared" si="14"/>
        <v>5.2400000000000002E-2</v>
      </c>
      <c r="D509" s="188">
        <v>4.2999999999999997E-2</v>
      </c>
      <c r="E509" s="126">
        <f t="shared" si="15"/>
        <v>-1.1320754716981064E-2</v>
      </c>
      <c r="F509" s="76">
        <v>-1.1320754716981064E-2</v>
      </c>
    </row>
    <row r="510" spans="1:6" ht="15" customHeight="1">
      <c r="A510" s="123">
        <v>35370</v>
      </c>
      <c r="B510" s="124">
        <v>5.31</v>
      </c>
      <c r="C510" s="125">
        <f t="shared" si="14"/>
        <v>5.3099999999999994E-2</v>
      </c>
      <c r="D510" s="187"/>
      <c r="E510" s="126">
        <f t="shared" si="15"/>
        <v>1.3358778625954051E-2</v>
      </c>
      <c r="F510" s="76">
        <v>1.3358778625954051E-2</v>
      </c>
    </row>
    <row r="511" spans="1:6" ht="15" customHeight="1">
      <c r="A511" s="123">
        <v>35400</v>
      </c>
      <c r="B511" s="124">
        <v>5.29</v>
      </c>
      <c r="C511" s="125">
        <f t="shared" si="14"/>
        <v>5.2900000000000003E-2</v>
      </c>
      <c r="D511" s="188"/>
      <c r="E511" s="126">
        <f t="shared" si="15"/>
        <v>-3.7664783427493759E-3</v>
      </c>
      <c r="F511" s="76">
        <v>-3.7664783427493759E-3</v>
      </c>
    </row>
    <row r="512" spans="1:6" ht="15" customHeight="1">
      <c r="A512" s="123">
        <v>35431</v>
      </c>
      <c r="B512" s="124">
        <v>5.25</v>
      </c>
      <c r="C512" s="125">
        <f t="shared" si="14"/>
        <v>5.2499999999999998E-2</v>
      </c>
      <c r="D512" s="187">
        <v>3.1E-2</v>
      </c>
      <c r="E512" s="126">
        <f t="shared" si="15"/>
        <v>-7.5614366729679491E-3</v>
      </c>
      <c r="F512" s="76">
        <v>-7.5614366729679491E-3</v>
      </c>
    </row>
    <row r="513" spans="1:6" ht="15" customHeight="1">
      <c r="A513" s="123">
        <v>35462</v>
      </c>
      <c r="B513" s="124">
        <v>5.19</v>
      </c>
      <c r="C513" s="125">
        <f t="shared" si="14"/>
        <v>5.1900000000000002E-2</v>
      </c>
      <c r="D513" s="188"/>
      <c r="E513" s="126">
        <f t="shared" si="15"/>
        <v>-1.1428571428571359E-2</v>
      </c>
      <c r="F513" s="76">
        <v>-1.1428571428571359E-2</v>
      </c>
    </row>
    <row r="514" spans="1:6" ht="15" customHeight="1">
      <c r="A514" s="123">
        <v>35490</v>
      </c>
      <c r="B514" s="124">
        <v>5.39</v>
      </c>
      <c r="C514" s="125">
        <f t="shared" si="14"/>
        <v>5.3899999999999997E-2</v>
      </c>
      <c r="D514" s="187"/>
      <c r="E514" s="126">
        <f t="shared" si="15"/>
        <v>3.8535645472061557E-2</v>
      </c>
      <c r="F514" s="76">
        <v>3.8535645472061557E-2</v>
      </c>
    </row>
    <row r="515" spans="1:6" ht="15" customHeight="1">
      <c r="A515" s="123">
        <v>35521</v>
      </c>
      <c r="B515" s="124">
        <v>5.51</v>
      </c>
      <c r="C515" s="125">
        <f t="shared" ref="C515:C578" si="16">B515/100</f>
        <v>5.5099999999999996E-2</v>
      </c>
      <c r="D515" s="188">
        <v>6.2E-2</v>
      </c>
      <c r="E515" s="126">
        <f t="shared" si="15"/>
        <v>2.2263450834879402E-2</v>
      </c>
      <c r="F515" s="76">
        <v>2.2263450834879402E-2</v>
      </c>
    </row>
    <row r="516" spans="1:6" ht="15" customHeight="1">
      <c r="A516" s="123">
        <v>35551</v>
      </c>
      <c r="B516" s="124">
        <v>5.5</v>
      </c>
      <c r="C516" s="125">
        <f t="shared" si="16"/>
        <v>5.5E-2</v>
      </c>
      <c r="D516" s="187"/>
      <c r="E516" s="126">
        <f t="shared" ref="E516:E579" si="17">(C516-C515)/C515</f>
        <v>-1.8148820326678028E-3</v>
      </c>
      <c r="F516" s="76">
        <v>-1.8148820326678028E-3</v>
      </c>
    </row>
    <row r="517" spans="1:6" ht="15" customHeight="1">
      <c r="A517" s="123">
        <v>35582</v>
      </c>
      <c r="B517" s="124">
        <v>5.56</v>
      </c>
      <c r="C517" s="125">
        <f t="shared" si="16"/>
        <v>5.5599999999999997E-2</v>
      </c>
      <c r="D517" s="188"/>
      <c r="E517" s="126">
        <f t="shared" si="17"/>
        <v>1.0909090909090842E-2</v>
      </c>
      <c r="F517" s="76">
        <v>1.0909090909090842E-2</v>
      </c>
    </row>
    <row r="518" spans="1:6" ht="15" customHeight="1">
      <c r="A518" s="123">
        <v>35612</v>
      </c>
      <c r="B518" s="124">
        <v>5.52</v>
      </c>
      <c r="C518" s="125">
        <f t="shared" si="16"/>
        <v>5.5199999999999999E-2</v>
      </c>
      <c r="D518" s="187">
        <v>5.2000000000000005E-2</v>
      </c>
      <c r="E518" s="126">
        <f t="shared" si="17"/>
        <v>-7.1942446043165038E-3</v>
      </c>
      <c r="F518" s="76">
        <v>-7.1942446043165038E-3</v>
      </c>
    </row>
    <row r="519" spans="1:6" ht="15" customHeight="1">
      <c r="A519" s="123">
        <v>35643</v>
      </c>
      <c r="B519" s="124">
        <v>5.54</v>
      </c>
      <c r="C519" s="125">
        <f t="shared" si="16"/>
        <v>5.5399999999999998E-2</v>
      </c>
      <c r="D519" s="188"/>
      <c r="E519" s="126">
        <f t="shared" si="17"/>
        <v>3.6231884057970794E-3</v>
      </c>
      <c r="F519" s="76">
        <v>3.6231884057970794E-3</v>
      </c>
    </row>
    <row r="520" spans="1:6" ht="15" customHeight="1">
      <c r="A520" s="123">
        <v>35674</v>
      </c>
      <c r="B520" s="124">
        <v>5.54</v>
      </c>
      <c r="C520" s="125">
        <f t="shared" si="16"/>
        <v>5.5399999999999998E-2</v>
      </c>
      <c r="D520" s="187"/>
      <c r="E520" s="126">
        <f t="shared" si="17"/>
        <v>0</v>
      </c>
      <c r="F520" s="76">
        <v>0</v>
      </c>
    </row>
    <row r="521" spans="1:6" ht="15" customHeight="1">
      <c r="A521" s="123">
        <v>35704</v>
      </c>
      <c r="B521" s="124">
        <v>5.5</v>
      </c>
      <c r="C521" s="125">
        <f t="shared" si="16"/>
        <v>5.5E-2</v>
      </c>
      <c r="D521" s="188">
        <v>3.1E-2</v>
      </c>
      <c r="E521" s="126">
        <f t="shared" si="17"/>
        <v>-7.2202166064981518E-3</v>
      </c>
      <c r="F521" s="76">
        <v>-7.2202166064981518E-3</v>
      </c>
    </row>
    <row r="522" spans="1:6" ht="15" customHeight="1">
      <c r="A522" s="123">
        <v>35735</v>
      </c>
      <c r="B522" s="124">
        <v>5.52</v>
      </c>
      <c r="C522" s="125">
        <f t="shared" si="16"/>
        <v>5.5199999999999999E-2</v>
      </c>
      <c r="D522" s="187"/>
      <c r="E522" s="126">
        <f t="shared" si="17"/>
        <v>3.6363636363636142E-3</v>
      </c>
      <c r="F522" s="76">
        <v>3.6363636363636142E-3</v>
      </c>
    </row>
    <row r="523" spans="1:6" ht="15" customHeight="1">
      <c r="A523" s="123">
        <v>35765</v>
      </c>
      <c r="B523" s="124">
        <v>5.5</v>
      </c>
      <c r="C523" s="125">
        <f t="shared" si="16"/>
        <v>5.5E-2</v>
      </c>
      <c r="D523" s="188"/>
      <c r="E523" s="126">
        <f t="shared" si="17"/>
        <v>-3.6231884057970794E-3</v>
      </c>
      <c r="F523" s="76">
        <v>-3.6231884057970794E-3</v>
      </c>
    </row>
    <row r="524" spans="1:6" ht="15" customHeight="1">
      <c r="A524" s="123">
        <v>35796</v>
      </c>
      <c r="B524" s="124">
        <v>5.56</v>
      </c>
      <c r="C524" s="125">
        <f t="shared" si="16"/>
        <v>5.5599999999999997E-2</v>
      </c>
      <c r="D524" s="187">
        <v>0.04</v>
      </c>
      <c r="E524" s="126">
        <f t="shared" si="17"/>
        <v>1.0909090909090842E-2</v>
      </c>
      <c r="F524" s="76">
        <v>1.0909090909090842E-2</v>
      </c>
    </row>
    <row r="525" spans="1:6" ht="15" customHeight="1">
      <c r="A525" s="123">
        <v>35827</v>
      </c>
      <c r="B525" s="124">
        <v>5.51</v>
      </c>
      <c r="C525" s="125">
        <f t="shared" si="16"/>
        <v>5.5099999999999996E-2</v>
      </c>
      <c r="D525" s="188"/>
      <c r="E525" s="126">
        <f t="shared" si="17"/>
        <v>-8.9928057553956917E-3</v>
      </c>
      <c r="F525" s="76">
        <v>-8.9928057553956917E-3</v>
      </c>
    </row>
    <row r="526" spans="1:6" ht="15" customHeight="1">
      <c r="A526" s="123">
        <v>35855</v>
      </c>
      <c r="B526" s="124">
        <v>5.49</v>
      </c>
      <c r="C526" s="125">
        <f t="shared" si="16"/>
        <v>5.4900000000000004E-2</v>
      </c>
      <c r="D526" s="187"/>
      <c r="E526" s="126">
        <f t="shared" si="17"/>
        <v>-3.6297640653356056E-3</v>
      </c>
      <c r="F526" s="76">
        <v>-3.6297640653356056E-3</v>
      </c>
    </row>
    <row r="527" spans="1:6" ht="15" customHeight="1">
      <c r="A527" s="123">
        <v>35886</v>
      </c>
      <c r="B527" s="124">
        <v>5.45</v>
      </c>
      <c r="C527" s="125">
        <f t="shared" si="16"/>
        <v>5.45E-2</v>
      </c>
      <c r="D527" s="188">
        <v>3.9E-2</v>
      </c>
      <c r="E527" s="126">
        <f t="shared" si="17"/>
        <v>-7.2859744990893347E-3</v>
      </c>
      <c r="F527" s="76">
        <v>-7.2859744990893347E-3</v>
      </c>
    </row>
    <row r="528" spans="1:6" ht="15" customHeight="1">
      <c r="A528" s="123">
        <v>35916</v>
      </c>
      <c r="B528" s="124">
        <v>5.49</v>
      </c>
      <c r="C528" s="125">
        <f t="shared" si="16"/>
        <v>5.4900000000000004E-2</v>
      </c>
      <c r="D528" s="187"/>
      <c r="E528" s="126">
        <f t="shared" si="17"/>
        <v>7.3394495412844865E-3</v>
      </c>
      <c r="F528" s="76">
        <v>7.3394495412844865E-3</v>
      </c>
    </row>
    <row r="529" spans="1:6" ht="15" customHeight="1">
      <c r="A529" s="123">
        <v>35947</v>
      </c>
      <c r="B529" s="124">
        <v>5.56</v>
      </c>
      <c r="C529" s="125">
        <f t="shared" si="16"/>
        <v>5.5599999999999997E-2</v>
      </c>
      <c r="D529" s="188"/>
      <c r="E529" s="126">
        <f t="shared" si="17"/>
        <v>1.2750455373406052E-2</v>
      </c>
      <c r="F529" s="76">
        <v>1.2750455373406052E-2</v>
      </c>
    </row>
    <row r="530" spans="1:6" ht="15" customHeight="1">
      <c r="A530" s="123">
        <v>35977</v>
      </c>
      <c r="B530" s="124">
        <v>5.54</v>
      </c>
      <c r="C530" s="125">
        <f t="shared" si="16"/>
        <v>5.5399999999999998E-2</v>
      </c>
      <c r="D530" s="187">
        <v>5.2999999999999999E-2</v>
      </c>
      <c r="E530" s="126">
        <f t="shared" si="17"/>
        <v>-3.5971223021582519E-3</v>
      </c>
      <c r="F530" s="76">
        <v>-3.5971223021582519E-3</v>
      </c>
    </row>
    <row r="531" spans="1:6" ht="15" customHeight="1">
      <c r="A531" s="123">
        <v>36008</v>
      </c>
      <c r="B531" s="124">
        <v>5.55</v>
      </c>
      <c r="C531" s="125">
        <f t="shared" si="16"/>
        <v>5.5500000000000001E-2</v>
      </c>
      <c r="D531" s="188"/>
      <c r="E531" s="126">
        <f t="shared" si="17"/>
        <v>1.8050541516246004E-3</v>
      </c>
      <c r="F531" s="76">
        <v>1.8050541516246004E-3</v>
      </c>
    </row>
    <row r="532" spans="1:6" ht="15" customHeight="1">
      <c r="A532" s="123">
        <v>36039</v>
      </c>
      <c r="B532" s="124">
        <v>5.51</v>
      </c>
      <c r="C532" s="125">
        <f t="shared" si="16"/>
        <v>5.5099999999999996E-2</v>
      </c>
      <c r="D532" s="187"/>
      <c r="E532" s="126">
        <f t="shared" si="17"/>
        <v>-7.2072072072072889E-3</v>
      </c>
      <c r="F532" s="76">
        <v>-7.2072072072072889E-3</v>
      </c>
    </row>
    <row r="533" spans="1:6" ht="15" customHeight="1">
      <c r="A533" s="123">
        <v>36069</v>
      </c>
      <c r="B533" s="124">
        <v>5.07</v>
      </c>
      <c r="C533" s="125">
        <f t="shared" si="16"/>
        <v>5.0700000000000002E-2</v>
      </c>
      <c r="D533" s="188">
        <v>6.7000000000000004E-2</v>
      </c>
      <c r="E533" s="126">
        <f t="shared" si="17"/>
        <v>-7.9854809437386473E-2</v>
      </c>
      <c r="F533" s="76">
        <v>-7.9854809437386473E-2</v>
      </c>
    </row>
    <row r="534" spans="1:6" ht="15" customHeight="1">
      <c r="A534" s="123">
        <v>36100</v>
      </c>
      <c r="B534" s="124">
        <v>4.83</v>
      </c>
      <c r="C534" s="125">
        <f t="shared" si="16"/>
        <v>4.8300000000000003E-2</v>
      </c>
      <c r="D534" s="187"/>
      <c r="E534" s="126">
        <f t="shared" si="17"/>
        <v>-4.7337278106508861E-2</v>
      </c>
      <c r="F534" s="76">
        <v>-4.7337278106508861E-2</v>
      </c>
    </row>
    <row r="535" spans="1:6" ht="15" customHeight="1">
      <c r="A535" s="123">
        <v>36130</v>
      </c>
      <c r="B535" s="124">
        <v>4.68</v>
      </c>
      <c r="C535" s="125">
        <f t="shared" si="16"/>
        <v>4.6799999999999994E-2</v>
      </c>
      <c r="D535" s="188"/>
      <c r="E535" s="126">
        <f t="shared" si="17"/>
        <v>-3.1055900621118182E-2</v>
      </c>
      <c r="F535" s="76">
        <v>-3.1055900621118182E-2</v>
      </c>
    </row>
    <row r="536" spans="1:6" ht="15" customHeight="1">
      <c r="A536" s="123">
        <v>36161</v>
      </c>
      <c r="B536" s="124">
        <v>4.63</v>
      </c>
      <c r="C536" s="125">
        <f t="shared" si="16"/>
        <v>4.6300000000000001E-2</v>
      </c>
      <c r="D536" s="187">
        <v>3.2000000000000001E-2</v>
      </c>
      <c r="E536" s="126">
        <f t="shared" si="17"/>
        <v>-1.0683760683760547E-2</v>
      </c>
      <c r="F536" s="76">
        <v>-1.0683760683760547E-2</v>
      </c>
    </row>
    <row r="537" spans="1:6" ht="15" customHeight="1">
      <c r="A537" s="123">
        <v>36192</v>
      </c>
      <c r="B537" s="124">
        <v>4.76</v>
      </c>
      <c r="C537" s="125">
        <f t="shared" si="16"/>
        <v>4.7599999999999996E-2</v>
      </c>
      <c r="D537" s="188"/>
      <c r="E537" s="126">
        <f t="shared" si="17"/>
        <v>2.8077753779697529E-2</v>
      </c>
      <c r="F537" s="76">
        <v>2.8077753779697529E-2</v>
      </c>
    </row>
    <row r="538" spans="1:6" ht="15" customHeight="1">
      <c r="A538" s="123">
        <v>36220</v>
      </c>
      <c r="B538" s="124">
        <v>4.8099999999999996</v>
      </c>
      <c r="C538" s="125">
        <f t="shared" si="16"/>
        <v>4.8099999999999997E-2</v>
      </c>
      <c r="D538" s="187"/>
      <c r="E538" s="126">
        <f t="shared" si="17"/>
        <v>1.0504201680672278E-2</v>
      </c>
      <c r="F538" s="76">
        <v>1.0504201680672278E-2</v>
      </c>
    </row>
    <row r="539" spans="1:6" ht="15" customHeight="1">
      <c r="A539" s="123">
        <v>36251</v>
      </c>
      <c r="B539" s="124">
        <v>4.74</v>
      </c>
      <c r="C539" s="125">
        <f t="shared" si="16"/>
        <v>4.7400000000000005E-2</v>
      </c>
      <c r="D539" s="188">
        <v>3.3000000000000002E-2</v>
      </c>
      <c r="E539" s="126">
        <f t="shared" si="17"/>
        <v>-1.4553014553014394E-2</v>
      </c>
      <c r="F539" s="76">
        <v>-1.4553014553014394E-2</v>
      </c>
    </row>
    <row r="540" spans="1:6" ht="15" customHeight="1">
      <c r="A540" s="123">
        <v>36281</v>
      </c>
      <c r="B540" s="124">
        <v>4.74</v>
      </c>
      <c r="C540" s="125">
        <f t="shared" si="16"/>
        <v>4.7400000000000005E-2</v>
      </c>
      <c r="D540" s="187"/>
      <c r="E540" s="126">
        <f t="shared" si="17"/>
        <v>0</v>
      </c>
      <c r="F540" s="76">
        <v>0</v>
      </c>
    </row>
    <row r="541" spans="1:6" ht="15" customHeight="1">
      <c r="A541" s="123">
        <v>36312</v>
      </c>
      <c r="B541" s="124">
        <v>4.76</v>
      </c>
      <c r="C541" s="125">
        <f t="shared" si="16"/>
        <v>4.7599999999999996E-2</v>
      </c>
      <c r="D541" s="188"/>
      <c r="E541" s="126">
        <f t="shared" si="17"/>
        <v>4.2194092827002498E-3</v>
      </c>
      <c r="F541" s="76">
        <v>4.2194092827002498E-3</v>
      </c>
    </row>
    <row r="542" spans="1:6" ht="15" customHeight="1">
      <c r="A542" s="123">
        <v>36342</v>
      </c>
      <c r="B542" s="124">
        <v>4.99</v>
      </c>
      <c r="C542" s="125">
        <f t="shared" si="16"/>
        <v>4.99E-2</v>
      </c>
      <c r="D542" s="187">
        <v>5.0999999999999997E-2</v>
      </c>
      <c r="E542" s="126">
        <f t="shared" si="17"/>
        <v>4.8319327731092515E-2</v>
      </c>
      <c r="F542" s="76">
        <v>4.8319327731092515E-2</v>
      </c>
    </row>
    <row r="543" spans="1:6" ht="15" customHeight="1">
      <c r="A543" s="123">
        <v>36373</v>
      </c>
      <c r="B543" s="124">
        <v>5.07</v>
      </c>
      <c r="C543" s="125">
        <f t="shared" si="16"/>
        <v>5.0700000000000002E-2</v>
      </c>
      <c r="D543" s="188"/>
      <c r="E543" s="126">
        <f t="shared" si="17"/>
        <v>1.6032064128256557E-2</v>
      </c>
      <c r="F543" s="76">
        <v>1.6032064128256557E-2</v>
      </c>
    </row>
    <row r="544" spans="1:6" ht="15" customHeight="1">
      <c r="A544" s="123">
        <v>36404</v>
      </c>
      <c r="B544" s="124">
        <v>5.22</v>
      </c>
      <c r="C544" s="125">
        <f t="shared" si="16"/>
        <v>5.2199999999999996E-2</v>
      </c>
      <c r="D544" s="187"/>
      <c r="E544" s="126">
        <f t="shared" si="17"/>
        <v>2.9585798816567935E-2</v>
      </c>
      <c r="F544" s="76">
        <v>2.9585798816567935E-2</v>
      </c>
    </row>
    <row r="545" spans="1:6" ht="15" customHeight="1">
      <c r="A545" s="123">
        <v>36434</v>
      </c>
      <c r="B545" s="124">
        <v>5.2</v>
      </c>
      <c r="C545" s="125">
        <f t="shared" si="16"/>
        <v>5.2000000000000005E-2</v>
      </c>
      <c r="D545" s="188">
        <v>7.0999999999999994E-2</v>
      </c>
      <c r="E545" s="126">
        <f t="shared" si="17"/>
        <v>-3.8314176245209169E-3</v>
      </c>
      <c r="F545" s="76">
        <v>-3.8314176245209169E-3</v>
      </c>
    </row>
    <row r="546" spans="1:6" ht="15" customHeight="1">
      <c r="A546" s="123">
        <v>36465</v>
      </c>
      <c r="B546" s="124">
        <v>5.42</v>
      </c>
      <c r="C546" s="125">
        <f t="shared" si="16"/>
        <v>5.4199999999999998E-2</v>
      </c>
      <c r="D546" s="187"/>
      <c r="E546" s="126">
        <f t="shared" si="17"/>
        <v>4.2307692307692178E-2</v>
      </c>
      <c r="F546" s="76">
        <v>4.2307692307692178E-2</v>
      </c>
    </row>
    <row r="547" spans="1:6" ht="15" customHeight="1">
      <c r="A547" s="123">
        <v>36495</v>
      </c>
      <c r="B547" s="124">
        <v>5.3</v>
      </c>
      <c r="C547" s="125">
        <f t="shared" si="16"/>
        <v>5.2999999999999999E-2</v>
      </c>
      <c r="D547" s="188"/>
      <c r="E547" s="126">
        <f t="shared" si="17"/>
        <v>-2.2140221402214017E-2</v>
      </c>
      <c r="F547" s="76">
        <v>-2.2140221402214017E-2</v>
      </c>
    </row>
    <row r="548" spans="1:6" ht="15" customHeight="1">
      <c r="A548" s="123">
        <v>36526</v>
      </c>
      <c r="B548" s="124">
        <v>5.45</v>
      </c>
      <c r="C548" s="125">
        <f t="shared" si="16"/>
        <v>5.45E-2</v>
      </c>
      <c r="D548" s="187">
        <v>1.2E-2</v>
      </c>
      <c r="E548" s="126">
        <f t="shared" si="17"/>
        <v>2.8301886792452855E-2</v>
      </c>
      <c r="F548" s="76">
        <v>2.8301886792452855E-2</v>
      </c>
    </row>
    <row r="549" spans="1:6" ht="15" customHeight="1">
      <c r="A549" s="123">
        <v>36557</v>
      </c>
      <c r="B549" s="124">
        <v>5.73</v>
      </c>
      <c r="C549" s="125">
        <f t="shared" si="16"/>
        <v>5.7300000000000004E-2</v>
      </c>
      <c r="D549" s="188"/>
      <c r="E549" s="126">
        <f t="shared" si="17"/>
        <v>5.1376146788990898E-2</v>
      </c>
      <c r="F549" s="76">
        <v>5.1376146788990898E-2</v>
      </c>
    </row>
    <row r="550" spans="1:6" ht="15" customHeight="1">
      <c r="A550" s="123">
        <v>36586</v>
      </c>
      <c r="B550" s="124">
        <v>5.85</v>
      </c>
      <c r="C550" s="125">
        <f t="shared" si="16"/>
        <v>5.8499999999999996E-2</v>
      </c>
      <c r="D550" s="187"/>
      <c r="E550" s="126">
        <f t="shared" si="17"/>
        <v>2.0942408376963224E-2</v>
      </c>
      <c r="F550" s="76">
        <v>2.0942408376963224E-2</v>
      </c>
    </row>
    <row r="551" spans="1:6" ht="15" customHeight="1">
      <c r="A551" s="123">
        <v>36617</v>
      </c>
      <c r="B551" s="124">
        <v>6.02</v>
      </c>
      <c r="C551" s="125">
        <f t="shared" si="16"/>
        <v>6.0199999999999997E-2</v>
      </c>
      <c r="D551" s="188">
        <v>7.8E-2</v>
      </c>
      <c r="E551" s="126">
        <f t="shared" si="17"/>
        <v>2.9059829059829064E-2</v>
      </c>
      <c r="F551" s="76">
        <v>2.9059829059829064E-2</v>
      </c>
    </row>
    <row r="552" spans="1:6" ht="15" customHeight="1">
      <c r="A552" s="123">
        <v>36647</v>
      </c>
      <c r="B552" s="124">
        <v>6.27</v>
      </c>
      <c r="C552" s="125">
        <f t="shared" si="16"/>
        <v>6.2699999999999992E-2</v>
      </c>
      <c r="D552" s="187"/>
      <c r="E552" s="126">
        <f t="shared" si="17"/>
        <v>4.1528239202657732E-2</v>
      </c>
      <c r="F552" s="76">
        <v>4.1528239202657732E-2</v>
      </c>
    </row>
    <row r="553" spans="1:6" ht="15" customHeight="1">
      <c r="A553" s="123">
        <v>36678</v>
      </c>
      <c r="B553" s="124">
        <v>6.53</v>
      </c>
      <c r="C553" s="125">
        <f t="shared" si="16"/>
        <v>6.5299999999999997E-2</v>
      </c>
      <c r="D553" s="188"/>
      <c r="E553" s="126">
        <f t="shared" si="17"/>
        <v>4.1467304625199451E-2</v>
      </c>
      <c r="F553" s="76">
        <v>4.1467304625199451E-2</v>
      </c>
    </row>
    <row r="554" spans="1:6" ht="15" customHeight="1">
      <c r="A554" s="123">
        <v>36708</v>
      </c>
      <c r="B554" s="124">
        <v>6.54</v>
      </c>
      <c r="C554" s="125">
        <f t="shared" si="16"/>
        <v>6.54E-2</v>
      </c>
      <c r="D554" s="187">
        <v>5.0000000000000001E-3</v>
      </c>
      <c r="E554" s="126">
        <f t="shared" si="17"/>
        <v>1.5313935681470576E-3</v>
      </c>
      <c r="F554" s="76">
        <v>1.5313935681470576E-3</v>
      </c>
    </row>
    <row r="555" spans="1:6" ht="15" customHeight="1">
      <c r="A555" s="123">
        <v>36739</v>
      </c>
      <c r="B555" s="124">
        <v>6.5</v>
      </c>
      <c r="C555" s="125">
        <f t="shared" si="16"/>
        <v>6.5000000000000002E-2</v>
      </c>
      <c r="D555" s="188"/>
      <c r="E555" s="126">
        <f t="shared" si="17"/>
        <v>-6.1162079510702991E-3</v>
      </c>
      <c r="F555" s="76">
        <v>-6.1162079510702991E-3</v>
      </c>
    </row>
    <row r="556" spans="1:6" ht="15" customHeight="1">
      <c r="A556" s="123">
        <v>36770</v>
      </c>
      <c r="B556" s="124">
        <v>6.52</v>
      </c>
      <c r="C556" s="125">
        <f t="shared" si="16"/>
        <v>6.5199999999999994E-2</v>
      </c>
      <c r="D556" s="187"/>
      <c r="E556" s="126">
        <f t="shared" si="17"/>
        <v>3.0769230769229516E-3</v>
      </c>
      <c r="F556" s="76">
        <v>3.0769230769229516E-3</v>
      </c>
    </row>
    <row r="557" spans="1:6" ht="15" customHeight="1">
      <c r="A557" s="123">
        <v>36800</v>
      </c>
      <c r="B557" s="124">
        <v>6.51</v>
      </c>
      <c r="C557" s="125">
        <f t="shared" si="16"/>
        <v>6.5099999999999991E-2</v>
      </c>
      <c r="D557" s="188">
        <v>2.3E-2</v>
      </c>
      <c r="E557" s="126">
        <f t="shared" si="17"/>
        <v>-1.5337423312883876E-3</v>
      </c>
      <c r="F557" s="76">
        <v>-1.5337423312883876E-3</v>
      </c>
    </row>
    <row r="558" spans="1:6" ht="15" customHeight="1">
      <c r="A558" s="123">
        <v>36831</v>
      </c>
      <c r="B558" s="124">
        <v>6.51</v>
      </c>
      <c r="C558" s="125">
        <f t="shared" si="16"/>
        <v>6.5099999999999991E-2</v>
      </c>
      <c r="D558" s="187"/>
      <c r="E558" s="126">
        <f t="shared" si="17"/>
        <v>0</v>
      </c>
      <c r="F558" s="76">
        <v>0</v>
      </c>
    </row>
    <row r="559" spans="1:6" ht="15" customHeight="1">
      <c r="A559" s="123">
        <v>36861</v>
      </c>
      <c r="B559" s="124">
        <v>6.4</v>
      </c>
      <c r="C559" s="125">
        <f t="shared" si="16"/>
        <v>6.4000000000000001E-2</v>
      </c>
      <c r="D559" s="188"/>
      <c r="E559" s="126">
        <f t="shared" si="17"/>
        <v>-1.6897081413210294E-2</v>
      </c>
      <c r="F559" s="76">
        <v>-1.6897081413210294E-2</v>
      </c>
    </row>
    <row r="560" spans="1:6" ht="15" customHeight="1">
      <c r="A560" s="123">
        <v>36892</v>
      </c>
      <c r="B560" s="124">
        <v>5.98</v>
      </c>
      <c r="C560" s="125">
        <f t="shared" si="16"/>
        <v>5.9800000000000006E-2</v>
      </c>
      <c r="D560" s="187">
        <v>-1.1000000000000001E-2</v>
      </c>
      <c r="E560" s="126">
        <f t="shared" si="17"/>
        <v>-6.5624999999999933E-2</v>
      </c>
      <c r="F560" s="76">
        <v>-6.5624999999999933E-2</v>
      </c>
    </row>
    <row r="561" spans="1:6" ht="15" customHeight="1">
      <c r="A561" s="123">
        <v>36923</v>
      </c>
      <c r="B561" s="124">
        <v>5.49</v>
      </c>
      <c r="C561" s="125">
        <f t="shared" si="16"/>
        <v>5.4900000000000004E-2</v>
      </c>
      <c r="D561" s="188"/>
      <c r="E561" s="126">
        <f t="shared" si="17"/>
        <v>-8.1939799331103694E-2</v>
      </c>
      <c r="F561" s="76">
        <v>-8.1939799331103694E-2</v>
      </c>
    </row>
    <row r="562" spans="1:6" ht="15" customHeight="1">
      <c r="A562" s="123">
        <v>36951</v>
      </c>
      <c r="B562" s="124">
        <v>5.31</v>
      </c>
      <c r="C562" s="125">
        <f t="shared" si="16"/>
        <v>5.3099999999999994E-2</v>
      </c>
      <c r="D562" s="187"/>
      <c r="E562" s="126">
        <f t="shared" si="17"/>
        <v>-3.2786885245901815E-2</v>
      </c>
      <c r="F562" s="76">
        <v>-3.2786885245901815E-2</v>
      </c>
    </row>
    <row r="563" spans="1:6" ht="15" customHeight="1">
      <c r="A563" s="123">
        <v>36982</v>
      </c>
      <c r="B563" s="124">
        <v>4.8</v>
      </c>
      <c r="C563" s="125">
        <f t="shared" si="16"/>
        <v>4.8000000000000001E-2</v>
      </c>
      <c r="D563" s="188">
        <v>2.1000000000000001E-2</v>
      </c>
      <c r="E563" s="126">
        <f t="shared" si="17"/>
        <v>-9.6045197740112886E-2</v>
      </c>
      <c r="F563" s="76">
        <v>-9.6045197740112886E-2</v>
      </c>
    </row>
    <row r="564" spans="1:6" ht="15" customHeight="1">
      <c r="A564" s="123">
        <v>37012</v>
      </c>
      <c r="B564" s="124">
        <v>4.21</v>
      </c>
      <c r="C564" s="125">
        <f t="shared" si="16"/>
        <v>4.2099999999999999E-2</v>
      </c>
      <c r="D564" s="187"/>
      <c r="E564" s="126">
        <f t="shared" si="17"/>
        <v>-0.12291666666666672</v>
      </c>
      <c r="F564" s="76">
        <v>-0.12291666666666672</v>
      </c>
    </row>
    <row r="565" spans="1:6" ht="15" customHeight="1">
      <c r="A565" s="123">
        <v>37043</v>
      </c>
      <c r="B565" s="124">
        <v>3.97</v>
      </c>
      <c r="C565" s="125">
        <f t="shared" si="16"/>
        <v>3.9699999999999999E-2</v>
      </c>
      <c r="D565" s="188"/>
      <c r="E565" s="126">
        <f t="shared" si="17"/>
        <v>-5.7007125890736331E-2</v>
      </c>
      <c r="F565" s="76">
        <v>-5.7007125890736331E-2</v>
      </c>
    </row>
    <row r="566" spans="1:6" ht="15" customHeight="1">
      <c r="A566" s="123">
        <v>37073</v>
      </c>
      <c r="B566" s="124">
        <v>3.77</v>
      </c>
      <c r="C566" s="125">
        <f t="shared" si="16"/>
        <v>3.7699999999999997E-2</v>
      </c>
      <c r="D566" s="187">
        <v>-1.3000000000000001E-2</v>
      </c>
      <c r="E566" s="126">
        <f t="shared" si="17"/>
        <v>-5.0377833753148658E-2</v>
      </c>
      <c r="F566" s="76">
        <v>-5.0377833753148658E-2</v>
      </c>
    </row>
    <row r="567" spans="1:6" ht="15" customHeight="1">
      <c r="A567" s="123">
        <v>37104</v>
      </c>
      <c r="B567" s="124">
        <v>3.65</v>
      </c>
      <c r="C567" s="125">
        <f t="shared" si="16"/>
        <v>3.6499999999999998E-2</v>
      </c>
      <c r="D567" s="188"/>
      <c r="E567" s="126">
        <f t="shared" si="17"/>
        <v>-3.1830238726790444E-2</v>
      </c>
      <c r="F567" s="76">
        <v>-3.1830238726790444E-2</v>
      </c>
    </row>
    <row r="568" spans="1:6" ht="15" customHeight="1">
      <c r="A568" s="123">
        <v>37135</v>
      </c>
      <c r="B568" s="124">
        <v>3.07</v>
      </c>
      <c r="C568" s="125">
        <f t="shared" si="16"/>
        <v>3.0699999999999998E-2</v>
      </c>
      <c r="D568" s="187"/>
      <c r="E568" s="126">
        <f t="shared" si="17"/>
        <v>-0.15890410958904108</v>
      </c>
      <c r="F568" s="136">
        <v>-0.15890410958904108</v>
      </c>
    </row>
    <row r="569" spans="1:6" ht="15" customHeight="1">
      <c r="A569" s="123">
        <v>37165</v>
      </c>
      <c r="B569" s="124">
        <v>2.4900000000000002</v>
      </c>
      <c r="C569" s="125">
        <f t="shared" si="16"/>
        <v>2.4900000000000002E-2</v>
      </c>
      <c r="D569" s="188">
        <v>1.1000000000000001E-2</v>
      </c>
      <c r="E569" s="126">
        <f t="shared" si="17"/>
        <v>-0.18892508143322465</v>
      </c>
      <c r="F569" s="136">
        <v>-0.18892508143322465</v>
      </c>
    </row>
    <row r="570" spans="1:6" ht="15" customHeight="1">
      <c r="A570" s="123">
        <v>37196</v>
      </c>
      <c r="B570" s="124">
        <v>2.09</v>
      </c>
      <c r="C570" s="125">
        <f t="shared" si="16"/>
        <v>2.0899999999999998E-2</v>
      </c>
      <c r="D570" s="187"/>
      <c r="E570" s="126">
        <f t="shared" si="17"/>
        <v>-0.16064257028112464</v>
      </c>
      <c r="F570" s="136">
        <v>-0.16064257028112464</v>
      </c>
    </row>
    <row r="571" spans="1:6" ht="15" customHeight="1">
      <c r="A571" s="123">
        <v>37226</v>
      </c>
      <c r="B571" s="124">
        <v>1.82</v>
      </c>
      <c r="C571" s="125">
        <f t="shared" si="16"/>
        <v>1.8200000000000001E-2</v>
      </c>
      <c r="D571" s="188"/>
      <c r="E571" s="126">
        <f t="shared" si="17"/>
        <v>-0.12918660287081329</v>
      </c>
      <c r="F571" s="76">
        <v>-0.12918660287081329</v>
      </c>
    </row>
    <row r="572" spans="1:6" ht="15" customHeight="1">
      <c r="A572" s="123">
        <v>37257</v>
      </c>
      <c r="B572" s="124">
        <v>1.73</v>
      </c>
      <c r="C572" s="125">
        <f t="shared" si="16"/>
        <v>1.7299999999999999E-2</v>
      </c>
      <c r="D572" s="187">
        <v>3.7000000000000005E-2</v>
      </c>
      <c r="E572" s="126">
        <f t="shared" si="17"/>
        <v>-4.9450549450549532E-2</v>
      </c>
      <c r="F572" s="76">
        <v>-4.9450549450549532E-2</v>
      </c>
    </row>
    <row r="573" spans="1:6" ht="15" customHeight="1">
      <c r="A573" s="123">
        <v>37288</v>
      </c>
      <c r="B573" s="124">
        <v>1.74</v>
      </c>
      <c r="C573" s="125">
        <f t="shared" si="16"/>
        <v>1.7399999999999999E-2</v>
      </c>
      <c r="D573" s="188"/>
      <c r="E573" s="126">
        <f t="shared" si="17"/>
        <v>5.7803468208092136E-3</v>
      </c>
      <c r="F573" s="76">
        <v>5.7803468208092136E-3</v>
      </c>
    </row>
    <row r="574" spans="1:6" ht="15" customHeight="1">
      <c r="A574" s="123">
        <v>37316</v>
      </c>
      <c r="B574" s="124">
        <v>1.73</v>
      </c>
      <c r="C574" s="125">
        <f t="shared" si="16"/>
        <v>1.7299999999999999E-2</v>
      </c>
      <c r="D574" s="187"/>
      <c r="E574" s="126">
        <f t="shared" si="17"/>
        <v>-5.7471264367815744E-3</v>
      </c>
      <c r="F574" s="76">
        <v>-5.7471264367815744E-3</v>
      </c>
    </row>
    <row r="575" spans="1:6" ht="15" customHeight="1">
      <c r="A575" s="123">
        <v>37347</v>
      </c>
      <c r="B575" s="124">
        <v>1.75</v>
      </c>
      <c r="C575" s="125">
        <f t="shared" si="16"/>
        <v>1.7500000000000002E-2</v>
      </c>
      <c r="D575" s="188">
        <v>2.2000000000000002E-2</v>
      </c>
      <c r="E575" s="126">
        <f t="shared" si="17"/>
        <v>1.1560693641618628E-2</v>
      </c>
      <c r="F575" s="76">
        <v>1.1560693641618628E-2</v>
      </c>
    </row>
    <row r="576" spans="1:6" ht="15" customHeight="1">
      <c r="A576" s="123">
        <v>37377</v>
      </c>
      <c r="B576" s="124">
        <v>1.75</v>
      </c>
      <c r="C576" s="125">
        <f t="shared" si="16"/>
        <v>1.7500000000000002E-2</v>
      </c>
      <c r="D576" s="187"/>
      <c r="E576" s="126">
        <f t="shared" si="17"/>
        <v>0</v>
      </c>
      <c r="F576" s="76">
        <v>0</v>
      </c>
    </row>
    <row r="577" spans="1:6" ht="15" customHeight="1">
      <c r="A577" s="123">
        <v>37408</v>
      </c>
      <c r="B577" s="124">
        <v>1.75</v>
      </c>
      <c r="C577" s="125">
        <f t="shared" si="16"/>
        <v>1.7500000000000002E-2</v>
      </c>
      <c r="D577" s="188"/>
      <c r="E577" s="126">
        <f t="shared" si="17"/>
        <v>0</v>
      </c>
      <c r="F577" s="76">
        <v>0</v>
      </c>
    </row>
    <row r="578" spans="1:6" ht="15" customHeight="1">
      <c r="A578" s="123">
        <v>37438</v>
      </c>
      <c r="B578" s="124">
        <v>1.73</v>
      </c>
      <c r="C578" s="125">
        <f t="shared" si="16"/>
        <v>1.7299999999999999E-2</v>
      </c>
      <c r="D578" s="187">
        <v>0.02</v>
      </c>
      <c r="E578" s="126">
        <f t="shared" si="17"/>
        <v>-1.1428571428571557E-2</v>
      </c>
      <c r="F578" s="76">
        <v>-1.1428571428571557E-2</v>
      </c>
    </row>
    <row r="579" spans="1:6" ht="15" customHeight="1">
      <c r="A579" s="123">
        <v>37469</v>
      </c>
      <c r="B579" s="124">
        <v>1.74</v>
      </c>
      <c r="C579" s="125">
        <f t="shared" ref="C579:C642" si="18">B579/100</f>
        <v>1.7399999999999999E-2</v>
      </c>
      <c r="D579" s="188"/>
      <c r="E579" s="126">
        <f t="shared" si="17"/>
        <v>5.7803468208092136E-3</v>
      </c>
      <c r="F579" s="76">
        <v>5.7803468208092136E-3</v>
      </c>
    </row>
    <row r="580" spans="1:6" ht="15" customHeight="1">
      <c r="A580" s="123">
        <v>37500</v>
      </c>
      <c r="B580" s="124">
        <v>1.75</v>
      </c>
      <c r="C580" s="125">
        <f t="shared" si="18"/>
        <v>1.7500000000000002E-2</v>
      </c>
      <c r="D580" s="187"/>
      <c r="E580" s="126">
        <f t="shared" ref="E580:E643" si="19">(C580-C579)/C579</f>
        <v>5.7471264367817739E-3</v>
      </c>
      <c r="F580" s="76">
        <v>5.7471264367817739E-3</v>
      </c>
    </row>
    <row r="581" spans="1:6" ht="15" customHeight="1">
      <c r="A581" s="123">
        <v>37530</v>
      </c>
      <c r="B581" s="124">
        <v>1.75</v>
      </c>
      <c r="C581" s="125">
        <f t="shared" si="18"/>
        <v>1.7500000000000002E-2</v>
      </c>
      <c r="D581" s="188">
        <v>3.0000000000000001E-3</v>
      </c>
      <c r="E581" s="126">
        <f t="shared" si="19"/>
        <v>0</v>
      </c>
      <c r="F581" s="76">
        <v>0</v>
      </c>
    </row>
    <row r="582" spans="1:6" ht="15" customHeight="1">
      <c r="A582" s="123">
        <v>37561</v>
      </c>
      <c r="B582" s="124">
        <v>1.34</v>
      </c>
      <c r="C582" s="125">
        <f t="shared" si="18"/>
        <v>1.34E-2</v>
      </c>
      <c r="D582" s="187"/>
      <c r="E582" s="126">
        <f t="shared" si="19"/>
        <v>-0.23428571428571432</v>
      </c>
      <c r="F582" s="136">
        <v>-0.23428571428571432</v>
      </c>
    </row>
    <row r="583" spans="1:6" ht="15" customHeight="1">
      <c r="A583" s="123">
        <v>37591</v>
      </c>
      <c r="B583" s="124">
        <v>1.24</v>
      </c>
      <c r="C583" s="125">
        <f t="shared" si="18"/>
        <v>1.24E-2</v>
      </c>
      <c r="D583" s="188"/>
      <c r="E583" s="126">
        <f t="shared" si="19"/>
        <v>-7.4626865671641854E-2</v>
      </c>
      <c r="F583" s="76">
        <v>-7.4626865671641854E-2</v>
      </c>
    </row>
    <row r="584" spans="1:6" ht="15" customHeight="1">
      <c r="A584" s="123">
        <v>37622</v>
      </c>
      <c r="B584" s="124">
        <v>1.24</v>
      </c>
      <c r="C584" s="125">
        <f t="shared" si="18"/>
        <v>1.24E-2</v>
      </c>
      <c r="D584" s="187">
        <v>2.1000000000000001E-2</v>
      </c>
      <c r="E584" s="126">
        <f t="shared" si="19"/>
        <v>0</v>
      </c>
      <c r="F584" s="76">
        <v>0</v>
      </c>
    </row>
    <row r="585" spans="1:6" ht="15" customHeight="1">
      <c r="A585" s="123">
        <v>37653</v>
      </c>
      <c r="B585" s="124">
        <v>1.26</v>
      </c>
      <c r="C585" s="125">
        <f t="shared" si="18"/>
        <v>1.26E-2</v>
      </c>
      <c r="D585" s="188"/>
      <c r="E585" s="126">
        <f t="shared" si="19"/>
        <v>1.6129032258064557E-2</v>
      </c>
      <c r="F585" s="76">
        <v>1.6129032258064557E-2</v>
      </c>
    </row>
    <row r="586" spans="1:6" ht="15" customHeight="1">
      <c r="A586" s="123">
        <v>37681</v>
      </c>
      <c r="B586" s="124">
        <v>1.25</v>
      </c>
      <c r="C586" s="125">
        <f t="shared" si="18"/>
        <v>1.2500000000000001E-2</v>
      </c>
      <c r="D586" s="187"/>
      <c r="E586" s="126">
        <f t="shared" si="19"/>
        <v>-7.9365079365078892E-3</v>
      </c>
      <c r="F586" s="76">
        <v>-7.9365079365078892E-3</v>
      </c>
    </row>
    <row r="587" spans="1:6" ht="15" customHeight="1">
      <c r="A587" s="123">
        <v>37712</v>
      </c>
      <c r="B587" s="124">
        <v>1.26</v>
      </c>
      <c r="C587" s="125">
        <f t="shared" si="18"/>
        <v>1.26E-2</v>
      </c>
      <c r="D587" s="188">
        <v>3.7999999999999999E-2</v>
      </c>
      <c r="E587" s="126">
        <f t="shared" si="19"/>
        <v>7.9999999999999516E-3</v>
      </c>
      <c r="F587" s="76">
        <v>7.9999999999999516E-3</v>
      </c>
    </row>
    <row r="588" spans="1:6" ht="15" customHeight="1">
      <c r="A588" s="123">
        <v>37742</v>
      </c>
      <c r="B588" s="124">
        <v>1.26</v>
      </c>
      <c r="C588" s="125">
        <f t="shared" si="18"/>
        <v>1.26E-2</v>
      </c>
      <c r="D588" s="187"/>
      <c r="E588" s="126">
        <f t="shared" si="19"/>
        <v>0</v>
      </c>
      <c r="F588" s="76">
        <v>0</v>
      </c>
    </row>
    <row r="589" spans="1:6" ht="15" customHeight="1">
      <c r="A589" s="123">
        <v>37773</v>
      </c>
      <c r="B589" s="124">
        <v>1.22</v>
      </c>
      <c r="C589" s="125">
        <f t="shared" si="18"/>
        <v>1.2199999999999999E-2</v>
      </c>
      <c r="D589" s="188"/>
      <c r="E589" s="126">
        <f t="shared" si="19"/>
        <v>-3.1746031746031828E-2</v>
      </c>
      <c r="F589" s="76">
        <v>-3.1746031746031828E-2</v>
      </c>
    </row>
    <row r="590" spans="1:6" ht="15" customHeight="1">
      <c r="A590" s="123">
        <v>37803</v>
      </c>
      <c r="B590" s="124">
        <v>1.01</v>
      </c>
      <c r="C590" s="125">
        <f t="shared" si="18"/>
        <v>1.01E-2</v>
      </c>
      <c r="D590" s="187">
        <v>6.9000000000000006E-2</v>
      </c>
      <c r="E590" s="126">
        <f t="shared" si="19"/>
        <v>-0.17213114754098358</v>
      </c>
      <c r="F590" s="136">
        <v>-0.17213114754098358</v>
      </c>
    </row>
    <row r="591" spans="1:6" ht="15" customHeight="1">
      <c r="A591" s="123">
        <v>37834</v>
      </c>
      <c r="B591" s="124">
        <v>1.03</v>
      </c>
      <c r="C591" s="125">
        <f t="shared" si="18"/>
        <v>1.03E-2</v>
      </c>
      <c r="D591" s="188"/>
      <c r="E591" s="126">
        <f t="shared" si="19"/>
        <v>1.9801980198019854E-2</v>
      </c>
      <c r="F591" s="76">
        <v>1.9801980198019854E-2</v>
      </c>
    </row>
    <row r="592" spans="1:6" ht="15" customHeight="1">
      <c r="A592" s="123">
        <v>37865</v>
      </c>
      <c r="B592" s="124">
        <v>1.01</v>
      </c>
      <c r="C592" s="125">
        <f t="shared" si="18"/>
        <v>1.01E-2</v>
      </c>
      <c r="D592" s="187"/>
      <c r="E592" s="126">
        <f t="shared" si="19"/>
        <v>-1.941747572815539E-2</v>
      </c>
      <c r="F592" s="76">
        <v>-1.941747572815539E-2</v>
      </c>
    </row>
    <row r="593" spans="1:6" ht="15" customHeight="1">
      <c r="A593" s="123">
        <v>37895</v>
      </c>
      <c r="B593" s="124">
        <v>1.01</v>
      </c>
      <c r="C593" s="125">
        <f t="shared" si="18"/>
        <v>1.01E-2</v>
      </c>
      <c r="D593" s="188">
        <v>4.8000000000000001E-2</v>
      </c>
      <c r="E593" s="126">
        <f t="shared" si="19"/>
        <v>0</v>
      </c>
      <c r="F593" s="76">
        <v>0</v>
      </c>
    </row>
    <row r="594" spans="1:6" ht="15" customHeight="1">
      <c r="A594" s="123">
        <v>37926</v>
      </c>
      <c r="B594" s="124">
        <v>1</v>
      </c>
      <c r="C594" s="125">
        <f t="shared" si="18"/>
        <v>0.01</v>
      </c>
      <c r="D594" s="187"/>
      <c r="E594" s="126">
        <f t="shared" si="19"/>
        <v>-9.9009900990098421E-3</v>
      </c>
      <c r="F594" s="76">
        <v>-9.9009900990098421E-3</v>
      </c>
    </row>
    <row r="595" spans="1:6" ht="15" customHeight="1">
      <c r="A595" s="123">
        <v>37956</v>
      </c>
      <c r="B595" s="124">
        <v>0.98</v>
      </c>
      <c r="C595" s="125">
        <f t="shared" si="18"/>
        <v>9.7999999999999997E-3</v>
      </c>
      <c r="D595" s="188"/>
      <c r="E595" s="126">
        <f t="shared" si="19"/>
        <v>-2.0000000000000052E-2</v>
      </c>
      <c r="F595" s="76">
        <v>-2.0000000000000052E-2</v>
      </c>
    </row>
    <row r="596" spans="1:6" ht="15" customHeight="1">
      <c r="A596" s="123">
        <v>37987</v>
      </c>
      <c r="B596" s="124">
        <v>1</v>
      </c>
      <c r="C596" s="125">
        <f t="shared" si="18"/>
        <v>0.01</v>
      </c>
      <c r="D596" s="187">
        <v>2.3E-2</v>
      </c>
      <c r="E596" s="126">
        <f t="shared" si="19"/>
        <v>2.0408163265306176E-2</v>
      </c>
      <c r="F596" s="76">
        <v>2.0408163265306176E-2</v>
      </c>
    </row>
    <row r="597" spans="1:6" ht="15" customHeight="1">
      <c r="A597" s="123">
        <v>38018</v>
      </c>
      <c r="B597" s="124">
        <v>1.01</v>
      </c>
      <c r="C597" s="125">
        <f t="shared" si="18"/>
        <v>1.01E-2</v>
      </c>
      <c r="D597" s="188"/>
      <c r="E597" s="126">
        <f t="shared" si="19"/>
        <v>9.9999999999999395E-3</v>
      </c>
      <c r="F597" s="76">
        <v>9.9999999999999395E-3</v>
      </c>
    </row>
    <row r="598" spans="1:6" ht="15" customHeight="1">
      <c r="A598" s="123">
        <v>38047</v>
      </c>
      <c r="B598" s="124">
        <v>1</v>
      </c>
      <c r="C598" s="125">
        <f t="shared" si="18"/>
        <v>0.01</v>
      </c>
      <c r="D598" s="187"/>
      <c r="E598" s="126">
        <f t="shared" si="19"/>
        <v>-9.9009900990098421E-3</v>
      </c>
      <c r="F598" s="76">
        <v>-9.9009900990098421E-3</v>
      </c>
    </row>
    <row r="599" spans="1:6" ht="15" customHeight="1">
      <c r="A599" s="123">
        <v>38078</v>
      </c>
      <c r="B599" s="124">
        <v>1</v>
      </c>
      <c r="C599" s="125">
        <f t="shared" si="18"/>
        <v>0.01</v>
      </c>
      <c r="D599" s="188">
        <v>0.03</v>
      </c>
      <c r="E599" s="126">
        <f t="shared" si="19"/>
        <v>0</v>
      </c>
      <c r="F599" s="76">
        <v>0</v>
      </c>
    </row>
    <row r="600" spans="1:6" ht="15" customHeight="1">
      <c r="A600" s="123">
        <v>38108</v>
      </c>
      <c r="B600" s="124">
        <v>1</v>
      </c>
      <c r="C600" s="125">
        <f t="shared" si="18"/>
        <v>0.01</v>
      </c>
      <c r="D600" s="187"/>
      <c r="E600" s="126">
        <f t="shared" si="19"/>
        <v>0</v>
      </c>
      <c r="F600" s="76">
        <v>0</v>
      </c>
    </row>
    <row r="601" spans="1:6" ht="15" customHeight="1">
      <c r="A601" s="123">
        <v>38139</v>
      </c>
      <c r="B601" s="124">
        <v>1.03</v>
      </c>
      <c r="C601" s="125">
        <f t="shared" si="18"/>
        <v>1.03E-2</v>
      </c>
      <c r="D601" s="188"/>
      <c r="E601" s="126">
        <f t="shared" si="19"/>
        <v>2.9999999999999992E-2</v>
      </c>
      <c r="F601" s="76">
        <v>2.9999999999999992E-2</v>
      </c>
    </row>
    <row r="602" spans="1:6" ht="15" customHeight="1">
      <c r="A602" s="123">
        <v>38169</v>
      </c>
      <c r="B602" s="124">
        <v>1.26</v>
      </c>
      <c r="C602" s="125">
        <f t="shared" si="18"/>
        <v>1.26E-2</v>
      </c>
      <c r="D602" s="187">
        <v>3.7000000000000005E-2</v>
      </c>
      <c r="E602" s="126">
        <f t="shared" si="19"/>
        <v>0.22330097087378639</v>
      </c>
      <c r="F602" s="76">
        <v>0.22330097087378639</v>
      </c>
    </row>
    <row r="603" spans="1:6" ht="15" customHeight="1">
      <c r="A603" s="123">
        <v>38200</v>
      </c>
      <c r="B603" s="124">
        <v>1.43</v>
      </c>
      <c r="C603" s="125">
        <f t="shared" si="18"/>
        <v>1.43E-2</v>
      </c>
      <c r="D603" s="188"/>
      <c r="E603" s="126">
        <f t="shared" si="19"/>
        <v>0.13492063492063494</v>
      </c>
      <c r="F603" s="76">
        <v>0.13492063492063494</v>
      </c>
    </row>
    <row r="604" spans="1:6" ht="15" customHeight="1">
      <c r="A604" s="123">
        <v>38231</v>
      </c>
      <c r="B604" s="124">
        <v>1.61</v>
      </c>
      <c r="C604" s="125">
        <f t="shared" si="18"/>
        <v>1.61E-2</v>
      </c>
      <c r="D604" s="187"/>
      <c r="E604" s="126">
        <f t="shared" si="19"/>
        <v>0.12587412587412583</v>
      </c>
      <c r="F604" s="76">
        <v>0.12587412587412583</v>
      </c>
    </row>
    <row r="605" spans="1:6" ht="15" customHeight="1">
      <c r="A605" s="123">
        <v>38261</v>
      </c>
      <c r="B605" s="124">
        <v>1.76</v>
      </c>
      <c r="C605" s="125">
        <f t="shared" si="18"/>
        <v>1.7600000000000001E-2</v>
      </c>
      <c r="D605" s="188">
        <v>3.5000000000000003E-2</v>
      </c>
      <c r="E605" s="126">
        <f t="shared" si="19"/>
        <v>9.3167701863354116E-2</v>
      </c>
      <c r="F605" s="76">
        <v>9.3167701863354116E-2</v>
      </c>
    </row>
    <row r="606" spans="1:6" ht="15" customHeight="1">
      <c r="A606" s="123">
        <v>38292</v>
      </c>
      <c r="B606" s="124">
        <v>1.93</v>
      </c>
      <c r="C606" s="125">
        <f t="shared" si="18"/>
        <v>1.9299999999999998E-2</v>
      </c>
      <c r="D606" s="187"/>
      <c r="E606" s="126">
        <f t="shared" si="19"/>
        <v>9.6590909090908894E-2</v>
      </c>
      <c r="F606" s="76">
        <v>9.6590909090908894E-2</v>
      </c>
    </row>
    <row r="607" spans="1:6" ht="15" customHeight="1">
      <c r="A607" s="123">
        <v>38322</v>
      </c>
      <c r="B607" s="124">
        <v>2.16</v>
      </c>
      <c r="C607" s="125">
        <f t="shared" si="18"/>
        <v>2.1600000000000001E-2</v>
      </c>
      <c r="D607" s="188"/>
      <c r="E607" s="126">
        <f t="shared" si="19"/>
        <v>0.11917098445595874</v>
      </c>
      <c r="F607" s="76">
        <v>0.11917098445595874</v>
      </c>
    </row>
    <row r="608" spans="1:6" ht="15" customHeight="1">
      <c r="A608" s="123">
        <v>38353</v>
      </c>
      <c r="B608" s="124">
        <v>2.2799999999999998</v>
      </c>
      <c r="C608" s="125">
        <f t="shared" si="18"/>
        <v>2.2799999999999997E-2</v>
      </c>
      <c r="D608" s="187">
        <v>4.2999999999999997E-2</v>
      </c>
      <c r="E608" s="126">
        <f t="shared" si="19"/>
        <v>5.5555555555555379E-2</v>
      </c>
      <c r="F608" s="76">
        <v>5.5555555555555379E-2</v>
      </c>
    </row>
    <row r="609" spans="1:6" ht="15" customHeight="1">
      <c r="A609" s="123">
        <v>38384</v>
      </c>
      <c r="B609" s="124">
        <v>2.5</v>
      </c>
      <c r="C609" s="125">
        <f t="shared" si="18"/>
        <v>2.5000000000000001E-2</v>
      </c>
      <c r="D609" s="188"/>
      <c r="E609" s="126">
        <f t="shared" si="19"/>
        <v>9.6491228070175628E-2</v>
      </c>
      <c r="F609" s="76">
        <v>9.6491228070175628E-2</v>
      </c>
    </row>
    <row r="610" spans="1:6" ht="15" customHeight="1">
      <c r="A610" s="123">
        <v>38412</v>
      </c>
      <c r="B610" s="124">
        <v>2.63</v>
      </c>
      <c r="C610" s="125">
        <f t="shared" si="18"/>
        <v>2.63E-2</v>
      </c>
      <c r="D610" s="187"/>
      <c r="E610" s="126">
        <f t="shared" si="19"/>
        <v>5.1999999999999963E-2</v>
      </c>
      <c r="F610" s="76">
        <v>5.1999999999999963E-2</v>
      </c>
    </row>
    <row r="611" spans="1:6" ht="15" customHeight="1">
      <c r="A611" s="123">
        <v>38443</v>
      </c>
      <c r="B611" s="124">
        <v>2.79</v>
      </c>
      <c r="C611" s="125">
        <f t="shared" si="18"/>
        <v>2.7900000000000001E-2</v>
      </c>
      <c r="D611" s="188">
        <v>2.1000000000000001E-2</v>
      </c>
      <c r="E611" s="126">
        <f t="shared" si="19"/>
        <v>6.0836501901140712E-2</v>
      </c>
      <c r="F611" s="76">
        <v>6.0836501901140712E-2</v>
      </c>
    </row>
    <row r="612" spans="1:6" ht="15" customHeight="1">
      <c r="A612" s="123">
        <v>38473</v>
      </c>
      <c r="B612" s="124">
        <v>3</v>
      </c>
      <c r="C612" s="125">
        <f t="shared" si="18"/>
        <v>0.03</v>
      </c>
      <c r="D612" s="187"/>
      <c r="E612" s="126">
        <f t="shared" si="19"/>
        <v>7.5268817204300995E-2</v>
      </c>
      <c r="F612" s="76">
        <v>7.5268817204300995E-2</v>
      </c>
    </row>
    <row r="613" spans="1:6" ht="15" customHeight="1">
      <c r="A613" s="123">
        <v>38504</v>
      </c>
      <c r="B613" s="124">
        <v>3.04</v>
      </c>
      <c r="C613" s="125">
        <f t="shared" si="18"/>
        <v>3.04E-2</v>
      </c>
      <c r="D613" s="188"/>
      <c r="E613" s="126">
        <f t="shared" si="19"/>
        <v>1.3333333333333369E-2</v>
      </c>
      <c r="F613" s="76">
        <v>1.3333333333333369E-2</v>
      </c>
    </row>
    <row r="614" spans="1:6" ht="15" customHeight="1">
      <c r="A614" s="123">
        <v>38534</v>
      </c>
      <c r="B614" s="124">
        <v>3.26</v>
      </c>
      <c r="C614" s="125">
        <f t="shared" si="18"/>
        <v>3.2599999999999997E-2</v>
      </c>
      <c r="D614" s="187">
        <v>3.4000000000000002E-2</v>
      </c>
      <c r="E614" s="126">
        <f t="shared" si="19"/>
        <v>7.2368421052631485E-2</v>
      </c>
      <c r="F614" s="76">
        <v>7.2368421052631485E-2</v>
      </c>
    </row>
    <row r="615" spans="1:6" ht="15" customHeight="1">
      <c r="A615" s="123">
        <v>38565</v>
      </c>
      <c r="B615" s="124">
        <v>3.5</v>
      </c>
      <c r="C615" s="125">
        <f t="shared" si="18"/>
        <v>3.5000000000000003E-2</v>
      </c>
      <c r="D615" s="188"/>
      <c r="E615" s="126">
        <f t="shared" si="19"/>
        <v>7.361963190184069E-2</v>
      </c>
      <c r="F615" s="76">
        <v>7.361963190184069E-2</v>
      </c>
    </row>
    <row r="616" spans="1:6" ht="15" customHeight="1">
      <c r="A616" s="123">
        <v>38596</v>
      </c>
      <c r="B616" s="124">
        <v>3.62</v>
      </c>
      <c r="C616" s="125">
        <f t="shared" si="18"/>
        <v>3.6200000000000003E-2</v>
      </c>
      <c r="D616" s="187"/>
      <c r="E616" s="126">
        <f t="shared" si="19"/>
        <v>3.4285714285714274E-2</v>
      </c>
      <c r="F616" s="76">
        <v>3.4285714285714274E-2</v>
      </c>
    </row>
    <row r="617" spans="1:6" ht="15" customHeight="1">
      <c r="A617" s="123">
        <v>38626</v>
      </c>
      <c r="B617" s="124">
        <v>3.78</v>
      </c>
      <c r="C617" s="125">
        <f t="shared" si="18"/>
        <v>3.78E-2</v>
      </c>
      <c r="D617" s="188">
        <v>2.3E-2</v>
      </c>
      <c r="E617" s="126">
        <f t="shared" si="19"/>
        <v>4.4198895027624231E-2</v>
      </c>
      <c r="F617" s="76">
        <v>4.4198895027624231E-2</v>
      </c>
    </row>
    <row r="618" spans="1:6" ht="15" customHeight="1">
      <c r="A618" s="123">
        <v>38657</v>
      </c>
      <c r="B618" s="124">
        <v>4</v>
      </c>
      <c r="C618" s="125">
        <f t="shared" si="18"/>
        <v>0.04</v>
      </c>
      <c r="D618" s="187"/>
      <c r="E618" s="126">
        <f t="shared" si="19"/>
        <v>5.8201058201058219E-2</v>
      </c>
      <c r="F618" s="76">
        <v>5.8201058201058219E-2</v>
      </c>
    </row>
    <row r="619" spans="1:6" ht="15" customHeight="1">
      <c r="A619" s="123">
        <v>38687</v>
      </c>
      <c r="B619" s="124">
        <v>4.16</v>
      </c>
      <c r="C619" s="125">
        <f t="shared" si="18"/>
        <v>4.1599999999999998E-2</v>
      </c>
      <c r="D619" s="188"/>
      <c r="E619" s="126">
        <f t="shared" si="19"/>
        <v>3.9999999999999931E-2</v>
      </c>
      <c r="F619" s="76">
        <v>3.9999999999999931E-2</v>
      </c>
    </row>
    <row r="620" spans="1:6" ht="15" customHeight="1">
      <c r="A620" s="123">
        <v>38718</v>
      </c>
      <c r="B620" s="124">
        <v>4.29</v>
      </c>
      <c r="C620" s="125">
        <f t="shared" si="18"/>
        <v>4.2900000000000001E-2</v>
      </c>
      <c r="D620" s="187">
        <v>4.9000000000000002E-2</v>
      </c>
      <c r="E620" s="126">
        <f t="shared" si="19"/>
        <v>3.1250000000000062E-2</v>
      </c>
      <c r="F620" s="76">
        <v>3.1250000000000062E-2</v>
      </c>
    </row>
    <row r="621" spans="1:6" ht="15" customHeight="1">
      <c r="A621" s="123">
        <v>38749</v>
      </c>
      <c r="B621" s="124">
        <v>4.49</v>
      </c>
      <c r="C621" s="125">
        <f t="shared" si="18"/>
        <v>4.4900000000000002E-2</v>
      </c>
      <c r="D621" s="188"/>
      <c r="E621" s="126">
        <f t="shared" si="19"/>
        <v>4.6620046620046658E-2</v>
      </c>
      <c r="F621" s="76">
        <v>4.6620046620046658E-2</v>
      </c>
    </row>
    <row r="622" spans="1:6" ht="15" customHeight="1">
      <c r="A622" s="123">
        <v>38777</v>
      </c>
      <c r="B622" s="124">
        <v>4.59</v>
      </c>
      <c r="C622" s="125">
        <f t="shared" si="18"/>
        <v>4.5899999999999996E-2</v>
      </c>
      <c r="D622" s="187"/>
      <c r="E622" s="126">
        <f t="shared" si="19"/>
        <v>2.2271714922048862E-2</v>
      </c>
      <c r="F622" s="76">
        <v>2.2271714922048862E-2</v>
      </c>
    </row>
    <row r="623" spans="1:6" ht="15" customHeight="1">
      <c r="A623" s="123">
        <v>38808</v>
      </c>
      <c r="B623" s="124">
        <v>4.79</v>
      </c>
      <c r="C623" s="125">
        <f t="shared" si="18"/>
        <v>4.7899999999999998E-2</v>
      </c>
      <c r="D623" s="188">
        <v>1.2E-2</v>
      </c>
      <c r="E623" s="126">
        <f t="shared" si="19"/>
        <v>4.3572984749455382E-2</v>
      </c>
      <c r="F623" s="76">
        <v>4.3572984749455382E-2</v>
      </c>
    </row>
    <row r="624" spans="1:6" ht="15" customHeight="1">
      <c r="A624" s="123">
        <v>38838</v>
      </c>
      <c r="B624" s="124">
        <v>4.9400000000000004</v>
      </c>
      <c r="C624" s="125">
        <f t="shared" si="18"/>
        <v>4.9400000000000006E-2</v>
      </c>
      <c r="D624" s="187"/>
      <c r="E624" s="126">
        <f t="shared" si="19"/>
        <v>3.131524008350748E-2</v>
      </c>
      <c r="F624" s="76">
        <v>3.131524008350748E-2</v>
      </c>
    </row>
    <row r="625" spans="1:6" ht="15" customHeight="1">
      <c r="A625" s="123">
        <v>38869</v>
      </c>
      <c r="B625" s="124">
        <v>4.99</v>
      </c>
      <c r="C625" s="125">
        <f t="shared" si="18"/>
        <v>4.99E-2</v>
      </c>
      <c r="D625" s="188"/>
      <c r="E625" s="126">
        <f t="shared" si="19"/>
        <v>1.0121457489878409E-2</v>
      </c>
      <c r="F625" s="76">
        <v>1.0121457489878409E-2</v>
      </c>
    </row>
    <row r="626" spans="1:6" ht="15" customHeight="1">
      <c r="A626" s="123">
        <v>38899</v>
      </c>
      <c r="B626" s="124">
        <v>5.24</v>
      </c>
      <c r="C626" s="125">
        <f t="shared" si="18"/>
        <v>5.2400000000000002E-2</v>
      </c>
      <c r="D626" s="187">
        <v>4.0000000000000001E-3</v>
      </c>
      <c r="E626" s="126">
        <f t="shared" si="19"/>
        <v>5.0100200400801646E-2</v>
      </c>
      <c r="F626" s="76">
        <v>5.0100200400801646E-2</v>
      </c>
    </row>
    <row r="627" spans="1:6" ht="15" customHeight="1">
      <c r="A627" s="123">
        <v>38930</v>
      </c>
      <c r="B627" s="124">
        <v>5.25</v>
      </c>
      <c r="C627" s="125">
        <f t="shared" si="18"/>
        <v>5.2499999999999998E-2</v>
      </c>
      <c r="D627" s="188"/>
      <c r="E627" s="126">
        <f t="shared" si="19"/>
        <v>1.9083969465648076E-3</v>
      </c>
      <c r="F627" s="76">
        <v>1.9083969465648076E-3</v>
      </c>
    </row>
    <row r="628" spans="1:6" ht="15" customHeight="1">
      <c r="A628" s="123">
        <v>38961</v>
      </c>
      <c r="B628" s="124">
        <v>5.25</v>
      </c>
      <c r="C628" s="125">
        <f t="shared" si="18"/>
        <v>5.2499999999999998E-2</v>
      </c>
      <c r="D628" s="187"/>
      <c r="E628" s="126">
        <f t="shared" si="19"/>
        <v>0</v>
      </c>
      <c r="F628" s="76">
        <v>0</v>
      </c>
    </row>
    <row r="629" spans="1:6" ht="15" customHeight="1">
      <c r="A629" s="123">
        <v>38991</v>
      </c>
      <c r="B629" s="124">
        <v>5.25</v>
      </c>
      <c r="C629" s="125">
        <f t="shared" si="18"/>
        <v>5.2499999999999998E-2</v>
      </c>
      <c r="D629" s="188">
        <v>3.2000000000000001E-2</v>
      </c>
      <c r="E629" s="126">
        <f t="shared" si="19"/>
        <v>0</v>
      </c>
      <c r="F629" s="76">
        <v>0</v>
      </c>
    </row>
    <row r="630" spans="1:6" ht="15" customHeight="1">
      <c r="A630" s="123">
        <v>39022</v>
      </c>
      <c r="B630" s="124">
        <v>5.25</v>
      </c>
      <c r="C630" s="125">
        <f t="shared" si="18"/>
        <v>5.2499999999999998E-2</v>
      </c>
      <c r="D630" s="187"/>
      <c r="E630" s="126">
        <f t="shared" si="19"/>
        <v>0</v>
      </c>
      <c r="F630" s="76">
        <v>0</v>
      </c>
    </row>
    <row r="631" spans="1:6" ht="15" customHeight="1">
      <c r="A631" s="123">
        <v>39052</v>
      </c>
      <c r="B631" s="124">
        <v>5.24</v>
      </c>
      <c r="C631" s="125">
        <f t="shared" si="18"/>
        <v>5.2400000000000002E-2</v>
      </c>
      <c r="D631" s="188"/>
      <c r="E631" s="126">
        <f t="shared" si="19"/>
        <v>-1.9047619047618271E-3</v>
      </c>
      <c r="F631" s="76">
        <v>-1.9047619047618271E-3</v>
      </c>
    </row>
    <row r="632" spans="1:6" ht="15" customHeight="1">
      <c r="A632" s="123">
        <v>39083</v>
      </c>
      <c r="B632" s="124">
        <v>5.25</v>
      </c>
      <c r="C632" s="125">
        <f t="shared" si="18"/>
        <v>5.2499999999999998E-2</v>
      </c>
      <c r="D632" s="187">
        <v>2E-3</v>
      </c>
      <c r="E632" s="126">
        <f t="shared" si="19"/>
        <v>1.9083969465648076E-3</v>
      </c>
      <c r="F632" s="76">
        <v>1.9083969465648076E-3</v>
      </c>
    </row>
    <row r="633" spans="1:6" ht="15" customHeight="1">
      <c r="A633" s="123">
        <v>39114</v>
      </c>
      <c r="B633" s="124">
        <v>5.26</v>
      </c>
      <c r="C633" s="125">
        <f t="shared" si="18"/>
        <v>5.2600000000000001E-2</v>
      </c>
      <c r="D633" s="188"/>
      <c r="E633" s="126">
        <f t="shared" si="19"/>
        <v>1.9047619047619594E-3</v>
      </c>
      <c r="F633" s="76">
        <v>1.9047619047619594E-3</v>
      </c>
    </row>
    <row r="634" spans="1:6" ht="15" customHeight="1">
      <c r="A634" s="123">
        <v>39142</v>
      </c>
      <c r="B634" s="124">
        <v>5.26</v>
      </c>
      <c r="C634" s="125">
        <f t="shared" si="18"/>
        <v>5.2600000000000001E-2</v>
      </c>
      <c r="D634" s="187"/>
      <c r="E634" s="126">
        <f t="shared" si="19"/>
        <v>0</v>
      </c>
      <c r="F634" s="76">
        <v>0</v>
      </c>
    </row>
    <row r="635" spans="1:6" ht="15" customHeight="1">
      <c r="A635" s="123">
        <v>39173</v>
      </c>
      <c r="B635" s="124">
        <v>5.25</v>
      </c>
      <c r="C635" s="125">
        <f t="shared" si="18"/>
        <v>5.2499999999999998E-2</v>
      </c>
      <c r="D635" s="188">
        <v>3.1E-2</v>
      </c>
      <c r="E635" s="126">
        <f t="shared" si="19"/>
        <v>-1.9011406844107008E-3</v>
      </c>
      <c r="F635" s="76">
        <v>-1.9011406844107008E-3</v>
      </c>
    </row>
    <row r="636" spans="1:6" ht="15" customHeight="1">
      <c r="A636" s="123">
        <v>39203</v>
      </c>
      <c r="B636" s="124">
        <v>5.25</v>
      </c>
      <c r="C636" s="125">
        <f t="shared" si="18"/>
        <v>5.2499999999999998E-2</v>
      </c>
      <c r="D636" s="187"/>
      <c r="E636" s="126">
        <f t="shared" si="19"/>
        <v>0</v>
      </c>
      <c r="F636" s="76">
        <v>0</v>
      </c>
    </row>
    <row r="637" spans="1:6" ht="15" customHeight="1">
      <c r="A637" s="123">
        <v>39234</v>
      </c>
      <c r="B637" s="124">
        <v>5.25</v>
      </c>
      <c r="C637" s="125">
        <f t="shared" si="18"/>
        <v>5.2499999999999998E-2</v>
      </c>
      <c r="D637" s="188"/>
      <c r="E637" s="126">
        <f t="shared" si="19"/>
        <v>0</v>
      </c>
      <c r="F637" s="76">
        <v>0</v>
      </c>
    </row>
    <row r="638" spans="1:6" ht="15" customHeight="1">
      <c r="A638" s="123">
        <v>39264</v>
      </c>
      <c r="B638" s="124">
        <v>5.26</v>
      </c>
      <c r="C638" s="125">
        <f t="shared" si="18"/>
        <v>5.2600000000000001E-2</v>
      </c>
      <c r="D638" s="187">
        <v>2.7000000000000003E-2</v>
      </c>
      <c r="E638" s="126">
        <f t="shared" si="19"/>
        <v>1.9047619047619594E-3</v>
      </c>
      <c r="F638" s="76">
        <v>1.9047619047619594E-3</v>
      </c>
    </row>
    <row r="639" spans="1:6" ht="15" customHeight="1">
      <c r="A639" s="123">
        <v>39295</v>
      </c>
      <c r="B639" s="124">
        <v>5.0199999999999996</v>
      </c>
      <c r="C639" s="125">
        <f t="shared" si="18"/>
        <v>5.0199999999999995E-2</v>
      </c>
      <c r="D639" s="188"/>
      <c r="E639" s="126">
        <f t="shared" si="19"/>
        <v>-4.5627376425855633E-2</v>
      </c>
      <c r="F639" s="76">
        <v>-4.5627376425855633E-2</v>
      </c>
    </row>
    <row r="640" spans="1:6" ht="15" customHeight="1">
      <c r="A640" s="123">
        <v>39326</v>
      </c>
      <c r="B640" s="124">
        <v>4.9400000000000004</v>
      </c>
      <c r="C640" s="125">
        <f t="shared" si="18"/>
        <v>4.9400000000000006E-2</v>
      </c>
      <c r="D640" s="187"/>
      <c r="E640" s="126">
        <f t="shared" si="19"/>
        <v>-1.5936254980079449E-2</v>
      </c>
      <c r="F640" s="76">
        <v>-1.5936254980079449E-2</v>
      </c>
    </row>
    <row r="641" spans="1:8" ht="15" customHeight="1">
      <c r="A641" s="123">
        <v>39356</v>
      </c>
      <c r="B641" s="124">
        <v>4.76</v>
      </c>
      <c r="C641" s="125">
        <f t="shared" si="18"/>
        <v>4.7599999999999996E-2</v>
      </c>
      <c r="D641" s="188">
        <v>1.3999999999999999E-2</v>
      </c>
      <c r="E641" s="126">
        <f t="shared" si="19"/>
        <v>-3.6437246963562951E-2</v>
      </c>
      <c r="F641" s="76">
        <v>-3.6437246963562951E-2</v>
      </c>
    </row>
    <row r="642" spans="1:8" ht="15" customHeight="1">
      <c r="A642" s="123">
        <v>39387</v>
      </c>
      <c r="B642" s="124">
        <v>4.49</v>
      </c>
      <c r="C642" s="125">
        <f t="shared" si="18"/>
        <v>4.4900000000000002E-2</v>
      </c>
      <c r="D642" s="187"/>
      <c r="E642" s="126">
        <f t="shared" si="19"/>
        <v>-5.6722689075630134E-2</v>
      </c>
      <c r="F642" s="76">
        <v>-5.6722689075630134E-2</v>
      </c>
    </row>
    <row r="643" spans="1:8" ht="15" customHeight="1">
      <c r="A643" s="123">
        <v>39417</v>
      </c>
      <c r="B643" s="124">
        <v>4.24</v>
      </c>
      <c r="C643" s="125">
        <f t="shared" ref="C643:C706" si="20">B643/100</f>
        <v>4.24E-2</v>
      </c>
      <c r="D643" s="188"/>
      <c r="E643" s="126">
        <f t="shared" si="19"/>
        <v>-5.5679287305122539E-2</v>
      </c>
      <c r="F643" s="76">
        <v>-5.5679287305122539E-2</v>
      </c>
    </row>
    <row r="644" spans="1:8" ht="15" customHeight="1">
      <c r="A644" s="123">
        <v>39448</v>
      </c>
      <c r="B644" s="124">
        <v>3.94</v>
      </c>
      <c r="C644" s="125">
        <f t="shared" si="20"/>
        <v>3.9399999999999998E-2</v>
      </c>
      <c r="D644" s="187">
        <v>-2.7000000000000003E-2</v>
      </c>
      <c r="E644" s="126">
        <f t="shared" ref="E644:E707" si="21">(C644-C643)/C643</f>
        <v>-7.0754716981132143E-2</v>
      </c>
      <c r="F644" s="76">
        <v>-7.0754716981132143E-2</v>
      </c>
    </row>
    <row r="645" spans="1:8" ht="15" customHeight="1">
      <c r="A645" s="123">
        <v>39479</v>
      </c>
      <c r="B645" s="124">
        <v>2.98</v>
      </c>
      <c r="C645" s="125">
        <f t="shared" si="20"/>
        <v>2.98E-2</v>
      </c>
      <c r="D645" s="188"/>
      <c r="E645" s="126">
        <f t="shared" si="21"/>
        <v>-0.24365482233502533</v>
      </c>
      <c r="F645" s="136">
        <v>-0.24365482233502533</v>
      </c>
    </row>
    <row r="646" spans="1:8" ht="15" customHeight="1">
      <c r="A646" s="123">
        <v>39508</v>
      </c>
      <c r="B646" s="124">
        <v>2.61</v>
      </c>
      <c r="C646" s="125">
        <f t="shared" si="20"/>
        <v>2.6099999999999998E-2</v>
      </c>
      <c r="D646" s="187"/>
      <c r="E646" s="126">
        <f t="shared" si="21"/>
        <v>-0.12416107382550341</v>
      </c>
      <c r="F646" s="76">
        <v>-0.12416107382550341</v>
      </c>
    </row>
    <row r="647" spans="1:8" ht="15" customHeight="1">
      <c r="A647" s="123">
        <v>39539</v>
      </c>
      <c r="B647" s="124">
        <v>2.2799999999999998</v>
      </c>
      <c r="C647" s="125">
        <f t="shared" si="20"/>
        <v>2.2799999999999997E-2</v>
      </c>
      <c r="D647" s="188">
        <v>0.02</v>
      </c>
      <c r="E647" s="126">
        <f t="shared" si="21"/>
        <v>-0.12643678160919544</v>
      </c>
      <c r="F647" s="76">
        <v>-0.12643678160919544</v>
      </c>
    </row>
    <row r="648" spans="1:8" ht="15" customHeight="1">
      <c r="A648" s="123">
        <v>39569</v>
      </c>
      <c r="B648" s="124">
        <v>1.98</v>
      </c>
      <c r="C648" s="125">
        <f t="shared" si="20"/>
        <v>1.9799999999999998E-2</v>
      </c>
      <c r="D648" s="187"/>
      <c r="E648" s="126">
        <f t="shared" si="21"/>
        <v>-0.13157894736842105</v>
      </c>
      <c r="F648" s="76">
        <v>-0.13157894736842105</v>
      </c>
    </row>
    <row r="649" spans="1:8" ht="15" customHeight="1">
      <c r="A649" s="123">
        <v>39600</v>
      </c>
      <c r="B649" s="124">
        <v>2</v>
      </c>
      <c r="C649" s="125">
        <f t="shared" si="20"/>
        <v>0.02</v>
      </c>
      <c r="D649" s="188"/>
      <c r="E649" s="126">
        <f t="shared" si="21"/>
        <v>1.0101010101010216E-2</v>
      </c>
      <c r="F649" s="76">
        <v>1.0101010101010216E-2</v>
      </c>
    </row>
    <row r="650" spans="1:8" ht="15" customHeight="1">
      <c r="A650" s="123">
        <v>39630</v>
      </c>
      <c r="B650" s="124">
        <v>2.0099999999999998</v>
      </c>
      <c r="C650" s="125">
        <f t="shared" si="20"/>
        <v>2.0099999999999996E-2</v>
      </c>
      <c r="D650" s="187">
        <v>-1.9E-2</v>
      </c>
      <c r="E650" s="126">
        <f t="shared" si="21"/>
        <v>4.9999999999997963E-3</v>
      </c>
      <c r="F650" s="76">
        <v>4.9999999999997963E-3</v>
      </c>
    </row>
    <row r="651" spans="1:8" ht="15" customHeight="1">
      <c r="A651" s="123">
        <v>39661</v>
      </c>
      <c r="B651" s="124">
        <v>2</v>
      </c>
      <c r="C651" s="125">
        <f t="shared" si="20"/>
        <v>0.02</v>
      </c>
      <c r="D651" s="188"/>
      <c r="E651" s="126">
        <f t="shared" si="21"/>
        <v>-4.9751243781092505E-3</v>
      </c>
      <c r="F651" s="76">
        <v>-4.9751243781092505E-3</v>
      </c>
    </row>
    <row r="652" spans="1:8" ht="15" customHeight="1">
      <c r="A652" s="123">
        <v>39692</v>
      </c>
      <c r="B652" s="124">
        <v>1.81</v>
      </c>
      <c r="C652" s="125">
        <f t="shared" si="20"/>
        <v>1.8100000000000002E-2</v>
      </c>
      <c r="D652" s="187"/>
      <c r="E652" s="126">
        <f t="shared" si="21"/>
        <v>-9.4999999999999946E-2</v>
      </c>
      <c r="F652" s="76">
        <v>-9.4999999999999946E-2</v>
      </c>
    </row>
    <row r="653" spans="1:8" ht="15" customHeight="1">
      <c r="A653" s="123">
        <v>39722</v>
      </c>
      <c r="B653" s="124">
        <v>0.97</v>
      </c>
      <c r="C653" s="125">
        <f t="shared" si="20"/>
        <v>9.7000000000000003E-3</v>
      </c>
      <c r="D653" s="188">
        <v>-8.199999999999999E-2</v>
      </c>
      <c r="E653" s="126">
        <f t="shared" si="21"/>
        <v>-0.46408839779005528</v>
      </c>
      <c r="F653" s="136">
        <v>-0.46408839779005528</v>
      </c>
    </row>
    <row r="654" spans="1:8" ht="15" customHeight="1">
      <c r="A654" s="123">
        <v>39753</v>
      </c>
      <c r="B654" s="124">
        <v>0.39</v>
      </c>
      <c r="C654" s="125">
        <f t="shared" si="20"/>
        <v>3.9000000000000003E-3</v>
      </c>
      <c r="D654" s="187"/>
      <c r="E654" s="126">
        <f t="shared" si="21"/>
        <v>-0.59793814432989689</v>
      </c>
      <c r="F654" s="136">
        <v>-0.59793814432989689</v>
      </c>
    </row>
    <row r="655" spans="1:8" ht="15" customHeight="1">
      <c r="A655" s="123">
        <v>39783</v>
      </c>
      <c r="B655" s="124">
        <v>0.16</v>
      </c>
      <c r="C655" s="125">
        <f t="shared" si="20"/>
        <v>1.6000000000000001E-3</v>
      </c>
      <c r="D655" s="188"/>
      <c r="E655" s="126">
        <f t="shared" si="21"/>
        <v>-0.58974358974358965</v>
      </c>
      <c r="F655" s="136">
        <v>-0.58974358974358965</v>
      </c>
      <c r="H655" s="149"/>
    </row>
    <row r="656" spans="1:8" ht="15" customHeight="1">
      <c r="A656" s="123">
        <v>39814</v>
      </c>
      <c r="B656" s="124">
        <v>0.15</v>
      </c>
      <c r="C656" s="125">
        <f t="shared" si="20"/>
        <v>1.5E-3</v>
      </c>
      <c r="D656" s="187">
        <v>-5.4000000000000006E-2</v>
      </c>
      <c r="E656" s="126">
        <f t="shared" si="21"/>
        <v>-6.2500000000000028E-2</v>
      </c>
      <c r="F656" s="76">
        <v>-6.2500000000000028E-2</v>
      </c>
    </row>
    <row r="657" spans="1:6" ht="15" customHeight="1">
      <c r="A657" s="123">
        <v>39845</v>
      </c>
      <c r="B657" s="124">
        <v>0.22</v>
      </c>
      <c r="C657" s="125">
        <f t="shared" si="20"/>
        <v>2.2000000000000001E-3</v>
      </c>
      <c r="D657" s="188"/>
      <c r="E657" s="126">
        <f t="shared" si="21"/>
        <v>0.46666666666666673</v>
      </c>
      <c r="F657" s="76">
        <v>0.46666666666666673</v>
      </c>
    </row>
    <row r="658" spans="1:6" ht="15" customHeight="1">
      <c r="A658" s="123">
        <v>39873</v>
      </c>
      <c r="B658" s="124">
        <v>0.18</v>
      </c>
      <c r="C658" s="125">
        <f t="shared" si="20"/>
        <v>1.8E-3</v>
      </c>
      <c r="D658" s="187"/>
      <c r="E658" s="126">
        <f t="shared" si="21"/>
        <v>-0.18181818181818188</v>
      </c>
      <c r="F658" s="136">
        <v>-0.18181818181818188</v>
      </c>
    </row>
    <row r="659" spans="1:6" ht="15" customHeight="1">
      <c r="A659" s="123">
        <v>39904</v>
      </c>
      <c r="B659" s="124">
        <v>0.15</v>
      </c>
      <c r="C659" s="125">
        <f t="shared" si="20"/>
        <v>1.5E-3</v>
      </c>
      <c r="D659" s="188">
        <v>-5.0000000000000001E-3</v>
      </c>
      <c r="E659" s="126">
        <f t="shared" si="21"/>
        <v>-0.16666666666666663</v>
      </c>
      <c r="F659" s="136">
        <v>-0.16666666666666663</v>
      </c>
    </row>
    <row r="660" spans="1:6" ht="15" customHeight="1">
      <c r="A660" s="123">
        <v>39934</v>
      </c>
      <c r="B660" s="124">
        <v>0.18</v>
      </c>
      <c r="C660" s="125">
        <f t="shared" si="20"/>
        <v>1.8E-3</v>
      </c>
      <c r="D660" s="187"/>
      <c r="E660" s="126">
        <f t="shared" si="21"/>
        <v>0.19999999999999996</v>
      </c>
      <c r="F660" s="76">
        <v>0.19999999999999996</v>
      </c>
    </row>
    <row r="661" spans="1:6" ht="15" customHeight="1">
      <c r="A661" s="123">
        <v>39965</v>
      </c>
      <c r="B661" s="124">
        <v>0.21</v>
      </c>
      <c r="C661" s="125">
        <f t="shared" si="20"/>
        <v>2.0999999999999999E-3</v>
      </c>
      <c r="D661" s="188"/>
      <c r="E661" s="126">
        <f t="shared" si="21"/>
        <v>0.16666666666666663</v>
      </c>
      <c r="F661" s="76">
        <v>0.16666666666666663</v>
      </c>
    </row>
    <row r="662" spans="1:6" ht="15" customHeight="1">
      <c r="A662" s="123">
        <v>39995</v>
      </c>
      <c r="B662" s="124">
        <v>0.16</v>
      </c>
      <c r="C662" s="125">
        <f t="shared" si="20"/>
        <v>1.6000000000000001E-3</v>
      </c>
      <c r="D662" s="187">
        <v>1.3000000000000001E-2</v>
      </c>
      <c r="E662" s="126">
        <f t="shared" si="21"/>
        <v>-0.238095238095238</v>
      </c>
      <c r="F662" s="136">
        <v>-0.238095238095238</v>
      </c>
    </row>
    <row r="663" spans="1:6" ht="15" customHeight="1">
      <c r="A663" s="123">
        <v>40026</v>
      </c>
      <c r="B663" s="124">
        <v>0.16</v>
      </c>
      <c r="C663" s="125">
        <f t="shared" si="20"/>
        <v>1.6000000000000001E-3</v>
      </c>
      <c r="D663" s="188"/>
      <c r="E663" s="126">
        <f t="shared" si="21"/>
        <v>0</v>
      </c>
      <c r="F663" s="76">
        <v>0</v>
      </c>
    </row>
    <row r="664" spans="1:6" ht="15" customHeight="1">
      <c r="A664" s="123">
        <v>40057</v>
      </c>
      <c r="B664" s="124">
        <v>0.15</v>
      </c>
      <c r="C664" s="125">
        <f t="shared" si="20"/>
        <v>1.5E-3</v>
      </c>
      <c r="D664" s="187"/>
      <c r="E664" s="126">
        <f t="shared" si="21"/>
        <v>-6.2500000000000028E-2</v>
      </c>
      <c r="F664" s="76">
        <v>-6.2500000000000028E-2</v>
      </c>
    </row>
    <row r="665" spans="1:6" ht="15" customHeight="1">
      <c r="A665" s="123">
        <v>40087</v>
      </c>
      <c r="B665" s="124">
        <v>0.12</v>
      </c>
      <c r="C665" s="125">
        <f t="shared" si="20"/>
        <v>1.1999999999999999E-3</v>
      </c>
      <c r="D665" s="188">
        <v>3.9E-2</v>
      </c>
      <c r="E665" s="126">
        <f t="shared" si="21"/>
        <v>-0.20000000000000009</v>
      </c>
      <c r="F665" s="136">
        <v>-0.20000000000000009</v>
      </c>
    </row>
    <row r="666" spans="1:6" ht="15" customHeight="1">
      <c r="A666" s="123">
        <v>40118</v>
      </c>
      <c r="B666" s="124">
        <v>0.12</v>
      </c>
      <c r="C666" s="125">
        <f t="shared" si="20"/>
        <v>1.1999999999999999E-3</v>
      </c>
      <c r="D666" s="187"/>
      <c r="E666" s="126">
        <f t="shared" si="21"/>
        <v>0</v>
      </c>
      <c r="F666" s="76">
        <v>0</v>
      </c>
    </row>
    <row r="667" spans="1:6" ht="15" customHeight="1">
      <c r="A667" s="123">
        <v>40148</v>
      </c>
      <c r="B667" s="124">
        <v>0.12</v>
      </c>
      <c r="C667" s="125">
        <f t="shared" si="20"/>
        <v>1.1999999999999999E-3</v>
      </c>
      <c r="D667" s="188"/>
      <c r="E667" s="126">
        <f t="shared" si="21"/>
        <v>0</v>
      </c>
      <c r="F667" s="76">
        <v>0</v>
      </c>
    </row>
    <row r="668" spans="1:6" ht="15" customHeight="1">
      <c r="A668" s="123">
        <v>40179</v>
      </c>
      <c r="B668" s="124">
        <v>0.11</v>
      </c>
      <c r="C668" s="125">
        <f t="shared" si="20"/>
        <v>1.1000000000000001E-3</v>
      </c>
      <c r="D668" s="187">
        <v>1.7000000000000001E-2</v>
      </c>
      <c r="E668" s="126">
        <f t="shared" si="21"/>
        <v>-8.3333333333333204E-2</v>
      </c>
      <c r="F668" s="76">
        <v>-8.3333333333333204E-2</v>
      </c>
    </row>
    <row r="669" spans="1:6" ht="15" customHeight="1">
      <c r="A669" s="123">
        <v>40210</v>
      </c>
      <c r="B669" s="124">
        <v>0.13</v>
      </c>
      <c r="C669" s="125">
        <f t="shared" si="20"/>
        <v>1.2999999999999999E-3</v>
      </c>
      <c r="D669" s="188"/>
      <c r="E669" s="126">
        <f t="shared" si="21"/>
        <v>0.18181818181818168</v>
      </c>
      <c r="F669" s="76">
        <v>0.18181818181818168</v>
      </c>
    </row>
    <row r="670" spans="1:6" ht="15" customHeight="1">
      <c r="A670" s="123">
        <v>40238</v>
      </c>
      <c r="B670" s="124">
        <v>0.16</v>
      </c>
      <c r="C670" s="125">
        <f t="shared" si="20"/>
        <v>1.6000000000000001E-3</v>
      </c>
      <c r="D670" s="187"/>
      <c r="E670" s="126">
        <f t="shared" si="21"/>
        <v>0.23076923076923089</v>
      </c>
      <c r="F670" s="76">
        <v>0.23076923076923089</v>
      </c>
    </row>
    <row r="671" spans="1:6" ht="15" customHeight="1">
      <c r="A671" s="123">
        <v>40269</v>
      </c>
      <c r="B671" s="124">
        <v>0.2</v>
      </c>
      <c r="C671" s="125">
        <f t="shared" si="20"/>
        <v>2E-3</v>
      </c>
      <c r="D671" s="188">
        <v>3.9E-2</v>
      </c>
      <c r="E671" s="126">
        <f t="shared" si="21"/>
        <v>0.24999999999999997</v>
      </c>
      <c r="F671" s="76">
        <v>0.24999999999999997</v>
      </c>
    </row>
    <row r="672" spans="1:6" ht="15" customHeight="1">
      <c r="A672" s="123">
        <v>40299</v>
      </c>
      <c r="B672" s="124">
        <v>0.2</v>
      </c>
      <c r="C672" s="125">
        <f t="shared" si="20"/>
        <v>2E-3</v>
      </c>
      <c r="D672" s="187"/>
      <c r="E672" s="126">
        <f t="shared" si="21"/>
        <v>0</v>
      </c>
      <c r="F672" s="76">
        <v>0</v>
      </c>
    </row>
    <row r="673" spans="1:6" ht="15" customHeight="1">
      <c r="A673" s="123">
        <v>40330</v>
      </c>
      <c r="B673" s="124">
        <v>0.18</v>
      </c>
      <c r="C673" s="125">
        <f t="shared" si="20"/>
        <v>1.8E-3</v>
      </c>
      <c r="D673" s="188"/>
      <c r="E673" s="126">
        <f t="shared" si="21"/>
        <v>-0.10000000000000005</v>
      </c>
      <c r="F673" s="76">
        <v>-0.10000000000000005</v>
      </c>
    </row>
    <row r="674" spans="1:6" ht="15" customHeight="1">
      <c r="A674" s="123">
        <v>40360</v>
      </c>
      <c r="B674" s="124">
        <v>0.18</v>
      </c>
      <c r="C674" s="125">
        <f t="shared" si="20"/>
        <v>1.8E-3</v>
      </c>
      <c r="D674" s="187">
        <v>2.7000000000000003E-2</v>
      </c>
      <c r="E674" s="126">
        <f t="shared" si="21"/>
        <v>0</v>
      </c>
      <c r="F674" s="76">
        <v>0</v>
      </c>
    </row>
    <row r="675" spans="1:6" ht="15" customHeight="1">
      <c r="A675" s="123">
        <v>40391</v>
      </c>
      <c r="B675" s="124">
        <v>0.19</v>
      </c>
      <c r="C675" s="125">
        <f t="shared" si="20"/>
        <v>1.9E-3</v>
      </c>
      <c r="D675" s="188"/>
      <c r="E675" s="126">
        <f t="shared" si="21"/>
        <v>5.555555555555558E-2</v>
      </c>
      <c r="F675" s="76">
        <v>5.555555555555558E-2</v>
      </c>
    </row>
    <row r="676" spans="1:6" ht="15" customHeight="1">
      <c r="A676" s="123">
        <v>40422</v>
      </c>
      <c r="B676" s="124">
        <v>0.19</v>
      </c>
      <c r="C676" s="125">
        <f t="shared" si="20"/>
        <v>1.9E-3</v>
      </c>
      <c r="D676" s="187"/>
      <c r="E676" s="126">
        <f t="shared" si="21"/>
        <v>0</v>
      </c>
      <c r="F676" s="76">
        <v>0</v>
      </c>
    </row>
    <row r="677" spans="1:6" ht="15" customHeight="1">
      <c r="A677" s="123">
        <v>40452</v>
      </c>
      <c r="B677" s="124">
        <v>0.19</v>
      </c>
      <c r="C677" s="125">
        <f t="shared" si="20"/>
        <v>1.9E-3</v>
      </c>
      <c r="D677" s="188">
        <v>2.5000000000000001E-2</v>
      </c>
      <c r="E677" s="126">
        <f t="shared" si="21"/>
        <v>0</v>
      </c>
      <c r="F677" s="76">
        <v>0</v>
      </c>
    </row>
    <row r="678" spans="1:6" ht="15" customHeight="1">
      <c r="A678" s="123">
        <v>40483</v>
      </c>
      <c r="B678" s="124">
        <v>0.19</v>
      </c>
      <c r="C678" s="125">
        <f t="shared" si="20"/>
        <v>1.9E-3</v>
      </c>
      <c r="D678" s="187"/>
      <c r="E678" s="126">
        <f t="shared" si="21"/>
        <v>0</v>
      </c>
      <c r="F678" s="76">
        <v>0</v>
      </c>
    </row>
    <row r="679" spans="1:6" ht="15" customHeight="1">
      <c r="A679" s="123">
        <v>40513</v>
      </c>
      <c r="B679" s="124">
        <v>0.18</v>
      </c>
      <c r="C679" s="125">
        <f t="shared" si="20"/>
        <v>1.8E-3</v>
      </c>
      <c r="D679" s="188"/>
      <c r="E679" s="126">
        <f t="shared" si="21"/>
        <v>-5.2631578947368446E-2</v>
      </c>
      <c r="F679" s="76">
        <v>-5.2631578947368446E-2</v>
      </c>
    </row>
    <row r="680" spans="1:6" ht="15" customHeight="1">
      <c r="A680" s="123">
        <v>40544</v>
      </c>
      <c r="B680" s="124">
        <v>0.17</v>
      </c>
      <c r="C680" s="125">
        <f t="shared" si="20"/>
        <v>1.7000000000000001E-3</v>
      </c>
      <c r="D680" s="187">
        <v>-1.4999999999999999E-2</v>
      </c>
      <c r="E680" s="126">
        <f t="shared" si="21"/>
        <v>-5.5555555555555462E-2</v>
      </c>
      <c r="F680" s="76">
        <v>-5.5555555555555462E-2</v>
      </c>
    </row>
    <row r="681" spans="1:6" ht="15" customHeight="1">
      <c r="A681" s="123">
        <v>40575</v>
      </c>
      <c r="B681" s="124">
        <v>0.16</v>
      </c>
      <c r="C681" s="125">
        <f t="shared" si="20"/>
        <v>1.6000000000000001E-3</v>
      </c>
      <c r="D681" s="188"/>
      <c r="E681" s="126">
        <f t="shared" si="21"/>
        <v>-5.8823529411764726E-2</v>
      </c>
      <c r="F681" s="76">
        <v>-5.8823529411764726E-2</v>
      </c>
    </row>
    <row r="682" spans="1:6" ht="15" customHeight="1">
      <c r="A682" s="123">
        <v>40603</v>
      </c>
      <c r="B682" s="124">
        <v>0.14000000000000001</v>
      </c>
      <c r="C682" s="125">
        <f t="shared" si="20"/>
        <v>1.4000000000000002E-3</v>
      </c>
      <c r="D682" s="187"/>
      <c r="E682" s="126">
        <f t="shared" si="21"/>
        <v>-0.12499999999999992</v>
      </c>
      <c r="F682" s="76">
        <v>-0.12499999999999992</v>
      </c>
    </row>
    <row r="683" spans="1:6" ht="15" customHeight="1">
      <c r="A683" s="123">
        <v>40634</v>
      </c>
      <c r="B683" s="124">
        <v>0.1</v>
      </c>
      <c r="C683" s="125">
        <f t="shared" si="20"/>
        <v>1E-3</v>
      </c>
      <c r="D683" s="188">
        <v>2.8999999999999998E-2</v>
      </c>
      <c r="E683" s="126">
        <f t="shared" si="21"/>
        <v>-0.28571428571428581</v>
      </c>
      <c r="F683" s="136">
        <v>-0.28571428571428581</v>
      </c>
    </row>
    <row r="684" spans="1:6" ht="15" customHeight="1">
      <c r="A684" s="123">
        <v>40664</v>
      </c>
      <c r="B684" s="124">
        <v>0.09</v>
      </c>
      <c r="C684" s="125">
        <f t="shared" si="20"/>
        <v>8.9999999999999998E-4</v>
      </c>
      <c r="D684" s="187"/>
      <c r="E684" s="126">
        <f t="shared" si="21"/>
        <v>-0.10000000000000005</v>
      </c>
      <c r="F684" s="76">
        <v>-0.10000000000000005</v>
      </c>
    </row>
    <row r="685" spans="1:6" ht="15" customHeight="1">
      <c r="A685" s="123">
        <v>40695</v>
      </c>
      <c r="B685" s="124">
        <v>0.09</v>
      </c>
      <c r="C685" s="125">
        <f t="shared" si="20"/>
        <v>8.9999999999999998E-4</v>
      </c>
      <c r="D685" s="188"/>
      <c r="E685" s="126">
        <f t="shared" si="21"/>
        <v>0</v>
      </c>
      <c r="F685" s="76">
        <v>0</v>
      </c>
    </row>
    <row r="686" spans="1:6" ht="15" customHeight="1">
      <c r="A686" s="123">
        <v>40725</v>
      </c>
      <c r="B686" s="124">
        <v>7.0000000000000007E-2</v>
      </c>
      <c r="C686" s="125">
        <f t="shared" si="20"/>
        <v>7.000000000000001E-4</v>
      </c>
      <c r="D686" s="187">
        <v>8.0000000000000002E-3</v>
      </c>
      <c r="E686" s="126">
        <f t="shared" si="21"/>
        <v>-0.2222222222222221</v>
      </c>
      <c r="F686" s="136">
        <v>-0.2222222222222221</v>
      </c>
    </row>
    <row r="687" spans="1:6" ht="15" customHeight="1">
      <c r="A687" s="123">
        <v>40756</v>
      </c>
      <c r="B687" s="124">
        <v>0.1</v>
      </c>
      <c r="C687" s="125">
        <f t="shared" si="20"/>
        <v>1E-3</v>
      </c>
      <c r="D687" s="188"/>
      <c r="E687" s="126">
        <f t="shared" si="21"/>
        <v>0.42857142857142838</v>
      </c>
      <c r="F687" s="76">
        <v>0.42857142857142838</v>
      </c>
    </row>
    <row r="688" spans="1:6" ht="15" customHeight="1">
      <c r="A688" s="123">
        <v>40787</v>
      </c>
      <c r="B688" s="124">
        <v>0.08</v>
      </c>
      <c r="C688" s="125">
        <f t="shared" si="20"/>
        <v>8.0000000000000004E-4</v>
      </c>
      <c r="D688" s="187"/>
      <c r="E688" s="126">
        <f t="shared" si="21"/>
        <v>-0.19999999999999998</v>
      </c>
      <c r="F688" s="136">
        <v>-0.19999999999999998</v>
      </c>
    </row>
    <row r="689" spans="1:6" ht="15" customHeight="1">
      <c r="A689" s="123">
        <v>40817</v>
      </c>
      <c r="B689" s="124">
        <v>7.0000000000000007E-2</v>
      </c>
      <c r="C689" s="125">
        <f t="shared" si="20"/>
        <v>7.000000000000001E-4</v>
      </c>
      <c r="D689" s="188">
        <v>4.5999999999999999E-2</v>
      </c>
      <c r="E689" s="126">
        <f t="shared" si="21"/>
        <v>-0.12499999999999992</v>
      </c>
      <c r="F689" s="76">
        <v>-0.12499999999999992</v>
      </c>
    </row>
    <row r="690" spans="1:6" ht="15" customHeight="1">
      <c r="A690" s="123">
        <v>40848</v>
      </c>
      <c r="B690" s="124">
        <v>0.08</v>
      </c>
      <c r="C690" s="125">
        <f t="shared" si="20"/>
        <v>8.0000000000000004E-4</v>
      </c>
      <c r="D690" s="187"/>
      <c r="E690" s="126">
        <f t="shared" si="21"/>
        <v>0.14285714285714274</v>
      </c>
      <c r="F690" s="76">
        <v>0.14285714285714274</v>
      </c>
    </row>
    <row r="691" spans="1:6" ht="15" customHeight="1">
      <c r="A691" s="123">
        <v>40878</v>
      </c>
      <c r="B691" s="124">
        <v>7.0000000000000007E-2</v>
      </c>
      <c r="C691" s="125">
        <f t="shared" si="20"/>
        <v>7.000000000000001E-4</v>
      </c>
      <c r="D691" s="188"/>
      <c r="E691" s="126">
        <f t="shared" si="21"/>
        <v>-0.12499999999999992</v>
      </c>
      <c r="F691" s="76">
        <v>-0.12499999999999992</v>
      </c>
    </row>
    <row r="692" spans="1:6" ht="15" customHeight="1">
      <c r="A692" s="123">
        <v>40909</v>
      </c>
      <c r="B692" s="124">
        <v>0.08</v>
      </c>
      <c r="C692" s="125">
        <f t="shared" si="20"/>
        <v>8.0000000000000004E-4</v>
      </c>
      <c r="D692" s="187">
        <v>2.7E-2</v>
      </c>
      <c r="E692" s="126">
        <f t="shared" si="21"/>
        <v>0.14285714285714274</v>
      </c>
      <c r="F692" s="76">
        <v>0.14285714285714274</v>
      </c>
    </row>
    <row r="693" spans="1:6" ht="15" customHeight="1">
      <c r="A693" s="123">
        <v>40940</v>
      </c>
      <c r="B693" s="124">
        <v>0.1</v>
      </c>
      <c r="C693" s="125">
        <f t="shared" si="20"/>
        <v>1E-3</v>
      </c>
      <c r="D693" s="188"/>
      <c r="E693" s="126">
        <f t="shared" si="21"/>
        <v>0.24999999999999997</v>
      </c>
      <c r="F693" s="76">
        <v>0.24999999999999997</v>
      </c>
    </row>
    <row r="694" spans="1:6" ht="15" customHeight="1">
      <c r="A694" s="123">
        <v>40969</v>
      </c>
      <c r="B694" s="124">
        <v>0.13</v>
      </c>
      <c r="C694" s="125">
        <f t="shared" si="20"/>
        <v>1.2999999999999999E-3</v>
      </c>
      <c r="D694" s="187"/>
      <c r="E694" s="126">
        <f t="shared" si="21"/>
        <v>0.29999999999999993</v>
      </c>
      <c r="F694" s="76">
        <v>0.29999999999999993</v>
      </c>
    </row>
    <row r="695" spans="1:6" ht="15" customHeight="1">
      <c r="A695" s="123">
        <v>41000</v>
      </c>
      <c r="B695" s="124">
        <v>0.14000000000000001</v>
      </c>
      <c r="C695" s="125">
        <f t="shared" si="20"/>
        <v>1.4000000000000002E-3</v>
      </c>
      <c r="D695" s="188">
        <v>1.9E-2</v>
      </c>
      <c r="E695" s="126">
        <f t="shared" si="21"/>
        <v>7.6923076923077122E-2</v>
      </c>
      <c r="F695" s="76">
        <v>7.6923076923077122E-2</v>
      </c>
    </row>
    <row r="696" spans="1:6" ht="15" customHeight="1">
      <c r="A696" s="123">
        <v>41030</v>
      </c>
      <c r="B696" s="124">
        <v>0.16</v>
      </c>
      <c r="C696" s="125">
        <f t="shared" si="20"/>
        <v>1.6000000000000001E-3</v>
      </c>
      <c r="D696" s="187"/>
      <c r="E696" s="126">
        <f t="shared" si="21"/>
        <v>0.14285714285714274</v>
      </c>
      <c r="F696" s="76">
        <v>0.14285714285714274</v>
      </c>
    </row>
    <row r="697" spans="1:6" ht="15" customHeight="1">
      <c r="A697" s="123">
        <v>41061</v>
      </c>
      <c r="B697" s="124">
        <v>0.16</v>
      </c>
      <c r="C697" s="125">
        <f t="shared" si="20"/>
        <v>1.6000000000000001E-3</v>
      </c>
      <c r="D697" s="188"/>
      <c r="E697" s="126">
        <f t="shared" si="21"/>
        <v>0</v>
      </c>
      <c r="F697" s="76">
        <v>0</v>
      </c>
    </row>
    <row r="698" spans="1:6" ht="15" customHeight="1">
      <c r="A698" s="123">
        <v>41091</v>
      </c>
      <c r="B698" s="124">
        <v>0.16</v>
      </c>
      <c r="C698" s="125">
        <f t="shared" si="20"/>
        <v>1.6000000000000001E-3</v>
      </c>
      <c r="D698" s="187">
        <v>5.0000000000000001E-3</v>
      </c>
      <c r="E698" s="126">
        <f t="shared" si="21"/>
        <v>0</v>
      </c>
      <c r="F698" s="76">
        <v>0</v>
      </c>
    </row>
    <row r="699" spans="1:6" ht="15" customHeight="1">
      <c r="A699" s="123">
        <v>41122</v>
      </c>
      <c r="B699" s="124">
        <v>0.13</v>
      </c>
      <c r="C699" s="125">
        <f t="shared" si="20"/>
        <v>1.2999999999999999E-3</v>
      </c>
      <c r="D699" s="188"/>
      <c r="E699" s="126">
        <f t="shared" si="21"/>
        <v>-0.18750000000000008</v>
      </c>
      <c r="F699" s="136">
        <v>-0.18750000000000008</v>
      </c>
    </row>
    <row r="700" spans="1:6" ht="15" customHeight="1">
      <c r="A700" s="123">
        <v>41153</v>
      </c>
      <c r="B700" s="124">
        <v>0.14000000000000001</v>
      </c>
      <c r="C700" s="125">
        <f t="shared" si="20"/>
        <v>1.4000000000000002E-3</v>
      </c>
      <c r="D700" s="187"/>
      <c r="E700" s="126">
        <f t="shared" si="21"/>
        <v>7.6923076923077122E-2</v>
      </c>
      <c r="F700" s="76">
        <v>7.6923076923077122E-2</v>
      </c>
    </row>
    <row r="701" spans="1:6" ht="15" customHeight="1">
      <c r="A701" s="123">
        <v>41183</v>
      </c>
      <c r="B701" s="124">
        <v>0.16</v>
      </c>
      <c r="C701" s="125">
        <f t="shared" si="20"/>
        <v>1.6000000000000001E-3</v>
      </c>
      <c r="D701" s="188">
        <v>1E-3</v>
      </c>
      <c r="E701" s="126">
        <f t="shared" si="21"/>
        <v>0.14285714285714274</v>
      </c>
      <c r="F701" s="76">
        <v>0.14285714285714274</v>
      </c>
    </row>
    <row r="702" spans="1:6" ht="15" customHeight="1">
      <c r="A702" s="123">
        <v>41214</v>
      </c>
      <c r="B702" s="124">
        <v>0.16</v>
      </c>
      <c r="C702" s="125">
        <f t="shared" si="20"/>
        <v>1.6000000000000001E-3</v>
      </c>
      <c r="D702" s="187"/>
      <c r="E702" s="126">
        <f t="shared" si="21"/>
        <v>0</v>
      </c>
      <c r="F702" s="76">
        <v>0</v>
      </c>
    </row>
    <row r="703" spans="1:6" ht="15" customHeight="1">
      <c r="A703" s="123">
        <v>41244</v>
      </c>
      <c r="B703" s="124">
        <v>0.16</v>
      </c>
      <c r="C703" s="125">
        <f t="shared" si="20"/>
        <v>1.6000000000000001E-3</v>
      </c>
      <c r="D703" s="188"/>
      <c r="E703" s="126">
        <f t="shared" si="21"/>
        <v>0</v>
      </c>
      <c r="F703" s="76">
        <v>0</v>
      </c>
    </row>
    <row r="704" spans="1:6" ht="15" customHeight="1">
      <c r="A704" s="123">
        <v>41275</v>
      </c>
      <c r="B704" s="124">
        <v>0.14000000000000001</v>
      </c>
      <c r="C704" s="125">
        <f t="shared" si="20"/>
        <v>1.4000000000000002E-3</v>
      </c>
      <c r="D704" s="187">
        <v>2.8000000000000001E-2</v>
      </c>
      <c r="E704" s="126">
        <f t="shared" si="21"/>
        <v>-0.12499999999999992</v>
      </c>
      <c r="F704" s="76">
        <v>-0.12499999999999992</v>
      </c>
    </row>
    <row r="705" spans="1:10" ht="15" customHeight="1">
      <c r="A705" s="123">
        <v>41306</v>
      </c>
      <c r="B705" s="124">
        <v>0.15</v>
      </c>
      <c r="C705" s="125">
        <f t="shared" si="20"/>
        <v>1.5E-3</v>
      </c>
      <c r="D705" s="188"/>
      <c r="E705" s="126">
        <f t="shared" si="21"/>
        <v>7.14285714285713E-2</v>
      </c>
      <c r="F705" s="76">
        <v>7.14285714285713E-2</v>
      </c>
    </row>
    <row r="706" spans="1:10" ht="15" customHeight="1">
      <c r="A706" s="123">
        <v>41334</v>
      </c>
      <c r="B706" s="124">
        <v>0.14000000000000001</v>
      </c>
      <c r="C706" s="125">
        <f t="shared" si="20"/>
        <v>1.4000000000000002E-3</v>
      </c>
      <c r="D706" s="187"/>
      <c r="E706" s="126">
        <f t="shared" si="21"/>
        <v>-6.6666666666666555E-2</v>
      </c>
      <c r="F706" s="76">
        <v>-6.6666666666666555E-2</v>
      </c>
    </row>
    <row r="707" spans="1:10" ht="15" customHeight="1">
      <c r="A707" s="123">
        <v>41365</v>
      </c>
      <c r="B707" s="124">
        <v>0.15</v>
      </c>
      <c r="C707" s="125">
        <f t="shared" ref="C707:C770" si="22">B707/100</f>
        <v>1.5E-3</v>
      </c>
      <c r="D707" s="188">
        <v>8.0000000000000002E-3</v>
      </c>
      <c r="E707" s="126">
        <f t="shared" si="21"/>
        <v>7.14285714285713E-2</v>
      </c>
      <c r="F707" s="76">
        <v>7.14285714285713E-2</v>
      </c>
    </row>
    <row r="708" spans="1:10" ht="15" customHeight="1">
      <c r="A708" s="123">
        <v>41395</v>
      </c>
      <c r="B708" s="124">
        <v>0.11</v>
      </c>
      <c r="C708" s="125">
        <f t="shared" si="22"/>
        <v>1.1000000000000001E-3</v>
      </c>
      <c r="D708" s="187"/>
      <c r="E708" s="126">
        <f t="shared" ref="E708:E771" si="23">(C708-C707)/C707</f>
        <v>-0.26666666666666666</v>
      </c>
      <c r="F708" s="136">
        <v>-0.26666666666666666</v>
      </c>
    </row>
    <row r="709" spans="1:10" ht="15" customHeight="1">
      <c r="A709" s="123">
        <v>41426</v>
      </c>
      <c r="B709" s="124">
        <v>0.09</v>
      </c>
      <c r="C709" s="125">
        <f t="shared" si="22"/>
        <v>8.9999999999999998E-4</v>
      </c>
      <c r="D709" s="188"/>
      <c r="E709" s="126">
        <f t="shared" si="23"/>
        <v>-0.18181818181818188</v>
      </c>
      <c r="F709" s="136">
        <v>-0.18181818181818188</v>
      </c>
    </row>
    <row r="710" spans="1:10" ht="15" customHeight="1">
      <c r="A710" s="123">
        <v>41456</v>
      </c>
      <c r="B710" s="124">
        <v>0.09</v>
      </c>
      <c r="C710" s="125">
        <f t="shared" si="22"/>
        <v>8.9999999999999998E-4</v>
      </c>
      <c r="D710" s="187">
        <v>3.1E-2</v>
      </c>
      <c r="E710" s="126">
        <f t="shared" si="23"/>
        <v>0</v>
      </c>
      <c r="F710" s="76">
        <v>0</v>
      </c>
    </row>
    <row r="711" spans="1:10" ht="15" customHeight="1">
      <c r="A711" s="123">
        <v>41487</v>
      </c>
      <c r="B711" s="124">
        <v>0.08</v>
      </c>
      <c r="C711" s="125">
        <f t="shared" si="22"/>
        <v>8.0000000000000004E-4</v>
      </c>
      <c r="D711" s="188"/>
      <c r="E711" s="126">
        <f t="shared" si="23"/>
        <v>-0.11111111111111105</v>
      </c>
      <c r="F711" s="76">
        <v>-0.11111111111111105</v>
      </c>
    </row>
    <row r="712" spans="1:10" ht="15" customHeight="1">
      <c r="A712" s="123">
        <v>41518</v>
      </c>
      <c r="B712" s="124">
        <v>0.08</v>
      </c>
      <c r="C712" s="125">
        <f t="shared" si="22"/>
        <v>8.0000000000000004E-4</v>
      </c>
      <c r="D712" s="187"/>
      <c r="E712" s="126">
        <f t="shared" si="23"/>
        <v>0</v>
      </c>
      <c r="F712" s="76">
        <v>0</v>
      </c>
    </row>
    <row r="713" spans="1:10" ht="15" customHeight="1">
      <c r="A713" s="123">
        <v>41548</v>
      </c>
      <c r="B713" s="124">
        <v>0.09</v>
      </c>
      <c r="C713" s="125">
        <f t="shared" si="22"/>
        <v>8.9999999999999998E-4</v>
      </c>
      <c r="D713" s="188">
        <v>0.04</v>
      </c>
      <c r="E713" s="126">
        <f t="shared" si="23"/>
        <v>0.12499999999999992</v>
      </c>
      <c r="F713" s="76">
        <v>0.12499999999999992</v>
      </c>
    </row>
    <row r="714" spans="1:10" ht="15" customHeight="1">
      <c r="A714" s="123">
        <v>41579</v>
      </c>
      <c r="B714" s="124">
        <v>0.08</v>
      </c>
      <c r="C714" s="125">
        <f t="shared" si="22"/>
        <v>8.0000000000000004E-4</v>
      </c>
      <c r="D714" s="187"/>
      <c r="E714" s="126">
        <f t="shared" si="23"/>
        <v>-0.11111111111111105</v>
      </c>
      <c r="F714" s="76">
        <v>-0.11111111111111105</v>
      </c>
    </row>
    <row r="715" spans="1:10" ht="15" customHeight="1">
      <c r="A715" s="123">
        <v>41609</v>
      </c>
      <c r="B715" s="124">
        <v>0.09</v>
      </c>
      <c r="C715" s="125">
        <f t="shared" si="22"/>
        <v>8.9999999999999998E-4</v>
      </c>
      <c r="D715" s="188"/>
      <c r="E715" s="126">
        <f t="shared" si="23"/>
        <v>0.12499999999999992</v>
      </c>
      <c r="F715" s="76">
        <v>0.12499999999999992</v>
      </c>
    </row>
    <row r="716" spans="1:10" ht="15" customHeight="1">
      <c r="A716" s="123">
        <v>41640</v>
      </c>
      <c r="B716" s="124">
        <v>7.0000000000000007E-2</v>
      </c>
      <c r="C716" s="125">
        <f t="shared" si="22"/>
        <v>7.000000000000001E-4</v>
      </c>
      <c r="D716" s="187">
        <v>-8.9999999999999993E-3</v>
      </c>
      <c r="E716" s="126">
        <f t="shared" si="23"/>
        <v>-0.2222222222222221</v>
      </c>
      <c r="F716" s="136">
        <v>-0.2222222222222221</v>
      </c>
    </row>
    <row r="717" spans="1:10" ht="15" customHeight="1">
      <c r="A717" s="123">
        <v>41671</v>
      </c>
      <c r="B717" s="124">
        <v>7.0000000000000007E-2</v>
      </c>
      <c r="C717" s="125">
        <f t="shared" si="22"/>
        <v>7.000000000000001E-4</v>
      </c>
      <c r="D717" s="188"/>
      <c r="E717" s="126">
        <f t="shared" si="23"/>
        <v>0</v>
      </c>
      <c r="F717" s="76">
        <v>0</v>
      </c>
      <c r="I717" s="156"/>
      <c r="J717" s="156"/>
    </row>
    <row r="718" spans="1:10" ht="15" customHeight="1">
      <c r="A718" s="123">
        <v>41699</v>
      </c>
      <c r="B718" s="124">
        <v>0.08</v>
      </c>
      <c r="C718" s="125">
        <f t="shared" si="22"/>
        <v>8.0000000000000004E-4</v>
      </c>
      <c r="D718" s="187"/>
      <c r="E718" s="126">
        <f t="shared" si="23"/>
        <v>0.14285714285714274</v>
      </c>
      <c r="F718" s="147">
        <v>0.14285714285714274</v>
      </c>
    </row>
    <row r="719" spans="1:10" ht="15" customHeight="1">
      <c r="A719" s="123">
        <v>41730</v>
      </c>
      <c r="B719" s="124">
        <v>0.09</v>
      </c>
      <c r="C719" s="125">
        <f t="shared" si="22"/>
        <v>8.9999999999999998E-4</v>
      </c>
      <c r="D719" s="188">
        <v>4.5999999999999999E-2</v>
      </c>
      <c r="E719" s="126">
        <f t="shared" si="23"/>
        <v>0.12499999999999992</v>
      </c>
      <c r="F719" s="147">
        <v>0.12499999999999992</v>
      </c>
    </row>
    <row r="720" spans="1:10" ht="15" customHeight="1">
      <c r="A720" s="123">
        <v>41760</v>
      </c>
      <c r="B720" s="124">
        <v>0.09</v>
      </c>
      <c r="C720" s="125">
        <f t="shared" si="22"/>
        <v>8.9999999999999998E-4</v>
      </c>
      <c r="D720" s="187"/>
      <c r="E720" s="126">
        <f t="shared" si="23"/>
        <v>0</v>
      </c>
      <c r="F720" s="147">
        <v>0</v>
      </c>
    </row>
    <row r="721" spans="1:6" ht="15" customHeight="1">
      <c r="A721" s="123">
        <v>41791</v>
      </c>
      <c r="B721" s="124">
        <v>0.1</v>
      </c>
      <c r="C721" s="125">
        <f t="shared" si="22"/>
        <v>1E-3</v>
      </c>
      <c r="D721" s="188"/>
      <c r="E721" s="126">
        <f t="shared" si="23"/>
        <v>0.11111111111111116</v>
      </c>
      <c r="F721" s="147">
        <v>0.11111111111111116</v>
      </c>
    </row>
    <row r="722" spans="1:6" ht="15" customHeight="1">
      <c r="A722" s="123">
        <v>41821</v>
      </c>
      <c r="B722" s="124">
        <v>0.09</v>
      </c>
      <c r="C722" s="125">
        <f t="shared" si="22"/>
        <v>8.9999999999999998E-4</v>
      </c>
      <c r="D722" s="187">
        <v>5.1999999999999998E-2</v>
      </c>
      <c r="E722" s="126">
        <f t="shared" si="23"/>
        <v>-0.10000000000000005</v>
      </c>
      <c r="F722" s="147">
        <v>-0.10000000000000005</v>
      </c>
    </row>
    <row r="723" spans="1:6" ht="15" customHeight="1">
      <c r="A723" s="123">
        <v>41852</v>
      </c>
      <c r="B723" s="124">
        <v>0.09</v>
      </c>
      <c r="C723" s="125">
        <f t="shared" si="22"/>
        <v>8.9999999999999998E-4</v>
      </c>
      <c r="D723" s="188"/>
      <c r="E723" s="126">
        <f t="shared" si="23"/>
        <v>0</v>
      </c>
      <c r="F723" s="147">
        <v>0</v>
      </c>
    </row>
    <row r="724" spans="1:6" ht="15" customHeight="1">
      <c r="A724" s="123">
        <v>41883</v>
      </c>
      <c r="B724" s="124">
        <v>0.09</v>
      </c>
      <c r="C724" s="125">
        <f t="shared" si="22"/>
        <v>8.9999999999999998E-4</v>
      </c>
      <c r="D724" s="187"/>
      <c r="E724" s="126">
        <f t="shared" si="23"/>
        <v>0</v>
      </c>
      <c r="F724" s="147">
        <v>0</v>
      </c>
    </row>
    <row r="725" spans="1:6" ht="15" customHeight="1">
      <c r="A725" s="123">
        <v>41913</v>
      </c>
      <c r="B725" s="124">
        <v>0.09</v>
      </c>
      <c r="C725" s="125">
        <f t="shared" si="22"/>
        <v>8.9999999999999998E-4</v>
      </c>
      <c r="D725" s="188">
        <v>0.02</v>
      </c>
      <c r="E725" s="126">
        <f t="shared" si="23"/>
        <v>0</v>
      </c>
      <c r="F725" s="147">
        <v>0</v>
      </c>
    </row>
    <row r="726" spans="1:6" ht="15" customHeight="1">
      <c r="A726" s="123">
        <v>41944</v>
      </c>
      <c r="B726" s="124">
        <v>0.09</v>
      </c>
      <c r="C726" s="125">
        <f t="shared" si="22"/>
        <v>8.9999999999999998E-4</v>
      </c>
      <c r="D726" s="187"/>
      <c r="E726" s="126">
        <f t="shared" si="23"/>
        <v>0</v>
      </c>
      <c r="F726" s="147">
        <v>0</v>
      </c>
    </row>
    <row r="727" spans="1:6" ht="15" customHeight="1">
      <c r="A727" s="123">
        <v>41974</v>
      </c>
      <c r="B727" s="124">
        <v>0.12</v>
      </c>
      <c r="C727" s="125">
        <f t="shared" si="22"/>
        <v>1.1999999999999999E-3</v>
      </c>
      <c r="D727" s="188"/>
      <c r="E727" s="126">
        <f t="shared" si="23"/>
        <v>0.33333333333333326</v>
      </c>
      <c r="F727" s="147">
        <v>0.33333333333333326</v>
      </c>
    </row>
    <row r="728" spans="1:6" ht="15" customHeight="1">
      <c r="A728" s="123">
        <v>42005</v>
      </c>
      <c r="B728" s="124">
        <v>0.11</v>
      </c>
      <c r="C728" s="125">
        <f t="shared" si="22"/>
        <v>1.1000000000000001E-3</v>
      </c>
      <c r="D728" s="187">
        <v>3.2000000000000001E-2</v>
      </c>
      <c r="E728" s="126">
        <f t="shared" si="23"/>
        <v>-8.3333333333333204E-2</v>
      </c>
      <c r="F728" s="147">
        <v>-8.3333333333333204E-2</v>
      </c>
    </row>
    <row r="729" spans="1:6" ht="15" customHeight="1">
      <c r="A729" s="123">
        <v>42036</v>
      </c>
      <c r="B729" s="124">
        <v>0.11</v>
      </c>
      <c r="C729" s="125">
        <f t="shared" si="22"/>
        <v>1.1000000000000001E-3</v>
      </c>
      <c r="D729" s="253"/>
      <c r="E729" s="126">
        <f t="shared" si="23"/>
        <v>0</v>
      </c>
      <c r="F729" s="147">
        <v>0</v>
      </c>
    </row>
    <row r="730" spans="1:6" ht="15" customHeight="1">
      <c r="A730" s="123">
        <v>42064</v>
      </c>
      <c r="B730" s="124">
        <v>0.11</v>
      </c>
      <c r="C730" s="125">
        <f t="shared" si="22"/>
        <v>1.1000000000000001E-3</v>
      </c>
      <c r="D730" s="187"/>
      <c r="E730" s="126">
        <f t="shared" si="23"/>
        <v>0</v>
      </c>
      <c r="F730" s="76">
        <v>0</v>
      </c>
    </row>
    <row r="731" spans="1:6" ht="15" customHeight="1">
      <c r="A731" s="123">
        <v>42095</v>
      </c>
      <c r="B731" s="21">
        <v>0.12</v>
      </c>
      <c r="C731" s="125">
        <f t="shared" si="22"/>
        <v>1.1999999999999999E-3</v>
      </c>
      <c r="D731" s="188">
        <v>2.7E-2</v>
      </c>
      <c r="E731" s="126">
        <f t="shared" si="23"/>
        <v>9.0909090909090745E-2</v>
      </c>
      <c r="F731" s="76">
        <v>9.0909090909090745E-2</v>
      </c>
    </row>
    <row r="732" spans="1:6">
      <c r="A732" s="123">
        <v>42125</v>
      </c>
      <c r="B732" s="21">
        <v>0.12</v>
      </c>
      <c r="C732" s="125">
        <f t="shared" si="22"/>
        <v>1.1999999999999999E-3</v>
      </c>
      <c r="D732" s="187"/>
      <c r="E732" s="126">
        <f t="shared" si="23"/>
        <v>0</v>
      </c>
      <c r="F732" s="76">
        <v>0</v>
      </c>
    </row>
    <row r="733" spans="1:6">
      <c r="A733" s="123">
        <v>42156</v>
      </c>
      <c r="B733" s="21">
        <v>0.13</v>
      </c>
      <c r="C733" s="125">
        <f t="shared" si="22"/>
        <v>1.2999999999999999E-3</v>
      </c>
      <c r="D733" s="188"/>
      <c r="E733" s="126">
        <f t="shared" si="23"/>
        <v>8.3333333333333384E-2</v>
      </c>
      <c r="F733" s="76">
        <v>8.3333333333333384E-2</v>
      </c>
    </row>
    <row r="734" spans="1:6">
      <c r="A734" s="123">
        <v>42186</v>
      </c>
      <c r="B734" s="21">
        <v>0.13</v>
      </c>
      <c r="C734" s="125">
        <f t="shared" si="22"/>
        <v>1.2999999999999999E-3</v>
      </c>
      <c r="D734" s="187">
        <v>1.6E-2</v>
      </c>
      <c r="E734" s="126">
        <f t="shared" si="23"/>
        <v>0</v>
      </c>
      <c r="F734" s="76">
        <v>0</v>
      </c>
    </row>
    <row r="735" spans="1:6">
      <c r="A735" s="123">
        <v>42217</v>
      </c>
      <c r="B735" s="21">
        <v>0.14000000000000001</v>
      </c>
      <c r="C735" s="125">
        <f t="shared" si="22"/>
        <v>1.4000000000000002E-3</v>
      </c>
      <c r="D735" s="188"/>
      <c r="E735" s="126">
        <f t="shared" si="23"/>
        <v>7.6923076923077122E-2</v>
      </c>
      <c r="F735" s="76">
        <v>7.6923076923077122E-2</v>
      </c>
    </row>
    <row r="736" spans="1:6">
      <c r="A736" s="123">
        <v>42248</v>
      </c>
      <c r="B736" s="21">
        <v>0.14000000000000001</v>
      </c>
      <c r="C736" s="125">
        <f t="shared" si="22"/>
        <v>1.4000000000000002E-3</v>
      </c>
      <c r="D736" s="187"/>
      <c r="E736" s="126">
        <f t="shared" si="23"/>
        <v>0</v>
      </c>
      <c r="F736" s="76">
        <v>0</v>
      </c>
    </row>
    <row r="737" spans="1:6">
      <c r="A737" s="123">
        <v>42278</v>
      </c>
      <c r="B737" s="21">
        <v>0.12</v>
      </c>
      <c r="C737" s="125">
        <f t="shared" si="22"/>
        <v>1.1999999999999999E-3</v>
      </c>
      <c r="D737" s="188">
        <v>5.0000000000000001E-3</v>
      </c>
      <c r="E737" s="126">
        <f t="shared" si="23"/>
        <v>-0.14285714285714304</v>
      </c>
      <c r="F737" s="76">
        <v>-0.14285714285714304</v>
      </c>
    </row>
    <row r="738" spans="1:6">
      <c r="A738" s="123">
        <v>42309</v>
      </c>
      <c r="B738" s="21">
        <v>0.12</v>
      </c>
      <c r="C738" s="125">
        <f t="shared" si="22"/>
        <v>1.1999999999999999E-3</v>
      </c>
      <c r="D738" s="187"/>
      <c r="E738" s="126">
        <f t="shared" si="23"/>
        <v>0</v>
      </c>
      <c r="F738" s="76">
        <v>0</v>
      </c>
    </row>
    <row r="739" spans="1:6">
      <c r="A739" s="123">
        <v>42339</v>
      </c>
      <c r="B739" s="21">
        <v>0.24</v>
      </c>
      <c r="C739" s="125">
        <f t="shared" si="22"/>
        <v>2.3999999999999998E-3</v>
      </c>
      <c r="D739" s="188"/>
      <c r="E739" s="126">
        <f t="shared" si="23"/>
        <v>1</v>
      </c>
      <c r="F739" s="76">
        <v>1</v>
      </c>
    </row>
    <row r="740" spans="1:6">
      <c r="A740" s="123">
        <v>42370</v>
      </c>
      <c r="B740" s="21">
        <v>0.34</v>
      </c>
      <c r="C740" s="125">
        <f t="shared" si="22"/>
        <v>3.4000000000000002E-3</v>
      </c>
      <c r="D740" s="187">
        <v>6.0000000000000001E-3</v>
      </c>
      <c r="E740" s="126">
        <f t="shared" si="23"/>
        <v>0.41666666666666691</v>
      </c>
      <c r="F740" s="76">
        <v>0.41666666666666691</v>
      </c>
    </row>
    <row r="741" spans="1:6">
      <c r="A741" s="123">
        <v>42401</v>
      </c>
      <c r="B741" s="21">
        <v>0.38</v>
      </c>
      <c r="C741" s="125">
        <f t="shared" si="22"/>
        <v>3.8E-3</v>
      </c>
      <c r="D741" s="188"/>
      <c r="E741" s="126">
        <f t="shared" si="23"/>
        <v>0.11764705882352933</v>
      </c>
      <c r="F741" s="76">
        <v>0.11764705882352933</v>
      </c>
    </row>
    <row r="742" spans="1:6">
      <c r="A742" s="123">
        <v>42430</v>
      </c>
      <c r="B742" s="21">
        <v>0.36</v>
      </c>
      <c r="C742" s="125">
        <f t="shared" si="22"/>
        <v>3.5999999999999999E-3</v>
      </c>
      <c r="D742" s="187"/>
      <c r="E742" s="126">
        <f t="shared" si="23"/>
        <v>-5.2631578947368446E-2</v>
      </c>
      <c r="F742" s="76">
        <v>-5.2631578947368446E-2</v>
      </c>
    </row>
    <row r="743" spans="1:6">
      <c r="A743" s="123">
        <v>42461</v>
      </c>
      <c r="B743" s="21">
        <v>0.37</v>
      </c>
      <c r="C743" s="125">
        <f t="shared" si="22"/>
        <v>3.7000000000000002E-3</v>
      </c>
      <c r="D743" s="188">
        <v>2.1999999999999999E-2</v>
      </c>
      <c r="E743" s="126">
        <f t="shared" si="23"/>
        <v>2.7777777777777853E-2</v>
      </c>
      <c r="F743" s="76">
        <v>2.7777777777777853E-2</v>
      </c>
    </row>
    <row r="744" spans="1:6">
      <c r="A744" s="123">
        <v>42491</v>
      </c>
      <c r="B744" s="21">
        <v>0.37</v>
      </c>
      <c r="C744" s="125">
        <f t="shared" si="22"/>
        <v>3.7000000000000002E-3</v>
      </c>
      <c r="D744" s="187"/>
      <c r="E744" s="126">
        <f t="shared" si="23"/>
        <v>0</v>
      </c>
      <c r="F744" s="76">
        <v>0</v>
      </c>
    </row>
    <row r="745" spans="1:6">
      <c r="A745" s="123">
        <v>42522</v>
      </c>
      <c r="B745" s="21">
        <v>0.38</v>
      </c>
      <c r="C745" s="125">
        <f t="shared" si="22"/>
        <v>3.8E-3</v>
      </c>
      <c r="D745" s="188"/>
      <c r="E745" s="126">
        <f t="shared" si="23"/>
        <v>2.702702702702698E-2</v>
      </c>
      <c r="F745" s="76">
        <v>2.702702702702698E-2</v>
      </c>
    </row>
    <row r="746" spans="1:6">
      <c r="A746" s="123">
        <v>42552</v>
      </c>
      <c r="B746" s="21">
        <v>0.39</v>
      </c>
      <c r="C746" s="125">
        <f t="shared" si="22"/>
        <v>3.9000000000000003E-3</v>
      </c>
      <c r="D746" s="187">
        <v>2.8000000000000001E-2</v>
      </c>
      <c r="E746" s="126">
        <f t="shared" si="23"/>
        <v>2.6315789473684278E-2</v>
      </c>
      <c r="F746" s="76">
        <v>2.6315789473684278E-2</v>
      </c>
    </row>
    <row r="747" spans="1:6">
      <c r="A747" s="123">
        <v>42583</v>
      </c>
      <c r="B747" s="21">
        <v>0.4</v>
      </c>
      <c r="C747" s="125">
        <f t="shared" si="22"/>
        <v>4.0000000000000001E-3</v>
      </c>
      <c r="D747" s="188"/>
      <c r="E747" s="126">
        <f t="shared" si="23"/>
        <v>2.5641025641025595E-2</v>
      </c>
      <c r="F747" s="76">
        <v>2.5641025641025595E-2</v>
      </c>
    </row>
    <row r="748" spans="1:6">
      <c r="A748" s="123">
        <v>42614</v>
      </c>
      <c r="B748" s="21">
        <v>0.4</v>
      </c>
      <c r="C748" s="125">
        <f t="shared" si="22"/>
        <v>4.0000000000000001E-3</v>
      </c>
      <c r="D748" s="187"/>
      <c r="E748" s="126">
        <f t="shared" si="23"/>
        <v>0</v>
      </c>
      <c r="F748" s="76">
        <v>0</v>
      </c>
    </row>
    <row r="749" spans="1:6">
      <c r="A749" s="123">
        <v>42644</v>
      </c>
      <c r="B749" s="21">
        <v>0.4</v>
      </c>
      <c r="C749" s="125">
        <f t="shared" si="22"/>
        <v>4.0000000000000001E-3</v>
      </c>
      <c r="D749" s="188">
        <v>1.7999999999999999E-2</v>
      </c>
      <c r="E749" s="126">
        <f t="shared" si="23"/>
        <v>0</v>
      </c>
      <c r="F749" s="76">
        <v>0</v>
      </c>
    </row>
    <row r="750" spans="1:6">
      <c r="A750" s="123">
        <v>42675</v>
      </c>
      <c r="B750" s="21">
        <v>0.41</v>
      </c>
      <c r="C750" s="125">
        <f t="shared" si="22"/>
        <v>4.0999999999999995E-3</v>
      </c>
      <c r="D750" s="187"/>
      <c r="E750" s="126">
        <f t="shared" si="23"/>
        <v>2.4999999999999849E-2</v>
      </c>
      <c r="F750" s="76">
        <v>2.4999999999999849E-2</v>
      </c>
    </row>
    <row r="751" spans="1:6">
      <c r="A751" s="123">
        <v>42705</v>
      </c>
      <c r="B751" s="21">
        <v>0.54</v>
      </c>
      <c r="C751" s="125">
        <f t="shared" si="22"/>
        <v>5.4000000000000003E-3</v>
      </c>
      <c r="D751" s="188"/>
      <c r="E751" s="126">
        <f t="shared" si="23"/>
        <v>0.31707317073170754</v>
      </c>
      <c r="F751" s="76">
        <v>0.31707317073170754</v>
      </c>
    </row>
    <row r="752" spans="1:6">
      <c r="A752" s="123">
        <v>42736</v>
      </c>
      <c r="B752" s="21">
        <v>0.65</v>
      </c>
      <c r="C752" s="125">
        <f t="shared" si="22"/>
        <v>6.5000000000000006E-3</v>
      </c>
      <c r="D752" s="187">
        <v>1.2E-2</v>
      </c>
      <c r="E752" s="126">
        <f t="shared" si="23"/>
        <v>0.20370370370370375</v>
      </c>
      <c r="F752" s="76">
        <v>0.20370370370370375</v>
      </c>
    </row>
    <row r="753" spans="1:6">
      <c r="A753" s="123">
        <v>42767</v>
      </c>
      <c r="B753" s="21">
        <v>0.66</v>
      </c>
      <c r="C753" s="125">
        <f t="shared" si="22"/>
        <v>6.6E-3</v>
      </c>
      <c r="D753" s="188"/>
      <c r="E753" s="126">
        <f t="shared" si="23"/>
        <v>1.538461538461529E-2</v>
      </c>
      <c r="F753" s="76">
        <v>1.538461538461529E-2</v>
      </c>
    </row>
    <row r="754" spans="1:6">
      <c r="A754" s="123">
        <v>42795</v>
      </c>
      <c r="B754" s="21">
        <v>0.79</v>
      </c>
      <c r="C754" s="125">
        <f t="shared" si="22"/>
        <v>7.9000000000000008E-3</v>
      </c>
      <c r="D754" s="187"/>
      <c r="E754" s="126">
        <f t="shared" si="23"/>
        <v>0.1969696969696971</v>
      </c>
      <c r="F754" s="76">
        <v>0.1969696969696971</v>
      </c>
    </row>
    <row r="755" spans="1:6">
      <c r="A755" s="123">
        <v>42826</v>
      </c>
      <c r="B755" s="21">
        <v>0.9</v>
      </c>
      <c r="C755" s="125">
        <f t="shared" si="22"/>
        <v>9.0000000000000011E-3</v>
      </c>
      <c r="D755" s="188">
        <v>3.1E-2</v>
      </c>
      <c r="E755" s="126">
        <f t="shared" si="23"/>
        <v>0.13924050632911394</v>
      </c>
      <c r="F755" s="76">
        <v>0.13924050632911394</v>
      </c>
    </row>
    <row r="756" spans="1:6">
      <c r="A756" s="123">
        <v>42856</v>
      </c>
      <c r="B756" s="21">
        <v>0.91</v>
      </c>
      <c r="C756" s="125">
        <f t="shared" si="22"/>
        <v>9.1000000000000004E-3</v>
      </c>
      <c r="D756" s="187"/>
      <c r="E756" s="126">
        <f t="shared" si="23"/>
        <v>1.1111111111111042E-2</v>
      </c>
      <c r="F756" s="76">
        <v>1.1111111111111042E-2</v>
      </c>
    </row>
    <row r="757" spans="1:6">
      <c r="A757" s="123">
        <v>42887</v>
      </c>
      <c r="B757" s="21">
        <v>1.04</v>
      </c>
      <c r="C757" s="125">
        <f t="shared" si="22"/>
        <v>1.04E-2</v>
      </c>
      <c r="D757" s="188"/>
      <c r="E757" s="126">
        <f t="shared" si="23"/>
        <v>0.14285714285714274</v>
      </c>
      <c r="F757" s="76">
        <v>0.14285714285714274</v>
      </c>
    </row>
    <row r="758" spans="1:6">
      <c r="A758" s="123">
        <v>42917</v>
      </c>
      <c r="B758" s="21">
        <v>1.1499999999999999</v>
      </c>
      <c r="C758" s="125">
        <f t="shared" si="22"/>
        <v>1.15E-2</v>
      </c>
      <c r="D758" s="187">
        <v>3.2000000000000001E-2</v>
      </c>
      <c r="E758" s="126">
        <f t="shared" si="23"/>
        <v>0.1057692307692308</v>
      </c>
      <c r="F758" s="76">
        <v>0.1057692307692308</v>
      </c>
    </row>
    <row r="759" spans="1:6">
      <c r="A759" s="123">
        <v>42948</v>
      </c>
      <c r="B759" s="21">
        <v>1.1599999999999999</v>
      </c>
      <c r="C759" s="125">
        <f t="shared" si="22"/>
        <v>1.1599999999999999E-2</v>
      </c>
      <c r="D759" s="188"/>
      <c r="E759" s="126">
        <f t="shared" si="23"/>
        <v>8.6956521739129915E-3</v>
      </c>
      <c r="F759" s="76">
        <v>8.6956521739129915E-3</v>
      </c>
    </row>
    <row r="760" spans="1:6">
      <c r="A760" s="123">
        <v>42979</v>
      </c>
      <c r="B760" s="21">
        <v>1.1499999999999999</v>
      </c>
      <c r="C760" s="125">
        <f t="shared" si="22"/>
        <v>1.15E-2</v>
      </c>
      <c r="D760" s="187"/>
      <c r="E760" s="126">
        <f t="shared" si="23"/>
        <v>-8.6206896551723616E-3</v>
      </c>
      <c r="F760" s="76">
        <v>-8.6206896551723616E-3</v>
      </c>
    </row>
    <row r="761" spans="1:6">
      <c r="A761" s="123">
        <v>43009</v>
      </c>
      <c r="B761" s="21">
        <v>1.1499999999999999</v>
      </c>
      <c r="C761" s="125">
        <f t="shared" si="22"/>
        <v>1.15E-2</v>
      </c>
      <c r="D761" s="188">
        <v>2.9000000000000001E-2</v>
      </c>
      <c r="E761" s="126">
        <f t="shared" si="23"/>
        <v>0</v>
      </c>
      <c r="F761" s="76">
        <v>0</v>
      </c>
    </row>
    <row r="762" spans="1:6">
      <c r="A762" s="123">
        <v>43040</v>
      </c>
      <c r="B762" s="21">
        <v>1.1599999999999999</v>
      </c>
      <c r="C762" s="125">
        <f t="shared" si="22"/>
        <v>1.1599999999999999E-2</v>
      </c>
      <c r="D762" s="187"/>
      <c r="E762" s="126">
        <f t="shared" si="23"/>
        <v>8.6956521739129915E-3</v>
      </c>
      <c r="F762" s="76">
        <v>8.6956521739129915E-3</v>
      </c>
    </row>
    <row r="763" spans="1:6">
      <c r="A763" s="123">
        <v>43070</v>
      </c>
      <c r="B763" s="21">
        <v>1.3</v>
      </c>
      <c r="C763" s="125">
        <f t="shared" si="22"/>
        <v>1.3000000000000001E-2</v>
      </c>
      <c r="D763" s="188"/>
      <c r="E763" s="126">
        <f t="shared" si="23"/>
        <v>0.12068965517241396</v>
      </c>
      <c r="F763" s="76">
        <v>0.12068965517241396</v>
      </c>
    </row>
    <row r="764" spans="1:6">
      <c r="A764" s="123">
        <v>43101</v>
      </c>
      <c r="B764" s="21">
        <v>1.41</v>
      </c>
      <c r="C764" s="125">
        <f t="shared" si="22"/>
        <v>1.41E-2</v>
      </c>
      <c r="D764" s="187">
        <v>2.3E-2</v>
      </c>
      <c r="E764" s="126">
        <f t="shared" si="23"/>
        <v>8.4615384615384495E-2</v>
      </c>
      <c r="F764" s="76">
        <v>8.4615384615384495E-2</v>
      </c>
    </row>
    <row r="765" spans="1:6">
      <c r="A765" s="123">
        <v>43132</v>
      </c>
      <c r="B765" s="21">
        <v>1.42</v>
      </c>
      <c r="C765" s="125">
        <f t="shared" si="22"/>
        <v>1.4199999999999999E-2</v>
      </c>
      <c r="D765" s="188"/>
      <c r="E765" s="126">
        <f t="shared" si="23"/>
        <v>7.092198581560241E-3</v>
      </c>
      <c r="F765" s="76">
        <v>7.092198581560241E-3</v>
      </c>
    </row>
    <row r="766" spans="1:6">
      <c r="A766" s="123">
        <v>43160</v>
      </c>
      <c r="B766" s="21">
        <v>1.51</v>
      </c>
      <c r="C766" s="125">
        <f t="shared" si="22"/>
        <v>1.5100000000000001E-2</v>
      </c>
      <c r="D766" s="187"/>
      <c r="E766" s="126">
        <f t="shared" si="23"/>
        <v>6.3380281690140955E-2</v>
      </c>
      <c r="F766" s="76">
        <v>6.3380281690140955E-2</v>
      </c>
    </row>
    <row r="767" spans="1:6">
      <c r="A767" s="123">
        <v>43191</v>
      </c>
      <c r="B767" s="21">
        <v>1.69</v>
      </c>
      <c r="C767" s="125">
        <f t="shared" si="22"/>
        <v>1.6899999999999998E-2</v>
      </c>
      <c r="D767" s="188"/>
      <c r="E767" s="126">
        <f t="shared" si="23"/>
        <v>0.11920529801324488</v>
      </c>
      <c r="F767" s="76">
        <v>0.11920529801324488</v>
      </c>
    </row>
    <row r="768" spans="1:6">
      <c r="A768" s="123">
        <v>43221</v>
      </c>
      <c r="B768" s="21">
        <v>1.7</v>
      </c>
      <c r="C768" s="125">
        <f t="shared" si="22"/>
        <v>1.7000000000000001E-2</v>
      </c>
      <c r="D768" s="187"/>
      <c r="E768" s="126">
        <f t="shared" si="23"/>
        <v>5.9171597633137793E-3</v>
      </c>
    </row>
    <row r="769" spans="1:5">
      <c r="A769" s="123">
        <v>43252</v>
      </c>
      <c r="B769" s="21">
        <v>1.82</v>
      </c>
      <c r="C769" s="125">
        <f t="shared" si="22"/>
        <v>1.8200000000000001E-2</v>
      </c>
      <c r="D769" s="188"/>
      <c r="E769" s="126">
        <f t="shared" si="23"/>
        <v>7.0588235294117618E-2</v>
      </c>
    </row>
    <row r="770" spans="1:5">
      <c r="A770" s="123">
        <v>43282</v>
      </c>
      <c r="B770" s="21">
        <v>1.91</v>
      </c>
      <c r="C770" s="125">
        <f t="shared" si="22"/>
        <v>1.9099999999999999E-2</v>
      </c>
      <c r="D770" s="187"/>
      <c r="E770" s="126">
        <f t="shared" si="23"/>
        <v>4.9450549450549337E-2</v>
      </c>
    </row>
    <row r="771" spans="1:5">
      <c r="A771" s="123">
        <v>43313</v>
      </c>
      <c r="C771" s="125">
        <f t="shared" ref="C771:C776" si="24">B771/100</f>
        <v>0</v>
      </c>
      <c r="D771" s="188"/>
      <c r="E771" s="126">
        <f t="shared" si="23"/>
        <v>-1</v>
      </c>
    </row>
    <row r="772" spans="1:5">
      <c r="A772" s="123">
        <v>43344</v>
      </c>
      <c r="C772" s="125">
        <f t="shared" si="24"/>
        <v>0</v>
      </c>
      <c r="D772" s="187"/>
      <c r="E772" s="126" t="e">
        <f t="shared" ref="E772:E776" si="25">(C772-C771)/C771</f>
        <v>#DIV/0!</v>
      </c>
    </row>
    <row r="773" spans="1:5">
      <c r="A773" s="123">
        <v>43374</v>
      </c>
      <c r="C773" s="125">
        <f t="shared" si="24"/>
        <v>0</v>
      </c>
      <c r="D773" s="188"/>
      <c r="E773" s="126" t="e">
        <f t="shared" si="25"/>
        <v>#DIV/0!</v>
      </c>
    </row>
    <row r="774" spans="1:5">
      <c r="A774" s="123">
        <v>43405</v>
      </c>
      <c r="C774" s="125">
        <f t="shared" si="24"/>
        <v>0</v>
      </c>
      <c r="D774" s="187"/>
      <c r="E774" s="126" t="e">
        <f t="shared" si="25"/>
        <v>#DIV/0!</v>
      </c>
    </row>
    <row r="775" spans="1:5">
      <c r="A775" s="123">
        <v>43435</v>
      </c>
      <c r="C775" s="125">
        <f t="shared" si="24"/>
        <v>0</v>
      </c>
      <c r="D775" s="188"/>
      <c r="E775" s="126" t="e">
        <f t="shared" si="25"/>
        <v>#DIV/0!</v>
      </c>
    </row>
    <row r="776" spans="1:5">
      <c r="A776" s="123">
        <v>43466</v>
      </c>
      <c r="C776" s="125">
        <f t="shared" si="24"/>
        <v>0</v>
      </c>
      <c r="D776" s="187"/>
      <c r="E776" s="126" t="e">
        <f t="shared" si="25"/>
        <v>#DIV/0!</v>
      </c>
    </row>
  </sheetData>
  <autoFilter ref="A1:F1" xr:uid="{00000000-0009-0000-0000-000009000000}"/>
  <mergeCells count="4">
    <mergeCell ref="BC4:BE7"/>
    <mergeCell ref="BC8:BE11"/>
    <mergeCell ref="BC14:BE16"/>
    <mergeCell ref="BC17:BE20"/>
  </mergeCells>
  <phoneticPr fontId="2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65"/>
  <sheetViews>
    <sheetView topLeftCell="L1" zoomScale="80" zoomScaleNormal="80" workbookViewId="0">
      <selection activeCell="C861" sqref="C861"/>
    </sheetView>
  </sheetViews>
  <sheetFormatPr defaultRowHeight="14.5"/>
  <cols>
    <col min="1" max="1" width="16.54296875" style="21" customWidth="1"/>
    <col min="2" max="2" width="13.7265625" style="21" customWidth="1"/>
    <col min="3" max="3" width="18.54296875" style="76" customWidth="1"/>
    <col min="4" max="4" width="13" style="78" customWidth="1"/>
    <col min="5" max="5" width="5.54296875" customWidth="1"/>
    <col min="6" max="6" width="9.1796875" style="21"/>
    <col min="7" max="7" width="5.453125" customWidth="1"/>
    <col min="9" max="9" width="12.54296875" customWidth="1"/>
    <col min="10" max="10" width="19.26953125" customWidth="1"/>
    <col min="11" max="11" width="10.453125" customWidth="1"/>
    <col min="12" max="12" width="15" style="21" customWidth="1"/>
    <col min="13" max="13" width="12.453125" customWidth="1"/>
    <col min="14" max="14" width="12" bestFit="1" customWidth="1"/>
    <col min="15" max="15" width="21.1796875" style="21" customWidth="1"/>
    <col min="17" max="17" width="20.54296875" customWidth="1"/>
    <col min="18" max="18" width="15" customWidth="1"/>
    <col min="19" max="19" width="15.54296875" customWidth="1"/>
    <col min="20" max="20" width="11.54296875" customWidth="1"/>
    <col min="23" max="23" width="8.7265625" customWidth="1"/>
    <col min="24" max="24" width="10.54296875" customWidth="1"/>
    <col min="25" max="26" width="8.26953125" customWidth="1"/>
    <col min="27" max="27" width="9.1796875" customWidth="1"/>
  </cols>
  <sheetData>
    <row r="1" spans="1:27">
      <c r="A1" s="122" t="s">
        <v>39</v>
      </c>
      <c r="B1" s="122" t="s">
        <v>47</v>
      </c>
      <c r="C1" s="75" t="s">
        <v>104</v>
      </c>
      <c r="D1" s="77" t="s">
        <v>200</v>
      </c>
    </row>
    <row r="2" spans="1:27">
      <c r="A2" s="123">
        <v>17168</v>
      </c>
      <c r="B2" s="157">
        <v>21.48</v>
      </c>
      <c r="D2" s="79"/>
      <c r="K2" s="96"/>
      <c r="L2" s="66"/>
      <c r="M2" s="65" t="s">
        <v>121</v>
      </c>
      <c r="N2" s="65" t="s">
        <v>122</v>
      </c>
      <c r="O2" s="65" t="s">
        <v>123</v>
      </c>
      <c r="T2" s="22" t="s">
        <v>81</v>
      </c>
      <c r="U2" s="22">
        <v>1</v>
      </c>
      <c r="V2" s="22">
        <v>2</v>
      </c>
      <c r="W2" s="22">
        <v>3</v>
      </c>
    </row>
    <row r="3" spans="1:27">
      <c r="A3" s="123">
        <v>17199</v>
      </c>
      <c r="B3" s="157">
        <v>21.62</v>
      </c>
      <c r="C3" s="76">
        <f>(B3-B2)/B2</f>
        <v>6.5176908752328008E-3</v>
      </c>
      <c r="H3" s="22" t="s">
        <v>50</v>
      </c>
      <c r="I3" s="161">
        <f>SUBTOTAL(1,C3:C857)</f>
        <v>2.8807083534513546E-3</v>
      </c>
      <c r="K3" s="22" t="s">
        <v>118</v>
      </c>
      <c r="L3" s="131">
        <v>3.8342301627374005E-3</v>
      </c>
      <c r="M3" s="66">
        <v>682</v>
      </c>
      <c r="N3" s="162">
        <f>M3/$R$20</f>
        <v>0.79766081871345029</v>
      </c>
      <c r="O3" s="131">
        <f>L3*N3</f>
        <v>3.0584151707449205E-3</v>
      </c>
      <c r="T3" s="22" t="s">
        <v>79</v>
      </c>
      <c r="U3" s="164">
        <f>R8+R12</f>
        <v>6.3402479702103134E-3</v>
      </c>
      <c r="V3" s="164">
        <f>R8+(2*R12)</f>
        <v>9.7997875869692708E-3</v>
      </c>
      <c r="W3" s="164">
        <f>R8+(3*R12)</f>
        <v>1.325932720372823E-2</v>
      </c>
    </row>
    <row r="4" spans="1:27">
      <c r="A4" s="123">
        <v>17227</v>
      </c>
      <c r="B4" s="157">
        <v>22</v>
      </c>
      <c r="C4" s="76">
        <f t="shared" ref="C4:C67" si="0">(B4-B3)/B3</f>
        <v>1.7576318223866742E-2</v>
      </c>
      <c r="D4" s="79"/>
      <c r="K4" s="22" t="s">
        <v>119</v>
      </c>
      <c r="L4" s="131">
        <v>-2.2908641524597077E-3</v>
      </c>
      <c r="M4" s="66">
        <v>94</v>
      </c>
      <c r="N4" s="162">
        <f>M4/$R$20</f>
        <v>0.10994152046783626</v>
      </c>
      <c r="O4" s="131">
        <f>L4*N4</f>
        <v>-2.5186108810668133E-4</v>
      </c>
      <c r="Q4" s="22" t="s">
        <v>120</v>
      </c>
      <c r="R4" s="66">
        <f>SUBTOTAL(2,C3:C818)</f>
        <v>816</v>
      </c>
      <c r="T4" s="22" t="s">
        <v>80</v>
      </c>
      <c r="U4" s="164">
        <f>R8-R12</f>
        <v>-5.7883126330760372E-4</v>
      </c>
      <c r="V4" s="164">
        <f>R8-(2*R12)</f>
        <v>-4.0383708800665625E-3</v>
      </c>
      <c r="W4" s="164">
        <f>R8-(3*R12)</f>
        <v>-7.4979104968255217E-3</v>
      </c>
    </row>
    <row r="5" spans="1:27">
      <c r="A5" s="123">
        <v>17258</v>
      </c>
      <c r="B5" s="157">
        <v>22</v>
      </c>
      <c r="C5" s="76">
        <f t="shared" si="0"/>
        <v>0</v>
      </c>
      <c r="K5" s="22" t="s">
        <v>77</v>
      </c>
      <c r="L5" s="131">
        <v>0</v>
      </c>
      <c r="M5" s="66">
        <v>40</v>
      </c>
      <c r="N5" s="162">
        <f>M5/$R$20</f>
        <v>4.6783625730994149E-2</v>
      </c>
      <c r="O5" s="131">
        <f>L5*N5</f>
        <v>0</v>
      </c>
    </row>
    <row r="6" spans="1:27">
      <c r="A6" s="123">
        <v>17288</v>
      </c>
      <c r="B6" s="157">
        <v>21.95</v>
      </c>
      <c r="C6" s="76">
        <f t="shared" si="0"/>
        <v>-2.2727272727273051E-3</v>
      </c>
      <c r="K6" s="97" t="s">
        <v>134</v>
      </c>
      <c r="L6" s="66"/>
      <c r="M6" s="96">
        <f>M3/M4</f>
        <v>7.2553191489361701</v>
      </c>
      <c r="N6" s="96"/>
      <c r="O6" s="66"/>
      <c r="Q6" s="113" t="s">
        <v>125</v>
      </c>
      <c r="R6" s="114"/>
      <c r="T6" s="22" t="s">
        <v>81</v>
      </c>
      <c r="U6" s="22" t="s">
        <v>82</v>
      </c>
      <c r="V6" s="22" t="s">
        <v>83</v>
      </c>
      <c r="W6" s="22" t="s">
        <v>124</v>
      </c>
      <c r="X6" s="22" t="s">
        <v>85</v>
      </c>
      <c r="Z6" s="335"/>
      <c r="AA6" s="335"/>
    </row>
    <row r="7" spans="1:27">
      <c r="A7" s="123">
        <v>17319</v>
      </c>
      <c r="B7" s="157">
        <v>22.08</v>
      </c>
      <c r="C7" s="76">
        <f t="shared" si="0"/>
        <v>5.9225512528473349E-3</v>
      </c>
      <c r="F7" s="54" t="s">
        <v>51</v>
      </c>
      <c r="N7" s="14"/>
      <c r="Q7" s="91"/>
      <c r="R7" s="91"/>
      <c r="T7" s="66">
        <v>1</v>
      </c>
      <c r="U7" s="163">
        <v>643</v>
      </c>
      <c r="V7" s="163">
        <f>X7*$R$20</f>
        <v>583.11</v>
      </c>
      <c r="W7" s="118">
        <f>U7/$R$20</f>
        <v>0.75204678362573096</v>
      </c>
      <c r="X7" s="98">
        <v>0.68200000000000005</v>
      </c>
      <c r="Z7" s="82"/>
      <c r="AA7" s="82"/>
    </row>
    <row r="8" spans="1:27" ht="15" customHeight="1">
      <c r="A8" s="123">
        <v>17349</v>
      </c>
      <c r="B8" s="157">
        <v>22.23</v>
      </c>
      <c r="C8" s="76">
        <f t="shared" si="0"/>
        <v>6.7934782608696622E-3</v>
      </c>
      <c r="H8" s="89" t="s">
        <v>52</v>
      </c>
      <c r="I8" s="89" t="s">
        <v>54</v>
      </c>
      <c r="J8" s="169" t="s">
        <v>63</v>
      </c>
      <c r="K8" s="170"/>
      <c r="L8" s="169" t="s">
        <v>72</v>
      </c>
      <c r="M8" s="337" t="s">
        <v>117</v>
      </c>
      <c r="N8" s="172"/>
      <c r="O8" s="172"/>
      <c r="Q8" s="91" t="s">
        <v>55</v>
      </c>
      <c r="R8" s="115">
        <v>2.8807083534513546E-3</v>
      </c>
      <c r="S8" s="86" t="s">
        <v>50</v>
      </c>
      <c r="T8" s="66">
        <v>2</v>
      </c>
      <c r="U8" s="66">
        <v>767</v>
      </c>
      <c r="V8" s="66">
        <f>X8*$R$20</f>
        <v>815.67</v>
      </c>
      <c r="W8" s="98">
        <f>U8/$R$20</f>
        <v>0.89707602339181292</v>
      </c>
      <c r="X8" s="98">
        <v>0.95399999999999996</v>
      </c>
      <c r="Z8" s="82"/>
      <c r="AA8" s="82"/>
    </row>
    <row r="9" spans="1:27" ht="15" customHeight="1">
      <c r="A9" s="123">
        <v>17380</v>
      </c>
      <c r="B9" s="157">
        <v>22.4</v>
      </c>
      <c r="C9" s="76">
        <f t="shared" si="0"/>
        <v>7.6473234367970379E-3</v>
      </c>
      <c r="F9" s="21">
        <v>-1.4999999999999999E-2</v>
      </c>
      <c r="H9" s="166">
        <v>-1.4999999999999999E-2</v>
      </c>
      <c r="I9" s="70">
        <v>1</v>
      </c>
      <c r="J9" s="159" t="s">
        <v>105</v>
      </c>
      <c r="K9" s="96"/>
      <c r="L9" s="135">
        <f t="shared" ref="L9:L16" si="1">I9/$R$20</f>
        <v>1.1695906432748538E-3</v>
      </c>
      <c r="M9" s="338">
        <f>L9</f>
        <v>1.1695906432748538E-3</v>
      </c>
      <c r="N9" s="336"/>
      <c r="O9" s="82"/>
      <c r="Q9" s="91" t="s">
        <v>56</v>
      </c>
      <c r="R9" s="70">
        <v>1.1831375849918873E-4</v>
      </c>
      <c r="T9" s="66">
        <v>3</v>
      </c>
      <c r="U9" s="66">
        <v>800</v>
      </c>
      <c r="V9" s="66">
        <f>X9*$R$20</f>
        <v>853.29</v>
      </c>
      <c r="W9" s="98">
        <f>U9/$R$20</f>
        <v>0.93567251461988299</v>
      </c>
      <c r="X9" s="98">
        <v>0.998</v>
      </c>
      <c r="Z9" s="82"/>
      <c r="AA9" s="82"/>
    </row>
    <row r="10" spans="1:27" ht="15" customHeight="1">
      <c r="A10" s="123">
        <v>17411</v>
      </c>
      <c r="B10" s="157">
        <v>22.84</v>
      </c>
      <c r="C10" s="76">
        <f t="shared" si="0"/>
        <v>1.9642857142857201E-2</v>
      </c>
      <c r="D10" s="79"/>
      <c r="F10" s="21">
        <v>-0.01</v>
      </c>
      <c r="H10" s="166">
        <v>-0.01</v>
      </c>
      <c r="I10" s="70">
        <v>0</v>
      </c>
      <c r="J10" s="159" t="s">
        <v>106</v>
      </c>
      <c r="K10" s="96"/>
      <c r="L10" s="135">
        <f t="shared" si="1"/>
        <v>0</v>
      </c>
      <c r="M10" s="338">
        <f>M9+L10</f>
        <v>1.1695906432748538E-3</v>
      </c>
      <c r="N10" s="336"/>
      <c r="O10" s="82"/>
      <c r="Q10" s="91" t="s">
        <v>57</v>
      </c>
      <c r="R10" s="115">
        <v>2.4570024570023173E-3</v>
      </c>
      <c r="Z10" s="82"/>
      <c r="AA10" s="82"/>
    </row>
    <row r="11" spans="1:27" ht="15" customHeight="1">
      <c r="A11" s="123">
        <v>17441</v>
      </c>
      <c r="B11" s="157">
        <v>22.91</v>
      </c>
      <c r="C11" s="76">
        <f t="shared" si="0"/>
        <v>3.0647985989492245E-3</v>
      </c>
      <c r="F11" s="21">
        <v>-5.0000000000000001E-3</v>
      </c>
      <c r="H11" s="166">
        <v>-5.0000000000000001E-3</v>
      </c>
      <c r="I11" s="70">
        <v>8</v>
      </c>
      <c r="J11" s="159" t="s">
        <v>107</v>
      </c>
      <c r="K11" s="96"/>
      <c r="L11" s="135">
        <f t="shared" si="1"/>
        <v>9.3567251461988306E-3</v>
      </c>
      <c r="M11" s="338">
        <f t="shared" ref="M11:M16" si="2">M10+L11</f>
        <v>1.0526315789473684E-2</v>
      </c>
      <c r="N11" s="336"/>
      <c r="O11" s="82"/>
      <c r="Q11" s="91" t="s">
        <v>58</v>
      </c>
      <c r="R11" s="70">
        <v>0</v>
      </c>
      <c r="Z11" s="82"/>
      <c r="AA11" s="82"/>
    </row>
    <row r="12" spans="1:27" ht="15" customHeight="1">
      <c r="A12" s="123">
        <v>17472</v>
      </c>
      <c r="B12" s="157">
        <v>23.06</v>
      </c>
      <c r="C12" s="76">
        <f t="shared" si="0"/>
        <v>6.5473592317764548E-3</v>
      </c>
      <c r="F12" s="21">
        <v>0</v>
      </c>
      <c r="H12" s="166">
        <v>0</v>
      </c>
      <c r="I12" s="70">
        <v>132</v>
      </c>
      <c r="J12" s="159" t="s">
        <v>108</v>
      </c>
      <c r="K12" s="96"/>
      <c r="L12" s="135">
        <f t="shared" si="1"/>
        <v>0.15438596491228071</v>
      </c>
      <c r="M12" s="338">
        <f t="shared" si="2"/>
        <v>0.1649122807017544</v>
      </c>
      <c r="N12" s="336"/>
      <c r="O12" s="82"/>
      <c r="Q12" s="91" t="s">
        <v>59</v>
      </c>
      <c r="R12" s="115">
        <v>3.4595396167589583E-3</v>
      </c>
      <c r="Z12" s="82"/>
      <c r="AA12" s="82"/>
    </row>
    <row r="13" spans="1:27" ht="15" customHeight="1">
      <c r="A13" s="123">
        <v>17502</v>
      </c>
      <c r="B13" s="157">
        <v>23.41</v>
      </c>
      <c r="C13" s="76">
        <f t="shared" si="0"/>
        <v>1.5177797051170921E-2</v>
      </c>
      <c r="D13" s="79"/>
      <c r="F13" s="21">
        <v>5.0000000000000001E-3</v>
      </c>
      <c r="H13" s="166">
        <v>5.0000000000000001E-3</v>
      </c>
      <c r="I13" s="70">
        <v>536</v>
      </c>
      <c r="J13" s="159" t="s">
        <v>109</v>
      </c>
      <c r="K13" s="96"/>
      <c r="L13" s="135">
        <f t="shared" si="1"/>
        <v>0.62690058479532162</v>
      </c>
      <c r="M13" s="338">
        <f t="shared" si="2"/>
        <v>0.79181286549707597</v>
      </c>
      <c r="N13" s="336"/>
      <c r="O13" s="82"/>
      <c r="Q13" s="91" t="s">
        <v>60</v>
      </c>
      <c r="R13" s="185">
        <v>1.1968414359924722E-5</v>
      </c>
      <c r="Z13" s="82"/>
      <c r="AA13" s="82"/>
    </row>
    <row r="14" spans="1:27" ht="15" customHeight="1">
      <c r="A14" s="123">
        <v>17533</v>
      </c>
      <c r="B14" s="157">
        <v>23.68</v>
      </c>
      <c r="C14" s="76">
        <f t="shared" si="0"/>
        <v>1.153353267834257E-2</v>
      </c>
      <c r="F14" s="21">
        <v>0.01</v>
      </c>
      <c r="H14" s="166">
        <v>0.01</v>
      </c>
      <c r="I14" s="70">
        <v>144</v>
      </c>
      <c r="J14" s="159" t="s">
        <v>110</v>
      </c>
      <c r="K14" s="96"/>
      <c r="L14" s="135">
        <f t="shared" si="1"/>
        <v>0.16842105263157894</v>
      </c>
      <c r="M14" s="338">
        <f t="shared" si="2"/>
        <v>0.96023391812865488</v>
      </c>
      <c r="N14" s="336"/>
      <c r="O14" s="82"/>
      <c r="Q14" s="91" t="s">
        <v>61</v>
      </c>
      <c r="R14" s="70">
        <v>4.1146761213150764</v>
      </c>
      <c r="S14" s="86" t="s">
        <v>113</v>
      </c>
      <c r="Z14" s="82"/>
      <c r="AA14" s="82"/>
    </row>
    <row r="15" spans="1:27" ht="15" customHeight="1">
      <c r="A15" s="123">
        <v>17564</v>
      </c>
      <c r="B15" s="157">
        <v>23.67</v>
      </c>
      <c r="C15" s="76">
        <f t="shared" si="0"/>
        <v>-4.222972972972133E-4</v>
      </c>
      <c r="F15" s="21">
        <v>1.4999999999999999E-2</v>
      </c>
      <c r="H15" s="166">
        <v>1.4999999999999999E-2</v>
      </c>
      <c r="I15" s="70">
        <v>27</v>
      </c>
      <c r="J15" s="159" t="s">
        <v>111</v>
      </c>
      <c r="K15" s="96"/>
      <c r="L15" s="135">
        <f t="shared" si="1"/>
        <v>3.1578947368421054E-2</v>
      </c>
      <c r="M15" s="338">
        <f t="shared" si="2"/>
        <v>0.99181286549707592</v>
      </c>
      <c r="N15" s="336"/>
      <c r="O15" s="82"/>
      <c r="Q15" s="91" t="s">
        <v>62</v>
      </c>
      <c r="R15" s="70">
        <v>0.61899225573592831</v>
      </c>
      <c r="S15" s="86" t="s">
        <v>114</v>
      </c>
      <c r="Z15" s="82"/>
      <c r="AA15" s="82"/>
    </row>
    <row r="16" spans="1:27" ht="15" customHeight="1">
      <c r="A16" s="123">
        <v>17593</v>
      </c>
      <c r="B16" s="157">
        <v>23.5</v>
      </c>
      <c r="C16" s="76">
        <f t="shared" si="0"/>
        <v>-7.1820870299958471E-3</v>
      </c>
      <c r="H16" s="70" t="s">
        <v>53</v>
      </c>
      <c r="I16" s="70">
        <v>7</v>
      </c>
      <c r="J16" s="159" t="s">
        <v>112</v>
      </c>
      <c r="K16" s="96"/>
      <c r="L16" s="135">
        <f t="shared" si="1"/>
        <v>8.1871345029239772E-3</v>
      </c>
      <c r="M16" s="338">
        <f t="shared" si="2"/>
        <v>0.99999999999999989</v>
      </c>
      <c r="N16" s="82"/>
      <c r="O16" s="82"/>
      <c r="Q16" s="91" t="s">
        <v>63</v>
      </c>
      <c r="R16" s="70">
        <v>3.7348334227582713E-2</v>
      </c>
      <c r="S16" s="86" t="s">
        <v>115</v>
      </c>
      <c r="Z16" s="82"/>
      <c r="AA16" s="82"/>
    </row>
    <row r="17" spans="1:27" ht="15" customHeight="1">
      <c r="A17" s="123">
        <v>17624</v>
      </c>
      <c r="B17" s="157">
        <v>23.82</v>
      </c>
      <c r="C17" s="76">
        <f t="shared" si="0"/>
        <v>1.3617021276595757E-2</v>
      </c>
      <c r="D17" s="79"/>
      <c r="M17" s="95"/>
      <c r="Q17" s="91" t="s">
        <v>64</v>
      </c>
      <c r="R17" s="115">
        <v>-1.7705477084725516E-2</v>
      </c>
      <c r="Z17" s="82"/>
      <c r="AA17" s="82"/>
    </row>
    <row r="18" spans="1:27" ht="15" customHeight="1">
      <c r="A18" s="123">
        <v>17654</v>
      </c>
      <c r="B18" s="157">
        <v>24.01</v>
      </c>
      <c r="C18" s="76">
        <f t="shared" si="0"/>
        <v>7.9764903442485838E-3</v>
      </c>
      <c r="Q18" s="91" t="s">
        <v>65</v>
      </c>
      <c r="R18" s="115">
        <v>1.9642857142857201E-2</v>
      </c>
      <c r="Z18" s="82"/>
      <c r="AA18" s="82"/>
    </row>
    <row r="19" spans="1:27" ht="15" customHeight="1">
      <c r="A19" s="123">
        <v>17685</v>
      </c>
      <c r="B19" s="157">
        <v>24.15</v>
      </c>
      <c r="C19" s="76">
        <f t="shared" si="0"/>
        <v>5.8309037900873386E-3</v>
      </c>
      <c r="Q19" s="91" t="s">
        <v>66</v>
      </c>
      <c r="R19" s="70">
        <v>2.4630056422009083</v>
      </c>
      <c r="Z19" s="82"/>
      <c r="AA19" s="82"/>
    </row>
    <row r="20" spans="1:27" ht="15" customHeight="1">
      <c r="A20" s="123">
        <v>17715</v>
      </c>
      <c r="B20" s="157">
        <v>24.4</v>
      </c>
      <c r="C20" s="76">
        <f t="shared" si="0"/>
        <v>1.0351966873706004E-2</v>
      </c>
      <c r="Q20" s="91" t="s">
        <v>67</v>
      </c>
      <c r="R20" s="70">
        <v>855</v>
      </c>
      <c r="S20" s="86" t="s">
        <v>116</v>
      </c>
      <c r="Z20" s="82"/>
      <c r="AA20" s="82"/>
    </row>
    <row r="21" spans="1:27" ht="15" customHeight="1">
      <c r="A21" s="123">
        <v>17746</v>
      </c>
      <c r="B21" s="157">
        <v>24.43</v>
      </c>
      <c r="C21" s="76">
        <f t="shared" si="0"/>
        <v>1.2295081967213582E-3</v>
      </c>
      <c r="Z21" s="9"/>
      <c r="AA21" s="9"/>
    </row>
    <row r="22" spans="1:27" ht="15" customHeight="1">
      <c r="A22" s="123">
        <v>17777</v>
      </c>
      <c r="B22" s="157">
        <v>24.36</v>
      </c>
      <c r="C22" s="76">
        <f t="shared" si="0"/>
        <v>-2.8653295128939944E-3</v>
      </c>
    </row>
    <row r="23" spans="1:27" ht="15" customHeight="1">
      <c r="A23" s="123">
        <v>17807</v>
      </c>
      <c r="B23" s="157">
        <v>24.31</v>
      </c>
      <c r="C23" s="76">
        <f t="shared" si="0"/>
        <v>-2.052545155993461E-3</v>
      </c>
      <c r="Q23" s="65" t="s">
        <v>127</v>
      </c>
      <c r="R23" s="100" t="s">
        <v>92</v>
      </c>
      <c r="S23" s="100" t="s">
        <v>12</v>
      </c>
    </row>
    <row r="24" spans="1:27" ht="15" customHeight="1">
      <c r="A24" s="123">
        <v>17838</v>
      </c>
      <c r="B24" s="157">
        <v>24.16</v>
      </c>
      <c r="C24" s="76">
        <f t="shared" si="0"/>
        <v>-6.1703002879472885E-3</v>
      </c>
      <c r="Q24" s="117">
        <v>1.4</v>
      </c>
      <c r="R24" s="66">
        <v>8</v>
      </c>
      <c r="S24" s="69">
        <v>3</v>
      </c>
      <c r="T24" s="355" t="s">
        <v>264</v>
      </c>
      <c r="U24" s="363"/>
    </row>
    <row r="25" spans="1:27" ht="15" customHeight="1">
      <c r="A25" s="123">
        <v>17868</v>
      </c>
      <c r="B25" s="157">
        <v>24.05</v>
      </c>
      <c r="C25" s="76">
        <f t="shared" si="0"/>
        <v>-4.5529801324503075E-3</v>
      </c>
      <c r="Q25" s="66">
        <v>1.2</v>
      </c>
      <c r="R25" s="66">
        <v>6</v>
      </c>
      <c r="S25" s="69">
        <v>6</v>
      </c>
      <c r="T25" s="356"/>
      <c r="U25" s="363"/>
      <c r="X25" s="116"/>
      <c r="Y25" s="116"/>
      <c r="Z25" s="116"/>
    </row>
    <row r="26" spans="1:27" ht="15" customHeight="1">
      <c r="A26" s="123">
        <v>17899</v>
      </c>
      <c r="B26" s="157">
        <v>24.01</v>
      </c>
      <c r="C26" s="76">
        <f t="shared" si="0"/>
        <v>-1.6632016632016277E-3</v>
      </c>
      <c r="Q26" s="66">
        <v>1</v>
      </c>
      <c r="R26" s="66">
        <v>5</v>
      </c>
      <c r="S26" s="69">
        <v>10</v>
      </c>
      <c r="T26" s="356"/>
      <c r="U26" s="363"/>
      <c r="X26" s="172"/>
      <c r="Y26" s="173"/>
      <c r="Z26" s="173"/>
    </row>
    <row r="27" spans="1:27" ht="15" customHeight="1">
      <c r="A27" s="123">
        <v>17930</v>
      </c>
      <c r="B27" s="157">
        <v>23.91</v>
      </c>
      <c r="C27" s="76">
        <f t="shared" si="0"/>
        <v>-4.1649312786339616E-3</v>
      </c>
      <c r="Q27" s="66">
        <v>0.8</v>
      </c>
      <c r="R27" s="66">
        <v>4</v>
      </c>
      <c r="S27" s="69">
        <v>8</v>
      </c>
      <c r="T27" s="356"/>
      <c r="U27" s="363"/>
      <c r="X27" s="173"/>
      <c r="Y27" s="173"/>
      <c r="Z27" s="173"/>
    </row>
    <row r="28" spans="1:27" ht="15" customHeight="1">
      <c r="A28" s="123">
        <v>17958</v>
      </c>
      <c r="B28" s="157">
        <v>23.91</v>
      </c>
      <c r="C28" s="76">
        <f t="shared" si="0"/>
        <v>0</v>
      </c>
      <c r="Q28" s="66">
        <v>0.6</v>
      </c>
      <c r="R28" s="66">
        <v>3</v>
      </c>
      <c r="S28" s="69">
        <v>6</v>
      </c>
      <c r="T28" s="356"/>
      <c r="U28" s="363"/>
      <c r="X28" s="173"/>
      <c r="Y28" s="173"/>
      <c r="Z28" s="173"/>
    </row>
    <row r="29" spans="1:27" ht="15" customHeight="1">
      <c r="A29" s="123">
        <v>17989</v>
      </c>
      <c r="B29" s="157">
        <v>23.92</v>
      </c>
      <c r="C29" s="76">
        <f t="shared" si="0"/>
        <v>4.182350480970959E-4</v>
      </c>
      <c r="Q29" s="66">
        <v>0.4</v>
      </c>
      <c r="R29" s="66">
        <v>2</v>
      </c>
      <c r="S29" s="69">
        <v>4</v>
      </c>
      <c r="T29" s="357"/>
      <c r="U29" s="364"/>
      <c r="X29" s="173"/>
      <c r="Y29" s="173"/>
      <c r="Z29" s="173"/>
    </row>
    <row r="30" spans="1:27" ht="15" customHeight="1">
      <c r="A30" s="123">
        <v>18019</v>
      </c>
      <c r="B30" s="157">
        <v>23.91</v>
      </c>
      <c r="C30" s="76">
        <f t="shared" si="0"/>
        <v>-4.1806020066896164E-4</v>
      </c>
      <c r="Q30" s="66">
        <v>0.3</v>
      </c>
      <c r="R30" s="70">
        <v>1</v>
      </c>
      <c r="S30" s="67">
        <v>0</v>
      </c>
      <c r="X30" s="173"/>
      <c r="Y30" s="173"/>
      <c r="Z30" s="173"/>
    </row>
    <row r="31" spans="1:27" ht="15" customHeight="1">
      <c r="A31" s="123">
        <v>18050</v>
      </c>
      <c r="B31" s="157">
        <v>23.92</v>
      </c>
      <c r="C31" s="76">
        <f t="shared" si="0"/>
        <v>4.182350480970959E-4</v>
      </c>
      <c r="Q31" s="67">
        <v>0</v>
      </c>
      <c r="R31" s="67">
        <v>0</v>
      </c>
      <c r="S31" s="67">
        <v>0</v>
      </c>
      <c r="X31" s="173"/>
      <c r="Y31" s="173"/>
      <c r="Z31" s="173"/>
    </row>
    <row r="32" spans="1:27" ht="15" customHeight="1">
      <c r="A32" s="123">
        <v>18080</v>
      </c>
      <c r="B32" s="157">
        <v>23.7</v>
      </c>
      <c r="C32" s="76">
        <f t="shared" si="0"/>
        <v>-9.1973244147158188E-3</v>
      </c>
      <c r="D32" s="79"/>
      <c r="Q32" s="66">
        <v>-0.1</v>
      </c>
      <c r="R32" s="66">
        <v>-0.5</v>
      </c>
      <c r="S32" s="68">
        <v>-6</v>
      </c>
      <c r="T32" s="358" t="s">
        <v>265</v>
      </c>
      <c r="U32" s="362"/>
      <c r="X32" s="173"/>
      <c r="Y32" s="173"/>
      <c r="Z32" s="173"/>
    </row>
    <row r="33" spans="1:26" ht="15" customHeight="1">
      <c r="A33" s="123">
        <v>18111</v>
      </c>
      <c r="B33" s="157">
        <v>23.7</v>
      </c>
      <c r="C33" s="76">
        <f t="shared" si="0"/>
        <v>0</v>
      </c>
      <c r="Q33" s="66">
        <v>-0.2</v>
      </c>
      <c r="R33" s="66">
        <v>-1</v>
      </c>
      <c r="S33" s="68">
        <v>-8</v>
      </c>
      <c r="T33" s="356"/>
      <c r="U33" s="363"/>
      <c r="X33" s="173"/>
      <c r="Y33" s="173"/>
      <c r="Z33" s="173"/>
    </row>
    <row r="34" spans="1:26" ht="15" customHeight="1">
      <c r="A34" s="123">
        <v>18142</v>
      </c>
      <c r="B34" s="157">
        <v>23.75</v>
      </c>
      <c r="C34" s="76">
        <f t="shared" si="0"/>
        <v>2.1097046413502412E-3</v>
      </c>
      <c r="Q34" s="66">
        <v>-0.3</v>
      </c>
      <c r="R34" s="66">
        <v>-1.5</v>
      </c>
      <c r="S34" s="68">
        <v>-10</v>
      </c>
      <c r="T34" s="357"/>
      <c r="U34" s="364"/>
      <c r="X34" s="173"/>
      <c r="Y34" s="173"/>
      <c r="Z34" s="173"/>
    </row>
    <row r="35" spans="1:26" ht="15" customHeight="1">
      <c r="A35" s="123">
        <v>18172</v>
      </c>
      <c r="B35" s="157">
        <v>23.67</v>
      </c>
      <c r="C35" s="76">
        <f t="shared" si="0"/>
        <v>-3.3684210526315071E-3</v>
      </c>
      <c r="Q35" s="66">
        <v>-0.4</v>
      </c>
      <c r="R35" s="66">
        <v>-2</v>
      </c>
      <c r="S35" s="69">
        <v>6</v>
      </c>
      <c r="T35" s="358" t="s">
        <v>263</v>
      </c>
      <c r="U35" s="362"/>
      <c r="X35" s="173"/>
      <c r="Y35" s="173"/>
      <c r="Z35" s="173"/>
    </row>
    <row r="36" spans="1:26" ht="15" customHeight="1">
      <c r="A36" s="123">
        <v>18203</v>
      </c>
      <c r="B36" s="157">
        <v>23.7</v>
      </c>
      <c r="C36" s="76">
        <f t="shared" si="0"/>
        <v>1.2674271229403287E-3</v>
      </c>
      <c r="Q36" s="66">
        <v>-0.5</v>
      </c>
      <c r="R36" s="66">
        <v>-2.5</v>
      </c>
      <c r="S36" s="69">
        <v>8</v>
      </c>
      <c r="T36" s="356"/>
      <c r="U36" s="365"/>
      <c r="X36" s="173"/>
      <c r="Y36" s="173"/>
      <c r="Z36" s="173"/>
    </row>
    <row r="37" spans="1:26" ht="15" customHeight="1">
      <c r="A37" s="123">
        <v>18233</v>
      </c>
      <c r="B37" s="157">
        <v>23.61</v>
      </c>
      <c r="C37" s="76">
        <f t="shared" si="0"/>
        <v>-3.797468354430374E-3</v>
      </c>
      <c r="Q37" s="66">
        <v>-0.6</v>
      </c>
      <c r="R37" s="66">
        <v>-3</v>
      </c>
      <c r="S37" s="69">
        <v>10</v>
      </c>
      <c r="T37" s="356"/>
      <c r="U37" s="365"/>
      <c r="X37" s="173"/>
      <c r="Y37" s="173"/>
      <c r="Z37" s="173"/>
    </row>
    <row r="38" spans="1:26" ht="15" customHeight="1">
      <c r="A38" s="123">
        <v>18264</v>
      </c>
      <c r="B38" s="157">
        <v>23.51</v>
      </c>
      <c r="C38" s="76">
        <f t="shared" si="0"/>
        <v>-4.2354934349850852E-3</v>
      </c>
      <c r="Q38" s="66">
        <v>-0.7</v>
      </c>
      <c r="R38" s="66">
        <v>-3.5</v>
      </c>
      <c r="S38" s="69">
        <v>10</v>
      </c>
      <c r="T38" s="356"/>
      <c r="U38" s="365"/>
      <c r="X38" s="173"/>
      <c r="Y38" s="173"/>
      <c r="Z38" s="173"/>
    </row>
    <row r="39" spans="1:26" ht="15" customHeight="1">
      <c r="A39" s="123">
        <v>18295</v>
      </c>
      <c r="B39" s="157">
        <v>23.61</v>
      </c>
      <c r="C39" s="76">
        <f t="shared" si="0"/>
        <v>4.2535091450445709E-3</v>
      </c>
      <c r="X39" s="173"/>
      <c r="Y39" s="173"/>
      <c r="Z39" s="173"/>
    </row>
    <row r="40" spans="1:26" ht="15" customHeight="1">
      <c r="A40" s="123">
        <v>18323</v>
      </c>
      <c r="B40" s="157">
        <v>23.64</v>
      </c>
      <c r="C40" s="76">
        <f t="shared" si="0"/>
        <v>1.2706480304956009E-3</v>
      </c>
      <c r="X40" s="173"/>
      <c r="Y40" s="173"/>
      <c r="Z40" s="173"/>
    </row>
    <row r="41" spans="1:26" ht="15" customHeight="1">
      <c r="A41" s="123">
        <v>18354</v>
      </c>
      <c r="B41" s="157">
        <v>23.65</v>
      </c>
      <c r="C41" s="76">
        <f t="shared" si="0"/>
        <v>4.2301184433155714E-4</v>
      </c>
    </row>
    <row r="42" spans="1:26" ht="15" customHeight="1">
      <c r="A42" s="123">
        <v>18384</v>
      </c>
      <c r="B42" s="157">
        <v>23.77</v>
      </c>
      <c r="C42" s="76">
        <f t="shared" si="0"/>
        <v>5.0739957716702325E-3</v>
      </c>
    </row>
    <row r="43" spans="1:26" ht="15" customHeight="1">
      <c r="A43" s="123">
        <v>18415</v>
      </c>
      <c r="B43" s="157">
        <v>23.88</v>
      </c>
      <c r="C43" s="76">
        <f t="shared" si="0"/>
        <v>4.627681952040363E-3</v>
      </c>
    </row>
    <row r="44" spans="1:26" ht="15" customHeight="1">
      <c r="A44" s="123">
        <v>18445</v>
      </c>
      <c r="B44" s="157">
        <v>24.07</v>
      </c>
      <c r="C44" s="76">
        <f t="shared" si="0"/>
        <v>7.9564489112228347E-3</v>
      </c>
    </row>
    <row r="45" spans="1:26" ht="15" customHeight="1">
      <c r="A45" s="123">
        <v>18476</v>
      </c>
      <c r="B45" s="157">
        <v>24.2</v>
      </c>
      <c r="C45" s="76">
        <f t="shared" si="0"/>
        <v>5.4009140008308681E-3</v>
      </c>
    </row>
    <row r="46" spans="1:26" ht="15" customHeight="1">
      <c r="A46" s="123">
        <v>18507</v>
      </c>
      <c r="B46" s="157">
        <v>24.34</v>
      </c>
      <c r="C46" s="76">
        <f t="shared" si="0"/>
        <v>5.7851239669421727E-3</v>
      </c>
    </row>
    <row r="47" spans="1:26" ht="15" customHeight="1">
      <c r="A47" s="123">
        <v>18537</v>
      </c>
      <c r="B47" s="157">
        <v>24.5</v>
      </c>
      <c r="C47" s="76">
        <f t="shared" si="0"/>
        <v>6.573541495480696E-3</v>
      </c>
    </row>
    <row r="48" spans="1:26" ht="15" customHeight="1">
      <c r="A48" s="123">
        <v>18568</v>
      </c>
      <c r="B48" s="157">
        <v>24.6</v>
      </c>
      <c r="C48" s="76">
        <f t="shared" si="0"/>
        <v>4.0816326530612821E-3</v>
      </c>
    </row>
    <row r="49" spans="1:4" ht="15" customHeight="1">
      <c r="A49" s="123">
        <v>18598</v>
      </c>
      <c r="B49" s="157">
        <v>24.98</v>
      </c>
      <c r="C49" s="76">
        <f t="shared" si="0"/>
        <v>1.5447154471544674E-2</v>
      </c>
      <c r="D49" s="79"/>
    </row>
    <row r="50" spans="1:4" ht="15" customHeight="1">
      <c r="A50" s="123">
        <v>18629</v>
      </c>
      <c r="B50" s="157">
        <v>25.38</v>
      </c>
      <c r="C50" s="76">
        <f t="shared" si="0"/>
        <v>1.6012810248198502E-2</v>
      </c>
      <c r="D50" s="79"/>
    </row>
    <row r="51" spans="1:4" ht="15" customHeight="1">
      <c r="A51" s="123">
        <v>18660</v>
      </c>
      <c r="B51" s="157">
        <v>25.83</v>
      </c>
      <c r="C51" s="76">
        <f t="shared" si="0"/>
        <v>1.7730496453900683E-2</v>
      </c>
      <c r="D51" s="79"/>
    </row>
    <row r="52" spans="1:4" ht="15" customHeight="1">
      <c r="A52" s="123">
        <v>18688</v>
      </c>
      <c r="B52" s="157">
        <v>25.88</v>
      </c>
      <c r="C52" s="76">
        <f t="shared" si="0"/>
        <v>1.9357336430507438E-3</v>
      </c>
    </row>
    <row r="53" spans="1:4" ht="15" customHeight="1">
      <c r="A53" s="123">
        <v>18719</v>
      </c>
      <c r="B53" s="157">
        <v>25.92</v>
      </c>
      <c r="C53" s="76">
        <f t="shared" si="0"/>
        <v>1.5455950540959314E-3</v>
      </c>
    </row>
    <row r="54" spans="1:4" ht="15" customHeight="1">
      <c r="A54" s="123">
        <v>18749</v>
      </c>
      <c r="B54" s="157">
        <v>25.99</v>
      </c>
      <c r="C54" s="76">
        <f t="shared" si="0"/>
        <v>2.7006172839504909E-3</v>
      </c>
    </row>
    <row r="55" spans="1:4" ht="15" customHeight="1">
      <c r="A55" s="123">
        <v>18780</v>
      </c>
      <c r="B55" s="157">
        <v>25.93</v>
      </c>
      <c r="C55" s="76">
        <f t="shared" si="0"/>
        <v>-2.3085802231627059E-3</v>
      </c>
    </row>
    <row r="56" spans="1:4" ht="15" customHeight="1">
      <c r="A56" s="123">
        <v>18810</v>
      </c>
      <c r="B56" s="157">
        <v>25.91</v>
      </c>
      <c r="C56" s="76">
        <f t="shared" si="0"/>
        <v>-7.7130736598532868E-4</v>
      </c>
    </row>
    <row r="57" spans="1:4" ht="15" customHeight="1">
      <c r="A57" s="123">
        <v>18841</v>
      </c>
      <c r="B57" s="157">
        <v>25.86</v>
      </c>
      <c r="C57" s="76">
        <f t="shared" si="0"/>
        <v>-1.9297568506368471E-3</v>
      </c>
    </row>
    <row r="58" spans="1:4" ht="15" customHeight="1">
      <c r="A58" s="123">
        <v>18872</v>
      </c>
      <c r="B58" s="157">
        <v>26.03</v>
      </c>
      <c r="C58" s="76">
        <f t="shared" si="0"/>
        <v>6.5738592420727651E-3</v>
      </c>
    </row>
    <row r="59" spans="1:4" ht="15" customHeight="1">
      <c r="A59" s="123">
        <v>18902</v>
      </c>
      <c r="B59" s="157">
        <v>26.16</v>
      </c>
      <c r="C59" s="76">
        <f t="shared" si="0"/>
        <v>4.9942374183633885E-3</v>
      </c>
    </row>
    <row r="60" spans="1:4" ht="15" customHeight="1">
      <c r="A60" s="123">
        <v>18933</v>
      </c>
      <c r="B60" s="157">
        <v>26.32</v>
      </c>
      <c r="C60" s="76">
        <f t="shared" si="0"/>
        <v>6.1162079510703416E-3</v>
      </c>
    </row>
    <row r="61" spans="1:4" ht="15" customHeight="1">
      <c r="A61" s="123">
        <v>18963</v>
      </c>
      <c r="B61" s="157">
        <v>26.47</v>
      </c>
      <c r="C61" s="76">
        <f t="shared" si="0"/>
        <v>5.6990881458966027E-3</v>
      </c>
    </row>
    <row r="62" spans="1:4" ht="15" customHeight="1">
      <c r="A62" s="123">
        <v>18994</v>
      </c>
      <c r="B62" s="157">
        <v>26.45</v>
      </c>
      <c r="C62" s="76">
        <f t="shared" si="0"/>
        <v>-7.5557234605211842E-4</v>
      </c>
    </row>
    <row r="63" spans="1:4" ht="15" customHeight="1">
      <c r="A63" s="123">
        <v>19025</v>
      </c>
      <c r="B63" s="157">
        <v>26.41</v>
      </c>
      <c r="C63" s="76">
        <f t="shared" si="0"/>
        <v>-1.5122873345935406E-3</v>
      </c>
    </row>
    <row r="64" spans="1:4" ht="15" customHeight="1">
      <c r="A64" s="123">
        <v>19054</v>
      </c>
      <c r="B64" s="157">
        <v>26.39</v>
      </c>
      <c r="C64" s="76">
        <f t="shared" si="0"/>
        <v>-7.5728890571751504E-4</v>
      </c>
    </row>
    <row r="65" spans="1:3" ht="15" customHeight="1">
      <c r="A65" s="123">
        <v>19085</v>
      </c>
      <c r="B65" s="157">
        <v>26.46</v>
      </c>
      <c r="C65" s="76">
        <f t="shared" si="0"/>
        <v>2.6525198938992149E-3</v>
      </c>
    </row>
    <row r="66" spans="1:3" ht="15" customHeight="1">
      <c r="A66" s="123">
        <v>19115</v>
      </c>
      <c r="B66" s="157">
        <v>26.47</v>
      </c>
      <c r="C66" s="76">
        <f t="shared" si="0"/>
        <v>3.7792894935744561E-4</v>
      </c>
    </row>
    <row r="67" spans="1:3" ht="15" customHeight="1">
      <c r="A67" s="123">
        <v>19146</v>
      </c>
      <c r="B67" s="157">
        <v>26.53</v>
      </c>
      <c r="C67" s="76">
        <f t="shared" si="0"/>
        <v>2.2667170381564894E-3</v>
      </c>
    </row>
    <row r="68" spans="1:3" ht="15" customHeight="1">
      <c r="A68" s="123">
        <v>19176</v>
      </c>
      <c r="B68" s="157">
        <v>26.68</v>
      </c>
      <c r="C68" s="76">
        <f t="shared" ref="C68:C131" si="3">(B68-B67)/B67</f>
        <v>5.6539766302298742E-3</v>
      </c>
    </row>
    <row r="69" spans="1:3" ht="15" customHeight="1">
      <c r="A69" s="123">
        <v>19207</v>
      </c>
      <c r="B69" s="157">
        <v>26.69</v>
      </c>
      <c r="C69" s="76">
        <f t="shared" si="3"/>
        <v>3.7481259370320701E-4</v>
      </c>
    </row>
    <row r="70" spans="1:3" ht="15" customHeight="1">
      <c r="A70" s="123">
        <v>19238</v>
      </c>
      <c r="B70" s="157">
        <v>26.63</v>
      </c>
      <c r="C70" s="76">
        <f t="shared" si="3"/>
        <v>-2.2480329711503286E-3</v>
      </c>
    </row>
    <row r="71" spans="1:3" ht="15" customHeight="1">
      <c r="A71" s="123">
        <v>19268</v>
      </c>
      <c r="B71" s="157">
        <v>26.69</v>
      </c>
      <c r="C71" s="76">
        <f t="shared" si="3"/>
        <v>2.2530980097635101E-3</v>
      </c>
    </row>
    <row r="72" spans="1:3" ht="15" customHeight="1">
      <c r="A72" s="123">
        <v>19299</v>
      </c>
      <c r="B72" s="157">
        <v>26.69</v>
      </c>
      <c r="C72" s="76">
        <f t="shared" si="3"/>
        <v>0</v>
      </c>
    </row>
    <row r="73" spans="1:3" ht="15" customHeight="1">
      <c r="A73" s="123">
        <v>19329</v>
      </c>
      <c r="B73" s="157">
        <v>26.71</v>
      </c>
      <c r="C73" s="76">
        <f t="shared" si="3"/>
        <v>7.4934432371673179E-4</v>
      </c>
    </row>
    <row r="74" spans="1:3" ht="15" customHeight="1">
      <c r="A74" s="123">
        <v>19360</v>
      </c>
      <c r="B74" s="157">
        <v>26.64</v>
      </c>
      <c r="C74" s="76">
        <f t="shared" si="3"/>
        <v>-2.6207412953949938E-3</v>
      </c>
    </row>
    <row r="75" spans="1:3" ht="15" customHeight="1">
      <c r="A75" s="123">
        <v>19391</v>
      </c>
      <c r="B75" s="157">
        <v>26.59</v>
      </c>
      <c r="C75" s="76">
        <f t="shared" si="3"/>
        <v>-1.8768768768769035E-3</v>
      </c>
    </row>
    <row r="76" spans="1:3" ht="15" customHeight="1">
      <c r="A76" s="123">
        <v>19419</v>
      </c>
      <c r="B76" s="157">
        <v>26.63</v>
      </c>
      <c r="C76" s="76">
        <f t="shared" si="3"/>
        <v>1.504324934185752E-3</v>
      </c>
    </row>
    <row r="77" spans="1:3" ht="15" customHeight="1">
      <c r="A77" s="123">
        <v>19450</v>
      </c>
      <c r="B77" s="157">
        <v>26.69</v>
      </c>
      <c r="C77" s="76">
        <f t="shared" si="3"/>
        <v>2.2530980097635101E-3</v>
      </c>
    </row>
    <row r="78" spans="1:3" ht="15" customHeight="1">
      <c r="A78" s="123">
        <v>19480</v>
      </c>
      <c r="B78" s="157">
        <v>26.7</v>
      </c>
      <c r="C78" s="76">
        <f t="shared" si="3"/>
        <v>3.7467216185829938E-4</v>
      </c>
    </row>
    <row r="79" spans="1:3" ht="15" customHeight="1">
      <c r="A79" s="123">
        <v>19511</v>
      </c>
      <c r="B79" s="157">
        <v>26.77</v>
      </c>
      <c r="C79" s="76">
        <f t="shared" si="3"/>
        <v>2.6217228464419581E-3</v>
      </c>
    </row>
    <row r="80" spans="1:3" ht="15" customHeight="1">
      <c r="A80" s="123">
        <v>19541</v>
      </c>
      <c r="B80" s="157">
        <v>26.79</v>
      </c>
      <c r="C80" s="76">
        <f t="shared" si="3"/>
        <v>7.4710496824802295E-4</v>
      </c>
    </row>
    <row r="81" spans="1:4" ht="15" customHeight="1">
      <c r="A81" s="123">
        <v>19572</v>
      </c>
      <c r="B81" s="157">
        <v>26.85</v>
      </c>
      <c r="C81" s="76">
        <f t="shared" si="3"/>
        <v>2.2396416573349114E-3</v>
      </c>
    </row>
    <row r="82" spans="1:4" ht="15" customHeight="1">
      <c r="A82" s="123">
        <v>19603</v>
      </c>
      <c r="B82" s="157">
        <v>26.89</v>
      </c>
      <c r="C82" s="76">
        <f t="shared" si="3"/>
        <v>1.489757914338888E-3</v>
      </c>
    </row>
    <row r="83" spans="1:4" ht="15" customHeight="1">
      <c r="A83" s="123">
        <v>19633</v>
      </c>
      <c r="B83" s="157">
        <v>26.95</v>
      </c>
      <c r="C83" s="76">
        <f t="shared" si="3"/>
        <v>2.2313127556712058E-3</v>
      </c>
    </row>
    <row r="84" spans="1:4" ht="15" customHeight="1">
      <c r="A84" s="123">
        <v>19664</v>
      </c>
      <c r="B84" s="157">
        <v>26.85</v>
      </c>
      <c r="C84" s="76">
        <f t="shared" si="3"/>
        <v>-3.7105751391464888E-3</v>
      </c>
    </row>
    <row r="85" spans="1:4" ht="15" customHeight="1">
      <c r="A85" s="123">
        <v>19694</v>
      </c>
      <c r="B85" s="157">
        <v>26.87</v>
      </c>
      <c r="C85" s="76">
        <f t="shared" si="3"/>
        <v>7.44878957169444E-4</v>
      </c>
    </row>
    <row r="86" spans="1:4" ht="15" customHeight="1">
      <c r="A86" s="123">
        <v>19725</v>
      </c>
      <c r="B86" s="157">
        <v>26.94</v>
      </c>
      <c r="C86" s="76">
        <f t="shared" si="3"/>
        <v>2.6051358392259129E-3</v>
      </c>
    </row>
    <row r="87" spans="1:4" ht="15" customHeight="1">
      <c r="A87" s="123">
        <v>19756</v>
      </c>
      <c r="B87" s="157">
        <v>26.99</v>
      </c>
      <c r="C87" s="76">
        <f t="shared" si="3"/>
        <v>1.8559762435039775E-3</v>
      </c>
    </row>
    <row r="88" spans="1:4" ht="15" customHeight="1">
      <c r="A88" s="123">
        <v>19784</v>
      </c>
      <c r="B88" s="157">
        <v>26.93</v>
      </c>
      <c r="C88" s="76">
        <f t="shared" si="3"/>
        <v>-2.2230455724341876E-3</v>
      </c>
    </row>
    <row r="89" spans="1:4" ht="15" customHeight="1">
      <c r="A89" s="123">
        <v>19815</v>
      </c>
      <c r="B89" s="157">
        <v>26.86</v>
      </c>
      <c r="C89" s="76">
        <f t="shared" si="3"/>
        <v>-2.5993316004456102E-3</v>
      </c>
    </row>
    <row r="90" spans="1:4" ht="15" customHeight="1">
      <c r="A90" s="123">
        <v>19845</v>
      </c>
      <c r="B90" s="157">
        <v>26.93</v>
      </c>
      <c r="C90" s="76">
        <f t="shared" si="3"/>
        <v>2.6061057334326241E-3</v>
      </c>
    </row>
    <row r="91" spans="1:4" ht="15" customHeight="1">
      <c r="A91" s="123">
        <v>19876</v>
      </c>
      <c r="B91" s="157">
        <v>26.94</v>
      </c>
      <c r="C91" s="76">
        <f t="shared" si="3"/>
        <v>3.7133308577800086E-4</v>
      </c>
    </row>
    <row r="92" spans="1:4" ht="15" customHeight="1">
      <c r="A92" s="123">
        <v>19906</v>
      </c>
      <c r="B92" s="157">
        <v>26.86</v>
      </c>
      <c r="C92" s="76">
        <f t="shared" si="3"/>
        <v>-2.9695619896066014E-3</v>
      </c>
    </row>
    <row r="93" spans="1:4" ht="15" customHeight="1">
      <c r="A93" s="123">
        <v>19937</v>
      </c>
      <c r="B93" s="157">
        <v>26.85</v>
      </c>
      <c r="C93" s="76">
        <f t="shared" si="3"/>
        <v>-3.7230081906172789E-4</v>
      </c>
    </row>
    <row r="94" spans="1:4" ht="15" customHeight="1">
      <c r="A94" s="123">
        <v>19968</v>
      </c>
      <c r="B94" s="157">
        <v>26.81</v>
      </c>
      <c r="C94" s="76">
        <f t="shared" si="3"/>
        <v>-1.4897579143390205E-3</v>
      </c>
      <c r="D94" s="14"/>
    </row>
    <row r="95" spans="1:4" ht="15" customHeight="1">
      <c r="A95" s="123">
        <v>19998</v>
      </c>
      <c r="B95" s="157">
        <v>26.72</v>
      </c>
      <c r="C95" s="76">
        <f t="shared" si="3"/>
        <v>-3.3569563595673203E-3</v>
      </c>
      <c r="D95" s="188">
        <v>0.08</v>
      </c>
    </row>
    <row r="96" spans="1:4" ht="15" customHeight="1">
      <c r="A96" s="123">
        <v>20029</v>
      </c>
      <c r="B96" s="157">
        <v>26.78</v>
      </c>
      <c r="C96" s="76">
        <f t="shared" si="3"/>
        <v>2.2455089820360135E-3</v>
      </c>
      <c r="D96" s="187"/>
    </row>
    <row r="97" spans="1:4" ht="15" customHeight="1">
      <c r="A97" s="123">
        <v>20059</v>
      </c>
      <c r="B97" s="157">
        <v>26.77</v>
      </c>
      <c r="C97" s="76">
        <f t="shared" si="3"/>
        <v>-3.7341299477227643E-4</v>
      </c>
      <c r="D97" s="188"/>
    </row>
    <row r="98" spans="1:4" ht="15" customHeight="1">
      <c r="A98" s="123">
        <v>20090</v>
      </c>
      <c r="B98" s="157">
        <v>26.77</v>
      </c>
      <c r="C98" s="76">
        <f t="shared" si="3"/>
        <v>0</v>
      </c>
      <c r="D98" s="187">
        <v>0.11900000000000001</v>
      </c>
    </row>
    <row r="99" spans="1:4" ht="15" customHeight="1">
      <c r="A99" s="123">
        <v>20121</v>
      </c>
      <c r="B99" s="157">
        <v>26.82</v>
      </c>
      <c r="C99" s="76">
        <f t="shared" si="3"/>
        <v>1.8677624206201236E-3</v>
      </c>
      <c r="D99" s="188"/>
    </row>
    <row r="100" spans="1:4" ht="15" customHeight="1">
      <c r="A100" s="123">
        <v>20149</v>
      </c>
      <c r="B100" s="157">
        <v>26.79</v>
      </c>
      <c r="C100" s="76">
        <f t="shared" si="3"/>
        <v>-1.1185682326622349E-3</v>
      </c>
      <c r="D100" s="187"/>
    </row>
    <row r="101" spans="1:4" ht="15" customHeight="1">
      <c r="A101" s="123">
        <v>20180</v>
      </c>
      <c r="B101" s="157">
        <v>26.79</v>
      </c>
      <c r="C101" s="76">
        <f t="shared" si="3"/>
        <v>0</v>
      </c>
      <c r="D101" s="188">
        <v>6.7000000000000004E-2</v>
      </c>
    </row>
    <row r="102" spans="1:4" ht="15" customHeight="1">
      <c r="A102" s="123">
        <v>20210</v>
      </c>
      <c r="B102" s="157">
        <v>26.77</v>
      </c>
      <c r="C102" s="76">
        <f t="shared" si="3"/>
        <v>-7.4654721911159288E-4</v>
      </c>
      <c r="D102" s="187"/>
    </row>
    <row r="103" spans="1:4" ht="15" customHeight="1">
      <c r="A103" s="123">
        <v>20241</v>
      </c>
      <c r="B103" s="157">
        <v>26.71</v>
      </c>
      <c r="C103" s="76">
        <f t="shared" si="3"/>
        <v>-2.2413149047440686E-3</v>
      </c>
      <c r="D103" s="188"/>
    </row>
    <row r="104" spans="1:4" ht="15" customHeight="1">
      <c r="A104" s="123">
        <v>20271</v>
      </c>
      <c r="B104" s="157">
        <v>26.76</v>
      </c>
      <c r="C104" s="76">
        <f t="shared" si="3"/>
        <v>1.8719580681393001E-3</v>
      </c>
      <c r="D104" s="187">
        <v>5.5E-2</v>
      </c>
    </row>
    <row r="105" spans="1:4" ht="15" customHeight="1">
      <c r="A105" s="123">
        <v>20302</v>
      </c>
      <c r="B105" s="157">
        <v>26.72</v>
      </c>
      <c r="C105" s="76">
        <f t="shared" si="3"/>
        <v>-1.4947683109119096E-3</v>
      </c>
      <c r="D105" s="188"/>
    </row>
    <row r="106" spans="1:4" ht="15" customHeight="1">
      <c r="A106" s="123">
        <v>20333</v>
      </c>
      <c r="B106" s="157">
        <v>26.85</v>
      </c>
      <c r="C106" s="76">
        <f t="shared" si="3"/>
        <v>4.8652694610779399E-3</v>
      </c>
      <c r="D106" s="187"/>
    </row>
    <row r="107" spans="1:4" ht="15" customHeight="1">
      <c r="A107" s="123">
        <v>20363</v>
      </c>
      <c r="B107" s="157">
        <v>26.82</v>
      </c>
      <c r="C107" s="76">
        <f t="shared" si="3"/>
        <v>-1.1173184357542321E-3</v>
      </c>
      <c r="D107" s="188">
        <v>2.4E-2</v>
      </c>
    </row>
    <row r="108" spans="1:4" ht="15" customHeight="1">
      <c r="A108" s="123">
        <v>20394</v>
      </c>
      <c r="B108" s="157">
        <v>26.88</v>
      </c>
      <c r="C108" s="76">
        <f t="shared" si="3"/>
        <v>2.237136465324337E-3</v>
      </c>
      <c r="D108" s="187"/>
    </row>
    <row r="109" spans="1:4" ht="15" customHeight="1">
      <c r="A109" s="123">
        <v>20424</v>
      </c>
      <c r="B109" s="157">
        <v>26.87</v>
      </c>
      <c r="C109" s="76">
        <f t="shared" si="3"/>
        <v>-3.7202380952373551E-4</v>
      </c>
      <c r="D109" s="188"/>
    </row>
    <row r="110" spans="1:4" ht="15" customHeight="1">
      <c r="A110" s="123">
        <v>20455</v>
      </c>
      <c r="B110" s="157">
        <v>26.83</v>
      </c>
      <c r="C110" s="76">
        <f t="shared" si="3"/>
        <v>-1.4886490509863305E-3</v>
      </c>
      <c r="D110" s="187">
        <v>-1.4999999999999999E-2</v>
      </c>
    </row>
    <row r="111" spans="1:4" ht="15" customHeight="1">
      <c r="A111" s="123">
        <v>20486</v>
      </c>
      <c r="B111" s="157">
        <v>26.86</v>
      </c>
      <c r="C111" s="76">
        <f t="shared" si="3"/>
        <v>1.1181513231457748E-3</v>
      </c>
      <c r="D111" s="188"/>
    </row>
    <row r="112" spans="1:4" ht="15" customHeight="1">
      <c r="A112" s="123">
        <v>20515</v>
      </c>
      <c r="B112" s="157">
        <v>26.89</v>
      </c>
      <c r="C112" s="76">
        <f t="shared" si="3"/>
        <v>1.116902457185448E-3</v>
      </c>
      <c r="D112" s="187"/>
    </row>
    <row r="113" spans="1:4" ht="15" customHeight="1">
      <c r="A113" s="123">
        <v>20546</v>
      </c>
      <c r="B113" s="157">
        <v>26.93</v>
      </c>
      <c r="C113" s="76">
        <f t="shared" si="3"/>
        <v>1.4875418371141371E-3</v>
      </c>
      <c r="D113" s="188">
        <v>3.4000000000000002E-2</v>
      </c>
    </row>
    <row r="114" spans="1:4" ht="15" customHeight="1">
      <c r="A114" s="123">
        <v>20576</v>
      </c>
      <c r="B114" s="157">
        <v>27.03</v>
      </c>
      <c r="C114" s="76">
        <f t="shared" si="3"/>
        <v>3.7133308577794811E-3</v>
      </c>
      <c r="D114" s="187"/>
    </row>
    <row r="115" spans="1:4" ht="15" customHeight="1">
      <c r="A115" s="123">
        <v>20607</v>
      </c>
      <c r="B115" s="157">
        <v>27.15</v>
      </c>
      <c r="C115" s="76">
        <f t="shared" si="3"/>
        <v>4.4395116537179966E-3</v>
      </c>
      <c r="D115" s="188"/>
    </row>
    <row r="116" spans="1:4" ht="15" customHeight="1">
      <c r="A116" s="123">
        <v>20637</v>
      </c>
      <c r="B116" s="157">
        <v>27.29</v>
      </c>
      <c r="C116" s="76">
        <f t="shared" si="3"/>
        <v>5.1565377532228574E-3</v>
      </c>
      <c r="D116" s="187">
        <v>-3.0000000000000001E-3</v>
      </c>
    </row>
    <row r="117" spans="1:4" ht="15" customHeight="1">
      <c r="A117" s="123">
        <v>20668</v>
      </c>
      <c r="B117" s="157">
        <v>27.31</v>
      </c>
      <c r="C117" s="76">
        <f t="shared" si="3"/>
        <v>7.328691828508455E-4</v>
      </c>
      <c r="D117" s="188"/>
    </row>
    <row r="118" spans="1:4" ht="15" customHeight="1">
      <c r="A118" s="123">
        <v>20699</v>
      </c>
      <c r="B118" s="157">
        <v>27.35</v>
      </c>
      <c r="C118" s="76">
        <f t="shared" si="3"/>
        <v>1.4646649578909814E-3</v>
      </c>
      <c r="D118" s="187"/>
    </row>
    <row r="119" spans="1:4" ht="15" customHeight="1">
      <c r="A119" s="123">
        <v>20729</v>
      </c>
      <c r="B119" s="157">
        <v>27.51</v>
      </c>
      <c r="C119" s="76">
        <f t="shared" si="3"/>
        <v>5.8500914076782496E-3</v>
      </c>
      <c r="D119" s="188">
        <v>6.7000000000000004E-2</v>
      </c>
    </row>
    <row r="120" spans="1:4" ht="15" customHeight="1">
      <c r="A120" s="123">
        <v>20760</v>
      </c>
      <c r="B120" s="157">
        <v>27.51</v>
      </c>
      <c r="C120" s="76">
        <f t="shared" si="3"/>
        <v>0</v>
      </c>
      <c r="D120" s="187"/>
    </row>
    <row r="121" spans="1:4" ht="15" customHeight="1">
      <c r="A121" s="123">
        <v>20790</v>
      </c>
      <c r="B121" s="157">
        <v>27.63</v>
      </c>
      <c r="C121" s="76">
        <f t="shared" si="3"/>
        <v>4.3620501635767877E-3</v>
      </c>
      <c r="D121" s="188"/>
    </row>
    <row r="122" spans="1:4" ht="15" customHeight="1">
      <c r="A122" s="123">
        <v>20821</v>
      </c>
      <c r="B122" s="157">
        <v>27.67</v>
      </c>
      <c r="C122" s="76">
        <f t="shared" si="3"/>
        <v>1.4477017734347702E-3</v>
      </c>
      <c r="D122" s="187">
        <v>2.6000000000000002E-2</v>
      </c>
    </row>
    <row r="123" spans="1:4" ht="15" customHeight="1">
      <c r="A123" s="123">
        <v>20852</v>
      </c>
      <c r="B123" s="157">
        <v>27.8</v>
      </c>
      <c r="C123" s="76">
        <f t="shared" si="3"/>
        <v>4.6982291290205633E-3</v>
      </c>
      <c r="D123" s="188"/>
    </row>
    <row r="124" spans="1:4" ht="15" customHeight="1">
      <c r="A124" s="123">
        <v>20880</v>
      </c>
      <c r="B124" s="157">
        <v>27.86</v>
      </c>
      <c r="C124" s="76">
        <f t="shared" si="3"/>
        <v>2.158273381294918E-3</v>
      </c>
      <c r="D124" s="187"/>
    </row>
    <row r="125" spans="1:4" ht="15" customHeight="1">
      <c r="A125" s="123">
        <v>20911</v>
      </c>
      <c r="B125" s="157">
        <v>27.93</v>
      </c>
      <c r="C125" s="76">
        <f t="shared" si="3"/>
        <v>2.5125628140703622E-3</v>
      </c>
      <c r="D125" s="188">
        <v>-9.0000000000000011E-3</v>
      </c>
    </row>
    <row r="126" spans="1:4" ht="15" customHeight="1">
      <c r="A126" s="123">
        <v>20941</v>
      </c>
      <c r="B126" s="157">
        <v>28</v>
      </c>
      <c r="C126" s="76">
        <f t="shared" si="3"/>
        <v>2.5062656641604113E-3</v>
      </c>
      <c r="D126" s="187"/>
    </row>
    <row r="127" spans="1:4" ht="15" customHeight="1">
      <c r="A127" s="123">
        <v>20972</v>
      </c>
      <c r="B127" s="157">
        <v>28.11</v>
      </c>
      <c r="C127" s="76">
        <f t="shared" si="3"/>
        <v>3.928571428571408E-3</v>
      </c>
      <c r="D127" s="188"/>
    </row>
    <row r="128" spans="1:4" ht="15" customHeight="1">
      <c r="A128" s="123">
        <v>21002</v>
      </c>
      <c r="B128" s="157">
        <v>28.19</v>
      </c>
      <c r="C128" s="76">
        <f t="shared" si="3"/>
        <v>2.8459622909997101E-3</v>
      </c>
      <c r="D128" s="187">
        <v>0.04</v>
      </c>
    </row>
    <row r="129" spans="1:4" ht="15" customHeight="1">
      <c r="A129" s="123">
        <v>21033</v>
      </c>
      <c r="B129" s="157">
        <v>28.28</v>
      </c>
      <c r="C129" s="76">
        <f t="shared" si="3"/>
        <v>3.1926214969847412E-3</v>
      </c>
      <c r="D129" s="188"/>
    </row>
    <row r="130" spans="1:4" ht="15" customHeight="1">
      <c r="A130" s="123">
        <v>21064</v>
      </c>
      <c r="B130" s="157">
        <v>28.32</v>
      </c>
      <c r="C130" s="76">
        <f t="shared" si="3"/>
        <v>1.4144271570013841E-3</v>
      </c>
      <c r="D130" s="187"/>
    </row>
    <row r="131" spans="1:4" ht="15" customHeight="1">
      <c r="A131" s="123">
        <v>21094</v>
      </c>
      <c r="B131" s="157">
        <v>28.32</v>
      </c>
      <c r="C131" s="76">
        <f t="shared" si="3"/>
        <v>0</v>
      </c>
      <c r="D131" s="188">
        <v>-0.04</v>
      </c>
    </row>
    <row r="132" spans="1:4" ht="15" customHeight="1">
      <c r="A132" s="123">
        <v>21125</v>
      </c>
      <c r="B132" s="157">
        <v>28.41</v>
      </c>
      <c r="C132" s="76">
        <f t="shared" ref="C132:C195" si="4">(B132-B131)/B131</f>
        <v>3.1779661016949103E-3</v>
      </c>
      <c r="D132" s="187"/>
    </row>
    <row r="133" spans="1:4" ht="15" customHeight="1">
      <c r="A133" s="123">
        <v>21155</v>
      </c>
      <c r="B133" s="157">
        <v>28.47</v>
      </c>
      <c r="C133" s="76">
        <f t="shared" si="4"/>
        <v>2.111932418162574E-3</v>
      </c>
      <c r="D133" s="188"/>
    </row>
    <row r="134" spans="1:4" ht="15" customHeight="1">
      <c r="A134" s="123">
        <v>21186</v>
      </c>
      <c r="B134" s="157">
        <v>28.64</v>
      </c>
      <c r="C134" s="76">
        <f t="shared" si="4"/>
        <v>5.9711977520197296E-3</v>
      </c>
      <c r="D134" s="187">
        <v>-0.1</v>
      </c>
    </row>
    <row r="135" spans="1:4" ht="15" customHeight="1">
      <c r="A135" s="123">
        <v>21217</v>
      </c>
      <c r="B135" s="157">
        <v>28.7</v>
      </c>
      <c r="C135" s="76">
        <f t="shared" si="4"/>
        <v>2.0949720670390614E-3</v>
      </c>
      <c r="D135" s="188"/>
    </row>
    <row r="136" spans="1:4" ht="15" customHeight="1">
      <c r="A136" s="123">
        <v>21245</v>
      </c>
      <c r="B136" s="157">
        <v>28.87</v>
      </c>
      <c r="C136" s="76">
        <f t="shared" si="4"/>
        <v>5.923344947735251E-3</v>
      </c>
      <c r="D136" s="187"/>
    </row>
    <row r="137" spans="1:4" ht="15" customHeight="1">
      <c r="A137" s="123">
        <v>21276</v>
      </c>
      <c r="B137" s="157">
        <v>28.94</v>
      </c>
      <c r="C137" s="76">
        <f t="shared" si="4"/>
        <v>2.4246622791825522E-3</v>
      </c>
      <c r="D137" s="188">
        <v>2.6000000000000002E-2</v>
      </c>
    </row>
    <row r="138" spans="1:4" ht="15" customHeight="1">
      <c r="A138" s="123">
        <v>21306</v>
      </c>
      <c r="B138" s="157">
        <v>28.94</v>
      </c>
      <c r="C138" s="76">
        <f t="shared" si="4"/>
        <v>0</v>
      </c>
      <c r="D138" s="187"/>
    </row>
    <row r="139" spans="1:4" ht="15" customHeight="1">
      <c r="A139" s="123">
        <v>21337</v>
      </c>
      <c r="B139" s="157">
        <v>28.91</v>
      </c>
      <c r="C139" s="76">
        <f t="shared" si="4"/>
        <v>-1.0366275051831768E-3</v>
      </c>
      <c r="D139" s="188"/>
    </row>
    <row r="140" spans="1:4" ht="15" customHeight="1">
      <c r="A140" s="123">
        <v>21367</v>
      </c>
      <c r="B140" s="157">
        <v>28.89</v>
      </c>
      <c r="C140" s="76">
        <f t="shared" si="4"/>
        <v>-6.9180214458663351E-4</v>
      </c>
      <c r="D140" s="187">
        <v>9.6000000000000002E-2</v>
      </c>
    </row>
    <row r="141" spans="1:4" ht="15" customHeight="1">
      <c r="A141" s="123">
        <v>21398</v>
      </c>
      <c r="B141" s="157">
        <v>28.94</v>
      </c>
      <c r="C141" s="76">
        <f t="shared" si="4"/>
        <v>1.7307026652821291E-3</v>
      </c>
      <c r="D141" s="188"/>
    </row>
    <row r="142" spans="1:4" ht="15" customHeight="1">
      <c r="A142" s="123">
        <v>21429</v>
      </c>
      <c r="B142" s="157">
        <v>28.91</v>
      </c>
      <c r="C142" s="76">
        <f t="shared" si="4"/>
        <v>-1.0366275051831768E-3</v>
      </c>
      <c r="D142" s="187"/>
    </row>
    <row r="143" spans="1:4" ht="15" customHeight="1">
      <c r="A143" s="123">
        <v>21459</v>
      </c>
      <c r="B143" s="157">
        <v>28.91</v>
      </c>
      <c r="C143" s="76">
        <f t="shared" si="4"/>
        <v>0</v>
      </c>
      <c r="D143" s="188">
        <v>9.6999999999999989E-2</v>
      </c>
    </row>
    <row r="144" spans="1:4" ht="15" customHeight="1">
      <c r="A144" s="123">
        <v>21490</v>
      </c>
      <c r="B144" s="157">
        <v>28.95</v>
      </c>
      <c r="C144" s="76">
        <f t="shared" si="4"/>
        <v>1.383604289173267E-3</v>
      </c>
      <c r="D144" s="187"/>
    </row>
    <row r="145" spans="1:4" ht="15" customHeight="1">
      <c r="A145" s="123">
        <v>21520</v>
      </c>
      <c r="B145" s="157">
        <v>28.97</v>
      </c>
      <c r="C145" s="76">
        <f t="shared" si="4"/>
        <v>6.9084628670119431E-4</v>
      </c>
      <c r="D145" s="188"/>
    </row>
    <row r="146" spans="1:4" ht="15" customHeight="1">
      <c r="A146" s="123">
        <v>21551</v>
      </c>
      <c r="B146" s="157">
        <v>29.01</v>
      </c>
      <c r="C146" s="76">
        <f t="shared" si="4"/>
        <v>1.3807386952020262E-3</v>
      </c>
      <c r="D146" s="187">
        <v>7.6999999999999999E-2</v>
      </c>
    </row>
    <row r="147" spans="1:4" ht="15" customHeight="1">
      <c r="A147" s="123">
        <v>21582</v>
      </c>
      <c r="B147" s="157">
        <v>29</v>
      </c>
      <c r="C147" s="76">
        <f t="shared" si="4"/>
        <v>-3.447087211306985E-4</v>
      </c>
      <c r="D147" s="188"/>
    </row>
    <row r="148" spans="1:4" ht="15" customHeight="1">
      <c r="A148" s="123">
        <v>21610</v>
      </c>
      <c r="B148" s="157">
        <v>28.97</v>
      </c>
      <c r="C148" s="76">
        <f t="shared" si="4"/>
        <v>-1.0344827586207289E-3</v>
      </c>
      <c r="D148" s="187"/>
    </row>
    <row r="149" spans="1:4" ht="15" customHeight="1">
      <c r="A149" s="123">
        <v>21641</v>
      </c>
      <c r="B149" s="157">
        <v>28.98</v>
      </c>
      <c r="C149" s="76">
        <f t="shared" si="4"/>
        <v>3.4518467380053724E-4</v>
      </c>
      <c r="D149" s="188">
        <v>0.10099999999999999</v>
      </c>
    </row>
    <row r="150" spans="1:4" ht="15" customHeight="1">
      <c r="A150" s="123">
        <v>21671</v>
      </c>
      <c r="B150" s="157">
        <v>29.04</v>
      </c>
      <c r="C150" s="76">
        <f t="shared" si="4"/>
        <v>2.0703933747411567E-3</v>
      </c>
      <c r="D150" s="187"/>
    </row>
    <row r="151" spans="1:4" ht="15" customHeight="1">
      <c r="A151" s="123">
        <v>21702</v>
      </c>
      <c r="B151" s="157">
        <v>29.11</v>
      </c>
      <c r="C151" s="76">
        <f t="shared" si="4"/>
        <v>2.4104683195592387E-3</v>
      </c>
      <c r="D151" s="188"/>
    </row>
    <row r="152" spans="1:4" ht="15" customHeight="1">
      <c r="A152" s="123">
        <v>21732</v>
      </c>
      <c r="B152" s="157">
        <v>29.15</v>
      </c>
      <c r="C152" s="76">
        <f t="shared" si="4"/>
        <v>1.3740982480247045E-3</v>
      </c>
      <c r="D152" s="187">
        <v>-8.0000000000000002E-3</v>
      </c>
    </row>
    <row r="153" spans="1:4" ht="15" customHeight="1">
      <c r="A153" s="123">
        <v>21763</v>
      </c>
      <c r="B153" s="157">
        <v>29.18</v>
      </c>
      <c r="C153" s="76">
        <f t="shared" si="4"/>
        <v>1.0291595197255965E-3</v>
      </c>
      <c r="D153" s="188"/>
    </row>
    <row r="154" spans="1:4" ht="15" customHeight="1">
      <c r="A154" s="123">
        <v>21794</v>
      </c>
      <c r="B154" s="157">
        <v>29.25</v>
      </c>
      <c r="C154" s="76">
        <f t="shared" si="4"/>
        <v>2.3989033584647114E-3</v>
      </c>
      <c r="D154" s="187"/>
    </row>
    <row r="155" spans="1:4" ht="15" customHeight="1">
      <c r="A155" s="123">
        <v>21824</v>
      </c>
      <c r="B155" s="157">
        <v>29.35</v>
      </c>
      <c r="C155" s="76">
        <f t="shared" si="4"/>
        <v>3.4188034188034674E-3</v>
      </c>
      <c r="D155" s="188">
        <v>1.6E-2</v>
      </c>
    </row>
    <row r="156" spans="1:4" ht="15" customHeight="1">
      <c r="A156" s="123">
        <v>21855</v>
      </c>
      <c r="B156" s="157">
        <v>29.35</v>
      </c>
      <c r="C156" s="76">
        <f t="shared" si="4"/>
        <v>0</v>
      </c>
      <c r="D156" s="187"/>
    </row>
    <row r="157" spans="1:4" ht="15" customHeight="1">
      <c r="A157" s="123">
        <v>21885</v>
      </c>
      <c r="B157" s="157">
        <v>29.41</v>
      </c>
      <c r="C157" s="76">
        <f t="shared" si="4"/>
        <v>2.0442930153321539E-3</v>
      </c>
      <c r="D157" s="188"/>
    </row>
    <row r="158" spans="1:4" ht="15" customHeight="1">
      <c r="A158" s="123">
        <v>21916</v>
      </c>
      <c r="B158" s="157">
        <v>29.37</v>
      </c>
      <c r="C158" s="76">
        <f t="shared" si="4"/>
        <v>-1.3600816048962648E-3</v>
      </c>
      <c r="D158" s="187">
        <v>9.1999999999999998E-2</v>
      </c>
    </row>
    <row r="159" spans="1:4" ht="15" customHeight="1">
      <c r="A159" s="123">
        <v>21947</v>
      </c>
      <c r="B159" s="157">
        <v>29.41</v>
      </c>
      <c r="C159" s="76">
        <f t="shared" si="4"/>
        <v>1.36193394620358E-3</v>
      </c>
      <c r="D159" s="188"/>
    </row>
    <row r="160" spans="1:4" ht="15" customHeight="1">
      <c r="A160" s="123">
        <v>21976</v>
      </c>
      <c r="B160" s="157">
        <v>29.41</v>
      </c>
      <c r="C160" s="76">
        <f t="shared" si="4"/>
        <v>0</v>
      </c>
      <c r="D160" s="187"/>
    </row>
    <row r="161" spans="1:4" ht="15" customHeight="1">
      <c r="A161" s="123">
        <v>22007</v>
      </c>
      <c r="B161" s="157">
        <v>29.54</v>
      </c>
      <c r="C161" s="76">
        <f t="shared" si="4"/>
        <v>4.4202652159129208E-3</v>
      </c>
      <c r="D161" s="188">
        <v>-1.4999999999999999E-2</v>
      </c>
    </row>
    <row r="162" spans="1:4" ht="15" customHeight="1">
      <c r="A162" s="123">
        <v>22037</v>
      </c>
      <c r="B162" s="157">
        <v>29.57</v>
      </c>
      <c r="C162" s="76">
        <f t="shared" si="4"/>
        <v>1.0155721056195376E-3</v>
      </c>
      <c r="D162" s="187"/>
    </row>
    <row r="163" spans="1:4" ht="15" customHeight="1">
      <c r="A163" s="123">
        <v>22068</v>
      </c>
      <c r="B163" s="157">
        <v>29.61</v>
      </c>
      <c r="C163" s="76">
        <f t="shared" si="4"/>
        <v>1.3527223537368666E-3</v>
      </c>
      <c r="D163" s="188"/>
    </row>
    <row r="164" spans="1:4" ht="15" customHeight="1">
      <c r="A164" s="123">
        <v>22098</v>
      </c>
      <c r="B164" s="157">
        <v>29.55</v>
      </c>
      <c r="C164" s="76">
        <f t="shared" si="4"/>
        <v>-2.0263424518743235E-3</v>
      </c>
      <c r="D164" s="187">
        <v>0.01</v>
      </c>
    </row>
    <row r="165" spans="1:4" ht="15" customHeight="1">
      <c r="A165" s="123">
        <v>22129</v>
      </c>
      <c r="B165" s="157">
        <v>29.61</v>
      </c>
      <c r="C165" s="76">
        <f t="shared" si="4"/>
        <v>2.0304568527918349E-3</v>
      </c>
      <c r="D165" s="188"/>
    </row>
    <row r="166" spans="1:4" ht="15" customHeight="1">
      <c r="A166" s="123">
        <v>22160</v>
      </c>
      <c r="B166" s="157">
        <v>29.61</v>
      </c>
      <c r="C166" s="76">
        <f t="shared" si="4"/>
        <v>0</v>
      </c>
      <c r="D166" s="187"/>
    </row>
    <row r="167" spans="1:4" ht="15" customHeight="1">
      <c r="A167" s="123">
        <v>22190</v>
      </c>
      <c r="B167" s="157">
        <v>29.75</v>
      </c>
      <c r="C167" s="76">
        <f t="shared" si="4"/>
        <v>4.7281323877068748E-3</v>
      </c>
      <c r="D167" s="188">
        <v>-4.8000000000000001E-2</v>
      </c>
    </row>
    <row r="168" spans="1:4" ht="15" customHeight="1">
      <c r="A168" s="123">
        <v>22221</v>
      </c>
      <c r="B168" s="157">
        <v>29.78</v>
      </c>
      <c r="C168" s="76">
        <f t="shared" si="4"/>
        <v>1.008403361344576E-3</v>
      </c>
      <c r="D168" s="187"/>
    </row>
    <row r="169" spans="1:4" ht="15" customHeight="1">
      <c r="A169" s="123">
        <v>22251</v>
      </c>
      <c r="B169" s="157">
        <v>29.81</v>
      </c>
      <c r="C169" s="76">
        <f t="shared" si="4"/>
        <v>1.0073875083948147E-3</v>
      </c>
      <c r="D169" s="188"/>
    </row>
    <row r="170" spans="1:4" ht="15" customHeight="1">
      <c r="A170" s="123">
        <v>22282</v>
      </c>
      <c r="B170" s="157">
        <v>29.84</v>
      </c>
      <c r="C170" s="76">
        <f t="shared" si="4"/>
        <v>1.0063737001006756E-3</v>
      </c>
      <c r="D170" s="187">
        <v>2.7000000000000003E-2</v>
      </c>
    </row>
    <row r="171" spans="1:4" ht="15" customHeight="1">
      <c r="A171" s="123">
        <v>22313</v>
      </c>
      <c r="B171" s="157">
        <v>29.84</v>
      </c>
      <c r="C171" s="76">
        <f t="shared" si="4"/>
        <v>0</v>
      </c>
      <c r="D171" s="188"/>
    </row>
    <row r="172" spans="1:4" ht="15" customHeight="1">
      <c r="A172" s="123">
        <v>22341</v>
      </c>
      <c r="B172" s="157">
        <v>29.84</v>
      </c>
      <c r="C172" s="76">
        <f t="shared" si="4"/>
        <v>0</v>
      </c>
      <c r="D172" s="187"/>
    </row>
    <row r="173" spans="1:4" ht="15" customHeight="1">
      <c r="A173" s="123">
        <v>22372</v>
      </c>
      <c r="B173" s="157">
        <v>29.81</v>
      </c>
      <c r="C173" s="76">
        <f t="shared" si="4"/>
        <v>-1.0053619302949443E-3</v>
      </c>
      <c r="D173" s="188">
        <v>7.5999999999999998E-2</v>
      </c>
    </row>
    <row r="174" spans="1:4" ht="15" customHeight="1">
      <c r="A174" s="123">
        <v>22402</v>
      </c>
      <c r="B174" s="157">
        <v>29.84</v>
      </c>
      <c r="C174" s="76">
        <f t="shared" si="4"/>
        <v>1.0063737001006756E-3</v>
      </c>
      <c r="D174" s="187"/>
    </row>
    <row r="175" spans="1:4" ht="15" customHeight="1">
      <c r="A175" s="123">
        <v>22433</v>
      </c>
      <c r="B175" s="157">
        <v>29.84</v>
      </c>
      <c r="C175" s="76">
        <f t="shared" si="4"/>
        <v>0</v>
      </c>
      <c r="D175" s="188"/>
    </row>
    <row r="176" spans="1:4" ht="15" customHeight="1">
      <c r="A176" s="123">
        <v>22463</v>
      </c>
      <c r="B176" s="157">
        <v>29.92</v>
      </c>
      <c r="C176" s="76">
        <f t="shared" si="4"/>
        <v>2.6809651474531452E-3</v>
      </c>
      <c r="D176" s="187">
        <v>6.8000000000000005E-2</v>
      </c>
    </row>
    <row r="177" spans="1:4" ht="15" customHeight="1">
      <c r="A177" s="123">
        <v>22494</v>
      </c>
      <c r="B177" s="157">
        <v>29.94</v>
      </c>
      <c r="C177" s="76">
        <f t="shared" si="4"/>
        <v>6.6844919786094832E-4</v>
      </c>
      <c r="D177" s="188"/>
    </row>
    <row r="178" spans="1:4" ht="15" customHeight="1">
      <c r="A178" s="123">
        <v>22525</v>
      </c>
      <c r="B178" s="157">
        <v>29.98</v>
      </c>
      <c r="C178" s="76">
        <f t="shared" si="4"/>
        <v>1.3360053440213476E-3</v>
      </c>
      <c r="D178" s="187"/>
    </row>
    <row r="179" spans="1:4" ht="15" customHeight="1">
      <c r="A179" s="123">
        <v>22555</v>
      </c>
      <c r="B179" s="157">
        <v>29.98</v>
      </c>
      <c r="C179" s="76">
        <f t="shared" si="4"/>
        <v>0</v>
      </c>
      <c r="D179" s="188">
        <v>8.3000000000000004E-2</v>
      </c>
    </row>
    <row r="180" spans="1:4" ht="15" customHeight="1">
      <c r="A180" s="123">
        <v>22586</v>
      </c>
      <c r="B180" s="157">
        <v>29.98</v>
      </c>
      <c r="C180" s="76">
        <f t="shared" si="4"/>
        <v>0</v>
      </c>
      <c r="D180" s="187"/>
    </row>
    <row r="181" spans="1:4" ht="15" customHeight="1">
      <c r="A181" s="123">
        <v>22616</v>
      </c>
      <c r="B181" s="157">
        <v>30.01</v>
      </c>
      <c r="C181" s="76">
        <f t="shared" si="4"/>
        <v>1.0006671114076429E-3</v>
      </c>
      <c r="D181" s="188"/>
    </row>
    <row r="182" spans="1:4" ht="15" customHeight="1">
      <c r="A182" s="123">
        <v>22647</v>
      </c>
      <c r="B182" s="157">
        <v>30.04</v>
      </c>
      <c r="C182" s="76">
        <f t="shared" si="4"/>
        <v>9.9966677774067261E-4</v>
      </c>
      <c r="D182" s="187">
        <v>7.400000000000001E-2</v>
      </c>
    </row>
    <row r="183" spans="1:4" ht="15" customHeight="1">
      <c r="A183" s="123">
        <v>22678</v>
      </c>
      <c r="B183" s="157">
        <v>30.11</v>
      </c>
      <c r="C183" s="76">
        <f t="shared" si="4"/>
        <v>2.3302263648468805E-3</v>
      </c>
      <c r="D183" s="188"/>
    </row>
    <row r="184" spans="1:4" ht="15" customHeight="1">
      <c r="A184" s="123">
        <v>22706</v>
      </c>
      <c r="B184" s="157">
        <v>30.17</v>
      </c>
      <c r="C184" s="76">
        <f t="shared" si="4"/>
        <v>1.9926934573232238E-3</v>
      </c>
      <c r="D184" s="187"/>
    </row>
    <row r="185" spans="1:4" ht="15" customHeight="1">
      <c r="A185" s="123">
        <v>22737</v>
      </c>
      <c r="B185" s="157">
        <v>30.21</v>
      </c>
      <c r="C185" s="76">
        <f t="shared" si="4"/>
        <v>1.3258203513423648E-3</v>
      </c>
      <c r="D185" s="188">
        <v>4.4000000000000004E-2</v>
      </c>
    </row>
    <row r="186" spans="1:4" ht="15" customHeight="1">
      <c r="A186" s="123">
        <v>22767</v>
      </c>
      <c r="B186" s="157">
        <v>30.24</v>
      </c>
      <c r="C186" s="76">
        <f t="shared" si="4"/>
        <v>9.9304865938422979E-4</v>
      </c>
      <c r="D186" s="187"/>
    </row>
    <row r="187" spans="1:4" ht="15" customHeight="1">
      <c r="A187" s="123">
        <v>22798</v>
      </c>
      <c r="B187" s="157">
        <v>30.21</v>
      </c>
      <c r="C187" s="76">
        <f t="shared" si="4"/>
        <v>-9.9206349206341221E-4</v>
      </c>
      <c r="D187" s="188"/>
    </row>
    <row r="188" spans="1:4" ht="15" customHeight="1">
      <c r="A188" s="123">
        <v>22828</v>
      </c>
      <c r="B188" s="157">
        <v>30.22</v>
      </c>
      <c r="C188" s="76">
        <f t="shared" si="4"/>
        <v>3.3101621979470409E-4</v>
      </c>
      <c r="D188" s="187">
        <v>3.9E-2</v>
      </c>
    </row>
    <row r="189" spans="1:4" ht="15" customHeight="1">
      <c r="A189" s="123">
        <v>22859</v>
      </c>
      <c r="B189" s="157">
        <v>30.28</v>
      </c>
      <c r="C189" s="76">
        <f t="shared" si="4"/>
        <v>1.9854401058902143E-3</v>
      </c>
      <c r="D189" s="188"/>
    </row>
    <row r="190" spans="1:4" ht="15" customHeight="1">
      <c r="A190" s="123">
        <v>22890</v>
      </c>
      <c r="B190" s="157">
        <v>30.42</v>
      </c>
      <c r="C190" s="76">
        <f t="shared" si="4"/>
        <v>4.6235138705416302E-3</v>
      </c>
      <c r="D190" s="187"/>
    </row>
    <row r="191" spans="1:4" ht="15" customHeight="1">
      <c r="A191" s="123">
        <v>22920</v>
      </c>
      <c r="B191" s="157">
        <v>30.38</v>
      </c>
      <c r="C191" s="76">
        <f t="shared" si="4"/>
        <v>-1.3149243918475575E-3</v>
      </c>
      <c r="D191" s="188">
        <v>1.6E-2</v>
      </c>
    </row>
    <row r="192" spans="1:4" ht="15" customHeight="1">
      <c r="A192" s="123">
        <v>22951</v>
      </c>
      <c r="B192" s="157">
        <v>30.38</v>
      </c>
      <c r="C192" s="76">
        <f t="shared" si="4"/>
        <v>0</v>
      </c>
      <c r="D192" s="187"/>
    </row>
    <row r="193" spans="1:4" ht="15" customHeight="1">
      <c r="A193" s="123">
        <v>22981</v>
      </c>
      <c r="B193" s="157">
        <v>30.38</v>
      </c>
      <c r="C193" s="76">
        <f t="shared" si="4"/>
        <v>0</v>
      </c>
      <c r="D193" s="188"/>
    </row>
    <row r="194" spans="1:4" ht="15" customHeight="1">
      <c r="A194" s="123">
        <v>23012</v>
      </c>
      <c r="B194" s="157">
        <v>30.44</v>
      </c>
      <c r="C194" s="76">
        <f t="shared" si="4"/>
        <v>1.974983541803893E-3</v>
      </c>
      <c r="D194" s="187">
        <v>4.4999999999999998E-2</v>
      </c>
    </row>
    <row r="195" spans="1:4" ht="15" customHeight="1">
      <c r="A195" s="123">
        <v>23043</v>
      </c>
      <c r="B195" s="157">
        <v>30.48</v>
      </c>
      <c r="C195" s="76">
        <f t="shared" si="4"/>
        <v>1.3140604467805237E-3</v>
      </c>
      <c r="D195" s="188"/>
    </row>
    <row r="196" spans="1:4" ht="15" customHeight="1">
      <c r="A196" s="123">
        <v>23071</v>
      </c>
      <c r="B196" s="157">
        <v>30.51</v>
      </c>
      <c r="C196" s="76">
        <f t="shared" ref="C196:C259" si="5">(B196-B195)/B195</f>
        <v>9.8425196850397429E-4</v>
      </c>
      <c r="D196" s="187"/>
    </row>
    <row r="197" spans="1:4" ht="15" customHeight="1">
      <c r="A197" s="123">
        <v>23102</v>
      </c>
      <c r="B197" s="157">
        <v>30.48</v>
      </c>
      <c r="C197" s="76">
        <f t="shared" si="5"/>
        <v>-9.8328416912491423E-4</v>
      </c>
      <c r="D197" s="188">
        <v>5.2999999999999999E-2</v>
      </c>
    </row>
    <row r="198" spans="1:4" ht="15" customHeight="1">
      <c r="A198" s="123">
        <v>23132</v>
      </c>
      <c r="B198" s="157">
        <v>30.51</v>
      </c>
      <c r="C198" s="76">
        <f t="shared" si="5"/>
        <v>9.8425196850397429E-4</v>
      </c>
      <c r="D198" s="187"/>
    </row>
    <row r="199" spans="1:4" ht="15" customHeight="1">
      <c r="A199" s="123">
        <v>23163</v>
      </c>
      <c r="B199" s="157">
        <v>30.61</v>
      </c>
      <c r="C199" s="76">
        <f t="shared" si="5"/>
        <v>3.2776138970828537E-3</v>
      </c>
      <c r="D199" s="188"/>
    </row>
    <row r="200" spans="1:4" ht="15" customHeight="1">
      <c r="A200" s="123">
        <v>23193</v>
      </c>
      <c r="B200" s="157">
        <v>30.69</v>
      </c>
      <c r="C200" s="76">
        <f t="shared" si="5"/>
        <v>2.6135249918327946E-3</v>
      </c>
      <c r="D200" s="187">
        <v>0.08</v>
      </c>
    </row>
    <row r="201" spans="1:4" ht="15" customHeight="1">
      <c r="A201" s="123">
        <v>23224</v>
      </c>
      <c r="B201" s="157">
        <v>30.75</v>
      </c>
      <c r="C201" s="76">
        <f t="shared" si="5"/>
        <v>1.9550342130986876E-3</v>
      </c>
      <c r="D201" s="188"/>
    </row>
    <row r="202" spans="1:4" ht="15" customHeight="1">
      <c r="A202" s="123">
        <v>23255</v>
      </c>
      <c r="B202" s="157">
        <v>30.72</v>
      </c>
      <c r="C202" s="76">
        <f t="shared" si="5"/>
        <v>-9.7560975609759795E-4</v>
      </c>
      <c r="D202" s="187"/>
    </row>
    <row r="203" spans="1:4" ht="15" customHeight="1">
      <c r="A203" s="123">
        <v>23285</v>
      </c>
      <c r="B203" s="157">
        <v>30.75</v>
      </c>
      <c r="C203" s="76">
        <f t="shared" si="5"/>
        <v>9.7656250000003708E-4</v>
      </c>
      <c r="D203" s="188">
        <v>2.8999999999999998E-2</v>
      </c>
    </row>
    <row r="204" spans="1:4" ht="15" customHeight="1">
      <c r="A204" s="123">
        <v>23316</v>
      </c>
      <c r="B204" s="157">
        <v>30.78</v>
      </c>
      <c r="C204" s="76">
        <f t="shared" si="5"/>
        <v>9.7560975609759795E-4</v>
      </c>
      <c r="D204" s="187"/>
    </row>
    <row r="205" spans="1:4" ht="15" customHeight="1">
      <c r="A205" s="123">
        <v>23346</v>
      </c>
      <c r="B205" s="157">
        <v>30.88</v>
      </c>
      <c r="C205" s="76">
        <f t="shared" si="5"/>
        <v>3.2488628979856354E-3</v>
      </c>
      <c r="D205" s="188"/>
    </row>
    <row r="206" spans="1:4" ht="15" customHeight="1">
      <c r="A206" s="123">
        <v>23377</v>
      </c>
      <c r="B206" s="157">
        <v>30.94</v>
      </c>
      <c r="C206" s="76">
        <f t="shared" si="5"/>
        <v>1.9430051813472239E-3</v>
      </c>
      <c r="D206" s="187">
        <v>8.900000000000001E-2</v>
      </c>
    </row>
    <row r="207" spans="1:4" ht="15" customHeight="1">
      <c r="A207" s="123">
        <v>23408</v>
      </c>
      <c r="B207" s="157">
        <v>30.91</v>
      </c>
      <c r="C207" s="76">
        <f t="shared" si="5"/>
        <v>-9.6961861667747688E-4</v>
      </c>
      <c r="D207" s="188"/>
    </row>
    <row r="208" spans="1:4" ht="15" customHeight="1">
      <c r="A208" s="123">
        <v>23437</v>
      </c>
      <c r="B208" s="157">
        <v>30.94</v>
      </c>
      <c r="C208" s="76">
        <f t="shared" si="5"/>
        <v>9.7055968942093621E-4</v>
      </c>
      <c r="D208" s="187"/>
    </row>
    <row r="209" spans="1:4" ht="15" customHeight="1">
      <c r="A209" s="123">
        <v>23468</v>
      </c>
      <c r="B209" s="157">
        <v>30.95</v>
      </c>
      <c r="C209" s="76">
        <f t="shared" si="5"/>
        <v>3.2320620555908243E-4</v>
      </c>
      <c r="D209" s="188">
        <v>4.8000000000000001E-2</v>
      </c>
    </row>
    <row r="210" spans="1:4" ht="15" customHeight="1">
      <c r="A210" s="123">
        <v>23498</v>
      </c>
      <c r="B210" s="157">
        <v>30.98</v>
      </c>
      <c r="C210" s="76">
        <f t="shared" si="5"/>
        <v>9.6930533117935819E-4</v>
      </c>
      <c r="D210" s="187"/>
    </row>
    <row r="211" spans="1:4" ht="15" customHeight="1">
      <c r="A211" s="123">
        <v>23529</v>
      </c>
      <c r="B211" s="157">
        <v>31.01</v>
      </c>
      <c r="C211" s="76">
        <f t="shared" si="5"/>
        <v>9.683666881859631E-4</v>
      </c>
      <c r="D211" s="188"/>
    </row>
    <row r="212" spans="1:4" ht="15" customHeight="1">
      <c r="A212" s="123">
        <v>23559</v>
      </c>
      <c r="B212" s="157">
        <v>31.02</v>
      </c>
      <c r="C212" s="76">
        <f t="shared" si="5"/>
        <v>3.2247662044495359E-4</v>
      </c>
      <c r="D212" s="187">
        <v>5.5E-2</v>
      </c>
    </row>
    <row r="213" spans="1:4" ht="15" customHeight="1">
      <c r="A213" s="123">
        <v>23590</v>
      </c>
      <c r="B213" s="157">
        <v>31.05</v>
      </c>
      <c r="C213" s="76">
        <f t="shared" si="5"/>
        <v>9.6711798839462079E-4</v>
      </c>
      <c r="D213" s="188"/>
    </row>
    <row r="214" spans="1:4" ht="15" customHeight="1">
      <c r="A214" s="123">
        <v>23621</v>
      </c>
      <c r="B214" s="157">
        <v>31.08</v>
      </c>
      <c r="C214" s="76">
        <f t="shared" si="5"/>
        <v>9.6618357487914918E-4</v>
      </c>
      <c r="D214" s="187"/>
    </row>
    <row r="215" spans="1:4" ht="15" customHeight="1">
      <c r="A215" s="123">
        <v>23651</v>
      </c>
      <c r="B215" s="157">
        <v>31.12</v>
      </c>
      <c r="C215" s="76">
        <f t="shared" si="5"/>
        <v>1.2870012870013739E-3</v>
      </c>
      <c r="D215" s="188">
        <v>1.3999999999999999E-2</v>
      </c>
    </row>
    <row r="216" spans="1:4" ht="15" customHeight="1">
      <c r="A216" s="123">
        <v>23682</v>
      </c>
      <c r="B216" s="157">
        <v>31.21</v>
      </c>
      <c r="C216" s="76">
        <f t="shared" si="5"/>
        <v>2.892030848329044E-3</v>
      </c>
      <c r="D216" s="187"/>
    </row>
    <row r="217" spans="1:4" ht="15" customHeight="1">
      <c r="A217" s="123">
        <v>23712</v>
      </c>
      <c r="B217" s="157">
        <v>31.25</v>
      </c>
      <c r="C217" s="76">
        <f t="shared" si="5"/>
        <v>1.2816404998397676E-3</v>
      </c>
      <c r="D217" s="188"/>
    </row>
    <row r="218" spans="1:4" ht="15" customHeight="1">
      <c r="A218" s="123">
        <v>23743</v>
      </c>
      <c r="B218" s="157">
        <v>31.28</v>
      </c>
      <c r="C218" s="76">
        <f t="shared" si="5"/>
        <v>9.6000000000003635E-4</v>
      </c>
      <c r="D218" s="187">
        <v>0.10199999999999999</v>
      </c>
    </row>
    <row r="219" spans="1:4" ht="15" customHeight="1">
      <c r="A219" s="123">
        <v>23774</v>
      </c>
      <c r="B219" s="157">
        <v>31.28</v>
      </c>
      <c r="C219" s="76">
        <f t="shared" si="5"/>
        <v>0</v>
      </c>
      <c r="D219" s="188"/>
    </row>
    <row r="220" spans="1:4" ht="15" customHeight="1">
      <c r="A220" s="123">
        <v>23802</v>
      </c>
      <c r="B220" s="157">
        <v>31.31</v>
      </c>
      <c r="C220" s="76">
        <f t="shared" si="5"/>
        <v>9.5907928388739075E-4</v>
      </c>
      <c r="D220" s="187"/>
    </row>
    <row r="221" spans="1:4" ht="15" customHeight="1">
      <c r="A221" s="123">
        <v>23833</v>
      </c>
      <c r="B221" s="157">
        <v>31.38</v>
      </c>
      <c r="C221" s="76">
        <f t="shared" si="5"/>
        <v>2.2357074417119222E-3</v>
      </c>
      <c r="D221" s="188">
        <v>5.5999999999999994E-2</v>
      </c>
    </row>
    <row r="222" spans="1:4" ht="15" customHeight="1">
      <c r="A222" s="123">
        <v>23863</v>
      </c>
      <c r="B222" s="157">
        <v>31.48</v>
      </c>
      <c r="C222" s="76">
        <f t="shared" si="5"/>
        <v>3.1867431485022761E-3</v>
      </c>
      <c r="D222" s="187"/>
    </row>
    <row r="223" spans="1:4" ht="15" customHeight="1">
      <c r="A223" s="123">
        <v>23894</v>
      </c>
      <c r="B223" s="157">
        <v>31.61</v>
      </c>
      <c r="C223" s="76">
        <f t="shared" si="5"/>
        <v>4.129606099110515E-3</v>
      </c>
      <c r="D223" s="188"/>
    </row>
    <row r="224" spans="1:4" ht="15" customHeight="1">
      <c r="A224" s="123">
        <v>23924</v>
      </c>
      <c r="B224" s="157">
        <v>31.58</v>
      </c>
      <c r="C224" s="76">
        <f t="shared" si="5"/>
        <v>-9.4906675102819161E-4</v>
      </c>
      <c r="D224" s="187">
        <v>8.4000000000000005E-2</v>
      </c>
    </row>
    <row r="225" spans="1:4" ht="15" customHeight="1">
      <c r="A225" s="123">
        <v>23955</v>
      </c>
      <c r="B225" s="157">
        <v>31.55</v>
      </c>
      <c r="C225" s="76">
        <f t="shared" si="5"/>
        <v>-9.4996833438877723E-4</v>
      </c>
      <c r="D225" s="188"/>
    </row>
    <row r="226" spans="1:4" ht="15" customHeight="1">
      <c r="A226" s="123">
        <v>23986</v>
      </c>
      <c r="B226" s="157">
        <v>31.62</v>
      </c>
      <c r="C226" s="76">
        <f t="shared" si="5"/>
        <v>2.2187004754358249E-3</v>
      </c>
      <c r="D226" s="187"/>
    </row>
    <row r="227" spans="1:4" ht="15" customHeight="1">
      <c r="A227" s="123">
        <v>24016</v>
      </c>
      <c r="B227" s="157">
        <v>31.65</v>
      </c>
      <c r="C227" s="76">
        <f t="shared" si="5"/>
        <v>9.4876660341548335E-4</v>
      </c>
      <c r="D227" s="188">
        <v>9.8000000000000004E-2</v>
      </c>
    </row>
    <row r="228" spans="1:4" ht="15" customHeight="1">
      <c r="A228" s="123">
        <v>24047</v>
      </c>
      <c r="B228" s="157">
        <v>31.75</v>
      </c>
      <c r="C228" s="76">
        <f t="shared" si="5"/>
        <v>3.1595576619273752E-3</v>
      </c>
      <c r="D228" s="187"/>
    </row>
    <row r="229" spans="1:4" ht="15" customHeight="1">
      <c r="A229" s="123">
        <v>24077</v>
      </c>
      <c r="B229" s="157">
        <v>31.85</v>
      </c>
      <c r="C229" s="76">
        <f t="shared" si="5"/>
        <v>3.1496062992126431E-3</v>
      </c>
      <c r="D229" s="188"/>
    </row>
    <row r="230" spans="1:4" ht="15" customHeight="1">
      <c r="A230" s="123">
        <v>24108</v>
      </c>
      <c r="B230" s="157">
        <v>31.88</v>
      </c>
      <c r="C230" s="76">
        <f t="shared" si="5"/>
        <v>9.4191522762943742E-4</v>
      </c>
      <c r="D230" s="187">
        <v>0.10199999999999999</v>
      </c>
    </row>
    <row r="231" spans="1:4" ht="15" customHeight="1">
      <c r="A231" s="123">
        <v>24139</v>
      </c>
      <c r="B231" s="157">
        <v>32.08</v>
      </c>
      <c r="C231" s="76">
        <f t="shared" si="5"/>
        <v>6.2735257214554356E-3</v>
      </c>
      <c r="D231" s="188"/>
    </row>
    <row r="232" spans="1:4" ht="15" customHeight="1">
      <c r="A232" s="123">
        <v>24167</v>
      </c>
      <c r="B232" s="157">
        <v>32.18</v>
      </c>
      <c r="C232" s="76">
        <f t="shared" si="5"/>
        <v>3.1172069825436853E-3</v>
      </c>
      <c r="D232" s="187"/>
    </row>
    <row r="233" spans="1:4" ht="15" customHeight="1">
      <c r="A233" s="123">
        <v>24198</v>
      </c>
      <c r="B233" s="157">
        <v>32.28</v>
      </c>
      <c r="C233" s="76">
        <f t="shared" si="5"/>
        <v>3.1075201988813371E-3</v>
      </c>
      <c r="D233" s="188">
        <v>1.6E-2</v>
      </c>
    </row>
    <row r="234" spans="1:4" ht="15" customHeight="1">
      <c r="A234" s="123">
        <v>24228</v>
      </c>
      <c r="B234" s="157">
        <v>32.35</v>
      </c>
      <c r="C234" s="76">
        <f t="shared" si="5"/>
        <v>2.1685254027261551E-3</v>
      </c>
      <c r="D234" s="187"/>
    </row>
    <row r="235" spans="1:4" ht="15" customHeight="1">
      <c r="A235" s="123">
        <v>24259</v>
      </c>
      <c r="B235" s="157">
        <v>32.380000000000003</v>
      </c>
      <c r="C235" s="76">
        <f t="shared" si="5"/>
        <v>9.273570324575312E-4</v>
      </c>
      <c r="D235" s="188"/>
    </row>
    <row r="236" spans="1:4" ht="15" customHeight="1">
      <c r="A236" s="123">
        <v>24289</v>
      </c>
      <c r="B236" s="157">
        <v>32.450000000000003</v>
      </c>
      <c r="C236" s="76">
        <f t="shared" si="5"/>
        <v>2.1618282890673341E-3</v>
      </c>
      <c r="D236" s="187">
        <v>2.8999999999999998E-2</v>
      </c>
    </row>
    <row r="237" spans="1:4" ht="15" customHeight="1">
      <c r="A237" s="123">
        <v>24320</v>
      </c>
      <c r="B237" s="157">
        <v>32.65</v>
      </c>
      <c r="C237" s="76">
        <f t="shared" si="5"/>
        <v>6.1633281972263707E-3</v>
      </c>
      <c r="D237" s="188"/>
    </row>
    <row r="238" spans="1:4" ht="15" customHeight="1">
      <c r="A238" s="123">
        <v>24351</v>
      </c>
      <c r="B238" s="157">
        <v>32.75</v>
      </c>
      <c r="C238" s="76">
        <f t="shared" si="5"/>
        <v>3.0627871362940711E-3</v>
      </c>
      <c r="D238" s="187"/>
    </row>
    <row r="239" spans="1:4" ht="15" customHeight="1">
      <c r="A239" s="123">
        <v>24381</v>
      </c>
      <c r="B239" s="157">
        <v>32.85</v>
      </c>
      <c r="C239" s="76">
        <f t="shared" si="5"/>
        <v>3.0534351145038601E-3</v>
      </c>
      <c r="D239" s="188">
        <v>3.5000000000000003E-2</v>
      </c>
    </row>
    <row r="240" spans="1:4" ht="15" customHeight="1">
      <c r="A240" s="123">
        <v>24412</v>
      </c>
      <c r="B240" s="157">
        <v>32.880000000000003</v>
      </c>
      <c r="C240" s="76">
        <f t="shared" si="5"/>
        <v>9.1324200913245465E-4</v>
      </c>
      <c r="D240" s="187"/>
    </row>
    <row r="241" spans="1:4" ht="15" customHeight="1">
      <c r="A241" s="123">
        <v>24442</v>
      </c>
      <c r="B241" s="157">
        <v>32.92</v>
      </c>
      <c r="C241" s="76">
        <f t="shared" si="5"/>
        <v>1.2165450121654241E-3</v>
      </c>
      <c r="D241" s="188"/>
    </row>
    <row r="242" spans="1:4" ht="15" customHeight="1">
      <c r="A242" s="123">
        <v>24473</v>
      </c>
      <c r="B242" s="157">
        <v>32.9</v>
      </c>
      <c r="C242" s="76">
        <f t="shared" si="5"/>
        <v>-6.075334143378835E-4</v>
      </c>
      <c r="D242" s="187">
        <v>3.7000000000000005E-2</v>
      </c>
    </row>
    <row r="243" spans="1:4" ht="15" customHeight="1">
      <c r="A243" s="123">
        <v>24504</v>
      </c>
      <c r="B243" s="157">
        <v>33</v>
      </c>
      <c r="C243" s="76">
        <f t="shared" si="5"/>
        <v>3.0395136778115935E-3</v>
      </c>
      <c r="D243" s="188"/>
    </row>
    <row r="244" spans="1:4" ht="15" customHeight="1">
      <c r="A244" s="123">
        <v>24532</v>
      </c>
      <c r="B244" s="157">
        <v>33</v>
      </c>
      <c r="C244" s="76">
        <f t="shared" si="5"/>
        <v>0</v>
      </c>
      <c r="D244" s="187"/>
    </row>
    <row r="245" spans="1:4" ht="15" customHeight="1">
      <c r="A245" s="123">
        <v>24563</v>
      </c>
      <c r="B245" s="157">
        <v>33.1</v>
      </c>
      <c r="C245" s="76">
        <f t="shared" si="5"/>
        <v>3.0303030303030732E-3</v>
      </c>
      <c r="D245" s="188">
        <v>3.0000000000000001E-3</v>
      </c>
    </row>
    <row r="246" spans="1:4" ht="15" customHeight="1">
      <c r="A246" s="123">
        <v>24593</v>
      </c>
      <c r="B246" s="157">
        <v>33.1</v>
      </c>
      <c r="C246" s="76">
        <f t="shared" si="5"/>
        <v>0</v>
      </c>
      <c r="D246" s="187"/>
    </row>
    <row r="247" spans="1:4" ht="15" customHeight="1">
      <c r="A247" s="123">
        <v>24624</v>
      </c>
      <c r="B247" s="157">
        <v>33.299999999999997</v>
      </c>
      <c r="C247" s="76">
        <f t="shared" si="5"/>
        <v>6.0422960725074236E-3</v>
      </c>
      <c r="D247" s="188"/>
    </row>
    <row r="248" spans="1:4" ht="15" customHeight="1">
      <c r="A248" s="123">
        <v>24654</v>
      </c>
      <c r="B248" s="157">
        <v>33.4</v>
      </c>
      <c r="C248" s="76">
        <f t="shared" si="5"/>
        <v>3.0030030030030459E-3</v>
      </c>
      <c r="D248" s="187">
        <v>3.5000000000000003E-2</v>
      </c>
    </row>
    <row r="249" spans="1:4" ht="15" customHeight="1">
      <c r="A249" s="123">
        <v>24685</v>
      </c>
      <c r="B249" s="157">
        <v>33.5</v>
      </c>
      <c r="C249" s="76">
        <f t="shared" si="5"/>
        <v>2.9940119760479469E-3</v>
      </c>
      <c r="D249" s="188"/>
    </row>
    <row r="250" spans="1:4" ht="15" customHeight="1">
      <c r="A250" s="123">
        <v>24716</v>
      </c>
      <c r="B250" s="157">
        <v>33.6</v>
      </c>
      <c r="C250" s="76">
        <f t="shared" si="5"/>
        <v>2.9850746268657142E-3</v>
      </c>
      <c r="D250" s="187"/>
    </row>
    <row r="251" spans="1:4" ht="15" customHeight="1">
      <c r="A251" s="123">
        <v>24746</v>
      </c>
      <c r="B251" s="157">
        <v>33.700000000000003</v>
      </c>
      <c r="C251" s="76">
        <f t="shared" si="5"/>
        <v>2.9761904761905185E-3</v>
      </c>
      <c r="D251" s="188">
        <v>3.2000000000000001E-2</v>
      </c>
    </row>
    <row r="252" spans="1:4" ht="15" customHeight="1">
      <c r="A252" s="123">
        <v>24777</v>
      </c>
      <c r="B252" s="157">
        <v>33.9</v>
      </c>
      <c r="C252" s="76">
        <f t="shared" si="5"/>
        <v>5.9347181008900804E-3</v>
      </c>
      <c r="D252" s="187"/>
    </row>
    <row r="253" spans="1:4" ht="15" customHeight="1">
      <c r="A253" s="123">
        <v>24807</v>
      </c>
      <c r="B253" s="157">
        <v>34</v>
      </c>
      <c r="C253" s="76">
        <f t="shared" si="5"/>
        <v>2.9498525073746733E-3</v>
      </c>
      <c r="D253" s="188"/>
    </row>
    <row r="254" spans="1:4" ht="15" customHeight="1">
      <c r="A254" s="123">
        <v>24838</v>
      </c>
      <c r="B254" s="157">
        <v>34.1</v>
      </c>
      <c r="C254" s="76">
        <f t="shared" si="5"/>
        <v>2.9411764705882769E-3</v>
      </c>
      <c r="D254" s="187">
        <v>8.4000000000000005E-2</v>
      </c>
    </row>
    <row r="255" spans="1:4" ht="15" customHeight="1">
      <c r="A255" s="123">
        <v>24869</v>
      </c>
      <c r="B255" s="157">
        <v>34.200000000000003</v>
      </c>
      <c r="C255" s="76">
        <f t="shared" si="5"/>
        <v>2.9325513196481355E-3</v>
      </c>
      <c r="D255" s="188"/>
    </row>
    <row r="256" spans="1:4" ht="15" customHeight="1">
      <c r="A256" s="123">
        <v>24898</v>
      </c>
      <c r="B256" s="157">
        <v>34.299999999999997</v>
      </c>
      <c r="C256" s="76">
        <f t="shared" si="5"/>
        <v>2.9239766081869682E-3</v>
      </c>
      <c r="D256" s="187"/>
    </row>
    <row r="257" spans="1:4" ht="15" customHeight="1">
      <c r="A257" s="123">
        <v>24929</v>
      </c>
      <c r="B257" s="157">
        <v>34.4</v>
      </c>
      <c r="C257" s="76">
        <f t="shared" si="5"/>
        <v>2.9154518950437734E-3</v>
      </c>
      <c r="D257" s="188">
        <v>6.9000000000000006E-2</v>
      </c>
    </row>
    <row r="258" spans="1:4" ht="15" customHeight="1">
      <c r="A258" s="123">
        <v>24959</v>
      </c>
      <c r="B258" s="157">
        <v>34.5</v>
      </c>
      <c r="C258" s="76">
        <f t="shared" si="5"/>
        <v>2.9069767441860881E-3</v>
      </c>
      <c r="D258" s="187"/>
    </row>
    <row r="259" spans="1:4" ht="15" customHeight="1">
      <c r="A259" s="123">
        <v>24990</v>
      </c>
      <c r="B259" s="157">
        <v>34.700000000000003</v>
      </c>
      <c r="C259" s="76">
        <f t="shared" si="5"/>
        <v>5.7971014492754448E-3</v>
      </c>
      <c r="D259" s="188"/>
    </row>
    <row r="260" spans="1:4" ht="15" customHeight="1">
      <c r="A260" s="123">
        <v>25020</v>
      </c>
      <c r="B260" s="157">
        <v>34.9</v>
      </c>
      <c r="C260" s="76">
        <f t="shared" ref="C260:C323" si="6">(B260-B259)/B259</f>
        <v>5.7636887608067929E-3</v>
      </c>
      <c r="D260" s="187">
        <v>2.8999999999999998E-2</v>
      </c>
    </row>
    <row r="261" spans="1:4" ht="15" customHeight="1">
      <c r="A261" s="123">
        <v>25051</v>
      </c>
      <c r="B261" s="157">
        <v>35</v>
      </c>
      <c r="C261" s="76">
        <f t="shared" si="6"/>
        <v>2.8653295128940235E-3</v>
      </c>
      <c r="D261" s="188"/>
    </row>
    <row r="262" spans="1:4" ht="15" customHeight="1">
      <c r="A262" s="123">
        <v>25082</v>
      </c>
      <c r="B262" s="157">
        <v>35.1</v>
      </c>
      <c r="C262" s="76">
        <f t="shared" si="6"/>
        <v>2.8571428571428979E-3</v>
      </c>
      <c r="D262" s="187"/>
    </row>
    <row r="263" spans="1:4" ht="15" customHeight="1">
      <c r="A263" s="123">
        <v>25112</v>
      </c>
      <c r="B263" s="157">
        <v>35.299999999999997</v>
      </c>
      <c r="C263" s="76">
        <f t="shared" si="6"/>
        <v>5.698005698005576E-3</v>
      </c>
      <c r="D263" s="188">
        <v>1.8000000000000002E-2</v>
      </c>
    </row>
    <row r="264" spans="1:4" ht="15" customHeight="1">
      <c r="A264" s="123">
        <v>25143</v>
      </c>
      <c r="B264" s="157">
        <v>35.4</v>
      </c>
      <c r="C264" s="76">
        <f t="shared" si="6"/>
        <v>2.8328611898017402E-3</v>
      </c>
      <c r="D264" s="187"/>
    </row>
    <row r="265" spans="1:4" ht="15" customHeight="1">
      <c r="A265" s="123">
        <v>25173</v>
      </c>
      <c r="B265" s="157">
        <v>35.6</v>
      </c>
      <c r="C265" s="76">
        <f t="shared" si="6"/>
        <v>5.6497175141243744E-3</v>
      </c>
      <c r="D265" s="188"/>
    </row>
    <row r="266" spans="1:4" ht="15" customHeight="1">
      <c r="A266" s="123">
        <v>25204</v>
      </c>
      <c r="B266" s="157">
        <v>35.700000000000003</v>
      </c>
      <c r="C266" s="76">
        <f t="shared" si="6"/>
        <v>2.8089887640449836E-3</v>
      </c>
      <c r="D266" s="187">
        <v>6.4000000000000001E-2</v>
      </c>
    </row>
    <row r="267" spans="1:4" ht="15" customHeight="1">
      <c r="A267" s="123">
        <v>25235</v>
      </c>
      <c r="B267" s="157">
        <v>35.799999999999997</v>
      </c>
      <c r="C267" s="76">
        <f t="shared" si="6"/>
        <v>2.8011204481791121E-3</v>
      </c>
      <c r="D267" s="188"/>
    </row>
    <row r="268" spans="1:4" ht="15" customHeight="1">
      <c r="A268" s="123">
        <v>25263</v>
      </c>
      <c r="B268" s="157">
        <v>36.1</v>
      </c>
      <c r="C268" s="76">
        <f t="shared" si="6"/>
        <v>8.3798882681565441E-3</v>
      </c>
      <c r="D268" s="187"/>
    </row>
    <row r="269" spans="1:4" ht="15" customHeight="1">
      <c r="A269" s="123">
        <v>25294</v>
      </c>
      <c r="B269" s="157">
        <v>36.299999999999997</v>
      </c>
      <c r="C269" s="76">
        <f t="shared" si="6"/>
        <v>5.5401662049860316E-3</v>
      </c>
      <c r="D269" s="188">
        <v>1.3000000000000001E-2</v>
      </c>
    </row>
    <row r="270" spans="1:4" ht="15" customHeight="1">
      <c r="A270" s="123">
        <v>25324</v>
      </c>
      <c r="B270" s="157">
        <v>36.4</v>
      </c>
      <c r="C270" s="76">
        <f t="shared" si="6"/>
        <v>2.754820936639158E-3</v>
      </c>
      <c r="D270" s="187"/>
    </row>
    <row r="271" spans="1:4" ht="15" customHeight="1">
      <c r="A271" s="123">
        <v>25355</v>
      </c>
      <c r="B271" s="157">
        <v>36.6</v>
      </c>
      <c r="C271" s="76">
        <f t="shared" si="6"/>
        <v>5.494505494505573E-3</v>
      </c>
      <c r="D271" s="188"/>
    </row>
    <row r="272" spans="1:4" ht="15" customHeight="1">
      <c r="A272" s="123">
        <v>25385</v>
      </c>
      <c r="B272" s="157">
        <v>36.799999999999997</v>
      </c>
      <c r="C272" s="76">
        <f t="shared" si="6"/>
        <v>5.4644808743168228E-3</v>
      </c>
      <c r="D272" s="187">
        <v>2.5000000000000001E-2</v>
      </c>
    </row>
    <row r="273" spans="1:4" ht="15" customHeight="1">
      <c r="A273" s="123">
        <v>25416</v>
      </c>
      <c r="B273" s="157">
        <v>36.9</v>
      </c>
      <c r="C273" s="76">
        <f t="shared" si="6"/>
        <v>2.717391304347865E-3</v>
      </c>
      <c r="D273" s="188"/>
    </row>
    <row r="274" spans="1:4" ht="15" customHeight="1">
      <c r="A274" s="123">
        <v>25447</v>
      </c>
      <c r="B274" s="157">
        <v>37.1</v>
      </c>
      <c r="C274" s="76">
        <f t="shared" si="6"/>
        <v>5.4200542005420826E-3</v>
      </c>
      <c r="D274" s="187"/>
    </row>
    <row r="275" spans="1:4" ht="15" customHeight="1">
      <c r="A275" s="123">
        <v>25477</v>
      </c>
      <c r="B275" s="157">
        <v>37.299999999999997</v>
      </c>
      <c r="C275" s="76">
        <f t="shared" si="6"/>
        <v>5.3908355795147097E-3</v>
      </c>
      <c r="D275" s="188">
        <v>-1.7000000000000001E-2</v>
      </c>
    </row>
    <row r="276" spans="1:4" ht="15" customHeight="1">
      <c r="A276" s="123">
        <v>25508</v>
      </c>
      <c r="B276" s="157">
        <v>37.5</v>
      </c>
      <c r="C276" s="76">
        <f t="shared" si="6"/>
        <v>5.3619302949062426E-3</v>
      </c>
      <c r="D276" s="187"/>
    </row>
    <row r="277" spans="1:4" ht="15" customHeight="1">
      <c r="A277" s="123">
        <v>25538</v>
      </c>
      <c r="B277" s="157">
        <v>37.700000000000003</v>
      </c>
      <c r="C277" s="76">
        <f t="shared" si="6"/>
        <v>5.3333333333334095E-3</v>
      </c>
      <c r="D277" s="188"/>
    </row>
    <row r="278" spans="1:4" ht="15" customHeight="1">
      <c r="A278" s="123">
        <v>25569</v>
      </c>
      <c r="B278" s="157">
        <v>37.9</v>
      </c>
      <c r="C278" s="76">
        <f t="shared" si="6"/>
        <v>5.3050397877982946E-3</v>
      </c>
      <c r="D278" s="187">
        <v>-6.9999999999999993E-3</v>
      </c>
    </row>
    <row r="279" spans="1:4" ht="15" customHeight="1">
      <c r="A279" s="123">
        <v>25600</v>
      </c>
      <c r="B279" s="157">
        <v>38.1</v>
      </c>
      <c r="C279" s="76">
        <f t="shared" si="6"/>
        <v>5.2770448548813418E-3</v>
      </c>
      <c r="D279" s="188"/>
    </row>
    <row r="280" spans="1:4" ht="15" customHeight="1">
      <c r="A280" s="123">
        <v>25628</v>
      </c>
      <c r="B280" s="157">
        <v>38.299999999999997</v>
      </c>
      <c r="C280" s="76">
        <f t="shared" si="6"/>
        <v>5.2493438320208854E-3</v>
      </c>
      <c r="D280" s="187"/>
    </row>
    <row r="281" spans="1:4" ht="15" customHeight="1">
      <c r="A281" s="123">
        <v>25659</v>
      </c>
      <c r="B281" s="157">
        <v>38.5</v>
      </c>
      <c r="C281" s="76">
        <f t="shared" si="6"/>
        <v>5.2219321148825812E-3</v>
      </c>
      <c r="D281" s="188">
        <v>6.9999999999999993E-3</v>
      </c>
    </row>
    <row r="282" spans="1:4" ht="15" customHeight="1">
      <c r="A282" s="123">
        <v>25689</v>
      </c>
      <c r="B282" s="157">
        <v>38.6</v>
      </c>
      <c r="C282" s="76">
        <f t="shared" si="6"/>
        <v>2.5974025974026343E-3</v>
      </c>
      <c r="D282" s="187"/>
    </row>
    <row r="283" spans="1:4" ht="15" customHeight="1">
      <c r="A283" s="123">
        <v>25720</v>
      </c>
      <c r="B283" s="157">
        <v>38.799999999999997</v>
      </c>
      <c r="C283" s="76">
        <f t="shared" si="6"/>
        <v>5.1813471502589565E-3</v>
      </c>
      <c r="D283" s="188"/>
    </row>
    <row r="284" spans="1:4" ht="15" customHeight="1">
      <c r="A284" s="123">
        <v>25750</v>
      </c>
      <c r="B284" s="157">
        <v>38.9</v>
      </c>
      <c r="C284" s="76">
        <f t="shared" si="6"/>
        <v>2.5773195876289028E-3</v>
      </c>
      <c r="D284" s="187">
        <v>3.6000000000000004E-2</v>
      </c>
    </row>
    <row r="285" spans="1:4" ht="15" customHeight="1">
      <c r="A285" s="123">
        <v>25781</v>
      </c>
      <c r="B285" s="157">
        <v>39</v>
      </c>
      <c r="C285" s="76">
        <f t="shared" si="6"/>
        <v>2.5706940874036356E-3</v>
      </c>
      <c r="D285" s="188"/>
    </row>
    <row r="286" spans="1:4" ht="15" customHeight="1">
      <c r="A286" s="123">
        <v>25812</v>
      </c>
      <c r="B286" s="157">
        <v>39.200000000000003</v>
      </c>
      <c r="C286" s="76">
        <f t="shared" si="6"/>
        <v>5.1282051282052011E-3</v>
      </c>
      <c r="D286" s="187"/>
    </row>
    <row r="287" spans="1:4" ht="15" customHeight="1">
      <c r="A287" s="123">
        <v>25842</v>
      </c>
      <c r="B287" s="157">
        <v>39.4</v>
      </c>
      <c r="C287" s="76">
        <f t="shared" si="6"/>
        <v>5.1020408163264218E-3</v>
      </c>
      <c r="D287" s="188">
        <v>-0.04</v>
      </c>
    </row>
    <row r="288" spans="1:4" ht="15" customHeight="1">
      <c r="A288" s="123">
        <v>25873</v>
      </c>
      <c r="B288" s="157">
        <v>39.6</v>
      </c>
      <c r="C288" s="76">
        <f t="shared" si="6"/>
        <v>5.0761421319797679E-3</v>
      </c>
      <c r="D288" s="187"/>
    </row>
    <row r="289" spans="1:4" ht="15" customHeight="1">
      <c r="A289" s="123">
        <v>25903</v>
      </c>
      <c r="B289" s="157">
        <v>39.799999999999997</v>
      </c>
      <c r="C289" s="76">
        <f t="shared" si="6"/>
        <v>5.0505050505049425E-3</v>
      </c>
      <c r="D289" s="188"/>
    </row>
    <row r="290" spans="1:4" ht="15" customHeight="1">
      <c r="A290" s="123">
        <v>25934</v>
      </c>
      <c r="B290" s="157">
        <v>39.9</v>
      </c>
      <c r="C290" s="76">
        <f t="shared" si="6"/>
        <v>2.5125628140703878E-3</v>
      </c>
      <c r="D290" s="187">
        <v>0.111</v>
      </c>
    </row>
    <row r="291" spans="1:4" ht="15" customHeight="1">
      <c r="A291" s="123">
        <v>25965</v>
      </c>
      <c r="B291" s="157">
        <v>39.9</v>
      </c>
      <c r="C291" s="76">
        <f t="shared" si="6"/>
        <v>0</v>
      </c>
      <c r="D291" s="188"/>
    </row>
    <row r="292" spans="1:4" ht="15" customHeight="1">
      <c r="A292" s="123">
        <v>25993</v>
      </c>
      <c r="B292" s="157">
        <v>40</v>
      </c>
      <c r="C292" s="76">
        <f t="shared" si="6"/>
        <v>2.5062656641604369E-3</v>
      </c>
      <c r="D292" s="187"/>
    </row>
    <row r="293" spans="1:4" ht="15" customHeight="1">
      <c r="A293" s="123">
        <v>26024</v>
      </c>
      <c r="B293" s="157">
        <v>40.1</v>
      </c>
      <c r="C293" s="76">
        <f t="shared" si="6"/>
        <v>2.5000000000000356E-3</v>
      </c>
      <c r="D293" s="188">
        <v>2.3E-2</v>
      </c>
    </row>
    <row r="294" spans="1:4" ht="15" customHeight="1">
      <c r="A294" s="123">
        <v>26054</v>
      </c>
      <c r="B294" s="157">
        <v>40.299999999999997</v>
      </c>
      <c r="C294" s="76">
        <f t="shared" si="6"/>
        <v>4.9875311720697186E-3</v>
      </c>
      <c r="D294" s="187"/>
    </row>
    <row r="295" spans="1:4" ht="15" customHeight="1">
      <c r="A295" s="123">
        <v>26085</v>
      </c>
      <c r="B295" s="157">
        <v>40.5</v>
      </c>
      <c r="C295" s="76">
        <f t="shared" si="6"/>
        <v>4.9627791563276145E-3</v>
      </c>
      <c r="D295" s="188"/>
    </row>
    <row r="296" spans="1:4" ht="15" customHeight="1">
      <c r="A296" s="123">
        <v>26115</v>
      </c>
      <c r="B296" s="157">
        <v>40.6</v>
      </c>
      <c r="C296" s="76">
        <f t="shared" si="6"/>
        <v>2.4691358024691709E-3</v>
      </c>
      <c r="D296" s="187">
        <v>3.2000000000000001E-2</v>
      </c>
    </row>
    <row r="297" spans="1:4" ht="15" customHeight="1">
      <c r="A297" s="123">
        <v>26146</v>
      </c>
      <c r="B297" s="157">
        <v>40.700000000000003</v>
      </c>
      <c r="C297" s="76">
        <f t="shared" si="6"/>
        <v>2.4630541871921529E-3</v>
      </c>
      <c r="D297" s="188"/>
    </row>
    <row r="298" spans="1:4" ht="15" customHeight="1">
      <c r="A298" s="123">
        <v>26177</v>
      </c>
      <c r="B298" s="157">
        <v>40.799999999999997</v>
      </c>
      <c r="C298" s="76">
        <f t="shared" si="6"/>
        <v>2.4570024570023173E-3</v>
      </c>
      <c r="D298" s="187"/>
    </row>
    <row r="299" spans="1:4" ht="15" customHeight="1">
      <c r="A299" s="123">
        <v>26207</v>
      </c>
      <c r="B299" s="157">
        <v>40.9</v>
      </c>
      <c r="C299" s="76">
        <f t="shared" si="6"/>
        <v>2.4509803921568978E-3</v>
      </c>
      <c r="D299" s="188">
        <v>1.2E-2</v>
      </c>
    </row>
    <row r="300" spans="1:4" ht="15" customHeight="1">
      <c r="A300" s="123">
        <v>26238</v>
      </c>
      <c r="B300" s="157">
        <v>41</v>
      </c>
      <c r="C300" s="76">
        <f t="shared" si="6"/>
        <v>2.4449877750611594E-3</v>
      </c>
      <c r="D300" s="187"/>
    </row>
    <row r="301" spans="1:4" ht="15" customHeight="1">
      <c r="A301" s="123">
        <v>26268</v>
      </c>
      <c r="B301" s="157">
        <v>41.1</v>
      </c>
      <c r="C301" s="76">
        <f t="shared" si="6"/>
        <v>2.4390243902439371E-3</v>
      </c>
      <c r="D301" s="188"/>
    </row>
    <row r="302" spans="1:4" ht="15" customHeight="1">
      <c r="A302" s="123">
        <v>26299</v>
      </c>
      <c r="B302" s="157">
        <v>41.2</v>
      </c>
      <c r="C302" s="76">
        <f t="shared" si="6"/>
        <v>2.4330900243309346E-3</v>
      </c>
      <c r="D302" s="187">
        <v>7.400000000000001E-2</v>
      </c>
    </row>
    <row r="303" spans="1:4" ht="15" customHeight="1">
      <c r="A303" s="123">
        <v>26330</v>
      </c>
      <c r="B303" s="157">
        <v>41.4</v>
      </c>
      <c r="C303" s="76">
        <f t="shared" si="6"/>
        <v>4.8543689320387313E-3</v>
      </c>
      <c r="D303" s="188"/>
    </row>
    <row r="304" spans="1:4" ht="15" customHeight="1">
      <c r="A304" s="123">
        <v>26359</v>
      </c>
      <c r="B304" s="157">
        <v>41.4</v>
      </c>
      <c r="C304" s="76">
        <f t="shared" si="6"/>
        <v>0</v>
      </c>
      <c r="D304" s="187"/>
    </row>
    <row r="305" spans="1:4" ht="15" customHeight="1">
      <c r="A305" s="123">
        <v>26390</v>
      </c>
      <c r="B305" s="157">
        <v>41.5</v>
      </c>
      <c r="C305" s="76">
        <f t="shared" si="6"/>
        <v>2.4154589371981022E-3</v>
      </c>
      <c r="D305" s="188">
        <v>9.6000000000000002E-2</v>
      </c>
    </row>
    <row r="306" spans="1:4" ht="15" customHeight="1">
      <c r="A306" s="123">
        <v>26420</v>
      </c>
      <c r="B306" s="157">
        <v>41.6</v>
      </c>
      <c r="C306" s="76">
        <f t="shared" si="6"/>
        <v>2.4096385542169015E-3</v>
      </c>
      <c r="D306" s="187"/>
    </row>
    <row r="307" spans="1:4" ht="15" customHeight="1">
      <c r="A307" s="123">
        <v>26451</v>
      </c>
      <c r="B307" s="157">
        <v>41.7</v>
      </c>
      <c r="C307" s="76">
        <f t="shared" si="6"/>
        <v>2.4038461538461878E-3</v>
      </c>
      <c r="D307" s="188"/>
    </row>
    <row r="308" spans="1:4" ht="15" customHeight="1">
      <c r="A308" s="123">
        <v>26481</v>
      </c>
      <c r="B308" s="157">
        <v>41.8</v>
      </c>
      <c r="C308" s="76">
        <f t="shared" si="6"/>
        <v>2.3980815347720459E-3</v>
      </c>
      <c r="D308" s="187">
        <v>3.7000000000000005E-2</v>
      </c>
    </row>
    <row r="309" spans="1:4" ht="15" customHeight="1">
      <c r="A309" s="123">
        <v>26512</v>
      </c>
      <c r="B309" s="157">
        <v>41.9</v>
      </c>
      <c r="C309" s="76">
        <f t="shared" si="6"/>
        <v>2.3923444976076897E-3</v>
      </c>
      <c r="D309" s="188"/>
    </row>
    <row r="310" spans="1:4" ht="15" customHeight="1">
      <c r="A310" s="123">
        <v>26543</v>
      </c>
      <c r="B310" s="157">
        <v>42.1</v>
      </c>
      <c r="C310" s="76">
        <f t="shared" si="6"/>
        <v>4.773269689737538E-3</v>
      </c>
      <c r="D310" s="187"/>
    </row>
    <row r="311" spans="1:4" ht="15" customHeight="1">
      <c r="A311" s="123">
        <v>26573</v>
      </c>
      <c r="B311" s="157">
        <v>42.2</v>
      </c>
      <c r="C311" s="76">
        <f t="shared" si="6"/>
        <v>2.3752969121140478E-3</v>
      </c>
      <c r="D311" s="188">
        <v>6.8000000000000005E-2</v>
      </c>
    </row>
    <row r="312" spans="1:4" ht="15" customHeight="1">
      <c r="A312" s="123">
        <v>26604</v>
      </c>
      <c r="B312" s="157">
        <v>42.4</v>
      </c>
      <c r="C312" s="76">
        <f t="shared" si="6"/>
        <v>4.7393364928908941E-3</v>
      </c>
      <c r="D312" s="187"/>
    </row>
    <row r="313" spans="1:4" ht="15" customHeight="1">
      <c r="A313" s="123">
        <v>26634</v>
      </c>
      <c r="B313" s="157">
        <v>42.5</v>
      </c>
      <c r="C313" s="76">
        <f t="shared" si="6"/>
        <v>2.3584905660377696E-3</v>
      </c>
      <c r="D313" s="188"/>
    </row>
    <row r="314" spans="1:4" ht="15" customHeight="1">
      <c r="A314" s="123">
        <v>26665</v>
      </c>
      <c r="B314" s="157">
        <v>42.7</v>
      </c>
      <c r="C314" s="76">
        <f t="shared" si="6"/>
        <v>4.7058823529412437E-3</v>
      </c>
      <c r="D314" s="187">
        <v>0.10199999999999999</v>
      </c>
    </row>
    <row r="315" spans="1:4" ht="15" customHeight="1">
      <c r="A315" s="123">
        <v>26696</v>
      </c>
      <c r="B315" s="157">
        <v>43</v>
      </c>
      <c r="C315" s="76">
        <f t="shared" si="6"/>
        <v>7.0257611241217131E-3</v>
      </c>
      <c r="D315" s="188"/>
    </row>
    <row r="316" spans="1:4" ht="15" customHeight="1">
      <c r="A316" s="123">
        <v>26724</v>
      </c>
      <c r="B316" s="157">
        <v>43.4</v>
      </c>
      <c r="C316" s="76">
        <f t="shared" si="6"/>
        <v>9.3023255813953157E-3</v>
      </c>
      <c r="D316" s="187"/>
    </row>
    <row r="317" spans="1:4" ht="15" customHeight="1">
      <c r="A317" s="123">
        <v>26755</v>
      </c>
      <c r="B317" s="157">
        <v>43.7</v>
      </c>
      <c r="C317" s="76">
        <f t="shared" si="6"/>
        <v>6.9124423963134625E-3</v>
      </c>
      <c r="D317" s="188">
        <v>4.5999999999999999E-2</v>
      </c>
    </row>
    <row r="318" spans="1:4" ht="15" customHeight="1">
      <c r="A318" s="123">
        <v>26785</v>
      </c>
      <c r="B318" s="157">
        <v>43.9</v>
      </c>
      <c r="C318" s="76">
        <f t="shared" si="6"/>
        <v>4.5766590389015038E-3</v>
      </c>
      <c r="D318" s="187"/>
    </row>
    <row r="319" spans="1:4" ht="15" customHeight="1">
      <c r="A319" s="123">
        <v>26816</v>
      </c>
      <c r="B319" s="157">
        <v>44.2</v>
      </c>
      <c r="C319" s="76">
        <f t="shared" si="6"/>
        <v>6.833712984054767E-3</v>
      </c>
      <c r="D319" s="188"/>
    </row>
    <row r="320" spans="1:4" ht="15" customHeight="1">
      <c r="A320" s="123">
        <v>26846</v>
      </c>
      <c r="B320" s="157">
        <v>44.2</v>
      </c>
      <c r="C320" s="76">
        <f t="shared" si="6"/>
        <v>0</v>
      </c>
      <c r="D320" s="187">
        <v>-2.2000000000000002E-2</v>
      </c>
    </row>
    <row r="321" spans="1:4" ht="15" customHeight="1">
      <c r="A321" s="123">
        <v>26877</v>
      </c>
      <c r="B321" s="157">
        <v>45</v>
      </c>
      <c r="C321" s="76">
        <f t="shared" si="6"/>
        <v>1.8099547511312153E-2</v>
      </c>
      <c r="D321" s="188"/>
    </row>
    <row r="322" spans="1:4" ht="15" customHeight="1">
      <c r="A322" s="123">
        <v>26908</v>
      </c>
      <c r="B322" s="157">
        <v>45.2</v>
      </c>
      <c r="C322" s="76">
        <f t="shared" si="6"/>
        <v>4.4444444444445078E-3</v>
      </c>
      <c r="D322" s="187"/>
    </row>
    <row r="323" spans="1:4" ht="15" customHeight="1">
      <c r="A323" s="123">
        <v>26938</v>
      </c>
      <c r="B323" s="157">
        <v>45.6</v>
      </c>
      <c r="C323" s="76">
        <f t="shared" si="6"/>
        <v>8.8495575221238625E-3</v>
      </c>
      <c r="D323" s="188">
        <v>3.7999999999999999E-2</v>
      </c>
    </row>
    <row r="324" spans="1:4" ht="15" customHeight="1">
      <c r="A324" s="123">
        <v>26969</v>
      </c>
      <c r="B324" s="157">
        <v>45.9</v>
      </c>
      <c r="C324" s="76">
        <f t="shared" ref="C324:C387" si="7">(B324-B323)/B323</f>
        <v>6.5789473684209898E-3</v>
      </c>
      <c r="D324" s="187"/>
    </row>
    <row r="325" spans="1:4" ht="15" customHeight="1">
      <c r="A325" s="123">
        <v>26999</v>
      </c>
      <c r="B325" s="157">
        <v>46.3</v>
      </c>
      <c r="C325" s="76">
        <f t="shared" si="7"/>
        <v>8.7145969498910372E-3</v>
      </c>
      <c r="D325" s="188"/>
    </row>
    <row r="326" spans="1:4" ht="15" customHeight="1">
      <c r="A326" s="123">
        <v>27030</v>
      </c>
      <c r="B326" s="157">
        <v>46.8</v>
      </c>
      <c r="C326" s="76">
        <f t="shared" si="7"/>
        <v>1.0799136069114472E-2</v>
      </c>
      <c r="D326" s="187">
        <v>-3.3000000000000002E-2</v>
      </c>
    </row>
    <row r="327" spans="1:4" ht="15" customHeight="1">
      <c r="A327" s="123">
        <v>27061</v>
      </c>
      <c r="B327" s="157">
        <v>47.3</v>
      </c>
      <c r="C327" s="76">
        <f t="shared" si="7"/>
        <v>1.0683760683760684E-2</v>
      </c>
      <c r="D327" s="188"/>
    </row>
    <row r="328" spans="1:4" ht="15" customHeight="1">
      <c r="A328" s="123">
        <v>27089</v>
      </c>
      <c r="B328" s="157">
        <v>47.8</v>
      </c>
      <c r="C328" s="76">
        <f t="shared" si="7"/>
        <v>1.0570824524312896E-2</v>
      </c>
      <c r="D328" s="187"/>
    </row>
    <row r="329" spans="1:4" ht="15" customHeight="1">
      <c r="A329" s="123">
        <v>27120</v>
      </c>
      <c r="B329" s="157">
        <v>48.1</v>
      </c>
      <c r="C329" s="76">
        <f t="shared" si="7"/>
        <v>6.276150627615152E-3</v>
      </c>
      <c r="D329" s="188">
        <v>1.1000000000000001E-2</v>
      </c>
    </row>
    <row r="330" spans="1:4" ht="15" customHeight="1">
      <c r="A330" s="123">
        <v>27150</v>
      </c>
      <c r="B330" s="157">
        <v>48.6</v>
      </c>
      <c r="C330" s="76">
        <f t="shared" si="7"/>
        <v>1.0395010395010394E-2</v>
      </c>
      <c r="D330" s="187"/>
    </row>
    <row r="331" spans="1:4" ht="15" customHeight="1">
      <c r="A331" s="123">
        <v>27181</v>
      </c>
      <c r="B331" s="157">
        <v>49</v>
      </c>
      <c r="C331" s="76">
        <f t="shared" si="7"/>
        <v>8.2304526748970906E-3</v>
      </c>
      <c r="D331" s="188"/>
    </row>
    <row r="332" spans="1:4" ht="15" customHeight="1">
      <c r="A332" s="123">
        <v>27211</v>
      </c>
      <c r="B332" s="157">
        <v>49.3</v>
      </c>
      <c r="C332" s="76">
        <f t="shared" si="7"/>
        <v>6.1224489795917783E-3</v>
      </c>
      <c r="D332" s="187">
        <v>-3.7999999999999999E-2</v>
      </c>
    </row>
    <row r="333" spans="1:4" ht="15" customHeight="1">
      <c r="A333" s="123">
        <v>27242</v>
      </c>
      <c r="B333" s="157">
        <v>49.9</v>
      </c>
      <c r="C333" s="76">
        <f t="shared" si="7"/>
        <v>1.2170385395537555E-2</v>
      </c>
      <c r="D333" s="188"/>
    </row>
    <row r="334" spans="1:4" ht="15" customHeight="1">
      <c r="A334" s="123">
        <v>27273</v>
      </c>
      <c r="B334" s="157">
        <v>50.6</v>
      </c>
      <c r="C334" s="76">
        <f t="shared" si="7"/>
        <v>1.4028056112224506E-2</v>
      </c>
      <c r="D334" s="187"/>
    </row>
    <row r="335" spans="1:4" ht="15" customHeight="1">
      <c r="A335" s="123">
        <v>27303</v>
      </c>
      <c r="B335" s="157">
        <v>51</v>
      </c>
      <c r="C335" s="76">
        <f t="shared" si="7"/>
        <v>7.9051383399209203E-3</v>
      </c>
      <c r="D335" s="188">
        <v>-1.6E-2</v>
      </c>
    </row>
    <row r="336" spans="1:4" ht="15" customHeight="1">
      <c r="A336" s="123">
        <v>27334</v>
      </c>
      <c r="B336" s="157">
        <v>51.5</v>
      </c>
      <c r="C336" s="76">
        <f t="shared" si="7"/>
        <v>9.8039215686274508E-3</v>
      </c>
      <c r="D336" s="187"/>
    </row>
    <row r="337" spans="1:4" ht="15" customHeight="1">
      <c r="A337" s="123">
        <v>27364</v>
      </c>
      <c r="B337" s="157">
        <v>51.9</v>
      </c>
      <c r="C337" s="76">
        <f t="shared" si="7"/>
        <v>7.7669902912621087E-3</v>
      </c>
      <c r="D337" s="188"/>
    </row>
    <row r="338" spans="1:4" ht="15" customHeight="1">
      <c r="A338" s="123">
        <v>27395</v>
      </c>
      <c r="B338" s="157">
        <v>52.3</v>
      </c>
      <c r="C338" s="76">
        <f t="shared" si="7"/>
        <v>7.7071290944123044E-3</v>
      </c>
      <c r="D338" s="187">
        <v>-4.7E-2</v>
      </c>
    </row>
    <row r="339" spans="1:4" ht="15" customHeight="1">
      <c r="A339" s="123">
        <v>27426</v>
      </c>
      <c r="B339" s="157">
        <v>52.6</v>
      </c>
      <c r="C339" s="76">
        <f t="shared" si="7"/>
        <v>5.7361376673040971E-3</v>
      </c>
      <c r="D339" s="188"/>
    </row>
    <row r="340" spans="1:4" ht="15" customHeight="1">
      <c r="A340" s="123">
        <v>27454</v>
      </c>
      <c r="B340" s="157">
        <v>52.8</v>
      </c>
      <c r="C340" s="76">
        <f t="shared" si="7"/>
        <v>3.8022813688212117E-3</v>
      </c>
      <c r="D340" s="187"/>
    </row>
    <row r="341" spans="1:4" ht="15" customHeight="1">
      <c r="A341" s="123">
        <v>27485</v>
      </c>
      <c r="B341" s="157">
        <v>53</v>
      </c>
      <c r="C341" s="76">
        <f t="shared" si="7"/>
        <v>3.7878787878788418E-3</v>
      </c>
      <c r="D341" s="188">
        <v>3.1E-2</v>
      </c>
    </row>
    <row r="342" spans="1:4" ht="15" customHeight="1">
      <c r="A342" s="123">
        <v>27515</v>
      </c>
      <c r="B342" s="157">
        <v>53.1</v>
      </c>
      <c r="C342" s="76">
        <f t="shared" si="7"/>
        <v>1.8867924528302156E-3</v>
      </c>
      <c r="D342" s="187"/>
    </row>
    <row r="343" spans="1:4" ht="15" customHeight="1">
      <c r="A343" s="123">
        <v>27546</v>
      </c>
      <c r="B343" s="157">
        <v>53.5</v>
      </c>
      <c r="C343" s="76">
        <f t="shared" si="7"/>
        <v>7.5329566854990312E-3</v>
      </c>
      <c r="D343" s="188"/>
    </row>
    <row r="344" spans="1:4" ht="15" customHeight="1">
      <c r="A344" s="123">
        <v>27576</v>
      </c>
      <c r="B344" s="157">
        <v>54</v>
      </c>
      <c r="C344" s="76">
        <f t="shared" si="7"/>
        <v>9.3457943925233638E-3</v>
      </c>
      <c r="D344" s="187">
        <v>6.8000000000000005E-2</v>
      </c>
    </row>
    <row r="345" spans="1:4" ht="15" customHeight="1">
      <c r="A345" s="123">
        <v>27607</v>
      </c>
      <c r="B345" s="157">
        <v>54.2</v>
      </c>
      <c r="C345" s="76">
        <f t="shared" si="7"/>
        <v>3.7037037037037563E-3</v>
      </c>
      <c r="D345" s="188"/>
    </row>
    <row r="346" spans="1:4" ht="15" customHeight="1">
      <c r="A346" s="123">
        <v>27638</v>
      </c>
      <c r="B346" s="157">
        <v>54.6</v>
      </c>
      <c r="C346" s="76">
        <f t="shared" si="7"/>
        <v>7.3800738007379811E-3</v>
      </c>
      <c r="D346" s="187"/>
    </row>
    <row r="347" spans="1:4" ht="15" customHeight="1">
      <c r="A347" s="123">
        <v>27668</v>
      </c>
      <c r="B347" s="157">
        <v>54.9</v>
      </c>
      <c r="C347" s="76">
        <f t="shared" si="7"/>
        <v>5.494505494505442E-3</v>
      </c>
      <c r="D347" s="188">
        <v>5.5E-2</v>
      </c>
    </row>
    <row r="348" spans="1:4" ht="15" customHeight="1">
      <c r="A348" s="123">
        <v>27699</v>
      </c>
      <c r="B348" s="157">
        <v>55.3</v>
      </c>
      <c r="C348" s="76">
        <f t="shared" si="7"/>
        <v>7.2859744990892272E-3</v>
      </c>
      <c r="D348" s="187"/>
    </row>
    <row r="349" spans="1:4" ht="15" customHeight="1">
      <c r="A349" s="123">
        <v>27729</v>
      </c>
      <c r="B349" s="157">
        <v>55.6</v>
      </c>
      <c r="C349" s="76">
        <f t="shared" si="7"/>
        <v>5.4249547920434769E-3</v>
      </c>
      <c r="D349" s="188"/>
    </row>
    <row r="350" spans="1:4" ht="15" customHeight="1">
      <c r="A350" s="123">
        <v>27760</v>
      </c>
      <c r="B350" s="157">
        <v>55.8</v>
      </c>
      <c r="C350" s="76">
        <f t="shared" si="7"/>
        <v>3.5971223021581968E-3</v>
      </c>
      <c r="D350" s="187">
        <v>9.3000000000000013E-2</v>
      </c>
    </row>
    <row r="351" spans="1:4" ht="15" customHeight="1">
      <c r="A351" s="123">
        <v>27791</v>
      </c>
      <c r="B351" s="157">
        <v>55.9</v>
      </c>
      <c r="C351" s="76">
        <f t="shared" si="7"/>
        <v>1.7921146953405274E-3</v>
      </c>
      <c r="D351" s="188"/>
    </row>
    <row r="352" spans="1:4" ht="15" customHeight="1">
      <c r="A352" s="123">
        <v>27820</v>
      </c>
      <c r="B352" s="157">
        <v>56</v>
      </c>
      <c r="C352" s="76">
        <f t="shared" si="7"/>
        <v>1.7889087656529771E-3</v>
      </c>
      <c r="D352" s="187"/>
    </row>
    <row r="353" spans="1:4" ht="15" customHeight="1">
      <c r="A353" s="123">
        <v>27851</v>
      </c>
      <c r="B353" s="157">
        <v>56.1</v>
      </c>
      <c r="C353" s="76">
        <f t="shared" si="7"/>
        <v>1.785714285714311E-3</v>
      </c>
      <c r="D353" s="188">
        <v>3.1E-2</v>
      </c>
    </row>
    <row r="354" spans="1:4" ht="15" customHeight="1">
      <c r="A354" s="123">
        <v>27881</v>
      </c>
      <c r="B354" s="157">
        <v>56.4</v>
      </c>
      <c r="C354" s="76">
        <f t="shared" si="7"/>
        <v>5.3475935828876499E-3</v>
      </c>
      <c r="D354" s="187"/>
    </row>
    <row r="355" spans="1:4" ht="15" customHeight="1">
      <c r="A355" s="123">
        <v>27912</v>
      </c>
      <c r="B355" s="157">
        <v>56.7</v>
      </c>
      <c r="C355" s="76">
        <f t="shared" si="7"/>
        <v>5.3191489361702881E-3</v>
      </c>
      <c r="D355" s="188"/>
    </row>
    <row r="356" spans="1:4" ht="15" customHeight="1">
      <c r="A356" s="123">
        <v>27942</v>
      </c>
      <c r="B356" s="157">
        <v>57</v>
      </c>
      <c r="C356" s="76">
        <f t="shared" si="7"/>
        <v>5.2910052910052404E-3</v>
      </c>
      <c r="D356" s="187">
        <v>2.1000000000000001E-2</v>
      </c>
    </row>
    <row r="357" spans="1:4" ht="15" customHeight="1">
      <c r="A357" s="123">
        <v>27973</v>
      </c>
      <c r="B357" s="157">
        <v>57.3</v>
      </c>
      <c r="C357" s="76">
        <f t="shared" si="7"/>
        <v>5.2631578947367925E-3</v>
      </c>
      <c r="D357" s="188"/>
    </row>
    <row r="358" spans="1:4" ht="15" customHeight="1">
      <c r="A358" s="123">
        <v>28004</v>
      </c>
      <c r="B358" s="157">
        <v>57.6</v>
      </c>
      <c r="C358" s="76">
        <f t="shared" si="7"/>
        <v>5.2356020942409126E-3</v>
      </c>
      <c r="D358" s="187"/>
    </row>
    <row r="359" spans="1:4" ht="15" customHeight="1">
      <c r="A359" s="123">
        <v>28034</v>
      </c>
      <c r="B359" s="157">
        <v>57.9</v>
      </c>
      <c r="C359" s="76">
        <f t="shared" si="7"/>
        <v>5.2083333333332836E-3</v>
      </c>
      <c r="D359" s="188">
        <v>0.03</v>
      </c>
    </row>
    <row r="360" spans="1:4" ht="15" customHeight="1">
      <c r="A360" s="123">
        <v>28065</v>
      </c>
      <c r="B360" s="157">
        <v>58.1</v>
      </c>
      <c r="C360" s="76">
        <f t="shared" si="7"/>
        <v>3.4542314335060942E-3</v>
      </c>
      <c r="D360" s="187"/>
    </row>
    <row r="361" spans="1:4" ht="15" customHeight="1">
      <c r="A361" s="123">
        <v>28095</v>
      </c>
      <c r="B361" s="157">
        <v>58.4</v>
      </c>
      <c r="C361" s="76">
        <f t="shared" si="7"/>
        <v>5.1635111876075241E-3</v>
      </c>
      <c r="D361" s="188"/>
    </row>
    <row r="362" spans="1:4" ht="15" customHeight="1">
      <c r="A362" s="123">
        <v>28126</v>
      </c>
      <c r="B362" s="157">
        <v>58.7</v>
      </c>
      <c r="C362" s="76">
        <f t="shared" si="7"/>
        <v>5.1369863013699365E-3</v>
      </c>
      <c r="D362" s="187">
        <v>4.7E-2</v>
      </c>
    </row>
    <row r="363" spans="1:4" ht="15" customHeight="1">
      <c r="A363" s="123">
        <v>28157</v>
      </c>
      <c r="B363" s="157">
        <v>59.3</v>
      </c>
      <c r="C363" s="76">
        <f t="shared" si="7"/>
        <v>1.022146507666089E-2</v>
      </c>
      <c r="D363" s="188"/>
    </row>
    <row r="364" spans="1:4" ht="15" customHeight="1">
      <c r="A364" s="123">
        <v>28185</v>
      </c>
      <c r="B364" s="157">
        <v>59.6</v>
      </c>
      <c r="C364" s="76">
        <f t="shared" si="7"/>
        <v>5.0590219224284022E-3</v>
      </c>
      <c r="D364" s="187"/>
    </row>
    <row r="365" spans="1:4" ht="15" customHeight="1">
      <c r="A365" s="123">
        <v>28216</v>
      </c>
      <c r="B365" s="157">
        <v>60</v>
      </c>
      <c r="C365" s="76">
        <f t="shared" si="7"/>
        <v>6.7114093959731299E-3</v>
      </c>
      <c r="D365" s="188">
        <v>8.1000000000000003E-2</v>
      </c>
    </row>
    <row r="366" spans="1:4" ht="15" customHeight="1">
      <c r="A366" s="123">
        <v>28246</v>
      </c>
      <c r="B366" s="157">
        <v>60.2</v>
      </c>
      <c r="C366" s="76">
        <f t="shared" si="7"/>
        <v>3.3333333333333808E-3</v>
      </c>
      <c r="D366" s="187"/>
    </row>
    <row r="367" spans="1:4" ht="15" customHeight="1">
      <c r="A367" s="123">
        <v>28277</v>
      </c>
      <c r="B367" s="157">
        <v>60.5</v>
      </c>
      <c r="C367" s="76">
        <f t="shared" si="7"/>
        <v>4.9833887043188897E-3</v>
      </c>
      <c r="D367" s="188"/>
    </row>
    <row r="368" spans="1:4" ht="15" customHeight="1">
      <c r="A368" s="123">
        <v>28307</v>
      </c>
      <c r="B368" s="157">
        <v>60.8</v>
      </c>
      <c r="C368" s="76">
        <f t="shared" si="7"/>
        <v>4.9586776859503658E-3</v>
      </c>
      <c r="D368" s="187">
        <v>7.2999999999999995E-2</v>
      </c>
    </row>
    <row r="369" spans="1:4" ht="15" customHeight="1">
      <c r="A369" s="123">
        <v>28338</v>
      </c>
      <c r="B369" s="157">
        <v>61.1</v>
      </c>
      <c r="C369" s="76">
        <f t="shared" si="7"/>
        <v>4.9342105263158595E-3</v>
      </c>
      <c r="D369" s="188"/>
    </row>
    <row r="370" spans="1:4" ht="15" customHeight="1">
      <c r="A370" s="123">
        <v>28369</v>
      </c>
      <c r="B370" s="157">
        <v>61.3</v>
      </c>
      <c r="C370" s="76">
        <f t="shared" si="7"/>
        <v>3.2733224222585228E-3</v>
      </c>
      <c r="D370" s="187"/>
    </row>
    <row r="371" spans="1:4" ht="15" customHeight="1">
      <c r="A371" s="123">
        <v>28399</v>
      </c>
      <c r="B371" s="157">
        <v>61.6</v>
      </c>
      <c r="C371" s="76">
        <f t="shared" si="7"/>
        <v>4.893964110929923E-3</v>
      </c>
      <c r="D371" s="188">
        <v>0</v>
      </c>
    </row>
    <row r="372" spans="1:4" ht="15" customHeight="1">
      <c r="A372" s="123">
        <v>28430</v>
      </c>
      <c r="B372" s="157">
        <v>62</v>
      </c>
      <c r="C372" s="76">
        <f t="shared" si="7"/>
        <v>6.4935064935064705E-3</v>
      </c>
      <c r="D372" s="187"/>
    </row>
    <row r="373" spans="1:4" ht="15" customHeight="1">
      <c r="A373" s="123">
        <v>28460</v>
      </c>
      <c r="B373" s="157">
        <v>62.3</v>
      </c>
      <c r="C373" s="76">
        <f t="shared" si="7"/>
        <v>4.8387096774193091E-3</v>
      </c>
      <c r="D373" s="188"/>
    </row>
    <row r="374" spans="1:4" ht="15" customHeight="1">
      <c r="A374" s="123">
        <v>28491</v>
      </c>
      <c r="B374" s="157">
        <v>62.7</v>
      </c>
      <c r="C374" s="76">
        <f t="shared" si="7"/>
        <v>6.4205457463885349E-3</v>
      </c>
      <c r="D374" s="187">
        <v>1.3999999999999999E-2</v>
      </c>
    </row>
    <row r="375" spans="1:4" ht="15" customHeight="1">
      <c r="A375" s="123">
        <v>28522</v>
      </c>
      <c r="B375" s="157">
        <v>63</v>
      </c>
      <c r="C375" s="76">
        <f t="shared" si="7"/>
        <v>4.7846889952152657E-3</v>
      </c>
      <c r="D375" s="188"/>
    </row>
    <row r="376" spans="1:4" ht="15" customHeight="1">
      <c r="A376" s="123">
        <v>28550</v>
      </c>
      <c r="B376" s="157">
        <v>63.4</v>
      </c>
      <c r="C376" s="76">
        <f t="shared" si="7"/>
        <v>6.3492063492063266E-3</v>
      </c>
      <c r="D376" s="187"/>
    </row>
    <row r="377" spans="1:4" ht="15" customHeight="1">
      <c r="A377" s="123">
        <v>28581</v>
      </c>
      <c r="B377" s="157">
        <v>63.9</v>
      </c>
      <c r="C377" s="76">
        <f t="shared" si="7"/>
        <v>7.8864353312302835E-3</v>
      </c>
      <c r="D377" s="188">
        <v>0.16500000000000001</v>
      </c>
    </row>
    <row r="378" spans="1:4" ht="15" customHeight="1">
      <c r="A378" s="123">
        <v>28611</v>
      </c>
      <c r="B378" s="157">
        <v>64.5</v>
      </c>
      <c r="C378" s="76">
        <f t="shared" si="7"/>
        <v>9.3896713615023702E-3</v>
      </c>
      <c r="D378" s="187"/>
    </row>
    <row r="379" spans="1:4" ht="15" customHeight="1">
      <c r="A379" s="123">
        <v>28642</v>
      </c>
      <c r="B379" s="157">
        <v>65</v>
      </c>
      <c r="C379" s="76">
        <f t="shared" si="7"/>
        <v>7.7519379844961239E-3</v>
      </c>
      <c r="D379" s="188"/>
    </row>
    <row r="380" spans="1:4" ht="15" customHeight="1">
      <c r="A380" s="123">
        <v>28672</v>
      </c>
      <c r="B380" s="157">
        <v>65.5</v>
      </c>
      <c r="C380" s="76">
        <f t="shared" si="7"/>
        <v>7.6923076923076927E-3</v>
      </c>
      <c r="D380" s="187">
        <v>0.04</v>
      </c>
    </row>
    <row r="381" spans="1:4" ht="15" customHeight="1">
      <c r="A381" s="123">
        <v>28703</v>
      </c>
      <c r="B381" s="157">
        <v>65.900000000000006</v>
      </c>
      <c r="C381" s="76">
        <f t="shared" si="7"/>
        <v>6.1068702290077203E-3</v>
      </c>
      <c r="D381" s="188"/>
    </row>
    <row r="382" spans="1:4" ht="15" customHeight="1">
      <c r="A382" s="123">
        <v>28734</v>
      </c>
      <c r="B382" s="157">
        <v>66.5</v>
      </c>
      <c r="C382" s="76">
        <f t="shared" si="7"/>
        <v>9.1047040971167573E-3</v>
      </c>
      <c r="D382" s="187"/>
    </row>
    <row r="383" spans="1:4" ht="15" customHeight="1">
      <c r="A383" s="123">
        <v>28764</v>
      </c>
      <c r="B383" s="157">
        <v>67.099999999999994</v>
      </c>
      <c r="C383" s="76">
        <f t="shared" si="7"/>
        <v>9.0225563909773574E-3</v>
      </c>
      <c r="D383" s="188">
        <v>5.5E-2</v>
      </c>
    </row>
    <row r="384" spans="1:4" ht="15" customHeight="1">
      <c r="A384" s="123">
        <v>28795</v>
      </c>
      <c r="B384" s="157">
        <v>67.5</v>
      </c>
      <c r="C384" s="76">
        <f t="shared" si="7"/>
        <v>5.9612518628912921E-3</v>
      </c>
      <c r="D384" s="187"/>
    </row>
    <row r="385" spans="1:4" ht="15" customHeight="1">
      <c r="A385" s="123">
        <v>28825</v>
      </c>
      <c r="B385" s="157">
        <v>67.900000000000006</v>
      </c>
      <c r="C385" s="76">
        <f t="shared" si="7"/>
        <v>5.9259259259260098E-3</v>
      </c>
      <c r="D385" s="188"/>
    </row>
    <row r="386" spans="1:4" ht="15" customHeight="1">
      <c r="A386" s="123">
        <v>28856</v>
      </c>
      <c r="B386" s="157">
        <v>68.5</v>
      </c>
      <c r="C386" s="76">
        <f t="shared" si="7"/>
        <v>8.836524300441741E-3</v>
      </c>
      <c r="D386" s="187">
        <v>8.0000000000000002E-3</v>
      </c>
    </row>
    <row r="387" spans="1:4" ht="15" customHeight="1">
      <c r="A387" s="123">
        <v>28887</v>
      </c>
      <c r="B387" s="157">
        <v>69.2</v>
      </c>
      <c r="C387" s="76">
        <f t="shared" si="7"/>
        <v>1.0218978102189823E-2</v>
      </c>
      <c r="D387" s="188"/>
    </row>
    <row r="388" spans="1:4" ht="15" customHeight="1">
      <c r="A388" s="123">
        <v>28915</v>
      </c>
      <c r="B388" s="157">
        <v>69.900000000000006</v>
      </c>
      <c r="C388" s="76">
        <f t="shared" ref="C388:C451" si="8">(B388-B387)/B387</f>
        <v>1.0115606936416225E-2</v>
      </c>
      <c r="D388" s="187"/>
    </row>
    <row r="389" spans="1:4" ht="15" customHeight="1">
      <c r="A389" s="123">
        <v>28946</v>
      </c>
      <c r="B389" s="157">
        <v>70.599999999999994</v>
      </c>
      <c r="C389" s="76">
        <f t="shared" si="8"/>
        <v>1.0014306151645044E-2</v>
      </c>
      <c r="D389" s="188">
        <v>5.0000000000000001E-3</v>
      </c>
    </row>
    <row r="390" spans="1:4" ht="15" customHeight="1">
      <c r="A390" s="123">
        <v>28976</v>
      </c>
      <c r="B390" s="157">
        <v>71.400000000000006</v>
      </c>
      <c r="C390" s="76">
        <f t="shared" si="8"/>
        <v>1.1331444759206961E-2</v>
      </c>
      <c r="D390" s="187"/>
    </row>
    <row r="391" spans="1:4" ht="15" customHeight="1">
      <c r="A391" s="123">
        <v>29007</v>
      </c>
      <c r="B391" s="157">
        <v>72.2</v>
      </c>
      <c r="C391" s="76">
        <f t="shared" si="8"/>
        <v>1.1204481792717045E-2</v>
      </c>
      <c r="D391" s="188"/>
    </row>
    <row r="392" spans="1:4" ht="15" customHeight="1">
      <c r="A392" s="123">
        <v>29037</v>
      </c>
      <c r="B392" s="157">
        <v>73</v>
      </c>
      <c r="C392" s="76">
        <f t="shared" si="8"/>
        <v>1.1080332409972259E-2</v>
      </c>
      <c r="D392" s="187">
        <v>2.8999999999999998E-2</v>
      </c>
    </row>
    <row r="393" spans="1:4" ht="15" customHeight="1">
      <c r="A393" s="123">
        <v>29068</v>
      </c>
      <c r="B393" s="157">
        <v>73.7</v>
      </c>
      <c r="C393" s="76">
        <f t="shared" si="8"/>
        <v>9.5890410958904496E-3</v>
      </c>
      <c r="D393" s="188"/>
    </row>
    <row r="394" spans="1:4" ht="15" customHeight="1">
      <c r="A394" s="123">
        <v>29099</v>
      </c>
      <c r="B394" s="157">
        <v>74.400000000000006</v>
      </c>
      <c r="C394" s="76">
        <f t="shared" si="8"/>
        <v>9.4979647218453572E-3</v>
      </c>
      <c r="D394" s="187"/>
    </row>
    <row r="395" spans="1:4" ht="15" customHeight="1">
      <c r="A395" s="123">
        <v>29129</v>
      </c>
      <c r="B395" s="157">
        <v>75.2</v>
      </c>
      <c r="C395" s="76">
        <f t="shared" si="8"/>
        <v>1.0752688172042972E-2</v>
      </c>
      <c r="D395" s="188">
        <v>0.01</v>
      </c>
    </row>
    <row r="396" spans="1:4" ht="15" customHeight="1">
      <c r="A396" s="123">
        <v>29160</v>
      </c>
      <c r="B396" s="157">
        <v>76</v>
      </c>
      <c r="C396" s="76">
        <f t="shared" si="8"/>
        <v>1.0638297872340387E-2</v>
      </c>
      <c r="D396" s="187"/>
    </row>
    <row r="397" spans="1:4" ht="15" customHeight="1">
      <c r="A397" s="123">
        <v>29190</v>
      </c>
      <c r="B397" s="157">
        <v>76.900000000000006</v>
      </c>
      <c r="C397" s="76">
        <f t="shared" si="8"/>
        <v>1.184210526315797E-2</v>
      </c>
      <c r="D397" s="188"/>
    </row>
    <row r="398" spans="1:4" ht="15" customHeight="1">
      <c r="A398" s="123">
        <v>29221</v>
      </c>
      <c r="B398" s="157">
        <v>78</v>
      </c>
      <c r="C398" s="76">
        <f t="shared" si="8"/>
        <v>1.4304291287386141E-2</v>
      </c>
      <c r="D398" s="187">
        <v>1.3000000000000001E-2</v>
      </c>
    </row>
    <row r="399" spans="1:4" ht="15" customHeight="1">
      <c r="A399" s="123">
        <v>29252</v>
      </c>
      <c r="B399" s="157">
        <v>79</v>
      </c>
      <c r="C399" s="76">
        <f t="shared" si="8"/>
        <v>1.282051282051282E-2</v>
      </c>
      <c r="D399" s="188"/>
    </row>
    <row r="400" spans="1:4" ht="15" customHeight="1">
      <c r="A400" s="123">
        <v>29281</v>
      </c>
      <c r="B400" s="157">
        <v>80.099999999999994</v>
      </c>
      <c r="C400" s="76">
        <f t="shared" si="8"/>
        <v>1.3924050632911321E-2</v>
      </c>
      <c r="D400" s="187"/>
    </row>
    <row r="401" spans="1:4" ht="15" customHeight="1">
      <c r="A401" s="123">
        <v>29312</v>
      </c>
      <c r="B401" s="157">
        <v>80.900000000000006</v>
      </c>
      <c r="C401" s="76">
        <f t="shared" si="8"/>
        <v>9.9875156054932759E-3</v>
      </c>
      <c r="D401" s="188">
        <v>-7.9000000000000001E-2</v>
      </c>
    </row>
    <row r="402" spans="1:4" ht="15" customHeight="1">
      <c r="A402" s="123">
        <v>29342</v>
      </c>
      <c r="B402" s="157">
        <v>81.7</v>
      </c>
      <c r="C402" s="76">
        <f t="shared" si="8"/>
        <v>9.8887515451173934E-3</v>
      </c>
      <c r="D402" s="187"/>
    </row>
    <row r="403" spans="1:4" ht="15" customHeight="1">
      <c r="A403" s="123">
        <v>29373</v>
      </c>
      <c r="B403" s="157">
        <v>82.5</v>
      </c>
      <c r="C403" s="76">
        <f t="shared" si="8"/>
        <v>9.7919216646266474E-3</v>
      </c>
      <c r="D403" s="188"/>
    </row>
    <row r="404" spans="1:4" ht="15" customHeight="1">
      <c r="A404" s="123">
        <v>29403</v>
      </c>
      <c r="B404" s="157">
        <v>82.6</v>
      </c>
      <c r="C404" s="76">
        <f t="shared" si="8"/>
        <v>1.2121212121211432E-3</v>
      </c>
      <c r="D404" s="187">
        <v>-6.0000000000000001E-3</v>
      </c>
    </row>
    <row r="405" spans="1:4" ht="15" customHeight="1">
      <c r="A405" s="123">
        <v>29434</v>
      </c>
      <c r="B405" s="157">
        <v>83.2</v>
      </c>
      <c r="C405" s="76">
        <f t="shared" si="8"/>
        <v>7.2639225181599099E-3</v>
      </c>
      <c r="D405" s="188"/>
    </row>
    <row r="406" spans="1:4" ht="15" customHeight="1">
      <c r="A406" s="123">
        <v>29465</v>
      </c>
      <c r="B406" s="157">
        <v>83.9</v>
      </c>
      <c r="C406" s="76">
        <f t="shared" si="8"/>
        <v>8.4134615384615728E-3</v>
      </c>
      <c r="D406" s="187"/>
    </row>
    <row r="407" spans="1:4" ht="15" customHeight="1">
      <c r="A407" s="123">
        <v>29495</v>
      </c>
      <c r="B407" s="157">
        <v>84.7</v>
      </c>
      <c r="C407" s="76">
        <f t="shared" si="8"/>
        <v>9.5351609058402509E-3</v>
      </c>
      <c r="D407" s="188">
        <v>7.5999999999999998E-2</v>
      </c>
    </row>
    <row r="408" spans="1:4" ht="15" customHeight="1">
      <c r="A408" s="123">
        <v>29526</v>
      </c>
      <c r="B408" s="157">
        <v>85.6</v>
      </c>
      <c r="C408" s="76">
        <f t="shared" si="8"/>
        <v>1.0625737898465069E-2</v>
      </c>
      <c r="D408" s="187"/>
    </row>
    <row r="409" spans="1:4" ht="15" customHeight="1">
      <c r="A409" s="123">
        <v>29556</v>
      </c>
      <c r="B409" s="157">
        <v>86.4</v>
      </c>
      <c r="C409" s="76">
        <f t="shared" si="8"/>
        <v>9.3457943925234974E-3</v>
      </c>
      <c r="D409" s="188"/>
    </row>
    <row r="410" spans="1:4" ht="15" customHeight="1">
      <c r="A410" s="123">
        <v>29587</v>
      </c>
      <c r="B410" s="157">
        <v>87.2</v>
      </c>
      <c r="C410" s="76">
        <f t="shared" si="8"/>
        <v>9.2592592592592258E-3</v>
      </c>
      <c r="D410" s="187">
        <v>8.5000000000000006E-2</v>
      </c>
    </row>
    <row r="411" spans="1:4" ht="15" customHeight="1">
      <c r="A411" s="123">
        <v>29618</v>
      </c>
      <c r="B411" s="157">
        <v>88</v>
      </c>
      <c r="C411" s="76">
        <f t="shared" si="8"/>
        <v>9.1743119266054721E-3</v>
      </c>
      <c r="D411" s="188"/>
    </row>
    <row r="412" spans="1:4" ht="15" customHeight="1">
      <c r="A412" s="123">
        <v>29646</v>
      </c>
      <c r="B412" s="157">
        <v>88.6</v>
      </c>
      <c r="C412" s="76">
        <f t="shared" si="8"/>
        <v>6.8181818181817537E-3</v>
      </c>
      <c r="D412" s="187"/>
    </row>
    <row r="413" spans="1:4" ht="15" customHeight="1">
      <c r="A413" s="123">
        <v>29677</v>
      </c>
      <c r="B413" s="157">
        <v>89.1</v>
      </c>
      <c r="C413" s="76">
        <f t="shared" si="8"/>
        <v>5.6433408577878106E-3</v>
      </c>
      <c r="D413" s="188">
        <v>-2.8999999999999998E-2</v>
      </c>
    </row>
    <row r="414" spans="1:4" ht="15" customHeight="1">
      <c r="A414" s="123">
        <v>29707</v>
      </c>
      <c r="B414" s="157">
        <v>89.7</v>
      </c>
      <c r="C414" s="76">
        <f t="shared" si="8"/>
        <v>6.73400673400683E-3</v>
      </c>
      <c r="D414" s="187"/>
    </row>
    <row r="415" spans="1:4" ht="15" customHeight="1">
      <c r="A415" s="123">
        <v>29738</v>
      </c>
      <c r="B415" s="157">
        <v>90.5</v>
      </c>
      <c r="C415" s="76">
        <f t="shared" si="8"/>
        <v>8.9186176142697568E-3</v>
      </c>
      <c r="D415" s="188"/>
    </row>
    <row r="416" spans="1:4" ht="15" customHeight="1">
      <c r="A416" s="123">
        <v>29768</v>
      </c>
      <c r="B416" s="157">
        <v>91.5</v>
      </c>
      <c r="C416" s="76">
        <f t="shared" si="8"/>
        <v>1.1049723756906077E-2</v>
      </c>
      <c r="D416" s="187">
        <v>4.7E-2</v>
      </c>
    </row>
    <row r="417" spans="1:4" ht="15" customHeight="1">
      <c r="A417" s="123">
        <v>29799</v>
      </c>
      <c r="B417" s="157">
        <v>92.2</v>
      </c>
      <c r="C417" s="76">
        <f t="shared" si="8"/>
        <v>7.6502732240437471E-3</v>
      </c>
      <c r="D417" s="188"/>
    </row>
    <row r="418" spans="1:4" ht="15" customHeight="1">
      <c r="A418" s="123">
        <v>29830</v>
      </c>
      <c r="B418" s="157">
        <v>93.1</v>
      </c>
      <c r="C418" s="76">
        <f t="shared" si="8"/>
        <v>9.7613882863339628E-3</v>
      </c>
      <c r="D418" s="187"/>
    </row>
    <row r="419" spans="1:4" ht="15" customHeight="1">
      <c r="A419" s="123">
        <v>29860</v>
      </c>
      <c r="B419" s="157">
        <v>93.4</v>
      </c>
      <c r="C419" s="76">
        <f t="shared" si="8"/>
        <v>3.2223415682063523E-3</v>
      </c>
      <c r="D419" s="188">
        <v>-4.5999999999999999E-2</v>
      </c>
    </row>
    <row r="420" spans="1:4" ht="15" customHeight="1">
      <c r="A420" s="123">
        <v>29891</v>
      </c>
      <c r="B420" s="157">
        <v>93.8</v>
      </c>
      <c r="C420" s="76">
        <f t="shared" si="8"/>
        <v>4.282655246252585E-3</v>
      </c>
      <c r="D420" s="187"/>
    </row>
    <row r="421" spans="1:4" ht="15" customHeight="1">
      <c r="A421" s="123">
        <v>29921</v>
      </c>
      <c r="B421" s="157">
        <v>94.1</v>
      </c>
      <c r="C421" s="76">
        <f t="shared" si="8"/>
        <v>3.1982942430703321E-3</v>
      </c>
      <c r="D421" s="188"/>
    </row>
    <row r="422" spans="1:4" ht="15" customHeight="1">
      <c r="A422" s="123">
        <v>29952</v>
      </c>
      <c r="B422" s="157">
        <v>94.4</v>
      </c>
      <c r="C422" s="76">
        <f t="shared" si="8"/>
        <v>3.188097768331683E-3</v>
      </c>
      <c r="D422" s="187">
        <v>-6.5000000000000002E-2</v>
      </c>
    </row>
    <row r="423" spans="1:4" ht="15" customHeight="1">
      <c r="A423" s="123">
        <v>29983</v>
      </c>
      <c r="B423" s="157">
        <v>94.7</v>
      </c>
      <c r="C423" s="76">
        <f t="shared" si="8"/>
        <v>3.1779661016948851E-3</v>
      </c>
      <c r="D423" s="188"/>
    </row>
    <row r="424" spans="1:4" ht="15" customHeight="1">
      <c r="A424" s="123">
        <v>30011</v>
      </c>
      <c r="B424" s="157">
        <v>94.7</v>
      </c>
      <c r="C424" s="76">
        <f t="shared" si="8"/>
        <v>0</v>
      </c>
      <c r="D424" s="187"/>
    </row>
    <row r="425" spans="1:4" ht="15" customHeight="1">
      <c r="A425" s="123">
        <v>30042</v>
      </c>
      <c r="B425" s="157">
        <v>95</v>
      </c>
      <c r="C425" s="76">
        <f t="shared" si="8"/>
        <v>3.167898627243898E-3</v>
      </c>
      <c r="D425" s="188">
        <v>2.2000000000000002E-2</v>
      </c>
    </row>
    <row r="426" spans="1:4" ht="15" customHeight="1">
      <c r="A426" s="123">
        <v>30072</v>
      </c>
      <c r="B426" s="157">
        <v>95.9</v>
      </c>
      <c r="C426" s="76">
        <f t="shared" si="8"/>
        <v>9.4736842105263754E-3</v>
      </c>
      <c r="D426" s="187"/>
    </row>
    <row r="427" spans="1:4" ht="15" customHeight="1">
      <c r="A427" s="123">
        <v>30103</v>
      </c>
      <c r="B427" s="157">
        <v>97</v>
      </c>
      <c r="C427" s="76">
        <f t="shared" si="8"/>
        <v>1.1470281543274185E-2</v>
      </c>
      <c r="D427" s="188"/>
    </row>
    <row r="428" spans="1:4" ht="15" customHeight="1">
      <c r="A428" s="123">
        <v>30133</v>
      </c>
      <c r="B428" s="157">
        <v>97.5</v>
      </c>
      <c r="C428" s="76">
        <f t="shared" si="8"/>
        <v>5.1546391752577319E-3</v>
      </c>
      <c r="D428" s="187">
        <v>-1.3999999999999999E-2</v>
      </c>
    </row>
    <row r="429" spans="1:4" ht="15" customHeight="1">
      <c r="A429" s="123">
        <v>30164</v>
      </c>
      <c r="B429" s="157">
        <v>97.7</v>
      </c>
      <c r="C429" s="76">
        <f t="shared" si="8"/>
        <v>2.0512820512820803E-3</v>
      </c>
      <c r="D429" s="188"/>
    </row>
    <row r="430" spans="1:4" ht="15" customHeight="1">
      <c r="A430" s="123">
        <v>30195</v>
      </c>
      <c r="B430" s="157">
        <v>97.7</v>
      </c>
      <c r="C430" s="76">
        <f t="shared" si="8"/>
        <v>0</v>
      </c>
      <c r="D430" s="187"/>
    </row>
    <row r="431" spans="1:4" ht="15" customHeight="1">
      <c r="A431" s="123">
        <v>30225</v>
      </c>
      <c r="B431" s="157">
        <v>98.1</v>
      </c>
      <c r="C431" s="76">
        <f t="shared" si="8"/>
        <v>4.094165813715368E-3</v>
      </c>
      <c r="D431" s="188">
        <v>4.0000000000000001E-3</v>
      </c>
    </row>
    <row r="432" spans="1:4" ht="15" customHeight="1">
      <c r="A432" s="123">
        <v>30256</v>
      </c>
      <c r="B432" s="157">
        <v>98</v>
      </c>
      <c r="C432" s="76">
        <f t="shared" si="8"/>
        <v>-1.0193679918449982E-3</v>
      </c>
      <c r="D432" s="187"/>
    </row>
    <row r="433" spans="1:4" ht="15" customHeight="1">
      <c r="A433" s="123">
        <v>30286</v>
      </c>
      <c r="B433" s="157">
        <v>97.7</v>
      </c>
      <c r="C433" s="76">
        <f t="shared" si="8"/>
        <v>-3.0612244897958892E-3</v>
      </c>
      <c r="D433" s="188"/>
    </row>
    <row r="434" spans="1:4" ht="15" customHeight="1">
      <c r="A434" s="123">
        <v>30317</v>
      </c>
      <c r="B434" s="157">
        <v>97.9</v>
      </c>
      <c r="C434" s="76">
        <f t="shared" si="8"/>
        <v>2.0470829068577568E-3</v>
      </c>
      <c r="D434" s="187">
        <v>5.2999999999999999E-2</v>
      </c>
    </row>
    <row r="435" spans="1:4" ht="15" customHeight="1">
      <c r="A435" s="123">
        <v>30348</v>
      </c>
      <c r="B435" s="157">
        <v>98</v>
      </c>
      <c r="C435" s="76">
        <f t="shared" si="8"/>
        <v>1.0214504596526488E-3</v>
      </c>
      <c r="D435" s="188"/>
    </row>
    <row r="436" spans="1:4" ht="15" customHeight="1">
      <c r="A436" s="123">
        <v>30376</v>
      </c>
      <c r="B436" s="157">
        <v>98.1</v>
      </c>
      <c r="C436" s="76">
        <f t="shared" si="8"/>
        <v>1.0204081632652481E-3</v>
      </c>
      <c r="D436" s="187"/>
    </row>
    <row r="437" spans="1:4" ht="15" customHeight="1">
      <c r="A437" s="123">
        <v>30407</v>
      </c>
      <c r="B437" s="157">
        <v>98.8</v>
      </c>
      <c r="C437" s="76">
        <f t="shared" si="8"/>
        <v>7.1355759429154219E-3</v>
      </c>
      <c r="D437" s="188">
        <v>9.4E-2</v>
      </c>
    </row>
    <row r="438" spans="1:4" ht="15" customHeight="1">
      <c r="A438" s="123">
        <v>30437</v>
      </c>
      <c r="B438" s="157">
        <v>99.2</v>
      </c>
      <c r="C438" s="76">
        <f t="shared" si="8"/>
        <v>4.0485829959514743E-3</v>
      </c>
      <c r="D438" s="187"/>
    </row>
    <row r="439" spans="1:4" ht="15" customHeight="1">
      <c r="A439" s="123">
        <v>30468</v>
      </c>
      <c r="B439" s="157">
        <v>99.4</v>
      </c>
      <c r="C439" s="76">
        <f t="shared" si="8"/>
        <v>2.0161290322580931E-3</v>
      </c>
      <c r="D439" s="188"/>
    </row>
    <row r="440" spans="1:4" ht="15" customHeight="1">
      <c r="A440" s="123">
        <v>30498</v>
      </c>
      <c r="B440" s="157">
        <v>99.8</v>
      </c>
      <c r="C440" s="76">
        <f t="shared" si="8"/>
        <v>4.0241448692152054E-3</v>
      </c>
      <c r="D440" s="187">
        <v>8.1000000000000003E-2</v>
      </c>
    </row>
    <row r="441" spans="1:4" ht="15" customHeight="1">
      <c r="A441" s="123">
        <v>30529</v>
      </c>
      <c r="B441" s="157">
        <v>100.1</v>
      </c>
      <c r="C441" s="76">
        <f t="shared" si="8"/>
        <v>3.006012024048068E-3</v>
      </c>
      <c r="D441" s="188"/>
    </row>
    <row r="442" spans="1:4" ht="15" customHeight="1">
      <c r="A442" s="123">
        <v>30560</v>
      </c>
      <c r="B442" s="157">
        <v>100.4</v>
      </c>
      <c r="C442" s="76">
        <f t="shared" si="8"/>
        <v>2.9970029970031106E-3</v>
      </c>
      <c r="D442" s="187"/>
    </row>
    <row r="443" spans="1:4" ht="15" customHeight="1">
      <c r="A443" s="123">
        <v>30590</v>
      </c>
      <c r="B443" s="157">
        <v>100.8</v>
      </c>
      <c r="C443" s="76">
        <f t="shared" si="8"/>
        <v>3.9840637450198352E-3</v>
      </c>
      <c r="D443" s="188">
        <v>8.5000000000000006E-2</v>
      </c>
    </row>
    <row r="444" spans="1:4" ht="15" customHeight="1">
      <c r="A444" s="123">
        <v>30621</v>
      </c>
      <c r="B444" s="157">
        <v>101.1</v>
      </c>
      <c r="C444" s="76">
        <f t="shared" si="8"/>
        <v>2.9761904761904483E-3</v>
      </c>
      <c r="D444" s="187"/>
    </row>
    <row r="445" spans="1:4" ht="15" customHeight="1">
      <c r="A445" s="123">
        <v>30651</v>
      </c>
      <c r="B445" s="157">
        <v>101.4</v>
      </c>
      <c r="C445" s="76">
        <f t="shared" si="8"/>
        <v>2.9673590504452163E-3</v>
      </c>
      <c r="D445" s="188"/>
    </row>
    <row r="446" spans="1:4" ht="15" customHeight="1">
      <c r="A446" s="123">
        <v>30682</v>
      </c>
      <c r="B446" s="157">
        <v>102.1</v>
      </c>
      <c r="C446" s="76">
        <f t="shared" si="8"/>
        <v>6.9033530571990988E-3</v>
      </c>
      <c r="D446" s="187">
        <v>8.199999999999999E-2</v>
      </c>
    </row>
    <row r="447" spans="1:4" ht="15" customHeight="1">
      <c r="A447" s="123">
        <v>30713</v>
      </c>
      <c r="B447" s="157">
        <v>102.6</v>
      </c>
      <c r="C447" s="76">
        <f t="shared" si="8"/>
        <v>4.8971596474045058E-3</v>
      </c>
      <c r="D447" s="188"/>
    </row>
    <row r="448" spans="1:4" ht="15" customHeight="1">
      <c r="A448" s="123">
        <v>30742</v>
      </c>
      <c r="B448" s="157">
        <v>102.9</v>
      </c>
      <c r="C448" s="76">
        <f t="shared" si="8"/>
        <v>2.9239766081872454E-3</v>
      </c>
      <c r="D448" s="187"/>
    </row>
    <row r="449" spans="1:4" ht="15" customHeight="1">
      <c r="A449" s="123">
        <v>30773</v>
      </c>
      <c r="B449" s="157">
        <v>103.3</v>
      </c>
      <c r="C449" s="76">
        <f t="shared" si="8"/>
        <v>3.8872691933915593E-3</v>
      </c>
      <c r="D449" s="188">
        <v>7.2000000000000008E-2</v>
      </c>
    </row>
    <row r="450" spans="1:4" ht="15" customHeight="1">
      <c r="A450" s="123">
        <v>30803</v>
      </c>
      <c r="B450" s="157">
        <v>103.5</v>
      </c>
      <c r="C450" s="76">
        <f t="shared" si="8"/>
        <v>1.9361084220716636E-3</v>
      </c>
      <c r="D450" s="187"/>
    </row>
    <row r="451" spans="1:4" ht="15" customHeight="1">
      <c r="A451" s="123">
        <v>30834</v>
      </c>
      <c r="B451" s="157">
        <v>103.7</v>
      </c>
      <c r="C451" s="76">
        <f t="shared" si="8"/>
        <v>1.9323671497584816E-3</v>
      </c>
      <c r="D451" s="188"/>
    </row>
    <row r="452" spans="1:4" ht="15" customHeight="1">
      <c r="A452" s="123">
        <v>30864</v>
      </c>
      <c r="B452" s="157">
        <v>104.1</v>
      </c>
      <c r="C452" s="76">
        <f t="shared" ref="C452:C515" si="9">(B452-B451)/B451</f>
        <v>3.8572806171648165E-3</v>
      </c>
      <c r="D452" s="187">
        <v>0.04</v>
      </c>
    </row>
    <row r="453" spans="1:4" ht="15" customHeight="1">
      <c r="A453" s="123">
        <v>30895</v>
      </c>
      <c r="B453" s="157">
        <v>104.4</v>
      </c>
      <c r="C453" s="76">
        <f t="shared" si="9"/>
        <v>2.8818443804035677E-3</v>
      </c>
      <c r="D453" s="188"/>
    </row>
    <row r="454" spans="1:4" ht="15" customHeight="1">
      <c r="A454" s="123">
        <v>30926</v>
      </c>
      <c r="B454" s="157">
        <v>104.7</v>
      </c>
      <c r="C454" s="76">
        <f t="shared" si="9"/>
        <v>2.8735632183907772E-3</v>
      </c>
      <c r="D454" s="187"/>
    </row>
    <row r="455" spans="1:4" ht="15" customHeight="1">
      <c r="A455" s="123">
        <v>30956</v>
      </c>
      <c r="B455" s="157">
        <v>105.1</v>
      </c>
      <c r="C455" s="76">
        <f t="shared" si="9"/>
        <v>3.8204393505252288E-3</v>
      </c>
      <c r="D455" s="188">
        <v>3.2000000000000001E-2</v>
      </c>
    </row>
    <row r="456" spans="1:4" ht="15" customHeight="1">
      <c r="A456" s="123">
        <v>30987</v>
      </c>
      <c r="B456" s="157">
        <v>105.3</v>
      </c>
      <c r="C456" s="76">
        <f t="shared" si="9"/>
        <v>1.9029495718363735E-3</v>
      </c>
      <c r="D456" s="187"/>
    </row>
    <row r="457" spans="1:4" ht="15" customHeight="1">
      <c r="A457" s="123">
        <v>31017</v>
      </c>
      <c r="B457" s="157">
        <v>105.5</v>
      </c>
      <c r="C457" s="76">
        <f t="shared" si="9"/>
        <v>1.899335232668593E-3</v>
      </c>
      <c r="D457" s="188"/>
    </row>
    <row r="458" spans="1:4" ht="15" customHeight="1">
      <c r="A458" s="123">
        <v>31048</v>
      </c>
      <c r="B458" s="157">
        <v>105.7</v>
      </c>
      <c r="C458" s="76">
        <f t="shared" si="9"/>
        <v>1.8957345971564251E-3</v>
      </c>
      <c r="D458" s="187">
        <v>0.04</v>
      </c>
    </row>
    <row r="459" spans="1:4" ht="15" customHeight="1">
      <c r="A459" s="123">
        <v>31079</v>
      </c>
      <c r="B459" s="157">
        <v>106.3</v>
      </c>
      <c r="C459" s="76">
        <f t="shared" si="9"/>
        <v>5.676442762535424E-3</v>
      </c>
      <c r="D459" s="188"/>
    </row>
    <row r="460" spans="1:4" ht="15" customHeight="1">
      <c r="A460" s="123">
        <v>31107</v>
      </c>
      <c r="B460" s="157">
        <v>106.8</v>
      </c>
      <c r="C460" s="76">
        <f t="shared" si="9"/>
        <v>4.7036688617121359E-3</v>
      </c>
      <c r="D460" s="187"/>
    </row>
    <row r="461" spans="1:4" ht="15" customHeight="1">
      <c r="A461" s="123">
        <v>31138</v>
      </c>
      <c r="B461" s="157">
        <v>107</v>
      </c>
      <c r="C461" s="76">
        <f t="shared" si="9"/>
        <v>1.8726591760299892E-3</v>
      </c>
      <c r="D461" s="188">
        <v>3.7000000000000005E-2</v>
      </c>
    </row>
    <row r="462" spans="1:4" ht="15" customHeight="1">
      <c r="A462" s="123">
        <v>31168</v>
      </c>
      <c r="B462" s="157">
        <v>107.2</v>
      </c>
      <c r="C462" s="76">
        <f t="shared" si="9"/>
        <v>1.8691588785046994E-3</v>
      </c>
      <c r="D462" s="187"/>
    </row>
    <row r="463" spans="1:4" ht="15" customHeight="1">
      <c r="A463" s="123">
        <v>31199</v>
      </c>
      <c r="B463" s="157">
        <v>107.5</v>
      </c>
      <c r="C463" s="76">
        <f t="shared" si="9"/>
        <v>2.7985074626865405E-3</v>
      </c>
      <c r="D463" s="188"/>
    </row>
    <row r="464" spans="1:4" ht="15" customHeight="1">
      <c r="A464" s="123">
        <v>31229</v>
      </c>
      <c r="B464" s="157">
        <v>107.7</v>
      </c>
      <c r="C464" s="76">
        <f t="shared" si="9"/>
        <v>1.8604651162790961E-3</v>
      </c>
      <c r="D464" s="187">
        <v>6.4000000000000001E-2</v>
      </c>
    </row>
    <row r="465" spans="1:4" ht="15" customHeight="1">
      <c r="A465" s="123">
        <v>31260</v>
      </c>
      <c r="B465" s="157">
        <v>107.9</v>
      </c>
      <c r="C465" s="76">
        <f t="shared" si="9"/>
        <v>1.8570102135562008E-3</v>
      </c>
      <c r="D465" s="188"/>
    </row>
    <row r="466" spans="1:4" ht="15" customHeight="1">
      <c r="A466" s="123">
        <v>31291</v>
      </c>
      <c r="B466" s="157">
        <v>108.1</v>
      </c>
      <c r="C466" s="76">
        <f t="shared" si="9"/>
        <v>1.8535681186282542E-3</v>
      </c>
      <c r="D466" s="187"/>
    </row>
    <row r="467" spans="1:4" ht="15" customHeight="1">
      <c r="A467" s="123">
        <v>31321</v>
      </c>
      <c r="B467" s="157">
        <v>108.5</v>
      </c>
      <c r="C467" s="76">
        <f t="shared" si="9"/>
        <v>3.7002775208141137E-3</v>
      </c>
      <c r="D467" s="188">
        <v>0.03</v>
      </c>
    </row>
    <row r="468" spans="1:4" ht="15" customHeight="1">
      <c r="A468" s="123">
        <v>31352</v>
      </c>
      <c r="B468" s="157">
        <v>109</v>
      </c>
      <c r="C468" s="76">
        <f t="shared" si="9"/>
        <v>4.608294930875576E-3</v>
      </c>
      <c r="D468" s="187"/>
    </row>
    <row r="469" spans="1:4" ht="15" customHeight="1">
      <c r="A469" s="123">
        <v>31382</v>
      </c>
      <c r="B469" s="157">
        <v>109.5</v>
      </c>
      <c r="C469" s="76">
        <f t="shared" si="9"/>
        <v>4.5871559633027525E-3</v>
      </c>
      <c r="D469" s="188"/>
    </row>
    <row r="470" spans="1:4" ht="15" customHeight="1">
      <c r="A470" s="123">
        <v>31413</v>
      </c>
      <c r="B470" s="157">
        <v>109.9</v>
      </c>
      <c r="C470" s="76">
        <f t="shared" si="9"/>
        <v>3.6529680365297323E-3</v>
      </c>
      <c r="D470" s="187">
        <v>3.7999999999999999E-2</v>
      </c>
    </row>
    <row r="471" spans="1:4" ht="15" customHeight="1">
      <c r="A471" s="123">
        <v>31444</v>
      </c>
      <c r="B471" s="157">
        <v>109.7</v>
      </c>
      <c r="C471" s="76">
        <f t="shared" si="9"/>
        <v>-1.8198362147406992E-3</v>
      </c>
      <c r="D471" s="188"/>
    </row>
    <row r="472" spans="1:4" ht="15" customHeight="1">
      <c r="A472" s="123">
        <v>31472</v>
      </c>
      <c r="B472" s="157">
        <v>109.1</v>
      </c>
      <c r="C472" s="76">
        <f t="shared" si="9"/>
        <v>-5.4694621695534048E-3</v>
      </c>
      <c r="D472" s="187"/>
    </row>
    <row r="473" spans="1:4" ht="15" customHeight="1">
      <c r="A473" s="123">
        <v>31503</v>
      </c>
      <c r="B473" s="157">
        <v>108.7</v>
      </c>
      <c r="C473" s="76">
        <f t="shared" si="9"/>
        <v>-3.6663611365718744E-3</v>
      </c>
      <c r="D473" s="188">
        <v>1.9E-2</v>
      </c>
    </row>
    <row r="474" spans="1:4" ht="15" customHeight="1">
      <c r="A474" s="123">
        <v>31533</v>
      </c>
      <c r="B474" s="157">
        <v>109</v>
      </c>
      <c r="C474" s="76">
        <f t="shared" si="9"/>
        <v>2.7598896044157971E-3</v>
      </c>
      <c r="D474" s="187"/>
    </row>
    <row r="475" spans="1:4" ht="15" customHeight="1">
      <c r="A475" s="123">
        <v>31564</v>
      </c>
      <c r="B475" s="157">
        <v>109.4</v>
      </c>
      <c r="C475" s="76">
        <f t="shared" si="9"/>
        <v>3.6697247706422541E-3</v>
      </c>
      <c r="D475" s="188"/>
    </row>
    <row r="476" spans="1:4" ht="15" customHeight="1">
      <c r="A476" s="123">
        <v>31594</v>
      </c>
      <c r="B476" s="157">
        <v>109.5</v>
      </c>
      <c r="C476" s="76">
        <f t="shared" si="9"/>
        <v>9.1407678244967373E-4</v>
      </c>
      <c r="D476" s="187">
        <v>4.0999999999999995E-2</v>
      </c>
    </row>
    <row r="477" spans="1:4" ht="15" customHeight="1">
      <c r="A477" s="123">
        <v>31625</v>
      </c>
      <c r="B477" s="157">
        <v>109.6</v>
      </c>
      <c r="C477" s="76">
        <f t="shared" si="9"/>
        <v>9.1324200913236813E-4</v>
      </c>
      <c r="D477" s="188"/>
    </row>
    <row r="478" spans="1:4" ht="15" customHeight="1">
      <c r="A478" s="123">
        <v>31656</v>
      </c>
      <c r="B478" s="157">
        <v>110</v>
      </c>
      <c r="C478" s="76">
        <f t="shared" si="9"/>
        <v>3.6496350364964023E-3</v>
      </c>
      <c r="D478" s="187"/>
    </row>
    <row r="479" spans="1:4" ht="15" customHeight="1">
      <c r="A479" s="123">
        <v>31686</v>
      </c>
      <c r="B479" s="157">
        <v>110.2</v>
      </c>
      <c r="C479" s="76">
        <f t="shared" si="9"/>
        <v>1.818181818181844E-3</v>
      </c>
      <c r="D479" s="188">
        <v>2.1000000000000001E-2</v>
      </c>
    </row>
    <row r="480" spans="1:4" ht="15" customHeight="1">
      <c r="A480" s="123">
        <v>31717</v>
      </c>
      <c r="B480" s="157">
        <v>110.4</v>
      </c>
      <c r="C480" s="76">
        <f t="shared" si="9"/>
        <v>1.8148820326679023E-3</v>
      </c>
      <c r="D480" s="187"/>
    </row>
    <row r="481" spans="1:4" ht="15" customHeight="1">
      <c r="A481" s="123">
        <v>31747</v>
      </c>
      <c r="B481" s="157">
        <v>110.8</v>
      </c>
      <c r="C481" s="76">
        <f t="shared" si="9"/>
        <v>3.6231884057970239E-3</v>
      </c>
      <c r="D481" s="188"/>
    </row>
    <row r="482" spans="1:4" ht="15" customHeight="1">
      <c r="A482" s="123">
        <v>31778</v>
      </c>
      <c r="B482" s="157">
        <v>111.4</v>
      </c>
      <c r="C482" s="76">
        <f t="shared" si="9"/>
        <v>5.4151624548737232E-3</v>
      </c>
      <c r="D482" s="187">
        <v>2.7999999999999997E-2</v>
      </c>
    </row>
    <row r="483" spans="1:4" ht="15" customHeight="1">
      <c r="A483" s="123">
        <v>31809</v>
      </c>
      <c r="B483" s="157">
        <v>111.8</v>
      </c>
      <c r="C483" s="76">
        <f t="shared" si="9"/>
        <v>3.5906642728904081E-3</v>
      </c>
      <c r="D483" s="188"/>
    </row>
    <row r="484" spans="1:4" ht="15" customHeight="1">
      <c r="A484" s="123">
        <v>31837</v>
      </c>
      <c r="B484" s="157">
        <v>112.2</v>
      </c>
      <c r="C484" s="76">
        <f t="shared" si="9"/>
        <v>3.5778175313059542E-3</v>
      </c>
      <c r="D484" s="187"/>
    </row>
    <row r="485" spans="1:4" ht="15" customHeight="1">
      <c r="A485" s="123">
        <v>31868</v>
      </c>
      <c r="B485" s="157">
        <v>112.7</v>
      </c>
      <c r="C485" s="76">
        <f t="shared" si="9"/>
        <v>4.4563279857397506E-3</v>
      </c>
      <c r="D485" s="188">
        <v>4.5999999999999999E-2</v>
      </c>
    </row>
    <row r="486" spans="1:4" ht="15" customHeight="1">
      <c r="A486" s="123">
        <v>31898</v>
      </c>
      <c r="B486" s="157">
        <v>113</v>
      </c>
      <c r="C486" s="76">
        <f t="shared" si="9"/>
        <v>2.6619343389529472E-3</v>
      </c>
      <c r="D486" s="187"/>
    </row>
    <row r="487" spans="1:4" ht="15" customHeight="1">
      <c r="A487" s="123">
        <v>31929</v>
      </c>
      <c r="B487" s="157">
        <v>113.5</v>
      </c>
      <c r="C487" s="76">
        <f t="shared" si="9"/>
        <v>4.4247787610619468E-3</v>
      </c>
      <c r="D487" s="188"/>
    </row>
    <row r="488" spans="1:4" ht="15" customHeight="1">
      <c r="A488" s="123">
        <v>31959</v>
      </c>
      <c r="B488" s="157">
        <v>113.8</v>
      </c>
      <c r="C488" s="76">
        <f t="shared" si="9"/>
        <v>2.6431718061673756E-3</v>
      </c>
      <c r="D488" s="187">
        <v>3.7000000000000005E-2</v>
      </c>
    </row>
    <row r="489" spans="1:4" ht="15" customHeight="1">
      <c r="A489" s="123">
        <v>31990</v>
      </c>
      <c r="B489" s="157">
        <v>114.3</v>
      </c>
      <c r="C489" s="76">
        <f t="shared" si="9"/>
        <v>4.3936731107205628E-3</v>
      </c>
      <c r="D489" s="188"/>
    </row>
    <row r="490" spans="1:4" ht="15" customHeight="1">
      <c r="A490" s="123">
        <v>32021</v>
      </c>
      <c r="B490" s="157">
        <v>114.7</v>
      </c>
      <c r="C490" s="76">
        <f t="shared" si="9"/>
        <v>3.4995625546807149E-3</v>
      </c>
      <c r="D490" s="187"/>
    </row>
    <row r="491" spans="1:4" ht="15" customHeight="1">
      <c r="A491" s="123">
        <v>32051</v>
      </c>
      <c r="B491" s="157">
        <v>115</v>
      </c>
      <c r="C491" s="76">
        <f t="shared" si="9"/>
        <v>2.6155187445509776E-3</v>
      </c>
      <c r="D491" s="188">
        <v>6.8000000000000005E-2</v>
      </c>
    </row>
    <row r="492" spans="1:4" ht="15" customHeight="1">
      <c r="A492" s="123">
        <v>32082</v>
      </c>
      <c r="B492" s="157">
        <v>115.4</v>
      </c>
      <c r="C492" s="76">
        <f t="shared" si="9"/>
        <v>3.478260869565267E-3</v>
      </c>
      <c r="D492" s="187"/>
    </row>
    <row r="493" spans="1:4" ht="15" customHeight="1">
      <c r="A493" s="123">
        <v>32112</v>
      </c>
      <c r="B493" s="157">
        <v>115.6</v>
      </c>
      <c r="C493" s="76">
        <f t="shared" si="9"/>
        <v>1.7331022530328304E-3</v>
      </c>
      <c r="D493" s="188"/>
    </row>
    <row r="494" spans="1:4" ht="15" customHeight="1">
      <c r="A494" s="123">
        <v>32143</v>
      </c>
      <c r="B494" s="157">
        <v>116</v>
      </c>
      <c r="C494" s="76">
        <f t="shared" si="9"/>
        <v>3.4602076124567969E-3</v>
      </c>
      <c r="D494" s="187">
        <v>2.3E-2</v>
      </c>
    </row>
    <row r="495" spans="1:4" ht="15" customHeight="1">
      <c r="A495" s="123">
        <v>32174</v>
      </c>
      <c r="B495" s="157">
        <v>116.2</v>
      </c>
      <c r="C495" s="76">
        <f t="shared" si="9"/>
        <v>1.7241379310345072E-3</v>
      </c>
      <c r="D495" s="188"/>
    </row>
    <row r="496" spans="1:4" ht="15" customHeight="1">
      <c r="A496" s="123">
        <v>32203</v>
      </c>
      <c r="B496" s="157">
        <v>116.5</v>
      </c>
      <c r="C496" s="76">
        <f t="shared" si="9"/>
        <v>2.5817555938037621E-3</v>
      </c>
      <c r="D496" s="187"/>
    </row>
    <row r="497" spans="1:4" ht="15" customHeight="1">
      <c r="A497" s="123">
        <v>32234</v>
      </c>
      <c r="B497" s="157">
        <v>117.2</v>
      </c>
      <c r="C497" s="76">
        <f t="shared" si="9"/>
        <v>6.0085836909871491E-3</v>
      </c>
      <c r="D497" s="188">
        <v>5.4000000000000006E-2</v>
      </c>
    </row>
    <row r="498" spans="1:4" ht="15" customHeight="1">
      <c r="A498" s="123">
        <v>32264</v>
      </c>
      <c r="B498" s="157">
        <v>117.5</v>
      </c>
      <c r="C498" s="76">
        <f t="shared" si="9"/>
        <v>2.5597269624573135E-3</v>
      </c>
      <c r="D498" s="187"/>
    </row>
    <row r="499" spans="1:4" ht="15" customHeight="1">
      <c r="A499" s="123">
        <v>32295</v>
      </c>
      <c r="B499" s="157">
        <v>118</v>
      </c>
      <c r="C499" s="76">
        <f t="shared" si="9"/>
        <v>4.2553191489361703E-3</v>
      </c>
      <c r="D499" s="188"/>
    </row>
    <row r="500" spans="1:4" ht="15" customHeight="1">
      <c r="A500" s="123">
        <v>32325</v>
      </c>
      <c r="B500" s="157">
        <v>118.5</v>
      </c>
      <c r="C500" s="76">
        <f t="shared" si="9"/>
        <v>4.2372881355932203E-3</v>
      </c>
      <c r="D500" s="187">
        <v>2.3E-2</v>
      </c>
    </row>
    <row r="501" spans="1:4" ht="15" customHeight="1">
      <c r="A501" s="123">
        <v>32356</v>
      </c>
      <c r="B501" s="157">
        <v>119</v>
      </c>
      <c r="C501" s="76">
        <f t="shared" si="9"/>
        <v>4.2194092827004216E-3</v>
      </c>
      <c r="D501" s="188"/>
    </row>
    <row r="502" spans="1:4" ht="15" customHeight="1">
      <c r="A502" s="123">
        <v>32387</v>
      </c>
      <c r="B502" s="157">
        <v>119.5</v>
      </c>
      <c r="C502" s="76">
        <f t="shared" si="9"/>
        <v>4.2016806722689074E-3</v>
      </c>
      <c r="D502" s="187"/>
    </row>
    <row r="503" spans="1:4" ht="15" customHeight="1">
      <c r="A503" s="123">
        <v>32417</v>
      </c>
      <c r="B503" s="157">
        <v>119.9</v>
      </c>
      <c r="C503" s="76">
        <f t="shared" si="9"/>
        <v>3.347280334728081E-3</v>
      </c>
      <c r="D503" s="188">
        <v>5.4000000000000006E-2</v>
      </c>
    </row>
    <row r="504" spans="1:4" ht="15" customHeight="1">
      <c r="A504" s="123">
        <v>32448</v>
      </c>
      <c r="B504" s="157">
        <v>120.3</v>
      </c>
      <c r="C504" s="76">
        <f t="shared" si="9"/>
        <v>3.3361134278564759E-3</v>
      </c>
      <c r="D504" s="187"/>
    </row>
    <row r="505" spans="1:4" ht="15" customHeight="1">
      <c r="A505" s="123">
        <v>32478</v>
      </c>
      <c r="B505" s="157">
        <v>120.7</v>
      </c>
      <c r="C505" s="76">
        <f t="shared" si="9"/>
        <v>3.325020781379931E-3</v>
      </c>
      <c r="D505" s="188"/>
    </row>
    <row r="506" spans="1:4" ht="15" customHeight="1">
      <c r="A506" s="123">
        <v>32509</v>
      </c>
      <c r="B506" s="157">
        <v>121.2</v>
      </c>
      <c r="C506" s="76">
        <f t="shared" si="9"/>
        <v>4.1425020712510356E-3</v>
      </c>
      <c r="D506" s="187">
        <v>4.0999999999999995E-2</v>
      </c>
    </row>
    <row r="507" spans="1:4" ht="15" customHeight="1">
      <c r="A507" s="123">
        <v>32540</v>
      </c>
      <c r="B507" s="157">
        <v>121.6</v>
      </c>
      <c r="C507" s="76">
        <f t="shared" si="9"/>
        <v>3.3003300330032301E-3</v>
      </c>
      <c r="D507" s="188"/>
    </row>
    <row r="508" spans="1:4" ht="15" customHeight="1">
      <c r="A508" s="123">
        <v>32568</v>
      </c>
      <c r="B508" s="157">
        <v>122.2</v>
      </c>
      <c r="C508" s="76">
        <f t="shared" si="9"/>
        <v>4.9342105263158595E-3</v>
      </c>
      <c r="D508" s="187"/>
    </row>
    <row r="509" spans="1:4" ht="15" customHeight="1">
      <c r="A509" s="123">
        <v>32599</v>
      </c>
      <c r="B509" s="157">
        <v>123.1</v>
      </c>
      <c r="C509" s="76">
        <f t="shared" si="9"/>
        <v>7.3649754500817628E-3</v>
      </c>
      <c r="D509" s="188">
        <v>3.2000000000000001E-2</v>
      </c>
    </row>
    <row r="510" spans="1:4" ht="15" customHeight="1">
      <c r="A510" s="123">
        <v>32629</v>
      </c>
      <c r="B510" s="157">
        <v>123.7</v>
      </c>
      <c r="C510" s="76">
        <f t="shared" si="9"/>
        <v>4.8740861088546594E-3</v>
      </c>
      <c r="D510" s="187"/>
    </row>
    <row r="511" spans="1:4" ht="15" customHeight="1">
      <c r="A511" s="123">
        <v>32660</v>
      </c>
      <c r="B511" s="157">
        <v>124.1</v>
      </c>
      <c r="C511" s="76">
        <f t="shared" si="9"/>
        <v>3.2336297493936253E-3</v>
      </c>
      <c r="D511" s="188"/>
    </row>
    <row r="512" spans="1:4" ht="15" customHeight="1">
      <c r="A512" s="123">
        <v>32690</v>
      </c>
      <c r="B512" s="157">
        <v>124.5</v>
      </c>
      <c r="C512" s="76">
        <f t="shared" si="9"/>
        <v>3.2232070910556462E-3</v>
      </c>
      <c r="D512" s="187">
        <v>0.03</v>
      </c>
    </row>
    <row r="513" spans="1:4" ht="15" customHeight="1">
      <c r="A513" s="123">
        <v>32721</v>
      </c>
      <c r="B513" s="157">
        <v>124.5</v>
      </c>
      <c r="C513" s="76">
        <f t="shared" si="9"/>
        <v>0</v>
      </c>
      <c r="D513" s="188"/>
    </row>
    <row r="514" spans="1:4" ht="15" customHeight="1">
      <c r="A514" s="123">
        <v>32752</v>
      </c>
      <c r="B514" s="157">
        <v>124.8</v>
      </c>
      <c r="C514" s="76">
        <f t="shared" si="9"/>
        <v>2.4096385542168447E-3</v>
      </c>
      <c r="D514" s="187"/>
    </row>
    <row r="515" spans="1:4" ht="15" customHeight="1">
      <c r="A515" s="123">
        <v>32782</v>
      </c>
      <c r="B515" s="157">
        <v>125.4</v>
      </c>
      <c r="C515" s="76">
        <f t="shared" si="9"/>
        <v>4.8076923076923765E-3</v>
      </c>
      <c r="D515" s="188">
        <v>9.0000000000000011E-3</v>
      </c>
    </row>
    <row r="516" spans="1:4" ht="15" customHeight="1">
      <c r="A516" s="123">
        <v>32813</v>
      </c>
      <c r="B516" s="157">
        <v>125.9</v>
      </c>
      <c r="C516" s="76">
        <f t="shared" ref="C516:C579" si="10">(B516-B515)/B515</f>
        <v>3.9872408293460922E-3</v>
      </c>
      <c r="D516" s="187"/>
    </row>
    <row r="517" spans="1:4" ht="15" customHeight="1">
      <c r="A517" s="123">
        <v>32843</v>
      </c>
      <c r="B517" s="157">
        <v>126.3</v>
      </c>
      <c r="C517" s="76">
        <f t="shared" si="10"/>
        <v>3.1771247021444913E-3</v>
      </c>
      <c r="D517" s="188"/>
    </row>
    <row r="518" spans="1:4" ht="15" customHeight="1">
      <c r="A518" s="123">
        <v>32874</v>
      </c>
      <c r="B518" s="157">
        <v>127.5</v>
      </c>
      <c r="C518" s="76">
        <f t="shared" si="10"/>
        <v>9.50118764845608E-3</v>
      </c>
      <c r="D518" s="187">
        <v>4.4999999999999998E-2</v>
      </c>
    </row>
    <row r="519" spans="1:4" ht="15" customHeight="1">
      <c r="A519" s="123">
        <v>32905</v>
      </c>
      <c r="B519" s="157">
        <v>128</v>
      </c>
      <c r="C519" s="76">
        <f t="shared" si="10"/>
        <v>3.9215686274509803E-3</v>
      </c>
      <c r="D519" s="188"/>
    </row>
    <row r="520" spans="1:4" ht="15" customHeight="1">
      <c r="A520" s="123">
        <v>32933</v>
      </c>
      <c r="B520" s="157">
        <v>128.6</v>
      </c>
      <c r="C520" s="76">
        <f t="shared" si="10"/>
        <v>4.6874999999999556E-3</v>
      </c>
      <c r="D520" s="187"/>
    </row>
    <row r="521" spans="1:4" ht="15" customHeight="1">
      <c r="A521" s="123">
        <v>32964</v>
      </c>
      <c r="B521" s="157">
        <v>128.9</v>
      </c>
      <c r="C521" s="76">
        <f t="shared" si="10"/>
        <v>2.3328149300156408E-3</v>
      </c>
      <c r="D521" s="188">
        <v>1.6E-2</v>
      </c>
    </row>
    <row r="522" spans="1:4" ht="15" customHeight="1">
      <c r="A522" s="123">
        <v>32994</v>
      </c>
      <c r="B522" s="157">
        <v>129.1</v>
      </c>
      <c r="C522" s="76">
        <f t="shared" si="10"/>
        <v>1.5515903801395549E-3</v>
      </c>
      <c r="D522" s="187"/>
    </row>
    <row r="523" spans="1:4" ht="15" customHeight="1">
      <c r="A523" s="123">
        <v>33025</v>
      </c>
      <c r="B523" s="157">
        <v>129.9</v>
      </c>
      <c r="C523" s="76">
        <f t="shared" si="10"/>
        <v>6.1967467079783994E-3</v>
      </c>
      <c r="D523" s="188"/>
    </row>
    <row r="524" spans="1:4" ht="15" customHeight="1">
      <c r="A524" s="123">
        <v>33055</v>
      </c>
      <c r="B524" s="157">
        <v>130.5</v>
      </c>
      <c r="C524" s="76">
        <f t="shared" si="10"/>
        <v>4.6189376443417571E-3</v>
      </c>
      <c r="D524" s="187">
        <v>1E-3</v>
      </c>
    </row>
    <row r="525" spans="1:4" ht="15" customHeight="1">
      <c r="A525" s="123">
        <v>33086</v>
      </c>
      <c r="B525" s="157">
        <v>131.6</v>
      </c>
      <c r="C525" s="76">
        <f t="shared" si="10"/>
        <v>8.4291187739463161E-3</v>
      </c>
      <c r="D525" s="188"/>
    </row>
    <row r="526" spans="1:4" ht="15" customHeight="1">
      <c r="A526" s="123">
        <v>33117</v>
      </c>
      <c r="B526" s="157">
        <v>132.5</v>
      </c>
      <c r="C526" s="76">
        <f t="shared" si="10"/>
        <v>6.8389057750760313E-3</v>
      </c>
      <c r="D526" s="187"/>
    </row>
    <row r="527" spans="1:4" ht="15" customHeight="1">
      <c r="A527" s="123">
        <v>33147</v>
      </c>
      <c r="B527" s="157">
        <v>133.4</v>
      </c>
      <c r="C527" s="76">
        <f t="shared" si="10"/>
        <v>6.7924528301887225E-3</v>
      </c>
      <c r="D527" s="188">
        <v>-3.4000000000000002E-2</v>
      </c>
    </row>
    <row r="528" spans="1:4" ht="15" customHeight="1">
      <c r="A528" s="123">
        <v>33178</v>
      </c>
      <c r="B528" s="157">
        <v>133.69999999999999</v>
      </c>
      <c r="C528" s="76">
        <f t="shared" si="10"/>
        <v>2.2488755622187624E-3</v>
      </c>
      <c r="D528" s="187"/>
    </row>
    <row r="529" spans="1:4" ht="15" customHeight="1">
      <c r="A529" s="123">
        <v>33208</v>
      </c>
      <c r="B529" s="157">
        <v>134.19999999999999</v>
      </c>
      <c r="C529" s="76">
        <f t="shared" si="10"/>
        <v>3.7397157816005987E-3</v>
      </c>
      <c r="D529" s="188"/>
    </row>
    <row r="530" spans="1:4" ht="15" customHeight="1">
      <c r="A530" s="123">
        <v>33239</v>
      </c>
      <c r="B530" s="157">
        <v>134.69999999999999</v>
      </c>
      <c r="C530" s="76">
        <f t="shared" si="10"/>
        <v>3.7257824143070049E-3</v>
      </c>
      <c r="D530" s="187">
        <v>-1.9E-2</v>
      </c>
    </row>
    <row r="531" spans="1:4" ht="15" customHeight="1">
      <c r="A531" s="123">
        <v>33270</v>
      </c>
      <c r="B531" s="157">
        <v>134.80000000000001</v>
      </c>
      <c r="C531" s="76">
        <f t="shared" si="10"/>
        <v>7.4239049740180215E-4</v>
      </c>
      <c r="D531" s="188"/>
    </row>
    <row r="532" spans="1:4" ht="15" customHeight="1">
      <c r="A532" s="123">
        <v>33298</v>
      </c>
      <c r="B532" s="157">
        <v>134.80000000000001</v>
      </c>
      <c r="C532" s="76">
        <f t="shared" si="10"/>
        <v>0</v>
      </c>
      <c r="D532" s="187"/>
    </row>
    <row r="533" spans="1:4" ht="15" customHeight="1">
      <c r="A533" s="123">
        <v>33329</v>
      </c>
      <c r="B533" s="157">
        <v>135.1</v>
      </c>
      <c r="C533" s="76">
        <f t="shared" si="10"/>
        <v>2.2255192878337013E-3</v>
      </c>
      <c r="D533" s="188">
        <v>3.1E-2</v>
      </c>
    </row>
    <row r="534" spans="1:4" ht="15" customHeight="1">
      <c r="A534" s="123">
        <v>33359</v>
      </c>
      <c r="B534" s="157">
        <v>135.6</v>
      </c>
      <c r="C534" s="76">
        <f t="shared" si="10"/>
        <v>3.7009622501850484E-3</v>
      </c>
      <c r="D534" s="187"/>
    </row>
    <row r="535" spans="1:4" ht="15" customHeight="1">
      <c r="A535" s="123">
        <v>33390</v>
      </c>
      <c r="B535" s="157">
        <v>136</v>
      </c>
      <c r="C535" s="76">
        <f t="shared" si="10"/>
        <v>2.9498525073746733E-3</v>
      </c>
      <c r="D535" s="188"/>
    </row>
    <row r="536" spans="1:4" ht="15" customHeight="1">
      <c r="A536" s="123">
        <v>33420</v>
      </c>
      <c r="B536" s="157">
        <v>136.19999999999999</v>
      </c>
      <c r="C536" s="76">
        <f t="shared" si="10"/>
        <v>1.4705882352940341E-3</v>
      </c>
      <c r="D536" s="187">
        <v>1.9E-2</v>
      </c>
    </row>
    <row r="537" spans="1:4" ht="15" customHeight="1">
      <c r="A537" s="123">
        <v>33451</v>
      </c>
      <c r="B537" s="157">
        <v>136.6</v>
      </c>
      <c r="C537" s="76">
        <f t="shared" si="10"/>
        <v>2.9368575624082651E-3</v>
      </c>
      <c r="D537" s="188"/>
    </row>
    <row r="538" spans="1:4" ht="15" customHeight="1">
      <c r="A538" s="123">
        <v>33482</v>
      </c>
      <c r="B538" s="157">
        <v>137</v>
      </c>
      <c r="C538" s="76">
        <f t="shared" si="10"/>
        <v>2.9282576866764692E-3</v>
      </c>
      <c r="D538" s="187"/>
    </row>
    <row r="539" spans="1:4" ht="15" customHeight="1">
      <c r="A539" s="123">
        <v>33512</v>
      </c>
      <c r="B539" s="157">
        <v>137.19999999999999</v>
      </c>
      <c r="C539" s="76">
        <f t="shared" si="10"/>
        <v>1.4598540145984572E-3</v>
      </c>
      <c r="D539" s="188">
        <v>1.8000000000000002E-2</v>
      </c>
    </row>
    <row r="540" spans="1:4" ht="15" customHeight="1">
      <c r="A540" s="123">
        <v>33543</v>
      </c>
      <c r="B540" s="157">
        <v>137.80000000000001</v>
      </c>
      <c r="C540" s="76">
        <f t="shared" si="10"/>
        <v>4.3731778425657635E-3</v>
      </c>
      <c r="D540" s="187"/>
    </row>
    <row r="541" spans="1:4" ht="15" customHeight="1">
      <c r="A541" s="123">
        <v>33573</v>
      </c>
      <c r="B541" s="157">
        <v>138.19999999999999</v>
      </c>
      <c r="C541" s="76">
        <f t="shared" si="10"/>
        <v>2.9027576197385866E-3</v>
      </c>
      <c r="D541" s="188"/>
    </row>
    <row r="542" spans="1:4" ht="15" customHeight="1">
      <c r="A542" s="123">
        <v>33604</v>
      </c>
      <c r="B542" s="157">
        <v>138.30000000000001</v>
      </c>
      <c r="C542" s="76">
        <f t="shared" si="10"/>
        <v>7.2358900144734264E-4</v>
      </c>
      <c r="D542" s="187">
        <v>4.8000000000000001E-2</v>
      </c>
    </row>
    <row r="543" spans="1:4" ht="15" customHeight="1">
      <c r="A543" s="123">
        <v>33635</v>
      </c>
      <c r="B543" s="157">
        <v>138.6</v>
      </c>
      <c r="C543" s="76">
        <f t="shared" si="10"/>
        <v>2.1691973969630001E-3</v>
      </c>
      <c r="D543" s="188"/>
    </row>
    <row r="544" spans="1:4" ht="15" customHeight="1">
      <c r="A544" s="123">
        <v>33664</v>
      </c>
      <c r="B544" s="157">
        <v>139.1</v>
      </c>
      <c r="C544" s="76">
        <f t="shared" si="10"/>
        <v>3.6075036075036075E-3</v>
      </c>
      <c r="D544" s="187"/>
    </row>
    <row r="545" spans="1:4" ht="15" customHeight="1">
      <c r="A545" s="123">
        <v>33695</v>
      </c>
      <c r="B545" s="157">
        <v>139.4</v>
      </c>
      <c r="C545" s="76">
        <f t="shared" si="10"/>
        <v>2.156721782890089E-3</v>
      </c>
      <c r="D545" s="188">
        <v>4.4999999999999998E-2</v>
      </c>
    </row>
    <row r="546" spans="1:4" ht="15" customHeight="1">
      <c r="A546" s="123">
        <v>33725</v>
      </c>
      <c r="B546" s="157">
        <v>139.69999999999999</v>
      </c>
      <c r="C546" s="76">
        <f t="shared" si="10"/>
        <v>2.1520803443327327E-3</v>
      </c>
      <c r="D546" s="187"/>
    </row>
    <row r="547" spans="1:4" ht="15" customHeight="1">
      <c r="A547" s="123">
        <v>33756</v>
      </c>
      <c r="B547" s="157">
        <v>140.1</v>
      </c>
      <c r="C547" s="76">
        <f t="shared" si="10"/>
        <v>2.863278453829676E-3</v>
      </c>
      <c r="D547" s="188"/>
    </row>
    <row r="548" spans="1:4" ht="15" customHeight="1">
      <c r="A548" s="123">
        <v>33786</v>
      </c>
      <c r="B548" s="157">
        <v>140.5</v>
      </c>
      <c r="C548" s="76">
        <f t="shared" si="10"/>
        <v>2.8551034975018252E-3</v>
      </c>
      <c r="D548" s="187">
        <v>3.9E-2</v>
      </c>
    </row>
    <row r="549" spans="1:4" ht="15" customHeight="1">
      <c r="A549" s="123">
        <v>33817</v>
      </c>
      <c r="B549" s="157">
        <v>140.80000000000001</v>
      </c>
      <c r="C549" s="76">
        <f t="shared" si="10"/>
        <v>2.1352313167260595E-3</v>
      </c>
      <c r="D549" s="188"/>
    </row>
    <row r="550" spans="1:4" ht="15" customHeight="1">
      <c r="A550" s="123">
        <v>33848</v>
      </c>
      <c r="B550" s="157">
        <v>141.1</v>
      </c>
      <c r="C550" s="76">
        <f t="shared" si="10"/>
        <v>2.130681818181697E-3</v>
      </c>
      <c r="D550" s="187"/>
    </row>
    <row r="551" spans="1:4" ht="15" customHeight="1">
      <c r="A551" s="123">
        <v>33878</v>
      </c>
      <c r="B551" s="157">
        <v>141.69999999999999</v>
      </c>
      <c r="C551" s="76">
        <f t="shared" si="10"/>
        <v>4.2523033309709024E-3</v>
      </c>
      <c r="D551" s="188">
        <v>4.0999999999999995E-2</v>
      </c>
    </row>
    <row r="552" spans="1:4" ht="15" customHeight="1">
      <c r="A552" s="123">
        <v>33909</v>
      </c>
      <c r="B552" s="157">
        <v>142.1</v>
      </c>
      <c r="C552" s="76">
        <f t="shared" si="10"/>
        <v>2.8228652081863496E-3</v>
      </c>
      <c r="D552" s="187"/>
    </row>
    <row r="553" spans="1:4" ht="15" customHeight="1">
      <c r="A553" s="123">
        <v>33939</v>
      </c>
      <c r="B553" s="157">
        <v>142.30000000000001</v>
      </c>
      <c r="C553" s="76">
        <f t="shared" si="10"/>
        <v>1.4074595355384734E-3</v>
      </c>
      <c r="D553" s="188"/>
    </row>
    <row r="554" spans="1:4" ht="15" customHeight="1">
      <c r="A554" s="123">
        <v>33970</v>
      </c>
      <c r="B554" s="157">
        <v>142.80000000000001</v>
      </c>
      <c r="C554" s="76">
        <f t="shared" si="10"/>
        <v>3.5137034434293743E-3</v>
      </c>
      <c r="D554" s="187">
        <v>8.0000000000000002E-3</v>
      </c>
    </row>
    <row r="555" spans="1:4" ht="15" customHeight="1">
      <c r="A555" s="123">
        <v>34001</v>
      </c>
      <c r="B555" s="157">
        <v>143.1</v>
      </c>
      <c r="C555" s="76">
        <f t="shared" si="10"/>
        <v>2.100840336134334E-3</v>
      </c>
      <c r="D555" s="188"/>
    </row>
    <row r="556" spans="1:4" ht="15" customHeight="1">
      <c r="A556" s="123">
        <v>34029</v>
      </c>
      <c r="B556" s="157">
        <v>143.30000000000001</v>
      </c>
      <c r="C556" s="76">
        <f t="shared" si="10"/>
        <v>1.3976240391335923E-3</v>
      </c>
      <c r="D556" s="187"/>
    </row>
    <row r="557" spans="1:4" ht="15" customHeight="1">
      <c r="A557" s="123">
        <v>34060</v>
      </c>
      <c r="B557" s="157">
        <v>143.80000000000001</v>
      </c>
      <c r="C557" s="76">
        <f t="shared" si="10"/>
        <v>3.489183531053733E-3</v>
      </c>
      <c r="D557" s="188">
        <v>2.4E-2</v>
      </c>
    </row>
    <row r="558" spans="1:4" ht="15" customHeight="1">
      <c r="A558" s="123">
        <v>34090</v>
      </c>
      <c r="B558" s="157">
        <v>144.19999999999999</v>
      </c>
      <c r="C558" s="76">
        <f t="shared" si="10"/>
        <v>2.7816411682891323E-3</v>
      </c>
      <c r="D558" s="187"/>
    </row>
    <row r="559" spans="1:4" ht="15" customHeight="1">
      <c r="A559" s="123">
        <v>34121</v>
      </c>
      <c r="B559" s="157">
        <v>144.30000000000001</v>
      </c>
      <c r="C559" s="76">
        <f t="shared" si="10"/>
        <v>6.9348127600570562E-4</v>
      </c>
      <c r="D559" s="188"/>
    </row>
    <row r="560" spans="1:4" ht="15" customHeight="1">
      <c r="A560" s="123">
        <v>34151</v>
      </c>
      <c r="B560" s="157">
        <v>144.5</v>
      </c>
      <c r="C560" s="76">
        <f t="shared" si="10"/>
        <v>1.3860013860013071E-3</v>
      </c>
      <c r="D560" s="187">
        <v>0.02</v>
      </c>
    </row>
    <row r="561" spans="1:4" ht="15" customHeight="1">
      <c r="A561" s="123">
        <v>34182</v>
      </c>
      <c r="B561" s="157">
        <v>144.80000000000001</v>
      </c>
      <c r="C561" s="76">
        <f t="shared" si="10"/>
        <v>2.0761245674741271E-3</v>
      </c>
      <c r="D561" s="188"/>
    </row>
    <row r="562" spans="1:4" ht="15" customHeight="1">
      <c r="A562" s="123">
        <v>34213</v>
      </c>
      <c r="B562" s="157">
        <v>145</v>
      </c>
      <c r="C562" s="76">
        <f t="shared" si="10"/>
        <v>1.3812154696131811E-3</v>
      </c>
      <c r="D562" s="187"/>
    </row>
    <row r="563" spans="1:4" ht="15" customHeight="1">
      <c r="A563" s="123">
        <v>34243</v>
      </c>
      <c r="B563" s="157">
        <v>145.6</v>
      </c>
      <c r="C563" s="76">
        <f t="shared" si="10"/>
        <v>4.1379310344827197E-3</v>
      </c>
      <c r="D563" s="188">
        <v>5.4000000000000006E-2</v>
      </c>
    </row>
    <row r="564" spans="1:4" ht="15" customHeight="1">
      <c r="A564" s="123">
        <v>34274</v>
      </c>
      <c r="B564" s="157">
        <v>146</v>
      </c>
      <c r="C564" s="76">
        <f t="shared" si="10"/>
        <v>2.7472527472527865E-3</v>
      </c>
      <c r="D564" s="187"/>
    </row>
    <row r="565" spans="1:4" ht="15" customHeight="1">
      <c r="A565" s="123">
        <v>34304</v>
      </c>
      <c r="B565" s="157">
        <v>146.30000000000001</v>
      </c>
      <c r="C565" s="76">
        <f t="shared" si="10"/>
        <v>2.0547945205480231E-3</v>
      </c>
      <c r="D565" s="188"/>
    </row>
    <row r="566" spans="1:4" ht="15" customHeight="1">
      <c r="A566" s="123">
        <v>34335</v>
      </c>
      <c r="B566" s="157">
        <v>146.30000000000001</v>
      </c>
      <c r="C566" s="76">
        <f t="shared" si="10"/>
        <v>0</v>
      </c>
      <c r="D566" s="187">
        <v>0.04</v>
      </c>
    </row>
    <row r="567" spans="1:4" ht="15" customHeight="1">
      <c r="A567" s="123">
        <v>34366</v>
      </c>
      <c r="B567" s="157">
        <v>146.69999999999999</v>
      </c>
      <c r="C567" s="76">
        <f t="shared" si="10"/>
        <v>2.7341079972657365E-3</v>
      </c>
      <c r="D567" s="188"/>
    </row>
    <row r="568" spans="1:4" ht="15" customHeight="1">
      <c r="A568" s="123">
        <v>34394</v>
      </c>
      <c r="B568" s="157">
        <v>147.1</v>
      </c>
      <c r="C568" s="76">
        <f t="shared" si="10"/>
        <v>2.7266530334015388E-3</v>
      </c>
      <c r="D568" s="187"/>
    </row>
    <row r="569" spans="1:4" ht="15" customHeight="1">
      <c r="A569" s="123">
        <v>34425</v>
      </c>
      <c r="B569" s="157">
        <v>147.19999999999999</v>
      </c>
      <c r="C569" s="76">
        <f t="shared" si="10"/>
        <v>6.7980965329703818E-4</v>
      </c>
      <c r="D569" s="188">
        <v>5.5999999999999994E-2</v>
      </c>
    </row>
    <row r="570" spans="1:4" ht="15" customHeight="1">
      <c r="A570" s="123">
        <v>34455</v>
      </c>
      <c r="B570" s="157">
        <v>147.5</v>
      </c>
      <c r="C570" s="76">
        <f t="shared" si="10"/>
        <v>2.0380434782609471E-3</v>
      </c>
      <c r="D570" s="187"/>
    </row>
    <row r="571" spans="1:4" ht="15" customHeight="1">
      <c r="A571" s="123">
        <v>34486</v>
      </c>
      <c r="B571" s="157">
        <v>147.9</v>
      </c>
      <c r="C571" s="76">
        <f t="shared" si="10"/>
        <v>2.7118644067796994E-3</v>
      </c>
      <c r="D571" s="188"/>
    </row>
    <row r="572" spans="1:4" ht="15" customHeight="1">
      <c r="A572" s="123">
        <v>34516</v>
      </c>
      <c r="B572" s="157">
        <v>148.4</v>
      </c>
      <c r="C572" s="76">
        <f t="shared" si="10"/>
        <v>3.3806626098715348E-3</v>
      </c>
      <c r="D572" s="187">
        <v>2.4E-2</v>
      </c>
    </row>
    <row r="573" spans="1:4" ht="15" customHeight="1">
      <c r="A573" s="123">
        <v>34547</v>
      </c>
      <c r="B573" s="157">
        <v>149</v>
      </c>
      <c r="C573" s="76">
        <f t="shared" si="10"/>
        <v>4.0431266846360798E-3</v>
      </c>
      <c r="D573" s="188"/>
    </row>
    <row r="574" spans="1:4" ht="15" customHeight="1">
      <c r="A574" s="123">
        <v>34578</v>
      </c>
      <c r="B574" s="157">
        <v>149.30000000000001</v>
      </c>
      <c r="C574" s="76">
        <f t="shared" si="10"/>
        <v>2.0134228187920224E-3</v>
      </c>
      <c r="D574" s="187"/>
    </row>
    <row r="575" spans="1:4" ht="15" customHeight="1">
      <c r="A575" s="123">
        <v>34608</v>
      </c>
      <c r="B575" s="157">
        <v>149.4</v>
      </c>
      <c r="C575" s="76">
        <f t="shared" si="10"/>
        <v>6.6979236436700814E-4</v>
      </c>
      <c r="D575" s="188">
        <v>4.5999999999999999E-2</v>
      </c>
    </row>
    <row r="576" spans="1:4" ht="15" customHeight="1">
      <c r="A576" s="123">
        <v>34639</v>
      </c>
      <c r="B576" s="157">
        <v>149.80000000000001</v>
      </c>
      <c r="C576" s="76">
        <f t="shared" si="10"/>
        <v>2.677376171352113E-3</v>
      </c>
      <c r="D576" s="187"/>
    </row>
    <row r="577" spans="1:4" ht="15" customHeight="1">
      <c r="A577" s="123">
        <v>34669</v>
      </c>
      <c r="B577" s="157">
        <v>150.1</v>
      </c>
      <c r="C577" s="76">
        <f t="shared" si="10"/>
        <v>2.0026702269691785E-3</v>
      </c>
      <c r="D577" s="188"/>
    </row>
    <row r="578" spans="1:4" ht="15" customHeight="1">
      <c r="A578" s="123">
        <v>34700</v>
      </c>
      <c r="B578" s="157">
        <v>150.5</v>
      </c>
      <c r="C578" s="76">
        <f t="shared" si="10"/>
        <v>2.6648900732845148E-3</v>
      </c>
      <c r="D578" s="187">
        <v>1.3999999999999999E-2</v>
      </c>
    </row>
    <row r="579" spans="1:4" ht="15" customHeight="1">
      <c r="A579" s="123">
        <v>34731</v>
      </c>
      <c r="B579" s="157">
        <v>150.9</v>
      </c>
      <c r="C579" s="76">
        <f t="shared" si="10"/>
        <v>2.6578073089701375E-3</v>
      </c>
      <c r="D579" s="188"/>
    </row>
    <row r="580" spans="1:4" ht="15" customHeight="1">
      <c r="A580" s="123">
        <v>34759</v>
      </c>
      <c r="B580" s="157">
        <v>151.19999999999999</v>
      </c>
      <c r="C580" s="76">
        <f t="shared" ref="C580:C643" si="11">(B580-B579)/B579</f>
        <v>1.9880715705764278E-3</v>
      </c>
      <c r="D580" s="187"/>
    </row>
    <row r="581" spans="1:4" ht="15" customHeight="1">
      <c r="A581" s="123">
        <v>34790</v>
      </c>
      <c r="B581" s="157">
        <v>151.80000000000001</v>
      </c>
      <c r="C581" s="76">
        <f t="shared" si="11"/>
        <v>3.968253968254119E-3</v>
      </c>
      <c r="D581" s="188">
        <v>1.3999999999999999E-2</v>
      </c>
    </row>
    <row r="582" spans="1:4" ht="15" customHeight="1">
      <c r="A582" s="123">
        <v>34820</v>
      </c>
      <c r="B582" s="157">
        <v>152.1</v>
      </c>
      <c r="C582" s="76">
        <f t="shared" si="11"/>
        <v>1.9762845849801247E-3</v>
      </c>
      <c r="D582" s="187"/>
    </row>
    <row r="583" spans="1:4" ht="15" customHeight="1">
      <c r="A583" s="123">
        <v>34851</v>
      </c>
      <c r="B583" s="157">
        <v>152.4</v>
      </c>
      <c r="C583" s="76">
        <f t="shared" si="11"/>
        <v>1.9723865877712778E-3</v>
      </c>
      <c r="D583" s="188"/>
    </row>
    <row r="584" spans="1:4" ht="15" customHeight="1">
      <c r="A584" s="123">
        <v>34881</v>
      </c>
      <c r="B584" s="157">
        <v>152.6</v>
      </c>
      <c r="C584" s="76">
        <f t="shared" si="11"/>
        <v>1.3123359580051747E-3</v>
      </c>
      <c r="D584" s="187">
        <v>3.5000000000000003E-2</v>
      </c>
    </row>
    <row r="585" spans="1:4" ht="15" customHeight="1">
      <c r="A585" s="123">
        <v>34912</v>
      </c>
      <c r="B585" s="157">
        <v>152.9</v>
      </c>
      <c r="C585" s="76">
        <f t="shared" si="11"/>
        <v>1.9659239842726825E-3</v>
      </c>
      <c r="D585" s="188"/>
    </row>
    <row r="586" spans="1:4" ht="15" customHeight="1">
      <c r="A586" s="123">
        <v>34943</v>
      </c>
      <c r="B586" s="157">
        <v>153.1</v>
      </c>
      <c r="C586" s="76">
        <f t="shared" si="11"/>
        <v>1.3080444735120249E-3</v>
      </c>
      <c r="D586" s="187"/>
    </row>
    <row r="587" spans="1:4" ht="15" customHeight="1">
      <c r="A587" s="123">
        <v>34973</v>
      </c>
      <c r="B587" s="157">
        <v>153.5</v>
      </c>
      <c r="C587" s="76">
        <f t="shared" si="11"/>
        <v>2.6126714565643744E-3</v>
      </c>
      <c r="D587" s="188">
        <v>2.8999999999999998E-2</v>
      </c>
    </row>
    <row r="588" spans="1:4" ht="15" customHeight="1">
      <c r="A588" s="123">
        <v>35004</v>
      </c>
      <c r="B588" s="157">
        <v>153.69999999999999</v>
      </c>
      <c r="C588" s="76">
        <f t="shared" si="11"/>
        <v>1.3029315960911311E-3</v>
      </c>
      <c r="D588" s="187"/>
    </row>
    <row r="589" spans="1:4" ht="15" customHeight="1">
      <c r="A589" s="123">
        <v>35034</v>
      </c>
      <c r="B589" s="157">
        <v>153.9</v>
      </c>
      <c r="C589" s="76">
        <f t="shared" si="11"/>
        <v>1.3012361743657585E-3</v>
      </c>
      <c r="D589" s="188"/>
    </row>
    <row r="590" spans="1:4" ht="15" customHeight="1">
      <c r="A590" s="123">
        <v>35065</v>
      </c>
      <c r="B590" s="157">
        <v>154.69999999999999</v>
      </c>
      <c r="C590" s="76">
        <f t="shared" si="11"/>
        <v>5.1981806367770167E-3</v>
      </c>
      <c r="D590" s="187">
        <v>2.7000000000000003E-2</v>
      </c>
    </row>
    <row r="591" spans="1:4" ht="15" customHeight="1">
      <c r="A591" s="123">
        <v>35096</v>
      </c>
      <c r="B591" s="157">
        <v>155</v>
      </c>
      <c r="C591" s="76">
        <f t="shared" si="11"/>
        <v>1.939237233354954E-3</v>
      </c>
      <c r="D591" s="188"/>
    </row>
    <row r="592" spans="1:4" ht="15" customHeight="1">
      <c r="A592" s="123">
        <v>35125</v>
      </c>
      <c r="B592" s="157">
        <v>155.5</v>
      </c>
      <c r="C592" s="76">
        <f t="shared" si="11"/>
        <v>3.2258064516129032E-3</v>
      </c>
      <c r="D592" s="187"/>
    </row>
    <row r="593" spans="1:4" ht="15" customHeight="1">
      <c r="A593" s="123">
        <v>35156</v>
      </c>
      <c r="B593" s="157">
        <v>156.1</v>
      </c>
      <c r="C593" s="76">
        <f t="shared" si="11"/>
        <v>3.8585209003215068E-3</v>
      </c>
      <c r="D593" s="188">
        <v>7.2000000000000008E-2</v>
      </c>
    </row>
    <row r="594" spans="1:4" ht="15" customHeight="1">
      <c r="A594" s="123">
        <v>35186</v>
      </c>
      <c r="B594" s="157">
        <v>156.4</v>
      </c>
      <c r="C594" s="76">
        <f t="shared" si="11"/>
        <v>1.9218449711723984E-3</v>
      </c>
      <c r="D594" s="187"/>
    </row>
    <row r="595" spans="1:4" ht="15" customHeight="1">
      <c r="A595" s="123">
        <v>35217</v>
      </c>
      <c r="B595" s="157">
        <v>156.69999999999999</v>
      </c>
      <c r="C595" s="76">
        <f t="shared" si="11"/>
        <v>1.918158567774827E-3</v>
      </c>
      <c r="D595" s="188"/>
    </row>
    <row r="596" spans="1:4" ht="15" customHeight="1">
      <c r="A596" s="123">
        <v>35247</v>
      </c>
      <c r="B596" s="157">
        <v>157</v>
      </c>
      <c r="C596" s="76">
        <f t="shared" si="11"/>
        <v>1.9144862795150695E-3</v>
      </c>
      <c r="D596" s="187">
        <v>3.7000000000000005E-2</v>
      </c>
    </row>
    <row r="597" spans="1:4" ht="15" customHeight="1">
      <c r="A597" s="123">
        <v>35278</v>
      </c>
      <c r="B597" s="157">
        <v>157.19999999999999</v>
      </c>
      <c r="C597" s="76">
        <f t="shared" si="11"/>
        <v>1.2738853503183988E-3</v>
      </c>
      <c r="D597" s="188"/>
    </row>
    <row r="598" spans="1:4" ht="15" customHeight="1">
      <c r="A598" s="123">
        <v>35309</v>
      </c>
      <c r="B598" s="157">
        <v>157.69999999999999</v>
      </c>
      <c r="C598" s="76">
        <f t="shared" si="11"/>
        <v>3.1806615776081427E-3</v>
      </c>
      <c r="D598" s="187"/>
    </row>
    <row r="599" spans="1:4" ht="15" customHeight="1">
      <c r="A599" s="123">
        <v>35339</v>
      </c>
      <c r="B599" s="157">
        <v>158.19999999999999</v>
      </c>
      <c r="C599" s="76">
        <f t="shared" si="11"/>
        <v>3.1705770450221942E-3</v>
      </c>
      <c r="D599" s="188">
        <v>4.2999999999999997E-2</v>
      </c>
    </row>
    <row r="600" spans="1:4" ht="15" customHeight="1">
      <c r="A600" s="123">
        <v>35370</v>
      </c>
      <c r="B600" s="157">
        <v>158.69999999999999</v>
      </c>
      <c r="C600" s="76">
        <f t="shared" si="11"/>
        <v>3.1605562579013909E-3</v>
      </c>
      <c r="D600" s="187"/>
    </row>
    <row r="601" spans="1:4" ht="15" customHeight="1">
      <c r="A601" s="123">
        <v>35400</v>
      </c>
      <c r="B601" s="157">
        <v>159.1</v>
      </c>
      <c r="C601" s="76">
        <f t="shared" si="11"/>
        <v>2.520478890989324E-3</v>
      </c>
      <c r="D601" s="188"/>
    </row>
    <row r="602" spans="1:4" ht="15" customHeight="1">
      <c r="A602" s="123">
        <v>35431</v>
      </c>
      <c r="B602" s="157">
        <v>159.4</v>
      </c>
      <c r="C602" s="76">
        <f t="shared" si="11"/>
        <v>1.8856065367693991E-3</v>
      </c>
      <c r="D602" s="187">
        <v>3.1E-2</v>
      </c>
    </row>
    <row r="603" spans="1:4" ht="15" customHeight="1">
      <c r="A603" s="123">
        <v>35462</v>
      </c>
      <c r="B603" s="157">
        <v>159.69999999999999</v>
      </c>
      <c r="C603" s="76">
        <f t="shared" si="11"/>
        <v>1.8820577164365302E-3</v>
      </c>
      <c r="D603" s="188"/>
    </row>
    <row r="604" spans="1:4" ht="15" customHeight="1">
      <c r="A604" s="123">
        <v>35490</v>
      </c>
      <c r="B604" s="157">
        <v>159.80000000000001</v>
      </c>
      <c r="C604" s="76">
        <f t="shared" si="11"/>
        <v>6.2617407639337975E-4</v>
      </c>
      <c r="D604" s="187"/>
    </row>
    <row r="605" spans="1:4" ht="15" customHeight="1">
      <c r="A605" s="123">
        <v>35521</v>
      </c>
      <c r="B605" s="157">
        <v>159.9</v>
      </c>
      <c r="C605" s="76">
        <f t="shared" si="11"/>
        <v>6.2578222778469526E-4</v>
      </c>
      <c r="D605" s="188">
        <v>6.2E-2</v>
      </c>
    </row>
    <row r="606" spans="1:4" ht="15" customHeight="1">
      <c r="A606" s="123">
        <v>35551</v>
      </c>
      <c r="B606" s="157">
        <v>159.9</v>
      </c>
      <c r="C606" s="76">
        <f t="shared" si="11"/>
        <v>0</v>
      </c>
      <c r="D606" s="187"/>
    </row>
    <row r="607" spans="1:4" ht="15" customHeight="1">
      <c r="A607" s="123">
        <v>35582</v>
      </c>
      <c r="B607" s="157">
        <v>160.19999999999999</v>
      </c>
      <c r="C607" s="76">
        <f t="shared" si="11"/>
        <v>1.8761726078798183E-3</v>
      </c>
      <c r="D607" s="188"/>
    </row>
    <row r="608" spans="1:4" ht="15" customHeight="1">
      <c r="A608" s="123">
        <v>35612</v>
      </c>
      <c r="B608" s="157">
        <v>160.4</v>
      </c>
      <c r="C608" s="76">
        <f t="shared" si="11"/>
        <v>1.2484394506867482E-3</v>
      </c>
      <c r="D608" s="187">
        <v>5.2000000000000005E-2</v>
      </c>
    </row>
    <row r="609" spans="1:4" ht="15" customHeight="1">
      <c r="A609" s="123">
        <v>35643</v>
      </c>
      <c r="B609" s="157">
        <v>160.80000000000001</v>
      </c>
      <c r="C609" s="76">
        <f t="shared" si="11"/>
        <v>2.4937655860349482E-3</v>
      </c>
      <c r="D609" s="188"/>
    </row>
    <row r="610" spans="1:4" ht="15" customHeight="1">
      <c r="A610" s="123">
        <v>35674</v>
      </c>
      <c r="B610" s="157">
        <v>161.19999999999999</v>
      </c>
      <c r="C610" s="76">
        <f t="shared" si="11"/>
        <v>2.4875621890545849E-3</v>
      </c>
      <c r="D610" s="187"/>
    </row>
    <row r="611" spans="1:4" ht="15" customHeight="1">
      <c r="A611" s="123">
        <v>35704</v>
      </c>
      <c r="B611" s="157">
        <v>161.5</v>
      </c>
      <c r="C611" s="76">
        <f t="shared" si="11"/>
        <v>1.8610421836228995E-3</v>
      </c>
      <c r="D611" s="188">
        <v>3.1E-2</v>
      </c>
    </row>
    <row r="612" spans="1:4" ht="15" customHeight="1">
      <c r="A612" s="123">
        <v>35735</v>
      </c>
      <c r="B612" s="157">
        <v>161.69999999999999</v>
      </c>
      <c r="C612" s="76">
        <f t="shared" si="11"/>
        <v>1.2383900928791866E-3</v>
      </c>
      <c r="D612" s="187"/>
    </row>
    <row r="613" spans="1:4" ht="15" customHeight="1">
      <c r="A613" s="123">
        <v>35765</v>
      </c>
      <c r="B613" s="157">
        <v>161.80000000000001</v>
      </c>
      <c r="C613" s="76">
        <f t="shared" si="11"/>
        <v>6.1842918985790195E-4</v>
      </c>
      <c r="D613" s="188"/>
    </row>
    <row r="614" spans="1:4" ht="15" customHeight="1">
      <c r="A614" s="123">
        <v>35796</v>
      </c>
      <c r="B614" s="157">
        <v>162</v>
      </c>
      <c r="C614" s="76">
        <f t="shared" si="11"/>
        <v>1.2360939431396083E-3</v>
      </c>
      <c r="D614" s="187">
        <v>0.04</v>
      </c>
    </row>
    <row r="615" spans="1:4" ht="15" customHeight="1">
      <c r="A615" s="123">
        <v>35827</v>
      </c>
      <c r="B615" s="157">
        <v>162</v>
      </c>
      <c r="C615" s="76">
        <f t="shared" si="11"/>
        <v>0</v>
      </c>
      <c r="D615" s="188"/>
    </row>
    <row r="616" spans="1:4" ht="15" customHeight="1">
      <c r="A616" s="123">
        <v>35855</v>
      </c>
      <c r="B616" s="157">
        <v>162</v>
      </c>
      <c r="C616" s="76">
        <f t="shared" si="11"/>
        <v>0</v>
      </c>
      <c r="D616" s="187"/>
    </row>
    <row r="617" spans="1:4" ht="15" customHeight="1">
      <c r="A617" s="123">
        <v>35886</v>
      </c>
      <c r="B617" s="157">
        <v>162.19999999999999</v>
      </c>
      <c r="C617" s="76">
        <f t="shared" si="11"/>
        <v>1.2345679012344976E-3</v>
      </c>
      <c r="D617" s="188">
        <v>3.9E-2</v>
      </c>
    </row>
    <row r="618" spans="1:4" ht="15" customHeight="1">
      <c r="A618" s="123">
        <v>35916</v>
      </c>
      <c r="B618" s="157">
        <v>162.6</v>
      </c>
      <c r="C618" s="76">
        <f t="shared" si="11"/>
        <v>2.4660912453761141E-3</v>
      </c>
      <c r="D618" s="187"/>
    </row>
    <row r="619" spans="1:4" ht="15" customHeight="1">
      <c r="A619" s="123">
        <v>35947</v>
      </c>
      <c r="B619" s="157">
        <v>162.80000000000001</v>
      </c>
      <c r="C619" s="76">
        <f t="shared" si="11"/>
        <v>1.2300123001231062E-3</v>
      </c>
      <c r="D619" s="188"/>
    </row>
    <row r="620" spans="1:4" ht="15" customHeight="1">
      <c r="A620" s="123">
        <v>35977</v>
      </c>
      <c r="B620" s="157">
        <v>163.19999999999999</v>
      </c>
      <c r="C620" s="76">
        <f t="shared" si="11"/>
        <v>2.4570024570023173E-3</v>
      </c>
      <c r="D620" s="187">
        <v>5.2999999999999999E-2</v>
      </c>
    </row>
    <row r="621" spans="1:4" ht="15" customHeight="1">
      <c r="A621" s="123">
        <v>36008</v>
      </c>
      <c r="B621" s="157">
        <v>163.4</v>
      </c>
      <c r="C621" s="76">
        <f t="shared" si="11"/>
        <v>1.2254901960785359E-3</v>
      </c>
      <c r="D621" s="188"/>
    </row>
    <row r="622" spans="1:4" ht="15" customHeight="1">
      <c r="A622" s="123">
        <v>36039</v>
      </c>
      <c r="B622" s="157">
        <v>163.5</v>
      </c>
      <c r="C622" s="76">
        <f t="shared" si="11"/>
        <v>6.1199510403913283E-4</v>
      </c>
      <c r="D622" s="187"/>
    </row>
    <row r="623" spans="1:4" ht="15" customHeight="1">
      <c r="A623" s="123">
        <v>36069</v>
      </c>
      <c r="B623" s="157">
        <v>163.9</v>
      </c>
      <c r="C623" s="76">
        <f t="shared" si="11"/>
        <v>2.4464831804281695E-3</v>
      </c>
      <c r="D623" s="188">
        <v>6.7000000000000004E-2</v>
      </c>
    </row>
    <row r="624" spans="1:4" ht="15" customHeight="1">
      <c r="A624" s="123">
        <v>36100</v>
      </c>
      <c r="B624" s="157">
        <v>164.1</v>
      </c>
      <c r="C624" s="76">
        <f t="shared" si="11"/>
        <v>1.2202562538132314E-3</v>
      </c>
      <c r="D624" s="187"/>
    </row>
    <row r="625" spans="1:4" ht="15" customHeight="1">
      <c r="A625" s="123">
        <v>36130</v>
      </c>
      <c r="B625" s="157">
        <v>164.4</v>
      </c>
      <c r="C625" s="76">
        <f t="shared" si="11"/>
        <v>1.8281535648995209E-3</v>
      </c>
      <c r="D625" s="188"/>
    </row>
    <row r="626" spans="1:4" ht="15" customHeight="1">
      <c r="A626" s="123">
        <v>36161</v>
      </c>
      <c r="B626" s="157">
        <v>164.7</v>
      </c>
      <c r="C626" s="76">
        <f t="shared" si="11"/>
        <v>1.8248175182480715E-3</v>
      </c>
      <c r="D626" s="187">
        <v>3.2000000000000001E-2</v>
      </c>
    </row>
    <row r="627" spans="1:4" ht="15" customHeight="1">
      <c r="A627" s="123">
        <v>36192</v>
      </c>
      <c r="B627" s="157">
        <v>164.7</v>
      </c>
      <c r="C627" s="76">
        <f t="shared" si="11"/>
        <v>0</v>
      </c>
      <c r="D627" s="188"/>
    </row>
    <row r="628" spans="1:4" ht="15" customHeight="1">
      <c r="A628" s="123">
        <v>36220</v>
      </c>
      <c r="B628" s="157">
        <v>164.8</v>
      </c>
      <c r="C628" s="76">
        <f t="shared" si="11"/>
        <v>6.0716454159090915E-4</v>
      </c>
      <c r="D628" s="187"/>
    </row>
    <row r="629" spans="1:4" ht="15" customHeight="1">
      <c r="A629" s="123">
        <v>36251</v>
      </c>
      <c r="B629" s="157">
        <v>165.9</v>
      </c>
      <c r="C629" s="76">
        <f t="shared" si="11"/>
        <v>6.674757281553363E-3</v>
      </c>
      <c r="D629" s="188">
        <v>3.3000000000000002E-2</v>
      </c>
    </row>
    <row r="630" spans="1:4" ht="15" customHeight="1">
      <c r="A630" s="123">
        <v>36281</v>
      </c>
      <c r="B630" s="157">
        <v>166</v>
      </c>
      <c r="C630" s="76">
        <f t="shared" si="11"/>
        <v>6.0277275467145457E-4</v>
      </c>
      <c r="D630" s="187"/>
    </row>
    <row r="631" spans="1:4" ht="15" customHeight="1">
      <c r="A631" s="123">
        <v>36312</v>
      </c>
      <c r="B631" s="157">
        <v>166</v>
      </c>
      <c r="C631" s="76">
        <f t="shared" si="11"/>
        <v>0</v>
      </c>
      <c r="D631" s="188"/>
    </row>
    <row r="632" spans="1:4" ht="15" customHeight="1">
      <c r="A632" s="123">
        <v>36342</v>
      </c>
      <c r="B632" s="157">
        <v>166.7</v>
      </c>
      <c r="C632" s="76">
        <f t="shared" si="11"/>
        <v>4.2168674698794496E-3</v>
      </c>
      <c r="D632" s="187">
        <v>5.0999999999999997E-2</v>
      </c>
    </row>
    <row r="633" spans="1:4" ht="15" customHeight="1">
      <c r="A633" s="123">
        <v>36373</v>
      </c>
      <c r="B633" s="157">
        <v>167.1</v>
      </c>
      <c r="C633" s="76">
        <f t="shared" si="11"/>
        <v>2.3995200959808379E-3</v>
      </c>
      <c r="D633" s="188"/>
    </row>
    <row r="634" spans="1:4" ht="15" customHeight="1">
      <c r="A634" s="123">
        <v>36404</v>
      </c>
      <c r="B634" s="157">
        <v>167.8</v>
      </c>
      <c r="C634" s="76">
        <f t="shared" si="11"/>
        <v>4.1891083183723341E-3</v>
      </c>
      <c r="D634" s="187"/>
    </row>
    <row r="635" spans="1:4" ht="15" customHeight="1">
      <c r="A635" s="123">
        <v>36434</v>
      </c>
      <c r="B635" s="157">
        <v>168.1</v>
      </c>
      <c r="C635" s="76">
        <f t="shared" si="11"/>
        <v>1.7878426698449518E-3</v>
      </c>
      <c r="D635" s="188">
        <v>7.0999999999999994E-2</v>
      </c>
    </row>
    <row r="636" spans="1:4" ht="15" customHeight="1">
      <c r="A636" s="123">
        <v>36465</v>
      </c>
      <c r="B636" s="157">
        <v>168.4</v>
      </c>
      <c r="C636" s="76">
        <f t="shared" si="11"/>
        <v>1.7846519928614597E-3</v>
      </c>
      <c r="D636" s="187"/>
    </row>
    <row r="637" spans="1:4" ht="15" customHeight="1">
      <c r="A637" s="123">
        <v>36495</v>
      </c>
      <c r="B637" s="157">
        <v>168.8</v>
      </c>
      <c r="C637" s="76">
        <f t="shared" si="11"/>
        <v>2.3752969121140478E-3</v>
      </c>
      <c r="D637" s="188"/>
    </row>
    <row r="638" spans="1:4" ht="15" customHeight="1">
      <c r="A638" s="123">
        <v>36526</v>
      </c>
      <c r="B638" s="157">
        <v>169.3</v>
      </c>
      <c r="C638" s="76">
        <f t="shared" si="11"/>
        <v>2.9620853080568718E-3</v>
      </c>
      <c r="D638" s="187">
        <v>1.2E-2</v>
      </c>
    </row>
    <row r="639" spans="1:4" ht="15" customHeight="1">
      <c r="A639" s="123">
        <v>36557</v>
      </c>
      <c r="B639" s="157">
        <v>170</v>
      </c>
      <c r="C639" s="76">
        <f t="shared" si="11"/>
        <v>4.1346721795628384E-3</v>
      </c>
      <c r="D639" s="188"/>
    </row>
    <row r="640" spans="1:4" ht="15" customHeight="1">
      <c r="A640" s="123">
        <v>36586</v>
      </c>
      <c r="B640" s="157">
        <v>171</v>
      </c>
      <c r="C640" s="76">
        <f t="shared" si="11"/>
        <v>5.8823529411764705E-3</v>
      </c>
      <c r="D640" s="187"/>
    </row>
    <row r="641" spans="1:4" ht="15" customHeight="1">
      <c r="A641" s="123">
        <v>36617</v>
      </c>
      <c r="B641" s="157">
        <v>170.9</v>
      </c>
      <c r="C641" s="76">
        <f t="shared" si="11"/>
        <v>-5.8479532163739363E-4</v>
      </c>
      <c r="D641" s="188">
        <v>7.8E-2</v>
      </c>
    </row>
    <row r="642" spans="1:4" ht="15" customHeight="1">
      <c r="A642" s="123">
        <v>36647</v>
      </c>
      <c r="B642" s="157">
        <v>171.2</v>
      </c>
      <c r="C642" s="76">
        <f t="shared" si="11"/>
        <v>1.7554125219425567E-3</v>
      </c>
      <c r="D642" s="187"/>
    </row>
    <row r="643" spans="1:4" ht="15" customHeight="1">
      <c r="A643" s="123">
        <v>36678</v>
      </c>
      <c r="B643" s="157">
        <v>172.2</v>
      </c>
      <c r="C643" s="76">
        <f t="shared" si="11"/>
        <v>5.8411214953271035E-3</v>
      </c>
      <c r="D643" s="188"/>
    </row>
    <row r="644" spans="1:4" ht="15" customHeight="1">
      <c r="A644" s="123">
        <v>36708</v>
      </c>
      <c r="B644" s="157">
        <v>172.7</v>
      </c>
      <c r="C644" s="76">
        <f t="shared" ref="C644:C707" si="12">(B644-B643)/B643</f>
        <v>2.9036004645760743E-3</v>
      </c>
      <c r="D644" s="187">
        <v>5.0000000000000001E-3</v>
      </c>
    </row>
    <row r="645" spans="1:4" ht="15" customHeight="1">
      <c r="A645" s="123">
        <v>36739</v>
      </c>
      <c r="B645" s="157">
        <v>172.7</v>
      </c>
      <c r="C645" s="76">
        <f t="shared" si="12"/>
        <v>0</v>
      </c>
      <c r="D645" s="188"/>
    </row>
    <row r="646" spans="1:4" ht="15" customHeight="1">
      <c r="A646" s="123">
        <v>36770</v>
      </c>
      <c r="B646" s="157">
        <v>173.6</v>
      </c>
      <c r="C646" s="76">
        <f t="shared" si="12"/>
        <v>5.2113491603937795E-3</v>
      </c>
      <c r="D646" s="187"/>
    </row>
    <row r="647" spans="1:4" ht="15" customHeight="1">
      <c r="A647" s="123">
        <v>36800</v>
      </c>
      <c r="B647" s="157">
        <v>173.9</v>
      </c>
      <c r="C647" s="76">
        <f t="shared" si="12"/>
        <v>1.7281105990784066E-3</v>
      </c>
      <c r="D647" s="188">
        <v>2.3E-2</v>
      </c>
    </row>
    <row r="648" spans="1:4" ht="15" customHeight="1">
      <c r="A648" s="123">
        <v>36831</v>
      </c>
      <c r="B648" s="157">
        <v>174.2</v>
      </c>
      <c r="C648" s="76">
        <f t="shared" si="12"/>
        <v>1.7251293847037547E-3</v>
      </c>
      <c r="D648" s="187"/>
    </row>
    <row r="649" spans="1:4" ht="15" customHeight="1">
      <c r="A649" s="123">
        <v>36861</v>
      </c>
      <c r="B649" s="157">
        <v>174.6</v>
      </c>
      <c r="C649" s="76">
        <f t="shared" si="12"/>
        <v>2.2962112514351646E-3</v>
      </c>
      <c r="D649" s="188"/>
    </row>
    <row r="650" spans="1:4" ht="15" customHeight="1">
      <c r="A650" s="123">
        <v>36892</v>
      </c>
      <c r="B650" s="157">
        <v>175.6</v>
      </c>
      <c r="C650" s="76">
        <f t="shared" si="12"/>
        <v>5.7273768613974804E-3</v>
      </c>
      <c r="D650" s="187">
        <v>-1.1000000000000001E-2</v>
      </c>
    </row>
    <row r="651" spans="1:4" ht="15" customHeight="1">
      <c r="A651" s="123">
        <v>36923</v>
      </c>
      <c r="B651" s="157">
        <v>176</v>
      </c>
      <c r="C651" s="76">
        <f t="shared" si="12"/>
        <v>2.2779043280182557E-3</v>
      </c>
      <c r="D651" s="188"/>
    </row>
    <row r="652" spans="1:4" ht="15" customHeight="1">
      <c r="A652" s="123">
        <v>36951</v>
      </c>
      <c r="B652" s="157">
        <v>176.1</v>
      </c>
      <c r="C652" s="76">
        <f t="shared" si="12"/>
        <v>5.6818181818178584E-4</v>
      </c>
      <c r="D652" s="187"/>
    </row>
    <row r="653" spans="1:4" ht="15" customHeight="1">
      <c r="A653" s="123">
        <v>36982</v>
      </c>
      <c r="B653" s="157">
        <v>176.4</v>
      </c>
      <c r="C653" s="76">
        <f t="shared" si="12"/>
        <v>1.703577512776896E-3</v>
      </c>
      <c r="D653" s="188">
        <v>2.1000000000000001E-2</v>
      </c>
    </row>
    <row r="654" spans="1:4" ht="15" customHeight="1">
      <c r="A654" s="123">
        <v>37012</v>
      </c>
      <c r="B654" s="157">
        <v>177.3</v>
      </c>
      <c r="C654" s="76">
        <f t="shared" si="12"/>
        <v>5.1020408163265623E-3</v>
      </c>
      <c r="D654" s="187"/>
    </row>
    <row r="655" spans="1:4" ht="15" customHeight="1">
      <c r="A655" s="123">
        <v>37043</v>
      </c>
      <c r="B655" s="157">
        <v>177.7</v>
      </c>
      <c r="C655" s="76">
        <f t="shared" si="12"/>
        <v>2.2560631697686249E-3</v>
      </c>
      <c r="D655" s="188"/>
    </row>
    <row r="656" spans="1:4" ht="15" customHeight="1">
      <c r="A656" s="123">
        <v>37073</v>
      </c>
      <c r="B656" s="157">
        <v>177.4</v>
      </c>
      <c r="C656" s="76">
        <f t="shared" si="12"/>
        <v>-1.6882386043893245E-3</v>
      </c>
      <c r="D656" s="187">
        <v>-1.3000000000000001E-2</v>
      </c>
    </row>
    <row r="657" spans="1:4" ht="15" customHeight="1">
      <c r="A657" s="123">
        <v>37104</v>
      </c>
      <c r="B657" s="157">
        <v>177.4</v>
      </c>
      <c r="C657" s="76">
        <f t="shared" si="12"/>
        <v>0</v>
      </c>
      <c r="D657" s="188"/>
    </row>
    <row r="658" spans="1:4" ht="15" customHeight="1">
      <c r="A658" s="123">
        <v>37135</v>
      </c>
      <c r="B658" s="157">
        <v>178.1</v>
      </c>
      <c r="C658" s="76">
        <f t="shared" si="12"/>
        <v>3.9458850056369142E-3</v>
      </c>
      <c r="D658" s="187"/>
    </row>
    <row r="659" spans="1:4" ht="15" customHeight="1">
      <c r="A659" s="123">
        <v>37165</v>
      </c>
      <c r="B659" s="157">
        <v>177.6</v>
      </c>
      <c r="C659" s="76">
        <f t="shared" si="12"/>
        <v>-2.807411566535654E-3</v>
      </c>
      <c r="D659" s="188">
        <v>1.1000000000000001E-2</v>
      </c>
    </row>
    <row r="660" spans="1:4" ht="15" customHeight="1">
      <c r="A660" s="123">
        <v>37196</v>
      </c>
      <c r="B660" s="157">
        <v>177.5</v>
      </c>
      <c r="C660" s="76">
        <f t="shared" si="12"/>
        <v>-5.6306306306303107E-4</v>
      </c>
      <c r="D660" s="187"/>
    </row>
    <row r="661" spans="1:4" ht="15" customHeight="1">
      <c r="A661" s="123">
        <v>37226</v>
      </c>
      <c r="B661" s="157">
        <v>177.4</v>
      </c>
      <c r="C661" s="76">
        <f t="shared" si="12"/>
        <v>-5.6338028169010878E-4</v>
      </c>
      <c r="D661" s="188"/>
    </row>
    <row r="662" spans="1:4" ht="15" customHeight="1">
      <c r="A662" s="123">
        <v>37257</v>
      </c>
      <c r="B662" s="157">
        <v>177.7</v>
      </c>
      <c r="C662" s="76">
        <f t="shared" si="12"/>
        <v>1.6910935738443233E-3</v>
      </c>
      <c r="D662" s="187">
        <v>3.7000000000000005E-2</v>
      </c>
    </row>
    <row r="663" spans="1:4" ht="15" customHeight="1">
      <c r="A663" s="123">
        <v>37288</v>
      </c>
      <c r="B663" s="157">
        <v>178</v>
      </c>
      <c r="C663" s="76">
        <f t="shared" si="12"/>
        <v>1.6882386043894845E-3</v>
      </c>
      <c r="D663" s="188"/>
    </row>
    <row r="664" spans="1:4" ht="15" customHeight="1">
      <c r="A664" s="123">
        <v>37316</v>
      </c>
      <c r="B664" s="157">
        <v>178.5</v>
      </c>
      <c r="C664" s="76">
        <f t="shared" si="12"/>
        <v>2.8089887640449437E-3</v>
      </c>
      <c r="D664" s="187"/>
    </row>
    <row r="665" spans="1:4" ht="15" customHeight="1">
      <c r="A665" s="123">
        <v>37347</v>
      </c>
      <c r="B665" s="157">
        <v>179.3</v>
      </c>
      <c r="C665" s="76">
        <f t="shared" si="12"/>
        <v>4.4817927170868986E-3</v>
      </c>
      <c r="D665" s="188">
        <v>2.2000000000000002E-2</v>
      </c>
    </row>
    <row r="666" spans="1:4" ht="15" customHeight="1">
      <c r="A666" s="123">
        <v>37377</v>
      </c>
      <c r="B666" s="157">
        <v>179.5</v>
      </c>
      <c r="C666" s="76">
        <f t="shared" si="12"/>
        <v>1.1154489682096409E-3</v>
      </c>
      <c r="D666" s="187"/>
    </row>
    <row r="667" spans="1:4" ht="15" customHeight="1">
      <c r="A667" s="123">
        <v>37408</v>
      </c>
      <c r="B667" s="157">
        <v>179.6</v>
      </c>
      <c r="C667" s="76">
        <f t="shared" si="12"/>
        <v>5.5710306406682073E-4</v>
      </c>
      <c r="D667" s="188"/>
    </row>
    <row r="668" spans="1:4" ht="15" customHeight="1">
      <c r="A668" s="123">
        <v>37438</v>
      </c>
      <c r="B668" s="157">
        <v>180</v>
      </c>
      <c r="C668" s="76">
        <f t="shared" si="12"/>
        <v>2.2271714922049313E-3</v>
      </c>
      <c r="D668" s="187">
        <v>0.02</v>
      </c>
    </row>
    <row r="669" spans="1:4" ht="15" customHeight="1">
      <c r="A669" s="123">
        <v>37469</v>
      </c>
      <c r="B669" s="157">
        <v>180.5</v>
      </c>
      <c r="C669" s="76">
        <f t="shared" si="12"/>
        <v>2.7777777777777779E-3</v>
      </c>
      <c r="D669" s="188"/>
    </row>
    <row r="670" spans="1:4" ht="15" customHeight="1">
      <c r="A670" s="123">
        <v>37500</v>
      </c>
      <c r="B670" s="157">
        <v>180.8</v>
      </c>
      <c r="C670" s="76">
        <f t="shared" si="12"/>
        <v>1.6620498614959079E-3</v>
      </c>
      <c r="D670" s="187"/>
    </row>
    <row r="671" spans="1:4" ht="15" customHeight="1">
      <c r="A671" s="123">
        <v>37530</v>
      </c>
      <c r="B671" s="157">
        <v>181.2</v>
      </c>
      <c r="C671" s="76">
        <f t="shared" si="12"/>
        <v>2.2123893805308477E-3</v>
      </c>
      <c r="D671" s="188">
        <v>3.0000000000000001E-3</v>
      </c>
    </row>
    <row r="672" spans="1:4" ht="15" customHeight="1">
      <c r="A672" s="123">
        <v>37561</v>
      </c>
      <c r="B672" s="157">
        <v>181.5</v>
      </c>
      <c r="C672" s="76">
        <f t="shared" si="12"/>
        <v>1.6556291390729106E-3</v>
      </c>
      <c r="D672" s="187"/>
    </row>
    <row r="673" spans="1:4" ht="15" customHeight="1">
      <c r="A673" s="123">
        <v>37591</v>
      </c>
      <c r="B673" s="157">
        <v>181.8</v>
      </c>
      <c r="C673" s="76">
        <f t="shared" si="12"/>
        <v>1.6528925619835337E-3</v>
      </c>
      <c r="D673" s="188"/>
    </row>
    <row r="674" spans="1:4" ht="15" customHeight="1">
      <c r="A674" s="123">
        <v>37622</v>
      </c>
      <c r="B674" s="157">
        <v>182.6</v>
      </c>
      <c r="C674" s="76">
        <f t="shared" si="12"/>
        <v>4.4004400440043065E-3</v>
      </c>
      <c r="D674" s="187">
        <v>2.1000000000000001E-2</v>
      </c>
    </row>
    <row r="675" spans="1:4" ht="15" customHeight="1">
      <c r="A675" s="123">
        <v>37653</v>
      </c>
      <c r="B675" s="157">
        <v>183.6</v>
      </c>
      <c r="C675" s="76">
        <f t="shared" si="12"/>
        <v>5.4764512595837896E-3</v>
      </c>
      <c r="D675" s="188"/>
    </row>
    <row r="676" spans="1:4" ht="15" customHeight="1">
      <c r="A676" s="123">
        <v>37681</v>
      </c>
      <c r="B676" s="157">
        <v>183.9</v>
      </c>
      <c r="C676" s="76">
        <f t="shared" si="12"/>
        <v>1.6339869281046372E-3</v>
      </c>
      <c r="D676" s="187"/>
    </row>
    <row r="677" spans="1:4" ht="15" customHeight="1">
      <c r="A677" s="123">
        <v>37712</v>
      </c>
      <c r="B677" s="157">
        <v>183.2</v>
      </c>
      <c r="C677" s="76">
        <f t="shared" si="12"/>
        <v>-3.8064165307233116E-3</v>
      </c>
      <c r="D677" s="188">
        <v>3.7999999999999999E-2</v>
      </c>
    </row>
    <row r="678" spans="1:4" ht="15" customHeight="1">
      <c r="A678" s="123">
        <v>37742</v>
      </c>
      <c r="B678" s="157">
        <v>182.9</v>
      </c>
      <c r="C678" s="76">
        <f t="shared" si="12"/>
        <v>-1.6375545851527455E-3</v>
      </c>
      <c r="D678" s="187"/>
    </row>
    <row r="679" spans="1:4" ht="15" customHeight="1">
      <c r="A679" s="123">
        <v>37773</v>
      </c>
      <c r="B679" s="157">
        <v>183.1</v>
      </c>
      <c r="C679" s="76">
        <f t="shared" si="12"/>
        <v>1.0934937124110913E-3</v>
      </c>
      <c r="D679" s="188"/>
    </row>
    <row r="680" spans="1:4" ht="15" customHeight="1">
      <c r="A680" s="123">
        <v>37803</v>
      </c>
      <c r="B680" s="157">
        <v>183.7</v>
      </c>
      <c r="C680" s="76">
        <f t="shared" si="12"/>
        <v>3.2768978700163536E-3</v>
      </c>
      <c r="D680" s="187">
        <v>6.9000000000000006E-2</v>
      </c>
    </row>
    <row r="681" spans="1:4" ht="15" customHeight="1">
      <c r="A681" s="123">
        <v>37834</v>
      </c>
      <c r="B681" s="157">
        <v>184.5</v>
      </c>
      <c r="C681" s="76">
        <f t="shared" si="12"/>
        <v>4.3549265106151954E-3</v>
      </c>
      <c r="D681" s="188"/>
    </row>
    <row r="682" spans="1:4" ht="15" customHeight="1">
      <c r="A682" s="123">
        <v>37865</v>
      </c>
      <c r="B682" s="157">
        <v>185.1</v>
      </c>
      <c r="C682" s="76">
        <f t="shared" si="12"/>
        <v>3.2520325203251725E-3</v>
      </c>
      <c r="D682" s="187"/>
    </row>
    <row r="683" spans="1:4" ht="15" customHeight="1">
      <c r="A683" s="123">
        <v>37895</v>
      </c>
      <c r="B683" s="157">
        <v>184.9</v>
      </c>
      <c r="C683" s="76">
        <f t="shared" si="12"/>
        <v>-1.0804970286331099E-3</v>
      </c>
      <c r="D683" s="188">
        <v>4.8000000000000001E-2</v>
      </c>
    </row>
    <row r="684" spans="1:4" ht="15" customHeight="1">
      <c r="A684" s="123">
        <v>37926</v>
      </c>
      <c r="B684" s="157">
        <v>185</v>
      </c>
      <c r="C684" s="76">
        <f t="shared" si="12"/>
        <v>5.4083288263923372E-4</v>
      </c>
      <c r="D684" s="187"/>
    </row>
    <row r="685" spans="1:4" ht="15" customHeight="1">
      <c r="A685" s="123">
        <v>37956</v>
      </c>
      <c r="B685" s="157">
        <v>185.5</v>
      </c>
      <c r="C685" s="76">
        <f t="shared" si="12"/>
        <v>2.7027027027027029E-3</v>
      </c>
      <c r="D685" s="188"/>
    </row>
    <row r="686" spans="1:4" ht="15" customHeight="1">
      <c r="A686" s="123">
        <v>37987</v>
      </c>
      <c r="B686" s="157">
        <v>186.3</v>
      </c>
      <c r="C686" s="76">
        <f t="shared" si="12"/>
        <v>4.312668463611921E-3</v>
      </c>
      <c r="D686" s="187">
        <v>2.3E-2</v>
      </c>
    </row>
    <row r="687" spans="1:4" ht="15" customHeight="1">
      <c r="A687" s="123">
        <v>38018</v>
      </c>
      <c r="B687" s="157">
        <v>186.7</v>
      </c>
      <c r="C687" s="76">
        <f t="shared" si="12"/>
        <v>2.1470746108426045E-3</v>
      </c>
      <c r="D687" s="188"/>
    </row>
    <row r="688" spans="1:4" ht="15" customHeight="1">
      <c r="A688" s="123">
        <v>38047</v>
      </c>
      <c r="B688" s="157">
        <v>187.1</v>
      </c>
      <c r="C688" s="76">
        <f t="shared" si="12"/>
        <v>2.1424745581146531E-3</v>
      </c>
      <c r="D688" s="187"/>
    </row>
    <row r="689" spans="1:4" ht="15" customHeight="1">
      <c r="A689" s="123">
        <v>38078</v>
      </c>
      <c r="B689" s="157">
        <v>187.4</v>
      </c>
      <c r="C689" s="76">
        <f t="shared" si="12"/>
        <v>1.6034206306788422E-3</v>
      </c>
      <c r="D689" s="188">
        <v>0.03</v>
      </c>
    </row>
    <row r="690" spans="1:4" ht="15" customHeight="1">
      <c r="A690" s="123">
        <v>38108</v>
      </c>
      <c r="B690" s="157">
        <v>188.2</v>
      </c>
      <c r="C690" s="76">
        <f t="shared" si="12"/>
        <v>4.2689434364993756E-3</v>
      </c>
      <c r="D690" s="187"/>
    </row>
    <row r="691" spans="1:4" ht="15" customHeight="1">
      <c r="A691" s="123">
        <v>38139</v>
      </c>
      <c r="B691" s="157">
        <v>188.9</v>
      </c>
      <c r="C691" s="76">
        <f t="shared" si="12"/>
        <v>3.7194473963869132E-3</v>
      </c>
      <c r="D691" s="188"/>
    </row>
    <row r="692" spans="1:4" ht="15" customHeight="1">
      <c r="A692" s="123">
        <v>38169</v>
      </c>
      <c r="B692" s="157">
        <v>189.1</v>
      </c>
      <c r="C692" s="76">
        <f t="shared" si="12"/>
        <v>1.058761249338214E-3</v>
      </c>
      <c r="D692" s="187">
        <v>3.7000000000000005E-2</v>
      </c>
    </row>
    <row r="693" spans="1:4" ht="15" customHeight="1">
      <c r="A693" s="123">
        <v>38200</v>
      </c>
      <c r="B693" s="157">
        <v>189.2</v>
      </c>
      <c r="C693" s="76">
        <f t="shared" si="12"/>
        <v>5.2882072977257705E-4</v>
      </c>
      <c r="D693" s="188"/>
    </row>
    <row r="694" spans="1:4" ht="15" customHeight="1">
      <c r="A694" s="123">
        <v>38231</v>
      </c>
      <c r="B694" s="157">
        <v>189.8</v>
      </c>
      <c r="C694" s="76">
        <f t="shared" si="12"/>
        <v>3.1712473572939894E-3</v>
      </c>
      <c r="D694" s="187"/>
    </row>
    <row r="695" spans="1:4" ht="15" customHeight="1">
      <c r="A695" s="123">
        <v>38261</v>
      </c>
      <c r="B695" s="157">
        <v>190.8</v>
      </c>
      <c r="C695" s="76">
        <f t="shared" si="12"/>
        <v>5.268703898840885E-3</v>
      </c>
      <c r="D695" s="188">
        <v>3.5000000000000003E-2</v>
      </c>
    </row>
    <row r="696" spans="1:4" ht="15" customHeight="1">
      <c r="A696" s="123">
        <v>38292</v>
      </c>
      <c r="B696" s="157">
        <v>191.7</v>
      </c>
      <c r="C696" s="76">
        <f t="shared" si="12"/>
        <v>4.7169811320753518E-3</v>
      </c>
      <c r="D696" s="187"/>
    </row>
    <row r="697" spans="1:4" ht="15" customHeight="1">
      <c r="A697" s="123">
        <v>38322</v>
      </c>
      <c r="B697" s="157">
        <v>191.7</v>
      </c>
      <c r="C697" s="76">
        <f t="shared" si="12"/>
        <v>0</v>
      </c>
      <c r="D697" s="188"/>
    </row>
    <row r="698" spans="1:4" ht="15" customHeight="1">
      <c r="A698" s="123">
        <v>38353</v>
      </c>
      <c r="B698" s="157">
        <v>191.6</v>
      </c>
      <c r="C698" s="76">
        <f t="shared" si="12"/>
        <v>-5.2164840897232301E-4</v>
      </c>
      <c r="D698" s="187">
        <v>4.2999999999999997E-2</v>
      </c>
    </row>
    <row r="699" spans="1:4" ht="15" customHeight="1">
      <c r="A699" s="123">
        <v>38384</v>
      </c>
      <c r="B699" s="157">
        <v>192.4</v>
      </c>
      <c r="C699" s="76">
        <f t="shared" si="12"/>
        <v>4.1753653444677004E-3</v>
      </c>
      <c r="D699" s="188"/>
    </row>
    <row r="700" spans="1:4" ht="15" customHeight="1">
      <c r="A700" s="123">
        <v>38412</v>
      </c>
      <c r="B700" s="157">
        <v>193.1</v>
      </c>
      <c r="C700" s="76">
        <f t="shared" si="12"/>
        <v>3.638253638253579E-3</v>
      </c>
      <c r="D700" s="187"/>
    </row>
    <row r="701" spans="1:4" ht="15" customHeight="1">
      <c r="A701" s="123">
        <v>38443</v>
      </c>
      <c r="B701" s="157">
        <v>193.7</v>
      </c>
      <c r="C701" s="76">
        <f t="shared" si="12"/>
        <v>3.107198342827521E-3</v>
      </c>
      <c r="D701" s="188">
        <v>2.1000000000000001E-2</v>
      </c>
    </row>
    <row r="702" spans="1:4" ht="15" customHeight="1">
      <c r="A702" s="123">
        <v>38473</v>
      </c>
      <c r="B702" s="157">
        <v>193.6</v>
      </c>
      <c r="C702" s="76">
        <f t="shared" si="12"/>
        <v>-5.1626226122867484E-4</v>
      </c>
      <c r="D702" s="187"/>
    </row>
    <row r="703" spans="1:4" ht="15" customHeight="1">
      <c r="A703" s="123">
        <v>38504</v>
      </c>
      <c r="B703" s="157">
        <v>193.7</v>
      </c>
      <c r="C703" s="76">
        <f t="shared" si="12"/>
        <v>5.1652892561980534E-4</v>
      </c>
      <c r="D703" s="188"/>
    </row>
    <row r="704" spans="1:4" ht="15" customHeight="1">
      <c r="A704" s="123">
        <v>38534</v>
      </c>
      <c r="B704" s="157">
        <v>194.9</v>
      </c>
      <c r="C704" s="76">
        <f t="shared" si="12"/>
        <v>6.1951471347445383E-3</v>
      </c>
      <c r="D704" s="187">
        <v>3.4000000000000002E-2</v>
      </c>
    </row>
    <row r="705" spans="1:4" ht="15" customHeight="1">
      <c r="A705" s="123">
        <v>38565</v>
      </c>
      <c r="B705" s="157">
        <v>196.1</v>
      </c>
      <c r="C705" s="76">
        <f t="shared" si="12"/>
        <v>6.1570035915853695E-3</v>
      </c>
      <c r="D705" s="188"/>
    </row>
    <row r="706" spans="1:4" ht="15" customHeight="1">
      <c r="A706" s="123">
        <v>38596</v>
      </c>
      <c r="B706" s="157">
        <v>198.8</v>
      </c>
      <c r="C706" s="76">
        <f t="shared" si="12"/>
        <v>1.3768485466598762E-2</v>
      </c>
      <c r="D706" s="187"/>
    </row>
    <row r="707" spans="1:4" ht="15" customHeight="1">
      <c r="A707" s="123">
        <v>38626</v>
      </c>
      <c r="B707" s="157">
        <v>199.1</v>
      </c>
      <c r="C707" s="76">
        <f t="shared" si="12"/>
        <v>1.5090543259556484E-3</v>
      </c>
      <c r="D707" s="188">
        <v>2.3E-2</v>
      </c>
    </row>
    <row r="708" spans="1:4" ht="15" customHeight="1">
      <c r="A708" s="123">
        <v>38657</v>
      </c>
      <c r="B708" s="157">
        <v>198.1</v>
      </c>
      <c r="C708" s="76">
        <f t="shared" ref="C708:C771" si="13">(B708-B707)/B707</f>
        <v>-5.0226017076845809E-3</v>
      </c>
      <c r="D708" s="187"/>
    </row>
    <row r="709" spans="1:4" ht="15" customHeight="1">
      <c r="A709" s="123">
        <v>38687</v>
      </c>
      <c r="B709" s="157">
        <v>198.1</v>
      </c>
      <c r="C709" s="76">
        <f t="shared" si="13"/>
        <v>0</v>
      </c>
      <c r="D709" s="188"/>
    </row>
    <row r="710" spans="1:4" ht="15" customHeight="1">
      <c r="A710" s="123">
        <v>38718</v>
      </c>
      <c r="B710" s="157">
        <v>199.3</v>
      </c>
      <c r="C710" s="76">
        <f t="shared" si="13"/>
        <v>6.0575466935891831E-3</v>
      </c>
      <c r="D710" s="187">
        <v>4.9000000000000002E-2</v>
      </c>
    </row>
    <row r="711" spans="1:4" ht="15" customHeight="1">
      <c r="A711" s="123">
        <v>38749</v>
      </c>
      <c r="B711" s="157">
        <v>199.4</v>
      </c>
      <c r="C711" s="76">
        <f t="shared" si="13"/>
        <v>5.0175614651276623E-4</v>
      </c>
      <c r="D711" s="188"/>
    </row>
    <row r="712" spans="1:4" ht="15" customHeight="1">
      <c r="A712" s="123">
        <v>38777</v>
      </c>
      <c r="B712" s="157">
        <v>199.7</v>
      </c>
      <c r="C712" s="76">
        <f t="shared" si="13"/>
        <v>1.5045135406217801E-3</v>
      </c>
      <c r="D712" s="187"/>
    </row>
    <row r="713" spans="1:4" ht="15" customHeight="1">
      <c r="A713" s="123">
        <v>38808</v>
      </c>
      <c r="B713" s="157">
        <v>200.7</v>
      </c>
      <c r="C713" s="76">
        <f t="shared" si="13"/>
        <v>5.0075112669003509E-3</v>
      </c>
      <c r="D713" s="188">
        <v>1.2E-2</v>
      </c>
    </row>
    <row r="714" spans="1:4" ht="15" customHeight="1">
      <c r="A714" s="123">
        <v>38838</v>
      </c>
      <c r="B714" s="157">
        <v>201.3</v>
      </c>
      <c r="C714" s="76">
        <f t="shared" si="13"/>
        <v>2.9895366218237306E-3</v>
      </c>
      <c r="D714" s="187"/>
    </row>
    <row r="715" spans="1:4" ht="15" customHeight="1">
      <c r="A715" s="123">
        <v>38869</v>
      </c>
      <c r="B715" s="157">
        <v>201.8</v>
      </c>
      <c r="C715" s="76">
        <f t="shared" si="13"/>
        <v>2.4838549428713363E-3</v>
      </c>
      <c r="D715" s="188"/>
    </row>
    <row r="716" spans="1:4" ht="15" customHeight="1">
      <c r="A716" s="123">
        <v>38899</v>
      </c>
      <c r="B716" s="157">
        <v>202.9</v>
      </c>
      <c r="C716" s="76">
        <f t="shared" si="13"/>
        <v>5.4509415262635986E-3</v>
      </c>
      <c r="D716" s="187">
        <v>4.0000000000000001E-3</v>
      </c>
    </row>
    <row r="717" spans="1:4" ht="15" customHeight="1">
      <c r="A717" s="123">
        <v>38930</v>
      </c>
      <c r="B717" s="157">
        <v>203.8</v>
      </c>
      <c r="C717" s="76">
        <f t="shared" si="13"/>
        <v>4.4356826022671544E-3</v>
      </c>
      <c r="D717" s="188"/>
    </row>
    <row r="718" spans="1:4" ht="15" customHeight="1">
      <c r="A718" s="123">
        <v>38961</v>
      </c>
      <c r="B718" s="157">
        <v>202.8</v>
      </c>
      <c r="C718" s="76">
        <f t="shared" si="13"/>
        <v>-4.9067713444553478E-3</v>
      </c>
      <c r="D718" s="187"/>
    </row>
    <row r="719" spans="1:4" ht="15" customHeight="1">
      <c r="A719" s="123">
        <v>38991</v>
      </c>
      <c r="B719" s="157">
        <v>201.9</v>
      </c>
      <c r="C719" s="76">
        <f t="shared" si="13"/>
        <v>-4.437869822485235E-3</v>
      </c>
      <c r="D719" s="188">
        <v>3.2000000000000001E-2</v>
      </c>
    </row>
    <row r="720" spans="1:4" ht="15" customHeight="1">
      <c r="A720" s="123">
        <v>39022</v>
      </c>
      <c r="B720" s="157">
        <v>202</v>
      </c>
      <c r="C720" s="76">
        <f t="shared" si="13"/>
        <v>4.9529470034667808E-4</v>
      </c>
      <c r="D720" s="187"/>
    </row>
    <row r="721" spans="1:4" ht="15" customHeight="1">
      <c r="A721" s="123">
        <v>39052</v>
      </c>
      <c r="B721" s="157">
        <v>203.1</v>
      </c>
      <c r="C721" s="76">
        <f t="shared" si="13"/>
        <v>5.4455445544554174E-3</v>
      </c>
      <c r="D721" s="188"/>
    </row>
    <row r="722" spans="1:4" ht="15" customHeight="1">
      <c r="A722" s="123">
        <v>39083</v>
      </c>
      <c r="B722" s="157">
        <v>203.43700000000001</v>
      </c>
      <c r="C722" s="76">
        <f t="shared" si="13"/>
        <v>1.6592811422945224E-3</v>
      </c>
      <c r="D722" s="187">
        <v>2E-3</v>
      </c>
    </row>
    <row r="723" spans="1:4" ht="15" customHeight="1">
      <c r="A723" s="123">
        <v>39114</v>
      </c>
      <c r="B723" s="157">
        <v>204.226</v>
      </c>
      <c r="C723" s="76">
        <f t="shared" si="13"/>
        <v>3.8783505458691745E-3</v>
      </c>
      <c r="D723" s="188"/>
    </row>
    <row r="724" spans="1:4" ht="15" customHeight="1">
      <c r="A724" s="123">
        <v>39142</v>
      </c>
      <c r="B724" s="157">
        <v>205.28800000000001</v>
      </c>
      <c r="C724" s="76">
        <f t="shared" si="13"/>
        <v>5.2001214340975776E-3</v>
      </c>
      <c r="D724" s="187"/>
    </row>
    <row r="725" spans="1:4" ht="15" customHeight="1">
      <c r="A725" s="123">
        <v>39173</v>
      </c>
      <c r="B725" s="157">
        <v>205.904</v>
      </c>
      <c r="C725" s="76">
        <f t="shared" si="13"/>
        <v>3.0006624839249512E-3</v>
      </c>
      <c r="D725" s="188">
        <v>3.1E-2</v>
      </c>
    </row>
    <row r="726" spans="1:4" ht="15" customHeight="1">
      <c r="A726" s="123">
        <v>39203</v>
      </c>
      <c r="B726" s="157">
        <v>206.755</v>
      </c>
      <c r="C726" s="76">
        <f t="shared" si="13"/>
        <v>4.1329940166291044E-3</v>
      </c>
      <c r="D726" s="187"/>
    </row>
    <row r="727" spans="1:4" ht="15" customHeight="1">
      <c r="A727" s="123">
        <v>39234</v>
      </c>
      <c r="B727" s="157">
        <v>207.23400000000001</v>
      </c>
      <c r="C727" s="76">
        <f t="shared" si="13"/>
        <v>2.3167517109623148E-3</v>
      </c>
      <c r="D727" s="188"/>
    </row>
    <row r="728" spans="1:4" ht="15" customHeight="1">
      <c r="A728" s="123">
        <v>39264</v>
      </c>
      <c r="B728" s="157">
        <v>207.60300000000001</v>
      </c>
      <c r="C728" s="76">
        <f t="shared" si="13"/>
        <v>1.7805958481716309E-3</v>
      </c>
      <c r="D728" s="187">
        <v>2.7000000000000003E-2</v>
      </c>
    </row>
    <row r="729" spans="1:4" ht="15" customHeight="1">
      <c r="A729" s="123">
        <v>39295</v>
      </c>
      <c r="B729" s="157">
        <v>207.667</v>
      </c>
      <c r="C729" s="76">
        <f t="shared" si="13"/>
        <v>3.0828070885292094E-4</v>
      </c>
      <c r="D729" s="188"/>
    </row>
    <row r="730" spans="1:4" ht="15" customHeight="1">
      <c r="A730" s="123">
        <v>39326</v>
      </c>
      <c r="B730" s="157">
        <v>208.547</v>
      </c>
      <c r="C730" s="76">
        <f t="shared" si="13"/>
        <v>4.2375533907650009E-3</v>
      </c>
      <c r="D730" s="187"/>
    </row>
    <row r="731" spans="1:4" ht="15" customHeight="1">
      <c r="A731" s="123">
        <v>39356</v>
      </c>
      <c r="B731" s="157">
        <v>209.19</v>
      </c>
      <c r="C731" s="76">
        <f t="shared" si="13"/>
        <v>3.0832378312802425E-3</v>
      </c>
      <c r="D731" s="188">
        <v>1.3999999999999999E-2</v>
      </c>
    </row>
    <row r="732" spans="1:4" ht="15" customHeight="1">
      <c r="A732" s="123">
        <v>39387</v>
      </c>
      <c r="B732" s="157">
        <v>210.834</v>
      </c>
      <c r="C732" s="76">
        <f t="shared" si="13"/>
        <v>7.8588842678904616E-3</v>
      </c>
      <c r="D732" s="187"/>
    </row>
    <row r="733" spans="1:4" ht="15" customHeight="1">
      <c r="A733" s="123">
        <v>39417</v>
      </c>
      <c r="B733" s="157">
        <v>211.44499999999999</v>
      </c>
      <c r="C733" s="76">
        <f t="shared" si="13"/>
        <v>2.8980145517325953E-3</v>
      </c>
      <c r="D733" s="188"/>
    </row>
    <row r="734" spans="1:4" ht="15" customHeight="1">
      <c r="A734" s="123">
        <v>39448</v>
      </c>
      <c r="B734" s="157">
        <v>212.17400000000001</v>
      </c>
      <c r="C734" s="76">
        <f t="shared" si="13"/>
        <v>3.4477050769704341E-3</v>
      </c>
      <c r="D734" s="187">
        <v>-2.7000000000000003E-2</v>
      </c>
    </row>
    <row r="735" spans="1:4" ht="15" customHeight="1">
      <c r="A735" s="123">
        <v>39479</v>
      </c>
      <c r="B735" s="157">
        <v>212.68700000000001</v>
      </c>
      <c r="C735" s="76">
        <f t="shared" si="13"/>
        <v>2.4178268779398286E-3</v>
      </c>
      <c r="D735" s="188"/>
    </row>
    <row r="736" spans="1:4" ht="15" customHeight="1">
      <c r="A736" s="123">
        <v>39508</v>
      </c>
      <c r="B736" s="157">
        <v>213.44800000000001</v>
      </c>
      <c r="C736" s="76">
        <f t="shared" si="13"/>
        <v>3.5780278061188302E-3</v>
      </c>
      <c r="D736" s="187"/>
    </row>
    <row r="737" spans="1:4" ht="15" customHeight="1">
      <c r="A737" s="123">
        <v>39539</v>
      </c>
      <c r="B737" s="157">
        <v>213.94200000000001</v>
      </c>
      <c r="C737" s="76">
        <f t="shared" si="13"/>
        <v>2.3143810202016406E-3</v>
      </c>
      <c r="D737" s="188">
        <v>0.02</v>
      </c>
    </row>
    <row r="738" spans="1:4" ht="15" customHeight="1">
      <c r="A738" s="123">
        <v>39569</v>
      </c>
      <c r="B738" s="157">
        <v>215.208</v>
      </c>
      <c r="C738" s="76">
        <f t="shared" si="13"/>
        <v>5.9174916566171725E-3</v>
      </c>
      <c r="D738" s="187"/>
    </row>
    <row r="739" spans="1:4" ht="15" customHeight="1">
      <c r="A739" s="123">
        <v>39600</v>
      </c>
      <c r="B739" s="157">
        <v>217.46299999999999</v>
      </c>
      <c r="C739" s="76">
        <f t="shared" si="13"/>
        <v>1.0478235009850914E-2</v>
      </c>
      <c r="D739" s="188"/>
    </row>
    <row r="740" spans="1:4" ht="15" customHeight="1">
      <c r="A740" s="123">
        <v>39630</v>
      </c>
      <c r="B740" s="157">
        <v>219.01599999999999</v>
      </c>
      <c r="C740" s="76">
        <f t="shared" si="13"/>
        <v>7.141444751520936E-3</v>
      </c>
      <c r="D740" s="187">
        <v>-1.9E-2</v>
      </c>
    </row>
    <row r="741" spans="1:4" ht="15" customHeight="1">
      <c r="A741" s="123">
        <v>39661</v>
      </c>
      <c r="B741" s="157">
        <v>218.69</v>
      </c>
      <c r="C741" s="76">
        <f t="shared" si="13"/>
        <v>-1.4884757278006786E-3</v>
      </c>
      <c r="D741" s="188"/>
    </row>
    <row r="742" spans="1:4" ht="15" customHeight="1">
      <c r="A742" s="123">
        <v>39692</v>
      </c>
      <c r="B742" s="157">
        <v>218.87700000000001</v>
      </c>
      <c r="C742" s="76">
        <f t="shared" si="13"/>
        <v>8.5509168229005365E-4</v>
      </c>
      <c r="D742" s="187"/>
    </row>
    <row r="743" spans="1:4" ht="15" customHeight="1">
      <c r="A743" s="123">
        <v>39722</v>
      </c>
      <c r="B743" s="157">
        <v>216.995</v>
      </c>
      <c r="C743" s="76">
        <f t="shared" si="13"/>
        <v>-8.5984365648286709E-3</v>
      </c>
      <c r="D743" s="188">
        <v>-8.199999999999999E-2</v>
      </c>
    </row>
    <row r="744" spans="1:4" ht="15" customHeight="1">
      <c r="A744" s="123">
        <v>39753</v>
      </c>
      <c r="B744" s="157">
        <v>213.15299999999999</v>
      </c>
      <c r="C744" s="76">
        <f t="shared" si="13"/>
        <v>-1.7705477084725516E-2</v>
      </c>
      <c r="D744" s="187"/>
    </row>
    <row r="745" spans="1:4" ht="15" customHeight="1">
      <c r="A745" s="123">
        <v>39783</v>
      </c>
      <c r="B745" s="157">
        <v>211.398</v>
      </c>
      <c r="C745" s="76">
        <f t="shared" si="13"/>
        <v>-8.2335223994032241E-3</v>
      </c>
      <c r="D745" s="188"/>
    </row>
    <row r="746" spans="1:4" ht="15" customHeight="1">
      <c r="A746" s="123">
        <v>39814</v>
      </c>
      <c r="B746" s="157">
        <v>211.93299999999999</v>
      </c>
      <c r="C746" s="76">
        <f t="shared" si="13"/>
        <v>2.5307713412614907E-3</v>
      </c>
      <c r="D746" s="187">
        <v>-5.4000000000000006E-2</v>
      </c>
    </row>
    <row r="747" spans="1:4" ht="15" customHeight="1">
      <c r="A747" s="123">
        <v>39845</v>
      </c>
      <c r="B747" s="157">
        <v>212.70500000000001</v>
      </c>
      <c r="C747" s="76">
        <f t="shared" si="13"/>
        <v>3.6426606521873413E-3</v>
      </c>
      <c r="D747" s="188"/>
    </row>
    <row r="748" spans="1:4" ht="15" customHeight="1">
      <c r="A748" s="123">
        <v>39873</v>
      </c>
      <c r="B748" s="157">
        <v>212.495</v>
      </c>
      <c r="C748" s="76">
        <f t="shared" si="13"/>
        <v>-9.8728285653843558E-4</v>
      </c>
      <c r="D748" s="187"/>
    </row>
    <row r="749" spans="1:4" ht="15" customHeight="1">
      <c r="A749" s="123">
        <v>39904</v>
      </c>
      <c r="B749" s="157">
        <v>212.709</v>
      </c>
      <c r="C749" s="76">
        <f t="shared" si="13"/>
        <v>1.0070825195886899E-3</v>
      </c>
      <c r="D749" s="188">
        <v>-5.0000000000000001E-3</v>
      </c>
    </row>
    <row r="750" spans="1:4">
      <c r="A750" s="123">
        <v>39934</v>
      </c>
      <c r="B750" s="157">
        <v>213.02199999999999</v>
      </c>
      <c r="C750" s="76">
        <f t="shared" si="13"/>
        <v>1.4714939189220397E-3</v>
      </c>
      <c r="D750" s="187"/>
    </row>
    <row r="751" spans="1:4" ht="15" customHeight="1">
      <c r="A751" s="123">
        <v>39965</v>
      </c>
      <c r="B751" s="157">
        <v>214.79</v>
      </c>
      <c r="C751" s="76">
        <f t="shared" si="13"/>
        <v>8.2996122466224183E-3</v>
      </c>
      <c r="D751" s="188"/>
    </row>
    <row r="752" spans="1:4" ht="15" customHeight="1">
      <c r="A752" s="123">
        <v>39995</v>
      </c>
      <c r="B752" s="157">
        <v>214.726</v>
      </c>
      <c r="C752" s="76">
        <f t="shared" si="13"/>
        <v>-2.9796545463007103E-4</v>
      </c>
      <c r="D752" s="187">
        <v>1.3000000000000001E-2</v>
      </c>
    </row>
    <row r="753" spans="1:4" ht="15" customHeight="1">
      <c r="A753" s="123">
        <v>40026</v>
      </c>
      <c r="B753" s="157">
        <v>215.44499999999999</v>
      </c>
      <c r="C753" s="76">
        <f t="shared" si="13"/>
        <v>3.3484533777930667E-3</v>
      </c>
      <c r="D753" s="188"/>
    </row>
    <row r="754" spans="1:4" ht="15" customHeight="1">
      <c r="A754" s="123">
        <v>40057</v>
      </c>
      <c r="B754" s="157">
        <v>215.86099999999999</v>
      </c>
      <c r="C754" s="76">
        <f t="shared" si="13"/>
        <v>1.9308872334006212E-3</v>
      </c>
      <c r="D754" s="187"/>
    </row>
    <row r="755" spans="1:4" ht="15" customHeight="1">
      <c r="A755" s="123">
        <v>40087</v>
      </c>
      <c r="B755" s="157">
        <v>216.50899999999999</v>
      </c>
      <c r="C755" s="76">
        <f t="shared" si="13"/>
        <v>3.0019317987037778E-3</v>
      </c>
      <c r="D755" s="188">
        <v>3.9E-2</v>
      </c>
    </row>
    <row r="756" spans="1:4" ht="15" customHeight="1">
      <c r="A756" s="123">
        <v>40118</v>
      </c>
      <c r="B756" s="157">
        <v>217.23400000000001</v>
      </c>
      <c r="C756" s="76">
        <f t="shared" si="13"/>
        <v>3.3485905897677362E-3</v>
      </c>
      <c r="D756" s="187"/>
    </row>
    <row r="757" spans="1:4" ht="15" customHeight="1">
      <c r="A757" s="123">
        <v>40148</v>
      </c>
      <c r="B757" s="157">
        <v>217.34700000000001</v>
      </c>
      <c r="C757" s="76">
        <f t="shared" si="13"/>
        <v>5.2017639964277939E-4</v>
      </c>
      <c r="D757" s="188"/>
    </row>
    <row r="758" spans="1:4" ht="15" customHeight="1">
      <c r="A758" s="123">
        <v>40179</v>
      </c>
      <c r="B758" s="157">
        <v>217.488</v>
      </c>
      <c r="C758" s="76">
        <f t="shared" si="13"/>
        <v>6.4873221162468832E-4</v>
      </c>
      <c r="D758" s="187">
        <v>1.7000000000000001E-2</v>
      </c>
    </row>
    <row r="759" spans="1:4" ht="15" customHeight="1">
      <c r="A759" s="123">
        <v>40210</v>
      </c>
      <c r="B759" s="157">
        <v>217.28100000000001</v>
      </c>
      <c r="C759" s="76">
        <f t="shared" si="13"/>
        <v>-9.5177664974616365E-4</v>
      </c>
      <c r="D759" s="188"/>
    </row>
    <row r="760" spans="1:4" ht="15" customHeight="1">
      <c r="A760" s="123">
        <v>40238</v>
      </c>
      <c r="B760" s="157">
        <v>217.35300000000001</v>
      </c>
      <c r="C760" s="76">
        <f t="shared" si="13"/>
        <v>3.313681361923165E-4</v>
      </c>
      <c r="D760" s="187"/>
    </row>
    <row r="761" spans="1:4" ht="15" customHeight="1">
      <c r="A761" s="123">
        <v>40269</v>
      </c>
      <c r="B761" s="157">
        <v>217.40299999999999</v>
      </c>
      <c r="C761" s="76">
        <f t="shared" si="13"/>
        <v>2.3004053314186113E-4</v>
      </c>
      <c r="D761" s="188">
        <v>3.9E-2</v>
      </c>
    </row>
    <row r="762" spans="1:4" ht="15" customHeight="1">
      <c r="A762" s="123">
        <v>40299</v>
      </c>
      <c r="B762" s="157">
        <v>217.29</v>
      </c>
      <c r="C762" s="76">
        <f t="shared" si="13"/>
        <v>-5.197720362644469E-4</v>
      </c>
      <c r="D762" s="187"/>
    </row>
    <row r="763" spans="1:4" ht="15" customHeight="1">
      <c r="A763" s="123">
        <v>40330</v>
      </c>
      <c r="B763" s="157">
        <v>217.19900000000001</v>
      </c>
      <c r="C763" s="76">
        <f t="shared" si="13"/>
        <v>-4.1879515854378836E-4</v>
      </c>
      <c r="D763" s="188"/>
    </row>
    <row r="764" spans="1:4" ht="15" customHeight="1">
      <c r="A764" s="123">
        <v>40360</v>
      </c>
      <c r="B764" s="157">
        <v>217.60499999999999</v>
      </c>
      <c r="C764" s="76">
        <f t="shared" si="13"/>
        <v>1.8692535416828691E-3</v>
      </c>
      <c r="D764" s="187">
        <v>2.7000000000000003E-2</v>
      </c>
    </row>
    <row r="765" spans="1:4" ht="15" customHeight="1">
      <c r="A765" s="123">
        <v>40391</v>
      </c>
      <c r="B765" s="157">
        <v>217.923</v>
      </c>
      <c r="C765" s="76">
        <f t="shared" si="13"/>
        <v>1.4613634796995108E-3</v>
      </c>
      <c r="D765" s="188"/>
    </row>
    <row r="766" spans="1:4" ht="15" customHeight="1">
      <c r="A766" s="123">
        <v>40422</v>
      </c>
      <c r="B766" s="157">
        <v>218.27500000000001</v>
      </c>
      <c r="C766" s="76">
        <f t="shared" si="13"/>
        <v>1.6152494229613389E-3</v>
      </c>
      <c r="D766" s="187"/>
    </row>
    <row r="767" spans="1:4" ht="15" customHeight="1">
      <c r="A767" s="123">
        <v>40452</v>
      </c>
      <c r="B767" s="157">
        <v>219.035</v>
      </c>
      <c r="C767" s="76">
        <f t="shared" si="13"/>
        <v>3.4818462948115491E-3</v>
      </c>
      <c r="D767" s="188">
        <v>2.5000000000000001E-2</v>
      </c>
    </row>
    <row r="768" spans="1:4" ht="15" customHeight="1">
      <c r="A768" s="123">
        <v>40483</v>
      </c>
      <c r="B768" s="157">
        <v>219.59</v>
      </c>
      <c r="C768" s="76">
        <f t="shared" si="13"/>
        <v>2.5338416234848625E-3</v>
      </c>
      <c r="D768" s="187"/>
    </row>
    <row r="769" spans="1:4" ht="15" customHeight="1">
      <c r="A769" s="123">
        <v>40513</v>
      </c>
      <c r="B769" s="157">
        <v>220.47200000000001</v>
      </c>
      <c r="C769" s="76">
        <f t="shared" si="13"/>
        <v>4.0165763468282024E-3</v>
      </c>
      <c r="D769" s="188"/>
    </row>
    <row r="770" spans="1:4" ht="15" customHeight="1">
      <c r="A770" s="123">
        <v>40544</v>
      </c>
      <c r="B770" s="157">
        <v>221.18700000000001</v>
      </c>
      <c r="C770" s="76">
        <f t="shared" si="13"/>
        <v>3.2430422003701304E-3</v>
      </c>
      <c r="D770" s="187">
        <v>-1.4999999999999999E-2</v>
      </c>
    </row>
    <row r="771" spans="1:4" ht="15" customHeight="1">
      <c r="A771" s="123">
        <v>40575</v>
      </c>
      <c r="B771" s="157">
        <v>221.898</v>
      </c>
      <c r="C771" s="76">
        <f t="shared" si="13"/>
        <v>3.2144746300640827E-3</v>
      </c>
      <c r="D771" s="188"/>
    </row>
    <row r="772" spans="1:4" ht="15" customHeight="1">
      <c r="A772" s="123">
        <v>40603</v>
      </c>
      <c r="B772" s="157">
        <v>223.04599999999999</v>
      </c>
      <c r="C772" s="76">
        <f t="shared" ref="C772:C835" si="14">(B772-B771)/B771</f>
        <v>5.1735482068337533E-3</v>
      </c>
      <c r="D772" s="187"/>
    </row>
    <row r="773" spans="1:4" ht="15" customHeight="1">
      <c r="A773" s="123">
        <v>40634</v>
      </c>
      <c r="B773" s="157">
        <v>224.09299999999999</v>
      </c>
      <c r="C773" s="76">
        <f t="shared" si="14"/>
        <v>4.6940989750992937E-3</v>
      </c>
      <c r="D773" s="188">
        <v>2.8999999999999998E-2</v>
      </c>
    </row>
    <row r="774" spans="1:4" ht="15" customHeight="1">
      <c r="A774" s="123">
        <v>40664</v>
      </c>
      <c r="B774" s="157">
        <v>224.80600000000001</v>
      </c>
      <c r="C774" s="76">
        <f t="shared" si="14"/>
        <v>3.1817147345076478E-3</v>
      </c>
      <c r="D774" s="187"/>
    </row>
    <row r="775" spans="1:4" ht="15" customHeight="1">
      <c r="A775" s="123">
        <v>40695</v>
      </c>
      <c r="B775" s="157">
        <v>224.80600000000001</v>
      </c>
      <c r="C775" s="76">
        <f t="shared" si="14"/>
        <v>0</v>
      </c>
      <c r="D775" s="188"/>
    </row>
    <row r="776" spans="1:4" ht="15" customHeight="1">
      <c r="A776" s="123">
        <v>40725</v>
      </c>
      <c r="B776" s="157">
        <v>225.39500000000001</v>
      </c>
      <c r="C776" s="76">
        <f t="shared" si="14"/>
        <v>2.6200368317571532E-3</v>
      </c>
      <c r="D776" s="187">
        <v>8.0000000000000002E-3</v>
      </c>
    </row>
    <row r="777" spans="1:4" ht="15" customHeight="1">
      <c r="A777" s="123">
        <v>40756</v>
      </c>
      <c r="B777" s="157">
        <v>226.10599999999999</v>
      </c>
      <c r="C777" s="76">
        <f t="shared" si="14"/>
        <v>3.1544621664188837E-3</v>
      </c>
      <c r="D777" s="188"/>
    </row>
    <row r="778" spans="1:4" ht="15" customHeight="1">
      <c r="A778" s="123">
        <v>40787</v>
      </c>
      <c r="B778" s="157">
        <v>226.59700000000001</v>
      </c>
      <c r="C778" s="76">
        <f t="shared" si="14"/>
        <v>2.1715478580843226E-3</v>
      </c>
      <c r="D778" s="187"/>
    </row>
    <row r="779" spans="1:4" ht="15" customHeight="1">
      <c r="A779" s="123">
        <v>40817</v>
      </c>
      <c r="B779" s="157">
        <v>226.75</v>
      </c>
      <c r="C779" s="76">
        <f t="shared" si="14"/>
        <v>6.7520752701929674E-4</v>
      </c>
      <c r="D779" s="188">
        <v>4.5999999999999999E-2</v>
      </c>
    </row>
    <row r="780" spans="1:4" ht="15" customHeight="1">
      <c r="A780" s="123">
        <v>40848</v>
      </c>
      <c r="B780" s="157">
        <v>227.16900000000001</v>
      </c>
      <c r="C780" s="76">
        <f t="shared" si="14"/>
        <v>1.8478500551268406E-3</v>
      </c>
      <c r="D780" s="187"/>
    </row>
    <row r="781" spans="1:4" ht="15" customHeight="1">
      <c r="A781" s="123">
        <v>40878</v>
      </c>
      <c r="B781" s="157">
        <v>227.22300000000001</v>
      </c>
      <c r="C781" s="76">
        <f t="shared" si="14"/>
        <v>2.377084901549157E-4</v>
      </c>
      <c r="D781" s="188"/>
    </row>
    <row r="782" spans="1:4" ht="15" customHeight="1">
      <c r="A782" s="123">
        <v>40909</v>
      </c>
      <c r="B782" s="157">
        <v>227.84200000000001</v>
      </c>
      <c r="C782" s="76">
        <f t="shared" si="14"/>
        <v>2.7241960540966351E-3</v>
      </c>
      <c r="D782" s="187">
        <v>2.7E-2</v>
      </c>
    </row>
    <row r="783" spans="1:4" ht="15" customHeight="1">
      <c r="A783" s="123">
        <v>40940</v>
      </c>
      <c r="B783" s="157">
        <v>228.32900000000001</v>
      </c>
      <c r="C783" s="76">
        <f t="shared" si="14"/>
        <v>2.1374461249462117E-3</v>
      </c>
      <c r="D783" s="188"/>
    </row>
    <row r="784" spans="1:4" ht="15" customHeight="1">
      <c r="A784" s="123">
        <v>40969</v>
      </c>
      <c r="B784" s="157">
        <v>228.80699999999999</v>
      </c>
      <c r="C784" s="76">
        <f t="shared" si="14"/>
        <v>2.0934703870291562E-3</v>
      </c>
      <c r="D784" s="187"/>
    </row>
    <row r="785" spans="1:4" ht="15" customHeight="1">
      <c r="A785" s="123">
        <v>41000</v>
      </c>
      <c r="B785" s="157">
        <v>229.18700000000001</v>
      </c>
      <c r="C785" s="76">
        <f t="shared" si="14"/>
        <v>1.6607883500068788E-3</v>
      </c>
      <c r="D785" s="188">
        <v>1.9E-2</v>
      </c>
    </row>
    <row r="786" spans="1:4" ht="15" customHeight="1">
      <c r="A786" s="123">
        <v>41030</v>
      </c>
      <c r="B786" s="157">
        <v>228.71299999999999</v>
      </c>
      <c r="C786" s="76">
        <f t="shared" si="14"/>
        <v>-2.0681801323810599E-3</v>
      </c>
      <c r="D786" s="187"/>
    </row>
    <row r="787" spans="1:4" ht="15" customHeight="1">
      <c r="A787" s="123">
        <v>41061</v>
      </c>
      <c r="B787" s="157">
        <v>228.524</v>
      </c>
      <c r="C787" s="76">
        <f t="shared" si="14"/>
        <v>-8.2636317131073859E-4</v>
      </c>
      <c r="D787" s="188"/>
    </row>
    <row r="788" spans="1:4" ht="15" customHeight="1">
      <c r="A788" s="123">
        <v>41091</v>
      </c>
      <c r="B788" s="157">
        <v>228.59</v>
      </c>
      <c r="C788" s="76">
        <f t="shared" si="14"/>
        <v>2.8880992806008343E-4</v>
      </c>
      <c r="D788" s="187">
        <v>5.0000000000000001E-3</v>
      </c>
    </row>
    <row r="789" spans="1:4" ht="15" customHeight="1">
      <c r="A789" s="123">
        <v>41122</v>
      </c>
      <c r="B789" s="157">
        <v>229.91800000000001</v>
      </c>
      <c r="C789" s="76">
        <f t="shared" si="14"/>
        <v>5.8095279758519748E-3</v>
      </c>
      <c r="D789" s="188"/>
    </row>
    <row r="790" spans="1:4" ht="15" customHeight="1">
      <c r="A790" s="123">
        <v>41153</v>
      </c>
      <c r="B790" s="157">
        <v>231.01499999999999</v>
      </c>
      <c r="C790" s="76">
        <f t="shared" si="14"/>
        <v>4.7712662775423412E-3</v>
      </c>
      <c r="D790" s="187"/>
    </row>
    <row r="791" spans="1:4" ht="15" customHeight="1">
      <c r="A791" s="123">
        <v>41183</v>
      </c>
      <c r="B791" s="157">
        <v>231.63800000000001</v>
      </c>
      <c r="C791" s="76">
        <f t="shared" si="14"/>
        <v>2.6967945804385815E-3</v>
      </c>
      <c r="D791" s="188">
        <v>1E-3</v>
      </c>
    </row>
    <row r="792" spans="1:4" ht="15" customHeight="1">
      <c r="A792" s="123">
        <v>41214</v>
      </c>
      <c r="B792" s="157">
        <v>231.249</v>
      </c>
      <c r="C792" s="76">
        <f t="shared" si="14"/>
        <v>-1.6793444944266916E-3</v>
      </c>
      <c r="D792" s="187"/>
    </row>
    <row r="793" spans="1:4" ht="15" customHeight="1">
      <c r="A793" s="123">
        <v>41244</v>
      </c>
      <c r="B793" s="157">
        <v>231.221</v>
      </c>
      <c r="C793" s="76">
        <f t="shared" si="14"/>
        <v>-1.2108160467717304E-4</v>
      </c>
      <c r="D793" s="188"/>
    </row>
    <row r="794" spans="1:4" ht="15" customHeight="1">
      <c r="A794" s="123">
        <v>41275</v>
      </c>
      <c r="B794" s="157">
        <v>231.679</v>
      </c>
      <c r="C794" s="76">
        <f t="shared" si="14"/>
        <v>1.9807889421808505E-3</v>
      </c>
      <c r="D794" s="187">
        <v>2.8000000000000001E-2</v>
      </c>
    </row>
    <row r="795" spans="1:4" ht="15" customHeight="1">
      <c r="A795" s="123">
        <v>41306</v>
      </c>
      <c r="B795" s="157">
        <v>232.93700000000001</v>
      </c>
      <c r="C795" s="76">
        <f t="shared" si="14"/>
        <v>5.4299267521010098E-3</v>
      </c>
      <c r="D795" s="188"/>
    </row>
    <row r="796" spans="1:4" ht="15" customHeight="1">
      <c r="A796" s="123">
        <v>41334</v>
      </c>
      <c r="B796" s="157">
        <v>232.28200000000001</v>
      </c>
      <c r="C796" s="76">
        <f t="shared" si="14"/>
        <v>-2.8119191025899755E-3</v>
      </c>
      <c r="D796" s="187"/>
    </row>
    <row r="797" spans="1:4" ht="15" customHeight="1">
      <c r="A797" s="123">
        <v>41365</v>
      </c>
      <c r="B797" s="157">
        <v>231.797</v>
      </c>
      <c r="C797" s="76">
        <f t="shared" si="14"/>
        <v>-2.087979266581197E-3</v>
      </c>
      <c r="D797" s="188">
        <v>8.0000000000000002E-3</v>
      </c>
    </row>
    <row r="798" spans="1:4" ht="15" customHeight="1">
      <c r="A798" s="123">
        <v>41395</v>
      </c>
      <c r="B798" s="157">
        <v>231.893</v>
      </c>
      <c r="C798" s="76">
        <f t="shared" si="14"/>
        <v>4.1415548950160546E-4</v>
      </c>
      <c r="D798" s="187"/>
    </row>
    <row r="799" spans="1:4" ht="15" customHeight="1">
      <c r="A799" s="123">
        <v>41426</v>
      </c>
      <c r="B799" s="157">
        <v>232.44499999999999</v>
      </c>
      <c r="C799" s="76">
        <f t="shared" si="14"/>
        <v>2.3804082055085426E-3</v>
      </c>
      <c r="D799" s="188"/>
    </row>
    <row r="800" spans="1:4" ht="15" customHeight="1">
      <c r="A800" s="123">
        <v>41456</v>
      </c>
      <c r="B800" s="157">
        <v>232.9</v>
      </c>
      <c r="C800" s="76">
        <f t="shared" si="14"/>
        <v>1.9574523005442684E-3</v>
      </c>
      <c r="D800" s="187">
        <v>3.1E-2</v>
      </c>
    </row>
    <row r="801" spans="1:4" ht="15" customHeight="1">
      <c r="A801" s="123">
        <v>41487</v>
      </c>
      <c r="B801" s="157">
        <v>233.45599999999999</v>
      </c>
      <c r="C801" s="76">
        <f t="shared" si="14"/>
        <v>2.3872906826963641E-3</v>
      </c>
      <c r="D801" s="188"/>
    </row>
    <row r="802" spans="1:4" ht="15" customHeight="1">
      <c r="A802" s="123">
        <v>41518</v>
      </c>
      <c r="B802" s="157">
        <v>233.54400000000001</v>
      </c>
      <c r="C802" s="76">
        <f t="shared" si="14"/>
        <v>3.7694469193347903E-4</v>
      </c>
      <c r="D802" s="187"/>
    </row>
    <row r="803" spans="1:4" ht="15" customHeight="1">
      <c r="A803" s="123">
        <v>41548</v>
      </c>
      <c r="B803" s="157">
        <v>233.66900000000001</v>
      </c>
      <c r="C803" s="76">
        <f t="shared" si="14"/>
        <v>5.3523104853903331E-4</v>
      </c>
      <c r="D803" s="188">
        <v>0.04</v>
      </c>
    </row>
    <row r="804" spans="1:4" ht="15" customHeight="1">
      <c r="A804" s="123">
        <v>41579</v>
      </c>
      <c r="B804" s="157">
        <v>234.1</v>
      </c>
      <c r="C804" s="76">
        <f t="shared" si="14"/>
        <v>1.8444894273522939E-3</v>
      </c>
      <c r="D804" s="187"/>
    </row>
    <row r="805" spans="1:4" ht="15" customHeight="1">
      <c r="A805" s="123">
        <v>41609</v>
      </c>
      <c r="B805" s="157">
        <v>234.71899999999999</v>
      </c>
      <c r="C805" s="76">
        <f t="shared" si="14"/>
        <v>2.6441691584792814E-3</v>
      </c>
      <c r="D805" s="188"/>
    </row>
    <row r="806" spans="1:4" ht="15" customHeight="1">
      <c r="A806" s="123">
        <v>41640</v>
      </c>
      <c r="B806" s="157">
        <v>235.34700000000001</v>
      </c>
      <c r="C806" s="76">
        <f t="shared" si="14"/>
        <v>2.6755396878821668E-3</v>
      </c>
      <c r="D806" s="187">
        <v>-8.9999999999999993E-3</v>
      </c>
    </row>
    <row r="807" spans="1:4" ht="15" customHeight="1">
      <c r="A807" s="123">
        <v>41671</v>
      </c>
      <c r="B807" s="157">
        <v>235.52199999999999</v>
      </c>
      <c r="C807" s="147">
        <f t="shared" si="14"/>
        <v>7.4358287974770417E-4</v>
      </c>
      <c r="D807" s="188"/>
    </row>
    <row r="808" spans="1:4" ht="15" customHeight="1">
      <c r="A808" s="123">
        <v>41699</v>
      </c>
      <c r="B808" s="157">
        <v>235.95599999999999</v>
      </c>
      <c r="C808" s="147">
        <f t="shared" si="14"/>
        <v>1.8427153302026881E-3</v>
      </c>
      <c r="D808" s="187"/>
    </row>
    <row r="809" spans="1:4" ht="15" customHeight="1">
      <c r="A809" s="123">
        <v>41730</v>
      </c>
      <c r="B809" s="157">
        <v>236.46299999999999</v>
      </c>
      <c r="C809" s="147">
        <f t="shared" si="14"/>
        <v>2.1487056908915435E-3</v>
      </c>
      <c r="D809" s="188">
        <v>4.5999999999999999E-2</v>
      </c>
    </row>
    <row r="810" spans="1:4" ht="15" customHeight="1">
      <c r="A810" s="123">
        <v>41760</v>
      </c>
      <c r="B810" s="157">
        <v>236.86699999999999</v>
      </c>
      <c r="C810" s="147">
        <f t="shared" si="14"/>
        <v>1.7085125368450724E-3</v>
      </c>
      <c r="D810" s="187"/>
    </row>
    <row r="811" spans="1:4" ht="15" customHeight="1">
      <c r="A811" s="123">
        <v>41791</v>
      </c>
      <c r="B811" s="157">
        <v>237.18799999999999</v>
      </c>
      <c r="C811" s="147">
        <f t="shared" si="14"/>
        <v>1.3551908877133495E-3</v>
      </c>
      <c r="D811" s="188"/>
    </row>
    <row r="812" spans="1:4" ht="15" customHeight="1">
      <c r="A812" s="123">
        <v>41821</v>
      </c>
      <c r="B812" s="157">
        <v>237.48500000000001</v>
      </c>
      <c r="C812" s="147">
        <f t="shared" si="14"/>
        <v>1.2521712734203478E-3</v>
      </c>
      <c r="D812" s="187">
        <v>5.1999999999999998E-2</v>
      </c>
    </row>
    <row r="813" spans="1:4" ht="15" customHeight="1">
      <c r="A813" s="123">
        <v>41852</v>
      </c>
      <c r="B813" s="157">
        <v>237.43899999999999</v>
      </c>
      <c r="C813" s="147">
        <f t="shared" si="14"/>
        <v>-1.9369644398602306E-4</v>
      </c>
      <c r="D813" s="188"/>
    </row>
    <row r="814" spans="1:4" ht="15" customHeight="1">
      <c r="A814" s="123">
        <v>41883</v>
      </c>
      <c r="B814" s="157">
        <v>237.452</v>
      </c>
      <c r="C814" s="147">
        <f t="shared" si="14"/>
        <v>5.475090444284734E-5</v>
      </c>
      <c r="D814" s="187"/>
    </row>
    <row r="815" spans="1:4" ht="15" customHeight="1">
      <c r="A815" s="123">
        <v>41913</v>
      </c>
      <c r="B815" s="157">
        <v>237.447</v>
      </c>
      <c r="C815" s="147">
        <f t="shared" si="14"/>
        <v>-2.105688728667458E-5</v>
      </c>
      <c r="D815" s="188">
        <v>0.02</v>
      </c>
    </row>
    <row r="816" spans="1:4" ht="15" customHeight="1">
      <c r="A816" s="123">
        <v>41944</v>
      </c>
      <c r="B816" s="157">
        <v>237.042</v>
      </c>
      <c r="C816" s="147">
        <f t="shared" si="14"/>
        <v>-1.7056437857711454E-3</v>
      </c>
      <c r="D816" s="187"/>
    </row>
    <row r="817" spans="1:4" ht="15" customHeight="1">
      <c r="A817" s="123">
        <v>41974</v>
      </c>
      <c r="B817" s="157">
        <v>236.27</v>
      </c>
      <c r="C817" s="147">
        <f t="shared" si="14"/>
        <v>-3.2568068106073665E-3</v>
      </c>
      <c r="D817" s="188"/>
    </row>
    <row r="818" spans="1:4" ht="15" customHeight="1">
      <c r="A818" s="123">
        <v>42005</v>
      </c>
      <c r="B818" s="157">
        <v>234.83600000000001</v>
      </c>
      <c r="C818" s="147">
        <f t="shared" si="14"/>
        <v>-6.0693274643416322E-3</v>
      </c>
      <c r="D818" s="187">
        <v>3.2000000000000001E-2</v>
      </c>
    </row>
    <row r="819" spans="1:4" ht="15" customHeight="1">
      <c r="A819" s="123">
        <v>42036</v>
      </c>
      <c r="B819" s="142">
        <v>235.274</v>
      </c>
      <c r="C819" s="147">
        <f t="shared" si="14"/>
        <v>1.8651314108568879E-3</v>
      </c>
      <c r="D819" s="253"/>
    </row>
    <row r="820" spans="1:4" ht="15" customHeight="1">
      <c r="A820" s="123">
        <v>42064</v>
      </c>
      <c r="B820" s="142">
        <v>235.95599999999999</v>
      </c>
      <c r="C820" s="147">
        <f t="shared" si="14"/>
        <v>2.89874784294052E-3</v>
      </c>
      <c r="D820" s="187"/>
    </row>
    <row r="821" spans="1:4" ht="15" customHeight="1">
      <c r="A821" s="123">
        <v>42095</v>
      </c>
      <c r="B821" s="21">
        <v>236.16499999999999</v>
      </c>
      <c r="C821" s="147">
        <f t="shared" si="14"/>
        <v>8.8575836172847134E-4</v>
      </c>
      <c r="D821" s="188">
        <v>2.7E-2</v>
      </c>
    </row>
    <row r="822" spans="1:4" ht="15" customHeight="1">
      <c r="A822" s="123">
        <v>42125</v>
      </c>
      <c r="B822" s="21">
        <v>236.952</v>
      </c>
      <c r="C822" s="147">
        <f t="shared" si="14"/>
        <v>3.3324158956661919E-3</v>
      </c>
      <c r="D822" s="187"/>
    </row>
    <row r="823" spans="1:4" ht="15" customHeight="1">
      <c r="A823" s="123">
        <v>42156</v>
      </c>
      <c r="B823" s="21">
        <v>237.61799999999999</v>
      </c>
      <c r="C823" s="147">
        <f t="shared" si="14"/>
        <v>2.8106958371315574E-3</v>
      </c>
      <c r="D823" s="188"/>
    </row>
    <row r="824" spans="1:4" ht="15" customHeight="1">
      <c r="A824" s="123">
        <v>42186</v>
      </c>
      <c r="B824" s="21">
        <v>237.99299999999999</v>
      </c>
      <c r="C824" s="147">
        <f t="shared" si="14"/>
        <v>1.5781632704593086E-3</v>
      </c>
      <c r="D824" s="187">
        <v>1.6E-2</v>
      </c>
    </row>
    <row r="825" spans="1:4" ht="15" customHeight="1">
      <c r="A825" s="123">
        <v>42217</v>
      </c>
      <c r="B825" s="157">
        <v>237.989</v>
      </c>
      <c r="C825" s="147">
        <f t="shared" si="14"/>
        <v>-1.6807217018948785E-5</v>
      </c>
      <c r="D825" s="188"/>
    </row>
    <row r="826" spans="1:4">
      <c r="A826" s="123">
        <v>42248</v>
      </c>
      <c r="B826" s="21">
        <v>237.46700000000001</v>
      </c>
      <c r="C826" s="147">
        <f t="shared" si="14"/>
        <v>-2.1933786855694646E-3</v>
      </c>
      <c r="D826" s="187"/>
    </row>
    <row r="827" spans="1:4">
      <c r="A827" s="123">
        <v>42278</v>
      </c>
      <c r="B827" s="21">
        <v>237.76400000000001</v>
      </c>
      <c r="C827" s="147">
        <f t="shared" si="14"/>
        <v>1.2507000972766618E-3</v>
      </c>
      <c r="D827" s="188">
        <v>5.0000000000000001E-3</v>
      </c>
    </row>
    <row r="828" spans="1:4">
      <c r="A828" s="123">
        <v>42309</v>
      </c>
      <c r="B828" s="21">
        <v>238.072</v>
      </c>
      <c r="C828" s="147">
        <f t="shared" si="14"/>
        <v>1.2954021634898165E-3</v>
      </c>
      <c r="D828" s="187"/>
    </row>
    <row r="829" spans="1:4">
      <c r="A829" s="123">
        <v>42339</v>
      </c>
      <c r="B829" s="21">
        <v>237.827</v>
      </c>
      <c r="C829" s="147">
        <f t="shared" si="14"/>
        <v>-1.0291004402029828E-3</v>
      </c>
      <c r="D829" s="188"/>
    </row>
    <row r="830" spans="1:4">
      <c r="A830" s="123">
        <v>42370</v>
      </c>
      <c r="B830" s="21">
        <v>237.99</v>
      </c>
      <c r="C830" s="147">
        <f t="shared" si="14"/>
        <v>6.8537214025325515E-4</v>
      </c>
      <c r="D830" s="187">
        <v>6.0000000000000001E-3</v>
      </c>
    </row>
    <row r="831" spans="1:4">
      <c r="A831" s="123">
        <v>42401</v>
      </c>
      <c r="B831" s="21">
        <v>237.53200000000001</v>
      </c>
      <c r="C831" s="147">
        <f t="shared" si="14"/>
        <v>-1.9244506071683617E-3</v>
      </c>
      <c r="D831" s="188"/>
    </row>
    <row r="832" spans="1:4">
      <c r="A832" s="123">
        <v>42430</v>
      </c>
      <c r="B832" s="21">
        <v>238.02199999999999</v>
      </c>
      <c r="C832" s="147">
        <f t="shared" si="14"/>
        <v>2.0628799488068162E-3</v>
      </c>
      <c r="D832" s="187"/>
    </row>
    <row r="833" spans="1:4">
      <c r="A833" s="123">
        <v>42461</v>
      </c>
      <c r="B833" s="21">
        <v>238.84299999999999</v>
      </c>
      <c r="C833" s="147">
        <f t="shared" si="14"/>
        <v>3.4492609926813403E-3</v>
      </c>
      <c r="D833" s="188">
        <v>2.1999999999999999E-2</v>
      </c>
    </row>
    <row r="834" spans="1:4">
      <c r="A834" s="123">
        <v>42491</v>
      </c>
      <c r="B834" s="21">
        <v>239.43899999999999</v>
      </c>
      <c r="C834" s="147">
        <f t="shared" si="14"/>
        <v>2.4953630627650952E-3</v>
      </c>
      <c r="D834" s="187"/>
    </row>
    <row r="835" spans="1:4">
      <c r="A835" s="123">
        <v>42522</v>
      </c>
      <c r="B835" s="21">
        <v>240.07400000000001</v>
      </c>
      <c r="C835" s="147">
        <f t="shared" si="14"/>
        <v>2.6520324592068096E-3</v>
      </c>
      <c r="D835" s="188"/>
    </row>
    <row r="836" spans="1:4">
      <c r="A836" s="123">
        <v>42552</v>
      </c>
      <c r="B836" s="21">
        <v>240.05799999999999</v>
      </c>
      <c r="C836" s="147">
        <f t="shared" ref="C836:C865" si="15">(B836-B835)/B835</f>
        <v>-6.6646117447201919E-5</v>
      </c>
      <c r="D836" s="187">
        <v>2.8000000000000001E-2</v>
      </c>
    </row>
    <row r="837" spans="1:4">
      <c r="A837" s="123">
        <v>42583</v>
      </c>
      <c r="B837" s="21">
        <v>240.56899999999999</v>
      </c>
      <c r="C837" s="147">
        <f t="shared" si="15"/>
        <v>2.1286522423747413E-3</v>
      </c>
      <c r="D837" s="188"/>
    </row>
    <row r="838" spans="1:4">
      <c r="A838" s="123">
        <v>42614</v>
      </c>
      <c r="B838" s="21">
        <v>241.017</v>
      </c>
      <c r="C838" s="147">
        <f t="shared" si="15"/>
        <v>1.862251578549221E-3</v>
      </c>
      <c r="D838" s="187"/>
    </row>
    <row r="839" spans="1:4">
      <c r="A839" s="123">
        <v>42644</v>
      </c>
      <c r="B839" s="21">
        <v>241.667</v>
      </c>
      <c r="C839" s="147">
        <f t="shared" si="15"/>
        <v>2.6969051975587019E-3</v>
      </c>
      <c r="D839" s="188">
        <v>1.7999999999999999E-2</v>
      </c>
    </row>
    <row r="840" spans="1:4">
      <c r="A840" s="123">
        <v>42675</v>
      </c>
      <c r="B840" s="21">
        <v>242.08099999999999</v>
      </c>
      <c r="C840" s="147">
        <f t="shared" si="15"/>
        <v>1.7131010853777605E-3</v>
      </c>
      <c r="D840" s="187"/>
    </row>
    <row r="841" spans="1:4">
      <c r="A841" s="123">
        <v>42705</v>
      </c>
      <c r="B841" s="21">
        <v>242.78399999999999</v>
      </c>
      <c r="C841" s="147">
        <f t="shared" si="15"/>
        <v>2.9039866821435924E-3</v>
      </c>
      <c r="D841" s="188"/>
    </row>
    <row r="842" spans="1:4">
      <c r="A842" s="123">
        <v>42736</v>
      </c>
      <c r="B842" s="21">
        <v>244.02799999999999</v>
      </c>
      <c r="C842" s="147">
        <f t="shared" si="15"/>
        <v>5.1238961381310129E-3</v>
      </c>
      <c r="D842" s="187">
        <v>1.2E-2</v>
      </c>
    </row>
    <row r="843" spans="1:4">
      <c r="A843" s="123">
        <v>42767</v>
      </c>
      <c r="B843" s="21">
        <v>244.102</v>
      </c>
      <c r="C843" s="147">
        <f t="shared" si="15"/>
        <v>3.0324389004545495E-4</v>
      </c>
      <c r="D843" s="188"/>
    </row>
    <row r="844" spans="1:4">
      <c r="A844" s="123">
        <v>42795</v>
      </c>
      <c r="B844" s="21">
        <v>243.71700000000001</v>
      </c>
      <c r="C844" s="147">
        <f t="shared" si="15"/>
        <v>-1.5772095271648365E-3</v>
      </c>
      <c r="D844" s="187"/>
    </row>
    <row r="845" spans="1:4">
      <c r="A845" s="123">
        <v>42826</v>
      </c>
      <c r="B845" s="21">
        <v>244.08699999999999</v>
      </c>
      <c r="C845" s="147">
        <f t="shared" si="15"/>
        <v>1.5181542526782133E-3</v>
      </c>
      <c r="D845" s="188">
        <v>3.1E-2</v>
      </c>
    </row>
    <row r="846" spans="1:4">
      <c r="A846" s="123">
        <v>42856</v>
      </c>
      <c r="B846" s="21">
        <v>243.911</v>
      </c>
      <c r="C846" s="147">
        <f t="shared" si="15"/>
        <v>-7.2105437815200206E-4</v>
      </c>
      <c r="D846" s="187"/>
    </row>
    <row r="847" spans="1:4">
      <c r="A847" s="123">
        <v>42887</v>
      </c>
      <c r="B847" s="21">
        <v>244.03200000000001</v>
      </c>
      <c r="C847" s="147">
        <f t="shared" si="15"/>
        <v>4.9608258750121696E-4</v>
      </c>
      <c r="D847" s="188"/>
    </row>
    <row r="848" spans="1:4">
      <c r="A848" s="123">
        <v>42917</v>
      </c>
      <c r="B848" s="21">
        <v>244.23599999999999</v>
      </c>
      <c r="C848" s="147">
        <f t="shared" si="15"/>
        <v>8.359559402044785E-4</v>
      </c>
      <c r="D848" s="187">
        <v>3.2000000000000001E-2</v>
      </c>
    </row>
    <row r="849" spans="1:4">
      <c r="A849" s="123">
        <v>42948</v>
      </c>
      <c r="B849" s="21">
        <v>245.262</v>
      </c>
      <c r="C849" s="147">
        <f t="shared" si="15"/>
        <v>4.2008549108239999E-3</v>
      </c>
      <c r="D849" s="188"/>
    </row>
    <row r="850" spans="1:4">
      <c r="A850" s="123">
        <v>42979</v>
      </c>
      <c r="B850" s="21">
        <v>246.392</v>
      </c>
      <c r="C850" s="147">
        <f t="shared" si="15"/>
        <v>4.6073178886252069E-3</v>
      </c>
      <c r="D850" s="187"/>
    </row>
    <row r="851" spans="1:4">
      <c r="A851" s="123">
        <v>43009</v>
      </c>
      <c r="B851" s="21">
        <v>246.583</v>
      </c>
      <c r="C851" s="147">
        <f t="shared" si="15"/>
        <v>7.7518750608787017E-4</v>
      </c>
      <c r="D851" s="188">
        <v>2.9000000000000001E-2</v>
      </c>
    </row>
    <row r="852" spans="1:4">
      <c r="A852" s="123">
        <v>43040</v>
      </c>
      <c r="B852" s="21">
        <v>247.411</v>
      </c>
      <c r="C852" s="147">
        <f t="shared" si="15"/>
        <v>3.3578957186829708E-3</v>
      </c>
      <c r="D852" s="187"/>
    </row>
    <row r="853" spans="1:4">
      <c r="A853" s="123">
        <v>43070</v>
      </c>
      <c r="B853" s="21">
        <v>247.91</v>
      </c>
      <c r="C853" s="147">
        <f t="shared" si="15"/>
        <v>2.0168868805347994E-3</v>
      </c>
      <c r="D853" s="188"/>
    </row>
    <row r="854" spans="1:4">
      <c r="A854" s="123">
        <v>43101</v>
      </c>
      <c r="B854" s="21">
        <v>249.245</v>
      </c>
      <c r="C854" s="147">
        <f t="shared" si="15"/>
        <v>5.3850187568069375E-3</v>
      </c>
      <c r="D854" s="187">
        <v>2.3E-2</v>
      </c>
    </row>
    <row r="855" spans="1:4">
      <c r="A855" s="123">
        <v>43132</v>
      </c>
      <c r="B855" s="21">
        <v>249.619</v>
      </c>
      <c r="C855" s="147">
        <f t="shared" si="15"/>
        <v>1.5005316054484351E-3</v>
      </c>
      <c r="D855" s="188"/>
    </row>
    <row r="856" spans="1:4">
      <c r="A856" s="123">
        <v>43160</v>
      </c>
      <c r="B856" s="21">
        <v>249.46199999999999</v>
      </c>
      <c r="C856" s="147">
        <f t="shared" si="15"/>
        <v>-6.2895853280403612E-4</v>
      </c>
      <c r="D856" s="187"/>
    </row>
    <row r="857" spans="1:4">
      <c r="A857" s="123">
        <v>43191</v>
      </c>
      <c r="B857" s="21">
        <v>250.01300000000001</v>
      </c>
      <c r="C857" s="147">
        <f t="shared" si="15"/>
        <v>2.2087532369660158E-3</v>
      </c>
      <c r="D857" s="188"/>
    </row>
    <row r="858" spans="1:4">
      <c r="A858" s="123">
        <v>43221</v>
      </c>
      <c r="C858" s="147">
        <f t="shared" si="15"/>
        <v>-1</v>
      </c>
      <c r="D858" s="187"/>
    </row>
    <row r="859" spans="1:4">
      <c r="A859" s="123">
        <v>43252</v>
      </c>
      <c r="C859" s="147" t="e">
        <f t="shared" si="15"/>
        <v>#DIV/0!</v>
      </c>
      <c r="D859" s="188"/>
    </row>
    <row r="860" spans="1:4">
      <c r="A860" s="123">
        <v>43282</v>
      </c>
      <c r="C860" s="147" t="e">
        <f t="shared" si="15"/>
        <v>#DIV/0!</v>
      </c>
      <c r="D860" s="187"/>
    </row>
    <row r="861" spans="1:4">
      <c r="A861" s="123">
        <v>43313</v>
      </c>
      <c r="C861" s="147" t="e">
        <f t="shared" si="15"/>
        <v>#DIV/0!</v>
      </c>
      <c r="D861" s="188"/>
    </row>
    <row r="862" spans="1:4">
      <c r="A862" s="123">
        <v>43344</v>
      </c>
      <c r="C862" s="147" t="e">
        <f t="shared" si="15"/>
        <v>#DIV/0!</v>
      </c>
      <c r="D862" s="187"/>
    </row>
    <row r="863" spans="1:4">
      <c r="A863" s="123">
        <v>43374</v>
      </c>
      <c r="C863" s="147" t="e">
        <f t="shared" si="15"/>
        <v>#DIV/0!</v>
      </c>
      <c r="D863" s="188"/>
    </row>
    <row r="864" spans="1:4">
      <c r="A864" s="123">
        <v>43405</v>
      </c>
      <c r="C864" s="147" t="e">
        <f t="shared" si="15"/>
        <v>#DIV/0!</v>
      </c>
      <c r="D864" s="187"/>
    </row>
    <row r="865" spans="1:4">
      <c r="A865" s="123">
        <v>43435</v>
      </c>
      <c r="C865" s="147" t="e">
        <f t="shared" si="15"/>
        <v>#DIV/0!</v>
      </c>
      <c r="D865" s="188"/>
    </row>
  </sheetData>
  <sortState ref="N9:N15">
    <sortCondition ref="N9"/>
  </sortState>
  <mergeCells count="3">
    <mergeCell ref="T24:U29"/>
    <mergeCell ref="T32:U34"/>
    <mergeCell ref="T35:U38"/>
  </mergeCells>
  <phoneticPr fontId="26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752"/>
  <sheetViews>
    <sheetView topLeftCell="A743" zoomScale="80" zoomScaleNormal="80" workbookViewId="0">
      <selection activeCell="B743" sqref="B743"/>
    </sheetView>
  </sheetViews>
  <sheetFormatPr defaultRowHeight="14.5"/>
  <cols>
    <col min="1" max="1" width="14.26953125" style="21" customWidth="1"/>
    <col min="2" max="2" width="14.7265625" style="21" customWidth="1"/>
    <col min="3" max="3" width="11.54296875" style="80" customWidth="1"/>
    <col min="7" max="7" width="8.54296875" customWidth="1"/>
    <col min="8" max="8" width="10.81640625" customWidth="1"/>
    <col min="9" max="9" width="18.7265625" style="9" customWidth="1"/>
    <col min="10" max="10" width="9.453125" customWidth="1"/>
    <col min="11" max="11" width="12.7265625" customWidth="1"/>
    <col min="12" max="12" width="13.26953125" customWidth="1"/>
    <col min="13" max="13" width="10.81640625" bestFit="1" customWidth="1"/>
    <col min="14" max="14" width="20.7265625" customWidth="1"/>
    <col min="15" max="15" width="3.7265625" style="9" customWidth="1"/>
    <col min="16" max="16" width="20.7265625" customWidth="1"/>
    <col min="17" max="17" width="12.7265625" customWidth="1"/>
    <col min="21" max="21" width="10.1796875" customWidth="1"/>
    <col min="22" max="22" width="10.7265625" customWidth="1"/>
    <col min="23" max="23" width="10.26953125" customWidth="1"/>
  </cols>
  <sheetData>
    <row r="1" spans="1:24">
      <c r="J1" s="96"/>
      <c r="K1" s="96"/>
      <c r="L1" s="65" t="s">
        <v>121</v>
      </c>
      <c r="M1" s="65" t="s">
        <v>133</v>
      </c>
      <c r="N1" s="65" t="s">
        <v>123</v>
      </c>
      <c r="O1" s="171"/>
    </row>
    <row r="2" spans="1:24">
      <c r="G2" s="22" t="s">
        <v>50</v>
      </c>
      <c r="H2" s="131">
        <f>SUBTOTAL(1,C9:C704)</f>
        <v>3.0683641430641886E-3</v>
      </c>
      <c r="J2" s="22" t="s">
        <v>74</v>
      </c>
      <c r="K2" s="131">
        <v>3.4937184899646919E-3</v>
      </c>
      <c r="L2" s="66">
        <v>616</v>
      </c>
      <c r="M2" s="135">
        <f>L2/$Q$21</f>
        <v>0.88505747126436785</v>
      </c>
      <c r="N2" s="135">
        <f>K2*M2</f>
        <v>3.092141652037716E-3</v>
      </c>
      <c r="P2" s="22" t="s">
        <v>67</v>
      </c>
      <c r="Q2" s="66">
        <f>SUBTOTAL(2,C9:C704)</f>
        <v>696</v>
      </c>
      <c r="S2" s="22" t="s">
        <v>81</v>
      </c>
      <c r="T2" s="65">
        <v>1</v>
      </c>
      <c r="U2" s="65">
        <v>2</v>
      </c>
      <c r="V2" s="65">
        <v>3</v>
      </c>
      <c r="W2" s="142"/>
      <c r="X2" s="116"/>
    </row>
    <row r="3" spans="1:24">
      <c r="J3" s="22" t="s">
        <v>75</v>
      </c>
      <c r="K3" s="131">
        <v>-2.0551237569710395E-3</v>
      </c>
      <c r="L3" s="66">
        <v>8</v>
      </c>
      <c r="M3" s="135">
        <f>L3/$Q$21</f>
        <v>1.1494252873563218E-2</v>
      </c>
      <c r="N3" s="135">
        <f>K3*M3</f>
        <v>-2.3622112149092407E-5</v>
      </c>
      <c r="S3" s="22" t="s">
        <v>79</v>
      </c>
      <c r="T3" s="192">
        <f>Q9+Q13</f>
        <v>5.6079757049519487E-3</v>
      </c>
      <c r="U3" s="192">
        <f>Q9+(2*Q13)</f>
        <v>8.1474318700152717E-3</v>
      </c>
      <c r="V3" s="192">
        <f>Q9+(3*Q13)</f>
        <v>1.0686888035078593E-2</v>
      </c>
      <c r="W3" s="127"/>
      <c r="X3" s="127"/>
    </row>
    <row r="4" spans="1:24">
      <c r="J4" s="22" t="s">
        <v>77</v>
      </c>
      <c r="K4" s="131">
        <v>0</v>
      </c>
      <c r="L4" s="66">
        <v>72</v>
      </c>
      <c r="M4" s="135">
        <f>L4/$Q$21</f>
        <v>0.10344827586206896</v>
      </c>
      <c r="N4" s="135">
        <f>K4*M4</f>
        <v>0</v>
      </c>
      <c r="S4" s="22" t="s">
        <v>80</v>
      </c>
      <c r="T4" s="192">
        <f>Q9-Q13</f>
        <v>5.2906337482530293E-4</v>
      </c>
      <c r="U4" s="192">
        <f>Q9-(2*Q13)</f>
        <v>-2.0103927902380197E-3</v>
      </c>
      <c r="V4" s="192">
        <f>Q9-(3*Q13)</f>
        <v>-4.5498489553013419E-3</v>
      </c>
      <c r="W4" s="127"/>
      <c r="X4" s="127"/>
    </row>
    <row r="5" spans="1:24">
      <c r="J5" s="22" t="s">
        <v>134</v>
      </c>
      <c r="K5" s="160"/>
      <c r="L5" s="66">
        <f>L2/L3</f>
        <v>77</v>
      </c>
      <c r="M5" s="135"/>
      <c r="N5" s="135">
        <f>K5*M5</f>
        <v>0</v>
      </c>
    </row>
    <row r="6" spans="1:24">
      <c r="L6" s="21"/>
      <c r="S6" s="22" t="s">
        <v>81</v>
      </c>
      <c r="T6" s="65" t="s">
        <v>82</v>
      </c>
      <c r="U6" s="65" t="s">
        <v>83</v>
      </c>
      <c r="V6" s="65" t="s">
        <v>124</v>
      </c>
      <c r="W6" s="65" t="s">
        <v>85</v>
      </c>
    </row>
    <row r="7" spans="1:24">
      <c r="A7" s="122" t="s">
        <v>39</v>
      </c>
      <c r="B7" s="122" t="s">
        <v>47</v>
      </c>
      <c r="C7" s="77" t="s">
        <v>128</v>
      </c>
      <c r="E7" s="54" t="s">
        <v>51</v>
      </c>
      <c r="G7" s="89" t="s">
        <v>52</v>
      </c>
      <c r="H7" s="89" t="s">
        <v>54</v>
      </c>
      <c r="I7" s="168" t="s">
        <v>63</v>
      </c>
      <c r="J7" s="96"/>
      <c r="K7" s="169" t="s">
        <v>72</v>
      </c>
      <c r="L7" s="169" t="s">
        <v>117</v>
      </c>
      <c r="P7" s="113" t="s">
        <v>132</v>
      </c>
      <c r="Q7" s="114"/>
      <c r="S7" s="66">
        <v>1</v>
      </c>
      <c r="T7" s="163">
        <v>514</v>
      </c>
      <c r="U7" s="175">
        <f>W7*$Q$21</f>
        <v>474.67200000000003</v>
      </c>
      <c r="V7" s="118">
        <f>T7/$Q$21</f>
        <v>0.7385057471264368</v>
      </c>
      <c r="W7" s="177">
        <v>0.68200000000000005</v>
      </c>
    </row>
    <row r="8" spans="1:24">
      <c r="A8" s="123">
        <v>20821</v>
      </c>
      <c r="B8" s="157">
        <v>28.5</v>
      </c>
      <c r="E8" s="21">
        <v>-1.4999999999999999E-2</v>
      </c>
      <c r="G8" s="166">
        <v>-1.4999999999999999E-2</v>
      </c>
      <c r="H8" s="70">
        <v>0</v>
      </c>
      <c r="I8" s="159" t="s">
        <v>105</v>
      </c>
      <c r="J8" s="96"/>
      <c r="K8" s="66">
        <f t="shared" ref="K8:K15" si="0">H8/$Q$21</f>
        <v>0</v>
      </c>
      <c r="L8" s="66">
        <f>K8</f>
        <v>0</v>
      </c>
      <c r="P8" s="91"/>
      <c r="Q8" s="91"/>
      <c r="S8" s="174">
        <v>2</v>
      </c>
      <c r="T8" s="66">
        <v>659</v>
      </c>
      <c r="U8" s="176">
        <f>W8*$Q$21</f>
        <v>663.98399999999992</v>
      </c>
      <c r="V8" s="115">
        <f>T8/$Q$21</f>
        <v>0.94683908045977017</v>
      </c>
      <c r="W8" s="135">
        <v>0.95399999999999996</v>
      </c>
    </row>
    <row r="9" spans="1:24">
      <c r="A9" s="123">
        <v>20852</v>
      </c>
      <c r="B9" s="157">
        <v>28.6</v>
      </c>
      <c r="C9" s="80">
        <f>(B9-B8)/B8</f>
        <v>3.5087719298246113E-3</v>
      </c>
      <c r="D9" s="14"/>
      <c r="E9" s="21">
        <v>-0.01</v>
      </c>
      <c r="G9" s="166">
        <v>-0.01</v>
      </c>
      <c r="H9" s="70">
        <v>0</v>
      </c>
      <c r="I9" s="159" t="s">
        <v>106</v>
      </c>
      <c r="J9" s="96"/>
      <c r="K9" s="135">
        <f t="shared" si="0"/>
        <v>0</v>
      </c>
      <c r="L9" s="135">
        <f>L8+K9</f>
        <v>0</v>
      </c>
      <c r="P9" s="91" t="s">
        <v>55</v>
      </c>
      <c r="Q9" s="178">
        <v>3.0685195398886256E-3</v>
      </c>
      <c r="S9" s="70">
        <v>3</v>
      </c>
      <c r="T9" s="70">
        <v>682</v>
      </c>
      <c r="U9" s="176">
        <f>W9*$Q$21</f>
        <v>694.60799999999995</v>
      </c>
      <c r="V9" s="115">
        <f>T9/$Q$21</f>
        <v>0.97988505747126442</v>
      </c>
      <c r="W9" s="135">
        <v>0.998</v>
      </c>
    </row>
    <row r="10" spans="1:24">
      <c r="A10" s="123">
        <v>20880</v>
      </c>
      <c r="B10" s="157">
        <v>28.7</v>
      </c>
      <c r="C10" s="80">
        <f t="shared" ref="C10:C73" si="1">(B10-B9)/B9</f>
        <v>3.4965034965034219E-3</v>
      </c>
      <c r="D10" s="14"/>
      <c r="E10" s="21">
        <v>-5.0000000000000001E-3</v>
      </c>
      <c r="G10" s="166">
        <v>-5.0000000000000001E-3</v>
      </c>
      <c r="H10" s="70">
        <v>0</v>
      </c>
      <c r="I10" s="159" t="s">
        <v>107</v>
      </c>
      <c r="J10" s="96"/>
      <c r="K10" s="135">
        <f t="shared" si="0"/>
        <v>0</v>
      </c>
      <c r="L10" s="135">
        <f t="shared" ref="L10:L15" si="2">L9+K10</f>
        <v>0</v>
      </c>
      <c r="P10" s="91" t="s">
        <v>56</v>
      </c>
      <c r="Q10" s="91">
        <v>9.6257837524444488E-5</v>
      </c>
      <c r="S10" s="173"/>
      <c r="T10" s="173"/>
      <c r="U10" s="127"/>
      <c r="V10" s="127"/>
      <c r="W10" s="136"/>
    </row>
    <row r="11" spans="1:24">
      <c r="A11" s="123">
        <v>20911</v>
      </c>
      <c r="B11" s="157">
        <v>28.8</v>
      </c>
      <c r="C11" s="80">
        <f t="shared" si="1"/>
        <v>3.4843205574913386E-3</v>
      </c>
      <c r="D11" s="188">
        <v>-9.0000000000000011E-3</v>
      </c>
      <c r="E11" s="21">
        <v>0</v>
      </c>
      <c r="G11" s="166">
        <v>0</v>
      </c>
      <c r="H11" s="70">
        <v>80</v>
      </c>
      <c r="I11" s="159" t="s">
        <v>108</v>
      </c>
      <c r="J11" s="96"/>
      <c r="K11" s="135">
        <f t="shared" si="0"/>
        <v>0.11494252873563218</v>
      </c>
      <c r="L11" s="135">
        <f t="shared" si="2"/>
        <v>0.11494252873563218</v>
      </c>
      <c r="P11" s="91" t="s">
        <v>57</v>
      </c>
      <c r="Q11" s="178">
        <v>2.691794916384025E-3</v>
      </c>
      <c r="S11" s="173"/>
      <c r="T11" s="173"/>
      <c r="U11" s="127"/>
      <c r="V11" s="127"/>
      <c r="W11" s="136"/>
    </row>
    <row r="12" spans="1:24">
      <c r="A12" s="123">
        <v>20941</v>
      </c>
      <c r="B12" s="157">
        <v>28.8</v>
      </c>
      <c r="C12" s="80">
        <f t="shared" si="1"/>
        <v>0</v>
      </c>
      <c r="D12" s="187"/>
      <c r="E12" s="21">
        <v>5.0000000000000001E-3</v>
      </c>
      <c r="G12" s="166">
        <v>5.0000000000000001E-3</v>
      </c>
      <c r="H12" s="70">
        <v>493</v>
      </c>
      <c r="I12" s="159" t="s">
        <v>109</v>
      </c>
      <c r="J12" s="96"/>
      <c r="K12" s="135">
        <f t="shared" si="0"/>
        <v>0.70833333333333337</v>
      </c>
      <c r="L12" s="135">
        <f t="shared" si="2"/>
        <v>0.82327586206896552</v>
      </c>
      <c r="P12" s="91" t="s">
        <v>58</v>
      </c>
      <c r="Q12" s="91">
        <v>0</v>
      </c>
    </row>
    <row r="13" spans="1:24">
      <c r="A13" s="123">
        <v>20972</v>
      </c>
      <c r="B13" s="157">
        <v>28.9</v>
      </c>
      <c r="C13" s="80">
        <f t="shared" si="1"/>
        <v>3.4722222222221483E-3</v>
      </c>
      <c r="D13" s="188"/>
      <c r="E13" s="21">
        <v>0.01</v>
      </c>
      <c r="G13" s="166">
        <v>0.01</v>
      </c>
      <c r="H13" s="70">
        <v>104</v>
      </c>
      <c r="I13" s="159" t="s">
        <v>110</v>
      </c>
      <c r="J13" s="96"/>
      <c r="K13" s="135">
        <f t="shared" si="0"/>
        <v>0.14942528735632185</v>
      </c>
      <c r="L13" s="135">
        <f t="shared" si="2"/>
        <v>0.9727011494252874</v>
      </c>
      <c r="P13" s="91" t="s">
        <v>59</v>
      </c>
      <c r="Q13" s="178">
        <v>2.5394561650633227E-3</v>
      </c>
    </row>
    <row r="14" spans="1:24">
      <c r="A14" s="123">
        <v>21002</v>
      </c>
      <c r="B14" s="157">
        <v>29</v>
      </c>
      <c r="C14" s="80">
        <f t="shared" si="1"/>
        <v>3.4602076124567969E-3</v>
      </c>
      <c r="D14" s="187">
        <v>0.04</v>
      </c>
      <c r="E14" s="21">
        <v>1.4999999999999999E-2</v>
      </c>
      <c r="G14" s="166">
        <v>1.4999999999999999E-2</v>
      </c>
      <c r="H14" s="70">
        <v>19</v>
      </c>
      <c r="I14" s="159" t="s">
        <v>111</v>
      </c>
      <c r="J14" s="96"/>
      <c r="K14" s="135">
        <f t="shared" si="0"/>
        <v>2.7298850574712645E-2</v>
      </c>
      <c r="L14" s="135">
        <f t="shared" si="2"/>
        <v>1</v>
      </c>
      <c r="P14" s="91" t="s">
        <v>60</v>
      </c>
      <c r="Q14" s="165">
        <v>6.4488376142781168E-6</v>
      </c>
    </row>
    <row r="15" spans="1:24">
      <c r="A15" s="123">
        <v>21033</v>
      </c>
      <c r="B15" s="157">
        <v>29</v>
      </c>
      <c r="C15" s="80">
        <f t="shared" si="1"/>
        <v>0</v>
      </c>
      <c r="D15" s="188"/>
      <c r="G15" s="70" t="s">
        <v>53</v>
      </c>
      <c r="H15" s="70">
        <v>0</v>
      </c>
      <c r="I15" s="159" t="s">
        <v>112</v>
      </c>
      <c r="J15" s="96"/>
      <c r="K15" s="135">
        <f t="shared" si="0"/>
        <v>0</v>
      </c>
      <c r="L15" s="135">
        <f t="shared" si="2"/>
        <v>1</v>
      </c>
      <c r="P15" s="91" t="s">
        <v>61</v>
      </c>
      <c r="Q15" s="91">
        <v>2.7641406027664419</v>
      </c>
    </row>
    <row r="16" spans="1:24">
      <c r="A16" s="123">
        <v>21064</v>
      </c>
      <c r="B16" s="157">
        <v>29.1</v>
      </c>
      <c r="C16" s="80">
        <f t="shared" si="1"/>
        <v>3.4482758620690145E-3</v>
      </c>
      <c r="D16" s="187"/>
      <c r="H16" s="66">
        <f>SUM(H8:H15)</f>
        <v>696</v>
      </c>
      <c r="P16" s="91" t="s">
        <v>62</v>
      </c>
      <c r="Q16" s="91">
        <v>1.3148519499709421</v>
      </c>
    </row>
    <row r="17" spans="1:20">
      <c r="A17" s="123">
        <v>21094</v>
      </c>
      <c r="B17" s="157">
        <v>29.2</v>
      </c>
      <c r="C17" s="80">
        <f t="shared" si="1"/>
        <v>3.4364261168384146E-3</v>
      </c>
      <c r="D17" s="188">
        <v>-0.04</v>
      </c>
      <c r="P17" s="91" t="s">
        <v>63</v>
      </c>
      <c r="Q17" s="178">
        <v>1.7450877377324644E-2</v>
      </c>
    </row>
    <row r="18" spans="1:20">
      <c r="A18" s="123">
        <v>21125</v>
      </c>
      <c r="B18" s="157">
        <v>29.3</v>
      </c>
      <c r="C18" s="80">
        <f t="shared" si="1"/>
        <v>3.4246575342466242E-3</v>
      </c>
      <c r="D18" s="187"/>
      <c r="P18" s="91" t="s">
        <v>64</v>
      </c>
      <c r="Q18" s="178">
        <v>-3.2573289902279438E-3</v>
      </c>
    </row>
    <row r="19" spans="1:20">
      <c r="A19" s="123">
        <v>21155</v>
      </c>
      <c r="B19" s="157">
        <v>29.3</v>
      </c>
      <c r="C19" s="80">
        <f t="shared" si="1"/>
        <v>0</v>
      </c>
      <c r="D19" s="188"/>
      <c r="P19" s="91" t="s">
        <v>65</v>
      </c>
      <c r="Q19" s="178">
        <v>1.41935483870967E-2</v>
      </c>
    </row>
    <row r="20" spans="1:20">
      <c r="A20" s="123">
        <v>21186</v>
      </c>
      <c r="B20" s="157">
        <v>29.3</v>
      </c>
      <c r="C20" s="80">
        <f t="shared" si="1"/>
        <v>0</v>
      </c>
      <c r="D20" s="187">
        <v>-0.1</v>
      </c>
      <c r="P20" s="91" t="s">
        <v>66</v>
      </c>
      <c r="Q20" s="91">
        <v>2.1356895997624834</v>
      </c>
    </row>
    <row r="21" spans="1:20">
      <c r="A21" s="123">
        <v>21217</v>
      </c>
      <c r="B21" s="157">
        <v>29.4</v>
      </c>
      <c r="C21" s="80">
        <f t="shared" si="1"/>
        <v>3.4129692832763777E-3</v>
      </c>
      <c r="D21" s="188"/>
      <c r="P21" s="91" t="s">
        <v>67</v>
      </c>
      <c r="Q21" s="91">
        <v>696</v>
      </c>
    </row>
    <row r="22" spans="1:20">
      <c r="A22" s="123">
        <v>21245</v>
      </c>
      <c r="B22" s="157">
        <v>29.5</v>
      </c>
      <c r="C22" s="80">
        <f t="shared" si="1"/>
        <v>3.4013605442177355E-3</v>
      </c>
      <c r="D22" s="187"/>
    </row>
    <row r="23" spans="1:20">
      <c r="A23" s="123">
        <v>21276</v>
      </c>
      <c r="B23" s="157">
        <v>29.5</v>
      </c>
      <c r="C23" s="80">
        <f t="shared" si="1"/>
        <v>0</v>
      </c>
      <c r="D23" s="188">
        <v>2.6000000000000002E-2</v>
      </c>
      <c r="G23" s="158"/>
    </row>
    <row r="24" spans="1:20">
      <c r="A24" s="123">
        <v>21306</v>
      </c>
      <c r="B24" s="157">
        <v>29.5</v>
      </c>
      <c r="C24" s="80">
        <f t="shared" si="1"/>
        <v>0</v>
      </c>
      <c r="D24" s="187"/>
      <c r="G24" s="158"/>
      <c r="P24" s="65" t="s">
        <v>135</v>
      </c>
      <c r="Q24" s="100" t="s">
        <v>92</v>
      </c>
      <c r="R24" s="100" t="s">
        <v>12</v>
      </c>
    </row>
    <row r="25" spans="1:20">
      <c r="A25" s="123">
        <v>21337</v>
      </c>
      <c r="B25" s="157">
        <v>29.6</v>
      </c>
      <c r="C25" s="80">
        <f t="shared" si="1"/>
        <v>3.3898305084746243E-3</v>
      </c>
      <c r="D25" s="188"/>
      <c r="G25" s="158"/>
      <c r="P25" s="179">
        <v>1.4</v>
      </c>
      <c r="Q25" s="150">
        <v>9</v>
      </c>
      <c r="R25" s="69">
        <v>3</v>
      </c>
      <c r="S25" s="358" t="s">
        <v>266</v>
      </c>
      <c r="T25" s="362"/>
    </row>
    <row r="26" spans="1:20">
      <c r="A26" s="123">
        <v>21367</v>
      </c>
      <c r="B26" s="157">
        <v>29.6</v>
      </c>
      <c r="C26" s="80">
        <f t="shared" si="1"/>
        <v>0</v>
      </c>
      <c r="D26" s="187">
        <v>9.6000000000000002E-2</v>
      </c>
      <c r="G26" s="158"/>
      <c r="P26" s="150">
        <v>1.2</v>
      </c>
      <c r="Q26" s="150">
        <v>8</v>
      </c>
      <c r="R26" s="69">
        <v>6</v>
      </c>
      <c r="S26" s="356"/>
      <c r="T26" s="363"/>
    </row>
    <row r="27" spans="1:20">
      <c r="A27" s="123">
        <v>21398</v>
      </c>
      <c r="B27" s="157">
        <v>29.6</v>
      </c>
      <c r="C27" s="80">
        <f t="shared" si="1"/>
        <v>0</v>
      </c>
      <c r="D27" s="188"/>
      <c r="G27" s="158"/>
      <c r="P27" s="150">
        <v>1</v>
      </c>
      <c r="Q27" s="150">
        <v>7</v>
      </c>
      <c r="R27" s="69">
        <v>10</v>
      </c>
      <c r="S27" s="356"/>
      <c r="T27" s="363"/>
    </row>
    <row r="28" spans="1:20">
      <c r="A28" s="123">
        <v>21429</v>
      </c>
      <c r="B28" s="157">
        <v>29.7</v>
      </c>
      <c r="C28" s="80">
        <f t="shared" si="1"/>
        <v>3.3783783783783061E-3</v>
      </c>
      <c r="D28" s="187"/>
      <c r="G28" s="158"/>
      <c r="P28" s="150">
        <v>0.8</v>
      </c>
      <c r="Q28" s="150">
        <v>6</v>
      </c>
      <c r="R28" s="69">
        <v>8</v>
      </c>
      <c r="S28" s="356"/>
      <c r="T28" s="363"/>
    </row>
    <row r="29" spans="1:20">
      <c r="A29" s="123">
        <v>21459</v>
      </c>
      <c r="B29" s="157">
        <v>29.7</v>
      </c>
      <c r="C29" s="80">
        <f t="shared" si="1"/>
        <v>0</v>
      </c>
      <c r="D29" s="188">
        <v>9.6999999999999989E-2</v>
      </c>
      <c r="G29" s="158"/>
      <c r="P29" s="150">
        <v>0.6</v>
      </c>
      <c r="Q29" s="150">
        <v>4.5</v>
      </c>
      <c r="R29" s="69">
        <v>6</v>
      </c>
      <c r="S29" s="356"/>
      <c r="T29" s="363"/>
    </row>
    <row r="30" spans="1:20">
      <c r="A30" s="123">
        <v>21490</v>
      </c>
      <c r="B30" s="157">
        <v>29.8</v>
      </c>
      <c r="C30" s="80">
        <f t="shared" si="1"/>
        <v>3.367003367003415E-3</v>
      </c>
      <c r="D30" s="187"/>
      <c r="P30" s="150">
        <v>0.4</v>
      </c>
      <c r="Q30" s="150">
        <v>2.5</v>
      </c>
      <c r="R30" s="69">
        <v>4</v>
      </c>
      <c r="S30" s="357"/>
      <c r="T30" s="364"/>
    </row>
    <row r="31" spans="1:20">
      <c r="A31" s="123">
        <v>21520</v>
      </c>
      <c r="B31" s="157">
        <v>29.9</v>
      </c>
      <c r="C31" s="80">
        <f t="shared" si="1"/>
        <v>3.3557046979865056E-3</v>
      </c>
      <c r="D31" s="188"/>
      <c r="P31" s="150">
        <v>0.2</v>
      </c>
      <c r="Q31" s="181">
        <v>1.5</v>
      </c>
      <c r="R31" s="67">
        <v>0</v>
      </c>
    </row>
    <row r="32" spans="1:20">
      <c r="A32" s="123">
        <v>21551</v>
      </c>
      <c r="B32" s="157">
        <v>29.9</v>
      </c>
      <c r="C32" s="80">
        <f t="shared" si="1"/>
        <v>0</v>
      </c>
      <c r="D32" s="187">
        <v>7.6999999999999999E-2</v>
      </c>
      <c r="P32" s="180">
        <v>0</v>
      </c>
      <c r="Q32" s="180">
        <v>0</v>
      </c>
      <c r="R32" s="68">
        <v>-4</v>
      </c>
      <c r="S32" s="358" t="s">
        <v>267</v>
      </c>
      <c r="T32" s="362"/>
    </row>
    <row r="33" spans="1:20">
      <c r="A33" s="123">
        <v>21582</v>
      </c>
      <c r="B33" s="157">
        <v>29.9</v>
      </c>
      <c r="C33" s="80">
        <f t="shared" si="1"/>
        <v>0</v>
      </c>
      <c r="D33" s="188"/>
      <c r="P33" s="150">
        <v>-0.05</v>
      </c>
      <c r="Q33" s="150">
        <v>-0.5</v>
      </c>
      <c r="R33" s="68">
        <v>-8</v>
      </c>
      <c r="S33" s="356"/>
      <c r="T33" s="363"/>
    </row>
    <row r="34" spans="1:20">
      <c r="A34" s="123">
        <v>21610</v>
      </c>
      <c r="B34" s="157">
        <v>30</v>
      </c>
      <c r="C34" s="80">
        <f t="shared" si="1"/>
        <v>3.3444816053512182E-3</v>
      </c>
      <c r="D34" s="187"/>
      <c r="P34" s="150">
        <v>-0.1</v>
      </c>
      <c r="Q34" s="150">
        <v>-1</v>
      </c>
      <c r="R34" s="68">
        <v>-9</v>
      </c>
      <c r="S34" s="356"/>
      <c r="T34" s="363"/>
    </row>
    <row r="35" spans="1:20">
      <c r="A35" s="123">
        <v>21641</v>
      </c>
      <c r="B35" s="157">
        <v>30</v>
      </c>
      <c r="C35" s="80">
        <f t="shared" si="1"/>
        <v>0</v>
      </c>
      <c r="D35" s="188">
        <v>0.10099999999999999</v>
      </c>
      <c r="P35" s="150">
        <v>-0.15</v>
      </c>
      <c r="Q35" s="150">
        <v>-1</v>
      </c>
      <c r="R35" s="68">
        <v>-10</v>
      </c>
      <c r="S35" s="357"/>
      <c r="T35" s="364"/>
    </row>
    <row r="36" spans="1:20">
      <c r="A36" s="123">
        <v>21671</v>
      </c>
      <c r="B36" s="157">
        <v>30.1</v>
      </c>
      <c r="C36" s="80">
        <f t="shared" si="1"/>
        <v>3.3333333333333808E-3</v>
      </c>
      <c r="D36" s="187"/>
      <c r="P36" s="150">
        <v>-0.2</v>
      </c>
      <c r="Q36" s="150">
        <v>-1.5</v>
      </c>
      <c r="R36" s="69">
        <v>7</v>
      </c>
      <c r="S36" s="358" t="s">
        <v>268</v>
      </c>
      <c r="T36" s="362"/>
    </row>
    <row r="37" spans="1:20">
      <c r="A37" s="123">
        <v>21702</v>
      </c>
      <c r="B37" s="157">
        <v>30.2</v>
      </c>
      <c r="C37" s="80">
        <f t="shared" si="1"/>
        <v>3.3222591362125535E-3</v>
      </c>
      <c r="D37" s="188"/>
      <c r="P37" s="150">
        <v>-0.25</v>
      </c>
      <c r="Q37" s="150">
        <v>-1.5</v>
      </c>
      <c r="R37" s="69">
        <v>8</v>
      </c>
      <c r="S37" s="356"/>
      <c r="T37" s="365"/>
    </row>
    <row r="38" spans="1:20">
      <c r="A38" s="123">
        <v>21732</v>
      </c>
      <c r="B38" s="157">
        <v>30.2</v>
      </c>
      <c r="C38" s="80">
        <f t="shared" si="1"/>
        <v>0</v>
      </c>
      <c r="D38" s="187">
        <v>-8.0000000000000002E-3</v>
      </c>
      <c r="P38" s="150">
        <v>-0.3</v>
      </c>
      <c r="Q38" s="150">
        <v>-2</v>
      </c>
      <c r="R38" s="69">
        <v>9</v>
      </c>
      <c r="S38" s="356"/>
      <c r="T38" s="365"/>
    </row>
    <row r="39" spans="1:20">
      <c r="A39" s="123">
        <v>21763</v>
      </c>
      <c r="B39" s="157">
        <v>30.2</v>
      </c>
      <c r="C39" s="80">
        <f t="shared" si="1"/>
        <v>0</v>
      </c>
      <c r="D39" s="188"/>
      <c r="P39" s="150">
        <v>-0.35</v>
      </c>
      <c r="Q39" s="150">
        <v>-2.5</v>
      </c>
      <c r="R39" s="69">
        <v>10</v>
      </c>
      <c r="S39" s="356"/>
      <c r="T39" s="365"/>
    </row>
    <row r="40" spans="1:20">
      <c r="A40" s="123">
        <v>21794</v>
      </c>
      <c r="B40" s="157">
        <v>30.3</v>
      </c>
      <c r="C40" s="80">
        <f t="shared" si="1"/>
        <v>3.3112582781457426E-3</v>
      </c>
      <c r="D40" s="187"/>
    </row>
    <row r="41" spans="1:20">
      <c r="A41" s="123">
        <v>21824</v>
      </c>
      <c r="B41" s="157">
        <v>30.4</v>
      </c>
      <c r="C41" s="80">
        <f t="shared" si="1"/>
        <v>3.3003300330032301E-3</v>
      </c>
      <c r="D41" s="188">
        <v>1.6E-2</v>
      </c>
    </row>
    <row r="42" spans="1:20">
      <c r="A42" s="123">
        <v>21855</v>
      </c>
      <c r="B42" s="157">
        <v>30.4</v>
      </c>
      <c r="C42" s="80">
        <f t="shared" si="1"/>
        <v>0</v>
      </c>
      <c r="D42" s="187"/>
    </row>
    <row r="43" spans="1:20">
      <c r="A43" s="123">
        <v>21885</v>
      </c>
      <c r="B43" s="157">
        <v>30.5</v>
      </c>
      <c r="C43" s="80">
        <f t="shared" si="1"/>
        <v>3.2894736842105734E-3</v>
      </c>
      <c r="D43" s="188"/>
    </row>
    <row r="44" spans="1:20">
      <c r="A44" s="123">
        <v>21916</v>
      </c>
      <c r="B44" s="157">
        <v>30.5</v>
      </c>
      <c r="C44" s="80">
        <f t="shared" si="1"/>
        <v>0</v>
      </c>
      <c r="D44" s="187">
        <v>9.1999999999999998E-2</v>
      </c>
    </row>
    <row r="45" spans="1:20">
      <c r="A45" s="123">
        <v>21947</v>
      </c>
      <c r="B45" s="157">
        <v>30.6</v>
      </c>
      <c r="C45" s="80">
        <f t="shared" si="1"/>
        <v>3.2786885245902103E-3</v>
      </c>
      <c r="D45" s="188"/>
    </row>
    <row r="46" spans="1:20">
      <c r="A46" s="123">
        <v>21976</v>
      </c>
      <c r="B46" s="157">
        <v>30.6</v>
      </c>
      <c r="C46" s="80">
        <f t="shared" si="1"/>
        <v>0</v>
      </c>
      <c r="D46" s="187"/>
    </row>
    <row r="47" spans="1:20">
      <c r="A47" s="123">
        <v>22007</v>
      </c>
      <c r="B47" s="157">
        <v>30.6</v>
      </c>
      <c r="C47" s="80">
        <f t="shared" si="1"/>
        <v>0</v>
      </c>
      <c r="D47" s="188">
        <v>-1.4999999999999999E-2</v>
      </c>
    </row>
    <row r="48" spans="1:20">
      <c r="A48" s="123">
        <v>22037</v>
      </c>
      <c r="B48" s="157">
        <v>30.6</v>
      </c>
      <c r="C48" s="80">
        <f t="shared" si="1"/>
        <v>0</v>
      </c>
      <c r="D48" s="187"/>
    </row>
    <row r="49" spans="1:4">
      <c r="A49" s="123">
        <v>22068</v>
      </c>
      <c r="B49" s="157">
        <v>30.7</v>
      </c>
      <c r="C49" s="80">
        <f t="shared" si="1"/>
        <v>3.2679738562090806E-3</v>
      </c>
      <c r="D49" s="188"/>
    </row>
    <row r="50" spans="1:4">
      <c r="A50" s="123">
        <v>22098</v>
      </c>
      <c r="B50" s="157">
        <v>30.6</v>
      </c>
      <c r="C50" s="80">
        <f t="shared" si="1"/>
        <v>-3.2573289902279438E-3</v>
      </c>
      <c r="D50" s="187">
        <v>0.01</v>
      </c>
    </row>
    <row r="51" spans="1:4">
      <c r="A51" s="123">
        <v>22129</v>
      </c>
      <c r="B51" s="157">
        <v>30.6</v>
      </c>
      <c r="C51" s="80">
        <f t="shared" si="1"/>
        <v>0</v>
      </c>
      <c r="D51" s="188"/>
    </row>
    <row r="52" spans="1:4">
      <c r="A52" s="123">
        <v>22160</v>
      </c>
      <c r="B52" s="157">
        <v>30.6</v>
      </c>
      <c r="C52" s="80">
        <f t="shared" si="1"/>
        <v>0</v>
      </c>
      <c r="D52" s="187"/>
    </row>
    <row r="53" spans="1:4">
      <c r="A53" s="123">
        <v>22190</v>
      </c>
      <c r="B53" s="157">
        <v>30.8</v>
      </c>
      <c r="C53" s="80">
        <f t="shared" si="1"/>
        <v>6.5359477124182774E-3</v>
      </c>
      <c r="D53" s="188">
        <v>-4.8000000000000001E-2</v>
      </c>
    </row>
    <row r="54" spans="1:4">
      <c r="A54" s="123">
        <v>22221</v>
      </c>
      <c r="B54" s="157">
        <v>30.8</v>
      </c>
      <c r="C54" s="80">
        <f t="shared" si="1"/>
        <v>0</v>
      </c>
      <c r="D54" s="187"/>
    </row>
    <row r="55" spans="1:4">
      <c r="A55" s="123">
        <v>22251</v>
      </c>
      <c r="B55" s="157">
        <v>30.7</v>
      </c>
      <c r="C55" s="80">
        <f t="shared" si="1"/>
        <v>-3.2467532467532929E-3</v>
      </c>
      <c r="D55" s="188"/>
    </row>
    <row r="56" spans="1:4">
      <c r="A56" s="123">
        <v>22282</v>
      </c>
      <c r="B56" s="157">
        <v>30.8</v>
      </c>
      <c r="C56" s="80">
        <f t="shared" si="1"/>
        <v>3.2573289902280596E-3</v>
      </c>
      <c r="D56" s="187">
        <v>2.7000000000000003E-2</v>
      </c>
    </row>
    <row r="57" spans="1:4">
      <c r="A57" s="123">
        <v>22313</v>
      </c>
      <c r="B57" s="157">
        <v>30.8</v>
      </c>
      <c r="C57" s="80">
        <f t="shared" si="1"/>
        <v>0</v>
      </c>
      <c r="D57" s="188"/>
    </row>
    <row r="58" spans="1:4">
      <c r="A58" s="123">
        <v>22341</v>
      </c>
      <c r="B58" s="157">
        <v>30.9</v>
      </c>
      <c r="C58" s="80">
        <f t="shared" si="1"/>
        <v>3.2467532467531776E-3</v>
      </c>
      <c r="D58" s="187"/>
    </row>
    <row r="59" spans="1:4">
      <c r="A59" s="123">
        <v>22372</v>
      </c>
      <c r="B59" s="157">
        <v>30.9</v>
      </c>
      <c r="C59" s="80">
        <f t="shared" si="1"/>
        <v>0</v>
      </c>
      <c r="D59" s="188">
        <v>7.5999999999999998E-2</v>
      </c>
    </row>
    <row r="60" spans="1:4">
      <c r="A60" s="123">
        <v>22402</v>
      </c>
      <c r="B60" s="157">
        <v>30.9</v>
      </c>
      <c r="C60" s="80">
        <f t="shared" si="1"/>
        <v>0</v>
      </c>
      <c r="D60" s="187"/>
    </row>
    <row r="61" spans="1:4">
      <c r="A61" s="123">
        <v>22433</v>
      </c>
      <c r="B61" s="157">
        <v>31</v>
      </c>
      <c r="C61" s="80">
        <f t="shared" si="1"/>
        <v>3.2362459546926028E-3</v>
      </c>
      <c r="D61" s="188"/>
    </row>
    <row r="62" spans="1:4">
      <c r="A62" s="123">
        <v>22463</v>
      </c>
      <c r="B62" s="157">
        <v>31</v>
      </c>
      <c r="C62" s="80">
        <f t="shared" si="1"/>
        <v>0</v>
      </c>
      <c r="D62" s="187">
        <v>6.8000000000000005E-2</v>
      </c>
    </row>
    <row r="63" spans="1:4">
      <c r="A63" s="123">
        <v>22494</v>
      </c>
      <c r="B63" s="157">
        <v>31.1</v>
      </c>
      <c r="C63" s="80">
        <f t="shared" si="1"/>
        <v>3.2258064516129492E-3</v>
      </c>
      <c r="D63" s="188"/>
    </row>
    <row r="64" spans="1:4">
      <c r="A64" s="123">
        <v>22525</v>
      </c>
      <c r="B64" s="157">
        <v>31.1</v>
      </c>
      <c r="C64" s="80">
        <f t="shared" si="1"/>
        <v>0</v>
      </c>
      <c r="D64" s="187"/>
    </row>
    <row r="65" spans="1:4">
      <c r="A65" s="123">
        <v>22555</v>
      </c>
      <c r="B65" s="157">
        <v>31.1</v>
      </c>
      <c r="C65" s="80">
        <f t="shared" si="1"/>
        <v>0</v>
      </c>
      <c r="D65" s="188">
        <v>8.3000000000000004E-2</v>
      </c>
    </row>
    <row r="66" spans="1:4">
      <c r="A66" s="123">
        <v>22586</v>
      </c>
      <c r="B66" s="157">
        <v>31.2</v>
      </c>
      <c r="C66" s="80">
        <f t="shared" si="1"/>
        <v>3.2154340836012176E-3</v>
      </c>
      <c r="D66" s="187"/>
    </row>
    <row r="67" spans="1:4">
      <c r="A67" s="123">
        <v>22616</v>
      </c>
      <c r="B67" s="157">
        <v>31.2</v>
      </c>
      <c r="C67" s="80">
        <f t="shared" si="1"/>
        <v>0</v>
      </c>
      <c r="D67" s="188"/>
    </row>
    <row r="68" spans="1:4">
      <c r="A68" s="123">
        <v>22647</v>
      </c>
      <c r="B68" s="157">
        <v>31.2</v>
      </c>
      <c r="C68" s="80">
        <f t="shared" si="1"/>
        <v>0</v>
      </c>
      <c r="D68" s="187">
        <v>7.400000000000001E-2</v>
      </c>
    </row>
    <row r="69" spans="1:4">
      <c r="A69" s="123">
        <v>22678</v>
      </c>
      <c r="B69" s="157">
        <v>31.2</v>
      </c>
      <c r="C69" s="80">
        <f t="shared" si="1"/>
        <v>0</v>
      </c>
      <c r="D69" s="188"/>
    </row>
    <row r="70" spans="1:4">
      <c r="A70" s="123">
        <v>22706</v>
      </c>
      <c r="B70" s="157">
        <v>31.3</v>
      </c>
      <c r="C70" s="80">
        <f t="shared" si="1"/>
        <v>3.2051282051282506E-3</v>
      </c>
      <c r="D70" s="187"/>
    </row>
    <row r="71" spans="1:4">
      <c r="A71" s="123">
        <v>22737</v>
      </c>
      <c r="B71" s="157">
        <v>31.3</v>
      </c>
      <c r="C71" s="80">
        <f t="shared" si="1"/>
        <v>0</v>
      </c>
      <c r="D71" s="188">
        <v>4.4000000000000004E-2</v>
      </c>
    </row>
    <row r="72" spans="1:4">
      <c r="A72" s="123">
        <v>22767</v>
      </c>
      <c r="B72" s="157">
        <v>31.4</v>
      </c>
      <c r="C72" s="80">
        <f t="shared" si="1"/>
        <v>3.1948881789136698E-3</v>
      </c>
      <c r="D72" s="187"/>
    </row>
    <row r="73" spans="1:4">
      <c r="A73" s="123">
        <v>22798</v>
      </c>
      <c r="B73" s="157">
        <v>31.4</v>
      </c>
      <c r="C73" s="80">
        <f t="shared" si="1"/>
        <v>0</v>
      </c>
      <c r="D73" s="188"/>
    </row>
    <row r="74" spans="1:4">
      <c r="A74" s="123">
        <v>22828</v>
      </c>
      <c r="B74" s="157">
        <v>31.4</v>
      </c>
      <c r="C74" s="80">
        <f t="shared" ref="C74:C137" si="3">(B74-B73)/B73</f>
        <v>0</v>
      </c>
      <c r="D74" s="187">
        <v>3.9E-2</v>
      </c>
    </row>
    <row r="75" spans="1:4">
      <c r="A75" s="123">
        <v>22859</v>
      </c>
      <c r="B75" s="157">
        <v>31.5</v>
      </c>
      <c r="C75" s="80">
        <f t="shared" si="3"/>
        <v>3.1847133757962236E-3</v>
      </c>
      <c r="D75" s="188"/>
    </row>
    <row r="76" spans="1:4">
      <c r="A76" s="123">
        <v>22890</v>
      </c>
      <c r="B76" s="157">
        <v>31.5</v>
      </c>
      <c r="C76" s="80">
        <f t="shared" si="3"/>
        <v>0</v>
      </c>
      <c r="D76" s="187"/>
    </row>
    <row r="77" spans="1:4">
      <c r="A77" s="123">
        <v>22920</v>
      </c>
      <c r="B77" s="157">
        <v>31.5</v>
      </c>
      <c r="C77" s="80">
        <f t="shared" si="3"/>
        <v>0</v>
      </c>
      <c r="D77" s="188">
        <v>1.6E-2</v>
      </c>
    </row>
    <row r="78" spans="1:4">
      <c r="A78" s="123">
        <v>22951</v>
      </c>
      <c r="B78" s="157">
        <v>31.5</v>
      </c>
      <c r="C78" s="80">
        <f t="shared" si="3"/>
        <v>0</v>
      </c>
      <c r="D78" s="187"/>
    </row>
    <row r="79" spans="1:4">
      <c r="A79" s="123">
        <v>22981</v>
      </c>
      <c r="B79" s="157">
        <v>31.6</v>
      </c>
      <c r="C79" s="80">
        <f t="shared" si="3"/>
        <v>3.1746031746032197E-3</v>
      </c>
      <c r="D79" s="188"/>
    </row>
    <row r="80" spans="1:4">
      <c r="A80" s="123">
        <v>23012</v>
      </c>
      <c r="B80" s="157">
        <v>31.5</v>
      </c>
      <c r="C80" s="80">
        <f t="shared" si="3"/>
        <v>-3.1645569620253611E-3</v>
      </c>
      <c r="D80" s="187">
        <v>4.4999999999999998E-2</v>
      </c>
    </row>
    <row r="81" spans="1:4">
      <c r="A81" s="123">
        <v>23043</v>
      </c>
      <c r="B81" s="157">
        <v>31.6</v>
      </c>
      <c r="C81" s="80">
        <f t="shared" si="3"/>
        <v>3.1746031746032197E-3</v>
      </c>
      <c r="D81" s="188"/>
    </row>
    <row r="82" spans="1:4">
      <c r="A82" s="123">
        <v>23071</v>
      </c>
      <c r="B82" s="157">
        <v>31.7</v>
      </c>
      <c r="C82" s="80">
        <f t="shared" si="3"/>
        <v>3.1645569620252488E-3</v>
      </c>
      <c r="D82" s="187"/>
    </row>
    <row r="83" spans="1:4">
      <c r="A83" s="123">
        <v>23102</v>
      </c>
      <c r="B83" s="157">
        <v>31.7</v>
      </c>
      <c r="C83" s="80">
        <f t="shared" si="3"/>
        <v>0</v>
      </c>
      <c r="D83" s="188">
        <v>5.2999999999999999E-2</v>
      </c>
    </row>
    <row r="84" spans="1:4">
      <c r="A84" s="123">
        <v>23132</v>
      </c>
      <c r="B84" s="157">
        <v>31.7</v>
      </c>
      <c r="C84" s="80">
        <f t="shared" si="3"/>
        <v>0</v>
      </c>
      <c r="D84" s="187"/>
    </row>
    <row r="85" spans="1:4">
      <c r="A85" s="123">
        <v>23163</v>
      </c>
      <c r="B85" s="157">
        <v>31.8</v>
      </c>
      <c r="C85" s="80">
        <f t="shared" si="3"/>
        <v>3.1545741324921586E-3</v>
      </c>
      <c r="D85" s="188"/>
    </row>
    <row r="86" spans="1:4">
      <c r="A86" s="123">
        <v>23193</v>
      </c>
      <c r="B86" s="157">
        <v>31.8</v>
      </c>
      <c r="C86" s="80">
        <f t="shared" si="3"/>
        <v>0</v>
      </c>
      <c r="D86" s="187">
        <v>0.08</v>
      </c>
    </row>
    <row r="87" spans="1:4">
      <c r="A87" s="123">
        <v>23224</v>
      </c>
      <c r="B87" s="157">
        <v>31.9</v>
      </c>
      <c r="C87" s="80">
        <f t="shared" si="3"/>
        <v>3.1446540880502474E-3</v>
      </c>
      <c r="D87" s="188"/>
    </row>
    <row r="88" spans="1:4">
      <c r="A88" s="123">
        <v>23255</v>
      </c>
      <c r="B88" s="157">
        <v>31.9</v>
      </c>
      <c r="C88" s="80">
        <f t="shared" si="3"/>
        <v>0</v>
      </c>
      <c r="D88" s="187"/>
    </row>
    <row r="89" spans="1:4">
      <c r="A89" s="123">
        <v>23285</v>
      </c>
      <c r="B89" s="157">
        <v>32</v>
      </c>
      <c r="C89" s="80">
        <f t="shared" si="3"/>
        <v>3.1347962382445587E-3</v>
      </c>
      <c r="D89" s="188">
        <v>2.8999999999999998E-2</v>
      </c>
    </row>
    <row r="90" spans="1:4">
      <c r="A90" s="123">
        <v>23316</v>
      </c>
      <c r="B90" s="157">
        <v>32</v>
      </c>
      <c r="C90" s="80">
        <f t="shared" si="3"/>
        <v>0</v>
      </c>
      <c r="D90" s="187"/>
    </row>
    <row r="91" spans="1:4">
      <c r="A91" s="123">
        <v>23346</v>
      </c>
      <c r="B91" s="157">
        <v>32.1</v>
      </c>
      <c r="C91" s="80">
        <f t="shared" si="3"/>
        <v>3.1250000000000444E-3</v>
      </c>
      <c r="D91" s="188"/>
    </row>
    <row r="92" spans="1:4">
      <c r="A92" s="123">
        <v>23377</v>
      </c>
      <c r="B92" s="157">
        <v>32.200000000000003</v>
      </c>
      <c r="C92" s="80">
        <f t="shared" si="3"/>
        <v>3.1152647975078323E-3</v>
      </c>
      <c r="D92" s="187">
        <v>8.900000000000001E-2</v>
      </c>
    </row>
    <row r="93" spans="1:4">
      <c r="A93" s="123">
        <v>23408</v>
      </c>
      <c r="B93" s="157">
        <v>32.200000000000003</v>
      </c>
      <c r="C93" s="80">
        <f t="shared" si="3"/>
        <v>0</v>
      </c>
      <c r="D93" s="188"/>
    </row>
    <row r="94" spans="1:4">
      <c r="A94" s="123">
        <v>23437</v>
      </c>
      <c r="B94" s="157">
        <v>32.200000000000003</v>
      </c>
      <c r="C94" s="80">
        <f t="shared" si="3"/>
        <v>0</v>
      </c>
      <c r="D94" s="187"/>
    </row>
    <row r="95" spans="1:4">
      <c r="A95" s="123">
        <v>23468</v>
      </c>
      <c r="B95" s="157">
        <v>32.200000000000003</v>
      </c>
      <c r="C95" s="80">
        <f t="shared" si="3"/>
        <v>0</v>
      </c>
      <c r="D95" s="188">
        <v>4.8000000000000001E-2</v>
      </c>
    </row>
    <row r="96" spans="1:4">
      <c r="A96" s="123">
        <v>23498</v>
      </c>
      <c r="B96" s="157">
        <v>32.200000000000003</v>
      </c>
      <c r="C96" s="80">
        <f t="shared" si="3"/>
        <v>0</v>
      </c>
      <c r="D96" s="187"/>
    </row>
    <row r="97" spans="1:4">
      <c r="A97" s="123">
        <v>23529</v>
      </c>
      <c r="B97" s="157">
        <v>32.299999999999997</v>
      </c>
      <c r="C97" s="80">
        <f t="shared" si="3"/>
        <v>3.1055900621116245E-3</v>
      </c>
      <c r="D97" s="188"/>
    </row>
    <row r="98" spans="1:4">
      <c r="A98" s="123">
        <v>23559</v>
      </c>
      <c r="B98" s="157">
        <v>32.299999999999997</v>
      </c>
      <c r="C98" s="80">
        <f t="shared" si="3"/>
        <v>0</v>
      </c>
      <c r="D98" s="187">
        <v>5.5E-2</v>
      </c>
    </row>
    <row r="99" spans="1:4">
      <c r="A99" s="123">
        <v>23590</v>
      </c>
      <c r="B99" s="157">
        <v>32.299999999999997</v>
      </c>
      <c r="C99" s="80">
        <f t="shared" si="3"/>
        <v>0</v>
      </c>
      <c r="D99" s="188"/>
    </row>
    <row r="100" spans="1:4">
      <c r="A100" s="123">
        <v>23621</v>
      </c>
      <c r="B100" s="157">
        <v>32.299999999999997</v>
      </c>
      <c r="C100" s="80">
        <f t="shared" si="3"/>
        <v>0</v>
      </c>
      <c r="D100" s="187"/>
    </row>
    <row r="101" spans="1:4">
      <c r="A101" s="123">
        <v>23651</v>
      </c>
      <c r="B101" s="157">
        <v>32.4</v>
      </c>
      <c r="C101" s="80">
        <f t="shared" si="3"/>
        <v>3.0959752321981868E-3</v>
      </c>
      <c r="D101" s="188">
        <v>1.3999999999999999E-2</v>
      </c>
    </row>
    <row r="102" spans="1:4">
      <c r="A102" s="123">
        <v>23682</v>
      </c>
      <c r="B102" s="157">
        <v>32.5</v>
      </c>
      <c r="C102" s="80">
        <f t="shared" si="3"/>
        <v>3.0864197530864638E-3</v>
      </c>
      <c r="D102" s="187"/>
    </row>
    <row r="103" spans="1:4">
      <c r="A103" s="123">
        <v>23712</v>
      </c>
      <c r="B103" s="157">
        <v>32.5</v>
      </c>
      <c r="C103" s="80">
        <f t="shared" si="3"/>
        <v>0</v>
      </c>
      <c r="D103" s="188"/>
    </row>
    <row r="104" spans="1:4">
      <c r="A104" s="123">
        <v>23743</v>
      </c>
      <c r="B104" s="157">
        <v>32.6</v>
      </c>
      <c r="C104" s="80">
        <f t="shared" si="3"/>
        <v>3.0769230769231207E-3</v>
      </c>
      <c r="D104" s="187">
        <v>0.10199999999999999</v>
      </c>
    </row>
    <row r="105" spans="1:4">
      <c r="A105" s="123">
        <v>23774</v>
      </c>
      <c r="B105" s="157">
        <v>32.6</v>
      </c>
      <c r="C105" s="80">
        <f t="shared" si="3"/>
        <v>0</v>
      </c>
      <c r="D105" s="188"/>
    </row>
    <row r="106" spans="1:4">
      <c r="A106" s="123">
        <v>23802</v>
      </c>
      <c r="B106" s="157">
        <v>32.6</v>
      </c>
      <c r="C106" s="80">
        <f t="shared" si="3"/>
        <v>0</v>
      </c>
      <c r="D106" s="187"/>
    </row>
    <row r="107" spans="1:4">
      <c r="A107" s="123">
        <v>23833</v>
      </c>
      <c r="B107" s="157">
        <v>32.700000000000003</v>
      </c>
      <c r="C107" s="80">
        <f t="shared" si="3"/>
        <v>3.0674846625767306E-3</v>
      </c>
      <c r="D107" s="188">
        <v>5.5999999999999994E-2</v>
      </c>
    </row>
    <row r="108" spans="1:4">
      <c r="A108" s="123">
        <v>23863</v>
      </c>
      <c r="B108" s="157">
        <v>32.700000000000003</v>
      </c>
      <c r="C108" s="80">
        <f t="shared" si="3"/>
        <v>0</v>
      </c>
      <c r="D108" s="187"/>
    </row>
    <row r="109" spans="1:4">
      <c r="A109" s="123">
        <v>23894</v>
      </c>
      <c r="B109" s="157">
        <v>32.700000000000003</v>
      </c>
      <c r="C109" s="80">
        <f t="shared" si="3"/>
        <v>0</v>
      </c>
      <c r="D109" s="188"/>
    </row>
    <row r="110" spans="1:4">
      <c r="A110" s="123">
        <v>23924</v>
      </c>
      <c r="B110" s="157">
        <v>32.700000000000003</v>
      </c>
      <c r="C110" s="80">
        <f t="shared" si="3"/>
        <v>0</v>
      </c>
      <c r="D110" s="187">
        <v>8.4000000000000005E-2</v>
      </c>
    </row>
    <row r="111" spans="1:4">
      <c r="A111" s="123">
        <v>23955</v>
      </c>
      <c r="B111" s="157">
        <v>32.700000000000003</v>
      </c>
      <c r="C111" s="80">
        <f t="shared" si="3"/>
        <v>0</v>
      </c>
      <c r="D111" s="188"/>
    </row>
    <row r="112" spans="1:4">
      <c r="A112" s="123">
        <v>23986</v>
      </c>
      <c r="B112" s="157">
        <v>32.799999999999997</v>
      </c>
      <c r="C112" s="80">
        <f t="shared" si="3"/>
        <v>3.0581039755349939E-3</v>
      </c>
      <c r="D112" s="187"/>
    </row>
    <row r="113" spans="1:4">
      <c r="A113" s="123">
        <v>24016</v>
      </c>
      <c r="B113" s="157">
        <v>32.799999999999997</v>
      </c>
      <c r="C113" s="80">
        <f t="shared" si="3"/>
        <v>0</v>
      </c>
      <c r="D113" s="188">
        <v>9.8000000000000004E-2</v>
      </c>
    </row>
    <row r="114" spans="1:4">
      <c r="A114" s="123">
        <v>24047</v>
      </c>
      <c r="B114" s="157">
        <v>32.9</v>
      </c>
      <c r="C114" s="80">
        <f t="shared" si="3"/>
        <v>3.0487804878049215E-3</v>
      </c>
      <c r="D114" s="187"/>
    </row>
    <row r="115" spans="1:4">
      <c r="A115" s="123">
        <v>24077</v>
      </c>
      <c r="B115" s="157">
        <v>33</v>
      </c>
      <c r="C115" s="80">
        <f t="shared" si="3"/>
        <v>3.0395136778115935E-3</v>
      </c>
      <c r="D115" s="188"/>
    </row>
    <row r="116" spans="1:4">
      <c r="A116" s="123">
        <v>24108</v>
      </c>
      <c r="B116" s="157">
        <v>33</v>
      </c>
      <c r="C116" s="80">
        <f t="shared" si="3"/>
        <v>0</v>
      </c>
      <c r="D116" s="187">
        <v>0.10199999999999999</v>
      </c>
    </row>
    <row r="117" spans="1:4">
      <c r="A117" s="123">
        <v>24139</v>
      </c>
      <c r="B117" s="157">
        <v>33.1</v>
      </c>
      <c r="C117" s="80">
        <f t="shared" si="3"/>
        <v>3.0303030303030732E-3</v>
      </c>
      <c r="D117" s="188"/>
    </row>
    <row r="118" spans="1:4">
      <c r="A118" s="123">
        <v>24167</v>
      </c>
      <c r="B118" s="157">
        <v>33.1</v>
      </c>
      <c r="C118" s="80">
        <f t="shared" si="3"/>
        <v>0</v>
      </c>
      <c r="D118" s="187"/>
    </row>
    <row r="119" spans="1:4">
      <c r="A119" s="123">
        <v>24198</v>
      </c>
      <c r="B119" s="157">
        <v>33.299999999999997</v>
      </c>
      <c r="C119" s="80">
        <f t="shared" si="3"/>
        <v>6.0422960725074236E-3</v>
      </c>
      <c r="D119" s="188">
        <v>1.6E-2</v>
      </c>
    </row>
    <row r="120" spans="1:4">
      <c r="A120" s="123">
        <v>24228</v>
      </c>
      <c r="B120" s="157">
        <v>33.4</v>
      </c>
      <c r="C120" s="80">
        <f t="shared" si="3"/>
        <v>3.0030030030030459E-3</v>
      </c>
      <c r="D120" s="187"/>
    </row>
    <row r="121" spans="1:4">
      <c r="A121" s="123">
        <v>24259</v>
      </c>
      <c r="B121" s="157">
        <v>33.5</v>
      </c>
      <c r="C121" s="80">
        <f t="shared" si="3"/>
        <v>2.9940119760479469E-3</v>
      </c>
      <c r="D121" s="188"/>
    </row>
    <row r="122" spans="1:4">
      <c r="A122" s="123">
        <v>24289</v>
      </c>
      <c r="B122" s="157">
        <v>33.6</v>
      </c>
      <c r="C122" s="80">
        <f t="shared" si="3"/>
        <v>2.9850746268657142E-3</v>
      </c>
      <c r="D122" s="187">
        <v>2.8999999999999998E-2</v>
      </c>
    </row>
    <row r="123" spans="1:4">
      <c r="A123" s="123">
        <v>24320</v>
      </c>
      <c r="B123" s="157">
        <v>33.700000000000003</v>
      </c>
      <c r="C123" s="80">
        <f t="shared" si="3"/>
        <v>2.9761904761905185E-3</v>
      </c>
      <c r="D123" s="188"/>
    </row>
    <row r="124" spans="1:4">
      <c r="A124" s="123">
        <v>24351</v>
      </c>
      <c r="B124" s="157">
        <v>33.799999999999997</v>
      </c>
      <c r="C124" s="80">
        <f t="shared" si="3"/>
        <v>2.9673590504449348E-3</v>
      </c>
      <c r="D124" s="187"/>
    </row>
    <row r="125" spans="1:4">
      <c r="A125" s="123">
        <v>24381</v>
      </c>
      <c r="B125" s="157">
        <v>34</v>
      </c>
      <c r="C125" s="80">
        <f t="shared" si="3"/>
        <v>5.9171597633136943E-3</v>
      </c>
      <c r="D125" s="188">
        <v>3.5000000000000003E-2</v>
      </c>
    </row>
    <row r="126" spans="1:4">
      <c r="A126" s="123">
        <v>24412</v>
      </c>
      <c r="B126" s="157">
        <v>34</v>
      </c>
      <c r="C126" s="80">
        <f t="shared" si="3"/>
        <v>0</v>
      </c>
      <c r="D126" s="187"/>
    </row>
    <row r="127" spans="1:4">
      <c r="A127" s="123">
        <v>24442</v>
      </c>
      <c r="B127" s="157">
        <v>34.1</v>
      </c>
      <c r="C127" s="80">
        <f t="shared" si="3"/>
        <v>2.9411764705882769E-3</v>
      </c>
      <c r="D127" s="188"/>
    </row>
    <row r="128" spans="1:4">
      <c r="A128" s="123">
        <v>24473</v>
      </c>
      <c r="B128" s="157">
        <v>34.200000000000003</v>
      </c>
      <c r="C128" s="80">
        <f t="shared" si="3"/>
        <v>2.9325513196481355E-3</v>
      </c>
      <c r="D128" s="187">
        <v>3.7000000000000005E-2</v>
      </c>
    </row>
    <row r="129" spans="1:4">
      <c r="A129" s="123">
        <v>24504</v>
      </c>
      <c r="B129" s="157">
        <v>34.200000000000003</v>
      </c>
      <c r="C129" s="80">
        <f t="shared" si="3"/>
        <v>0</v>
      </c>
      <c r="D129" s="188"/>
    </row>
    <row r="130" spans="1:4">
      <c r="A130" s="123">
        <v>24532</v>
      </c>
      <c r="B130" s="157">
        <v>34.299999999999997</v>
      </c>
      <c r="C130" s="80">
        <f t="shared" si="3"/>
        <v>2.9239766081869682E-3</v>
      </c>
      <c r="D130" s="187"/>
    </row>
    <row r="131" spans="1:4">
      <c r="A131" s="123">
        <v>24563</v>
      </c>
      <c r="B131" s="157">
        <v>34.4</v>
      </c>
      <c r="C131" s="80">
        <f t="shared" si="3"/>
        <v>2.9154518950437734E-3</v>
      </c>
      <c r="D131" s="188">
        <v>3.0000000000000001E-3</v>
      </c>
    </row>
    <row r="132" spans="1:4">
      <c r="A132" s="123">
        <v>24593</v>
      </c>
      <c r="B132" s="157">
        <v>34.5</v>
      </c>
      <c r="C132" s="80">
        <f t="shared" si="3"/>
        <v>2.9069767441860881E-3</v>
      </c>
      <c r="D132" s="187"/>
    </row>
    <row r="133" spans="1:4">
      <c r="A133" s="123">
        <v>24624</v>
      </c>
      <c r="B133" s="157">
        <v>34.6</v>
      </c>
      <c r="C133" s="80">
        <f t="shared" si="3"/>
        <v>2.8985507246377224E-3</v>
      </c>
      <c r="D133" s="188"/>
    </row>
    <row r="134" spans="1:4">
      <c r="A134" s="123">
        <v>24654</v>
      </c>
      <c r="B134" s="157">
        <v>34.700000000000003</v>
      </c>
      <c r="C134" s="80">
        <f t="shared" si="3"/>
        <v>2.8901734104046653E-3</v>
      </c>
      <c r="D134" s="187">
        <v>3.5000000000000003E-2</v>
      </c>
    </row>
    <row r="135" spans="1:4">
      <c r="A135" s="123">
        <v>24685</v>
      </c>
      <c r="B135" s="157">
        <v>34.9</v>
      </c>
      <c r="C135" s="80">
        <f t="shared" si="3"/>
        <v>5.7636887608067929E-3</v>
      </c>
      <c r="D135" s="188"/>
    </row>
    <row r="136" spans="1:4">
      <c r="A136" s="123">
        <v>24716</v>
      </c>
      <c r="B136" s="157">
        <v>35</v>
      </c>
      <c r="C136" s="80">
        <f t="shared" si="3"/>
        <v>2.8653295128940235E-3</v>
      </c>
      <c r="D136" s="187"/>
    </row>
    <row r="137" spans="1:4">
      <c r="A137" s="123">
        <v>24746</v>
      </c>
      <c r="B137" s="157">
        <v>35.1</v>
      </c>
      <c r="C137" s="80">
        <f t="shared" si="3"/>
        <v>2.8571428571428979E-3</v>
      </c>
      <c r="D137" s="188">
        <v>3.2000000000000001E-2</v>
      </c>
    </row>
    <row r="138" spans="1:4">
      <c r="A138" s="123">
        <v>24777</v>
      </c>
      <c r="B138" s="157">
        <v>35.200000000000003</v>
      </c>
      <c r="C138" s="80">
        <f t="shared" ref="C138:C201" si="4">(B138-B137)/B137</f>
        <v>2.8490028490028895E-3</v>
      </c>
      <c r="D138" s="187"/>
    </row>
    <row r="139" spans="1:4">
      <c r="A139" s="123">
        <v>24807</v>
      </c>
      <c r="B139" s="157">
        <v>35.4</v>
      </c>
      <c r="C139" s="80">
        <f t="shared" si="4"/>
        <v>5.6818181818180605E-3</v>
      </c>
      <c r="D139" s="188"/>
    </row>
    <row r="140" spans="1:4">
      <c r="A140" s="123">
        <v>24838</v>
      </c>
      <c r="B140" s="157">
        <v>35.5</v>
      </c>
      <c r="C140" s="80">
        <f t="shared" si="4"/>
        <v>2.8248587570621872E-3</v>
      </c>
      <c r="D140" s="187">
        <v>8.4000000000000005E-2</v>
      </c>
    </row>
    <row r="141" spans="1:4">
      <c r="A141" s="123">
        <v>24869</v>
      </c>
      <c r="B141" s="157">
        <v>35.700000000000003</v>
      </c>
      <c r="C141" s="80">
        <f t="shared" si="4"/>
        <v>5.6338028169014885E-3</v>
      </c>
      <c r="D141" s="188"/>
    </row>
    <row r="142" spans="1:4">
      <c r="A142" s="123">
        <v>24898</v>
      </c>
      <c r="B142" s="157">
        <v>35.799999999999997</v>
      </c>
      <c r="C142" s="80">
        <f t="shared" si="4"/>
        <v>2.8011204481791121E-3</v>
      </c>
      <c r="D142" s="187"/>
    </row>
    <row r="143" spans="1:4">
      <c r="A143" s="123">
        <v>24929</v>
      </c>
      <c r="B143" s="157">
        <v>35.9</v>
      </c>
      <c r="C143" s="80">
        <f t="shared" si="4"/>
        <v>2.7932960893855148E-3</v>
      </c>
      <c r="D143" s="188">
        <v>6.9000000000000006E-2</v>
      </c>
    </row>
    <row r="144" spans="1:4">
      <c r="A144" s="123">
        <v>24959</v>
      </c>
      <c r="B144" s="157">
        <v>36</v>
      </c>
      <c r="C144" s="80">
        <f t="shared" si="4"/>
        <v>2.7855153203343017E-3</v>
      </c>
      <c r="D144" s="187"/>
    </row>
    <row r="145" spans="1:4">
      <c r="A145" s="123">
        <v>24990</v>
      </c>
      <c r="B145" s="157">
        <v>36.200000000000003</v>
      </c>
      <c r="C145" s="80">
        <f t="shared" si="4"/>
        <v>5.5555555555556347E-3</v>
      </c>
      <c r="D145" s="188"/>
    </row>
    <row r="146" spans="1:4">
      <c r="A146" s="123">
        <v>25020</v>
      </c>
      <c r="B146" s="157">
        <v>36.4</v>
      </c>
      <c r="C146" s="80">
        <f t="shared" si="4"/>
        <v>5.5248618784529205E-3</v>
      </c>
      <c r="D146" s="187">
        <v>2.8999999999999998E-2</v>
      </c>
    </row>
    <row r="147" spans="1:4">
      <c r="A147" s="123">
        <v>25051</v>
      </c>
      <c r="B147" s="157">
        <v>36.5</v>
      </c>
      <c r="C147" s="80">
        <f t="shared" si="4"/>
        <v>2.7472527472527865E-3</v>
      </c>
      <c r="D147" s="188"/>
    </row>
    <row r="148" spans="1:4">
      <c r="A148" s="123">
        <v>25082</v>
      </c>
      <c r="B148" s="157">
        <v>36.700000000000003</v>
      </c>
      <c r="C148" s="80">
        <f t="shared" si="4"/>
        <v>5.4794520547945987E-3</v>
      </c>
      <c r="D148" s="187"/>
    </row>
    <row r="149" spans="1:4">
      <c r="A149" s="123">
        <v>25112</v>
      </c>
      <c r="B149" s="157">
        <v>36.9</v>
      </c>
      <c r="C149" s="80">
        <f t="shared" si="4"/>
        <v>5.4495912806538345E-3</v>
      </c>
      <c r="D149" s="188">
        <v>1.8000000000000002E-2</v>
      </c>
    </row>
    <row r="150" spans="1:4">
      <c r="A150" s="123">
        <v>25143</v>
      </c>
      <c r="B150" s="157">
        <v>37.1</v>
      </c>
      <c r="C150" s="80">
        <f t="shared" si="4"/>
        <v>5.4200542005420826E-3</v>
      </c>
      <c r="D150" s="187"/>
    </row>
    <row r="151" spans="1:4">
      <c r="A151" s="123">
        <v>25173</v>
      </c>
      <c r="B151" s="157">
        <v>37.200000000000003</v>
      </c>
      <c r="C151" s="80">
        <f t="shared" si="4"/>
        <v>2.6954177897574507E-3</v>
      </c>
      <c r="D151" s="188"/>
    </row>
    <row r="152" spans="1:4">
      <c r="A152" s="123">
        <v>25204</v>
      </c>
      <c r="B152" s="157">
        <v>37.299999999999997</v>
      </c>
      <c r="C152" s="80">
        <f t="shared" si="4"/>
        <v>2.6881720430105998E-3</v>
      </c>
      <c r="D152" s="187">
        <v>6.4000000000000001E-2</v>
      </c>
    </row>
    <row r="153" spans="1:4">
      <c r="A153" s="123">
        <v>25235</v>
      </c>
      <c r="B153" s="157">
        <v>37.6</v>
      </c>
      <c r="C153" s="80">
        <f t="shared" si="4"/>
        <v>8.042895442359364E-3</v>
      </c>
      <c r="D153" s="188"/>
    </row>
    <row r="154" spans="1:4">
      <c r="A154" s="123">
        <v>25263</v>
      </c>
      <c r="B154" s="157">
        <v>37.799999999999997</v>
      </c>
      <c r="C154" s="80">
        <f t="shared" si="4"/>
        <v>5.319148936170099E-3</v>
      </c>
      <c r="D154" s="187"/>
    </row>
    <row r="155" spans="1:4">
      <c r="A155" s="123">
        <v>25294</v>
      </c>
      <c r="B155" s="157">
        <v>38.1</v>
      </c>
      <c r="C155" s="80">
        <f t="shared" si="4"/>
        <v>7.9365079365080506E-3</v>
      </c>
      <c r="D155" s="188">
        <v>1.3000000000000001E-2</v>
      </c>
    </row>
    <row r="156" spans="1:4">
      <c r="A156" s="123">
        <v>25324</v>
      </c>
      <c r="B156" s="157">
        <v>38.1</v>
      </c>
      <c r="C156" s="80">
        <f t="shared" si="4"/>
        <v>0</v>
      </c>
      <c r="D156" s="187"/>
    </row>
    <row r="157" spans="1:4">
      <c r="A157" s="123">
        <v>25355</v>
      </c>
      <c r="B157" s="157">
        <v>38.299999999999997</v>
      </c>
      <c r="C157" s="80">
        <f t="shared" si="4"/>
        <v>5.2493438320208854E-3</v>
      </c>
      <c r="D157" s="188"/>
    </row>
    <row r="158" spans="1:4">
      <c r="A158" s="123">
        <v>25385</v>
      </c>
      <c r="B158" s="157">
        <v>38.5</v>
      </c>
      <c r="C158" s="80">
        <f t="shared" si="4"/>
        <v>5.2219321148825812E-3</v>
      </c>
      <c r="D158" s="187">
        <v>2.5000000000000001E-2</v>
      </c>
    </row>
    <row r="159" spans="1:4">
      <c r="A159" s="123">
        <v>25416</v>
      </c>
      <c r="B159" s="157">
        <v>38.700000000000003</v>
      </c>
      <c r="C159" s="80">
        <f t="shared" si="4"/>
        <v>5.1948051948052685E-3</v>
      </c>
      <c r="D159" s="188"/>
    </row>
    <row r="160" spans="1:4">
      <c r="A160" s="123">
        <v>25447</v>
      </c>
      <c r="B160" s="157">
        <v>38.9</v>
      </c>
      <c r="C160" s="80">
        <f t="shared" si="4"/>
        <v>5.1679586563306385E-3</v>
      </c>
      <c r="D160" s="187"/>
    </row>
    <row r="161" spans="1:4">
      <c r="A161" s="123">
        <v>25477</v>
      </c>
      <c r="B161" s="157">
        <v>39.1</v>
      </c>
      <c r="C161" s="80">
        <f t="shared" si="4"/>
        <v>5.1413881748072713E-3</v>
      </c>
      <c r="D161" s="188">
        <v>-1.7000000000000001E-2</v>
      </c>
    </row>
    <row r="162" spans="1:4">
      <c r="A162" s="123">
        <v>25508</v>
      </c>
      <c r="B162" s="157">
        <v>39.200000000000003</v>
      </c>
      <c r="C162" s="80">
        <f t="shared" si="4"/>
        <v>2.5575447570332843E-3</v>
      </c>
      <c r="D162" s="187"/>
    </row>
    <row r="163" spans="1:4">
      <c r="A163" s="123">
        <v>25538</v>
      </c>
      <c r="B163" s="157">
        <v>39.4</v>
      </c>
      <c r="C163" s="80">
        <f t="shared" si="4"/>
        <v>5.1020408163264218E-3</v>
      </c>
      <c r="D163" s="188"/>
    </row>
    <row r="164" spans="1:4">
      <c r="A164" s="123">
        <v>25569</v>
      </c>
      <c r="B164" s="157">
        <v>39.6</v>
      </c>
      <c r="C164" s="80">
        <f t="shared" si="4"/>
        <v>5.0761421319797679E-3</v>
      </c>
      <c r="D164" s="187">
        <v>-6.9999999999999993E-3</v>
      </c>
    </row>
    <row r="165" spans="1:4">
      <c r="A165" s="123">
        <v>25600</v>
      </c>
      <c r="B165" s="157">
        <v>39.799999999999997</v>
      </c>
      <c r="C165" s="80">
        <f t="shared" si="4"/>
        <v>5.0505050505049425E-3</v>
      </c>
      <c r="D165" s="188"/>
    </row>
    <row r="166" spans="1:4">
      <c r="A166" s="123">
        <v>25628</v>
      </c>
      <c r="B166" s="157">
        <v>40.1</v>
      </c>
      <c r="C166" s="80">
        <f t="shared" si="4"/>
        <v>7.5376884422111625E-3</v>
      </c>
      <c r="D166" s="187"/>
    </row>
    <row r="167" spans="1:4">
      <c r="A167" s="123">
        <v>25659</v>
      </c>
      <c r="B167" s="157">
        <v>40.4</v>
      </c>
      <c r="C167" s="80">
        <f t="shared" si="4"/>
        <v>7.4812967581046668E-3</v>
      </c>
      <c r="D167" s="188">
        <v>6.9999999999999993E-3</v>
      </c>
    </row>
    <row r="168" spans="1:4">
      <c r="A168" s="123">
        <v>25689</v>
      </c>
      <c r="B168" s="157">
        <v>40.5</v>
      </c>
      <c r="C168" s="80">
        <f t="shared" si="4"/>
        <v>2.4752475247525104E-3</v>
      </c>
      <c r="D168" s="187"/>
    </row>
    <row r="169" spans="1:4">
      <c r="A169" s="123">
        <v>25720</v>
      </c>
      <c r="B169" s="157">
        <v>40.799999999999997</v>
      </c>
      <c r="C169" s="80">
        <f t="shared" si="4"/>
        <v>7.4074074074073374E-3</v>
      </c>
      <c r="D169" s="188"/>
    </row>
    <row r="170" spans="1:4">
      <c r="A170" s="123">
        <v>25750</v>
      </c>
      <c r="B170" s="157">
        <v>40.9</v>
      </c>
      <c r="C170" s="80">
        <f t="shared" si="4"/>
        <v>2.4509803921568978E-3</v>
      </c>
      <c r="D170" s="187">
        <v>3.6000000000000004E-2</v>
      </c>
    </row>
    <row r="171" spans="1:4">
      <c r="A171" s="123">
        <v>25781</v>
      </c>
      <c r="B171" s="157">
        <v>41.1</v>
      </c>
      <c r="C171" s="80">
        <f t="shared" si="4"/>
        <v>4.8899755501223188E-3</v>
      </c>
      <c r="D171" s="188"/>
    </row>
    <row r="172" spans="1:4">
      <c r="A172" s="123">
        <v>25812</v>
      </c>
      <c r="B172" s="157">
        <v>41.3</v>
      </c>
      <c r="C172" s="80">
        <f t="shared" si="4"/>
        <v>4.8661800486616965E-3</v>
      </c>
      <c r="D172" s="187"/>
    </row>
    <row r="173" spans="1:4">
      <c r="A173" s="123">
        <v>25842</v>
      </c>
      <c r="B173" s="157">
        <v>41.5</v>
      </c>
      <c r="C173" s="80">
        <f t="shared" si="4"/>
        <v>4.8426150121066063E-3</v>
      </c>
      <c r="D173" s="188">
        <v>-0.04</v>
      </c>
    </row>
    <row r="174" spans="1:4">
      <c r="A174" s="123">
        <v>25873</v>
      </c>
      <c r="B174" s="157">
        <v>41.8</v>
      </c>
      <c r="C174" s="80">
        <f t="shared" si="4"/>
        <v>7.2289156626505341E-3</v>
      </c>
      <c r="D174" s="187"/>
    </row>
    <row r="175" spans="1:4">
      <c r="A175" s="123">
        <v>25903</v>
      </c>
      <c r="B175" s="157">
        <v>42</v>
      </c>
      <c r="C175" s="80">
        <f t="shared" si="4"/>
        <v>4.7846889952153793E-3</v>
      </c>
      <c r="D175" s="188"/>
    </row>
    <row r="176" spans="1:4">
      <c r="A176" s="123">
        <v>25934</v>
      </c>
      <c r="B176" s="157">
        <v>42.1</v>
      </c>
      <c r="C176" s="80">
        <f t="shared" si="4"/>
        <v>2.380952380952415E-3</v>
      </c>
      <c r="D176" s="187">
        <v>0.111</v>
      </c>
    </row>
    <row r="177" spans="1:4">
      <c r="A177" s="123">
        <v>25965</v>
      </c>
      <c r="B177" s="157">
        <v>42.2</v>
      </c>
      <c r="C177" s="80">
        <f t="shared" si="4"/>
        <v>2.3752969121140478E-3</v>
      </c>
      <c r="D177" s="188"/>
    </row>
    <row r="178" spans="1:4">
      <c r="A178" s="123">
        <v>25993</v>
      </c>
      <c r="B178" s="157">
        <v>42.2</v>
      </c>
      <c r="C178" s="80">
        <f t="shared" si="4"/>
        <v>0</v>
      </c>
      <c r="D178" s="187"/>
    </row>
    <row r="179" spans="1:4">
      <c r="A179" s="123">
        <v>26024</v>
      </c>
      <c r="B179" s="157">
        <v>42.4</v>
      </c>
      <c r="C179" s="80">
        <f t="shared" si="4"/>
        <v>4.7393364928908941E-3</v>
      </c>
      <c r="D179" s="188">
        <v>2.3E-2</v>
      </c>
    </row>
    <row r="180" spans="1:4">
      <c r="A180" s="123">
        <v>26054</v>
      </c>
      <c r="B180" s="157">
        <v>42.6</v>
      </c>
      <c r="C180" s="80">
        <f t="shared" si="4"/>
        <v>4.7169811320755392E-3</v>
      </c>
      <c r="D180" s="187"/>
    </row>
    <row r="181" spans="1:4">
      <c r="A181" s="123">
        <v>26085</v>
      </c>
      <c r="B181" s="157">
        <v>42.8</v>
      </c>
      <c r="C181" s="80">
        <f t="shared" si="4"/>
        <v>4.6948356807510732E-3</v>
      </c>
      <c r="D181" s="188"/>
    </row>
    <row r="182" spans="1:4">
      <c r="A182" s="123">
        <v>26115</v>
      </c>
      <c r="B182" s="157">
        <v>42.9</v>
      </c>
      <c r="C182" s="80">
        <f t="shared" si="4"/>
        <v>2.3364485981308743E-3</v>
      </c>
      <c r="D182" s="187">
        <v>3.2000000000000001E-2</v>
      </c>
    </row>
    <row r="183" spans="1:4">
      <c r="A183" s="123">
        <v>26146</v>
      </c>
      <c r="B183" s="157">
        <v>43</v>
      </c>
      <c r="C183" s="80">
        <f t="shared" si="4"/>
        <v>2.3310023310023644E-3</v>
      </c>
      <c r="D183" s="188"/>
    </row>
    <row r="184" spans="1:4">
      <c r="A184" s="123">
        <v>26177</v>
      </c>
      <c r="B184" s="157">
        <v>43</v>
      </c>
      <c r="C184" s="80">
        <f t="shared" si="4"/>
        <v>0</v>
      </c>
      <c r="D184" s="187"/>
    </row>
    <row r="185" spans="1:4">
      <c r="A185" s="123">
        <v>26207</v>
      </c>
      <c r="B185" s="157">
        <v>43.1</v>
      </c>
      <c r="C185" s="80">
        <f t="shared" si="4"/>
        <v>2.3255813953488701E-3</v>
      </c>
      <c r="D185" s="188">
        <v>1.2E-2</v>
      </c>
    </row>
    <row r="186" spans="1:4">
      <c r="A186" s="123">
        <v>26238</v>
      </c>
      <c r="B186" s="157">
        <v>43.2</v>
      </c>
      <c r="C186" s="80">
        <f t="shared" si="4"/>
        <v>2.3201856148492208E-3</v>
      </c>
      <c r="D186" s="187"/>
    </row>
    <row r="187" spans="1:4">
      <c r="A187" s="123">
        <v>26268</v>
      </c>
      <c r="B187" s="157">
        <v>43.3</v>
      </c>
      <c r="C187" s="80">
        <f t="shared" si="4"/>
        <v>2.3148148148146833E-3</v>
      </c>
      <c r="D187" s="188"/>
    </row>
    <row r="188" spans="1:4">
      <c r="A188" s="123">
        <v>26299</v>
      </c>
      <c r="B188" s="157">
        <v>43.5</v>
      </c>
      <c r="C188" s="80">
        <f t="shared" si="4"/>
        <v>4.6189376443418672E-3</v>
      </c>
      <c r="D188" s="187">
        <v>7.400000000000001E-2</v>
      </c>
    </row>
    <row r="189" spans="1:4">
      <c r="A189" s="123">
        <v>26330</v>
      </c>
      <c r="B189" s="157">
        <v>43.6</v>
      </c>
      <c r="C189" s="80">
        <f t="shared" si="4"/>
        <v>2.2988505747126762E-3</v>
      </c>
      <c r="D189" s="188"/>
    </row>
    <row r="190" spans="1:4">
      <c r="A190" s="123">
        <v>26359</v>
      </c>
      <c r="B190" s="157">
        <v>43.6</v>
      </c>
      <c r="C190" s="80">
        <f t="shared" si="4"/>
        <v>0</v>
      </c>
      <c r="D190" s="187"/>
    </row>
    <row r="191" spans="1:4">
      <c r="A191" s="123">
        <v>26390</v>
      </c>
      <c r="B191" s="157">
        <v>43.8</v>
      </c>
      <c r="C191" s="80">
        <f t="shared" si="4"/>
        <v>4.5871559633026545E-3</v>
      </c>
      <c r="D191" s="188">
        <v>9.6000000000000002E-2</v>
      </c>
    </row>
    <row r="192" spans="1:4">
      <c r="A192" s="123">
        <v>26420</v>
      </c>
      <c r="B192" s="157">
        <v>43.9</v>
      </c>
      <c r="C192" s="80">
        <f t="shared" si="4"/>
        <v>2.2831050228310826E-3</v>
      </c>
      <c r="D192" s="187"/>
    </row>
    <row r="193" spans="1:4">
      <c r="A193" s="123">
        <v>26451</v>
      </c>
      <c r="B193" s="157">
        <v>44</v>
      </c>
      <c r="C193" s="80">
        <f t="shared" si="4"/>
        <v>2.2779043280182557E-3</v>
      </c>
      <c r="D193" s="188"/>
    </row>
    <row r="194" spans="1:4">
      <c r="A194" s="123">
        <v>26481</v>
      </c>
      <c r="B194" s="157">
        <v>44.1</v>
      </c>
      <c r="C194" s="80">
        <f t="shared" si="4"/>
        <v>2.2727272727273051E-3</v>
      </c>
      <c r="D194" s="187">
        <v>3.7000000000000005E-2</v>
      </c>
    </row>
    <row r="195" spans="1:4">
      <c r="A195" s="123">
        <v>26512</v>
      </c>
      <c r="B195" s="157">
        <v>44.3</v>
      </c>
      <c r="C195" s="80">
        <f t="shared" si="4"/>
        <v>4.5351473922901524E-3</v>
      </c>
      <c r="D195" s="188"/>
    </row>
    <row r="196" spans="1:4">
      <c r="A196" s="123">
        <v>26543</v>
      </c>
      <c r="B196" s="157">
        <v>44.3</v>
      </c>
      <c r="C196" s="80">
        <f t="shared" si="4"/>
        <v>0</v>
      </c>
      <c r="D196" s="187"/>
    </row>
    <row r="197" spans="1:4">
      <c r="A197" s="123">
        <v>26573</v>
      </c>
      <c r="B197" s="157">
        <v>44.4</v>
      </c>
      <c r="C197" s="80">
        <f t="shared" si="4"/>
        <v>2.2573363431151565E-3</v>
      </c>
      <c r="D197" s="188">
        <v>6.8000000000000005E-2</v>
      </c>
    </row>
    <row r="198" spans="1:4">
      <c r="A198" s="123">
        <v>26604</v>
      </c>
      <c r="B198" s="157">
        <v>44.4</v>
      </c>
      <c r="C198" s="80">
        <f t="shared" si="4"/>
        <v>0</v>
      </c>
      <c r="D198" s="187"/>
    </row>
    <row r="199" spans="1:4">
      <c r="A199" s="123">
        <v>26634</v>
      </c>
      <c r="B199" s="157">
        <v>44.6</v>
      </c>
      <c r="C199" s="80">
        <f t="shared" si="4"/>
        <v>4.5045045045045687E-3</v>
      </c>
      <c r="D199" s="188"/>
    </row>
    <row r="200" spans="1:4">
      <c r="A200" s="123">
        <v>26665</v>
      </c>
      <c r="B200" s="157">
        <v>44.6</v>
      </c>
      <c r="C200" s="80">
        <f t="shared" si="4"/>
        <v>0</v>
      </c>
      <c r="D200" s="187">
        <v>0.10199999999999999</v>
      </c>
    </row>
    <row r="201" spans="1:4">
      <c r="A201" s="123">
        <v>26696</v>
      </c>
      <c r="B201" s="157">
        <v>44.8</v>
      </c>
      <c r="C201" s="80">
        <f t="shared" si="4"/>
        <v>4.4843049327353305E-3</v>
      </c>
      <c r="D201" s="188"/>
    </row>
    <row r="202" spans="1:4">
      <c r="A202" s="123">
        <v>26724</v>
      </c>
      <c r="B202" s="157">
        <v>45</v>
      </c>
      <c r="C202" s="80">
        <f t="shared" ref="C202:C265" si="5">(B202-B201)/B201</f>
        <v>4.4642857142857782E-3</v>
      </c>
      <c r="D202" s="187"/>
    </row>
    <row r="203" spans="1:4">
      <c r="A203" s="123">
        <v>26755</v>
      </c>
      <c r="B203" s="157">
        <v>45.1</v>
      </c>
      <c r="C203" s="80">
        <f t="shared" si="5"/>
        <v>2.2222222222222539E-3</v>
      </c>
      <c r="D203" s="188">
        <v>4.5999999999999999E-2</v>
      </c>
    </row>
    <row r="204" spans="1:4">
      <c r="A204" s="123">
        <v>26785</v>
      </c>
      <c r="B204" s="157">
        <v>45.3</v>
      </c>
      <c r="C204" s="80">
        <f t="shared" si="5"/>
        <v>4.4345898004433644E-3</v>
      </c>
      <c r="D204" s="187"/>
    </row>
    <row r="205" spans="1:4">
      <c r="A205" s="123">
        <v>26816</v>
      </c>
      <c r="B205" s="157">
        <v>45.4</v>
      </c>
      <c r="C205" s="80">
        <f t="shared" si="5"/>
        <v>2.2075055187638286E-3</v>
      </c>
      <c r="D205" s="188"/>
    </row>
    <row r="206" spans="1:4">
      <c r="A206" s="123">
        <v>26846</v>
      </c>
      <c r="B206" s="157">
        <v>45.5</v>
      </c>
      <c r="C206" s="80">
        <f t="shared" si="5"/>
        <v>2.2026431718061988E-3</v>
      </c>
      <c r="D206" s="187">
        <v>-2.2000000000000002E-2</v>
      </c>
    </row>
    <row r="207" spans="1:4">
      <c r="A207" s="123">
        <v>26877</v>
      </c>
      <c r="B207" s="157">
        <v>45.7</v>
      </c>
      <c r="C207" s="80">
        <f t="shared" si="5"/>
        <v>4.3956043956044581E-3</v>
      </c>
      <c r="D207" s="188"/>
    </row>
    <row r="208" spans="1:4">
      <c r="A208" s="123">
        <v>26908</v>
      </c>
      <c r="B208" s="157">
        <v>46</v>
      </c>
      <c r="C208" s="80">
        <f t="shared" si="5"/>
        <v>6.5645514223194121E-3</v>
      </c>
      <c r="D208" s="187"/>
    </row>
    <row r="209" spans="1:4">
      <c r="A209" s="123">
        <v>26938</v>
      </c>
      <c r="B209" s="157">
        <v>46.3</v>
      </c>
      <c r="C209" s="80">
        <f t="shared" si="5"/>
        <v>6.5217391304347207E-3</v>
      </c>
      <c r="D209" s="188">
        <v>3.7999999999999999E-2</v>
      </c>
    </row>
    <row r="210" spans="1:4">
      <c r="A210" s="123">
        <v>26969</v>
      </c>
      <c r="B210" s="157">
        <v>46.5</v>
      </c>
      <c r="C210" s="80">
        <f t="shared" si="5"/>
        <v>4.3196544276458502E-3</v>
      </c>
      <c r="D210" s="187"/>
    </row>
    <row r="211" spans="1:4">
      <c r="A211" s="123">
        <v>26999</v>
      </c>
      <c r="B211" s="157">
        <v>46.7</v>
      </c>
      <c r="C211" s="80">
        <f t="shared" si="5"/>
        <v>4.301075268817265E-3</v>
      </c>
      <c r="D211" s="188"/>
    </row>
    <row r="212" spans="1:4">
      <c r="A212" s="123">
        <v>27030</v>
      </c>
      <c r="B212" s="157">
        <v>46.9</v>
      </c>
      <c r="C212" s="80">
        <f t="shared" si="5"/>
        <v>4.282655246252585E-3</v>
      </c>
      <c r="D212" s="187">
        <v>-3.3000000000000002E-2</v>
      </c>
    </row>
    <row r="213" spans="1:4">
      <c r="A213" s="123">
        <v>27061</v>
      </c>
      <c r="B213" s="157">
        <v>47.2</v>
      </c>
      <c r="C213" s="80">
        <f t="shared" si="5"/>
        <v>6.3965884861408159E-3</v>
      </c>
      <c r="D213" s="188"/>
    </row>
    <row r="214" spans="1:4">
      <c r="A214" s="123">
        <v>27089</v>
      </c>
      <c r="B214" s="157">
        <v>47.6</v>
      </c>
      <c r="C214" s="80">
        <f t="shared" si="5"/>
        <v>8.4745762711864094E-3</v>
      </c>
      <c r="D214" s="187"/>
    </row>
    <row r="215" spans="1:4">
      <c r="A215" s="123">
        <v>27120</v>
      </c>
      <c r="B215" s="157">
        <v>47.9</v>
      </c>
      <c r="C215" s="80">
        <f t="shared" si="5"/>
        <v>6.3025210084033017E-3</v>
      </c>
      <c r="D215" s="188">
        <v>1.1000000000000001E-2</v>
      </c>
    </row>
    <row r="216" spans="1:4">
      <c r="A216" s="123">
        <v>27150</v>
      </c>
      <c r="B216" s="157">
        <v>48.5</v>
      </c>
      <c r="C216" s="80">
        <f t="shared" si="5"/>
        <v>1.2526096033402953E-2</v>
      </c>
      <c r="D216" s="187"/>
    </row>
    <row r="217" spans="1:4">
      <c r="A217" s="123">
        <v>27181</v>
      </c>
      <c r="B217" s="157">
        <v>49</v>
      </c>
      <c r="C217" s="80">
        <f t="shared" si="5"/>
        <v>1.0309278350515464E-2</v>
      </c>
      <c r="D217" s="188"/>
    </row>
    <row r="218" spans="1:4">
      <c r="A218" s="123">
        <v>27211</v>
      </c>
      <c r="B218" s="157">
        <v>49.5</v>
      </c>
      <c r="C218" s="80">
        <f t="shared" si="5"/>
        <v>1.020408163265306E-2</v>
      </c>
      <c r="D218" s="187">
        <v>-3.7999999999999999E-2</v>
      </c>
    </row>
    <row r="219" spans="1:4">
      <c r="A219" s="123">
        <v>27242</v>
      </c>
      <c r="B219" s="157">
        <v>50.2</v>
      </c>
      <c r="C219" s="80">
        <f t="shared" si="5"/>
        <v>1.41414141414142E-2</v>
      </c>
      <c r="D219" s="188"/>
    </row>
    <row r="220" spans="1:4">
      <c r="A220" s="123">
        <v>27273</v>
      </c>
      <c r="B220" s="157">
        <v>50.7</v>
      </c>
      <c r="C220" s="80">
        <f t="shared" si="5"/>
        <v>9.9601593625498006E-3</v>
      </c>
      <c r="D220" s="187"/>
    </row>
    <row r="221" spans="1:4">
      <c r="A221" s="123">
        <v>27303</v>
      </c>
      <c r="B221" s="157">
        <v>51.2</v>
      </c>
      <c r="C221" s="80">
        <f t="shared" si="5"/>
        <v>9.8619329388560158E-3</v>
      </c>
      <c r="D221" s="188">
        <v>-1.6E-2</v>
      </c>
    </row>
    <row r="222" spans="1:4">
      <c r="A222" s="123">
        <v>27334</v>
      </c>
      <c r="B222" s="157">
        <v>51.6</v>
      </c>
      <c r="C222" s="80">
        <f t="shared" si="5"/>
        <v>7.8124999999999722E-3</v>
      </c>
      <c r="D222" s="187"/>
    </row>
    <row r="223" spans="1:4">
      <c r="A223" s="123">
        <v>27364</v>
      </c>
      <c r="B223" s="157">
        <v>52</v>
      </c>
      <c r="C223" s="80">
        <f t="shared" si="5"/>
        <v>7.7519379844960962E-3</v>
      </c>
      <c r="D223" s="188"/>
    </row>
    <row r="224" spans="1:4">
      <c r="A224" s="123">
        <v>27395</v>
      </c>
      <c r="B224" s="157">
        <v>52.3</v>
      </c>
      <c r="C224" s="80">
        <f t="shared" si="5"/>
        <v>5.7692307692307149E-3</v>
      </c>
      <c r="D224" s="187">
        <v>-4.7E-2</v>
      </c>
    </row>
    <row r="225" spans="1:4">
      <c r="A225" s="123">
        <v>27426</v>
      </c>
      <c r="B225" s="157">
        <v>52.8</v>
      </c>
      <c r="C225" s="80">
        <f t="shared" si="5"/>
        <v>9.5602294455066923E-3</v>
      </c>
      <c r="D225" s="188"/>
    </row>
    <row r="226" spans="1:4">
      <c r="A226" s="123">
        <v>27454</v>
      </c>
      <c r="B226" s="157">
        <v>53</v>
      </c>
      <c r="C226" s="80">
        <f t="shared" si="5"/>
        <v>3.7878787878788418E-3</v>
      </c>
      <c r="D226" s="187"/>
    </row>
    <row r="227" spans="1:4">
      <c r="A227" s="123">
        <v>27485</v>
      </c>
      <c r="B227" s="157">
        <v>53.3</v>
      </c>
      <c r="C227" s="80">
        <f t="shared" si="5"/>
        <v>5.6603773584905127E-3</v>
      </c>
      <c r="D227" s="188">
        <v>3.1E-2</v>
      </c>
    </row>
    <row r="228" spans="1:4">
      <c r="A228" s="123">
        <v>27515</v>
      </c>
      <c r="B228" s="157">
        <v>53.5</v>
      </c>
      <c r="C228" s="80">
        <f t="shared" si="5"/>
        <v>3.7523452157599032E-3</v>
      </c>
      <c r="D228" s="187"/>
    </row>
    <row r="229" spans="1:4">
      <c r="A229" s="123">
        <v>27546</v>
      </c>
      <c r="B229" s="157">
        <v>53.8</v>
      </c>
      <c r="C229" s="80">
        <f t="shared" si="5"/>
        <v>5.6074766355139654E-3</v>
      </c>
      <c r="D229" s="188"/>
    </row>
    <row r="230" spans="1:4">
      <c r="A230" s="123">
        <v>27576</v>
      </c>
      <c r="B230" s="157">
        <v>54</v>
      </c>
      <c r="C230" s="80">
        <f t="shared" si="5"/>
        <v>3.717472118959161E-3</v>
      </c>
      <c r="D230" s="187">
        <v>6.8000000000000005E-2</v>
      </c>
    </row>
    <row r="231" spans="1:4">
      <c r="A231" s="123">
        <v>27607</v>
      </c>
      <c r="B231" s="157">
        <v>54.2</v>
      </c>
      <c r="C231" s="80">
        <f t="shared" si="5"/>
        <v>3.7037037037037563E-3</v>
      </c>
      <c r="D231" s="188"/>
    </row>
    <row r="232" spans="1:4">
      <c r="A232" s="123">
        <v>27638</v>
      </c>
      <c r="B232" s="157">
        <v>54.5</v>
      </c>
      <c r="C232" s="80">
        <f t="shared" si="5"/>
        <v>5.5350553505534531E-3</v>
      </c>
      <c r="D232" s="187"/>
    </row>
    <row r="233" spans="1:4">
      <c r="A233" s="123">
        <v>27668</v>
      </c>
      <c r="B233" s="157">
        <v>54.8</v>
      </c>
      <c r="C233" s="80">
        <f t="shared" si="5"/>
        <v>5.504587155963251E-3</v>
      </c>
      <c r="D233" s="188">
        <v>5.5E-2</v>
      </c>
    </row>
    <row r="234" spans="1:4">
      <c r="A234" s="123">
        <v>27699</v>
      </c>
      <c r="B234" s="157">
        <v>55.2</v>
      </c>
      <c r="C234" s="80">
        <f t="shared" si="5"/>
        <v>7.2992700729928046E-3</v>
      </c>
      <c r="D234" s="187"/>
    </row>
    <row r="235" spans="1:4">
      <c r="A235" s="123">
        <v>27729</v>
      </c>
      <c r="B235" s="157">
        <v>55.5</v>
      </c>
      <c r="C235" s="80">
        <f t="shared" si="5"/>
        <v>5.4347826086956E-3</v>
      </c>
      <c r="D235" s="188"/>
    </row>
    <row r="236" spans="1:4">
      <c r="A236" s="123">
        <v>27760</v>
      </c>
      <c r="B236" s="157">
        <v>55.9</v>
      </c>
      <c r="C236" s="80">
        <f t="shared" si="5"/>
        <v>7.2072072072071813E-3</v>
      </c>
      <c r="D236" s="187">
        <v>9.3000000000000013E-2</v>
      </c>
    </row>
    <row r="237" spans="1:4">
      <c r="A237" s="123">
        <v>27791</v>
      </c>
      <c r="B237" s="157">
        <v>56.2</v>
      </c>
      <c r="C237" s="80">
        <f t="shared" si="5"/>
        <v>5.3667262969589319E-3</v>
      </c>
      <c r="D237" s="188"/>
    </row>
    <row r="238" spans="1:4">
      <c r="A238" s="123">
        <v>27820</v>
      </c>
      <c r="B238" s="157">
        <v>56.5</v>
      </c>
      <c r="C238" s="80">
        <f t="shared" si="5"/>
        <v>5.3380782918148956E-3</v>
      </c>
      <c r="D238" s="187"/>
    </row>
    <row r="239" spans="1:4">
      <c r="A239" s="123">
        <v>27851</v>
      </c>
      <c r="B239" s="157">
        <v>56.7</v>
      </c>
      <c r="C239" s="80">
        <f t="shared" si="5"/>
        <v>3.5398230088496078E-3</v>
      </c>
      <c r="D239" s="188">
        <v>3.1E-2</v>
      </c>
    </row>
    <row r="240" spans="1:4">
      <c r="A240" s="123">
        <v>27881</v>
      </c>
      <c r="B240" s="157">
        <v>57</v>
      </c>
      <c r="C240" s="80">
        <f t="shared" si="5"/>
        <v>5.2910052910052404E-3</v>
      </c>
      <c r="D240" s="187"/>
    </row>
    <row r="241" spans="1:4">
      <c r="A241" s="123">
        <v>27912</v>
      </c>
      <c r="B241" s="157">
        <v>57.2</v>
      </c>
      <c r="C241" s="80">
        <f t="shared" si="5"/>
        <v>3.5087719298246113E-3</v>
      </c>
      <c r="D241" s="188"/>
    </row>
    <row r="242" spans="1:4">
      <c r="A242" s="123">
        <v>27942</v>
      </c>
      <c r="B242" s="157">
        <v>57.6</v>
      </c>
      <c r="C242" s="80">
        <f t="shared" si="5"/>
        <v>6.9930069930069678E-3</v>
      </c>
      <c r="D242" s="187">
        <v>2.1000000000000001E-2</v>
      </c>
    </row>
    <row r="243" spans="1:4">
      <c r="A243" s="123">
        <v>27973</v>
      </c>
      <c r="B243" s="157">
        <v>57.9</v>
      </c>
      <c r="C243" s="80">
        <f t="shared" si="5"/>
        <v>5.2083333333332836E-3</v>
      </c>
      <c r="D243" s="188"/>
    </row>
    <row r="244" spans="1:4">
      <c r="A244" s="123">
        <v>28004</v>
      </c>
      <c r="B244" s="157">
        <v>58.2</v>
      </c>
      <c r="C244" s="80">
        <f t="shared" si="5"/>
        <v>5.1813471502591413E-3</v>
      </c>
      <c r="D244" s="187"/>
    </row>
    <row r="245" spans="1:4">
      <c r="A245" s="123">
        <v>28034</v>
      </c>
      <c r="B245" s="157">
        <v>58.5</v>
      </c>
      <c r="C245" s="80">
        <f t="shared" si="5"/>
        <v>5.1546391752576833E-3</v>
      </c>
      <c r="D245" s="188">
        <v>0.03</v>
      </c>
    </row>
    <row r="246" spans="1:4">
      <c r="A246" s="123">
        <v>28065</v>
      </c>
      <c r="B246" s="157">
        <v>58.7</v>
      </c>
      <c r="C246" s="80">
        <f t="shared" si="5"/>
        <v>3.4188034188034674E-3</v>
      </c>
      <c r="D246" s="187"/>
    </row>
    <row r="247" spans="1:4">
      <c r="A247" s="123">
        <v>28095</v>
      </c>
      <c r="B247" s="157">
        <v>58.9</v>
      </c>
      <c r="C247" s="80">
        <f t="shared" si="5"/>
        <v>3.4071550255535899E-3</v>
      </c>
      <c r="D247" s="188"/>
    </row>
    <row r="248" spans="1:4">
      <c r="A248" s="123">
        <v>28126</v>
      </c>
      <c r="B248" s="157">
        <v>59.3</v>
      </c>
      <c r="C248" s="80">
        <f t="shared" si="5"/>
        <v>6.7911714770797719E-3</v>
      </c>
      <c r="D248" s="187">
        <v>4.7E-2</v>
      </c>
    </row>
    <row r="249" spans="1:4">
      <c r="A249" s="123">
        <v>28157</v>
      </c>
      <c r="B249" s="157">
        <v>59.7</v>
      </c>
      <c r="C249" s="80">
        <f t="shared" si="5"/>
        <v>6.7453625632378699E-3</v>
      </c>
      <c r="D249" s="188"/>
    </row>
    <row r="250" spans="1:4">
      <c r="A250" s="123">
        <v>28185</v>
      </c>
      <c r="B250" s="157">
        <v>60</v>
      </c>
      <c r="C250" s="80">
        <f t="shared" si="5"/>
        <v>5.0251256281406559E-3</v>
      </c>
      <c r="D250" s="187"/>
    </row>
    <row r="251" spans="1:4">
      <c r="A251" s="123">
        <v>28216</v>
      </c>
      <c r="B251" s="157">
        <v>60.3</v>
      </c>
      <c r="C251" s="80">
        <f t="shared" si="5"/>
        <v>4.9999999999999524E-3</v>
      </c>
      <c r="D251" s="188">
        <v>8.1000000000000003E-2</v>
      </c>
    </row>
    <row r="252" spans="1:4">
      <c r="A252" s="123">
        <v>28246</v>
      </c>
      <c r="B252" s="157">
        <v>60.6</v>
      </c>
      <c r="C252" s="80">
        <f t="shared" si="5"/>
        <v>4.9751243781095238E-3</v>
      </c>
      <c r="D252" s="187"/>
    </row>
    <row r="253" spans="1:4">
      <c r="A253" s="123">
        <v>28277</v>
      </c>
      <c r="B253" s="157">
        <v>61</v>
      </c>
      <c r="C253" s="80">
        <f t="shared" si="5"/>
        <v>6.6006600660065773E-3</v>
      </c>
      <c r="D253" s="188"/>
    </row>
    <row r="254" spans="1:4">
      <c r="A254" s="123">
        <v>28307</v>
      </c>
      <c r="B254" s="157">
        <v>61.2</v>
      </c>
      <c r="C254" s="80">
        <f t="shared" si="5"/>
        <v>3.2786885245902103E-3</v>
      </c>
      <c r="D254" s="187">
        <v>7.2999999999999995E-2</v>
      </c>
    </row>
    <row r="255" spans="1:4">
      <c r="A255" s="123">
        <v>28338</v>
      </c>
      <c r="B255" s="157">
        <v>61.5</v>
      </c>
      <c r="C255" s="80">
        <f t="shared" si="5"/>
        <v>4.9019607843136786E-3</v>
      </c>
      <c r="D255" s="188"/>
    </row>
    <row r="256" spans="1:4">
      <c r="A256" s="123">
        <v>28369</v>
      </c>
      <c r="B256" s="157">
        <v>61.8</v>
      </c>
      <c r="C256" s="80">
        <f t="shared" si="5"/>
        <v>4.8780487804877589E-3</v>
      </c>
      <c r="D256" s="187"/>
    </row>
    <row r="257" spans="1:4">
      <c r="A257" s="123">
        <v>28399</v>
      </c>
      <c r="B257" s="157">
        <v>62</v>
      </c>
      <c r="C257" s="80">
        <f t="shared" si="5"/>
        <v>3.2362459546926028E-3</v>
      </c>
      <c r="D257" s="188">
        <v>0</v>
      </c>
    </row>
    <row r="258" spans="1:4">
      <c r="A258" s="123">
        <v>28430</v>
      </c>
      <c r="B258" s="157">
        <v>62.3</v>
      </c>
      <c r="C258" s="80">
        <f t="shared" si="5"/>
        <v>4.8387096774193091E-3</v>
      </c>
      <c r="D258" s="187"/>
    </row>
    <row r="259" spans="1:4">
      <c r="A259" s="123">
        <v>28460</v>
      </c>
      <c r="B259" s="157">
        <v>62.7</v>
      </c>
      <c r="C259" s="80">
        <f t="shared" si="5"/>
        <v>6.4205457463885349E-3</v>
      </c>
      <c r="D259" s="188"/>
    </row>
    <row r="260" spans="1:4">
      <c r="A260" s="123">
        <v>28491</v>
      </c>
      <c r="B260" s="157">
        <v>63.1</v>
      </c>
      <c r="C260" s="80">
        <f t="shared" si="5"/>
        <v>6.3795853269537246E-3</v>
      </c>
      <c r="D260" s="187">
        <v>1.3999999999999999E-2</v>
      </c>
    </row>
    <row r="261" spans="1:4">
      <c r="A261" s="123">
        <v>28522</v>
      </c>
      <c r="B261" s="157">
        <v>63.4</v>
      </c>
      <c r="C261" s="80">
        <f t="shared" si="5"/>
        <v>4.7543581616481326E-3</v>
      </c>
      <c r="D261" s="188"/>
    </row>
    <row r="262" spans="1:4">
      <c r="A262" s="123">
        <v>28550</v>
      </c>
      <c r="B262" s="157">
        <v>63.8</v>
      </c>
      <c r="C262" s="80">
        <f t="shared" si="5"/>
        <v>6.3091482649842053E-3</v>
      </c>
      <c r="D262" s="187"/>
    </row>
    <row r="263" spans="1:4">
      <c r="A263" s="123">
        <v>28581</v>
      </c>
      <c r="B263" s="157">
        <v>64.3</v>
      </c>
      <c r="C263" s="80">
        <f t="shared" si="5"/>
        <v>7.8369905956112863E-3</v>
      </c>
      <c r="D263" s="188">
        <v>0.16500000000000001</v>
      </c>
    </row>
    <row r="264" spans="1:4">
      <c r="A264" s="123">
        <v>28611</v>
      </c>
      <c r="B264" s="157">
        <v>64.7</v>
      </c>
      <c r="C264" s="80">
        <f t="shared" si="5"/>
        <v>6.2208398133748941E-3</v>
      </c>
      <c r="D264" s="187"/>
    </row>
    <row r="265" spans="1:4">
      <c r="A265" s="123">
        <v>28642</v>
      </c>
      <c r="B265" s="157">
        <v>65.2</v>
      </c>
      <c r="C265" s="80">
        <f t="shared" si="5"/>
        <v>7.7279752704791345E-3</v>
      </c>
      <c r="D265" s="188"/>
    </row>
    <row r="266" spans="1:4">
      <c r="A266" s="123">
        <v>28672</v>
      </c>
      <c r="B266" s="157">
        <v>65.599999999999994</v>
      </c>
      <c r="C266" s="80">
        <f t="shared" ref="C266:C329" si="6">(B266-B265)/B265</f>
        <v>6.1349693251532434E-3</v>
      </c>
      <c r="D266" s="187">
        <v>0.04</v>
      </c>
    </row>
    <row r="267" spans="1:4">
      <c r="A267" s="123">
        <v>28703</v>
      </c>
      <c r="B267" s="157">
        <v>66.099999999999994</v>
      </c>
      <c r="C267" s="80">
        <f t="shared" si="6"/>
        <v>7.6219512195121958E-3</v>
      </c>
      <c r="D267" s="188"/>
    </row>
    <row r="268" spans="1:4">
      <c r="A268" s="123">
        <v>28734</v>
      </c>
      <c r="B268" s="157">
        <v>66.7</v>
      </c>
      <c r="C268" s="80">
        <f t="shared" si="6"/>
        <v>9.077155824508451E-3</v>
      </c>
      <c r="D268" s="187"/>
    </row>
    <row r="269" spans="1:4">
      <c r="A269" s="123">
        <v>28764</v>
      </c>
      <c r="B269" s="157">
        <v>67.2</v>
      </c>
      <c r="C269" s="80">
        <f t="shared" si="6"/>
        <v>7.4962518740629685E-3</v>
      </c>
      <c r="D269" s="188">
        <v>5.5E-2</v>
      </c>
    </row>
    <row r="270" spans="1:4">
      <c r="A270" s="123">
        <v>28795</v>
      </c>
      <c r="B270" s="157">
        <v>67.599999999999994</v>
      </c>
      <c r="C270" s="80">
        <f t="shared" si="6"/>
        <v>5.9523809523808254E-3</v>
      </c>
      <c r="D270" s="187"/>
    </row>
    <row r="271" spans="1:4">
      <c r="A271" s="123">
        <v>28825</v>
      </c>
      <c r="B271" s="157">
        <v>68</v>
      </c>
      <c r="C271" s="80">
        <f t="shared" si="6"/>
        <v>5.9171597633136943E-3</v>
      </c>
      <c r="D271" s="188"/>
    </row>
    <row r="272" spans="1:4">
      <c r="A272" s="123">
        <v>28856</v>
      </c>
      <c r="B272" s="157">
        <v>68.5</v>
      </c>
      <c r="C272" s="80">
        <f t="shared" si="6"/>
        <v>7.3529411764705881E-3</v>
      </c>
      <c r="D272" s="187">
        <v>8.0000000000000002E-3</v>
      </c>
    </row>
    <row r="273" spans="1:4">
      <c r="A273" s="123">
        <v>28887</v>
      </c>
      <c r="B273" s="157">
        <v>69.2</v>
      </c>
      <c r="C273" s="80">
        <f t="shared" si="6"/>
        <v>1.0218978102189823E-2</v>
      </c>
      <c r="D273" s="188"/>
    </row>
    <row r="274" spans="1:4">
      <c r="A274" s="123">
        <v>28915</v>
      </c>
      <c r="B274" s="157">
        <v>69.8</v>
      </c>
      <c r="C274" s="80">
        <f t="shared" si="6"/>
        <v>8.6705202312137904E-3</v>
      </c>
      <c r="D274" s="187"/>
    </row>
    <row r="275" spans="1:4">
      <c r="A275" s="123">
        <v>28946</v>
      </c>
      <c r="B275" s="157">
        <v>70.3</v>
      </c>
      <c r="C275" s="80">
        <f t="shared" si="6"/>
        <v>7.1633237822349575E-3</v>
      </c>
      <c r="D275" s="188">
        <v>5.0000000000000001E-3</v>
      </c>
    </row>
    <row r="276" spans="1:4">
      <c r="A276" s="123">
        <v>28976</v>
      </c>
      <c r="B276" s="157">
        <v>70.8</v>
      </c>
      <c r="C276" s="80">
        <f t="shared" si="6"/>
        <v>7.1123755334281651E-3</v>
      </c>
      <c r="D276" s="187"/>
    </row>
    <row r="277" spans="1:4">
      <c r="A277" s="123">
        <v>29007</v>
      </c>
      <c r="B277" s="157">
        <v>71.3</v>
      </c>
      <c r="C277" s="80">
        <f t="shared" si="6"/>
        <v>7.0621468926553672E-3</v>
      </c>
      <c r="D277" s="188"/>
    </row>
    <row r="278" spans="1:4">
      <c r="A278" s="123">
        <v>29037</v>
      </c>
      <c r="B278" s="157">
        <v>71.900000000000006</v>
      </c>
      <c r="C278" s="80">
        <f t="shared" si="6"/>
        <v>8.4151472650772583E-3</v>
      </c>
      <c r="D278" s="187">
        <v>2.8999999999999998E-2</v>
      </c>
    </row>
    <row r="279" spans="1:4">
      <c r="A279" s="123">
        <v>29068</v>
      </c>
      <c r="B279" s="157">
        <v>72.7</v>
      </c>
      <c r="C279" s="80">
        <f t="shared" si="6"/>
        <v>1.1126564673157122E-2</v>
      </c>
      <c r="D279" s="188"/>
    </row>
    <row r="280" spans="1:4">
      <c r="A280" s="123">
        <v>29099</v>
      </c>
      <c r="B280" s="157">
        <v>73.3</v>
      </c>
      <c r="C280" s="80">
        <f t="shared" si="6"/>
        <v>8.253094910591393E-3</v>
      </c>
      <c r="D280" s="187"/>
    </row>
    <row r="281" spans="1:4">
      <c r="A281" s="123">
        <v>29129</v>
      </c>
      <c r="B281" s="157">
        <v>74</v>
      </c>
      <c r="C281" s="80">
        <f t="shared" si="6"/>
        <v>9.549795361528007E-3</v>
      </c>
      <c r="D281" s="188">
        <v>0.01</v>
      </c>
    </row>
    <row r="282" spans="1:4">
      <c r="A282" s="123">
        <v>29160</v>
      </c>
      <c r="B282" s="157">
        <v>74.8</v>
      </c>
      <c r="C282" s="80">
        <f t="shared" si="6"/>
        <v>1.0810810810810773E-2</v>
      </c>
      <c r="D282" s="187"/>
    </row>
    <row r="283" spans="1:4">
      <c r="A283" s="123">
        <v>29190</v>
      </c>
      <c r="B283" s="157">
        <v>75.7</v>
      </c>
      <c r="C283" s="80">
        <f t="shared" si="6"/>
        <v>1.2032085561497402E-2</v>
      </c>
      <c r="D283" s="188"/>
    </row>
    <row r="284" spans="1:4">
      <c r="A284" s="123">
        <v>29221</v>
      </c>
      <c r="B284" s="157">
        <v>76.7</v>
      </c>
      <c r="C284" s="80">
        <f t="shared" si="6"/>
        <v>1.3210039630118889E-2</v>
      </c>
      <c r="D284" s="187">
        <v>1.3000000000000001E-2</v>
      </c>
    </row>
    <row r="285" spans="1:4">
      <c r="A285" s="123">
        <v>29252</v>
      </c>
      <c r="B285" s="157">
        <v>77.5</v>
      </c>
      <c r="C285" s="80">
        <f t="shared" si="6"/>
        <v>1.0430247718383275E-2</v>
      </c>
      <c r="D285" s="188"/>
    </row>
    <row r="286" spans="1:4">
      <c r="A286" s="123">
        <v>29281</v>
      </c>
      <c r="B286" s="157">
        <v>78.599999999999994</v>
      </c>
      <c r="C286" s="80">
        <f t="shared" si="6"/>
        <v>1.41935483870967E-2</v>
      </c>
      <c r="D286" s="187"/>
    </row>
    <row r="287" spans="1:4">
      <c r="A287" s="123">
        <v>29312</v>
      </c>
      <c r="B287" s="157">
        <v>79.5</v>
      </c>
      <c r="C287" s="80">
        <f t="shared" si="6"/>
        <v>1.1450381679389386E-2</v>
      </c>
      <c r="D287" s="188">
        <v>-7.9000000000000001E-2</v>
      </c>
    </row>
    <row r="288" spans="1:4">
      <c r="A288" s="123">
        <v>29342</v>
      </c>
      <c r="B288" s="157">
        <v>80.099999999999994</v>
      </c>
      <c r="C288" s="80">
        <f t="shared" si="6"/>
        <v>7.5471698113206828E-3</v>
      </c>
      <c r="D288" s="187"/>
    </row>
    <row r="289" spans="1:4">
      <c r="A289" s="123">
        <v>29373</v>
      </c>
      <c r="B289" s="157">
        <v>81</v>
      </c>
      <c r="C289" s="80">
        <f t="shared" si="6"/>
        <v>1.1235955056179848E-2</v>
      </c>
      <c r="D289" s="188"/>
    </row>
    <row r="290" spans="1:4">
      <c r="A290" s="123">
        <v>29403</v>
      </c>
      <c r="B290" s="157">
        <v>80.8</v>
      </c>
      <c r="C290" s="80">
        <f t="shared" si="6"/>
        <v>-2.4691358024691709E-3</v>
      </c>
      <c r="D290" s="187">
        <v>-6.0000000000000001E-3</v>
      </c>
    </row>
    <row r="291" spans="1:4">
      <c r="A291" s="123">
        <v>29434</v>
      </c>
      <c r="B291" s="157">
        <v>81.3</v>
      </c>
      <c r="C291" s="80">
        <f t="shared" si="6"/>
        <v>6.1881188118811884E-3</v>
      </c>
      <c r="D291" s="188"/>
    </row>
    <row r="292" spans="1:4">
      <c r="A292" s="123">
        <v>29465</v>
      </c>
      <c r="B292" s="157">
        <v>82.1</v>
      </c>
      <c r="C292" s="80">
        <f t="shared" si="6"/>
        <v>9.8400984009839754E-3</v>
      </c>
      <c r="D292" s="187"/>
    </row>
    <row r="293" spans="1:4">
      <c r="A293" s="123">
        <v>29495</v>
      </c>
      <c r="B293" s="157">
        <v>83</v>
      </c>
      <c r="C293" s="80">
        <f t="shared" si="6"/>
        <v>1.0962241169305794E-2</v>
      </c>
      <c r="D293" s="188">
        <v>7.5999999999999998E-2</v>
      </c>
    </row>
    <row r="294" spans="1:4">
      <c r="A294" s="123">
        <v>29526</v>
      </c>
      <c r="B294" s="157">
        <v>83.9</v>
      </c>
      <c r="C294" s="80">
        <f t="shared" si="6"/>
        <v>1.0843373493975973E-2</v>
      </c>
      <c r="D294" s="187"/>
    </row>
    <row r="295" spans="1:4">
      <c r="A295" s="123">
        <v>29556</v>
      </c>
      <c r="B295" s="157">
        <v>84.9</v>
      </c>
      <c r="C295" s="80">
        <f t="shared" si="6"/>
        <v>1.1918951132300357E-2</v>
      </c>
      <c r="D295" s="188"/>
    </row>
    <row r="296" spans="1:4">
      <c r="A296" s="123">
        <v>29587</v>
      </c>
      <c r="B296" s="157">
        <v>85.4</v>
      </c>
      <c r="C296" s="80">
        <f t="shared" si="6"/>
        <v>5.8892815076560653E-3</v>
      </c>
      <c r="D296" s="187">
        <v>8.5000000000000006E-2</v>
      </c>
    </row>
    <row r="297" spans="1:4">
      <c r="A297" s="123">
        <v>29618</v>
      </c>
      <c r="B297" s="157">
        <v>85.9</v>
      </c>
      <c r="C297" s="80">
        <f t="shared" si="6"/>
        <v>5.8548009367681494E-3</v>
      </c>
      <c r="D297" s="188"/>
    </row>
    <row r="298" spans="1:4">
      <c r="A298" s="123">
        <v>29646</v>
      </c>
      <c r="B298" s="157">
        <v>86.4</v>
      </c>
      <c r="C298" s="80">
        <f t="shared" si="6"/>
        <v>5.8207217694994174E-3</v>
      </c>
      <c r="D298" s="187"/>
    </row>
    <row r="299" spans="1:4">
      <c r="A299" s="123">
        <v>29677</v>
      </c>
      <c r="B299" s="157">
        <v>87</v>
      </c>
      <c r="C299" s="80">
        <f t="shared" si="6"/>
        <v>6.9444444444443781E-3</v>
      </c>
      <c r="D299" s="188">
        <v>-2.8999999999999998E-2</v>
      </c>
    </row>
    <row r="300" spans="1:4">
      <c r="A300" s="123">
        <v>29707</v>
      </c>
      <c r="B300" s="157">
        <v>87.8</v>
      </c>
      <c r="C300" s="80">
        <f t="shared" si="6"/>
        <v>9.1954022988505416E-3</v>
      </c>
      <c r="D300" s="187"/>
    </row>
    <row r="301" spans="1:4">
      <c r="A301" s="123">
        <v>29738</v>
      </c>
      <c r="B301" s="157">
        <v>88.6</v>
      </c>
      <c r="C301" s="80">
        <f t="shared" si="6"/>
        <v>9.1116173120728613E-3</v>
      </c>
      <c r="D301" s="188"/>
    </row>
    <row r="302" spans="1:4">
      <c r="A302" s="123">
        <v>29768</v>
      </c>
      <c r="B302" s="157">
        <v>89.8</v>
      </c>
      <c r="C302" s="80">
        <f t="shared" si="6"/>
        <v>1.3544018058690778E-2</v>
      </c>
      <c r="D302" s="187">
        <v>4.7E-2</v>
      </c>
    </row>
    <row r="303" spans="1:4">
      <c r="A303" s="123">
        <v>29799</v>
      </c>
      <c r="B303" s="157">
        <v>90.7</v>
      </c>
      <c r="C303" s="80">
        <f t="shared" si="6"/>
        <v>1.0022271714922112E-2</v>
      </c>
      <c r="D303" s="188"/>
    </row>
    <row r="304" spans="1:4">
      <c r="A304" s="123">
        <v>29830</v>
      </c>
      <c r="B304" s="157">
        <v>91.8</v>
      </c>
      <c r="C304" s="80">
        <f t="shared" si="6"/>
        <v>1.2127894156560026E-2</v>
      </c>
      <c r="D304" s="187"/>
    </row>
    <row r="305" spans="1:4">
      <c r="A305" s="123">
        <v>29860</v>
      </c>
      <c r="B305" s="157">
        <v>92.1</v>
      </c>
      <c r="C305" s="80">
        <f t="shared" si="6"/>
        <v>3.2679738562091196E-3</v>
      </c>
      <c r="D305" s="188">
        <v>-4.5999999999999999E-2</v>
      </c>
    </row>
    <row r="306" spans="1:4">
      <c r="A306" s="123">
        <v>29891</v>
      </c>
      <c r="B306" s="157">
        <v>92.5</v>
      </c>
      <c r="C306" s="80">
        <f t="shared" si="6"/>
        <v>4.3431053203040791E-3</v>
      </c>
      <c r="D306" s="187"/>
    </row>
    <row r="307" spans="1:4">
      <c r="A307" s="123">
        <v>29921</v>
      </c>
      <c r="B307" s="157">
        <v>93</v>
      </c>
      <c r="C307" s="80">
        <f t="shared" si="6"/>
        <v>5.4054054054054057E-3</v>
      </c>
      <c r="D307" s="188"/>
    </row>
    <row r="308" spans="1:4">
      <c r="A308" s="123">
        <v>29952</v>
      </c>
      <c r="B308" s="157">
        <v>93.3</v>
      </c>
      <c r="C308" s="80">
        <f t="shared" si="6"/>
        <v>3.2258064516128729E-3</v>
      </c>
      <c r="D308" s="187">
        <v>-6.5000000000000002E-2</v>
      </c>
    </row>
    <row r="309" spans="1:4">
      <c r="A309" s="123">
        <v>29983</v>
      </c>
      <c r="B309" s="157">
        <v>93.8</v>
      </c>
      <c r="C309" s="80">
        <f t="shared" si="6"/>
        <v>5.3590568060021436E-3</v>
      </c>
      <c r="D309" s="188"/>
    </row>
    <row r="310" spans="1:4">
      <c r="A310" s="123">
        <v>30011</v>
      </c>
      <c r="B310" s="157">
        <v>93.9</v>
      </c>
      <c r="C310" s="80">
        <f t="shared" si="6"/>
        <v>1.066098081023545E-3</v>
      </c>
      <c r="D310" s="187"/>
    </row>
    <row r="311" spans="1:4">
      <c r="A311" s="123">
        <v>30042</v>
      </c>
      <c r="B311" s="157">
        <v>94.7</v>
      </c>
      <c r="C311" s="80">
        <f t="shared" si="6"/>
        <v>8.5197018104366043E-3</v>
      </c>
      <c r="D311" s="188">
        <v>2.2000000000000002E-2</v>
      </c>
    </row>
    <row r="312" spans="1:4">
      <c r="A312" s="123">
        <v>30072</v>
      </c>
      <c r="B312" s="157">
        <v>95.4</v>
      </c>
      <c r="C312" s="80">
        <f t="shared" si="6"/>
        <v>7.3917634635691952E-3</v>
      </c>
      <c r="D312" s="187"/>
    </row>
    <row r="313" spans="1:4">
      <c r="A313" s="123">
        <v>30103</v>
      </c>
      <c r="B313" s="157">
        <v>96.1</v>
      </c>
      <c r="C313" s="80">
        <f t="shared" si="6"/>
        <v>7.3375262054506145E-3</v>
      </c>
      <c r="D313" s="188"/>
    </row>
    <row r="314" spans="1:4">
      <c r="A314" s="123">
        <v>30133</v>
      </c>
      <c r="B314" s="157">
        <v>96.7</v>
      </c>
      <c r="C314" s="80">
        <f t="shared" si="6"/>
        <v>6.2434963579605469E-3</v>
      </c>
      <c r="D314" s="187">
        <v>-1.3999999999999999E-2</v>
      </c>
    </row>
    <row r="315" spans="1:4">
      <c r="A315" s="123">
        <v>30164</v>
      </c>
      <c r="B315" s="157">
        <v>97.1</v>
      </c>
      <c r="C315" s="80">
        <f t="shared" si="6"/>
        <v>4.1365046535676471E-3</v>
      </c>
      <c r="D315" s="188"/>
    </row>
    <row r="316" spans="1:4">
      <c r="A316" s="123">
        <v>30195</v>
      </c>
      <c r="B316" s="157">
        <v>97.2</v>
      </c>
      <c r="C316" s="80">
        <f t="shared" si="6"/>
        <v>1.0298661174048252E-3</v>
      </c>
      <c r="D316" s="187"/>
    </row>
    <row r="317" spans="1:4">
      <c r="A317" s="123">
        <v>30225</v>
      </c>
      <c r="B317" s="157">
        <v>97.5</v>
      </c>
      <c r="C317" s="80">
        <f t="shared" si="6"/>
        <v>3.0864197530863905E-3</v>
      </c>
      <c r="D317" s="188">
        <v>4.0000000000000001E-3</v>
      </c>
    </row>
    <row r="318" spans="1:4">
      <c r="A318" s="123">
        <v>30256</v>
      </c>
      <c r="B318" s="157">
        <v>97.3</v>
      </c>
      <c r="C318" s="80">
        <f t="shared" si="6"/>
        <v>-2.0512820512820803E-3</v>
      </c>
      <c r="D318" s="187"/>
    </row>
    <row r="319" spans="1:4">
      <c r="A319" s="123">
        <v>30286</v>
      </c>
      <c r="B319" s="157">
        <v>97.2</v>
      </c>
      <c r="C319" s="80">
        <f t="shared" si="6"/>
        <v>-1.0277492291880198E-3</v>
      </c>
      <c r="D319" s="188"/>
    </row>
    <row r="320" spans="1:4">
      <c r="A320" s="123">
        <v>30317</v>
      </c>
      <c r="B320" s="157">
        <v>97.6</v>
      </c>
      <c r="C320" s="80">
        <f t="shared" si="6"/>
        <v>4.1152263374484715E-3</v>
      </c>
      <c r="D320" s="187">
        <v>5.2999999999999999E-2</v>
      </c>
    </row>
    <row r="321" spans="1:4">
      <c r="A321" s="123">
        <v>30348</v>
      </c>
      <c r="B321" s="157">
        <v>98</v>
      </c>
      <c r="C321" s="80">
        <f t="shared" si="6"/>
        <v>4.0983606557377632E-3</v>
      </c>
      <c r="D321" s="188"/>
    </row>
    <row r="322" spans="1:4">
      <c r="A322" s="123">
        <v>30376</v>
      </c>
      <c r="B322" s="157">
        <v>98.2</v>
      </c>
      <c r="C322" s="80">
        <f t="shared" si="6"/>
        <v>2.0408163265306411E-3</v>
      </c>
      <c r="D322" s="187"/>
    </row>
    <row r="323" spans="1:4">
      <c r="A323" s="123">
        <v>30407</v>
      </c>
      <c r="B323" s="157">
        <v>98.6</v>
      </c>
      <c r="C323" s="80">
        <f t="shared" si="6"/>
        <v>4.0733197556007275E-3</v>
      </c>
      <c r="D323" s="188">
        <v>9.4E-2</v>
      </c>
    </row>
    <row r="324" spans="1:4">
      <c r="A324" s="123">
        <v>30437</v>
      </c>
      <c r="B324" s="157">
        <v>98.9</v>
      </c>
      <c r="C324" s="80">
        <f t="shared" si="6"/>
        <v>3.0425963488844967E-3</v>
      </c>
      <c r="D324" s="187"/>
    </row>
    <row r="325" spans="1:4">
      <c r="A325" s="123">
        <v>30468</v>
      </c>
      <c r="B325" s="157">
        <v>99.2</v>
      </c>
      <c r="C325" s="80">
        <f t="shared" si="6"/>
        <v>3.0333670374114979E-3</v>
      </c>
      <c r="D325" s="188"/>
    </row>
    <row r="326" spans="1:4">
      <c r="A326" s="123">
        <v>30498</v>
      </c>
      <c r="B326" s="157">
        <v>99.8</v>
      </c>
      <c r="C326" s="80">
        <f t="shared" si="6"/>
        <v>6.0483870967741361E-3</v>
      </c>
      <c r="D326" s="187">
        <v>8.1000000000000003E-2</v>
      </c>
    </row>
    <row r="327" spans="1:4">
      <c r="A327" s="123">
        <v>30529</v>
      </c>
      <c r="B327" s="157">
        <v>100.1</v>
      </c>
      <c r="C327" s="80">
        <f t="shared" si="6"/>
        <v>3.006012024048068E-3</v>
      </c>
      <c r="D327" s="188"/>
    </row>
    <row r="328" spans="1:4">
      <c r="A328" s="123">
        <v>30560</v>
      </c>
      <c r="B328" s="157">
        <v>100.5</v>
      </c>
      <c r="C328" s="80">
        <f t="shared" si="6"/>
        <v>3.9960039960040532E-3</v>
      </c>
      <c r="D328" s="187"/>
    </row>
    <row r="329" spans="1:4">
      <c r="A329" s="123">
        <v>30590</v>
      </c>
      <c r="B329" s="157">
        <v>101</v>
      </c>
      <c r="C329" s="80">
        <f t="shared" si="6"/>
        <v>4.9751243781094526E-3</v>
      </c>
      <c r="D329" s="188">
        <v>8.5000000000000006E-2</v>
      </c>
    </row>
    <row r="330" spans="1:4">
      <c r="A330" s="123">
        <v>30621</v>
      </c>
      <c r="B330" s="157">
        <v>101.5</v>
      </c>
      <c r="C330" s="80">
        <f t="shared" ref="C330:C393" si="7">(B330-B329)/B329</f>
        <v>4.9504950495049506E-3</v>
      </c>
      <c r="D330" s="187"/>
    </row>
    <row r="331" spans="1:4">
      <c r="A331" s="123">
        <v>30651</v>
      </c>
      <c r="B331" s="157">
        <v>101.8</v>
      </c>
      <c r="C331" s="80">
        <f t="shared" si="7"/>
        <v>2.9556650246305139E-3</v>
      </c>
      <c r="D331" s="188"/>
    </row>
    <row r="332" spans="1:4">
      <c r="A332" s="123">
        <v>30682</v>
      </c>
      <c r="B332" s="157">
        <v>102.5</v>
      </c>
      <c r="C332" s="80">
        <f t="shared" si="7"/>
        <v>6.8762278978389277E-3</v>
      </c>
      <c r="D332" s="187">
        <v>8.199999999999999E-2</v>
      </c>
    </row>
    <row r="333" spans="1:4">
      <c r="A333" s="123">
        <v>30713</v>
      </c>
      <c r="B333" s="157">
        <v>102.8</v>
      </c>
      <c r="C333" s="80">
        <f t="shared" si="7"/>
        <v>2.9268292682926552E-3</v>
      </c>
      <c r="D333" s="188"/>
    </row>
    <row r="334" spans="1:4">
      <c r="A334" s="123">
        <v>30742</v>
      </c>
      <c r="B334" s="157">
        <v>103.2</v>
      </c>
      <c r="C334" s="80">
        <f t="shared" si="7"/>
        <v>3.8910505836576431E-3</v>
      </c>
      <c r="D334" s="187"/>
    </row>
    <row r="335" spans="1:4">
      <c r="A335" s="123">
        <v>30773</v>
      </c>
      <c r="B335" s="157">
        <v>103.7</v>
      </c>
      <c r="C335" s="80">
        <f t="shared" si="7"/>
        <v>4.8449612403100775E-3</v>
      </c>
      <c r="D335" s="188">
        <v>7.2000000000000008E-2</v>
      </c>
    </row>
    <row r="336" spans="1:4">
      <c r="A336" s="123">
        <v>30803</v>
      </c>
      <c r="B336" s="157">
        <v>104.1</v>
      </c>
      <c r="C336" s="80">
        <f t="shared" si="7"/>
        <v>3.8572806171648165E-3</v>
      </c>
      <c r="D336" s="187"/>
    </row>
    <row r="337" spans="1:4">
      <c r="A337" s="123">
        <v>30834</v>
      </c>
      <c r="B337" s="157">
        <v>104.5</v>
      </c>
      <c r="C337" s="80">
        <f t="shared" si="7"/>
        <v>3.8424591738713326E-3</v>
      </c>
      <c r="D337" s="188"/>
    </row>
    <row r="338" spans="1:4">
      <c r="A338" s="123">
        <v>30864</v>
      </c>
      <c r="B338" s="157">
        <v>105</v>
      </c>
      <c r="C338" s="80">
        <f t="shared" si="7"/>
        <v>4.7846889952153108E-3</v>
      </c>
      <c r="D338" s="187">
        <v>0.04</v>
      </c>
    </row>
    <row r="339" spans="1:4">
      <c r="A339" s="123">
        <v>30895</v>
      </c>
      <c r="B339" s="157">
        <v>105.4</v>
      </c>
      <c r="C339" s="80">
        <f t="shared" si="7"/>
        <v>3.8095238095238637E-3</v>
      </c>
      <c r="D339" s="188"/>
    </row>
    <row r="340" spans="1:4">
      <c r="A340" s="123">
        <v>30926</v>
      </c>
      <c r="B340" s="157">
        <v>105.8</v>
      </c>
      <c r="C340" s="80">
        <f t="shared" si="7"/>
        <v>3.7950664136621581E-3</v>
      </c>
      <c r="D340" s="187"/>
    </row>
    <row r="341" spans="1:4">
      <c r="A341" s="123">
        <v>30956</v>
      </c>
      <c r="B341" s="157">
        <v>106.2</v>
      </c>
      <c r="C341" s="80">
        <f t="shared" si="7"/>
        <v>3.7807183364839858E-3</v>
      </c>
      <c r="D341" s="188">
        <v>3.2000000000000001E-2</v>
      </c>
    </row>
    <row r="342" spans="1:4">
      <c r="A342" s="123">
        <v>30987</v>
      </c>
      <c r="B342" s="157">
        <v>106.4</v>
      </c>
      <c r="C342" s="80">
        <f t="shared" si="7"/>
        <v>1.8832391713747914E-3</v>
      </c>
      <c r="D342" s="187"/>
    </row>
    <row r="343" spans="1:4">
      <c r="A343" s="123">
        <v>31017</v>
      </c>
      <c r="B343" s="157">
        <v>106.8</v>
      </c>
      <c r="C343" s="80">
        <f t="shared" si="7"/>
        <v>3.7593984962405211E-3</v>
      </c>
      <c r="D343" s="188"/>
    </row>
    <row r="344" spans="1:4">
      <c r="A344" s="123">
        <v>31048</v>
      </c>
      <c r="B344" s="157">
        <v>107.1</v>
      </c>
      <c r="C344" s="80">
        <f t="shared" si="7"/>
        <v>2.8089887640449173E-3</v>
      </c>
      <c r="D344" s="187">
        <v>0.04</v>
      </c>
    </row>
    <row r="345" spans="1:4">
      <c r="A345" s="123">
        <v>31079</v>
      </c>
      <c r="B345" s="157">
        <v>107.7</v>
      </c>
      <c r="C345" s="80">
        <f t="shared" si="7"/>
        <v>5.6022408963586233E-3</v>
      </c>
      <c r="D345" s="188"/>
    </row>
    <row r="346" spans="1:4">
      <c r="A346" s="123">
        <v>31107</v>
      </c>
      <c r="B346" s="157">
        <v>108.1</v>
      </c>
      <c r="C346" s="80">
        <f t="shared" si="7"/>
        <v>3.7140204271122698E-3</v>
      </c>
      <c r="D346" s="187"/>
    </row>
    <row r="347" spans="1:4">
      <c r="A347" s="123">
        <v>31138</v>
      </c>
      <c r="B347" s="157">
        <v>108.4</v>
      </c>
      <c r="C347" s="80">
        <f t="shared" si="7"/>
        <v>2.7752081406106511E-3</v>
      </c>
      <c r="D347" s="188">
        <v>3.7000000000000005E-2</v>
      </c>
    </row>
    <row r="348" spans="1:4">
      <c r="A348" s="123">
        <v>31168</v>
      </c>
      <c r="B348" s="157">
        <v>108.8</v>
      </c>
      <c r="C348" s="80">
        <f t="shared" si="7"/>
        <v>3.6900369003689247E-3</v>
      </c>
      <c r="D348" s="187"/>
    </row>
    <row r="349" spans="1:4">
      <c r="A349" s="123">
        <v>31199</v>
      </c>
      <c r="B349" s="157">
        <v>109.1</v>
      </c>
      <c r="C349" s="80">
        <f t="shared" si="7"/>
        <v>2.7573529411764447E-3</v>
      </c>
      <c r="D349" s="188"/>
    </row>
    <row r="350" spans="1:4">
      <c r="A350" s="123">
        <v>31229</v>
      </c>
      <c r="B350" s="157">
        <v>109.4</v>
      </c>
      <c r="C350" s="80">
        <f t="shared" si="7"/>
        <v>2.7497708524290686E-3</v>
      </c>
      <c r="D350" s="187">
        <v>6.4000000000000001E-2</v>
      </c>
    </row>
    <row r="351" spans="1:4">
      <c r="A351" s="123">
        <v>31260</v>
      </c>
      <c r="B351" s="157">
        <v>109.8</v>
      </c>
      <c r="C351" s="80">
        <f t="shared" si="7"/>
        <v>3.656307129798825E-3</v>
      </c>
      <c r="D351" s="188"/>
    </row>
    <row r="352" spans="1:4">
      <c r="A352" s="123">
        <v>31291</v>
      </c>
      <c r="B352" s="157">
        <v>110</v>
      </c>
      <c r="C352" s="80">
        <f t="shared" si="7"/>
        <v>1.8214936247723393E-3</v>
      </c>
      <c r="D352" s="187"/>
    </row>
    <row r="353" spans="1:4">
      <c r="A353" s="123">
        <v>31321</v>
      </c>
      <c r="B353" s="157">
        <v>110.5</v>
      </c>
      <c r="C353" s="80">
        <f t="shared" si="7"/>
        <v>4.5454545454545452E-3</v>
      </c>
      <c r="D353" s="188">
        <v>0.03</v>
      </c>
    </row>
    <row r="354" spans="1:4">
      <c r="A354" s="123">
        <v>31352</v>
      </c>
      <c r="B354" s="157">
        <v>111.1</v>
      </c>
      <c r="C354" s="80">
        <f t="shared" si="7"/>
        <v>5.4298642533936138E-3</v>
      </c>
      <c r="D354" s="187"/>
    </row>
    <row r="355" spans="1:4">
      <c r="A355" s="123">
        <v>31382</v>
      </c>
      <c r="B355" s="157">
        <v>111.4</v>
      </c>
      <c r="C355" s="80">
        <f t="shared" si="7"/>
        <v>2.7002700270028026E-3</v>
      </c>
      <c r="D355" s="188"/>
    </row>
    <row r="356" spans="1:4">
      <c r="A356" s="123">
        <v>31413</v>
      </c>
      <c r="B356" s="157">
        <v>111.9</v>
      </c>
      <c r="C356" s="80">
        <f t="shared" si="7"/>
        <v>4.4883303411131061E-3</v>
      </c>
      <c r="D356" s="187">
        <v>3.7999999999999999E-2</v>
      </c>
    </row>
    <row r="357" spans="1:4">
      <c r="A357" s="123">
        <v>31444</v>
      </c>
      <c r="B357" s="157">
        <v>112.2</v>
      </c>
      <c r="C357" s="80">
        <f t="shared" si="7"/>
        <v>2.6809651474530576E-3</v>
      </c>
      <c r="D357" s="188"/>
    </row>
    <row r="358" spans="1:4">
      <c r="A358" s="123">
        <v>31472</v>
      </c>
      <c r="B358" s="157">
        <v>112.5</v>
      </c>
      <c r="C358" s="80">
        <f t="shared" si="7"/>
        <v>2.673796791443825E-3</v>
      </c>
      <c r="D358" s="187"/>
    </row>
    <row r="359" spans="1:4">
      <c r="A359" s="123">
        <v>31503</v>
      </c>
      <c r="B359" s="157">
        <v>112.9</v>
      </c>
      <c r="C359" s="80">
        <f t="shared" si="7"/>
        <v>3.555555555555606E-3</v>
      </c>
      <c r="D359" s="188">
        <v>1.9E-2</v>
      </c>
    </row>
    <row r="360" spans="1:4">
      <c r="A360" s="123">
        <v>31533</v>
      </c>
      <c r="B360" s="157">
        <v>113.1</v>
      </c>
      <c r="C360" s="80">
        <f t="shared" si="7"/>
        <v>1.7714791851194741E-3</v>
      </c>
      <c r="D360" s="187"/>
    </row>
    <row r="361" spans="1:4">
      <c r="A361" s="123">
        <v>31564</v>
      </c>
      <c r="B361" s="157">
        <v>113.4</v>
      </c>
      <c r="C361" s="80">
        <f t="shared" si="7"/>
        <v>2.6525198938993047E-3</v>
      </c>
      <c r="D361" s="188"/>
    </row>
    <row r="362" spans="1:4">
      <c r="A362" s="123">
        <v>31594</v>
      </c>
      <c r="B362" s="157">
        <v>113.8</v>
      </c>
      <c r="C362" s="80">
        <f t="shared" si="7"/>
        <v>3.5273368606701188E-3</v>
      </c>
      <c r="D362" s="187">
        <v>4.0999999999999995E-2</v>
      </c>
    </row>
    <row r="363" spans="1:4">
      <c r="A363" s="123">
        <v>31625</v>
      </c>
      <c r="B363" s="157">
        <v>114.2</v>
      </c>
      <c r="C363" s="80">
        <f t="shared" si="7"/>
        <v>3.5149384885765E-3</v>
      </c>
      <c r="D363" s="188"/>
    </row>
    <row r="364" spans="1:4">
      <c r="A364" s="123">
        <v>31656</v>
      </c>
      <c r="B364" s="157">
        <v>114.6</v>
      </c>
      <c r="C364" s="80">
        <f t="shared" si="7"/>
        <v>3.5026269702275962E-3</v>
      </c>
      <c r="D364" s="187"/>
    </row>
    <row r="365" spans="1:4">
      <c r="A365" s="123">
        <v>31686</v>
      </c>
      <c r="B365" s="157">
        <v>115</v>
      </c>
      <c r="C365" s="80">
        <f t="shared" si="7"/>
        <v>3.4904013961606084E-3</v>
      </c>
      <c r="D365" s="188">
        <v>2.1000000000000001E-2</v>
      </c>
    </row>
    <row r="366" spans="1:4">
      <c r="A366" s="123">
        <v>31717</v>
      </c>
      <c r="B366" s="157">
        <v>115.3</v>
      </c>
      <c r="C366" s="80">
        <f t="shared" si="7"/>
        <v>2.6086956521738885E-3</v>
      </c>
      <c r="D366" s="187"/>
    </row>
    <row r="367" spans="1:4">
      <c r="A367" s="123">
        <v>31747</v>
      </c>
      <c r="B367" s="157">
        <v>115.6</v>
      </c>
      <c r="C367" s="80">
        <f t="shared" si="7"/>
        <v>2.6019080659149796E-3</v>
      </c>
      <c r="D367" s="188"/>
    </row>
    <row r="368" spans="1:4">
      <c r="A368" s="123">
        <v>31778</v>
      </c>
      <c r="B368" s="157">
        <v>115.9</v>
      </c>
      <c r="C368" s="80">
        <f t="shared" si="7"/>
        <v>2.5951557093426589E-3</v>
      </c>
      <c r="D368" s="187">
        <v>2.7999999999999997E-2</v>
      </c>
    </row>
    <row r="369" spans="1:4">
      <c r="A369" s="123">
        <v>31809</v>
      </c>
      <c r="B369" s="157">
        <v>116.2</v>
      </c>
      <c r="C369" s="80">
        <f t="shared" si="7"/>
        <v>2.588438308886947E-3</v>
      </c>
      <c r="D369" s="188"/>
    </row>
    <row r="370" spans="1:4">
      <c r="A370" s="123">
        <v>31837</v>
      </c>
      <c r="B370" s="157">
        <v>116.6</v>
      </c>
      <c r="C370" s="80">
        <f t="shared" si="7"/>
        <v>3.4423407917383085E-3</v>
      </c>
      <c r="D370" s="187"/>
    </row>
    <row r="371" spans="1:4">
      <c r="A371" s="123">
        <v>31868</v>
      </c>
      <c r="B371" s="157">
        <v>117.3</v>
      </c>
      <c r="C371" s="80">
        <f t="shared" si="7"/>
        <v>6.0034305317324434E-3</v>
      </c>
      <c r="D371" s="188">
        <v>4.5999999999999999E-2</v>
      </c>
    </row>
    <row r="372" spans="1:4">
      <c r="A372" s="123">
        <v>31898</v>
      </c>
      <c r="B372" s="157">
        <v>117.7</v>
      </c>
      <c r="C372" s="80">
        <f t="shared" si="7"/>
        <v>3.4100596760443793E-3</v>
      </c>
      <c r="D372" s="187"/>
    </row>
    <row r="373" spans="1:4">
      <c r="A373" s="123">
        <v>31929</v>
      </c>
      <c r="B373" s="157">
        <v>117.9</v>
      </c>
      <c r="C373" s="80">
        <f t="shared" si="7"/>
        <v>1.6992353440951813E-3</v>
      </c>
      <c r="D373" s="188"/>
    </row>
    <row r="374" spans="1:4">
      <c r="A374" s="123">
        <v>31959</v>
      </c>
      <c r="B374" s="157">
        <v>118.3</v>
      </c>
      <c r="C374" s="80">
        <f t="shared" si="7"/>
        <v>3.3927056827819462E-3</v>
      </c>
      <c r="D374" s="187">
        <v>3.7000000000000005E-2</v>
      </c>
    </row>
    <row r="375" spans="1:4">
      <c r="A375" s="123">
        <v>31990</v>
      </c>
      <c r="B375" s="157">
        <v>118.7</v>
      </c>
      <c r="C375" s="80">
        <f t="shared" si="7"/>
        <v>3.3812341504649676E-3</v>
      </c>
      <c r="D375" s="188"/>
    </row>
    <row r="376" spans="1:4">
      <c r="A376" s="123">
        <v>32021</v>
      </c>
      <c r="B376" s="157">
        <v>119.2</v>
      </c>
      <c r="C376" s="80">
        <f t="shared" si="7"/>
        <v>4.2122999157540014E-3</v>
      </c>
      <c r="D376" s="187"/>
    </row>
    <row r="377" spans="1:4">
      <c r="A377" s="123">
        <v>32051</v>
      </c>
      <c r="B377" s="157">
        <v>119.8</v>
      </c>
      <c r="C377" s="80">
        <f t="shared" si="7"/>
        <v>5.0335570469798177E-3</v>
      </c>
      <c r="D377" s="188">
        <v>6.8000000000000005E-2</v>
      </c>
    </row>
    <row r="378" spans="1:4">
      <c r="A378" s="123">
        <v>32082</v>
      </c>
      <c r="B378" s="157">
        <v>120.1</v>
      </c>
      <c r="C378" s="80">
        <f t="shared" si="7"/>
        <v>2.5041736227044841E-3</v>
      </c>
      <c r="D378" s="187"/>
    </row>
    <row r="379" spans="1:4">
      <c r="A379" s="123">
        <v>32112</v>
      </c>
      <c r="B379" s="157">
        <v>120.4</v>
      </c>
      <c r="C379" s="80">
        <f t="shared" si="7"/>
        <v>2.4979184013323181E-3</v>
      </c>
      <c r="D379" s="188"/>
    </row>
    <row r="380" spans="1:4">
      <c r="A380" s="123">
        <v>32143</v>
      </c>
      <c r="B380" s="157">
        <v>120.9</v>
      </c>
      <c r="C380" s="80">
        <f t="shared" si="7"/>
        <v>4.1528239202657802E-3</v>
      </c>
      <c r="D380" s="187">
        <v>2.3E-2</v>
      </c>
    </row>
    <row r="381" spans="1:4">
      <c r="A381" s="123">
        <v>32174</v>
      </c>
      <c r="B381" s="157">
        <v>121.2</v>
      </c>
      <c r="C381" s="80">
        <f t="shared" si="7"/>
        <v>2.4813895781637483E-3</v>
      </c>
      <c r="D381" s="188"/>
    </row>
    <row r="382" spans="1:4">
      <c r="A382" s="123">
        <v>32203</v>
      </c>
      <c r="B382" s="157">
        <v>121.7</v>
      </c>
      <c r="C382" s="80">
        <f t="shared" si="7"/>
        <v>4.125412541254125E-3</v>
      </c>
      <c r="D382" s="187"/>
    </row>
    <row r="383" spans="1:4">
      <c r="A383" s="123">
        <v>32234</v>
      </c>
      <c r="B383" s="157">
        <v>122.3</v>
      </c>
      <c r="C383" s="80">
        <f t="shared" si="7"/>
        <v>4.9301561216104706E-3</v>
      </c>
      <c r="D383" s="188">
        <v>5.4000000000000006E-2</v>
      </c>
    </row>
    <row r="384" spans="1:4">
      <c r="A384" s="123">
        <v>32264</v>
      </c>
      <c r="B384" s="157">
        <v>122.7</v>
      </c>
      <c r="C384" s="80">
        <f t="shared" si="7"/>
        <v>3.2706459525756802E-3</v>
      </c>
      <c r="D384" s="187"/>
    </row>
    <row r="385" spans="1:4">
      <c r="A385" s="123">
        <v>32295</v>
      </c>
      <c r="B385" s="157">
        <v>123.2</v>
      </c>
      <c r="C385" s="80">
        <f t="shared" si="7"/>
        <v>4.0749796251018742E-3</v>
      </c>
      <c r="D385" s="188"/>
    </row>
    <row r="386" spans="1:4">
      <c r="A386" s="123">
        <v>32325</v>
      </c>
      <c r="B386" s="157">
        <v>123.6</v>
      </c>
      <c r="C386" s="80">
        <f t="shared" si="7"/>
        <v>3.2467532467531776E-3</v>
      </c>
      <c r="D386" s="187">
        <v>2.3E-2</v>
      </c>
    </row>
    <row r="387" spans="1:4">
      <c r="A387" s="123">
        <v>32356</v>
      </c>
      <c r="B387" s="157">
        <v>124</v>
      </c>
      <c r="C387" s="80">
        <f t="shared" si="7"/>
        <v>3.2362459546926028E-3</v>
      </c>
      <c r="D387" s="188"/>
    </row>
    <row r="388" spans="1:4">
      <c r="A388" s="123">
        <v>32387</v>
      </c>
      <c r="B388" s="157">
        <v>124.7</v>
      </c>
      <c r="C388" s="80">
        <f t="shared" si="7"/>
        <v>5.6451612903226037E-3</v>
      </c>
      <c r="D388" s="187"/>
    </row>
    <row r="389" spans="1:4">
      <c r="A389" s="123">
        <v>32417</v>
      </c>
      <c r="B389" s="157">
        <v>125.2</v>
      </c>
      <c r="C389" s="80">
        <f t="shared" si="7"/>
        <v>4.0096230954290296E-3</v>
      </c>
      <c r="D389" s="188">
        <v>5.4000000000000006E-2</v>
      </c>
    </row>
    <row r="390" spans="1:4">
      <c r="A390" s="123">
        <v>32448</v>
      </c>
      <c r="B390" s="157">
        <v>125.6</v>
      </c>
      <c r="C390" s="80">
        <f t="shared" si="7"/>
        <v>3.1948881789136698E-3</v>
      </c>
      <c r="D390" s="187"/>
    </row>
    <row r="391" spans="1:4">
      <c r="A391" s="123">
        <v>32478</v>
      </c>
      <c r="B391" s="157">
        <v>126</v>
      </c>
      <c r="C391" s="80">
        <f t="shared" si="7"/>
        <v>3.1847133757962236E-3</v>
      </c>
      <c r="D391" s="188"/>
    </row>
    <row r="392" spans="1:4">
      <c r="A392" s="123">
        <v>32509</v>
      </c>
      <c r="B392" s="157">
        <v>126.5</v>
      </c>
      <c r="C392" s="80">
        <f t="shared" si="7"/>
        <v>3.968253968253968E-3</v>
      </c>
      <c r="D392" s="187">
        <v>4.0999999999999995E-2</v>
      </c>
    </row>
    <row r="393" spans="1:4">
      <c r="A393" s="123">
        <v>32540</v>
      </c>
      <c r="B393" s="157">
        <v>126.9</v>
      </c>
      <c r="C393" s="80">
        <f t="shared" si="7"/>
        <v>3.1620553359684245E-3</v>
      </c>
      <c r="D393" s="188"/>
    </row>
    <row r="394" spans="1:4">
      <c r="A394" s="123">
        <v>32568</v>
      </c>
      <c r="B394" s="157">
        <v>127.4</v>
      </c>
      <c r="C394" s="80">
        <f t="shared" ref="C394:C457" si="8">(B394-B393)/B393</f>
        <v>3.9401103230890461E-3</v>
      </c>
      <c r="D394" s="187"/>
    </row>
    <row r="395" spans="1:4">
      <c r="A395" s="123">
        <v>32599</v>
      </c>
      <c r="B395" s="157">
        <v>127.8</v>
      </c>
      <c r="C395" s="80">
        <f t="shared" si="8"/>
        <v>3.1397174254316441E-3</v>
      </c>
      <c r="D395" s="188">
        <v>3.2000000000000001E-2</v>
      </c>
    </row>
    <row r="396" spans="1:4">
      <c r="A396" s="123">
        <v>32629</v>
      </c>
      <c r="B396" s="157">
        <v>128.30000000000001</v>
      </c>
      <c r="C396" s="80">
        <f t="shared" si="8"/>
        <v>3.9123630672927559E-3</v>
      </c>
      <c r="D396" s="187"/>
    </row>
    <row r="397" spans="1:4">
      <c r="A397" s="123">
        <v>32660</v>
      </c>
      <c r="B397" s="157">
        <v>128.80000000000001</v>
      </c>
      <c r="C397" s="80">
        <f t="shared" si="8"/>
        <v>3.8971161340607945E-3</v>
      </c>
      <c r="D397" s="188"/>
    </row>
    <row r="398" spans="1:4">
      <c r="A398" s="123">
        <v>32690</v>
      </c>
      <c r="B398" s="157">
        <v>129.19999999999999</v>
      </c>
      <c r="C398" s="80">
        <f t="shared" si="8"/>
        <v>3.1055900621116245E-3</v>
      </c>
      <c r="D398" s="187">
        <v>0.03</v>
      </c>
    </row>
    <row r="399" spans="1:4">
      <c r="A399" s="123">
        <v>32721</v>
      </c>
      <c r="B399" s="157">
        <v>129.5</v>
      </c>
      <c r="C399" s="80">
        <f t="shared" si="8"/>
        <v>2.3219814241486952E-3</v>
      </c>
      <c r="D399" s="188"/>
    </row>
    <row r="400" spans="1:4">
      <c r="A400" s="123">
        <v>32752</v>
      </c>
      <c r="B400" s="157">
        <v>129.9</v>
      </c>
      <c r="C400" s="80">
        <f t="shared" si="8"/>
        <v>3.0888030888031326E-3</v>
      </c>
      <c r="D400" s="187"/>
    </row>
    <row r="401" spans="1:4">
      <c r="A401" s="123">
        <v>32782</v>
      </c>
      <c r="B401" s="157">
        <v>130.6</v>
      </c>
      <c r="C401" s="80">
        <f t="shared" si="8"/>
        <v>5.3887605850653471E-3</v>
      </c>
      <c r="D401" s="188">
        <v>9.0000000000000011E-3</v>
      </c>
    </row>
    <row r="402" spans="1:4">
      <c r="A402" s="123">
        <v>32813</v>
      </c>
      <c r="B402" s="157">
        <v>131.1</v>
      </c>
      <c r="C402" s="80">
        <f t="shared" si="8"/>
        <v>3.8284839203675345E-3</v>
      </c>
      <c r="D402" s="187"/>
    </row>
    <row r="403" spans="1:4">
      <c r="A403" s="123">
        <v>32843</v>
      </c>
      <c r="B403" s="157">
        <v>131.6</v>
      </c>
      <c r="C403" s="80">
        <f t="shared" si="8"/>
        <v>3.8138825324180018E-3</v>
      </c>
      <c r="D403" s="188"/>
    </row>
    <row r="404" spans="1:4">
      <c r="A404" s="123">
        <v>32874</v>
      </c>
      <c r="B404" s="157">
        <v>132.1</v>
      </c>
      <c r="C404" s="80">
        <f t="shared" si="8"/>
        <v>3.7993920972644378E-3</v>
      </c>
      <c r="D404" s="187">
        <v>4.4999999999999998E-2</v>
      </c>
    </row>
    <row r="405" spans="1:4">
      <c r="A405" s="123">
        <v>32905</v>
      </c>
      <c r="B405" s="157">
        <v>132.69999999999999</v>
      </c>
      <c r="C405" s="80">
        <f t="shared" si="8"/>
        <v>4.5420136260408356E-3</v>
      </c>
      <c r="D405" s="188"/>
    </row>
    <row r="406" spans="1:4">
      <c r="A406" s="123">
        <v>32933</v>
      </c>
      <c r="B406" s="157">
        <v>133.5</v>
      </c>
      <c r="C406" s="80">
        <f t="shared" si="8"/>
        <v>6.028636021100312E-3</v>
      </c>
      <c r="D406" s="187"/>
    </row>
    <row r="407" spans="1:4">
      <c r="A407" s="123">
        <v>32964</v>
      </c>
      <c r="B407" s="157">
        <v>134</v>
      </c>
      <c r="C407" s="80">
        <f t="shared" si="8"/>
        <v>3.7453183520599251E-3</v>
      </c>
      <c r="D407" s="188">
        <v>1.6E-2</v>
      </c>
    </row>
    <row r="408" spans="1:4">
      <c r="A408" s="123">
        <v>32994</v>
      </c>
      <c r="B408" s="157">
        <v>134.4</v>
      </c>
      <c r="C408" s="80">
        <f t="shared" si="8"/>
        <v>2.9850746268657142E-3</v>
      </c>
      <c r="D408" s="187"/>
    </row>
    <row r="409" spans="1:4">
      <c r="A409" s="123">
        <v>33025</v>
      </c>
      <c r="B409" s="157">
        <v>135.1</v>
      </c>
      <c r="C409" s="80">
        <f t="shared" si="8"/>
        <v>5.2083333333332489E-3</v>
      </c>
      <c r="D409" s="188"/>
    </row>
    <row r="410" spans="1:4">
      <c r="A410" s="123">
        <v>33055</v>
      </c>
      <c r="B410" s="157">
        <v>135.80000000000001</v>
      </c>
      <c r="C410" s="80">
        <f t="shared" si="8"/>
        <v>5.1813471502591942E-3</v>
      </c>
      <c r="D410" s="187">
        <v>1E-3</v>
      </c>
    </row>
    <row r="411" spans="1:4">
      <c r="A411" s="123">
        <v>33086</v>
      </c>
      <c r="B411" s="157">
        <v>136.6</v>
      </c>
      <c r="C411" s="80">
        <f t="shared" si="8"/>
        <v>5.8910162002944249E-3</v>
      </c>
      <c r="D411" s="188"/>
    </row>
    <row r="412" spans="1:4">
      <c r="A412" s="123">
        <v>33117</v>
      </c>
      <c r="B412" s="157">
        <v>137.1</v>
      </c>
      <c r="C412" s="80">
        <f t="shared" si="8"/>
        <v>3.6603221083455345E-3</v>
      </c>
      <c r="D412" s="187"/>
    </row>
    <row r="413" spans="1:4">
      <c r="A413" s="123">
        <v>33147</v>
      </c>
      <c r="B413" s="157">
        <v>137.6</v>
      </c>
      <c r="C413" s="80">
        <f t="shared" si="8"/>
        <v>3.6469730123997084E-3</v>
      </c>
      <c r="D413" s="188">
        <v>-3.4000000000000002E-2</v>
      </c>
    </row>
    <row r="414" spans="1:4">
      <c r="A414" s="123">
        <v>33178</v>
      </c>
      <c r="B414" s="157">
        <v>138</v>
      </c>
      <c r="C414" s="80">
        <f t="shared" si="8"/>
        <v>2.9069767441860881E-3</v>
      </c>
      <c r="D414" s="187"/>
    </row>
    <row r="415" spans="1:4">
      <c r="A415" s="123">
        <v>33208</v>
      </c>
      <c r="B415" s="157">
        <v>138.6</v>
      </c>
      <c r="C415" s="80">
        <f t="shared" si="8"/>
        <v>4.3478260869564802E-3</v>
      </c>
      <c r="D415" s="188"/>
    </row>
    <row r="416" spans="1:4">
      <c r="A416" s="123">
        <v>33239</v>
      </c>
      <c r="B416" s="157">
        <v>139.5</v>
      </c>
      <c r="C416" s="80">
        <f t="shared" si="8"/>
        <v>6.4935064935065347E-3</v>
      </c>
      <c r="D416" s="187">
        <v>-1.9E-2</v>
      </c>
    </row>
    <row r="417" spans="1:4">
      <c r="A417" s="123">
        <v>33270</v>
      </c>
      <c r="B417" s="157">
        <v>140.19999999999999</v>
      </c>
      <c r="C417" s="80">
        <f t="shared" si="8"/>
        <v>5.0179211469533235E-3</v>
      </c>
      <c r="D417" s="188"/>
    </row>
    <row r="418" spans="1:4">
      <c r="A418" s="123">
        <v>33298</v>
      </c>
      <c r="B418" s="157">
        <v>140.5</v>
      </c>
      <c r="C418" s="80">
        <f t="shared" si="8"/>
        <v>2.1398002853067859E-3</v>
      </c>
      <c r="D418" s="187"/>
    </row>
    <row r="419" spans="1:4">
      <c r="A419" s="123">
        <v>33329</v>
      </c>
      <c r="B419" s="157">
        <v>140.9</v>
      </c>
      <c r="C419" s="80">
        <f t="shared" si="8"/>
        <v>2.8469750889680121E-3</v>
      </c>
      <c r="D419" s="188">
        <v>3.1E-2</v>
      </c>
    </row>
    <row r="420" spans="1:4">
      <c r="A420" s="123">
        <v>33359</v>
      </c>
      <c r="B420" s="157">
        <v>141.30000000000001</v>
      </c>
      <c r="C420" s="80">
        <f t="shared" si="8"/>
        <v>2.8388928317956402E-3</v>
      </c>
      <c r="D420" s="187"/>
    </row>
    <row r="421" spans="1:4">
      <c r="A421" s="123">
        <v>33390</v>
      </c>
      <c r="B421" s="157">
        <v>141.80000000000001</v>
      </c>
      <c r="C421" s="80">
        <f t="shared" si="8"/>
        <v>3.5385704175513091E-3</v>
      </c>
      <c r="D421" s="188"/>
    </row>
    <row r="422" spans="1:4">
      <c r="A422" s="123">
        <v>33420</v>
      </c>
      <c r="B422" s="157">
        <v>142.30000000000001</v>
      </c>
      <c r="C422" s="80">
        <f t="shared" si="8"/>
        <v>3.5260930888575456E-3</v>
      </c>
      <c r="D422" s="187">
        <v>1.9E-2</v>
      </c>
    </row>
    <row r="423" spans="1:4">
      <c r="A423" s="123">
        <v>33451</v>
      </c>
      <c r="B423" s="157">
        <v>142.9</v>
      </c>
      <c r="C423" s="80">
        <f t="shared" si="8"/>
        <v>4.2164441321152091E-3</v>
      </c>
      <c r="D423" s="188"/>
    </row>
    <row r="424" spans="1:4">
      <c r="A424" s="123">
        <v>33482</v>
      </c>
      <c r="B424" s="157">
        <v>143.4</v>
      </c>
      <c r="C424" s="80">
        <f t="shared" si="8"/>
        <v>3.4989503149055281E-3</v>
      </c>
      <c r="D424" s="187"/>
    </row>
    <row r="425" spans="1:4">
      <c r="A425" s="123">
        <v>33512</v>
      </c>
      <c r="B425" s="157">
        <v>143.69999999999999</v>
      </c>
      <c r="C425" s="80">
        <f t="shared" si="8"/>
        <v>2.0920502092049019E-3</v>
      </c>
      <c r="D425" s="188">
        <v>1.8000000000000002E-2</v>
      </c>
    </row>
    <row r="426" spans="1:4">
      <c r="A426" s="123">
        <v>33543</v>
      </c>
      <c r="B426" s="157">
        <v>144.19999999999999</v>
      </c>
      <c r="C426" s="80">
        <f t="shared" si="8"/>
        <v>3.4794711203897009E-3</v>
      </c>
      <c r="D426" s="187"/>
    </row>
    <row r="427" spans="1:4">
      <c r="A427" s="123">
        <v>33573</v>
      </c>
      <c r="B427" s="157">
        <v>144.69999999999999</v>
      </c>
      <c r="C427" s="80">
        <f t="shared" si="8"/>
        <v>3.4674063800277394E-3</v>
      </c>
      <c r="D427" s="188"/>
    </row>
    <row r="428" spans="1:4">
      <c r="A428" s="123">
        <v>33604</v>
      </c>
      <c r="B428" s="157">
        <v>145.1</v>
      </c>
      <c r="C428" s="80">
        <f t="shared" si="8"/>
        <v>2.7643400138217394E-3</v>
      </c>
      <c r="D428" s="187">
        <v>4.8000000000000001E-2</v>
      </c>
    </row>
    <row r="429" spans="1:4">
      <c r="A429" s="123">
        <v>33635</v>
      </c>
      <c r="B429" s="157">
        <v>145.4</v>
      </c>
      <c r="C429" s="80">
        <f t="shared" si="8"/>
        <v>2.0675396278429454E-3</v>
      </c>
      <c r="D429" s="188"/>
    </row>
    <row r="430" spans="1:4">
      <c r="A430" s="123">
        <v>33664</v>
      </c>
      <c r="B430" s="157">
        <v>145.9</v>
      </c>
      <c r="C430" s="80">
        <f t="shared" si="8"/>
        <v>3.4387895460797797E-3</v>
      </c>
      <c r="D430" s="187"/>
    </row>
    <row r="431" spans="1:4">
      <c r="A431" s="123">
        <v>33695</v>
      </c>
      <c r="B431" s="157">
        <v>146.30000000000001</v>
      </c>
      <c r="C431" s="80">
        <f t="shared" si="8"/>
        <v>2.7416038382454123E-3</v>
      </c>
      <c r="D431" s="188">
        <v>4.4999999999999998E-2</v>
      </c>
    </row>
    <row r="432" spans="1:4">
      <c r="A432" s="123">
        <v>33725</v>
      </c>
      <c r="B432" s="157">
        <v>146.80000000000001</v>
      </c>
      <c r="C432" s="80">
        <f t="shared" si="8"/>
        <v>3.4176349965823649E-3</v>
      </c>
      <c r="D432" s="187"/>
    </row>
    <row r="433" spans="1:4">
      <c r="A433" s="123">
        <v>33756</v>
      </c>
      <c r="B433" s="157">
        <v>147.1</v>
      </c>
      <c r="C433" s="80">
        <f t="shared" si="8"/>
        <v>2.0435967302451152E-3</v>
      </c>
      <c r="D433" s="188"/>
    </row>
    <row r="434" spans="1:4">
      <c r="A434" s="123">
        <v>33786</v>
      </c>
      <c r="B434" s="157">
        <v>147.6</v>
      </c>
      <c r="C434" s="80">
        <f t="shared" si="8"/>
        <v>3.3990482664853841E-3</v>
      </c>
      <c r="D434" s="187">
        <v>3.9E-2</v>
      </c>
    </row>
    <row r="435" spans="1:4">
      <c r="A435" s="123">
        <v>33817</v>
      </c>
      <c r="B435" s="157">
        <v>147.9</v>
      </c>
      <c r="C435" s="80">
        <f t="shared" si="8"/>
        <v>2.032520325203329E-3</v>
      </c>
      <c r="D435" s="188"/>
    </row>
    <row r="436" spans="1:4">
      <c r="A436" s="123">
        <v>33848</v>
      </c>
      <c r="B436" s="157">
        <v>148.1</v>
      </c>
      <c r="C436" s="80">
        <f t="shared" si="8"/>
        <v>1.3522650439485369E-3</v>
      </c>
      <c r="D436" s="187"/>
    </row>
    <row r="437" spans="1:4">
      <c r="A437" s="123">
        <v>33878</v>
      </c>
      <c r="B437" s="157">
        <v>148.80000000000001</v>
      </c>
      <c r="C437" s="80">
        <f t="shared" si="8"/>
        <v>4.7265361242404937E-3</v>
      </c>
      <c r="D437" s="188">
        <v>4.0999999999999995E-2</v>
      </c>
    </row>
    <row r="438" spans="1:4">
      <c r="A438" s="123">
        <v>33909</v>
      </c>
      <c r="B438" s="157">
        <v>149.19999999999999</v>
      </c>
      <c r="C438" s="80">
        <f t="shared" si="8"/>
        <v>2.6881720430105998E-3</v>
      </c>
      <c r="D438" s="187"/>
    </row>
    <row r="439" spans="1:4">
      <c r="A439" s="123">
        <v>33939</v>
      </c>
      <c r="B439" s="157">
        <v>149.6</v>
      </c>
      <c r="C439" s="80">
        <f t="shared" si="8"/>
        <v>2.6809651474531213E-3</v>
      </c>
      <c r="D439" s="188"/>
    </row>
    <row r="440" spans="1:4">
      <c r="A440" s="123">
        <v>33970</v>
      </c>
      <c r="B440" s="157">
        <v>150.1</v>
      </c>
      <c r="C440" s="80">
        <f t="shared" si="8"/>
        <v>3.3422459893048127E-3</v>
      </c>
      <c r="D440" s="187">
        <v>8.0000000000000002E-3</v>
      </c>
    </row>
    <row r="441" spans="1:4">
      <c r="A441" s="123">
        <v>34001</v>
      </c>
      <c r="B441" s="157">
        <v>150.6</v>
      </c>
      <c r="C441" s="80">
        <f t="shared" si="8"/>
        <v>3.3311125916055963E-3</v>
      </c>
      <c r="D441" s="188"/>
    </row>
    <row r="442" spans="1:4">
      <c r="A442" s="123">
        <v>34029</v>
      </c>
      <c r="B442" s="157">
        <v>150.80000000000001</v>
      </c>
      <c r="C442" s="80">
        <f t="shared" si="8"/>
        <v>1.3280212483400868E-3</v>
      </c>
      <c r="D442" s="187"/>
    </row>
    <row r="443" spans="1:4">
      <c r="A443" s="123">
        <v>34060</v>
      </c>
      <c r="B443" s="157">
        <v>151.4</v>
      </c>
      <c r="C443" s="80">
        <f t="shared" si="8"/>
        <v>3.9787798408487682E-3</v>
      </c>
      <c r="D443" s="188">
        <v>2.4E-2</v>
      </c>
    </row>
    <row r="444" spans="1:4">
      <c r="A444" s="123">
        <v>34090</v>
      </c>
      <c r="B444" s="157">
        <v>151.80000000000001</v>
      </c>
      <c r="C444" s="80">
        <f t="shared" si="8"/>
        <v>2.6420079260238154E-3</v>
      </c>
      <c r="D444" s="187"/>
    </row>
    <row r="445" spans="1:4">
      <c r="A445" s="123">
        <v>34121</v>
      </c>
      <c r="B445" s="157">
        <v>152.1</v>
      </c>
      <c r="C445" s="80">
        <f t="shared" si="8"/>
        <v>1.9762845849801247E-3</v>
      </c>
      <c r="D445" s="188"/>
    </row>
    <row r="446" spans="1:4">
      <c r="A446" s="123">
        <v>34151</v>
      </c>
      <c r="B446" s="157">
        <v>152.30000000000001</v>
      </c>
      <c r="C446" s="80">
        <f t="shared" si="8"/>
        <v>1.3149243918475809E-3</v>
      </c>
      <c r="D446" s="187">
        <v>0.02</v>
      </c>
    </row>
    <row r="447" spans="1:4">
      <c r="A447" s="123">
        <v>34182</v>
      </c>
      <c r="B447" s="157">
        <v>152.80000000000001</v>
      </c>
      <c r="C447" s="80">
        <f t="shared" si="8"/>
        <v>3.2829940906106366E-3</v>
      </c>
      <c r="D447" s="188"/>
    </row>
    <row r="448" spans="1:4">
      <c r="A448" s="123">
        <v>34213</v>
      </c>
      <c r="B448" s="157">
        <v>152.9</v>
      </c>
      <c r="C448" s="80">
        <f t="shared" si="8"/>
        <v>6.5445026178006746E-4</v>
      </c>
      <c r="D448" s="187"/>
    </row>
    <row r="449" spans="1:4">
      <c r="A449" s="123">
        <v>34243</v>
      </c>
      <c r="B449" s="157">
        <v>153.4</v>
      </c>
      <c r="C449" s="80">
        <f t="shared" si="8"/>
        <v>3.2701111837802484E-3</v>
      </c>
      <c r="D449" s="188">
        <v>5.4000000000000006E-2</v>
      </c>
    </row>
    <row r="450" spans="1:4">
      <c r="A450" s="123">
        <v>34274</v>
      </c>
      <c r="B450" s="157">
        <v>153.9</v>
      </c>
      <c r="C450" s="80">
        <f t="shared" si="8"/>
        <v>3.2594524119947846E-3</v>
      </c>
      <c r="D450" s="187"/>
    </row>
    <row r="451" spans="1:4">
      <c r="A451" s="123">
        <v>34304</v>
      </c>
      <c r="B451" s="157">
        <v>154.30000000000001</v>
      </c>
      <c r="C451" s="80">
        <f t="shared" si="8"/>
        <v>2.5990903183886007E-3</v>
      </c>
      <c r="D451" s="188"/>
    </row>
    <row r="452" spans="1:4">
      <c r="A452" s="123">
        <v>34335</v>
      </c>
      <c r="B452" s="157">
        <v>154.5</v>
      </c>
      <c r="C452" s="80">
        <f t="shared" si="8"/>
        <v>1.2961762799740028E-3</v>
      </c>
      <c r="D452" s="187">
        <v>0.04</v>
      </c>
    </row>
    <row r="453" spans="1:4">
      <c r="A453" s="123">
        <v>34366</v>
      </c>
      <c r="B453" s="157">
        <v>154.80000000000001</v>
      </c>
      <c r="C453" s="80">
        <f t="shared" si="8"/>
        <v>1.9417475728156076E-3</v>
      </c>
      <c r="D453" s="188"/>
    </row>
    <row r="454" spans="1:4">
      <c r="A454" s="123">
        <v>34394</v>
      </c>
      <c r="B454" s="157">
        <v>155.30000000000001</v>
      </c>
      <c r="C454" s="80">
        <f t="shared" si="8"/>
        <v>3.2299741602067182E-3</v>
      </c>
      <c r="D454" s="187"/>
    </row>
    <row r="455" spans="1:4">
      <c r="A455" s="123">
        <v>34425</v>
      </c>
      <c r="B455" s="157">
        <v>155.5</v>
      </c>
      <c r="C455" s="80">
        <f t="shared" si="8"/>
        <v>1.2878300064390767E-3</v>
      </c>
      <c r="D455" s="188">
        <v>5.5999999999999994E-2</v>
      </c>
    </row>
    <row r="456" spans="1:4">
      <c r="A456" s="123">
        <v>34455</v>
      </c>
      <c r="B456" s="157">
        <v>155.9</v>
      </c>
      <c r="C456" s="80">
        <f t="shared" si="8"/>
        <v>2.5723472668810654E-3</v>
      </c>
      <c r="D456" s="187"/>
    </row>
    <row r="457" spans="1:4">
      <c r="A457" s="123">
        <v>34486</v>
      </c>
      <c r="B457" s="157">
        <v>156.4</v>
      </c>
      <c r="C457" s="80">
        <f t="shared" si="8"/>
        <v>3.2071840923669015E-3</v>
      </c>
      <c r="D457" s="188"/>
    </row>
    <row r="458" spans="1:4">
      <c r="A458" s="123">
        <v>34516</v>
      </c>
      <c r="B458" s="157">
        <v>156.69999999999999</v>
      </c>
      <c r="C458" s="80">
        <f t="shared" ref="C458:C521" si="9">(B458-B457)/B457</f>
        <v>1.918158567774827E-3</v>
      </c>
      <c r="D458" s="187">
        <v>2.4E-2</v>
      </c>
    </row>
    <row r="459" spans="1:4">
      <c r="A459" s="123">
        <v>34547</v>
      </c>
      <c r="B459" s="157">
        <v>157.1</v>
      </c>
      <c r="C459" s="80">
        <f t="shared" si="9"/>
        <v>2.552648372686699E-3</v>
      </c>
      <c r="D459" s="188"/>
    </row>
    <row r="460" spans="1:4">
      <c r="A460" s="123">
        <v>34578</v>
      </c>
      <c r="B460" s="157">
        <v>157.5</v>
      </c>
      <c r="C460" s="80">
        <f t="shared" si="9"/>
        <v>2.5461489497135945E-3</v>
      </c>
      <c r="D460" s="187"/>
    </row>
    <row r="461" spans="1:4">
      <c r="A461" s="123">
        <v>34608</v>
      </c>
      <c r="B461" s="157">
        <v>157.80000000000001</v>
      </c>
      <c r="C461" s="80">
        <f t="shared" si="9"/>
        <v>1.904761904761977E-3</v>
      </c>
      <c r="D461" s="188">
        <v>4.5999999999999999E-2</v>
      </c>
    </row>
    <row r="462" spans="1:4">
      <c r="A462" s="123">
        <v>34639</v>
      </c>
      <c r="B462" s="157">
        <v>158.19999999999999</v>
      </c>
      <c r="C462" s="80">
        <f t="shared" si="9"/>
        <v>2.5348542458807177E-3</v>
      </c>
      <c r="D462" s="187"/>
    </row>
    <row r="463" spans="1:4">
      <c r="A463" s="123">
        <v>34669</v>
      </c>
      <c r="B463" s="157">
        <v>158.30000000000001</v>
      </c>
      <c r="C463" s="80">
        <f t="shared" si="9"/>
        <v>6.3211125158042195E-4</v>
      </c>
      <c r="D463" s="188"/>
    </row>
    <row r="464" spans="1:4">
      <c r="A464" s="123">
        <v>34700</v>
      </c>
      <c r="B464" s="157">
        <v>159</v>
      </c>
      <c r="C464" s="80">
        <f t="shared" si="9"/>
        <v>4.421983575489505E-3</v>
      </c>
      <c r="D464" s="187">
        <v>1.3999999999999999E-2</v>
      </c>
    </row>
    <row r="465" spans="1:4">
      <c r="A465" s="123">
        <v>34731</v>
      </c>
      <c r="B465" s="157">
        <v>159.4</v>
      </c>
      <c r="C465" s="80">
        <f t="shared" si="9"/>
        <v>2.5157232704402874E-3</v>
      </c>
      <c r="D465" s="188"/>
    </row>
    <row r="466" spans="1:4">
      <c r="A466" s="123">
        <v>34759</v>
      </c>
      <c r="B466" s="157">
        <v>159.9</v>
      </c>
      <c r="C466" s="80">
        <f t="shared" si="9"/>
        <v>3.1367628607277291E-3</v>
      </c>
      <c r="D466" s="187"/>
    </row>
    <row r="467" spans="1:4">
      <c r="A467" s="123">
        <v>34790</v>
      </c>
      <c r="B467" s="157">
        <v>160.4</v>
      </c>
      <c r="C467" s="80">
        <f t="shared" si="9"/>
        <v>3.1269543464665416E-3</v>
      </c>
      <c r="D467" s="188">
        <v>1.3999999999999999E-2</v>
      </c>
    </row>
    <row r="468" spans="1:4">
      <c r="A468" s="123">
        <v>34820</v>
      </c>
      <c r="B468" s="157">
        <v>160.69999999999999</v>
      </c>
      <c r="C468" s="80">
        <f t="shared" si="9"/>
        <v>1.8703241895260782E-3</v>
      </c>
      <c r="D468" s="187"/>
    </row>
    <row r="469" spans="1:4">
      <c r="A469" s="123">
        <v>34851</v>
      </c>
      <c r="B469" s="157">
        <v>161.1</v>
      </c>
      <c r="C469" s="80">
        <f t="shared" si="9"/>
        <v>2.4891101431238688E-3</v>
      </c>
      <c r="D469" s="188"/>
    </row>
    <row r="470" spans="1:4">
      <c r="A470" s="123">
        <v>34881</v>
      </c>
      <c r="B470" s="157">
        <v>161.4</v>
      </c>
      <c r="C470" s="80">
        <f t="shared" si="9"/>
        <v>1.8621973929237206E-3</v>
      </c>
      <c r="D470" s="187">
        <v>3.5000000000000003E-2</v>
      </c>
    </row>
    <row r="471" spans="1:4">
      <c r="A471" s="123">
        <v>34912</v>
      </c>
      <c r="B471" s="157">
        <v>161.80000000000001</v>
      </c>
      <c r="C471" s="80">
        <f t="shared" si="9"/>
        <v>2.4783147459727737E-3</v>
      </c>
      <c r="D471" s="188"/>
    </row>
    <row r="472" spans="1:4">
      <c r="A472" s="123">
        <v>34943</v>
      </c>
      <c r="B472" s="157">
        <v>162.19999999999999</v>
      </c>
      <c r="C472" s="80">
        <f t="shared" si="9"/>
        <v>2.4721878862792165E-3</v>
      </c>
      <c r="D472" s="187"/>
    </row>
    <row r="473" spans="1:4">
      <c r="A473" s="123">
        <v>34973</v>
      </c>
      <c r="B473" s="157">
        <v>162.69999999999999</v>
      </c>
      <c r="C473" s="80">
        <f t="shared" si="9"/>
        <v>3.0826140567200987E-3</v>
      </c>
      <c r="D473" s="188">
        <v>2.8999999999999998E-2</v>
      </c>
    </row>
    <row r="474" spans="1:4">
      <c r="A474" s="123">
        <v>35004</v>
      </c>
      <c r="B474" s="157">
        <v>163</v>
      </c>
      <c r="C474" s="80">
        <f t="shared" si="9"/>
        <v>1.8438844499078758E-3</v>
      </c>
      <c r="D474" s="187"/>
    </row>
    <row r="475" spans="1:4">
      <c r="A475" s="123">
        <v>35034</v>
      </c>
      <c r="B475" s="157">
        <v>163.1</v>
      </c>
      <c r="C475" s="80">
        <f t="shared" si="9"/>
        <v>6.1349693251530255E-4</v>
      </c>
      <c r="D475" s="188"/>
    </row>
    <row r="476" spans="1:4">
      <c r="A476" s="123">
        <v>35065</v>
      </c>
      <c r="B476" s="157">
        <v>163.69999999999999</v>
      </c>
      <c r="C476" s="80">
        <f t="shared" si="9"/>
        <v>3.6787247087675923E-3</v>
      </c>
      <c r="D476" s="187">
        <v>2.7000000000000003E-2</v>
      </c>
    </row>
    <row r="477" spans="1:4">
      <c r="A477" s="123">
        <v>35096</v>
      </c>
      <c r="B477" s="157">
        <v>164</v>
      </c>
      <c r="C477" s="80">
        <f t="shared" si="9"/>
        <v>1.8326206475260318E-3</v>
      </c>
      <c r="D477" s="188"/>
    </row>
    <row r="478" spans="1:4">
      <c r="A478" s="123">
        <v>35125</v>
      </c>
      <c r="B478" s="157">
        <v>164.4</v>
      </c>
      <c r="C478" s="80">
        <f t="shared" si="9"/>
        <v>2.4390243902439371E-3</v>
      </c>
      <c r="D478" s="187"/>
    </row>
    <row r="479" spans="1:4">
      <c r="A479" s="123">
        <v>35156</v>
      </c>
      <c r="B479" s="157">
        <v>164.6</v>
      </c>
      <c r="C479" s="80">
        <f t="shared" si="9"/>
        <v>1.216545012165381E-3</v>
      </c>
      <c r="D479" s="188">
        <v>7.2000000000000008E-2</v>
      </c>
    </row>
    <row r="480" spans="1:4">
      <c r="A480" s="123">
        <v>35186</v>
      </c>
      <c r="B480" s="157">
        <v>165</v>
      </c>
      <c r="C480" s="80">
        <f t="shared" si="9"/>
        <v>2.4301336573511888E-3</v>
      </c>
      <c r="D480" s="187"/>
    </row>
    <row r="481" spans="1:4">
      <c r="A481" s="123">
        <v>35217</v>
      </c>
      <c r="B481" s="157">
        <v>165.4</v>
      </c>
      <c r="C481" s="80">
        <f t="shared" si="9"/>
        <v>2.4242424242424585E-3</v>
      </c>
      <c r="D481" s="188"/>
    </row>
    <row r="482" spans="1:4">
      <c r="A482" s="123">
        <v>35247</v>
      </c>
      <c r="B482" s="157">
        <v>165.7</v>
      </c>
      <c r="C482" s="80">
        <f t="shared" si="9"/>
        <v>1.8137847642078775E-3</v>
      </c>
      <c r="D482" s="187">
        <v>3.7000000000000005E-2</v>
      </c>
    </row>
    <row r="483" spans="1:4">
      <c r="A483" s="123">
        <v>35278</v>
      </c>
      <c r="B483" s="157">
        <v>166</v>
      </c>
      <c r="C483" s="80">
        <f t="shared" si="9"/>
        <v>1.8105009052505213E-3</v>
      </c>
      <c r="D483" s="188"/>
    </row>
    <row r="484" spans="1:4">
      <c r="A484" s="123">
        <v>35309</v>
      </c>
      <c r="B484" s="157">
        <v>166.5</v>
      </c>
      <c r="C484" s="80">
        <f t="shared" si="9"/>
        <v>3.0120481927710845E-3</v>
      </c>
      <c r="D484" s="187"/>
    </row>
    <row r="485" spans="1:4">
      <c r="A485" s="123">
        <v>35339</v>
      </c>
      <c r="B485" s="157">
        <v>166.8</v>
      </c>
      <c r="C485" s="80">
        <f t="shared" si="9"/>
        <v>1.8018018018018701E-3</v>
      </c>
      <c r="D485" s="188">
        <v>4.2999999999999997E-2</v>
      </c>
    </row>
    <row r="486" spans="1:4">
      <c r="A486" s="123">
        <v>35370</v>
      </c>
      <c r="B486" s="157">
        <v>167.2</v>
      </c>
      <c r="C486" s="80">
        <f t="shared" si="9"/>
        <v>2.3980815347720459E-3</v>
      </c>
      <c r="D486" s="187"/>
    </row>
    <row r="487" spans="1:4">
      <c r="A487" s="123">
        <v>35400</v>
      </c>
      <c r="B487" s="157">
        <v>167.4</v>
      </c>
      <c r="C487" s="80">
        <f t="shared" si="9"/>
        <v>1.1961722488039298E-3</v>
      </c>
      <c r="D487" s="188"/>
    </row>
    <row r="488" spans="1:4">
      <c r="A488" s="123">
        <v>35431</v>
      </c>
      <c r="B488" s="157">
        <v>167.8</v>
      </c>
      <c r="C488" s="80">
        <f t="shared" si="9"/>
        <v>2.3894862604540361E-3</v>
      </c>
      <c r="D488" s="187">
        <v>3.1E-2</v>
      </c>
    </row>
    <row r="489" spans="1:4">
      <c r="A489" s="123">
        <v>35462</v>
      </c>
      <c r="B489" s="157">
        <v>168.1</v>
      </c>
      <c r="C489" s="80">
        <f t="shared" si="9"/>
        <v>1.7878426698449518E-3</v>
      </c>
      <c r="D489" s="188"/>
    </row>
    <row r="490" spans="1:4">
      <c r="A490" s="123">
        <v>35490</v>
      </c>
      <c r="B490" s="157">
        <v>168.4</v>
      </c>
      <c r="C490" s="80">
        <f t="shared" si="9"/>
        <v>1.7846519928614597E-3</v>
      </c>
      <c r="D490" s="187"/>
    </row>
    <row r="491" spans="1:4">
      <c r="A491" s="123">
        <v>35521</v>
      </c>
      <c r="B491" s="157">
        <v>168.9</v>
      </c>
      <c r="C491" s="80">
        <f t="shared" si="9"/>
        <v>2.9691211401425177E-3</v>
      </c>
      <c r="D491" s="188">
        <v>6.2E-2</v>
      </c>
    </row>
    <row r="492" spans="1:4">
      <c r="A492" s="123">
        <v>35551</v>
      </c>
      <c r="B492" s="157">
        <v>169.2</v>
      </c>
      <c r="C492" s="80">
        <f t="shared" si="9"/>
        <v>1.7761989342805385E-3</v>
      </c>
      <c r="D492" s="187"/>
    </row>
    <row r="493" spans="1:4">
      <c r="A493" s="123">
        <v>35582</v>
      </c>
      <c r="B493" s="157">
        <v>169.4</v>
      </c>
      <c r="C493" s="80">
        <f t="shared" si="9"/>
        <v>1.1820330969268148E-3</v>
      </c>
      <c r="D493" s="188"/>
    </row>
    <row r="494" spans="1:4">
      <c r="A494" s="123">
        <v>35612</v>
      </c>
      <c r="B494" s="157">
        <v>169.7</v>
      </c>
      <c r="C494" s="80">
        <f t="shared" si="9"/>
        <v>1.7709563164107611E-3</v>
      </c>
      <c r="D494" s="187">
        <v>5.2000000000000005E-2</v>
      </c>
    </row>
    <row r="495" spans="1:4">
      <c r="A495" s="123">
        <v>35643</v>
      </c>
      <c r="B495" s="157">
        <v>169.8</v>
      </c>
      <c r="C495" s="80">
        <f t="shared" si="9"/>
        <v>5.8927519151457124E-4</v>
      </c>
      <c r="D495" s="188"/>
    </row>
    <row r="496" spans="1:4">
      <c r="A496" s="123">
        <v>35674</v>
      </c>
      <c r="B496" s="157">
        <v>170.2</v>
      </c>
      <c r="C496" s="80">
        <f t="shared" si="9"/>
        <v>2.3557126030622922E-3</v>
      </c>
      <c r="D496" s="187"/>
    </row>
    <row r="497" spans="1:4">
      <c r="A497" s="123">
        <v>35704</v>
      </c>
      <c r="B497" s="157">
        <v>170.6</v>
      </c>
      <c r="C497" s="80">
        <f t="shared" si="9"/>
        <v>2.3501762632197752E-3</v>
      </c>
      <c r="D497" s="188">
        <v>3.1E-2</v>
      </c>
    </row>
    <row r="498" spans="1:4">
      <c r="A498" s="123">
        <v>35735</v>
      </c>
      <c r="B498" s="157">
        <v>170.8</v>
      </c>
      <c r="C498" s="80">
        <f t="shared" si="9"/>
        <v>1.1723329425557859E-3</v>
      </c>
      <c r="D498" s="187"/>
    </row>
    <row r="499" spans="1:4">
      <c r="A499" s="123">
        <v>35765</v>
      </c>
      <c r="B499" s="157">
        <v>171.2</v>
      </c>
      <c r="C499" s="80">
        <f t="shared" si="9"/>
        <v>2.3419203747071268E-3</v>
      </c>
      <c r="D499" s="188"/>
    </row>
    <row r="500" spans="1:4">
      <c r="A500" s="123">
        <v>35796</v>
      </c>
      <c r="B500" s="157">
        <v>171.6</v>
      </c>
      <c r="C500" s="80">
        <f t="shared" si="9"/>
        <v>2.3364485981308743E-3</v>
      </c>
      <c r="D500" s="187">
        <v>0.04</v>
      </c>
    </row>
    <row r="501" spans="1:4">
      <c r="A501" s="123">
        <v>35827</v>
      </c>
      <c r="B501" s="157">
        <v>171.9</v>
      </c>
      <c r="C501" s="80">
        <f t="shared" si="9"/>
        <v>1.7482517482518146E-3</v>
      </c>
      <c r="D501" s="188"/>
    </row>
    <row r="502" spans="1:4">
      <c r="A502" s="123">
        <v>35855</v>
      </c>
      <c r="B502" s="157">
        <v>172.2</v>
      </c>
      <c r="C502" s="80">
        <f t="shared" si="9"/>
        <v>1.74520069808018E-3</v>
      </c>
      <c r="D502" s="187"/>
    </row>
    <row r="503" spans="1:4">
      <c r="A503" s="123">
        <v>35886</v>
      </c>
      <c r="B503" s="157">
        <v>172.5</v>
      </c>
      <c r="C503" s="80">
        <f t="shared" si="9"/>
        <v>1.7421602787457107E-3</v>
      </c>
      <c r="D503" s="188">
        <v>3.9E-2</v>
      </c>
    </row>
    <row r="504" spans="1:4">
      <c r="A504" s="123">
        <v>35916</v>
      </c>
      <c r="B504" s="157">
        <v>172.9</v>
      </c>
      <c r="C504" s="80">
        <f t="shared" si="9"/>
        <v>2.3188405797101778E-3</v>
      </c>
      <c r="D504" s="187"/>
    </row>
    <row r="505" spans="1:4">
      <c r="A505" s="123">
        <v>35947</v>
      </c>
      <c r="B505" s="157">
        <v>173.2</v>
      </c>
      <c r="C505" s="80">
        <f t="shared" si="9"/>
        <v>1.7351069982647943E-3</v>
      </c>
      <c r="D505" s="188"/>
    </row>
    <row r="506" spans="1:4">
      <c r="A506" s="123">
        <v>35977</v>
      </c>
      <c r="B506" s="157">
        <v>173.5</v>
      </c>
      <c r="C506" s="80">
        <f t="shared" si="9"/>
        <v>1.7321016166282413E-3</v>
      </c>
      <c r="D506" s="187">
        <v>5.2999999999999999E-2</v>
      </c>
    </row>
    <row r="507" spans="1:4">
      <c r="A507" s="123">
        <v>36008</v>
      </c>
      <c r="B507" s="157">
        <v>174</v>
      </c>
      <c r="C507" s="80">
        <f t="shared" si="9"/>
        <v>2.881844380403458E-3</v>
      </c>
      <c r="D507" s="188"/>
    </row>
    <row r="508" spans="1:4">
      <c r="A508" s="123">
        <v>36039</v>
      </c>
      <c r="B508" s="157">
        <v>174.2</v>
      </c>
      <c r="C508" s="80">
        <f t="shared" si="9"/>
        <v>1.1494252873562566E-3</v>
      </c>
      <c r="D508" s="187"/>
    </row>
    <row r="509" spans="1:4">
      <c r="A509" s="123">
        <v>36069</v>
      </c>
      <c r="B509" s="157">
        <v>174.4</v>
      </c>
      <c r="C509" s="80">
        <f t="shared" si="9"/>
        <v>1.1481056257176641E-3</v>
      </c>
      <c r="D509" s="188">
        <v>6.7000000000000004E-2</v>
      </c>
    </row>
    <row r="510" spans="1:4">
      <c r="A510" s="123">
        <v>36100</v>
      </c>
      <c r="B510" s="157">
        <v>174.8</v>
      </c>
      <c r="C510" s="80">
        <f t="shared" si="9"/>
        <v>2.2935779816514088E-3</v>
      </c>
      <c r="D510" s="187"/>
    </row>
    <row r="511" spans="1:4">
      <c r="A511" s="123">
        <v>36130</v>
      </c>
      <c r="B511" s="157">
        <v>175.4</v>
      </c>
      <c r="C511" s="80">
        <f t="shared" si="9"/>
        <v>3.4324942791761686E-3</v>
      </c>
      <c r="D511" s="188"/>
    </row>
    <row r="512" spans="1:4">
      <c r="A512" s="123">
        <v>36161</v>
      </c>
      <c r="B512" s="157">
        <v>175.6</v>
      </c>
      <c r="C512" s="80">
        <f t="shared" si="9"/>
        <v>1.1402508551880766E-3</v>
      </c>
      <c r="D512" s="187">
        <v>3.2000000000000001E-2</v>
      </c>
    </row>
    <row r="513" spans="1:4">
      <c r="A513" s="123">
        <v>36192</v>
      </c>
      <c r="B513" s="157">
        <v>175.6</v>
      </c>
      <c r="C513" s="80">
        <f t="shared" si="9"/>
        <v>0</v>
      </c>
      <c r="D513" s="188"/>
    </row>
    <row r="514" spans="1:4">
      <c r="A514" s="123">
        <v>36220</v>
      </c>
      <c r="B514" s="157">
        <v>175.7</v>
      </c>
      <c r="C514" s="80">
        <f t="shared" si="9"/>
        <v>5.6947608200452347E-4</v>
      </c>
      <c r="D514" s="187"/>
    </row>
    <row r="515" spans="1:4">
      <c r="A515" s="123">
        <v>36251</v>
      </c>
      <c r="B515" s="157">
        <v>176.3</v>
      </c>
      <c r="C515" s="80">
        <f t="shared" si="9"/>
        <v>3.4149117814457758E-3</v>
      </c>
      <c r="D515" s="188">
        <v>3.3000000000000002E-2</v>
      </c>
    </row>
    <row r="516" spans="1:4">
      <c r="A516" s="123">
        <v>36281</v>
      </c>
      <c r="B516" s="157">
        <v>176.5</v>
      </c>
      <c r="C516" s="80">
        <f t="shared" si="9"/>
        <v>1.1344299489505878E-3</v>
      </c>
      <c r="D516" s="187"/>
    </row>
    <row r="517" spans="1:4">
      <c r="A517" s="123">
        <v>36312</v>
      </c>
      <c r="B517" s="157">
        <v>176.6</v>
      </c>
      <c r="C517" s="80">
        <f t="shared" si="9"/>
        <v>5.665722379603077E-4</v>
      </c>
      <c r="D517" s="188"/>
    </row>
    <row r="518" spans="1:4">
      <c r="A518" s="123">
        <v>36342</v>
      </c>
      <c r="B518" s="157">
        <v>177.1</v>
      </c>
      <c r="C518" s="80">
        <f t="shared" si="9"/>
        <v>2.8312570781426957E-3</v>
      </c>
      <c r="D518" s="187">
        <v>5.0999999999999997E-2</v>
      </c>
    </row>
    <row r="519" spans="1:4">
      <c r="A519" s="123">
        <v>36373</v>
      </c>
      <c r="B519" s="157">
        <v>177.3</v>
      </c>
      <c r="C519" s="80">
        <f t="shared" si="9"/>
        <v>1.1293054771316605E-3</v>
      </c>
      <c r="D519" s="188"/>
    </row>
    <row r="520" spans="1:4">
      <c r="A520" s="123">
        <v>36404</v>
      </c>
      <c r="B520" s="157">
        <v>177.8</v>
      </c>
      <c r="C520" s="80">
        <f t="shared" si="9"/>
        <v>2.8200789622109417E-3</v>
      </c>
      <c r="D520" s="187"/>
    </row>
    <row r="521" spans="1:4">
      <c r="A521" s="123">
        <v>36434</v>
      </c>
      <c r="B521" s="157">
        <v>178.1</v>
      </c>
      <c r="C521" s="80">
        <f t="shared" si="9"/>
        <v>1.6872890888637959E-3</v>
      </c>
      <c r="D521" s="188">
        <v>7.0999999999999994E-2</v>
      </c>
    </row>
    <row r="522" spans="1:4">
      <c r="A522" s="123">
        <v>36465</v>
      </c>
      <c r="B522" s="157">
        <v>178.4</v>
      </c>
      <c r="C522" s="80">
        <f t="shared" ref="C522:C585" si="10">(B522-B521)/B521</f>
        <v>1.6844469399214565E-3</v>
      </c>
      <c r="D522" s="187"/>
    </row>
    <row r="523" spans="1:4">
      <c r="A523" s="123">
        <v>36495</v>
      </c>
      <c r="B523" s="157">
        <v>178.7</v>
      </c>
      <c r="C523" s="80">
        <f t="shared" si="10"/>
        <v>1.6816143497756892E-3</v>
      </c>
      <c r="D523" s="188"/>
    </row>
    <row r="524" spans="1:4">
      <c r="A524" s="123">
        <v>36526</v>
      </c>
      <c r="B524" s="157">
        <v>179.3</v>
      </c>
      <c r="C524" s="80">
        <f t="shared" si="10"/>
        <v>3.3575825405709166E-3</v>
      </c>
      <c r="D524" s="187">
        <v>1.2E-2</v>
      </c>
    </row>
    <row r="525" spans="1:4">
      <c r="A525" s="123">
        <v>36557</v>
      </c>
      <c r="B525" s="157">
        <v>179.4</v>
      </c>
      <c r="C525" s="80">
        <f t="shared" si="10"/>
        <v>5.5772448410482047E-4</v>
      </c>
      <c r="D525" s="188"/>
    </row>
    <row r="526" spans="1:4">
      <c r="A526" s="123">
        <v>36586</v>
      </c>
      <c r="B526" s="157">
        <v>180</v>
      </c>
      <c r="C526" s="80">
        <f t="shared" si="10"/>
        <v>3.3444816053511389E-3</v>
      </c>
      <c r="D526" s="187"/>
    </row>
    <row r="527" spans="1:4">
      <c r="A527" s="123">
        <v>36617</v>
      </c>
      <c r="B527" s="157">
        <v>180.3</v>
      </c>
      <c r="C527" s="80">
        <f t="shared" si="10"/>
        <v>1.6666666666667299E-3</v>
      </c>
      <c r="D527" s="188">
        <v>7.8E-2</v>
      </c>
    </row>
    <row r="528" spans="1:4">
      <c r="A528" s="123">
        <v>36647</v>
      </c>
      <c r="B528" s="157">
        <v>180.7</v>
      </c>
      <c r="C528" s="80">
        <f t="shared" si="10"/>
        <v>2.2185246810869507E-3</v>
      </c>
      <c r="D528" s="187"/>
    </row>
    <row r="529" spans="1:4">
      <c r="A529" s="123">
        <v>36678</v>
      </c>
      <c r="B529" s="157">
        <v>181.1</v>
      </c>
      <c r="C529" s="80">
        <f t="shared" si="10"/>
        <v>2.2136137244051228E-3</v>
      </c>
      <c r="D529" s="188"/>
    </row>
    <row r="530" spans="1:4">
      <c r="A530" s="123">
        <v>36708</v>
      </c>
      <c r="B530" s="157">
        <v>181.5</v>
      </c>
      <c r="C530" s="80">
        <f t="shared" si="10"/>
        <v>2.2087244616234439E-3</v>
      </c>
      <c r="D530" s="187">
        <v>5.0000000000000001E-3</v>
      </c>
    </row>
    <row r="531" spans="1:4">
      <c r="A531" s="123">
        <v>36739</v>
      </c>
      <c r="B531" s="157">
        <v>181.9</v>
      </c>
      <c r="C531" s="80">
        <f t="shared" si="10"/>
        <v>2.2038567493113262E-3</v>
      </c>
      <c r="D531" s="188"/>
    </row>
    <row r="532" spans="1:4">
      <c r="A532" s="123">
        <v>36770</v>
      </c>
      <c r="B532" s="157">
        <v>182.3</v>
      </c>
      <c r="C532" s="80">
        <f t="shared" si="10"/>
        <v>2.1990104452996465E-3</v>
      </c>
      <c r="D532" s="187"/>
    </row>
    <row r="533" spans="1:4">
      <c r="A533" s="123">
        <v>36800</v>
      </c>
      <c r="B533" s="157">
        <v>182.6</v>
      </c>
      <c r="C533" s="80">
        <f t="shared" si="10"/>
        <v>1.6456390565001806E-3</v>
      </c>
      <c r="D533" s="188">
        <v>2.3E-2</v>
      </c>
    </row>
    <row r="534" spans="1:4">
      <c r="A534" s="123">
        <v>36831</v>
      </c>
      <c r="B534" s="157">
        <v>183.1</v>
      </c>
      <c r="C534" s="80">
        <f t="shared" si="10"/>
        <v>2.7382256297918948E-3</v>
      </c>
      <c r="D534" s="187"/>
    </row>
    <row r="535" spans="1:4">
      <c r="A535" s="123">
        <v>36861</v>
      </c>
      <c r="B535" s="157">
        <v>183.3</v>
      </c>
      <c r="C535" s="80">
        <f t="shared" si="10"/>
        <v>1.0922992900055546E-3</v>
      </c>
      <c r="D535" s="188"/>
    </row>
    <row r="536" spans="1:4">
      <c r="A536" s="123">
        <v>36892</v>
      </c>
      <c r="B536" s="157">
        <v>183.9</v>
      </c>
      <c r="C536" s="80">
        <f t="shared" si="10"/>
        <v>3.2733224222585614E-3</v>
      </c>
      <c r="D536" s="187">
        <v>-1.1000000000000001E-2</v>
      </c>
    </row>
    <row r="537" spans="1:4">
      <c r="A537" s="123">
        <v>36923</v>
      </c>
      <c r="B537" s="157">
        <v>184.4</v>
      </c>
      <c r="C537" s="80">
        <f t="shared" si="10"/>
        <v>2.7188689505165849E-3</v>
      </c>
      <c r="D537" s="188"/>
    </row>
    <row r="538" spans="1:4">
      <c r="A538" s="123">
        <v>36951</v>
      </c>
      <c r="B538" s="157">
        <v>184.7</v>
      </c>
      <c r="C538" s="80">
        <f t="shared" si="10"/>
        <v>1.6268980477222503E-3</v>
      </c>
      <c r="D538" s="187"/>
    </row>
    <row r="539" spans="1:4">
      <c r="A539" s="123">
        <v>36982</v>
      </c>
      <c r="B539" s="157">
        <v>185.1</v>
      </c>
      <c r="C539" s="80">
        <f t="shared" si="10"/>
        <v>2.1656740660530899E-3</v>
      </c>
      <c r="D539" s="188">
        <v>2.1000000000000001E-2</v>
      </c>
    </row>
    <row r="540" spans="1:4">
      <c r="A540" s="123">
        <v>37012</v>
      </c>
      <c r="B540" s="157">
        <v>185.3</v>
      </c>
      <c r="C540" s="80">
        <f t="shared" si="10"/>
        <v>1.0804970286332634E-3</v>
      </c>
      <c r="D540" s="187"/>
    </row>
    <row r="541" spans="1:4">
      <c r="A541" s="123">
        <v>37043</v>
      </c>
      <c r="B541" s="157">
        <v>186</v>
      </c>
      <c r="C541" s="80">
        <f t="shared" si="10"/>
        <v>3.7776578521316168E-3</v>
      </c>
      <c r="D541" s="188"/>
    </row>
    <row r="542" spans="1:4">
      <c r="A542" s="123">
        <v>37073</v>
      </c>
      <c r="B542" s="157">
        <v>186.4</v>
      </c>
      <c r="C542" s="80">
        <f t="shared" si="10"/>
        <v>2.1505376344086325E-3</v>
      </c>
      <c r="D542" s="187">
        <v>-1.3000000000000001E-2</v>
      </c>
    </row>
    <row r="543" spans="1:4">
      <c r="A543" s="123">
        <v>37104</v>
      </c>
      <c r="B543" s="157">
        <v>186.7</v>
      </c>
      <c r="C543" s="80">
        <f t="shared" si="10"/>
        <v>1.6094420600857454E-3</v>
      </c>
      <c r="D543" s="188"/>
    </row>
    <row r="544" spans="1:4">
      <c r="A544" s="123">
        <v>37135</v>
      </c>
      <c r="B544" s="157">
        <v>187.1</v>
      </c>
      <c r="C544" s="80">
        <f t="shared" si="10"/>
        <v>2.1424745581146531E-3</v>
      </c>
      <c r="D544" s="187"/>
    </row>
    <row r="545" spans="1:4">
      <c r="A545" s="123">
        <v>37165</v>
      </c>
      <c r="B545" s="157">
        <v>187.4</v>
      </c>
      <c r="C545" s="80">
        <f t="shared" si="10"/>
        <v>1.6034206306788422E-3</v>
      </c>
      <c r="D545" s="188">
        <v>1.1000000000000001E-2</v>
      </c>
    </row>
    <row r="546" spans="1:4">
      <c r="A546" s="123">
        <v>37196</v>
      </c>
      <c r="B546" s="157">
        <v>188.1</v>
      </c>
      <c r="C546" s="80">
        <f t="shared" si="10"/>
        <v>3.7353255069369723E-3</v>
      </c>
      <c r="D546" s="187"/>
    </row>
    <row r="547" spans="1:4">
      <c r="A547" s="123">
        <v>37226</v>
      </c>
      <c r="B547" s="157">
        <v>188.4</v>
      </c>
      <c r="C547" s="80">
        <f t="shared" si="10"/>
        <v>1.5948963317384975E-3</v>
      </c>
      <c r="D547" s="188"/>
    </row>
    <row r="548" spans="1:4">
      <c r="A548" s="123">
        <v>37257</v>
      </c>
      <c r="B548" s="157">
        <v>188.7</v>
      </c>
      <c r="C548" s="80">
        <f t="shared" si="10"/>
        <v>1.5923566878979986E-3</v>
      </c>
      <c r="D548" s="187">
        <v>3.7000000000000005E-2</v>
      </c>
    </row>
    <row r="549" spans="1:4">
      <c r="A549" s="123">
        <v>37288</v>
      </c>
      <c r="B549" s="157">
        <v>189.1</v>
      </c>
      <c r="C549" s="80">
        <f t="shared" si="10"/>
        <v>2.1197668256492086E-3</v>
      </c>
      <c r="D549" s="188"/>
    </row>
    <row r="550" spans="1:4">
      <c r="A550" s="123">
        <v>37316</v>
      </c>
      <c r="B550" s="157">
        <v>189.2</v>
      </c>
      <c r="C550" s="80">
        <f t="shared" si="10"/>
        <v>5.2882072977257705E-4</v>
      </c>
      <c r="D550" s="187"/>
    </row>
    <row r="551" spans="1:4">
      <c r="A551" s="123">
        <v>37347</v>
      </c>
      <c r="B551" s="157">
        <v>189.7</v>
      </c>
      <c r="C551" s="80">
        <f t="shared" si="10"/>
        <v>2.6427061310782241E-3</v>
      </c>
      <c r="D551" s="188">
        <v>2.2000000000000002E-2</v>
      </c>
    </row>
    <row r="552" spans="1:4">
      <c r="A552" s="123">
        <v>37377</v>
      </c>
      <c r="B552" s="157">
        <v>190</v>
      </c>
      <c r="C552" s="80">
        <f t="shared" si="10"/>
        <v>1.5814443858724902E-3</v>
      </c>
      <c r="D552" s="187"/>
    </row>
    <row r="553" spans="1:4">
      <c r="A553" s="123">
        <v>37408</v>
      </c>
      <c r="B553" s="157">
        <v>190.2</v>
      </c>
      <c r="C553" s="80">
        <f t="shared" si="10"/>
        <v>1.0526315789473085E-3</v>
      </c>
      <c r="D553" s="188"/>
    </row>
    <row r="554" spans="1:4">
      <c r="A554" s="123">
        <v>37438</v>
      </c>
      <c r="B554" s="157">
        <v>190.5</v>
      </c>
      <c r="C554" s="80">
        <f t="shared" si="10"/>
        <v>1.5772870662461166E-3</v>
      </c>
      <c r="D554" s="187">
        <v>0.02</v>
      </c>
    </row>
    <row r="555" spans="1:4">
      <c r="A555" s="123">
        <v>37469</v>
      </c>
      <c r="B555" s="157">
        <v>191.1</v>
      </c>
      <c r="C555" s="80">
        <f t="shared" si="10"/>
        <v>3.1496062992125685E-3</v>
      </c>
      <c r="D555" s="188"/>
    </row>
    <row r="556" spans="1:4">
      <c r="A556" s="123">
        <v>37500</v>
      </c>
      <c r="B556" s="157">
        <v>191.3</v>
      </c>
      <c r="C556" s="80">
        <f t="shared" si="10"/>
        <v>1.0465724751439929E-3</v>
      </c>
      <c r="D556" s="187"/>
    </row>
    <row r="557" spans="1:4">
      <c r="A557" s="123">
        <v>37530</v>
      </c>
      <c r="B557" s="157">
        <v>191.5</v>
      </c>
      <c r="C557" s="80">
        <f t="shared" si="10"/>
        <v>1.0454783063250843E-3</v>
      </c>
      <c r="D557" s="188">
        <v>3.0000000000000001E-3</v>
      </c>
    </row>
    <row r="558" spans="1:4">
      <c r="A558" s="123">
        <v>37561</v>
      </c>
      <c r="B558" s="157">
        <v>191.9</v>
      </c>
      <c r="C558" s="80">
        <f t="shared" si="10"/>
        <v>2.0887728459530325E-3</v>
      </c>
      <c r="D558" s="187"/>
    </row>
    <row r="559" spans="1:4">
      <c r="A559" s="123">
        <v>37591</v>
      </c>
      <c r="B559" s="157">
        <v>192.1</v>
      </c>
      <c r="C559" s="80">
        <f t="shared" si="10"/>
        <v>1.0422094841062461E-3</v>
      </c>
      <c r="D559" s="188"/>
    </row>
    <row r="560" spans="1:4">
      <c r="A560" s="123">
        <v>37622</v>
      </c>
      <c r="B560" s="157">
        <v>192.4</v>
      </c>
      <c r="C560" s="80">
        <f t="shared" si="10"/>
        <v>1.5616866215513346E-3</v>
      </c>
      <c r="D560" s="187">
        <v>2.1000000000000001E-2</v>
      </c>
    </row>
    <row r="561" spans="1:4">
      <c r="A561" s="123">
        <v>37653</v>
      </c>
      <c r="B561" s="157">
        <v>192.5</v>
      </c>
      <c r="C561" s="80">
        <f t="shared" si="10"/>
        <v>5.1975051975049018E-4</v>
      </c>
      <c r="D561" s="188"/>
    </row>
    <row r="562" spans="1:4">
      <c r="A562" s="123">
        <v>37681</v>
      </c>
      <c r="B562" s="157">
        <v>192.5</v>
      </c>
      <c r="C562" s="80">
        <f t="shared" si="10"/>
        <v>0</v>
      </c>
      <c r="D562" s="187"/>
    </row>
    <row r="563" spans="1:4">
      <c r="A563" s="123">
        <v>37712</v>
      </c>
      <c r="B563" s="157">
        <v>192.5</v>
      </c>
      <c r="C563" s="80">
        <f t="shared" si="10"/>
        <v>0</v>
      </c>
      <c r="D563" s="188">
        <v>3.7999999999999999E-2</v>
      </c>
    </row>
    <row r="564" spans="1:4">
      <c r="A564" s="123">
        <v>37742</v>
      </c>
      <c r="B564" s="157">
        <v>192.9</v>
      </c>
      <c r="C564" s="80">
        <f t="shared" si="10"/>
        <v>2.0779220779221074E-3</v>
      </c>
      <c r="D564" s="187"/>
    </row>
    <row r="565" spans="1:4">
      <c r="A565" s="123">
        <v>37773</v>
      </c>
      <c r="B565" s="157">
        <v>193</v>
      </c>
      <c r="C565" s="80">
        <f t="shared" si="10"/>
        <v>5.1840331778120431E-4</v>
      </c>
      <c r="D565" s="188"/>
    </row>
    <row r="566" spans="1:4">
      <c r="A566" s="123">
        <v>37803</v>
      </c>
      <c r="B566" s="157">
        <v>193.4</v>
      </c>
      <c r="C566" s="80">
        <f t="shared" si="10"/>
        <v>2.0725388601036563E-3</v>
      </c>
      <c r="D566" s="187">
        <v>6.9000000000000006E-2</v>
      </c>
    </row>
    <row r="567" spans="1:4">
      <c r="A567" s="123">
        <v>37834</v>
      </c>
      <c r="B567" s="157">
        <v>193.6</v>
      </c>
      <c r="C567" s="80">
        <f t="shared" si="10"/>
        <v>1.0341261633918749E-3</v>
      </c>
      <c r="D567" s="188"/>
    </row>
    <row r="568" spans="1:4">
      <c r="A568" s="123">
        <v>37865</v>
      </c>
      <c r="B568" s="157">
        <v>193.7</v>
      </c>
      <c r="C568" s="80">
        <f t="shared" si="10"/>
        <v>5.1652892561980534E-4</v>
      </c>
      <c r="D568" s="187"/>
    </row>
    <row r="569" spans="1:4">
      <c r="A569" s="123">
        <v>37895</v>
      </c>
      <c r="B569" s="157">
        <v>194</v>
      </c>
      <c r="C569" s="80">
        <f t="shared" si="10"/>
        <v>1.5487867836861714E-3</v>
      </c>
      <c r="D569" s="188">
        <v>4.8000000000000001E-2</v>
      </c>
    </row>
    <row r="570" spans="1:4">
      <c r="A570" s="123">
        <v>37926</v>
      </c>
      <c r="B570" s="157">
        <v>194</v>
      </c>
      <c r="C570" s="80">
        <f t="shared" si="10"/>
        <v>0</v>
      </c>
      <c r="D570" s="187"/>
    </row>
    <row r="571" spans="1:4">
      <c r="A571" s="123">
        <v>37956</v>
      </c>
      <c r="B571" s="157">
        <v>194.2</v>
      </c>
      <c r="C571" s="80">
        <f t="shared" si="10"/>
        <v>1.0309278350514879E-3</v>
      </c>
      <c r="D571" s="188"/>
    </row>
    <row r="572" spans="1:4">
      <c r="A572" s="123">
        <v>37987</v>
      </c>
      <c r="B572" s="157">
        <v>194.6</v>
      </c>
      <c r="C572" s="80">
        <f t="shared" si="10"/>
        <v>2.0597322348095042E-3</v>
      </c>
      <c r="D572" s="187">
        <v>2.3E-2</v>
      </c>
    </row>
    <row r="573" spans="1:4">
      <c r="A573" s="123">
        <v>38018</v>
      </c>
      <c r="B573" s="157">
        <v>194.9</v>
      </c>
      <c r="C573" s="80">
        <f t="shared" si="10"/>
        <v>1.5416238437821756E-3</v>
      </c>
      <c r="D573" s="188"/>
    </row>
    <row r="574" spans="1:4">
      <c r="A574" s="123">
        <v>38047</v>
      </c>
      <c r="B574" s="157">
        <v>195.5</v>
      </c>
      <c r="C574" s="80">
        <f t="shared" si="10"/>
        <v>3.0785017957926848E-3</v>
      </c>
      <c r="D574" s="187"/>
    </row>
    <row r="575" spans="1:4">
      <c r="A575" s="123">
        <v>38078</v>
      </c>
      <c r="B575" s="157">
        <v>195.9</v>
      </c>
      <c r="C575" s="80">
        <f t="shared" si="10"/>
        <v>2.0460358056266273E-3</v>
      </c>
      <c r="D575" s="188">
        <v>0.03</v>
      </c>
    </row>
    <row r="576" spans="1:4">
      <c r="A576" s="123">
        <v>38108</v>
      </c>
      <c r="B576" s="157">
        <v>196.2</v>
      </c>
      <c r="C576" s="80">
        <f t="shared" si="10"/>
        <v>1.5313935681469267E-3</v>
      </c>
      <c r="D576" s="187"/>
    </row>
    <row r="577" spans="1:4">
      <c r="A577" s="123">
        <v>38139</v>
      </c>
      <c r="B577" s="157">
        <v>196.6</v>
      </c>
      <c r="C577" s="80">
        <f t="shared" si="10"/>
        <v>2.0387359836901413E-3</v>
      </c>
      <c r="D577" s="188"/>
    </row>
    <row r="578" spans="1:4">
      <c r="A578" s="123">
        <v>38169</v>
      </c>
      <c r="B578" s="157">
        <v>196.8</v>
      </c>
      <c r="C578" s="80">
        <f t="shared" si="10"/>
        <v>1.0172939979654987E-3</v>
      </c>
      <c r="D578" s="187">
        <v>3.7000000000000005E-2</v>
      </c>
    </row>
    <row r="579" spans="1:4">
      <c r="A579" s="123">
        <v>38200</v>
      </c>
      <c r="B579" s="157">
        <v>196.9</v>
      </c>
      <c r="C579" s="80">
        <f t="shared" si="10"/>
        <v>5.0813008130078411E-4</v>
      </c>
      <c r="D579" s="188"/>
    </row>
    <row r="580" spans="1:4">
      <c r="A580" s="123">
        <v>38231</v>
      </c>
      <c r="B580" s="157">
        <v>197.5</v>
      </c>
      <c r="C580" s="80">
        <f t="shared" si="10"/>
        <v>3.0472320975113982E-3</v>
      </c>
      <c r="D580" s="187"/>
    </row>
    <row r="581" spans="1:4">
      <c r="A581" s="123">
        <v>38261</v>
      </c>
      <c r="B581" s="157">
        <v>197.9</v>
      </c>
      <c r="C581" s="80">
        <f t="shared" si="10"/>
        <v>2.0253164556962313E-3</v>
      </c>
      <c r="D581" s="188">
        <v>3.5000000000000003E-2</v>
      </c>
    </row>
    <row r="582" spans="1:4">
      <c r="A582" s="123">
        <v>38292</v>
      </c>
      <c r="B582" s="157">
        <v>198.3</v>
      </c>
      <c r="C582" s="80">
        <f t="shared" si="10"/>
        <v>2.0212228398181187E-3</v>
      </c>
      <c r="D582" s="187"/>
    </row>
    <row r="583" spans="1:4">
      <c r="A583" s="123">
        <v>38322</v>
      </c>
      <c r="B583" s="157">
        <v>198.6</v>
      </c>
      <c r="C583" s="80">
        <f t="shared" si="10"/>
        <v>1.5128593040846341E-3</v>
      </c>
      <c r="D583" s="188"/>
    </row>
    <row r="584" spans="1:4">
      <c r="A584" s="123">
        <v>38353</v>
      </c>
      <c r="B584" s="157">
        <v>199</v>
      </c>
      <c r="C584" s="80">
        <f t="shared" si="10"/>
        <v>2.0140986908358796E-3</v>
      </c>
      <c r="D584" s="187">
        <v>4.2999999999999997E-2</v>
      </c>
    </row>
    <row r="585" spans="1:4">
      <c r="A585" s="123">
        <v>38384</v>
      </c>
      <c r="B585" s="157">
        <v>199.4</v>
      </c>
      <c r="C585" s="80">
        <f t="shared" si="10"/>
        <v>2.0100502512563098E-3</v>
      </c>
      <c r="D585" s="188"/>
    </row>
    <row r="586" spans="1:4">
      <c r="A586" s="123">
        <v>38412</v>
      </c>
      <c r="B586" s="157">
        <v>200.1</v>
      </c>
      <c r="C586" s="80">
        <f t="shared" ref="C586:C649" si="11">(B586-B585)/B585</f>
        <v>3.5105315947842959E-3</v>
      </c>
      <c r="D586" s="187"/>
    </row>
    <row r="587" spans="1:4">
      <c r="A587" s="123">
        <v>38443</v>
      </c>
      <c r="B587" s="157">
        <v>200.2</v>
      </c>
      <c r="C587" s="80">
        <f t="shared" si="11"/>
        <v>4.9975012493750281E-4</v>
      </c>
      <c r="D587" s="188">
        <v>2.1000000000000001E-2</v>
      </c>
    </row>
    <row r="588" spans="1:4">
      <c r="A588" s="123">
        <v>38473</v>
      </c>
      <c r="B588" s="157">
        <v>200.5</v>
      </c>
      <c r="C588" s="80">
        <f t="shared" si="11"/>
        <v>1.4985014985015553E-3</v>
      </c>
      <c r="D588" s="187"/>
    </row>
    <row r="589" spans="1:4">
      <c r="A589" s="123">
        <v>38504</v>
      </c>
      <c r="B589" s="157">
        <v>200.6</v>
      </c>
      <c r="C589" s="80">
        <f t="shared" si="11"/>
        <v>4.9875311720695421E-4</v>
      </c>
      <c r="D589" s="188"/>
    </row>
    <row r="590" spans="1:4">
      <c r="A590" s="123">
        <v>38534</v>
      </c>
      <c r="B590" s="157">
        <v>200.9</v>
      </c>
      <c r="C590" s="80">
        <f t="shared" si="11"/>
        <v>1.4955134596211933E-3</v>
      </c>
      <c r="D590" s="187">
        <v>3.4000000000000002E-2</v>
      </c>
    </row>
    <row r="591" spans="1:4">
      <c r="A591" s="123">
        <v>38565</v>
      </c>
      <c r="B591" s="157">
        <v>201.1</v>
      </c>
      <c r="C591" s="80">
        <f t="shared" si="11"/>
        <v>9.9552015928316886E-4</v>
      </c>
      <c r="D591" s="188"/>
    </row>
    <row r="592" spans="1:4">
      <c r="A592" s="123">
        <v>38596</v>
      </c>
      <c r="B592" s="157">
        <v>201.3</v>
      </c>
      <c r="C592" s="80">
        <f t="shared" si="11"/>
        <v>9.945300845351421E-4</v>
      </c>
      <c r="D592" s="187"/>
    </row>
    <row r="593" spans="1:4">
      <c r="A593" s="123">
        <v>38626</v>
      </c>
      <c r="B593" s="157">
        <v>202</v>
      </c>
      <c r="C593" s="80">
        <f t="shared" si="11"/>
        <v>3.477396920019814E-3</v>
      </c>
      <c r="D593" s="188">
        <v>2.3E-2</v>
      </c>
    </row>
    <row r="594" spans="1:4">
      <c r="A594" s="123">
        <v>38657</v>
      </c>
      <c r="B594" s="157">
        <v>202.5</v>
      </c>
      <c r="C594" s="80">
        <f t="shared" si="11"/>
        <v>2.4752475247524753E-3</v>
      </c>
      <c r="D594" s="187"/>
    </row>
    <row r="595" spans="1:4">
      <c r="A595" s="123">
        <v>38687</v>
      </c>
      <c r="B595" s="157">
        <v>202.8</v>
      </c>
      <c r="C595" s="80">
        <f t="shared" si="11"/>
        <v>1.4814814814815376E-3</v>
      </c>
      <c r="D595" s="188"/>
    </row>
    <row r="596" spans="1:4">
      <c r="A596" s="123">
        <v>38718</v>
      </c>
      <c r="B596" s="157">
        <v>203.2</v>
      </c>
      <c r="C596" s="80">
        <f t="shared" si="11"/>
        <v>1.9723865877710909E-3</v>
      </c>
      <c r="D596" s="187">
        <v>4.9000000000000002E-2</v>
      </c>
    </row>
    <row r="597" spans="1:4">
      <c r="A597" s="123">
        <v>38749</v>
      </c>
      <c r="B597" s="157">
        <v>203.6</v>
      </c>
      <c r="C597" s="80">
        <f t="shared" si="11"/>
        <v>1.9685039370079022E-3</v>
      </c>
      <c r="D597" s="188"/>
    </row>
    <row r="598" spans="1:4">
      <c r="A598" s="123">
        <v>38777</v>
      </c>
      <c r="B598" s="157">
        <v>204.3</v>
      </c>
      <c r="C598" s="80">
        <f t="shared" si="11"/>
        <v>3.4381139489195337E-3</v>
      </c>
      <c r="D598" s="187"/>
    </row>
    <row r="599" spans="1:4">
      <c r="A599" s="123">
        <v>38808</v>
      </c>
      <c r="B599" s="157">
        <v>204.8</v>
      </c>
      <c r="C599" s="80">
        <f t="shared" si="11"/>
        <v>2.4473813020068525E-3</v>
      </c>
      <c r="D599" s="188">
        <v>1.2E-2</v>
      </c>
    </row>
    <row r="600" spans="1:4">
      <c r="A600" s="123">
        <v>38838</v>
      </c>
      <c r="B600" s="157">
        <v>205.4</v>
      </c>
      <c r="C600" s="80">
        <f t="shared" si="11"/>
        <v>2.9296874999999722E-3</v>
      </c>
      <c r="D600" s="187"/>
    </row>
    <row r="601" spans="1:4">
      <c r="A601" s="123">
        <v>38869</v>
      </c>
      <c r="B601" s="157">
        <v>205.9</v>
      </c>
      <c r="C601" s="80">
        <f t="shared" si="11"/>
        <v>2.4342745861733201E-3</v>
      </c>
      <c r="D601" s="188"/>
    </row>
    <row r="602" spans="1:4">
      <c r="A602" s="123">
        <v>38899</v>
      </c>
      <c r="B602" s="157">
        <v>206.3</v>
      </c>
      <c r="C602" s="80">
        <f t="shared" si="11"/>
        <v>1.9426906265177545E-3</v>
      </c>
      <c r="D602" s="187">
        <v>4.0000000000000001E-3</v>
      </c>
    </row>
    <row r="603" spans="1:4">
      <c r="A603" s="123">
        <v>38930</v>
      </c>
      <c r="B603" s="157">
        <v>206.8</v>
      </c>
      <c r="C603" s="80">
        <f t="shared" si="11"/>
        <v>2.4236548715462916E-3</v>
      </c>
      <c r="D603" s="188"/>
    </row>
    <row r="604" spans="1:4">
      <c r="A604" s="123">
        <v>38961</v>
      </c>
      <c r="B604" s="157">
        <v>207.2</v>
      </c>
      <c r="C604" s="80">
        <f t="shared" si="11"/>
        <v>1.9342359767890581E-3</v>
      </c>
      <c r="D604" s="187"/>
    </row>
    <row r="605" spans="1:4">
      <c r="A605" s="123">
        <v>38991</v>
      </c>
      <c r="B605" s="157">
        <v>207.6</v>
      </c>
      <c r="C605" s="80">
        <f t="shared" si="11"/>
        <v>1.9305019305019581E-3</v>
      </c>
      <c r="D605" s="188">
        <v>3.2000000000000001E-2</v>
      </c>
    </row>
    <row r="606" spans="1:4">
      <c r="A606" s="123">
        <v>39022</v>
      </c>
      <c r="B606" s="157">
        <v>207.8</v>
      </c>
      <c r="C606" s="80">
        <f t="shared" si="11"/>
        <v>9.633911368016236E-4</v>
      </c>
      <c r="D606" s="187"/>
    </row>
    <row r="607" spans="1:4">
      <c r="A607" s="123">
        <v>39052</v>
      </c>
      <c r="B607" s="157">
        <v>208.1</v>
      </c>
      <c r="C607" s="80">
        <f t="shared" si="11"/>
        <v>1.4436958614051153E-3</v>
      </c>
      <c r="D607" s="188"/>
    </row>
    <row r="608" spans="1:4">
      <c r="A608" s="123">
        <v>39083</v>
      </c>
      <c r="B608" s="157">
        <v>208.6</v>
      </c>
      <c r="C608" s="80">
        <f t="shared" si="11"/>
        <v>2.4026910139356081E-3</v>
      </c>
      <c r="D608" s="187">
        <v>2E-3</v>
      </c>
    </row>
    <row r="609" spans="1:4">
      <c r="A609" s="123">
        <v>39114</v>
      </c>
      <c r="B609" s="157">
        <v>209.13499999999999</v>
      </c>
      <c r="C609" s="80">
        <f t="shared" si="11"/>
        <v>2.564717162032582E-3</v>
      </c>
      <c r="D609" s="188"/>
    </row>
    <row r="610" spans="1:4">
      <c r="A610" s="123">
        <v>39142</v>
      </c>
      <c r="B610" s="157">
        <v>209.41800000000001</v>
      </c>
      <c r="C610" s="80">
        <f t="shared" si="11"/>
        <v>1.3531929136682786E-3</v>
      </c>
      <c r="D610" s="187"/>
    </row>
    <row r="611" spans="1:4">
      <c r="A611" s="123">
        <v>39173</v>
      </c>
      <c r="B611" s="157">
        <v>209.74700000000001</v>
      </c>
      <c r="C611" s="80">
        <f t="shared" si="11"/>
        <v>1.5710206381495751E-3</v>
      </c>
      <c r="D611" s="188">
        <v>3.1E-2</v>
      </c>
    </row>
    <row r="612" spans="1:4">
      <c r="A612" s="123">
        <v>39203</v>
      </c>
      <c r="B612" s="157">
        <v>210.05799999999999</v>
      </c>
      <c r="C612" s="80">
        <f t="shared" si="11"/>
        <v>1.4827387280865929E-3</v>
      </c>
      <c r="D612" s="187"/>
    </row>
    <row r="613" spans="1:4">
      <c r="A613" s="123">
        <v>39234</v>
      </c>
      <c r="B613" s="157">
        <v>210.392</v>
      </c>
      <c r="C613" s="80">
        <f t="shared" si="11"/>
        <v>1.5900370373896884E-3</v>
      </c>
      <c r="D613" s="188"/>
    </row>
    <row r="614" spans="1:4">
      <c r="A614" s="123">
        <v>39264</v>
      </c>
      <c r="B614" s="157">
        <v>210.773</v>
      </c>
      <c r="C614" s="80">
        <f t="shared" si="11"/>
        <v>1.8109053576181615E-3</v>
      </c>
      <c r="D614" s="187">
        <v>2.7000000000000003E-2</v>
      </c>
    </row>
    <row r="615" spans="1:4">
      <c r="A615" s="123">
        <v>39295</v>
      </c>
      <c r="B615" s="157">
        <v>211.119</v>
      </c>
      <c r="C615" s="80">
        <f t="shared" si="11"/>
        <v>1.6415764827563475E-3</v>
      </c>
      <c r="D615" s="188"/>
    </row>
    <row r="616" spans="1:4">
      <c r="A616" s="123">
        <v>39326</v>
      </c>
      <c r="B616" s="157">
        <v>211.554</v>
      </c>
      <c r="C616" s="80">
        <f t="shared" si="11"/>
        <v>2.0604493200517353E-3</v>
      </c>
      <c r="D616" s="187"/>
    </row>
    <row r="617" spans="1:4">
      <c r="A617" s="123">
        <v>39356</v>
      </c>
      <c r="B617" s="157">
        <v>212.077</v>
      </c>
      <c r="C617" s="80">
        <f t="shared" si="11"/>
        <v>2.4721820433553426E-3</v>
      </c>
      <c r="D617" s="188">
        <v>1.3999999999999999E-2</v>
      </c>
    </row>
    <row r="618" spans="1:4">
      <c r="A618" s="123">
        <v>39387</v>
      </c>
      <c r="B618" s="157">
        <v>212.66</v>
      </c>
      <c r="C618" s="80">
        <f t="shared" si="11"/>
        <v>2.7490015418927954E-3</v>
      </c>
      <c r="D618" s="187"/>
    </row>
    <row r="619" spans="1:4">
      <c r="A619" s="123">
        <v>39417</v>
      </c>
      <c r="B619" s="157">
        <v>213.16800000000001</v>
      </c>
      <c r="C619" s="80">
        <f t="shared" si="11"/>
        <v>2.3887896172294261E-3</v>
      </c>
      <c r="D619" s="188"/>
    </row>
    <row r="620" spans="1:4">
      <c r="A620" s="123">
        <v>39448</v>
      </c>
      <c r="B620" s="157">
        <v>213.77099999999999</v>
      </c>
      <c r="C620" s="80">
        <f t="shared" si="11"/>
        <v>2.82875478495825E-3</v>
      </c>
      <c r="D620" s="187">
        <v>-2.7000000000000003E-2</v>
      </c>
    </row>
    <row r="621" spans="1:4">
      <c r="A621" s="123">
        <v>39479</v>
      </c>
      <c r="B621" s="157">
        <v>213.93899999999999</v>
      </c>
      <c r="C621" s="80">
        <f t="shared" si="11"/>
        <v>7.8588770226086034E-4</v>
      </c>
      <c r="D621" s="188"/>
    </row>
    <row r="622" spans="1:4">
      <c r="A622" s="123">
        <v>39508</v>
      </c>
      <c r="B622" s="157">
        <v>214.42</v>
      </c>
      <c r="C622" s="80">
        <f t="shared" si="11"/>
        <v>2.2483044232234168E-3</v>
      </c>
      <c r="D622" s="187"/>
    </row>
    <row r="623" spans="1:4">
      <c r="A623" s="123">
        <v>39539</v>
      </c>
      <c r="B623" s="157">
        <v>214.56</v>
      </c>
      <c r="C623" s="80">
        <f t="shared" si="11"/>
        <v>6.529241675217554E-4</v>
      </c>
      <c r="D623" s="188">
        <v>0.02</v>
      </c>
    </row>
    <row r="624" spans="1:4">
      <c r="A624" s="123">
        <v>39569</v>
      </c>
      <c r="B624" s="157">
        <v>214.93600000000001</v>
      </c>
      <c r="C624" s="80">
        <f t="shared" si="11"/>
        <v>1.7524235645041237E-3</v>
      </c>
      <c r="D624" s="187"/>
    </row>
    <row r="625" spans="1:4">
      <c r="A625" s="123">
        <v>39600</v>
      </c>
      <c r="B625" s="157">
        <v>215.42400000000001</v>
      </c>
      <c r="C625" s="80">
        <f t="shared" si="11"/>
        <v>2.270443294748202E-3</v>
      </c>
      <c r="D625" s="188"/>
    </row>
    <row r="626" spans="1:4">
      <c r="A626" s="123">
        <v>39630</v>
      </c>
      <c r="B626" s="157">
        <v>215.965</v>
      </c>
      <c r="C626" s="80">
        <f t="shared" si="11"/>
        <v>2.5113265002970737E-3</v>
      </c>
      <c r="D626" s="187">
        <v>-1.9E-2</v>
      </c>
    </row>
    <row r="627" spans="1:4">
      <c r="A627" s="123">
        <v>39661</v>
      </c>
      <c r="B627" s="157">
        <v>216.393</v>
      </c>
      <c r="C627" s="80">
        <f t="shared" si="11"/>
        <v>1.9818026069038839E-3</v>
      </c>
      <c r="D627" s="188"/>
    </row>
    <row r="628" spans="1:4">
      <c r="A628" s="123">
        <v>39692</v>
      </c>
      <c r="B628" s="157">
        <v>216.71299999999999</v>
      </c>
      <c r="C628" s="80">
        <f t="shared" si="11"/>
        <v>1.4787909035874228E-3</v>
      </c>
      <c r="D628" s="187"/>
    </row>
    <row r="629" spans="1:4">
      <c r="A629" s="123">
        <v>39722</v>
      </c>
      <c r="B629" s="157">
        <v>216.78800000000001</v>
      </c>
      <c r="C629" s="80">
        <f t="shared" si="11"/>
        <v>3.4607983831157825E-4</v>
      </c>
      <c r="D629" s="188">
        <v>-8.199999999999999E-2</v>
      </c>
    </row>
    <row r="630" spans="1:4">
      <c r="A630" s="123">
        <v>39753</v>
      </c>
      <c r="B630" s="157">
        <v>216.947</v>
      </c>
      <c r="C630" s="80">
        <f t="shared" si="11"/>
        <v>7.334354300053131E-4</v>
      </c>
      <c r="D630" s="187"/>
    </row>
    <row r="631" spans="1:4">
      <c r="A631" s="123">
        <v>39783</v>
      </c>
      <c r="B631" s="157">
        <v>216.92500000000001</v>
      </c>
      <c r="C631" s="80">
        <f t="shared" si="11"/>
        <v>-1.0140725615007978E-4</v>
      </c>
      <c r="D631" s="188"/>
    </row>
    <row r="632" spans="1:4">
      <c r="A632" s="123">
        <v>39814</v>
      </c>
      <c r="B632" s="157">
        <v>217.346</v>
      </c>
      <c r="C632" s="80">
        <f t="shared" si="11"/>
        <v>1.9407629364987542E-3</v>
      </c>
      <c r="D632" s="187">
        <v>-5.4000000000000006E-2</v>
      </c>
    </row>
    <row r="633" spans="1:4">
      <c r="A633" s="123">
        <v>39845</v>
      </c>
      <c r="B633" s="157">
        <v>217.792</v>
      </c>
      <c r="C633" s="80">
        <f t="shared" si="11"/>
        <v>2.0520276425607001E-3</v>
      </c>
      <c r="D633" s="188"/>
    </row>
    <row r="634" spans="1:4">
      <c r="A634" s="123">
        <v>39873</v>
      </c>
      <c r="B634" s="157">
        <v>218.25299999999999</v>
      </c>
      <c r="C634" s="80">
        <f t="shared" si="11"/>
        <v>2.1166985013222907E-3</v>
      </c>
      <c r="D634" s="187"/>
    </row>
    <row r="635" spans="1:4">
      <c r="A635" s="123">
        <v>39904</v>
      </c>
      <c r="B635" s="157">
        <v>218.70599999999999</v>
      </c>
      <c r="C635" s="80">
        <f t="shared" si="11"/>
        <v>2.0755728443595414E-3</v>
      </c>
      <c r="D635" s="188">
        <v>-5.0000000000000001E-3</v>
      </c>
    </row>
    <row r="636" spans="1:4">
      <c r="A636" s="123">
        <v>39934</v>
      </c>
      <c r="B636" s="157">
        <v>218.904</v>
      </c>
      <c r="C636" s="80">
        <f t="shared" si="11"/>
        <v>9.053249567913432E-4</v>
      </c>
      <c r="D636" s="187"/>
    </row>
    <row r="637" spans="1:4">
      <c r="A637" s="123">
        <v>39965</v>
      </c>
      <c r="B637" s="157">
        <v>219.11199999999999</v>
      </c>
      <c r="C637" s="80">
        <f t="shared" si="11"/>
        <v>9.5018821035704421E-4</v>
      </c>
      <c r="D637" s="188"/>
    </row>
    <row r="638" spans="1:4">
      <c r="A638" s="123">
        <v>39995</v>
      </c>
      <c r="B638" s="157">
        <v>219.26300000000001</v>
      </c>
      <c r="C638" s="80">
        <f t="shared" si="11"/>
        <v>6.8914527730115399E-4</v>
      </c>
      <c r="D638" s="187">
        <v>1.3000000000000001E-2</v>
      </c>
    </row>
    <row r="639" spans="1:4">
      <c r="A639" s="123">
        <v>40026</v>
      </c>
      <c r="B639" s="157">
        <v>219.49600000000001</v>
      </c>
      <c r="C639" s="80">
        <f t="shared" si="11"/>
        <v>1.0626507892348644E-3</v>
      </c>
      <c r="D639" s="188"/>
    </row>
    <row r="640" spans="1:4">
      <c r="A640" s="123">
        <v>40057</v>
      </c>
      <c r="B640" s="157">
        <v>219.92</v>
      </c>
      <c r="C640" s="80">
        <f t="shared" si="11"/>
        <v>1.931698071946542E-3</v>
      </c>
      <c r="D640" s="187"/>
    </row>
    <row r="641" spans="1:4">
      <c r="A641" s="123">
        <v>40087</v>
      </c>
      <c r="B641" s="157">
        <v>220.501</v>
      </c>
      <c r="C641" s="80">
        <f t="shared" si="11"/>
        <v>2.6418697708258335E-3</v>
      </c>
      <c r="D641" s="188">
        <v>3.9E-2</v>
      </c>
    </row>
    <row r="642" spans="1:4">
      <c r="A642" s="123">
        <v>40118</v>
      </c>
      <c r="B642" s="157">
        <v>220.666</v>
      </c>
      <c r="C642" s="80">
        <f t="shared" si="11"/>
        <v>7.4829592609553712E-4</v>
      </c>
      <c r="D642" s="187"/>
    </row>
    <row r="643" spans="1:4">
      <c r="A643" s="123">
        <v>40148</v>
      </c>
      <c r="B643" s="157">
        <v>220.881</v>
      </c>
      <c r="C643" s="80">
        <f t="shared" si="11"/>
        <v>9.7432318526643623E-4</v>
      </c>
      <c r="D643" s="188"/>
    </row>
    <row r="644" spans="1:4">
      <c r="A644" s="123">
        <v>40179</v>
      </c>
      <c r="B644" s="157">
        <v>220.63300000000001</v>
      </c>
      <c r="C644" s="80">
        <f t="shared" si="11"/>
        <v>-1.1227765176723685E-3</v>
      </c>
      <c r="D644" s="187">
        <v>1.7000000000000001E-2</v>
      </c>
    </row>
    <row r="645" spans="1:4">
      <c r="A645" s="123">
        <v>40210</v>
      </c>
      <c r="B645" s="157">
        <v>220.73099999999999</v>
      </c>
      <c r="C645" s="80">
        <f t="shared" si="11"/>
        <v>4.4417652844309219E-4</v>
      </c>
      <c r="D645" s="188"/>
    </row>
    <row r="646" spans="1:4">
      <c r="A646" s="123">
        <v>40238</v>
      </c>
      <c r="B646" s="157">
        <v>220.78299999999999</v>
      </c>
      <c r="C646" s="80">
        <f t="shared" si="11"/>
        <v>2.3558086539721425E-4</v>
      </c>
      <c r="D646" s="187"/>
    </row>
    <row r="647" spans="1:4">
      <c r="A647" s="123">
        <v>40269</v>
      </c>
      <c r="B647" s="157">
        <v>220.822</v>
      </c>
      <c r="C647" s="80">
        <f t="shared" si="11"/>
        <v>1.766440350933527E-4</v>
      </c>
      <c r="D647" s="188">
        <v>3.9E-2</v>
      </c>
    </row>
    <row r="648" spans="1:4">
      <c r="A648" s="123">
        <v>40299</v>
      </c>
      <c r="B648" s="157">
        <v>220.96199999999999</v>
      </c>
      <c r="C648" s="80">
        <f t="shared" si="11"/>
        <v>6.3399480124256798E-4</v>
      </c>
      <c r="D648" s="187"/>
    </row>
    <row r="649" spans="1:4">
      <c r="A649" s="123">
        <v>40330</v>
      </c>
      <c r="B649" s="157">
        <v>221.19399999999999</v>
      </c>
      <c r="C649" s="80">
        <f t="shared" si="11"/>
        <v>1.0499542907830275E-3</v>
      </c>
      <c r="D649" s="188"/>
    </row>
    <row r="650" spans="1:4">
      <c r="A650" s="123">
        <v>40360</v>
      </c>
      <c r="B650" s="157">
        <v>221.363</v>
      </c>
      <c r="C650" s="80">
        <f t="shared" ref="C650:C713" si="12">(B650-B649)/B649</f>
        <v>7.6403519082801142E-4</v>
      </c>
      <c r="D650" s="187">
        <v>2.7000000000000003E-2</v>
      </c>
    </row>
    <row r="651" spans="1:4">
      <c r="A651" s="123">
        <v>40391</v>
      </c>
      <c r="B651" s="157">
        <v>221.50899999999999</v>
      </c>
      <c r="C651" s="80">
        <f t="shared" si="12"/>
        <v>6.5955015065745674E-4</v>
      </c>
      <c r="D651" s="188"/>
    </row>
    <row r="652" spans="1:4">
      <c r="A652" s="123">
        <v>40422</v>
      </c>
      <c r="B652" s="157">
        <v>221.71100000000001</v>
      </c>
      <c r="C652" s="80">
        <f t="shared" si="12"/>
        <v>9.1192682915830329E-4</v>
      </c>
      <c r="D652" s="187"/>
    </row>
    <row r="653" spans="1:4">
      <c r="A653" s="123">
        <v>40452</v>
      </c>
      <c r="B653" s="157">
        <v>221.83</v>
      </c>
      <c r="C653" s="80">
        <f t="shared" si="12"/>
        <v>5.3673475831149452E-4</v>
      </c>
      <c r="D653" s="188">
        <v>2.5000000000000001E-2</v>
      </c>
    </row>
    <row r="654" spans="1:4">
      <c r="A654" s="123">
        <v>40483</v>
      </c>
      <c r="B654" s="157">
        <v>222.149</v>
      </c>
      <c r="C654" s="80">
        <f t="shared" si="12"/>
        <v>1.4380381373123039E-3</v>
      </c>
      <c r="D654" s="187"/>
    </row>
    <row r="655" spans="1:4">
      <c r="A655" s="123">
        <v>40513</v>
      </c>
      <c r="B655" s="157">
        <v>222.34299999999999</v>
      </c>
      <c r="C655" s="80">
        <f t="shared" si="12"/>
        <v>8.7328774831301696E-4</v>
      </c>
      <c r="D655" s="188"/>
    </row>
    <row r="656" spans="1:4">
      <c r="A656" s="123">
        <v>40544</v>
      </c>
      <c r="B656" s="157">
        <v>222.803</v>
      </c>
      <c r="C656" s="80">
        <f t="shared" si="12"/>
        <v>2.0688755661298444E-3</v>
      </c>
      <c r="D656" s="187">
        <v>-1.4999999999999999E-2</v>
      </c>
    </row>
    <row r="657" spans="1:4">
      <c r="A657" s="123">
        <v>40575</v>
      </c>
      <c r="B657" s="157">
        <v>223.21299999999999</v>
      </c>
      <c r="C657" s="80">
        <f t="shared" si="12"/>
        <v>1.840190661705617E-3</v>
      </c>
      <c r="D657" s="188"/>
    </row>
    <row r="658" spans="1:4">
      <c r="A658" s="123">
        <v>40603</v>
      </c>
      <c r="B658" s="157">
        <v>223.45400000000001</v>
      </c>
      <c r="C658" s="80">
        <f t="shared" si="12"/>
        <v>1.0796862189926836E-3</v>
      </c>
      <c r="D658" s="187"/>
    </row>
    <row r="659" spans="1:4">
      <c r="A659" s="123">
        <v>40634</v>
      </c>
      <c r="B659" s="157">
        <v>223.727</v>
      </c>
      <c r="C659" s="80">
        <f t="shared" si="12"/>
        <v>1.2217279619071313E-3</v>
      </c>
      <c r="D659" s="188">
        <v>2.8999999999999998E-2</v>
      </c>
    </row>
    <row r="660" spans="1:4">
      <c r="A660" s="123">
        <v>40664</v>
      </c>
      <c r="B660" s="157">
        <v>224.17500000000001</v>
      </c>
      <c r="C660" s="80">
        <f t="shared" si="12"/>
        <v>2.0024404743281209E-3</v>
      </c>
      <c r="D660" s="187"/>
    </row>
    <row r="661" spans="1:4">
      <c r="A661" s="123">
        <v>40695</v>
      </c>
      <c r="B661" s="157">
        <v>224.697</v>
      </c>
      <c r="C661" s="80">
        <f t="shared" si="12"/>
        <v>2.3285379725660371E-3</v>
      </c>
      <c r="D661" s="188"/>
    </row>
    <row r="662" spans="1:4">
      <c r="A662" s="123">
        <v>40725</v>
      </c>
      <c r="B662" s="157">
        <v>225.21799999999999</v>
      </c>
      <c r="C662" s="80">
        <f t="shared" si="12"/>
        <v>2.3186780419853694E-3</v>
      </c>
      <c r="D662" s="187">
        <v>8.0000000000000002E-3</v>
      </c>
    </row>
    <row r="663" spans="1:4">
      <c r="A663" s="123">
        <v>40756</v>
      </c>
      <c r="B663" s="157">
        <v>225.86199999999999</v>
      </c>
      <c r="C663" s="80">
        <f t="shared" si="12"/>
        <v>2.8594517312115616E-3</v>
      </c>
      <c r="D663" s="188"/>
    </row>
    <row r="664" spans="1:4">
      <c r="A664" s="123">
        <v>40787</v>
      </c>
      <c r="B664" s="157">
        <v>226.11799999999999</v>
      </c>
      <c r="C664" s="80">
        <f t="shared" si="12"/>
        <v>1.1334354605909813E-3</v>
      </c>
      <c r="D664" s="187"/>
    </row>
    <row r="665" spans="1:4">
      <c r="A665" s="123">
        <v>40817</v>
      </c>
      <c r="B665" s="157">
        <v>226.506</v>
      </c>
      <c r="C665" s="80">
        <f t="shared" si="12"/>
        <v>1.715918237380506E-3</v>
      </c>
      <c r="D665" s="188">
        <v>4.5999999999999999E-2</v>
      </c>
    </row>
    <row r="666" spans="1:4">
      <c r="A666" s="123">
        <v>40848</v>
      </c>
      <c r="B666" s="157">
        <v>226.899</v>
      </c>
      <c r="C666" s="80">
        <f t="shared" si="12"/>
        <v>1.7350533760695111E-3</v>
      </c>
      <c r="D666" s="187"/>
    </row>
    <row r="667" spans="1:4">
      <c r="A667" s="123">
        <v>40878</v>
      </c>
      <c r="B667" s="157">
        <v>227.405</v>
      </c>
      <c r="C667" s="80">
        <f t="shared" si="12"/>
        <v>2.230067122376036E-3</v>
      </c>
      <c r="D667" s="188"/>
    </row>
    <row r="668" spans="1:4">
      <c r="A668" s="123">
        <v>40909</v>
      </c>
      <c r="B668" s="157">
        <v>227.87700000000001</v>
      </c>
      <c r="C668" s="80">
        <f t="shared" si="12"/>
        <v>2.0755920054528632E-3</v>
      </c>
      <c r="D668" s="187">
        <v>2.7E-2</v>
      </c>
    </row>
    <row r="669" spans="1:4">
      <c r="A669" s="123">
        <v>40940</v>
      </c>
      <c r="B669" s="157">
        <v>228.03399999999999</v>
      </c>
      <c r="C669" s="80">
        <f t="shared" si="12"/>
        <v>6.8896817142573524E-4</v>
      </c>
      <c r="D669" s="188"/>
    </row>
    <row r="670" spans="1:4">
      <c r="A670" s="123">
        <v>40969</v>
      </c>
      <c r="B670" s="157">
        <v>228.47800000000001</v>
      </c>
      <c r="C670" s="80">
        <f t="shared" si="12"/>
        <v>1.9470780673058266E-3</v>
      </c>
      <c r="D670" s="187"/>
    </row>
    <row r="671" spans="1:4">
      <c r="A671" s="123">
        <v>41000</v>
      </c>
      <c r="B671" s="157">
        <v>228.905</v>
      </c>
      <c r="C671" s="80">
        <f t="shared" si="12"/>
        <v>1.8688889083412516E-3</v>
      </c>
      <c r="D671" s="188">
        <v>1.9E-2</v>
      </c>
    </row>
    <row r="672" spans="1:4">
      <c r="A672" s="123">
        <v>41030</v>
      </c>
      <c r="B672" s="157">
        <v>229.22399999999999</v>
      </c>
      <c r="C672" s="80">
        <f t="shared" si="12"/>
        <v>1.3935912278018759E-3</v>
      </c>
      <c r="D672" s="187"/>
    </row>
    <row r="673" spans="1:4">
      <c r="A673" s="123">
        <v>41061</v>
      </c>
      <c r="B673" s="157">
        <v>229.62299999999999</v>
      </c>
      <c r="C673" s="80">
        <f t="shared" si="12"/>
        <v>1.7406554287509202E-3</v>
      </c>
      <c r="D673" s="188"/>
    </row>
    <row r="674" spans="1:4">
      <c r="A674" s="123">
        <v>41091</v>
      </c>
      <c r="B674" s="157">
        <v>229.97</v>
      </c>
      <c r="C674" s="80">
        <f t="shared" si="12"/>
        <v>1.5111726612752573E-3</v>
      </c>
      <c r="D674" s="187">
        <v>5.0000000000000001E-3</v>
      </c>
    </row>
    <row r="675" spans="1:4">
      <c r="A675" s="123">
        <v>41122</v>
      </c>
      <c r="B675" s="157">
        <v>230.233</v>
      </c>
      <c r="C675" s="80">
        <f t="shared" si="12"/>
        <v>1.1436274296647616E-3</v>
      </c>
      <c r="D675" s="188"/>
    </row>
    <row r="676" spans="1:4">
      <c r="A676" s="123">
        <v>41153</v>
      </c>
      <c r="B676" s="157">
        <v>230.65899999999999</v>
      </c>
      <c r="C676" s="80">
        <f t="shared" si="12"/>
        <v>1.8502994792231684E-3</v>
      </c>
      <c r="D676" s="187"/>
    </row>
    <row r="677" spans="1:4">
      <c r="A677" s="123">
        <v>41183</v>
      </c>
      <c r="B677" s="157">
        <v>231.024</v>
      </c>
      <c r="C677" s="80">
        <f t="shared" si="12"/>
        <v>1.5824225371652921E-3</v>
      </c>
      <c r="D677" s="188">
        <v>1E-3</v>
      </c>
    </row>
    <row r="678" spans="1:4">
      <c r="A678" s="123">
        <v>41214</v>
      </c>
      <c r="B678" s="157">
        <v>231.33</v>
      </c>
      <c r="C678" s="80">
        <f t="shared" si="12"/>
        <v>1.3245377103678043E-3</v>
      </c>
      <c r="D678" s="187"/>
    </row>
    <row r="679" spans="1:4">
      <c r="A679" s="123">
        <v>41244</v>
      </c>
      <c r="B679" s="157">
        <v>231.72499999999999</v>
      </c>
      <c r="C679" s="80">
        <f t="shared" si="12"/>
        <v>1.7075173993860795E-3</v>
      </c>
      <c r="D679" s="188"/>
    </row>
    <row r="680" spans="1:4">
      <c r="A680" s="123">
        <v>41275</v>
      </c>
      <c r="B680" s="157">
        <v>232.22900000000001</v>
      </c>
      <c r="C680" s="80">
        <f t="shared" si="12"/>
        <v>2.1749919085123277E-3</v>
      </c>
      <c r="D680" s="187">
        <v>2.8000000000000001E-2</v>
      </c>
    </row>
    <row r="681" spans="1:4">
      <c r="A681" s="123">
        <v>41306</v>
      </c>
      <c r="B681" s="157">
        <v>232.56899999999999</v>
      </c>
      <c r="C681" s="80">
        <f t="shared" si="12"/>
        <v>1.4640721012447841E-3</v>
      </c>
      <c r="D681" s="188"/>
    </row>
    <row r="682" spans="1:4">
      <c r="A682" s="123">
        <v>41334</v>
      </c>
      <c r="B682" s="157">
        <v>232.79400000000001</v>
      </c>
      <c r="C682" s="80">
        <f t="shared" si="12"/>
        <v>9.6745481986001036E-4</v>
      </c>
      <c r="D682" s="187"/>
    </row>
    <row r="683" spans="1:4">
      <c r="A683" s="123">
        <v>41365</v>
      </c>
      <c r="B683" s="157">
        <v>232.83199999999999</v>
      </c>
      <c r="C683" s="80">
        <f t="shared" si="12"/>
        <v>1.6323444762314531E-4</v>
      </c>
      <c r="D683" s="188">
        <v>8.0000000000000002E-3</v>
      </c>
    </row>
    <row r="684" spans="1:4">
      <c r="A684" s="123">
        <v>41395</v>
      </c>
      <c r="B684" s="157">
        <v>232.99600000000001</v>
      </c>
      <c r="C684" s="80">
        <f t="shared" si="12"/>
        <v>7.0437053326010042E-4</v>
      </c>
      <c r="D684" s="187"/>
    </row>
    <row r="685" spans="1:4">
      <c r="A685" s="123">
        <v>41426</v>
      </c>
      <c r="B685" s="157">
        <v>233.35</v>
      </c>
      <c r="C685" s="80">
        <f t="shared" si="12"/>
        <v>1.5193393878005844E-3</v>
      </c>
      <c r="D685" s="188"/>
    </row>
    <row r="686" spans="1:4">
      <c r="A686" s="123">
        <v>41456</v>
      </c>
      <c r="B686" s="157">
        <v>233.88</v>
      </c>
      <c r="C686" s="80">
        <f t="shared" si="12"/>
        <v>2.2712663381187106E-3</v>
      </c>
      <c r="D686" s="187">
        <v>3.1E-2</v>
      </c>
    </row>
    <row r="687" spans="1:4">
      <c r="A687" s="123">
        <v>41487</v>
      </c>
      <c r="B687" s="157">
        <v>234.33600000000001</v>
      </c>
      <c r="C687" s="80">
        <f t="shared" si="12"/>
        <v>1.9497178040021263E-3</v>
      </c>
      <c r="D687" s="188"/>
    </row>
    <row r="688" spans="1:4">
      <c r="A688" s="123">
        <v>41518</v>
      </c>
      <c r="B688" s="157">
        <v>234.7</v>
      </c>
      <c r="C688" s="80">
        <f t="shared" si="12"/>
        <v>1.5533251399698546E-3</v>
      </c>
      <c r="D688" s="187"/>
    </row>
    <row r="689" spans="1:4">
      <c r="A689" s="123">
        <v>41548</v>
      </c>
      <c r="B689" s="157">
        <v>234.92099999999999</v>
      </c>
      <c r="C689" s="80">
        <f t="shared" si="12"/>
        <v>9.416276097145447E-4</v>
      </c>
      <c r="D689" s="188">
        <v>0.04</v>
      </c>
    </row>
    <row r="690" spans="1:4">
      <c r="A690" s="123">
        <v>41579</v>
      </c>
      <c r="B690" s="157">
        <v>235.35900000000001</v>
      </c>
      <c r="C690" s="80">
        <f t="shared" si="12"/>
        <v>1.8644565619932514E-3</v>
      </c>
      <c r="D690" s="187"/>
    </row>
    <row r="691" spans="1:4">
      <c r="A691" s="123">
        <v>41609</v>
      </c>
      <c r="B691" s="157">
        <v>235.75899999999999</v>
      </c>
      <c r="C691" s="80">
        <f t="shared" si="12"/>
        <v>1.6995313542289747E-3</v>
      </c>
      <c r="D691" s="188"/>
    </row>
    <row r="692" spans="1:4">
      <c r="A692" s="123">
        <v>41640</v>
      </c>
      <c r="B692" s="157">
        <v>235.983</v>
      </c>
      <c r="C692" s="80">
        <f t="shared" si="12"/>
        <v>9.5012279488807623E-4</v>
      </c>
      <c r="D692" s="187">
        <v>-8.9999999999999993E-3</v>
      </c>
    </row>
    <row r="693" spans="1:4">
      <c r="A693" s="134">
        <v>41671</v>
      </c>
      <c r="B693" s="167">
        <v>236.172</v>
      </c>
      <c r="C693" s="160">
        <f t="shared" si="12"/>
        <v>8.0090514994721207E-4</v>
      </c>
      <c r="D693" s="188"/>
    </row>
    <row r="694" spans="1:4">
      <c r="A694" s="134">
        <v>41699</v>
      </c>
      <c r="B694" s="167">
        <v>236.62200000000001</v>
      </c>
      <c r="C694" s="160">
        <f t="shared" si="12"/>
        <v>1.9053909862304468E-3</v>
      </c>
      <c r="D694" s="187"/>
    </row>
    <row r="695" spans="1:4">
      <c r="A695" s="134">
        <v>41730</v>
      </c>
      <c r="B695" s="167">
        <v>237.07</v>
      </c>
      <c r="C695" s="160">
        <f t="shared" si="12"/>
        <v>1.8933150763664371E-3</v>
      </c>
      <c r="D695" s="188">
        <v>4.5999999999999999E-2</v>
      </c>
    </row>
    <row r="696" spans="1:4">
      <c r="A696" s="134">
        <v>41760</v>
      </c>
      <c r="B696" s="167">
        <v>237.541</v>
      </c>
      <c r="C696" s="160">
        <f t="shared" si="12"/>
        <v>1.9867549668874328E-3</v>
      </c>
      <c r="D696" s="187"/>
    </row>
    <row r="697" spans="1:4">
      <c r="A697" s="134">
        <v>41791</v>
      </c>
      <c r="B697" s="167">
        <v>237.833</v>
      </c>
      <c r="C697" s="160">
        <f t="shared" si="12"/>
        <v>1.2292614748611885E-3</v>
      </c>
      <c r="D697" s="188"/>
    </row>
    <row r="698" spans="1:4">
      <c r="A698" s="134">
        <v>41821</v>
      </c>
      <c r="B698" s="167">
        <v>238.232</v>
      </c>
      <c r="C698" s="160">
        <f t="shared" si="12"/>
        <v>1.6776477612442382E-3</v>
      </c>
      <c r="D698" s="187">
        <v>5.1999999999999998E-2</v>
      </c>
    </row>
    <row r="699" spans="1:4">
      <c r="A699" s="134">
        <v>41852</v>
      </c>
      <c r="B699" s="167">
        <v>238.405</v>
      </c>
      <c r="C699" s="160">
        <f t="shared" si="12"/>
        <v>7.2618288055341775E-4</v>
      </c>
      <c r="D699" s="188"/>
    </row>
    <row r="700" spans="1:4">
      <c r="A700" s="134">
        <v>41883</v>
      </c>
      <c r="B700" s="167">
        <v>238.77699999999999</v>
      </c>
      <c r="C700" s="160">
        <f t="shared" si="12"/>
        <v>1.5603699586836924E-3</v>
      </c>
      <c r="D700" s="187"/>
    </row>
    <row r="701" spans="1:4">
      <c r="A701" s="134">
        <v>41913</v>
      </c>
      <c r="B701" s="167">
        <v>239.18799999999999</v>
      </c>
      <c r="C701" s="160">
        <f t="shared" si="12"/>
        <v>1.7212713117260095E-3</v>
      </c>
      <c r="D701" s="188">
        <v>0.02</v>
      </c>
    </row>
    <row r="702" spans="1:4">
      <c r="A702" s="134">
        <v>41944</v>
      </c>
      <c r="B702" s="167">
        <v>239.41200000000001</v>
      </c>
      <c r="C702" s="160">
        <f t="shared" si="12"/>
        <v>9.365018311956201E-4</v>
      </c>
      <c r="D702" s="187"/>
    </row>
    <row r="703" spans="1:4">
      <c r="A703" s="134">
        <v>41974</v>
      </c>
      <c r="B703" s="167">
        <v>239.572</v>
      </c>
      <c r="C703" s="160">
        <f t="shared" si="12"/>
        <v>6.6830401149481475E-4</v>
      </c>
      <c r="D703" s="188"/>
    </row>
    <row r="704" spans="1:4">
      <c r="A704" s="134">
        <v>42005</v>
      </c>
      <c r="B704" s="182">
        <v>239.845</v>
      </c>
      <c r="C704" s="160">
        <f t="shared" si="12"/>
        <v>1.1395321656954742E-3</v>
      </c>
      <c r="D704" s="187">
        <v>3.2000000000000001E-2</v>
      </c>
    </row>
    <row r="705" spans="1:7">
      <c r="A705" s="134">
        <v>42036</v>
      </c>
      <c r="B705" s="21">
        <v>240.136</v>
      </c>
      <c r="C705" s="160">
        <f t="shared" si="12"/>
        <v>1.2132835789780767E-3</v>
      </c>
      <c r="D705" s="253"/>
    </row>
    <row r="706" spans="1:7">
      <c r="A706" s="134">
        <v>42064</v>
      </c>
      <c r="B706" s="21">
        <v>240.749</v>
      </c>
      <c r="C706" s="160">
        <f t="shared" si="12"/>
        <v>2.5527201252623496E-3</v>
      </c>
      <c r="D706" s="187"/>
    </row>
    <row r="707" spans="1:7">
      <c r="A707" s="134">
        <v>42095</v>
      </c>
      <c r="B707" s="21">
        <v>241.346</v>
      </c>
      <c r="C707" s="160">
        <f t="shared" si="12"/>
        <v>2.479761078966095E-3</v>
      </c>
      <c r="D707" s="188">
        <v>2.7E-2</v>
      </c>
    </row>
    <row r="708" spans="1:7">
      <c r="A708" s="134">
        <v>42125</v>
      </c>
      <c r="B708" s="21">
        <v>241.64400000000001</v>
      </c>
      <c r="C708" s="160">
        <f t="shared" si="12"/>
        <v>1.2347418229430023E-3</v>
      </c>
      <c r="D708" s="187"/>
      <c r="E708" s="9"/>
      <c r="F708" s="9"/>
      <c r="G708" s="9"/>
    </row>
    <row r="709" spans="1:7">
      <c r="A709" s="134">
        <v>42156</v>
      </c>
      <c r="B709" s="21">
        <v>242.03899999999999</v>
      </c>
      <c r="C709" s="160">
        <f t="shared" si="12"/>
        <v>1.6346360762112108E-3</v>
      </c>
      <c r="D709" s="188"/>
      <c r="E709" s="9"/>
      <c r="F709" s="339"/>
      <c r="G709" s="9"/>
    </row>
    <row r="710" spans="1:7">
      <c r="A710" s="134">
        <v>42186</v>
      </c>
      <c r="B710" s="21">
        <v>242.54300000000001</v>
      </c>
      <c r="C710" s="160">
        <f t="shared" si="12"/>
        <v>2.0823090493681559E-3</v>
      </c>
      <c r="D710" s="187">
        <v>1.6E-2</v>
      </c>
      <c r="E710" s="9"/>
      <c r="F710" s="9"/>
      <c r="G710" s="9"/>
    </row>
    <row r="711" spans="1:7">
      <c r="A711" s="134">
        <v>42217</v>
      </c>
      <c r="B711" s="21">
        <v>242.78800000000001</v>
      </c>
      <c r="C711" s="160">
        <f t="shared" si="12"/>
        <v>1.0101301624866705E-3</v>
      </c>
      <c r="D711" s="188"/>
    </row>
    <row r="712" spans="1:7">
      <c r="A712" s="134">
        <v>42248</v>
      </c>
      <c r="B712" s="21">
        <v>243.30600000000001</v>
      </c>
      <c r="C712" s="160">
        <f t="shared" si="12"/>
        <v>2.1335486103102323E-3</v>
      </c>
      <c r="D712" s="187"/>
    </row>
    <row r="713" spans="1:7">
      <c r="A713" s="134">
        <v>42278</v>
      </c>
      <c r="B713" s="21">
        <v>243.76499999999999</v>
      </c>
      <c r="C713" s="160">
        <f t="shared" si="12"/>
        <v>1.8865132795737661E-3</v>
      </c>
      <c r="D713" s="188">
        <v>5.0000000000000001E-3</v>
      </c>
    </row>
    <row r="714" spans="1:7">
      <c r="A714" s="134">
        <v>42309</v>
      </c>
      <c r="B714" s="21">
        <v>244.27199999999999</v>
      </c>
      <c r="C714" s="160">
        <f t="shared" ref="C714:C752" si="13">(B714-B713)/B713</f>
        <v>2.079872007876459E-3</v>
      </c>
      <c r="D714" s="187"/>
    </row>
    <row r="715" spans="1:7">
      <c r="A715" s="134">
        <v>42339</v>
      </c>
      <c r="B715" s="21">
        <v>244.59</v>
      </c>
      <c r="C715" s="160">
        <f t="shared" si="13"/>
        <v>1.301827471015966E-3</v>
      </c>
      <c r="D715" s="188"/>
    </row>
    <row r="716" spans="1:7">
      <c r="A716" s="134">
        <v>42370</v>
      </c>
      <c r="B716" s="21">
        <v>245.13399999999999</v>
      </c>
      <c r="C716" s="160">
        <f t="shared" si="13"/>
        <v>2.224130177030879E-3</v>
      </c>
      <c r="D716" s="187">
        <v>6.0000000000000001E-3</v>
      </c>
    </row>
    <row r="717" spans="1:7">
      <c r="A717" s="134">
        <v>42401</v>
      </c>
      <c r="B717" s="21">
        <v>245.68899999999999</v>
      </c>
      <c r="C717" s="160">
        <f t="shared" si="13"/>
        <v>2.2640678159700687E-3</v>
      </c>
      <c r="D717" s="188"/>
    </row>
    <row r="718" spans="1:7">
      <c r="A718" s="134">
        <v>42430</v>
      </c>
      <c r="B718" s="21">
        <v>246.00399999999999</v>
      </c>
      <c r="C718" s="160">
        <f t="shared" si="13"/>
        <v>1.2821086821143712E-3</v>
      </c>
      <c r="D718" s="187"/>
    </row>
    <row r="719" spans="1:7">
      <c r="A719" s="134">
        <v>42461</v>
      </c>
      <c r="B719" s="21">
        <v>246.48699999999999</v>
      </c>
      <c r="C719" s="160">
        <f t="shared" si="13"/>
        <v>1.9633827092242571E-3</v>
      </c>
      <c r="D719" s="188">
        <v>2.1999999999999999E-2</v>
      </c>
    </row>
    <row r="720" spans="1:7">
      <c r="A720" s="134">
        <v>42491</v>
      </c>
      <c r="B720" s="21">
        <v>247.03100000000001</v>
      </c>
      <c r="C720" s="160">
        <f t="shared" si="13"/>
        <v>2.2070129459160572E-3</v>
      </c>
      <c r="D720" s="187"/>
    </row>
    <row r="721" spans="1:4">
      <c r="A721" s="134">
        <v>42522</v>
      </c>
      <c r="B721" s="21">
        <v>247.43600000000001</v>
      </c>
      <c r="C721" s="160">
        <f t="shared" si="13"/>
        <v>1.6394703498751214E-3</v>
      </c>
      <c r="D721" s="188"/>
    </row>
    <row r="722" spans="1:4">
      <c r="A722" s="134">
        <v>42552</v>
      </c>
      <c r="B722" s="21">
        <v>247.81200000000001</v>
      </c>
      <c r="C722" s="160">
        <f t="shared" si="13"/>
        <v>1.5195848623482629E-3</v>
      </c>
      <c r="D722" s="187">
        <v>2.8000000000000001E-2</v>
      </c>
    </row>
    <row r="723" spans="1:4">
      <c r="A723" s="134">
        <v>42583</v>
      </c>
      <c r="B723" s="21">
        <v>248.4</v>
      </c>
      <c r="C723" s="160">
        <f t="shared" si="13"/>
        <v>2.3727664519877724E-3</v>
      </c>
      <c r="D723" s="188"/>
    </row>
    <row r="724" spans="1:4">
      <c r="A724" s="134">
        <v>42614</v>
      </c>
      <c r="B724" s="21">
        <v>248.71600000000001</v>
      </c>
      <c r="C724" s="160">
        <f t="shared" si="13"/>
        <v>1.2721417069243256E-3</v>
      </c>
      <c r="D724" s="187"/>
    </row>
    <row r="725" spans="1:4">
      <c r="A725" s="134">
        <v>42644</v>
      </c>
      <c r="B725" s="21">
        <v>249.06399999999999</v>
      </c>
      <c r="C725" s="160">
        <f t="shared" si="13"/>
        <v>1.3991862204280575E-3</v>
      </c>
      <c r="D725" s="188">
        <v>1.7999999999999999E-2</v>
      </c>
    </row>
    <row r="726" spans="1:4">
      <c r="A726" s="134">
        <v>42675</v>
      </c>
      <c r="B726" s="21">
        <v>249.51900000000001</v>
      </c>
      <c r="C726" s="160">
        <f t="shared" si="13"/>
        <v>1.82683968779114E-3</v>
      </c>
      <c r="D726" s="187"/>
    </row>
    <row r="727" spans="1:4">
      <c r="A727" s="134">
        <v>42705</v>
      </c>
      <c r="B727" s="21">
        <v>249.99600000000001</v>
      </c>
      <c r="C727" s="160">
        <f t="shared" si="13"/>
        <v>1.9116780686040096E-3</v>
      </c>
      <c r="D727" s="188"/>
    </row>
    <row r="728" spans="1:4">
      <c r="A728" s="134">
        <v>42736</v>
      </c>
      <c r="B728" s="21">
        <v>250.661</v>
      </c>
      <c r="C728" s="160">
        <f t="shared" si="13"/>
        <v>2.6600425606809388E-3</v>
      </c>
      <c r="D728" s="187">
        <v>1.2E-2</v>
      </c>
    </row>
    <row r="729" spans="1:4">
      <c r="A729" s="134">
        <v>42767</v>
      </c>
      <c r="B729" s="21">
        <v>251.08799999999999</v>
      </c>
      <c r="C729" s="160">
        <f t="shared" si="13"/>
        <v>1.7034959566904803E-3</v>
      </c>
      <c r="D729" s="188"/>
    </row>
    <row r="730" spans="1:4">
      <c r="A730" s="134">
        <v>42795</v>
      </c>
      <c r="B730" s="21">
        <v>250.904</v>
      </c>
      <c r="C730" s="160">
        <f t="shared" si="13"/>
        <v>-7.3281080736633175E-4</v>
      </c>
      <c r="D730" s="187"/>
    </row>
    <row r="731" spans="1:4">
      <c r="A731" s="134">
        <v>42826</v>
      </c>
      <c r="B731" s="21">
        <v>251.125</v>
      </c>
      <c r="C731" s="160">
        <f t="shared" si="13"/>
        <v>8.8081497305743882E-4</v>
      </c>
      <c r="D731" s="188">
        <v>3.1E-2</v>
      </c>
    </row>
    <row r="732" spans="1:4">
      <c r="A732" s="134">
        <v>42856</v>
      </c>
      <c r="B732" s="21">
        <v>251.33099999999999</v>
      </c>
      <c r="C732" s="160">
        <f t="shared" si="13"/>
        <v>8.2030861124933344E-4</v>
      </c>
      <c r="D732" s="187"/>
    </row>
    <row r="733" spans="1:4">
      <c r="A733" s="134">
        <v>42887</v>
      </c>
      <c r="B733" s="21">
        <v>251.69</v>
      </c>
      <c r="C733" s="160">
        <f t="shared" si="13"/>
        <v>1.4283952238283732E-3</v>
      </c>
      <c r="D733" s="188"/>
    </row>
    <row r="734" spans="1:4">
      <c r="A734" s="134">
        <v>42917</v>
      </c>
      <c r="B734" s="21">
        <v>252.05</v>
      </c>
      <c r="C734" s="160">
        <f t="shared" si="13"/>
        <v>1.430330962692255E-3</v>
      </c>
      <c r="D734" s="187">
        <v>3.2000000000000001E-2</v>
      </c>
    </row>
    <row r="735" spans="1:4">
      <c r="A735" s="134">
        <v>42948</v>
      </c>
      <c r="B735" s="21">
        <v>252.61</v>
      </c>
      <c r="C735" s="160">
        <f t="shared" si="13"/>
        <v>2.2217813925808462E-3</v>
      </c>
      <c r="D735" s="188"/>
    </row>
    <row r="736" spans="1:4">
      <c r="A736" s="134">
        <v>42979</v>
      </c>
      <c r="B736" s="21">
        <v>252.94300000000001</v>
      </c>
      <c r="C736" s="160">
        <f t="shared" si="13"/>
        <v>1.3182375994616143E-3</v>
      </c>
      <c r="D736" s="187"/>
    </row>
    <row r="737" spans="1:4">
      <c r="A737" s="134">
        <v>43009</v>
      </c>
      <c r="B737" s="21">
        <v>253.48400000000001</v>
      </c>
      <c r="C737" s="160">
        <f t="shared" si="13"/>
        <v>2.138821789889409E-3</v>
      </c>
      <c r="D737" s="188">
        <v>2.9000000000000001E-2</v>
      </c>
    </row>
    <row r="738" spans="1:4">
      <c r="A738" s="134">
        <v>43040</v>
      </c>
      <c r="B738" s="21">
        <v>253.791</v>
      </c>
      <c r="C738" s="160">
        <f t="shared" si="13"/>
        <v>1.211121806504505E-3</v>
      </c>
      <c r="D738" s="187"/>
    </row>
    <row r="739" spans="1:4">
      <c r="A739" s="134">
        <v>43070</v>
      </c>
      <c r="B739" s="21">
        <v>254.398</v>
      </c>
      <c r="C739" s="160">
        <f t="shared" si="13"/>
        <v>2.3917317792987117E-3</v>
      </c>
      <c r="D739" s="188"/>
    </row>
    <row r="740" spans="1:4">
      <c r="A740" s="134">
        <v>43101</v>
      </c>
      <c r="B740" s="21">
        <v>255.28700000000001</v>
      </c>
      <c r="C740" s="160">
        <f t="shared" si="13"/>
        <v>3.494524328021486E-3</v>
      </c>
      <c r="D740" s="187">
        <v>2.3E-2</v>
      </c>
    </row>
    <row r="741" spans="1:4">
      <c r="A741" s="134">
        <v>43132</v>
      </c>
      <c r="B741" s="21">
        <v>255.751</v>
      </c>
      <c r="C741" s="160">
        <f t="shared" si="13"/>
        <v>1.8175621947063448E-3</v>
      </c>
      <c r="D741" s="188"/>
    </row>
    <row r="742" spans="1:4">
      <c r="A742" s="134">
        <v>43160</v>
      </c>
      <c r="B742" s="21">
        <v>256.2</v>
      </c>
      <c r="C742" s="160">
        <f t="shared" si="13"/>
        <v>1.7556138587922778E-3</v>
      </c>
      <c r="D742" s="187"/>
    </row>
    <row r="743" spans="1:4">
      <c r="A743" s="134">
        <v>43191</v>
      </c>
      <c r="B743" s="21">
        <v>256.45</v>
      </c>
      <c r="C743" s="160">
        <f t="shared" si="13"/>
        <v>9.7580015612802498E-4</v>
      </c>
      <c r="D743" s="188"/>
    </row>
    <row r="744" spans="1:4">
      <c r="A744" s="134">
        <v>43221</v>
      </c>
      <c r="C744" s="160">
        <f>SUM(C731:C743)/12</f>
        <v>1.8237537230175519E-3</v>
      </c>
      <c r="D744" s="187"/>
    </row>
    <row r="745" spans="1:4">
      <c r="A745" s="134">
        <v>43252</v>
      </c>
      <c r="C745" s="160" t="e">
        <f t="shared" si="13"/>
        <v>#DIV/0!</v>
      </c>
    </row>
    <row r="746" spans="1:4">
      <c r="A746" s="134">
        <v>43282</v>
      </c>
      <c r="C746" s="160" t="e">
        <f t="shared" si="13"/>
        <v>#DIV/0!</v>
      </c>
    </row>
    <row r="747" spans="1:4">
      <c r="A747" s="134">
        <v>43313</v>
      </c>
      <c r="C747" s="160" t="e">
        <f t="shared" si="13"/>
        <v>#DIV/0!</v>
      </c>
    </row>
    <row r="748" spans="1:4">
      <c r="A748" s="134">
        <v>43344</v>
      </c>
      <c r="C748" s="160" t="e">
        <f t="shared" si="13"/>
        <v>#DIV/0!</v>
      </c>
    </row>
    <row r="749" spans="1:4">
      <c r="A749" s="134">
        <v>43374</v>
      </c>
      <c r="C749" s="160" t="e">
        <f t="shared" si="13"/>
        <v>#DIV/0!</v>
      </c>
    </row>
    <row r="750" spans="1:4">
      <c r="A750" s="134">
        <v>43405</v>
      </c>
      <c r="C750" s="160" t="e">
        <f t="shared" si="13"/>
        <v>#DIV/0!</v>
      </c>
    </row>
    <row r="751" spans="1:4">
      <c r="A751" s="134">
        <v>43435</v>
      </c>
      <c r="C751" s="160" t="e">
        <f t="shared" si="13"/>
        <v>#DIV/0!</v>
      </c>
    </row>
    <row r="752" spans="1:4">
      <c r="A752" s="134">
        <v>43466</v>
      </c>
      <c r="C752" s="160" t="e">
        <f t="shared" si="13"/>
        <v>#DIV/0!</v>
      </c>
    </row>
  </sheetData>
  <autoFilter ref="A7:C704" xr:uid="{00000000-0009-0000-0000-00000B000000}"/>
  <sortState ref="G18:G24">
    <sortCondition ref="G18"/>
  </sortState>
  <mergeCells count="3">
    <mergeCell ref="S25:T30"/>
    <mergeCell ref="S32:T35"/>
    <mergeCell ref="S36:T39"/>
  </mergeCells>
  <phoneticPr fontId="26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W870"/>
  <sheetViews>
    <sheetView topLeftCell="A844" zoomScale="80" zoomScaleNormal="80" workbookViewId="0">
      <selection activeCell="B862" sqref="B862"/>
    </sheetView>
  </sheetViews>
  <sheetFormatPr defaultRowHeight="14.5"/>
  <cols>
    <col min="1" max="2" width="20.7265625" style="21" customWidth="1"/>
    <col min="3" max="3" width="10" style="21" customWidth="1"/>
    <col min="4" max="4" width="12.453125" style="312" customWidth="1"/>
    <col min="9" max="9" width="11.1796875" customWidth="1"/>
    <col min="10" max="10" width="17" customWidth="1"/>
    <col min="11" max="11" width="10" customWidth="1"/>
    <col min="12" max="12" width="12.453125" customWidth="1"/>
    <col min="13" max="13" width="11.54296875" customWidth="1"/>
    <col min="14" max="14" width="23.453125" customWidth="1"/>
    <col min="15" max="15" width="20.54296875" customWidth="1"/>
    <col min="16" max="16" width="11.26953125" customWidth="1"/>
    <col min="18" max="18" width="10" customWidth="1"/>
    <col min="19" max="19" width="11.1796875" customWidth="1"/>
    <col min="20" max="20" width="10.26953125" customWidth="1"/>
    <col min="21" max="21" width="15" customWidth="1"/>
    <col min="22" max="22" width="12.453125" customWidth="1"/>
  </cols>
  <sheetData>
    <row r="2" spans="1:21">
      <c r="J2" s="96"/>
      <c r="K2" s="96"/>
      <c r="L2" s="65" t="s">
        <v>121</v>
      </c>
      <c r="M2" s="65" t="s">
        <v>133</v>
      </c>
      <c r="N2" s="65" t="s">
        <v>123</v>
      </c>
      <c r="Q2" s="22" t="s">
        <v>81</v>
      </c>
      <c r="R2" s="65">
        <v>1</v>
      </c>
      <c r="S2" s="65">
        <v>2</v>
      </c>
      <c r="T2" s="65">
        <v>3</v>
      </c>
      <c r="U2" s="142"/>
    </row>
    <row r="3" spans="1:21">
      <c r="J3" s="22" t="s">
        <v>137</v>
      </c>
      <c r="K3" s="135">
        <v>5.5999999999999999E-3</v>
      </c>
      <c r="L3" s="66">
        <v>502</v>
      </c>
      <c r="M3" s="135">
        <f>L3/$P$25</f>
        <v>0.61670761670761676</v>
      </c>
      <c r="N3" s="135">
        <f>K3*M3</f>
        <v>3.4535626535626539E-3</v>
      </c>
      <c r="Q3" s="22" t="s">
        <v>79</v>
      </c>
      <c r="R3" s="192">
        <f>P13+P17</f>
        <v>8.2286131165889322E-3</v>
      </c>
      <c r="S3" s="192">
        <f>P13+(2*P17)</f>
        <v>1.3978282861999348E-2</v>
      </c>
      <c r="T3" s="192">
        <f>P13+(3*P17)</f>
        <v>1.9727952607409761E-2</v>
      </c>
      <c r="U3" s="127"/>
    </row>
    <row r="4" spans="1:21">
      <c r="G4" s="22" t="s">
        <v>50</v>
      </c>
      <c r="H4" s="135">
        <f>SUBTOTAL(1,D11:D824)</f>
        <v>2.4846386829363572E-3</v>
      </c>
      <c r="J4" s="22" t="s">
        <v>138</v>
      </c>
      <c r="K4" s="135">
        <v>-4.1999999999999997E-3</v>
      </c>
      <c r="L4" s="66">
        <v>191</v>
      </c>
      <c r="M4" s="135">
        <f>L4/$P$25</f>
        <v>0.23464373464373464</v>
      </c>
      <c r="N4" s="135">
        <f>K4*M4</f>
        <v>-9.8550368550368549E-4</v>
      </c>
      <c r="Q4" s="22" t="s">
        <v>80</v>
      </c>
      <c r="R4" s="192">
        <f>P13-P17</f>
        <v>-3.2707263742318979E-3</v>
      </c>
      <c r="S4" s="192">
        <f>P13-(2*P17)</f>
        <v>-9.0203961196423134E-3</v>
      </c>
      <c r="T4" s="192">
        <f>P13-(3*P17)</f>
        <v>-1.4770065865052728E-2</v>
      </c>
      <c r="U4" s="127"/>
    </row>
    <row r="5" spans="1:21">
      <c r="G5" s="22" t="s">
        <v>67</v>
      </c>
      <c r="H5" s="66">
        <f>SUBTOTAL(2,D11:D824)</f>
        <v>814</v>
      </c>
      <c r="J5" s="22" t="s">
        <v>77</v>
      </c>
      <c r="K5" s="135">
        <v>0</v>
      </c>
      <c r="L5" s="66">
        <v>121</v>
      </c>
      <c r="M5" s="135">
        <f>L5/$P$25</f>
        <v>0.14864864864864866</v>
      </c>
      <c r="N5" s="135">
        <f>K5*M5</f>
        <v>0</v>
      </c>
    </row>
    <row r="6" spans="1:21">
      <c r="J6" s="22" t="s">
        <v>134</v>
      </c>
      <c r="K6" s="183"/>
      <c r="L6" s="150">
        <f>L3/L4</f>
        <v>2.6282722513089007</v>
      </c>
      <c r="M6" s="66"/>
      <c r="N6" s="66"/>
      <c r="Q6" s="22" t="s">
        <v>81</v>
      </c>
      <c r="R6" s="65" t="s">
        <v>82</v>
      </c>
      <c r="S6" s="65" t="s">
        <v>83</v>
      </c>
      <c r="T6" s="65" t="s">
        <v>124</v>
      </c>
      <c r="U6" s="65" t="s">
        <v>85</v>
      </c>
    </row>
    <row r="7" spans="1:21">
      <c r="Q7" s="66">
        <v>1</v>
      </c>
      <c r="R7" s="163">
        <v>630</v>
      </c>
      <c r="S7" s="175">
        <f>U7*$P$25</f>
        <v>555.14800000000002</v>
      </c>
      <c r="T7" s="118">
        <f>R7/$P$25</f>
        <v>0.77395577395577397</v>
      </c>
      <c r="U7" s="177">
        <v>0.68200000000000005</v>
      </c>
    </row>
    <row r="8" spans="1:21">
      <c r="Q8" s="174">
        <v>2</v>
      </c>
      <c r="R8" s="66">
        <v>770</v>
      </c>
      <c r="S8" s="176">
        <f>U8*$P$25</f>
        <v>776.55599999999993</v>
      </c>
      <c r="T8" s="115">
        <f>R8/$P$25</f>
        <v>0.94594594594594594</v>
      </c>
      <c r="U8" s="135">
        <v>0.95399999999999996</v>
      </c>
    </row>
    <row r="9" spans="1:21">
      <c r="A9" s="122" t="s">
        <v>39</v>
      </c>
      <c r="B9" s="122" t="s">
        <v>47</v>
      </c>
      <c r="C9" s="122"/>
      <c r="D9" s="314" t="s">
        <v>136</v>
      </c>
      <c r="Q9" s="70">
        <v>3</v>
      </c>
      <c r="R9" s="70">
        <v>801</v>
      </c>
      <c r="S9" s="176">
        <f>U9*$P$25</f>
        <v>812.37199999999996</v>
      </c>
      <c r="T9" s="115">
        <f>R9/$P$25</f>
        <v>0.98402948402948398</v>
      </c>
      <c r="U9" s="135">
        <v>0.998</v>
      </c>
    </row>
    <row r="10" spans="1:21">
      <c r="A10" s="123">
        <v>17258</v>
      </c>
      <c r="B10" s="109">
        <v>26</v>
      </c>
      <c r="C10" s="109"/>
    </row>
    <row r="11" spans="1:21">
      <c r="A11" s="123">
        <v>17288</v>
      </c>
      <c r="B11" s="109">
        <v>26.1</v>
      </c>
      <c r="C11" s="109"/>
      <c r="D11" s="312">
        <f t="shared" ref="D11:D74" si="0">(B11-B10)/B10</f>
        <v>3.846153846153901E-3</v>
      </c>
      <c r="F11" s="54" t="s">
        <v>51</v>
      </c>
      <c r="H11" s="89" t="s">
        <v>52</v>
      </c>
      <c r="I11" s="89" t="s">
        <v>54</v>
      </c>
      <c r="J11" s="168"/>
      <c r="K11" s="96"/>
      <c r="L11" s="169" t="s">
        <v>72</v>
      </c>
      <c r="M11" s="169" t="s">
        <v>117</v>
      </c>
      <c r="O11" s="113" t="s">
        <v>139</v>
      </c>
      <c r="P11" s="114"/>
    </row>
    <row r="12" spans="1:21">
      <c r="A12" s="123">
        <v>17319</v>
      </c>
      <c r="B12" s="109">
        <v>26.2</v>
      </c>
      <c r="C12" s="109"/>
      <c r="D12" s="312">
        <f t="shared" si="0"/>
        <v>3.8314176245209911E-3</v>
      </c>
      <c r="F12" s="21">
        <v>-1.4999999999999999E-2</v>
      </c>
      <c r="H12" s="166">
        <v>-1.4999999999999999E-2</v>
      </c>
      <c r="I12" s="70">
        <v>5</v>
      </c>
      <c r="J12" s="159" t="s">
        <v>105</v>
      </c>
      <c r="K12" s="96"/>
      <c r="L12" s="135">
        <f t="shared" ref="L12:L19" si="1">I12/$P$25</f>
        <v>6.1425061425061421E-3</v>
      </c>
      <c r="M12" s="135">
        <f>L12</f>
        <v>6.1425061425061421E-3</v>
      </c>
      <c r="O12" s="91"/>
      <c r="P12" s="91"/>
    </row>
    <row r="13" spans="1:21">
      <c r="A13" s="123">
        <v>17349</v>
      </c>
      <c r="B13" s="109">
        <v>26.2</v>
      </c>
      <c r="C13" s="109"/>
      <c r="D13" s="312">
        <f t="shared" si="0"/>
        <v>0</v>
      </c>
      <c r="F13" s="21">
        <v>-0.01</v>
      </c>
      <c r="H13" s="166">
        <v>-0.01</v>
      </c>
      <c r="I13" s="70">
        <v>10</v>
      </c>
      <c r="J13" s="159" t="s">
        <v>106</v>
      </c>
      <c r="K13" s="96"/>
      <c r="L13" s="135">
        <f t="shared" si="1"/>
        <v>1.2285012285012284E-2</v>
      </c>
      <c r="M13" s="135">
        <f>M12+L13</f>
        <v>1.8427518427518427E-2</v>
      </c>
      <c r="O13" s="91" t="s">
        <v>55</v>
      </c>
      <c r="P13" s="189">
        <v>2.4789433711785176E-3</v>
      </c>
    </row>
    <row r="14" spans="1:21">
      <c r="A14" s="123">
        <v>17380</v>
      </c>
      <c r="B14" s="109">
        <v>26.3</v>
      </c>
      <c r="C14" s="109"/>
      <c r="D14" s="312">
        <f t="shared" si="0"/>
        <v>3.8167938931298255E-3</v>
      </c>
      <c r="F14" s="21">
        <v>-5.0000000000000001E-3</v>
      </c>
      <c r="H14" s="166">
        <v>-5.0000000000000001E-3</v>
      </c>
      <c r="I14" s="70">
        <v>30</v>
      </c>
      <c r="J14" s="159" t="s">
        <v>107</v>
      </c>
      <c r="K14" s="96"/>
      <c r="L14" s="135">
        <f t="shared" si="1"/>
        <v>3.6855036855036855E-2</v>
      </c>
      <c r="M14" s="135">
        <f t="shared" ref="M14:M19" si="2">M13+L14</f>
        <v>5.5282555282555282E-2</v>
      </c>
      <c r="O14" s="91" t="s">
        <v>56</v>
      </c>
      <c r="P14" s="185">
        <v>2.0152582028705004E-4</v>
      </c>
    </row>
    <row r="15" spans="1:21">
      <c r="A15" s="123">
        <v>17411</v>
      </c>
      <c r="B15" s="109">
        <v>26.7</v>
      </c>
      <c r="C15" s="109"/>
      <c r="D15" s="312">
        <f t="shared" si="0"/>
        <v>1.5209125475285117E-2</v>
      </c>
      <c r="F15" s="21">
        <v>0</v>
      </c>
      <c r="H15" s="166">
        <v>0</v>
      </c>
      <c r="I15" s="70">
        <v>267</v>
      </c>
      <c r="J15" s="159" t="s">
        <v>108</v>
      </c>
      <c r="K15" s="96"/>
      <c r="L15" s="135">
        <f t="shared" si="1"/>
        <v>0.32800982800982803</v>
      </c>
      <c r="M15" s="135">
        <f t="shared" si="2"/>
        <v>0.3832923832923833</v>
      </c>
      <c r="O15" s="91" t="s">
        <v>57</v>
      </c>
      <c r="P15" s="189">
        <v>2.5094142391153943E-3</v>
      </c>
    </row>
    <row r="16" spans="1:21">
      <c r="A16" s="123">
        <v>17441</v>
      </c>
      <c r="B16" s="109">
        <v>26.8</v>
      </c>
      <c r="C16" s="109"/>
      <c r="D16" s="312">
        <f t="shared" si="0"/>
        <v>3.7453183520599785E-3</v>
      </c>
      <c r="F16" s="21">
        <v>5.0000000000000001E-3</v>
      </c>
      <c r="H16" s="166">
        <v>5.0000000000000001E-3</v>
      </c>
      <c r="I16" s="70">
        <v>284</v>
      </c>
      <c r="J16" s="159" t="s">
        <v>109</v>
      </c>
      <c r="K16" s="96"/>
      <c r="L16" s="135">
        <f t="shared" si="1"/>
        <v>0.34889434889434889</v>
      </c>
      <c r="M16" s="135">
        <f t="shared" si="2"/>
        <v>0.73218673218673214</v>
      </c>
      <c r="O16" s="91" t="s">
        <v>58</v>
      </c>
      <c r="P16" s="185">
        <v>0</v>
      </c>
    </row>
    <row r="17" spans="1:23">
      <c r="A17" s="123">
        <v>17472</v>
      </c>
      <c r="B17" s="109">
        <v>27.1</v>
      </c>
      <c r="C17" s="109"/>
      <c r="D17" s="312">
        <f t="shared" si="0"/>
        <v>1.1194029850746294E-2</v>
      </c>
      <c r="F17" s="21">
        <v>0.01</v>
      </c>
      <c r="H17" s="166">
        <v>0.01</v>
      </c>
      <c r="I17" s="70">
        <v>152</v>
      </c>
      <c r="J17" s="159" t="s">
        <v>110</v>
      </c>
      <c r="K17" s="96"/>
      <c r="L17" s="135">
        <f t="shared" si="1"/>
        <v>0.18673218673218672</v>
      </c>
      <c r="M17" s="135">
        <f t="shared" si="2"/>
        <v>0.91891891891891886</v>
      </c>
      <c r="O17" s="91" t="s">
        <v>59</v>
      </c>
      <c r="P17" s="189">
        <v>5.7496697454104155E-3</v>
      </c>
    </row>
    <row r="18" spans="1:23">
      <c r="A18" s="123">
        <v>17502</v>
      </c>
      <c r="B18" s="109">
        <v>27.7</v>
      </c>
      <c r="C18" s="109"/>
      <c r="D18" s="312">
        <f t="shared" si="0"/>
        <v>2.2140221402213941E-2</v>
      </c>
      <c r="F18" s="21">
        <v>1.4999999999999999E-2</v>
      </c>
      <c r="H18" s="166">
        <v>1.4999999999999999E-2</v>
      </c>
      <c r="I18" s="70">
        <v>45</v>
      </c>
      <c r="J18" s="159" t="s">
        <v>111</v>
      </c>
      <c r="K18" s="96"/>
      <c r="L18" s="135">
        <f t="shared" si="1"/>
        <v>5.5282555282555282E-2</v>
      </c>
      <c r="M18" s="135">
        <f t="shared" si="2"/>
        <v>0.97420147420147418</v>
      </c>
      <c r="O18" s="91" t="s">
        <v>60</v>
      </c>
      <c r="P18" s="185">
        <v>3.3058702181287868E-5</v>
      </c>
    </row>
    <row r="19" spans="1:23">
      <c r="A19" s="123">
        <v>17533</v>
      </c>
      <c r="B19" s="109">
        <v>28.1</v>
      </c>
      <c r="C19" s="109"/>
      <c r="D19" s="312">
        <f t="shared" si="0"/>
        <v>1.4440433212996467E-2</v>
      </c>
      <c r="H19" s="70" t="s">
        <v>53</v>
      </c>
      <c r="I19" s="70">
        <v>21</v>
      </c>
      <c r="J19" s="159" t="s">
        <v>112</v>
      </c>
      <c r="K19" s="96"/>
      <c r="L19" s="135">
        <f t="shared" si="1"/>
        <v>2.5798525798525797E-2</v>
      </c>
      <c r="M19" s="135">
        <f t="shared" si="2"/>
        <v>1</v>
      </c>
      <c r="O19" s="91" t="s">
        <v>61</v>
      </c>
      <c r="P19" s="186">
        <v>4.4661279513401393</v>
      </c>
    </row>
    <row r="20" spans="1:23">
      <c r="A20" s="123">
        <v>17564</v>
      </c>
      <c r="B20" s="109">
        <v>27.9</v>
      </c>
      <c r="C20" s="109"/>
      <c r="D20" s="312">
        <f t="shared" si="0"/>
        <v>-7.1174377224200299E-3</v>
      </c>
      <c r="I20" s="21">
        <f>SUM(I12:I19)</f>
        <v>814</v>
      </c>
      <c r="O20" s="91" t="s">
        <v>62</v>
      </c>
      <c r="P20" s="186">
        <v>0.20159056928734961</v>
      </c>
    </row>
    <row r="21" spans="1:23">
      <c r="A21" s="123">
        <v>17593</v>
      </c>
      <c r="B21" s="109">
        <v>28</v>
      </c>
      <c r="C21" s="109"/>
      <c r="D21" s="312">
        <f t="shared" si="0"/>
        <v>3.5842293906810548E-3</v>
      </c>
      <c r="O21" s="91" t="s">
        <v>63</v>
      </c>
      <c r="P21" s="185">
        <v>6.5528325521753472E-2</v>
      </c>
    </row>
    <row r="22" spans="1:23">
      <c r="A22" s="123">
        <v>17624</v>
      </c>
      <c r="B22" s="109">
        <v>28.1</v>
      </c>
      <c r="C22" s="109"/>
      <c r="D22" s="312">
        <f t="shared" si="0"/>
        <v>3.5714285714286221E-3</v>
      </c>
      <c r="O22" s="91" t="s">
        <v>64</v>
      </c>
      <c r="P22" s="189">
        <v>-3.028603477285477E-2</v>
      </c>
    </row>
    <row r="23" spans="1:23">
      <c r="A23" s="123">
        <v>17654</v>
      </c>
      <c r="B23" s="109">
        <v>28.4</v>
      </c>
      <c r="C23" s="109"/>
      <c r="D23" s="312">
        <f t="shared" si="0"/>
        <v>1.0676156583629791E-2</v>
      </c>
      <c r="O23" s="91" t="s">
        <v>65</v>
      </c>
      <c r="P23" s="189">
        <v>3.5242290748898709E-2</v>
      </c>
    </row>
    <row r="24" spans="1:23">
      <c r="A24" s="123">
        <v>17685</v>
      </c>
      <c r="B24" s="109">
        <v>28.6</v>
      </c>
      <c r="C24" s="109"/>
      <c r="D24" s="312">
        <f t="shared" si="0"/>
        <v>7.0422535211268613E-3</v>
      </c>
      <c r="O24" s="91" t="s">
        <v>66</v>
      </c>
      <c r="P24" s="191">
        <v>2.0178599041393133</v>
      </c>
    </row>
    <row r="25" spans="1:23">
      <c r="A25" s="123">
        <v>17715</v>
      </c>
      <c r="B25" s="109">
        <v>28.8</v>
      </c>
      <c r="C25" s="109"/>
      <c r="D25" s="312">
        <f t="shared" si="0"/>
        <v>6.9930069930069678E-3</v>
      </c>
      <c r="O25" s="91" t="s">
        <v>67</v>
      </c>
      <c r="P25" s="176">
        <v>814</v>
      </c>
    </row>
    <row r="26" spans="1:23">
      <c r="A26" s="123">
        <v>17746</v>
      </c>
      <c r="B26" s="109">
        <v>28.9</v>
      </c>
      <c r="C26" s="109"/>
      <c r="D26" s="312">
        <f t="shared" si="0"/>
        <v>3.4722222222221483E-3</v>
      </c>
    </row>
    <row r="27" spans="1:23">
      <c r="A27" s="123">
        <v>17777</v>
      </c>
      <c r="B27" s="109">
        <v>28.8</v>
      </c>
      <c r="C27" s="109"/>
      <c r="D27" s="312">
        <f t="shared" si="0"/>
        <v>-3.4602076124566738E-3</v>
      </c>
      <c r="O27" s="65" t="s">
        <v>140</v>
      </c>
      <c r="P27" s="100" t="s">
        <v>92</v>
      </c>
      <c r="Q27" s="100" t="s">
        <v>12</v>
      </c>
      <c r="U27" s="116"/>
      <c r="V27" s="116"/>
      <c r="W27" s="116"/>
    </row>
    <row r="28" spans="1:23">
      <c r="A28" s="123">
        <v>17807</v>
      </c>
      <c r="B28" s="109">
        <v>28.7</v>
      </c>
      <c r="C28" s="109"/>
      <c r="D28" s="312">
        <f t="shared" si="0"/>
        <v>-3.4722222222222715E-3</v>
      </c>
      <c r="O28" s="179">
        <v>2</v>
      </c>
      <c r="P28" s="150">
        <v>8</v>
      </c>
      <c r="Q28" s="69">
        <v>3</v>
      </c>
      <c r="R28" s="355" t="s">
        <v>270</v>
      </c>
      <c r="S28" s="363"/>
      <c r="U28" s="172"/>
      <c r="V28" s="173"/>
      <c r="W28" s="173"/>
    </row>
    <row r="29" spans="1:23">
      <c r="A29" s="123">
        <v>17838</v>
      </c>
      <c r="B29" s="109">
        <v>28.5</v>
      </c>
      <c r="C29" s="109"/>
      <c r="D29" s="312">
        <f t="shared" si="0"/>
        <v>-6.9686411149825541E-3</v>
      </c>
      <c r="O29" s="150">
        <v>1.75</v>
      </c>
      <c r="P29" s="150">
        <v>6</v>
      </c>
      <c r="Q29" s="69">
        <v>6</v>
      </c>
      <c r="R29" s="356"/>
      <c r="S29" s="363"/>
      <c r="U29" s="173"/>
      <c r="V29" s="173"/>
      <c r="W29" s="173"/>
    </row>
    <row r="30" spans="1:23">
      <c r="A30" s="123">
        <v>17868</v>
      </c>
      <c r="B30" s="109">
        <v>28.5</v>
      </c>
      <c r="C30" s="109"/>
      <c r="D30" s="312">
        <f t="shared" si="0"/>
        <v>0</v>
      </c>
      <c r="O30" s="150">
        <v>1.5</v>
      </c>
      <c r="P30" s="150">
        <v>6</v>
      </c>
      <c r="Q30" s="69">
        <v>10</v>
      </c>
      <c r="R30" s="356"/>
      <c r="S30" s="363"/>
      <c r="U30" s="173"/>
      <c r="V30" s="173"/>
      <c r="W30" s="173"/>
    </row>
    <row r="31" spans="1:23">
      <c r="A31" s="123">
        <v>17899</v>
      </c>
      <c r="B31" s="109">
        <v>28.3</v>
      </c>
      <c r="C31" s="109"/>
      <c r="D31" s="312">
        <f t="shared" si="0"/>
        <v>-7.0175438596490978E-3</v>
      </c>
      <c r="O31" s="150">
        <v>1</v>
      </c>
      <c r="P31" s="150">
        <v>4</v>
      </c>
      <c r="Q31" s="69">
        <v>8</v>
      </c>
      <c r="R31" s="356"/>
      <c r="S31" s="363"/>
      <c r="U31" s="173"/>
      <c r="V31" s="173"/>
      <c r="W31" s="173"/>
    </row>
    <row r="32" spans="1:23">
      <c r="A32" s="123">
        <v>17930</v>
      </c>
      <c r="B32" s="109">
        <v>28</v>
      </c>
      <c r="C32" s="109"/>
      <c r="D32" s="312">
        <f t="shared" si="0"/>
        <v>-1.0600706713780944E-2</v>
      </c>
      <c r="O32" s="150">
        <v>0.75</v>
      </c>
      <c r="P32" s="150">
        <v>3</v>
      </c>
      <c r="Q32" s="69">
        <v>4</v>
      </c>
      <c r="R32" s="356"/>
      <c r="S32" s="363"/>
      <c r="U32" s="173"/>
      <c r="V32" s="173"/>
      <c r="W32" s="173"/>
    </row>
    <row r="33" spans="1:23">
      <c r="A33" s="123">
        <v>17958</v>
      </c>
      <c r="B33" s="109">
        <v>28</v>
      </c>
      <c r="C33" s="109"/>
      <c r="D33" s="312">
        <f t="shared" si="0"/>
        <v>0</v>
      </c>
      <c r="O33" s="150">
        <v>0.5</v>
      </c>
      <c r="P33" s="150">
        <v>2</v>
      </c>
      <c r="Q33" s="69">
        <v>2</v>
      </c>
      <c r="R33" s="357"/>
      <c r="S33" s="364"/>
      <c r="U33" s="173"/>
      <c r="V33" s="173"/>
      <c r="W33" s="173"/>
    </row>
    <row r="34" spans="1:23">
      <c r="A34" s="123">
        <v>17989</v>
      </c>
      <c r="B34" s="109">
        <v>27.9</v>
      </c>
      <c r="C34" s="109"/>
      <c r="D34" s="312">
        <f t="shared" si="0"/>
        <v>-3.5714285714286221E-3</v>
      </c>
      <c r="O34" s="150">
        <v>0.25</v>
      </c>
      <c r="P34" s="181">
        <v>1</v>
      </c>
      <c r="Q34" s="67">
        <v>0</v>
      </c>
      <c r="U34" s="173"/>
      <c r="V34" s="173"/>
      <c r="W34" s="173"/>
    </row>
    <row r="35" spans="1:23">
      <c r="A35" s="123">
        <v>18019</v>
      </c>
      <c r="B35" s="109">
        <v>27.8</v>
      </c>
      <c r="C35" s="109"/>
      <c r="D35" s="312">
        <f t="shared" si="0"/>
        <v>-3.5842293906809273E-3</v>
      </c>
      <c r="O35" s="180">
        <v>0</v>
      </c>
      <c r="P35" s="180">
        <v>0</v>
      </c>
      <c r="Q35" s="67">
        <v>0</v>
      </c>
      <c r="U35" s="173"/>
      <c r="V35" s="173"/>
      <c r="W35" s="173"/>
    </row>
    <row r="36" spans="1:23">
      <c r="A36" s="123">
        <v>18050</v>
      </c>
      <c r="B36" s="109">
        <v>27.7</v>
      </c>
      <c r="C36" s="109"/>
      <c r="D36" s="312">
        <f t="shared" si="0"/>
        <v>-3.5971223021583243E-3</v>
      </c>
      <c r="O36" s="150">
        <v>-0.25</v>
      </c>
      <c r="P36" s="150">
        <v>-1</v>
      </c>
      <c r="Q36" s="68">
        <v>-2</v>
      </c>
      <c r="R36" s="358" t="s">
        <v>271</v>
      </c>
      <c r="S36" s="362"/>
      <c r="U36" s="173"/>
      <c r="V36" s="173"/>
      <c r="W36" s="173"/>
    </row>
    <row r="37" spans="1:23">
      <c r="A37" s="123">
        <v>18080</v>
      </c>
      <c r="B37" s="109">
        <v>27.5</v>
      </c>
      <c r="C37" s="109"/>
      <c r="D37" s="312">
        <f t="shared" si="0"/>
        <v>-7.2202166064981692E-3</v>
      </c>
      <c r="O37" s="150">
        <v>-0.5</v>
      </c>
      <c r="P37" s="150">
        <v>-2</v>
      </c>
      <c r="Q37" s="68">
        <v>-4</v>
      </c>
      <c r="R37" s="356"/>
      <c r="S37" s="363"/>
      <c r="U37" s="173"/>
      <c r="V37" s="173"/>
      <c r="W37" s="173"/>
    </row>
    <row r="38" spans="1:23">
      <c r="A38" s="123">
        <v>18111</v>
      </c>
      <c r="B38" s="109">
        <v>27.4</v>
      </c>
      <c r="C38" s="109"/>
      <c r="D38" s="312">
        <f t="shared" si="0"/>
        <v>-3.636363636363688E-3</v>
      </c>
      <c r="O38" s="150">
        <v>-0.75</v>
      </c>
      <c r="P38" s="150">
        <v>-3</v>
      </c>
      <c r="Q38" s="68">
        <v>-8</v>
      </c>
      <c r="R38" s="357"/>
      <c r="S38" s="364"/>
      <c r="U38" s="173"/>
      <c r="V38" s="173"/>
      <c r="W38" s="173"/>
    </row>
    <row r="39" spans="1:23">
      <c r="A39" s="123">
        <v>18142</v>
      </c>
      <c r="B39" s="109">
        <v>27.4</v>
      </c>
      <c r="C39" s="109"/>
      <c r="D39" s="312">
        <f t="shared" si="0"/>
        <v>0</v>
      </c>
      <c r="O39" s="150">
        <v>-1</v>
      </c>
      <c r="P39" s="150">
        <v>-4</v>
      </c>
      <c r="Q39" s="69">
        <v>10</v>
      </c>
      <c r="R39" s="358" t="s">
        <v>272</v>
      </c>
      <c r="S39" s="362"/>
      <c r="U39" s="173"/>
      <c r="V39" s="173"/>
      <c r="W39" s="173"/>
    </row>
    <row r="40" spans="1:23">
      <c r="A40" s="123">
        <v>18172</v>
      </c>
      <c r="B40" s="109">
        <v>27.3</v>
      </c>
      <c r="C40" s="109"/>
      <c r="D40" s="312">
        <f t="shared" si="0"/>
        <v>-3.6496350364962726E-3</v>
      </c>
      <c r="O40" s="150">
        <v>-1.25</v>
      </c>
      <c r="P40" s="150">
        <v>-5</v>
      </c>
      <c r="Q40" s="69">
        <v>10</v>
      </c>
      <c r="R40" s="356"/>
      <c r="S40" s="365"/>
      <c r="U40" s="173"/>
      <c r="V40" s="173"/>
      <c r="W40" s="173"/>
    </row>
    <row r="41" spans="1:23">
      <c r="A41" s="123">
        <v>18203</v>
      </c>
      <c r="B41" s="109">
        <v>27.2</v>
      </c>
      <c r="C41" s="109"/>
      <c r="D41" s="312">
        <f t="shared" si="0"/>
        <v>-3.663003663003715E-3</v>
      </c>
      <c r="O41" s="193"/>
      <c r="P41" s="193"/>
      <c r="Q41" s="173"/>
      <c r="U41" s="173"/>
      <c r="V41" s="173"/>
      <c r="W41" s="173"/>
    </row>
    <row r="42" spans="1:23">
      <c r="A42" s="123">
        <v>18233</v>
      </c>
      <c r="B42" s="109">
        <v>27.2</v>
      </c>
      <c r="C42" s="109"/>
      <c r="D42" s="312">
        <f t="shared" si="0"/>
        <v>0</v>
      </c>
      <c r="O42" s="193"/>
      <c r="P42" s="193"/>
      <c r="Q42" s="173"/>
      <c r="U42" s="173"/>
      <c r="V42" s="173"/>
      <c r="W42" s="173"/>
    </row>
    <row r="43" spans="1:23">
      <c r="A43" s="123">
        <v>18264</v>
      </c>
      <c r="B43" s="109">
        <v>27.2</v>
      </c>
      <c r="C43" s="109"/>
      <c r="D43" s="312">
        <f t="shared" si="0"/>
        <v>0</v>
      </c>
    </row>
    <row r="44" spans="1:23">
      <c r="A44" s="123">
        <v>18295</v>
      </c>
      <c r="B44" s="109">
        <v>27.2</v>
      </c>
      <c r="C44" s="109"/>
      <c r="D44" s="312">
        <f t="shared" si="0"/>
        <v>0</v>
      </c>
    </row>
    <row r="45" spans="1:23">
      <c r="A45" s="123">
        <v>18323</v>
      </c>
      <c r="B45" s="109">
        <v>27.3</v>
      </c>
      <c r="C45" s="109"/>
      <c r="D45" s="312">
        <f t="shared" si="0"/>
        <v>3.6764705882353465E-3</v>
      </c>
    </row>
    <row r="46" spans="1:23">
      <c r="A46" s="123">
        <v>18354</v>
      </c>
      <c r="B46" s="109">
        <v>27.3</v>
      </c>
      <c r="C46" s="109"/>
      <c r="D46" s="312">
        <f t="shared" si="0"/>
        <v>0</v>
      </c>
    </row>
    <row r="47" spans="1:23">
      <c r="A47" s="123">
        <v>18384</v>
      </c>
      <c r="B47" s="109">
        <v>27.5</v>
      </c>
      <c r="C47" s="109"/>
      <c r="D47" s="312">
        <f t="shared" si="0"/>
        <v>7.3260073260073E-3</v>
      </c>
    </row>
    <row r="48" spans="1:23">
      <c r="A48" s="123">
        <v>18415</v>
      </c>
      <c r="B48" s="109">
        <v>27.6</v>
      </c>
      <c r="C48" s="109"/>
      <c r="D48" s="312">
        <f t="shared" si="0"/>
        <v>3.636363636363688E-3</v>
      </c>
    </row>
    <row r="49" spans="1:4">
      <c r="A49" s="123">
        <v>18445</v>
      </c>
      <c r="B49" s="109">
        <v>28</v>
      </c>
      <c r="C49" s="109"/>
      <c r="D49" s="312">
        <f t="shared" si="0"/>
        <v>1.4492753623188354E-2</v>
      </c>
    </row>
    <row r="50" spans="1:4">
      <c r="A50" s="123">
        <v>18476</v>
      </c>
      <c r="B50" s="109">
        <v>28.6</v>
      </c>
      <c r="C50" s="109"/>
      <c r="D50" s="312">
        <f t="shared" si="0"/>
        <v>2.1428571428571481E-2</v>
      </c>
    </row>
    <row r="51" spans="1:4">
      <c r="A51" s="123">
        <v>18507</v>
      </c>
      <c r="B51" s="109">
        <v>28.9</v>
      </c>
      <c r="C51" s="109"/>
      <c r="D51" s="312">
        <f t="shared" si="0"/>
        <v>1.0489510489510389E-2</v>
      </c>
    </row>
    <row r="52" spans="1:4">
      <c r="A52" s="123">
        <v>18537</v>
      </c>
      <c r="B52" s="109">
        <v>29</v>
      </c>
      <c r="C52" s="109"/>
      <c r="D52" s="312">
        <f t="shared" si="0"/>
        <v>3.4602076124567969E-3</v>
      </c>
    </row>
    <row r="53" spans="1:4">
      <c r="A53" s="123">
        <v>18568</v>
      </c>
      <c r="B53" s="109">
        <v>29.4</v>
      </c>
      <c r="C53" s="109"/>
      <c r="D53" s="312">
        <f t="shared" si="0"/>
        <v>1.3793103448275813E-2</v>
      </c>
    </row>
    <row r="54" spans="1:4">
      <c r="A54" s="123">
        <v>18598</v>
      </c>
      <c r="B54" s="109">
        <v>30</v>
      </c>
      <c r="C54" s="109"/>
      <c r="D54" s="312">
        <f t="shared" si="0"/>
        <v>2.0408163265306173E-2</v>
      </c>
    </row>
    <row r="55" spans="1:4">
      <c r="A55" s="123">
        <v>18629</v>
      </c>
      <c r="B55" s="109">
        <v>30.5</v>
      </c>
      <c r="C55" s="109"/>
      <c r="D55" s="312">
        <f t="shared" si="0"/>
        <v>1.6666666666666666E-2</v>
      </c>
    </row>
    <row r="56" spans="1:4">
      <c r="A56" s="123">
        <v>18660</v>
      </c>
      <c r="B56" s="109">
        <v>30.8</v>
      </c>
      <c r="C56" s="109"/>
      <c r="D56" s="312">
        <f t="shared" si="0"/>
        <v>9.8360655737705152E-3</v>
      </c>
    </row>
    <row r="57" spans="1:4">
      <c r="A57" s="123">
        <v>18688</v>
      </c>
      <c r="B57" s="109">
        <v>30.9</v>
      </c>
      <c r="C57" s="109"/>
      <c r="D57" s="312">
        <f t="shared" si="0"/>
        <v>3.2467532467531776E-3</v>
      </c>
    </row>
    <row r="58" spans="1:4">
      <c r="A58" s="123">
        <v>18719</v>
      </c>
      <c r="B58" s="109">
        <v>30.9</v>
      </c>
      <c r="C58" s="109"/>
      <c r="D58" s="312">
        <f t="shared" si="0"/>
        <v>0</v>
      </c>
    </row>
    <row r="59" spans="1:4">
      <c r="A59" s="123">
        <v>18749</v>
      </c>
      <c r="B59" s="109">
        <v>31.1</v>
      </c>
      <c r="C59" s="109"/>
      <c r="D59" s="312">
        <f t="shared" si="0"/>
        <v>6.4724919093852055E-3</v>
      </c>
    </row>
    <row r="60" spans="1:4">
      <c r="A60" s="123">
        <v>18780</v>
      </c>
      <c r="B60" s="109">
        <v>31</v>
      </c>
      <c r="C60" s="109"/>
      <c r="D60" s="312">
        <f t="shared" si="0"/>
        <v>-3.2154340836013317E-3</v>
      </c>
    </row>
    <row r="61" spans="1:4">
      <c r="A61" s="123">
        <v>18810</v>
      </c>
      <c r="B61" s="109">
        <v>30.8</v>
      </c>
      <c r="C61" s="109"/>
      <c r="D61" s="312">
        <f t="shared" si="0"/>
        <v>-6.4516129032257839E-3</v>
      </c>
    </row>
    <row r="62" spans="1:4">
      <c r="A62" s="123">
        <v>18841</v>
      </c>
      <c r="B62" s="109">
        <v>30.7</v>
      </c>
      <c r="C62" s="109"/>
      <c r="D62" s="312">
        <f t="shared" si="0"/>
        <v>-3.2467532467532929E-3</v>
      </c>
    </row>
    <row r="63" spans="1:4">
      <c r="A63" s="123">
        <v>18872</v>
      </c>
      <c r="B63" s="109">
        <v>30.6</v>
      </c>
      <c r="C63" s="109"/>
      <c r="D63" s="312">
        <f t="shared" si="0"/>
        <v>-3.2573289902279438E-3</v>
      </c>
    </row>
    <row r="64" spans="1:4">
      <c r="A64" s="123">
        <v>18902</v>
      </c>
      <c r="B64" s="109">
        <v>30.8</v>
      </c>
      <c r="C64" s="109"/>
      <c r="D64" s="312">
        <f t="shared" si="0"/>
        <v>6.5359477124182774E-3</v>
      </c>
    </row>
    <row r="65" spans="1:4">
      <c r="A65" s="123">
        <v>18933</v>
      </c>
      <c r="B65" s="109">
        <v>30.9</v>
      </c>
      <c r="C65" s="109"/>
      <c r="D65" s="312">
        <f t="shared" si="0"/>
        <v>3.2467532467531776E-3</v>
      </c>
    </row>
    <row r="66" spans="1:4">
      <c r="A66" s="123">
        <v>18963</v>
      </c>
      <c r="B66" s="109">
        <v>30.9</v>
      </c>
      <c r="C66" s="109"/>
      <c r="D66" s="312">
        <f t="shared" si="0"/>
        <v>0</v>
      </c>
    </row>
    <row r="67" spans="1:4">
      <c r="A67" s="123">
        <v>18994</v>
      </c>
      <c r="B67" s="109">
        <v>30.8</v>
      </c>
      <c r="C67" s="109"/>
      <c r="D67" s="312">
        <f t="shared" si="0"/>
        <v>-3.2362459546924878E-3</v>
      </c>
    </row>
    <row r="68" spans="1:4">
      <c r="A68" s="123">
        <v>19025</v>
      </c>
      <c r="B68" s="109">
        <v>30.7</v>
      </c>
      <c r="C68" s="109"/>
      <c r="D68" s="312">
        <f t="shared" si="0"/>
        <v>-3.2467532467532929E-3</v>
      </c>
    </row>
    <row r="69" spans="1:4">
      <c r="A69" s="123">
        <v>19054</v>
      </c>
      <c r="B69" s="109">
        <v>30.9</v>
      </c>
      <c r="C69" s="109"/>
      <c r="D69" s="312">
        <f t="shared" si="0"/>
        <v>6.5146579804560029E-3</v>
      </c>
    </row>
    <row r="70" spans="1:4">
      <c r="A70" s="123">
        <v>19085</v>
      </c>
      <c r="B70" s="109">
        <v>30.7</v>
      </c>
      <c r="C70" s="109"/>
      <c r="D70" s="312">
        <f t="shared" si="0"/>
        <v>-6.4724919093850902E-3</v>
      </c>
    </row>
    <row r="71" spans="1:4">
      <c r="A71" s="123">
        <v>19115</v>
      </c>
      <c r="B71" s="109">
        <v>30.7</v>
      </c>
      <c r="C71" s="109"/>
      <c r="D71" s="312">
        <f t="shared" si="0"/>
        <v>0</v>
      </c>
    </row>
    <row r="72" spans="1:4">
      <c r="A72" s="123">
        <v>19146</v>
      </c>
      <c r="B72" s="109">
        <v>30.7</v>
      </c>
      <c r="C72" s="109"/>
      <c r="D72" s="312">
        <f t="shared" si="0"/>
        <v>0</v>
      </c>
    </row>
    <row r="73" spans="1:4">
      <c r="A73" s="123">
        <v>19176</v>
      </c>
      <c r="B73" s="109">
        <v>30.8</v>
      </c>
      <c r="C73" s="109"/>
      <c r="D73" s="312">
        <f t="shared" si="0"/>
        <v>3.2573289902280596E-3</v>
      </c>
    </row>
    <row r="74" spans="1:4">
      <c r="A74" s="123">
        <v>19207</v>
      </c>
      <c r="B74" s="109">
        <v>30.7</v>
      </c>
      <c r="C74" s="109"/>
      <c r="D74" s="312">
        <f t="shared" si="0"/>
        <v>-3.2467532467532929E-3</v>
      </c>
    </row>
    <row r="75" spans="1:4">
      <c r="A75" s="123">
        <v>19238</v>
      </c>
      <c r="B75" s="109">
        <v>30.6</v>
      </c>
      <c r="C75" s="109"/>
      <c r="D75" s="312">
        <f t="shared" ref="D75:D138" si="3">(B75-B74)/B74</f>
        <v>-3.2573289902279438E-3</v>
      </c>
    </row>
    <row r="76" spans="1:4">
      <c r="A76" s="123">
        <v>19268</v>
      </c>
      <c r="B76" s="109">
        <v>30.5</v>
      </c>
      <c r="C76" s="109"/>
      <c r="D76" s="312">
        <f t="shared" si="3"/>
        <v>-3.2679738562091968E-3</v>
      </c>
    </row>
    <row r="77" spans="1:4">
      <c r="A77" s="123">
        <v>19299</v>
      </c>
      <c r="B77" s="109">
        <v>30.4</v>
      </c>
      <c r="C77" s="109"/>
      <c r="D77" s="312">
        <f t="shared" si="3"/>
        <v>-3.2786885245902103E-3</v>
      </c>
    </row>
    <row r="78" spans="1:4">
      <c r="A78" s="123">
        <v>19329</v>
      </c>
      <c r="B78" s="109">
        <v>30.2</v>
      </c>
      <c r="C78" s="109"/>
      <c r="D78" s="312">
        <f t="shared" si="3"/>
        <v>-6.5789473684210297E-3</v>
      </c>
    </row>
    <row r="79" spans="1:4">
      <c r="A79" s="123">
        <v>19360</v>
      </c>
      <c r="B79" s="109">
        <v>30.3</v>
      </c>
      <c r="C79" s="109"/>
      <c r="D79" s="312">
        <f t="shared" si="3"/>
        <v>3.3112582781457426E-3</v>
      </c>
    </row>
    <row r="80" spans="1:4">
      <c r="A80" s="123">
        <v>19391</v>
      </c>
      <c r="B80" s="109">
        <v>30.2</v>
      </c>
      <c r="C80" s="109"/>
      <c r="D80" s="312">
        <f t="shared" si="3"/>
        <v>-3.3003300330033472E-3</v>
      </c>
    </row>
    <row r="81" spans="1:4">
      <c r="A81" s="123">
        <v>19419</v>
      </c>
      <c r="B81" s="109">
        <v>30.3</v>
      </c>
      <c r="C81" s="109"/>
      <c r="D81" s="312">
        <f t="shared" si="3"/>
        <v>3.3112582781457426E-3</v>
      </c>
    </row>
    <row r="82" spans="1:4">
      <c r="A82" s="123">
        <v>19450</v>
      </c>
      <c r="B82" s="109">
        <v>30.2</v>
      </c>
      <c r="C82" s="109"/>
      <c r="D82" s="312">
        <f t="shared" si="3"/>
        <v>-3.3003300330033472E-3</v>
      </c>
    </row>
    <row r="83" spans="1:4">
      <c r="A83" s="123">
        <v>19480</v>
      </c>
      <c r="B83" s="109">
        <v>30.3</v>
      </c>
      <c r="C83" s="109"/>
      <c r="D83" s="312">
        <f t="shared" si="3"/>
        <v>3.3112582781457426E-3</v>
      </c>
    </row>
    <row r="84" spans="1:4">
      <c r="A84" s="123">
        <v>19511</v>
      </c>
      <c r="B84" s="109">
        <v>30.4</v>
      </c>
      <c r="C84" s="109"/>
      <c r="D84" s="312">
        <f t="shared" si="3"/>
        <v>3.3003300330032301E-3</v>
      </c>
    </row>
    <row r="85" spans="1:4">
      <c r="A85" s="123">
        <v>19541</v>
      </c>
      <c r="B85" s="109">
        <v>30.5</v>
      </c>
      <c r="C85" s="109"/>
      <c r="D85" s="312">
        <f t="shared" si="3"/>
        <v>3.2894736842105734E-3</v>
      </c>
    </row>
    <row r="86" spans="1:4">
      <c r="A86" s="123">
        <v>19572</v>
      </c>
      <c r="B86" s="109">
        <v>30.4</v>
      </c>
      <c r="C86" s="109"/>
      <c r="D86" s="312">
        <f t="shared" si="3"/>
        <v>-3.2786885245902103E-3</v>
      </c>
    </row>
    <row r="87" spans="1:4">
      <c r="A87" s="123">
        <v>19603</v>
      </c>
      <c r="B87" s="109">
        <v>30.4</v>
      </c>
      <c r="C87" s="109"/>
      <c r="D87" s="312">
        <f t="shared" si="3"/>
        <v>0</v>
      </c>
    </row>
    <row r="88" spans="1:4">
      <c r="A88" s="123">
        <v>19633</v>
      </c>
      <c r="B88" s="109">
        <v>30.4</v>
      </c>
      <c r="C88" s="109"/>
      <c r="D88" s="312">
        <f t="shared" si="3"/>
        <v>0</v>
      </c>
    </row>
    <row r="89" spans="1:4">
      <c r="A89" s="123">
        <v>19664</v>
      </c>
      <c r="B89" s="109">
        <v>30.3</v>
      </c>
      <c r="C89" s="109"/>
      <c r="D89" s="312">
        <f t="shared" si="3"/>
        <v>-3.2894736842104563E-3</v>
      </c>
    </row>
    <row r="90" spans="1:4">
      <c r="A90" s="123">
        <v>19694</v>
      </c>
      <c r="B90" s="109">
        <v>30.4</v>
      </c>
      <c r="C90" s="109"/>
      <c r="D90" s="312">
        <f t="shared" si="3"/>
        <v>3.3003300330032301E-3</v>
      </c>
    </row>
    <row r="91" spans="1:4">
      <c r="A91" s="123">
        <v>19725</v>
      </c>
      <c r="B91" s="109">
        <v>30.5</v>
      </c>
      <c r="C91" s="109"/>
      <c r="D91" s="312">
        <f t="shared" si="3"/>
        <v>3.2894736842105734E-3</v>
      </c>
    </row>
    <row r="92" spans="1:4">
      <c r="A92" s="123">
        <v>19756</v>
      </c>
      <c r="B92" s="109">
        <v>30.4</v>
      </c>
      <c r="C92" s="109"/>
      <c r="D92" s="312">
        <f t="shared" si="3"/>
        <v>-3.2786885245902103E-3</v>
      </c>
    </row>
    <row r="93" spans="1:4">
      <c r="A93" s="123">
        <v>19784</v>
      </c>
      <c r="B93" s="109">
        <v>30.4</v>
      </c>
      <c r="C93" s="109"/>
      <c r="D93" s="312">
        <f t="shared" si="3"/>
        <v>0</v>
      </c>
    </row>
    <row r="94" spans="1:4">
      <c r="A94" s="123">
        <v>19815</v>
      </c>
      <c r="B94" s="109">
        <v>30.6</v>
      </c>
      <c r="C94" s="109"/>
      <c r="D94" s="312">
        <f t="shared" si="3"/>
        <v>6.5789473684211468E-3</v>
      </c>
    </row>
    <row r="95" spans="1:4">
      <c r="A95" s="123">
        <v>19845</v>
      </c>
      <c r="B95" s="109">
        <v>30.6</v>
      </c>
      <c r="C95" s="109"/>
      <c r="D95" s="312">
        <f t="shared" si="3"/>
        <v>0</v>
      </c>
    </row>
    <row r="96" spans="1:4">
      <c r="A96" s="123">
        <v>19876</v>
      </c>
      <c r="B96" s="109">
        <v>30.4</v>
      </c>
      <c r="C96" s="109"/>
      <c r="D96" s="312">
        <f t="shared" si="3"/>
        <v>-6.5359477124183937E-3</v>
      </c>
    </row>
    <row r="97" spans="1:4">
      <c r="A97" s="123">
        <v>19906</v>
      </c>
      <c r="B97" s="109">
        <v>30.5</v>
      </c>
      <c r="C97" s="109"/>
      <c r="D97" s="312">
        <f t="shared" si="3"/>
        <v>3.2894736842105734E-3</v>
      </c>
    </row>
    <row r="98" spans="1:4">
      <c r="A98" s="123">
        <v>19937</v>
      </c>
      <c r="B98" s="109">
        <v>30.4</v>
      </c>
      <c r="C98" s="109"/>
      <c r="D98" s="312">
        <f t="shared" si="3"/>
        <v>-3.2786885245902103E-3</v>
      </c>
    </row>
    <row r="99" spans="1:4">
      <c r="A99" s="123">
        <v>19968</v>
      </c>
      <c r="B99" s="109">
        <v>30.3</v>
      </c>
      <c r="C99" s="14"/>
      <c r="D99" s="312">
        <f t="shared" si="3"/>
        <v>-3.2894736842104563E-3</v>
      </c>
    </row>
    <row r="100" spans="1:4">
      <c r="A100" s="123">
        <v>19998</v>
      </c>
      <c r="B100" s="109">
        <v>30.2</v>
      </c>
      <c r="C100" s="188">
        <v>0.08</v>
      </c>
      <c r="D100" s="312">
        <f t="shared" si="3"/>
        <v>-3.3003300330033472E-3</v>
      </c>
    </row>
    <row r="101" spans="1:4">
      <c r="A101" s="123">
        <v>20029</v>
      </c>
      <c r="B101" s="109">
        <v>30.3</v>
      </c>
      <c r="C101" s="187"/>
      <c r="D101" s="312">
        <f t="shared" si="3"/>
        <v>3.3112582781457426E-3</v>
      </c>
    </row>
    <row r="102" spans="1:4">
      <c r="A102" s="123">
        <v>20059</v>
      </c>
      <c r="B102" s="109">
        <v>30.3</v>
      </c>
      <c r="C102" s="188"/>
      <c r="D102" s="312">
        <f t="shared" si="3"/>
        <v>0</v>
      </c>
    </row>
    <row r="103" spans="1:4">
      <c r="A103" s="123">
        <v>20090</v>
      </c>
      <c r="B103" s="109">
        <v>30.4</v>
      </c>
      <c r="C103" s="187">
        <v>0.11900000000000001</v>
      </c>
      <c r="D103" s="312">
        <f t="shared" si="3"/>
        <v>3.3003300330032301E-3</v>
      </c>
    </row>
    <row r="104" spans="1:4">
      <c r="A104" s="123">
        <v>20121</v>
      </c>
      <c r="B104" s="109">
        <v>30.5</v>
      </c>
      <c r="C104" s="188"/>
      <c r="D104" s="312">
        <f t="shared" si="3"/>
        <v>3.2894736842105734E-3</v>
      </c>
    </row>
    <row r="105" spans="1:4">
      <c r="A105" s="123">
        <v>20149</v>
      </c>
      <c r="B105" s="109">
        <v>30.3</v>
      </c>
      <c r="C105" s="187"/>
      <c r="D105" s="312">
        <f t="shared" si="3"/>
        <v>-6.5573770491803044E-3</v>
      </c>
    </row>
    <row r="106" spans="1:4">
      <c r="A106" s="123">
        <v>20180</v>
      </c>
      <c r="B106" s="109">
        <v>30.4</v>
      </c>
      <c r="C106" s="188">
        <v>6.7000000000000004E-2</v>
      </c>
      <c r="D106" s="312">
        <f t="shared" si="3"/>
        <v>3.3003300330032301E-3</v>
      </c>
    </row>
    <row r="107" spans="1:4">
      <c r="A107" s="123">
        <v>20210</v>
      </c>
      <c r="B107" s="109">
        <v>30.4</v>
      </c>
      <c r="C107" s="187"/>
      <c r="D107" s="312">
        <f t="shared" si="3"/>
        <v>0</v>
      </c>
    </row>
    <row r="108" spans="1:4">
      <c r="A108" s="123">
        <v>20241</v>
      </c>
      <c r="B108" s="109">
        <v>30.5</v>
      </c>
      <c r="C108" s="188"/>
      <c r="D108" s="312">
        <f t="shared" si="3"/>
        <v>3.2894736842105734E-3</v>
      </c>
    </row>
    <row r="109" spans="1:4">
      <c r="A109" s="123">
        <v>20271</v>
      </c>
      <c r="B109" s="109">
        <v>30.4</v>
      </c>
      <c r="C109" s="187">
        <v>5.5E-2</v>
      </c>
      <c r="D109" s="312">
        <f t="shared" si="3"/>
        <v>-3.2786885245902103E-3</v>
      </c>
    </row>
    <row r="110" spans="1:4">
      <c r="A110" s="123">
        <v>20302</v>
      </c>
      <c r="B110" s="109">
        <v>30.4</v>
      </c>
      <c r="C110" s="188"/>
      <c r="D110" s="312">
        <f t="shared" si="3"/>
        <v>0</v>
      </c>
    </row>
    <row r="111" spans="1:4">
      <c r="A111" s="123">
        <v>20333</v>
      </c>
      <c r="B111" s="109">
        <v>30.5</v>
      </c>
      <c r="C111" s="187"/>
      <c r="D111" s="312">
        <f t="shared" si="3"/>
        <v>3.2894736842105734E-3</v>
      </c>
    </row>
    <row r="112" spans="1:4">
      <c r="A112" s="123">
        <v>20363</v>
      </c>
      <c r="B112" s="109">
        <v>30.6</v>
      </c>
      <c r="C112" s="188">
        <v>2.4E-2</v>
      </c>
      <c r="D112" s="312">
        <f t="shared" si="3"/>
        <v>3.2786885245902103E-3</v>
      </c>
    </row>
    <row r="113" spans="1:4">
      <c r="A113" s="123">
        <v>20394</v>
      </c>
      <c r="B113" s="109">
        <v>30.6</v>
      </c>
      <c r="C113" s="187"/>
      <c r="D113" s="312">
        <f t="shared" si="3"/>
        <v>0</v>
      </c>
    </row>
    <row r="114" spans="1:4">
      <c r="A114" s="123">
        <v>20424</v>
      </c>
      <c r="B114" s="109">
        <v>30.7</v>
      </c>
      <c r="C114" s="188"/>
      <c r="D114" s="312">
        <f t="shared" si="3"/>
        <v>3.2679738562090806E-3</v>
      </c>
    </row>
    <row r="115" spans="1:4">
      <c r="A115" s="123">
        <v>20455</v>
      </c>
      <c r="B115" s="109">
        <v>30.7</v>
      </c>
      <c r="C115" s="187">
        <v>-1.4999999999999999E-2</v>
      </c>
      <c r="D115" s="312">
        <f t="shared" si="3"/>
        <v>0</v>
      </c>
    </row>
    <row r="116" spans="1:4">
      <c r="A116" s="123">
        <v>20486</v>
      </c>
      <c r="B116" s="109">
        <v>30.8</v>
      </c>
      <c r="C116" s="188"/>
      <c r="D116" s="312">
        <f t="shared" si="3"/>
        <v>3.2573289902280596E-3</v>
      </c>
    </row>
    <row r="117" spans="1:4">
      <c r="A117" s="123">
        <v>20515</v>
      </c>
      <c r="B117" s="109">
        <v>30.9</v>
      </c>
      <c r="C117" s="187"/>
      <c r="D117" s="312">
        <f t="shared" si="3"/>
        <v>3.2467532467531776E-3</v>
      </c>
    </row>
    <row r="118" spans="1:4">
      <c r="A118" s="123">
        <v>20546</v>
      </c>
      <c r="B118" s="109">
        <v>31</v>
      </c>
      <c r="C118" s="188">
        <v>3.4000000000000002E-2</v>
      </c>
      <c r="D118" s="312">
        <f t="shared" si="3"/>
        <v>3.2362459546926028E-3</v>
      </c>
    </row>
    <row r="119" spans="1:4">
      <c r="A119" s="123">
        <v>20576</v>
      </c>
      <c r="B119" s="109">
        <v>31.2</v>
      </c>
      <c r="C119" s="187"/>
      <c r="D119" s="312">
        <f t="shared" si="3"/>
        <v>6.4516129032257839E-3</v>
      </c>
    </row>
    <row r="120" spans="1:4">
      <c r="A120" s="123">
        <v>20607</v>
      </c>
      <c r="B120" s="109">
        <v>31.4</v>
      </c>
      <c r="C120" s="188"/>
      <c r="D120" s="312">
        <f t="shared" si="3"/>
        <v>6.4102564102563875E-3</v>
      </c>
    </row>
    <row r="121" spans="1:4">
      <c r="A121" s="123">
        <v>20637</v>
      </c>
      <c r="B121" s="109">
        <v>31.3</v>
      </c>
      <c r="C121" s="187">
        <v>-3.0000000000000001E-3</v>
      </c>
      <c r="D121" s="312">
        <f t="shared" si="3"/>
        <v>-3.1847133757961104E-3</v>
      </c>
    </row>
    <row r="122" spans="1:4">
      <c r="A122" s="123">
        <v>20668</v>
      </c>
      <c r="B122" s="109">
        <v>31.4</v>
      </c>
      <c r="C122" s="188"/>
      <c r="D122" s="312">
        <f t="shared" si="3"/>
        <v>3.1948881789136698E-3</v>
      </c>
    </row>
    <row r="123" spans="1:4">
      <c r="A123" s="123">
        <v>20699</v>
      </c>
      <c r="B123" s="109">
        <v>31.6</v>
      </c>
      <c r="C123" s="187"/>
      <c r="D123" s="312">
        <f t="shared" si="3"/>
        <v>6.3694267515924472E-3</v>
      </c>
    </row>
    <row r="124" spans="1:4">
      <c r="A124" s="123">
        <v>20729</v>
      </c>
      <c r="B124" s="109">
        <v>31.8</v>
      </c>
      <c r="C124" s="188">
        <v>6.7000000000000004E-2</v>
      </c>
      <c r="D124" s="312">
        <f t="shared" si="3"/>
        <v>6.3291139240506103E-3</v>
      </c>
    </row>
    <row r="125" spans="1:4">
      <c r="A125" s="123">
        <v>20760</v>
      </c>
      <c r="B125" s="109">
        <v>31.9</v>
      </c>
      <c r="C125" s="187"/>
      <c r="D125" s="312">
        <f t="shared" si="3"/>
        <v>3.1446540880502474E-3</v>
      </c>
    </row>
    <row r="126" spans="1:4">
      <c r="A126" s="123">
        <v>20790</v>
      </c>
      <c r="B126" s="109">
        <v>31.9</v>
      </c>
      <c r="C126" s="188"/>
      <c r="D126" s="312">
        <f t="shared" si="3"/>
        <v>0</v>
      </c>
    </row>
    <row r="127" spans="1:4">
      <c r="A127" s="123">
        <v>20821</v>
      </c>
      <c r="B127" s="109">
        <v>32.1</v>
      </c>
      <c r="C127" s="187">
        <v>2.6000000000000002E-2</v>
      </c>
      <c r="D127" s="312">
        <f t="shared" si="3"/>
        <v>6.2695924764891173E-3</v>
      </c>
    </row>
    <row r="128" spans="1:4">
      <c r="A128" s="123">
        <v>20852</v>
      </c>
      <c r="B128" s="109">
        <v>32.200000000000003</v>
      </c>
      <c r="C128" s="188"/>
      <c r="D128" s="312">
        <f t="shared" si="3"/>
        <v>3.1152647975078323E-3</v>
      </c>
    </row>
    <row r="129" spans="1:4">
      <c r="A129" s="123">
        <v>20880</v>
      </c>
      <c r="B129" s="109">
        <v>32.1</v>
      </c>
      <c r="C129" s="187"/>
      <c r="D129" s="312">
        <f t="shared" si="3"/>
        <v>-3.1055900621118453E-3</v>
      </c>
    </row>
    <row r="130" spans="1:4">
      <c r="A130" s="123">
        <v>20911</v>
      </c>
      <c r="B130" s="109">
        <v>32.299999999999997</v>
      </c>
      <c r="C130" s="188">
        <v>-9.0000000000000011E-3</v>
      </c>
      <c r="D130" s="312">
        <f t="shared" si="3"/>
        <v>6.2305295950154434E-3</v>
      </c>
    </row>
    <row r="131" spans="1:4">
      <c r="A131" s="123">
        <v>20941</v>
      </c>
      <c r="B131" s="109">
        <v>32.299999999999997</v>
      </c>
      <c r="C131" s="187"/>
      <c r="D131" s="312">
        <f t="shared" si="3"/>
        <v>0</v>
      </c>
    </row>
    <row r="132" spans="1:4">
      <c r="A132" s="123">
        <v>20972</v>
      </c>
      <c r="B132" s="109">
        <v>32.5</v>
      </c>
      <c r="C132" s="188"/>
      <c r="D132" s="312">
        <f t="shared" si="3"/>
        <v>6.1919504643963737E-3</v>
      </c>
    </row>
    <row r="133" spans="1:4">
      <c r="A133" s="123">
        <v>21002</v>
      </c>
      <c r="B133" s="109">
        <v>32.6</v>
      </c>
      <c r="C133" s="187">
        <v>0.04</v>
      </c>
      <c r="D133" s="312">
        <f t="shared" si="3"/>
        <v>3.0769230769231207E-3</v>
      </c>
    </row>
    <row r="134" spans="1:4">
      <c r="A134" s="123">
        <v>21033</v>
      </c>
      <c r="B134" s="109">
        <v>32.6</v>
      </c>
      <c r="C134" s="188"/>
      <c r="D134" s="312">
        <f t="shared" si="3"/>
        <v>0</v>
      </c>
    </row>
    <row r="135" spans="1:4">
      <c r="A135" s="123">
        <v>21064</v>
      </c>
      <c r="B135" s="109">
        <v>32.6</v>
      </c>
      <c r="C135" s="187"/>
      <c r="D135" s="312">
        <f t="shared" si="3"/>
        <v>0</v>
      </c>
    </row>
    <row r="136" spans="1:4">
      <c r="A136" s="123">
        <v>21094</v>
      </c>
      <c r="B136" s="109">
        <v>32.700000000000003</v>
      </c>
      <c r="C136" s="188">
        <v>-0.04</v>
      </c>
      <c r="D136" s="312">
        <f t="shared" si="3"/>
        <v>3.0674846625767306E-3</v>
      </c>
    </row>
    <row r="137" spans="1:4">
      <c r="A137" s="123">
        <v>21125</v>
      </c>
      <c r="B137" s="109">
        <v>32.9</v>
      </c>
      <c r="C137" s="187"/>
      <c r="D137" s="312">
        <f t="shared" si="3"/>
        <v>6.1162079510702055E-3</v>
      </c>
    </row>
    <row r="138" spans="1:4">
      <c r="A138" s="123">
        <v>21155</v>
      </c>
      <c r="B138" s="109">
        <v>33</v>
      </c>
      <c r="C138" s="188"/>
      <c r="D138" s="312">
        <f t="shared" si="3"/>
        <v>3.0395136778115935E-3</v>
      </c>
    </row>
    <row r="139" spans="1:4">
      <c r="A139" s="123">
        <v>21186</v>
      </c>
      <c r="B139" s="109">
        <v>33.200000000000003</v>
      </c>
      <c r="C139" s="187">
        <v>-0.1</v>
      </c>
      <c r="D139" s="312">
        <f t="shared" ref="D139:D202" si="4">(B139-B138)/B138</f>
        <v>6.0606060606061465E-3</v>
      </c>
    </row>
    <row r="140" spans="1:4">
      <c r="A140" s="123">
        <v>21217</v>
      </c>
      <c r="B140" s="109">
        <v>33.200000000000003</v>
      </c>
      <c r="C140" s="188"/>
      <c r="D140" s="312">
        <f t="shared" si="4"/>
        <v>0</v>
      </c>
    </row>
    <row r="141" spans="1:4">
      <c r="A141" s="123">
        <v>21245</v>
      </c>
      <c r="B141" s="109">
        <v>33.4</v>
      </c>
      <c r="C141" s="187"/>
      <c r="D141" s="312">
        <f t="shared" si="4"/>
        <v>6.0240963855420398E-3</v>
      </c>
    </row>
    <row r="142" spans="1:4">
      <c r="A142" s="123">
        <v>21276</v>
      </c>
      <c r="B142" s="109">
        <v>33.200000000000003</v>
      </c>
      <c r="C142" s="188">
        <v>2.6000000000000002E-2</v>
      </c>
      <c r="D142" s="312">
        <f t="shared" si="4"/>
        <v>-5.9880239520956812E-3</v>
      </c>
    </row>
    <row r="143" spans="1:4">
      <c r="A143" s="123">
        <v>21306</v>
      </c>
      <c r="B143" s="109">
        <v>33.200000000000003</v>
      </c>
      <c r="C143" s="187"/>
      <c r="D143" s="312">
        <f t="shared" si="4"/>
        <v>0</v>
      </c>
    </row>
    <row r="144" spans="1:4">
      <c r="A144" s="123">
        <v>21337</v>
      </c>
      <c r="B144" s="109">
        <v>33.299999999999997</v>
      </c>
      <c r="C144" s="188"/>
      <c r="D144" s="312">
        <f t="shared" si="4"/>
        <v>3.0120481927709128E-3</v>
      </c>
    </row>
    <row r="145" spans="1:4">
      <c r="A145" s="123">
        <v>21367</v>
      </c>
      <c r="B145" s="109">
        <v>33.200000000000003</v>
      </c>
      <c r="C145" s="187">
        <v>9.6000000000000002E-2</v>
      </c>
      <c r="D145" s="312">
        <f t="shared" si="4"/>
        <v>-3.0030030030028325E-3</v>
      </c>
    </row>
    <row r="146" spans="1:4">
      <c r="A146" s="123">
        <v>21398</v>
      </c>
      <c r="B146" s="109">
        <v>33.200000000000003</v>
      </c>
      <c r="C146" s="188"/>
      <c r="D146" s="312">
        <f t="shared" si="4"/>
        <v>0</v>
      </c>
    </row>
    <row r="147" spans="1:4">
      <c r="A147" s="123">
        <v>21429</v>
      </c>
      <c r="B147" s="109">
        <v>33.200000000000003</v>
      </c>
      <c r="C147" s="187"/>
      <c r="D147" s="312">
        <f t="shared" si="4"/>
        <v>0</v>
      </c>
    </row>
    <row r="148" spans="1:4">
      <c r="A148" s="123">
        <v>21459</v>
      </c>
      <c r="B148" s="109">
        <v>33.200000000000003</v>
      </c>
      <c r="C148" s="188">
        <v>9.6999999999999989E-2</v>
      </c>
      <c r="D148" s="312">
        <f t="shared" si="4"/>
        <v>0</v>
      </c>
    </row>
    <row r="149" spans="1:4">
      <c r="A149" s="123">
        <v>21490</v>
      </c>
      <c r="B149" s="109">
        <v>33.200000000000003</v>
      </c>
      <c r="C149" s="187"/>
      <c r="D149" s="312">
        <f t="shared" si="4"/>
        <v>0</v>
      </c>
    </row>
    <row r="150" spans="1:4">
      <c r="A150" s="123">
        <v>21520</v>
      </c>
      <c r="B150" s="109">
        <v>33.1</v>
      </c>
      <c r="C150" s="188"/>
      <c r="D150" s="312">
        <f t="shared" si="4"/>
        <v>-3.012048192771127E-3</v>
      </c>
    </row>
    <row r="151" spans="1:4">
      <c r="A151" s="123">
        <v>21551</v>
      </c>
      <c r="B151" s="109">
        <v>33.1</v>
      </c>
      <c r="C151" s="187">
        <v>7.6999999999999999E-2</v>
      </c>
      <c r="D151" s="312">
        <f t="shared" si="4"/>
        <v>0</v>
      </c>
    </row>
    <row r="152" spans="1:4">
      <c r="A152" s="123">
        <v>21582</v>
      </c>
      <c r="B152" s="109">
        <v>33.200000000000003</v>
      </c>
      <c r="C152" s="188"/>
      <c r="D152" s="312">
        <f t="shared" si="4"/>
        <v>3.0211480362538194E-3</v>
      </c>
    </row>
    <row r="153" spans="1:4">
      <c r="A153" s="123">
        <v>21610</v>
      </c>
      <c r="B153" s="109">
        <v>33.200000000000003</v>
      </c>
      <c r="C153" s="187"/>
      <c r="D153" s="312">
        <f t="shared" si="4"/>
        <v>0</v>
      </c>
    </row>
    <row r="154" spans="1:4">
      <c r="A154" s="123">
        <v>21641</v>
      </c>
      <c r="B154" s="109">
        <v>33.200000000000003</v>
      </c>
      <c r="C154" s="188">
        <v>0.10099999999999999</v>
      </c>
      <c r="D154" s="312">
        <f t="shared" si="4"/>
        <v>0</v>
      </c>
    </row>
    <row r="155" spans="1:4">
      <c r="A155" s="123">
        <v>21671</v>
      </c>
      <c r="B155" s="109">
        <v>33.299999999999997</v>
      </c>
      <c r="C155" s="187"/>
      <c r="D155" s="312">
        <f t="shared" si="4"/>
        <v>3.0120481927709128E-3</v>
      </c>
    </row>
    <row r="156" spans="1:4">
      <c r="A156" s="123">
        <v>21702</v>
      </c>
      <c r="B156" s="109">
        <v>33.200000000000003</v>
      </c>
      <c r="C156" s="188"/>
      <c r="D156" s="312">
        <f t="shared" si="4"/>
        <v>-3.0030030030028325E-3</v>
      </c>
    </row>
    <row r="157" spans="1:4">
      <c r="A157" s="123">
        <v>21732</v>
      </c>
      <c r="B157" s="109">
        <v>33.1</v>
      </c>
      <c r="C157" s="187">
        <v>-8.0000000000000002E-3</v>
      </c>
      <c r="D157" s="312">
        <f t="shared" si="4"/>
        <v>-3.012048192771127E-3</v>
      </c>
    </row>
    <row r="158" spans="1:4">
      <c r="A158" s="123">
        <v>21763</v>
      </c>
      <c r="B158" s="109">
        <v>33</v>
      </c>
      <c r="C158" s="188"/>
      <c r="D158" s="312">
        <f t="shared" si="4"/>
        <v>-3.0211480362538194E-3</v>
      </c>
    </row>
    <row r="159" spans="1:4">
      <c r="A159" s="123">
        <v>21794</v>
      </c>
      <c r="B159" s="109">
        <v>33.4</v>
      </c>
      <c r="C159" s="187"/>
      <c r="D159" s="312">
        <f t="shared" si="4"/>
        <v>1.2121212121212078E-2</v>
      </c>
    </row>
    <row r="160" spans="1:4">
      <c r="A160" s="123">
        <v>21824</v>
      </c>
      <c r="B160" s="109">
        <v>33.1</v>
      </c>
      <c r="C160" s="188">
        <v>1.6E-2</v>
      </c>
      <c r="D160" s="312">
        <f t="shared" si="4"/>
        <v>-8.9820359281436273E-3</v>
      </c>
    </row>
    <row r="161" spans="1:4">
      <c r="A161" s="123">
        <v>21855</v>
      </c>
      <c r="B161" s="109">
        <v>33</v>
      </c>
      <c r="C161" s="187"/>
      <c r="D161" s="312">
        <f t="shared" si="4"/>
        <v>-3.0211480362538194E-3</v>
      </c>
    </row>
    <row r="162" spans="1:4">
      <c r="A162" s="123">
        <v>21885</v>
      </c>
      <c r="B162" s="109">
        <v>33</v>
      </c>
      <c r="C162" s="188"/>
      <c r="D162" s="312">
        <f t="shared" si="4"/>
        <v>0</v>
      </c>
    </row>
    <row r="163" spans="1:4">
      <c r="A163" s="123">
        <v>21916</v>
      </c>
      <c r="B163" s="109">
        <v>33.1</v>
      </c>
      <c r="C163" s="187">
        <v>9.1999999999999998E-2</v>
      </c>
      <c r="D163" s="312">
        <f t="shared" si="4"/>
        <v>3.0303030303030732E-3</v>
      </c>
    </row>
    <row r="164" spans="1:4">
      <c r="A164" s="123">
        <v>21947</v>
      </c>
      <c r="B164" s="109">
        <v>33.1</v>
      </c>
      <c r="C164" s="188"/>
      <c r="D164" s="312">
        <f t="shared" si="4"/>
        <v>0</v>
      </c>
    </row>
    <row r="165" spans="1:4">
      <c r="A165" s="123">
        <v>21976</v>
      </c>
      <c r="B165" s="109">
        <v>33.4</v>
      </c>
      <c r="C165" s="187"/>
      <c r="D165" s="312">
        <f t="shared" si="4"/>
        <v>9.0634441087612434E-3</v>
      </c>
    </row>
    <row r="166" spans="1:4">
      <c r="A166" s="123">
        <v>22007</v>
      </c>
      <c r="B166" s="109">
        <v>33.4</v>
      </c>
      <c r="C166" s="188">
        <v>-1.4999999999999999E-2</v>
      </c>
      <c r="D166" s="312">
        <f t="shared" si="4"/>
        <v>0</v>
      </c>
    </row>
    <row r="167" spans="1:4">
      <c r="A167" s="123">
        <v>22037</v>
      </c>
      <c r="B167" s="109">
        <v>33.4</v>
      </c>
      <c r="C167" s="187"/>
      <c r="D167" s="312">
        <f t="shared" si="4"/>
        <v>0</v>
      </c>
    </row>
    <row r="168" spans="1:4">
      <c r="A168" s="123">
        <v>22068</v>
      </c>
      <c r="B168" s="109">
        <v>33.4</v>
      </c>
      <c r="C168" s="188"/>
      <c r="D168" s="312">
        <f t="shared" si="4"/>
        <v>0</v>
      </c>
    </row>
    <row r="169" spans="1:4">
      <c r="A169" s="123">
        <v>22098</v>
      </c>
      <c r="B169" s="109">
        <v>33.5</v>
      </c>
      <c r="C169" s="187">
        <v>0.01</v>
      </c>
      <c r="D169" s="312">
        <f t="shared" si="4"/>
        <v>2.9940119760479469E-3</v>
      </c>
    </row>
    <row r="170" spans="1:4">
      <c r="A170" s="123">
        <v>22129</v>
      </c>
      <c r="B170" s="109">
        <v>33.4</v>
      </c>
      <c r="C170" s="188"/>
      <c r="D170" s="312">
        <f t="shared" si="4"/>
        <v>-2.9850746268657142E-3</v>
      </c>
    </row>
    <row r="171" spans="1:4">
      <c r="A171" s="123">
        <v>22160</v>
      </c>
      <c r="B171" s="109">
        <v>33.4</v>
      </c>
      <c r="C171" s="187"/>
      <c r="D171" s="312">
        <f t="shared" si="4"/>
        <v>0</v>
      </c>
    </row>
    <row r="172" spans="1:4">
      <c r="A172" s="123">
        <v>22190</v>
      </c>
      <c r="B172" s="109">
        <v>33.700000000000003</v>
      </c>
      <c r="C172" s="188">
        <v>-4.8000000000000001E-2</v>
      </c>
      <c r="D172" s="312">
        <f t="shared" si="4"/>
        <v>8.9820359281438406E-3</v>
      </c>
    </row>
    <row r="173" spans="1:4">
      <c r="A173" s="123">
        <v>22221</v>
      </c>
      <c r="B173" s="109">
        <v>33.700000000000003</v>
      </c>
      <c r="C173" s="187"/>
      <c r="D173" s="312">
        <f t="shared" si="4"/>
        <v>0</v>
      </c>
    </row>
    <row r="174" spans="1:4">
      <c r="A174" s="123">
        <v>22251</v>
      </c>
      <c r="B174" s="109">
        <v>33.6</v>
      </c>
      <c r="C174" s="188"/>
      <c r="D174" s="312">
        <f t="shared" si="4"/>
        <v>-2.9673590504451456E-3</v>
      </c>
    </row>
    <row r="175" spans="1:4">
      <c r="A175" s="123">
        <v>22282</v>
      </c>
      <c r="B175" s="109">
        <v>33.6</v>
      </c>
      <c r="C175" s="187">
        <v>2.7000000000000003E-2</v>
      </c>
      <c r="D175" s="312">
        <f t="shared" si="4"/>
        <v>0</v>
      </c>
    </row>
    <row r="176" spans="1:4">
      <c r="A176" s="123">
        <v>22313</v>
      </c>
      <c r="B176" s="109">
        <v>33.700000000000003</v>
      </c>
      <c r="C176" s="188"/>
      <c r="D176" s="312">
        <f t="shared" si="4"/>
        <v>2.9761904761905185E-3</v>
      </c>
    </row>
    <row r="177" spans="1:4">
      <c r="A177" s="123">
        <v>22341</v>
      </c>
      <c r="B177" s="109">
        <v>33.6</v>
      </c>
      <c r="C177" s="187"/>
      <c r="D177" s="312">
        <f t="shared" si="4"/>
        <v>-2.9673590504451456E-3</v>
      </c>
    </row>
    <row r="178" spans="1:4">
      <c r="A178" s="123">
        <v>22372</v>
      </c>
      <c r="B178" s="109">
        <v>33.4</v>
      </c>
      <c r="C178" s="188">
        <v>7.5999999999999998E-2</v>
      </c>
      <c r="D178" s="312">
        <f t="shared" si="4"/>
        <v>-5.9523809523810371E-3</v>
      </c>
    </row>
    <row r="179" spans="1:4">
      <c r="A179" s="123">
        <v>22402</v>
      </c>
      <c r="B179" s="109">
        <v>33.299999999999997</v>
      </c>
      <c r="C179" s="187"/>
      <c r="D179" s="312">
        <f t="shared" si="4"/>
        <v>-2.9940119760479469E-3</v>
      </c>
    </row>
    <row r="180" spans="1:4">
      <c r="A180" s="123">
        <v>22433</v>
      </c>
      <c r="B180" s="109">
        <v>33.299999999999997</v>
      </c>
      <c r="C180" s="188"/>
      <c r="D180" s="312">
        <f t="shared" si="4"/>
        <v>0</v>
      </c>
    </row>
    <row r="181" spans="1:4">
      <c r="A181" s="123">
        <v>22463</v>
      </c>
      <c r="B181" s="109">
        <v>33.299999999999997</v>
      </c>
      <c r="C181" s="187">
        <v>6.8000000000000005E-2</v>
      </c>
      <c r="D181" s="312">
        <f t="shared" si="4"/>
        <v>0</v>
      </c>
    </row>
    <row r="182" spans="1:4">
      <c r="A182" s="123">
        <v>22494</v>
      </c>
      <c r="B182" s="109">
        <v>33.4</v>
      </c>
      <c r="C182" s="188"/>
      <c r="D182" s="312">
        <f t="shared" si="4"/>
        <v>3.0030030030030459E-3</v>
      </c>
    </row>
    <row r="183" spans="1:4">
      <c r="A183" s="123">
        <v>22525</v>
      </c>
      <c r="B183" s="109">
        <v>33.299999999999997</v>
      </c>
      <c r="C183" s="187"/>
      <c r="D183" s="312">
        <f t="shared" si="4"/>
        <v>-2.9940119760479469E-3</v>
      </c>
    </row>
    <row r="184" spans="1:4">
      <c r="A184" s="123">
        <v>22555</v>
      </c>
      <c r="B184" s="109">
        <v>33.299999999999997</v>
      </c>
      <c r="C184" s="188">
        <v>8.3000000000000004E-2</v>
      </c>
      <c r="D184" s="312">
        <f t="shared" si="4"/>
        <v>0</v>
      </c>
    </row>
    <row r="185" spans="1:4">
      <c r="A185" s="123">
        <v>22586</v>
      </c>
      <c r="B185" s="109">
        <v>33.4</v>
      </c>
      <c r="C185" s="187"/>
      <c r="D185" s="312">
        <f t="shared" si="4"/>
        <v>3.0030030030030459E-3</v>
      </c>
    </row>
    <row r="186" spans="1:4">
      <c r="A186" s="123">
        <v>22616</v>
      </c>
      <c r="B186" s="109">
        <v>33.4</v>
      </c>
      <c r="C186" s="188"/>
      <c r="D186" s="312">
        <f t="shared" si="4"/>
        <v>0</v>
      </c>
    </row>
    <row r="187" spans="1:4">
      <c r="A187" s="123">
        <v>22647</v>
      </c>
      <c r="B187" s="109">
        <v>33.5</v>
      </c>
      <c r="C187" s="187">
        <v>7.400000000000001E-2</v>
      </c>
      <c r="D187" s="312">
        <f t="shared" si="4"/>
        <v>2.9940119760479469E-3</v>
      </c>
    </row>
    <row r="188" spans="1:4">
      <c r="A188" s="123">
        <v>22678</v>
      </c>
      <c r="B188" s="109">
        <v>33.6</v>
      </c>
      <c r="C188" s="188"/>
      <c r="D188" s="312">
        <f t="shared" si="4"/>
        <v>2.9850746268657142E-3</v>
      </c>
    </row>
    <row r="189" spans="1:4">
      <c r="A189" s="123">
        <v>22706</v>
      </c>
      <c r="B189" s="109">
        <v>33.5</v>
      </c>
      <c r="C189" s="187"/>
      <c r="D189" s="312">
        <f t="shared" si="4"/>
        <v>-2.9761904761905185E-3</v>
      </c>
    </row>
    <row r="190" spans="1:4">
      <c r="A190" s="123">
        <v>22737</v>
      </c>
      <c r="B190" s="109">
        <v>33.5</v>
      </c>
      <c r="C190" s="188">
        <v>4.4000000000000004E-2</v>
      </c>
      <c r="D190" s="312">
        <f t="shared" si="4"/>
        <v>0</v>
      </c>
    </row>
    <row r="191" spans="1:4">
      <c r="A191" s="123">
        <v>22767</v>
      </c>
      <c r="B191" s="109">
        <v>33.4</v>
      </c>
      <c r="C191" s="187"/>
      <c r="D191" s="312">
        <f t="shared" si="4"/>
        <v>-2.9850746268657142E-3</v>
      </c>
    </row>
    <row r="192" spans="1:4">
      <c r="A192" s="123">
        <v>22798</v>
      </c>
      <c r="B192" s="109">
        <v>33.4</v>
      </c>
      <c r="C192" s="188"/>
      <c r="D192" s="312">
        <f t="shared" si="4"/>
        <v>0</v>
      </c>
    </row>
    <row r="193" spans="1:4">
      <c r="A193" s="123">
        <v>22828</v>
      </c>
      <c r="B193" s="109">
        <v>33.4</v>
      </c>
      <c r="C193" s="187">
        <v>3.9E-2</v>
      </c>
      <c r="D193" s="312">
        <f t="shared" si="4"/>
        <v>0</v>
      </c>
    </row>
    <row r="194" spans="1:4">
      <c r="A194" s="123">
        <v>22859</v>
      </c>
      <c r="B194" s="109">
        <v>33.5</v>
      </c>
      <c r="C194" s="188"/>
      <c r="D194" s="312">
        <f t="shared" si="4"/>
        <v>2.9940119760479469E-3</v>
      </c>
    </row>
    <row r="195" spans="1:4">
      <c r="A195" s="123">
        <v>22890</v>
      </c>
      <c r="B195" s="109">
        <v>33.799999999999997</v>
      </c>
      <c r="C195" s="187"/>
      <c r="D195" s="312">
        <f t="shared" si="4"/>
        <v>8.9552238805969304E-3</v>
      </c>
    </row>
    <row r="196" spans="1:4">
      <c r="A196" s="123">
        <v>22920</v>
      </c>
      <c r="B196" s="109">
        <v>33.6</v>
      </c>
      <c r="C196" s="188">
        <v>1.6E-2</v>
      </c>
      <c r="D196" s="312">
        <f t="shared" si="4"/>
        <v>-5.9171597633134836E-3</v>
      </c>
    </row>
    <row r="197" spans="1:4">
      <c r="A197" s="123">
        <v>22951</v>
      </c>
      <c r="B197" s="109">
        <v>33.6</v>
      </c>
      <c r="C197" s="187"/>
      <c r="D197" s="312">
        <f t="shared" si="4"/>
        <v>0</v>
      </c>
    </row>
    <row r="198" spans="1:4">
      <c r="A198" s="123">
        <v>22981</v>
      </c>
      <c r="B198" s="109">
        <v>33.5</v>
      </c>
      <c r="C198" s="188"/>
      <c r="D198" s="312">
        <f t="shared" si="4"/>
        <v>-2.9761904761905185E-3</v>
      </c>
    </row>
    <row r="199" spans="1:4">
      <c r="A199" s="123">
        <v>23012</v>
      </c>
      <c r="B199" s="109">
        <v>33.4</v>
      </c>
      <c r="C199" s="187">
        <v>4.4999999999999998E-2</v>
      </c>
      <c r="D199" s="312">
        <f t="shared" si="4"/>
        <v>-2.9850746268657142E-3</v>
      </c>
    </row>
    <row r="200" spans="1:4">
      <c r="A200" s="123">
        <v>23043</v>
      </c>
      <c r="B200" s="109">
        <v>33.4</v>
      </c>
      <c r="C200" s="188"/>
      <c r="D200" s="312">
        <f t="shared" si="4"/>
        <v>0</v>
      </c>
    </row>
    <row r="201" spans="1:4">
      <c r="A201" s="123">
        <v>23071</v>
      </c>
      <c r="B201" s="109">
        <v>33.299999999999997</v>
      </c>
      <c r="C201" s="187"/>
      <c r="D201" s="312">
        <f t="shared" si="4"/>
        <v>-2.9940119760479469E-3</v>
      </c>
    </row>
    <row r="202" spans="1:4">
      <c r="A202" s="123">
        <v>23102</v>
      </c>
      <c r="B202" s="109">
        <v>33.299999999999997</v>
      </c>
      <c r="C202" s="188">
        <v>5.2999999999999999E-2</v>
      </c>
      <c r="D202" s="312">
        <f t="shared" si="4"/>
        <v>0</v>
      </c>
    </row>
    <row r="203" spans="1:4">
      <c r="A203" s="123">
        <v>23132</v>
      </c>
      <c r="B203" s="109">
        <v>33.4</v>
      </c>
      <c r="C203" s="187"/>
      <c r="D203" s="312">
        <f t="shared" ref="D203:D266" si="5">(B203-B202)/B202</f>
        <v>3.0030030030030459E-3</v>
      </c>
    </row>
    <row r="204" spans="1:4">
      <c r="A204" s="123">
        <v>23163</v>
      </c>
      <c r="B204" s="109">
        <v>33.5</v>
      </c>
      <c r="C204" s="188"/>
      <c r="D204" s="312">
        <f t="shared" si="5"/>
        <v>2.9940119760479469E-3</v>
      </c>
    </row>
    <row r="205" spans="1:4">
      <c r="A205" s="123">
        <v>23193</v>
      </c>
      <c r="B205" s="109">
        <v>33.4</v>
      </c>
      <c r="C205" s="187">
        <v>0.08</v>
      </c>
      <c r="D205" s="312">
        <f t="shared" si="5"/>
        <v>-2.9850746268657142E-3</v>
      </c>
    </row>
    <row r="206" spans="1:4">
      <c r="A206" s="123">
        <v>23224</v>
      </c>
      <c r="B206" s="109">
        <v>33.4</v>
      </c>
      <c r="C206" s="188"/>
      <c r="D206" s="312">
        <f t="shared" si="5"/>
        <v>0</v>
      </c>
    </row>
    <row r="207" spans="1:4">
      <c r="A207" s="123">
        <v>23255</v>
      </c>
      <c r="B207" s="109">
        <v>33.4</v>
      </c>
      <c r="C207" s="187"/>
      <c r="D207" s="312">
        <f t="shared" si="5"/>
        <v>0</v>
      </c>
    </row>
    <row r="208" spans="1:4">
      <c r="A208" s="123">
        <v>23285</v>
      </c>
      <c r="B208" s="109">
        <v>33.5</v>
      </c>
      <c r="C208" s="188">
        <v>2.8999999999999998E-2</v>
      </c>
      <c r="D208" s="312">
        <f t="shared" si="5"/>
        <v>2.9940119760479469E-3</v>
      </c>
    </row>
    <row r="209" spans="1:4">
      <c r="A209" s="123">
        <v>23316</v>
      </c>
      <c r="B209" s="109">
        <v>33.5</v>
      </c>
      <c r="C209" s="187"/>
      <c r="D209" s="312">
        <f t="shared" si="5"/>
        <v>0</v>
      </c>
    </row>
    <row r="210" spans="1:4">
      <c r="A210" s="123">
        <v>23346</v>
      </c>
      <c r="B210" s="109">
        <v>33.4</v>
      </c>
      <c r="C210" s="188"/>
      <c r="D210" s="312">
        <f t="shared" si="5"/>
        <v>-2.9850746268657142E-3</v>
      </c>
    </row>
    <row r="211" spans="1:4">
      <c r="A211" s="123">
        <v>23377</v>
      </c>
      <c r="B211" s="109">
        <v>33.5</v>
      </c>
      <c r="C211" s="187">
        <v>8.900000000000001E-2</v>
      </c>
      <c r="D211" s="312">
        <f t="shared" si="5"/>
        <v>2.9940119760479469E-3</v>
      </c>
    </row>
    <row r="212" spans="1:4">
      <c r="A212" s="123">
        <v>23408</v>
      </c>
      <c r="B212" s="109">
        <v>33.5</v>
      </c>
      <c r="C212" s="188"/>
      <c r="D212" s="312">
        <f t="shared" si="5"/>
        <v>0</v>
      </c>
    </row>
    <row r="213" spans="1:4">
      <c r="A213" s="123">
        <v>23437</v>
      </c>
      <c r="B213" s="109">
        <v>33.4</v>
      </c>
      <c r="C213" s="187"/>
      <c r="D213" s="312">
        <f t="shared" si="5"/>
        <v>-2.9850746268657142E-3</v>
      </c>
    </row>
    <row r="214" spans="1:4">
      <c r="A214" s="123">
        <v>23468</v>
      </c>
      <c r="B214" s="109">
        <v>33.5</v>
      </c>
      <c r="C214" s="188">
        <v>4.8000000000000001E-2</v>
      </c>
      <c r="D214" s="312">
        <f t="shared" si="5"/>
        <v>2.9940119760479469E-3</v>
      </c>
    </row>
    <row r="215" spans="1:4">
      <c r="A215" s="123">
        <v>23498</v>
      </c>
      <c r="B215" s="109">
        <v>33.5</v>
      </c>
      <c r="C215" s="187"/>
      <c r="D215" s="312">
        <f t="shared" si="5"/>
        <v>0</v>
      </c>
    </row>
    <row r="216" spans="1:4">
      <c r="A216" s="123">
        <v>23529</v>
      </c>
      <c r="B216" s="109">
        <v>33.5</v>
      </c>
      <c r="C216" s="188"/>
      <c r="D216" s="312">
        <f t="shared" si="5"/>
        <v>0</v>
      </c>
    </row>
    <row r="217" spans="1:4">
      <c r="A217" s="123">
        <v>23559</v>
      </c>
      <c r="B217" s="109">
        <v>33.5</v>
      </c>
      <c r="C217" s="187">
        <v>5.5E-2</v>
      </c>
      <c r="D217" s="312">
        <f t="shared" si="5"/>
        <v>0</v>
      </c>
    </row>
    <row r="218" spans="1:4">
      <c r="A218" s="123">
        <v>23590</v>
      </c>
      <c r="B218" s="109">
        <v>33.6</v>
      </c>
      <c r="C218" s="188"/>
      <c r="D218" s="312">
        <f t="shared" si="5"/>
        <v>2.9850746268657142E-3</v>
      </c>
    </row>
    <row r="219" spans="1:4">
      <c r="A219" s="123">
        <v>23621</v>
      </c>
      <c r="B219" s="109">
        <v>33.6</v>
      </c>
      <c r="C219" s="187"/>
      <c r="D219" s="312">
        <f t="shared" si="5"/>
        <v>0</v>
      </c>
    </row>
    <row r="220" spans="1:4">
      <c r="A220" s="123">
        <v>23651</v>
      </c>
      <c r="B220" s="109">
        <v>33.6</v>
      </c>
      <c r="C220" s="188">
        <v>1.3999999999999999E-2</v>
      </c>
      <c r="D220" s="312">
        <f t="shared" si="5"/>
        <v>0</v>
      </c>
    </row>
    <row r="221" spans="1:4">
      <c r="A221" s="123">
        <v>23682</v>
      </c>
      <c r="B221" s="109">
        <v>33.6</v>
      </c>
      <c r="C221" s="187"/>
      <c r="D221" s="312">
        <f t="shared" si="5"/>
        <v>0</v>
      </c>
    </row>
    <row r="222" spans="1:4">
      <c r="A222" s="123">
        <v>23712</v>
      </c>
      <c r="B222" s="109">
        <v>33.6</v>
      </c>
      <c r="C222" s="188"/>
      <c r="D222" s="312">
        <f t="shared" si="5"/>
        <v>0</v>
      </c>
    </row>
    <row r="223" spans="1:4">
      <c r="A223" s="123">
        <v>23743</v>
      </c>
      <c r="B223" s="109">
        <v>33.6</v>
      </c>
      <c r="C223" s="187">
        <v>0.10199999999999999</v>
      </c>
      <c r="D223" s="312">
        <f t="shared" si="5"/>
        <v>0</v>
      </c>
    </row>
    <row r="224" spans="1:4">
      <c r="A224" s="123">
        <v>23774</v>
      </c>
      <c r="B224" s="109">
        <v>33.700000000000003</v>
      </c>
      <c r="C224" s="188"/>
      <c r="D224" s="312">
        <f t="shared" si="5"/>
        <v>2.9761904761905185E-3</v>
      </c>
    </row>
    <row r="225" spans="1:4">
      <c r="A225" s="123">
        <v>23802</v>
      </c>
      <c r="B225" s="109">
        <v>33.700000000000003</v>
      </c>
      <c r="C225" s="187"/>
      <c r="D225" s="312">
        <f t="shared" si="5"/>
        <v>0</v>
      </c>
    </row>
    <row r="226" spans="1:4">
      <c r="A226" s="123">
        <v>23833</v>
      </c>
      <c r="B226" s="109">
        <v>34</v>
      </c>
      <c r="C226" s="188">
        <v>5.5999999999999994E-2</v>
      </c>
      <c r="D226" s="312">
        <f t="shared" si="5"/>
        <v>8.9020771513352269E-3</v>
      </c>
    </row>
    <row r="227" spans="1:4">
      <c r="A227" s="123">
        <v>23863</v>
      </c>
      <c r="B227" s="109">
        <v>34.1</v>
      </c>
      <c r="C227" s="187"/>
      <c r="D227" s="312">
        <f t="shared" si="5"/>
        <v>2.9411764705882769E-3</v>
      </c>
    </row>
    <row r="228" spans="1:4">
      <c r="A228" s="123">
        <v>23894</v>
      </c>
      <c r="B228" s="109">
        <v>34.200000000000003</v>
      </c>
      <c r="C228" s="188"/>
      <c r="D228" s="312">
        <f t="shared" si="5"/>
        <v>2.9325513196481355E-3</v>
      </c>
    </row>
    <row r="229" spans="1:4">
      <c r="A229" s="123">
        <v>23924</v>
      </c>
      <c r="B229" s="109">
        <v>34.1</v>
      </c>
      <c r="C229" s="187">
        <v>8.4000000000000005E-2</v>
      </c>
      <c r="D229" s="312">
        <f t="shared" si="5"/>
        <v>-2.923976608187176E-3</v>
      </c>
    </row>
    <row r="230" spans="1:4">
      <c r="A230" s="123">
        <v>23955</v>
      </c>
      <c r="B230" s="109">
        <v>34.200000000000003</v>
      </c>
      <c r="C230" s="188"/>
      <c r="D230" s="312">
        <f t="shared" si="5"/>
        <v>2.9325513196481355E-3</v>
      </c>
    </row>
    <row r="231" spans="1:4">
      <c r="A231" s="123">
        <v>23986</v>
      </c>
      <c r="B231" s="109">
        <v>34.299999999999997</v>
      </c>
      <c r="C231" s="187"/>
      <c r="D231" s="312">
        <f t="shared" si="5"/>
        <v>2.9239766081869682E-3</v>
      </c>
    </row>
    <row r="232" spans="1:4">
      <c r="A232" s="123">
        <v>24016</v>
      </c>
      <c r="B232" s="109">
        <v>34.4</v>
      </c>
      <c r="C232" s="188">
        <v>9.8000000000000004E-2</v>
      </c>
      <c r="D232" s="312">
        <f t="shared" si="5"/>
        <v>2.9154518950437734E-3</v>
      </c>
    </row>
    <row r="233" spans="1:4">
      <c r="A233" s="123">
        <v>24047</v>
      </c>
      <c r="B233" s="109">
        <v>34.5</v>
      </c>
      <c r="C233" s="187"/>
      <c r="D233" s="312">
        <f t="shared" si="5"/>
        <v>2.9069767441860881E-3</v>
      </c>
    </row>
    <row r="234" spans="1:4">
      <c r="A234" s="123">
        <v>24077</v>
      </c>
      <c r="B234" s="109">
        <v>34.700000000000003</v>
      </c>
      <c r="C234" s="188"/>
      <c r="D234" s="312">
        <f t="shared" si="5"/>
        <v>5.7971014492754448E-3</v>
      </c>
    </row>
    <row r="235" spans="1:4">
      <c r="A235" s="123">
        <v>24108</v>
      </c>
      <c r="B235" s="109">
        <v>34.700000000000003</v>
      </c>
      <c r="C235" s="187">
        <v>0.10199999999999999</v>
      </c>
      <c r="D235" s="312">
        <f t="shared" si="5"/>
        <v>0</v>
      </c>
    </row>
    <row r="236" spans="1:4">
      <c r="A236" s="123">
        <v>24139</v>
      </c>
      <c r="B236" s="109">
        <v>35</v>
      </c>
      <c r="C236" s="188"/>
      <c r="D236" s="312">
        <f t="shared" si="5"/>
        <v>8.6455331412102921E-3</v>
      </c>
    </row>
    <row r="237" spans="1:4">
      <c r="A237" s="123">
        <v>24167</v>
      </c>
      <c r="B237" s="109">
        <v>35</v>
      </c>
      <c r="C237" s="187"/>
      <c r="D237" s="312">
        <f t="shared" si="5"/>
        <v>0</v>
      </c>
    </row>
    <row r="238" spans="1:4">
      <c r="A238" s="123">
        <v>24198</v>
      </c>
      <c r="B238" s="109">
        <v>35.1</v>
      </c>
      <c r="C238" s="188">
        <v>1.6E-2</v>
      </c>
      <c r="D238" s="312">
        <f t="shared" si="5"/>
        <v>2.8571428571428979E-3</v>
      </c>
    </row>
    <row r="239" spans="1:4">
      <c r="A239" s="123">
        <v>24228</v>
      </c>
      <c r="B239" s="109">
        <v>35.1</v>
      </c>
      <c r="C239" s="187"/>
      <c r="D239" s="312">
        <f t="shared" si="5"/>
        <v>0</v>
      </c>
    </row>
    <row r="240" spans="1:4">
      <c r="A240" s="123">
        <v>24259</v>
      </c>
      <c r="B240" s="109">
        <v>34.9</v>
      </c>
      <c r="C240" s="188"/>
      <c r="D240" s="312">
        <f t="shared" si="5"/>
        <v>-5.698005698005779E-3</v>
      </c>
    </row>
    <row r="241" spans="1:4">
      <c r="A241" s="123">
        <v>24289</v>
      </c>
      <c r="B241" s="109">
        <v>35.1</v>
      </c>
      <c r="C241" s="187">
        <v>2.8999999999999998E-2</v>
      </c>
      <c r="D241" s="312">
        <f t="shared" si="5"/>
        <v>5.730659025788047E-3</v>
      </c>
    </row>
    <row r="242" spans="1:4">
      <c r="A242" s="123">
        <v>24320</v>
      </c>
      <c r="B242" s="109">
        <v>35.4</v>
      </c>
      <c r="C242" s="188"/>
      <c r="D242" s="312">
        <f t="shared" si="5"/>
        <v>8.5470085470084663E-3</v>
      </c>
    </row>
    <row r="243" spans="1:4">
      <c r="A243" s="123">
        <v>24351</v>
      </c>
      <c r="B243" s="109">
        <v>35.6</v>
      </c>
      <c r="C243" s="187"/>
      <c r="D243" s="312">
        <f t="shared" si="5"/>
        <v>5.6497175141243744E-3</v>
      </c>
    </row>
    <row r="244" spans="1:4">
      <c r="A244" s="123">
        <v>24381</v>
      </c>
      <c r="B244" s="109">
        <v>35.5</v>
      </c>
      <c r="C244" s="188">
        <v>3.5000000000000003E-2</v>
      </c>
      <c r="D244" s="312">
        <f t="shared" si="5"/>
        <v>-2.8089887640449836E-3</v>
      </c>
    </row>
    <row r="245" spans="1:4">
      <c r="A245" s="123">
        <v>24412</v>
      </c>
      <c r="B245" s="109">
        <v>35.5</v>
      </c>
      <c r="C245" s="187"/>
      <c r="D245" s="312">
        <f t="shared" si="5"/>
        <v>0</v>
      </c>
    </row>
    <row r="246" spans="1:4">
      <c r="A246" s="123">
        <v>24442</v>
      </c>
      <c r="B246" s="109">
        <v>35.4</v>
      </c>
      <c r="C246" s="188"/>
      <c r="D246" s="312">
        <f t="shared" si="5"/>
        <v>-2.8169014084507443E-3</v>
      </c>
    </row>
    <row r="247" spans="1:4">
      <c r="A247" s="123">
        <v>24473</v>
      </c>
      <c r="B247" s="109">
        <v>35.4</v>
      </c>
      <c r="C247" s="187">
        <v>3.7000000000000005E-2</v>
      </c>
      <c r="D247" s="312">
        <f t="shared" si="5"/>
        <v>0</v>
      </c>
    </row>
    <row r="248" spans="1:4">
      <c r="A248" s="123">
        <v>24504</v>
      </c>
      <c r="B248" s="109">
        <v>35.299999999999997</v>
      </c>
      <c r="C248" s="188"/>
      <c r="D248" s="312">
        <f t="shared" si="5"/>
        <v>-2.8248587570621872E-3</v>
      </c>
    </row>
    <row r="249" spans="1:4">
      <c r="A249" s="123">
        <v>24532</v>
      </c>
      <c r="B249" s="109">
        <v>35.299999999999997</v>
      </c>
      <c r="C249" s="187"/>
      <c r="D249" s="312">
        <f t="shared" si="5"/>
        <v>0</v>
      </c>
    </row>
    <row r="250" spans="1:4">
      <c r="A250" s="123">
        <v>24563</v>
      </c>
      <c r="B250" s="109">
        <v>35.299999999999997</v>
      </c>
      <c r="C250" s="188">
        <v>3.0000000000000001E-3</v>
      </c>
      <c r="D250" s="312">
        <f t="shared" si="5"/>
        <v>0</v>
      </c>
    </row>
    <row r="251" spans="1:4">
      <c r="A251" s="123">
        <v>24593</v>
      </c>
      <c r="B251" s="109">
        <v>35.4</v>
      </c>
      <c r="C251" s="187"/>
      <c r="D251" s="312">
        <f t="shared" si="5"/>
        <v>2.8328611898017402E-3</v>
      </c>
    </row>
    <row r="252" spans="1:4">
      <c r="A252" s="123">
        <v>24624</v>
      </c>
      <c r="B252" s="109">
        <v>35.700000000000003</v>
      </c>
      <c r="C252" s="188"/>
      <c r="D252" s="312">
        <f t="shared" si="5"/>
        <v>8.4745762711865621E-3</v>
      </c>
    </row>
    <row r="253" spans="1:4">
      <c r="A253" s="123">
        <v>24654</v>
      </c>
      <c r="B253" s="109">
        <v>35.700000000000003</v>
      </c>
      <c r="C253" s="187">
        <v>3.5000000000000003E-2</v>
      </c>
      <c r="D253" s="312">
        <f t="shared" si="5"/>
        <v>0</v>
      </c>
    </row>
    <row r="254" spans="1:4">
      <c r="A254" s="123">
        <v>24685</v>
      </c>
      <c r="B254" s="109">
        <v>35.799999999999997</v>
      </c>
      <c r="C254" s="188"/>
      <c r="D254" s="312">
        <f t="shared" si="5"/>
        <v>2.8011204481791121E-3</v>
      </c>
    </row>
    <row r="255" spans="1:4">
      <c r="A255" s="123">
        <v>24716</v>
      </c>
      <c r="B255" s="109">
        <v>35.799999999999997</v>
      </c>
      <c r="C255" s="187"/>
      <c r="D255" s="312">
        <f t="shared" si="5"/>
        <v>0</v>
      </c>
    </row>
    <row r="256" spans="1:4">
      <c r="A256" s="123">
        <v>24746</v>
      </c>
      <c r="B256" s="109">
        <v>35.9</v>
      </c>
      <c r="C256" s="188">
        <v>3.2000000000000001E-2</v>
      </c>
      <c r="D256" s="312">
        <f t="shared" si="5"/>
        <v>2.7932960893855148E-3</v>
      </c>
    </row>
    <row r="257" spans="1:4">
      <c r="A257" s="123">
        <v>24777</v>
      </c>
      <c r="B257" s="109">
        <v>35.9</v>
      </c>
      <c r="C257" s="187"/>
      <c r="D257" s="312">
        <f t="shared" si="5"/>
        <v>0</v>
      </c>
    </row>
    <row r="258" spans="1:4">
      <c r="A258" s="123">
        <v>24807</v>
      </c>
      <c r="B258" s="109">
        <v>36</v>
      </c>
      <c r="C258" s="188"/>
      <c r="D258" s="312">
        <f t="shared" si="5"/>
        <v>2.7855153203343017E-3</v>
      </c>
    </row>
    <row r="259" spans="1:4">
      <c r="A259" s="123">
        <v>24838</v>
      </c>
      <c r="B259" s="109">
        <v>36.1</v>
      </c>
      <c r="C259" s="187">
        <v>8.4000000000000005E-2</v>
      </c>
      <c r="D259" s="312">
        <f t="shared" si="5"/>
        <v>2.7777777777778173E-3</v>
      </c>
    </row>
    <row r="260" spans="1:4">
      <c r="A260" s="123">
        <v>24869</v>
      </c>
      <c r="B260" s="109">
        <v>36.200000000000003</v>
      </c>
      <c r="C260" s="188"/>
      <c r="D260" s="312">
        <f t="shared" si="5"/>
        <v>2.7700831024931143E-3</v>
      </c>
    </row>
    <row r="261" spans="1:4">
      <c r="A261" s="123">
        <v>24898</v>
      </c>
      <c r="B261" s="109">
        <v>36.299999999999997</v>
      </c>
      <c r="C261" s="187"/>
      <c r="D261" s="312">
        <f t="shared" si="5"/>
        <v>2.7624309392263622E-3</v>
      </c>
    </row>
    <row r="262" spans="1:4">
      <c r="A262" s="123">
        <v>24929</v>
      </c>
      <c r="B262" s="109">
        <v>36.5</v>
      </c>
      <c r="C262" s="188">
        <v>6.9000000000000006E-2</v>
      </c>
      <c r="D262" s="312">
        <f t="shared" si="5"/>
        <v>5.509641873278316E-3</v>
      </c>
    </row>
    <row r="263" spans="1:4">
      <c r="A263" s="123">
        <v>24959</v>
      </c>
      <c r="B263" s="109">
        <v>36.5</v>
      </c>
      <c r="C263" s="187"/>
      <c r="D263" s="312">
        <f t="shared" si="5"/>
        <v>0</v>
      </c>
    </row>
    <row r="264" spans="1:4">
      <c r="A264" s="123">
        <v>24990</v>
      </c>
      <c r="B264" s="109">
        <v>36.6</v>
      </c>
      <c r="C264" s="188"/>
      <c r="D264" s="312">
        <f t="shared" si="5"/>
        <v>2.7397260273972993E-3</v>
      </c>
    </row>
    <row r="265" spans="1:4">
      <c r="A265" s="123">
        <v>25020</v>
      </c>
      <c r="B265" s="109">
        <v>36.700000000000003</v>
      </c>
      <c r="C265" s="187">
        <v>2.8999999999999998E-2</v>
      </c>
      <c r="D265" s="312">
        <f t="shared" si="5"/>
        <v>2.7322404371585085E-3</v>
      </c>
    </row>
    <row r="266" spans="1:4">
      <c r="A266" s="123">
        <v>25051</v>
      </c>
      <c r="B266" s="109">
        <v>36.799999999999997</v>
      </c>
      <c r="C266" s="188"/>
      <c r="D266" s="312">
        <f t="shared" si="5"/>
        <v>2.7247956403268206E-3</v>
      </c>
    </row>
    <row r="267" spans="1:4">
      <c r="A267" s="123">
        <v>25082</v>
      </c>
      <c r="B267" s="109">
        <v>37</v>
      </c>
      <c r="C267" s="187"/>
      <c r="D267" s="312">
        <f t="shared" ref="D267:D330" si="6">(B267-B266)/B266</f>
        <v>5.4347826086957301E-3</v>
      </c>
    </row>
    <row r="268" spans="1:4">
      <c r="A268" s="123">
        <v>25112</v>
      </c>
      <c r="B268" s="109">
        <v>37</v>
      </c>
      <c r="C268" s="188">
        <v>1.8000000000000002E-2</v>
      </c>
      <c r="D268" s="312">
        <f t="shared" si="6"/>
        <v>0</v>
      </c>
    </row>
    <row r="269" spans="1:4">
      <c r="A269" s="123">
        <v>25143</v>
      </c>
      <c r="B269" s="109">
        <v>37.1</v>
      </c>
      <c r="C269" s="187"/>
      <c r="D269" s="312">
        <f t="shared" si="6"/>
        <v>2.702702702702741E-3</v>
      </c>
    </row>
    <row r="270" spans="1:4">
      <c r="A270" s="123">
        <v>25173</v>
      </c>
      <c r="B270" s="109">
        <v>37.1</v>
      </c>
      <c r="C270" s="188"/>
      <c r="D270" s="312">
        <f t="shared" si="6"/>
        <v>0</v>
      </c>
    </row>
    <row r="271" spans="1:4">
      <c r="A271" s="123">
        <v>25204</v>
      </c>
      <c r="B271" s="109">
        <v>37.200000000000003</v>
      </c>
      <c r="C271" s="187">
        <v>6.4000000000000001E-2</v>
      </c>
      <c r="D271" s="312">
        <f t="shared" si="6"/>
        <v>2.6954177897574507E-3</v>
      </c>
    </row>
    <row r="272" spans="1:4">
      <c r="A272" s="123">
        <v>25235</v>
      </c>
      <c r="B272" s="109">
        <v>37.200000000000003</v>
      </c>
      <c r="C272" s="188"/>
      <c r="D272" s="312">
        <f t="shared" si="6"/>
        <v>0</v>
      </c>
    </row>
    <row r="273" spans="1:4">
      <c r="A273" s="123">
        <v>25263</v>
      </c>
      <c r="B273" s="109">
        <v>37.4</v>
      </c>
      <c r="C273" s="187"/>
      <c r="D273" s="312">
        <f t="shared" si="6"/>
        <v>5.3763440860213904E-3</v>
      </c>
    </row>
    <row r="274" spans="1:4">
      <c r="A274" s="123">
        <v>25294</v>
      </c>
      <c r="B274" s="109">
        <v>37.6</v>
      </c>
      <c r="C274" s="188">
        <v>1.3000000000000001E-2</v>
      </c>
      <c r="D274" s="312">
        <f t="shared" si="6"/>
        <v>5.3475935828877766E-3</v>
      </c>
    </row>
    <row r="275" spans="1:4">
      <c r="A275" s="123">
        <v>25324</v>
      </c>
      <c r="B275" s="109">
        <v>37.799999999999997</v>
      </c>
      <c r="C275" s="187"/>
      <c r="D275" s="312">
        <f t="shared" si="6"/>
        <v>5.319148936170099E-3</v>
      </c>
    </row>
    <row r="276" spans="1:4">
      <c r="A276" s="123">
        <v>25355</v>
      </c>
      <c r="B276" s="109">
        <v>38</v>
      </c>
      <c r="C276" s="188"/>
      <c r="D276" s="312">
        <f t="shared" si="6"/>
        <v>5.2910052910053662E-3</v>
      </c>
    </row>
    <row r="277" spans="1:4">
      <c r="A277" s="123">
        <v>25385</v>
      </c>
      <c r="B277" s="109">
        <v>38.1</v>
      </c>
      <c r="C277" s="187">
        <v>2.5000000000000001E-2</v>
      </c>
      <c r="D277" s="312">
        <f t="shared" si="6"/>
        <v>2.6315789473684583E-3</v>
      </c>
    </row>
    <row r="278" spans="1:4">
      <c r="A278" s="123">
        <v>25416</v>
      </c>
      <c r="B278" s="109">
        <v>38.200000000000003</v>
      </c>
      <c r="C278" s="188"/>
      <c r="D278" s="312">
        <f t="shared" si="6"/>
        <v>2.6246719160105359E-3</v>
      </c>
    </row>
    <row r="279" spans="1:4">
      <c r="A279" s="123">
        <v>25447</v>
      </c>
      <c r="B279" s="109">
        <v>38.299999999999997</v>
      </c>
      <c r="C279" s="187"/>
      <c r="D279" s="312">
        <f t="shared" si="6"/>
        <v>2.6178010471202698E-3</v>
      </c>
    </row>
    <row r="280" spans="1:4">
      <c r="A280" s="123">
        <v>25477</v>
      </c>
      <c r="B280" s="109">
        <v>38.5</v>
      </c>
      <c r="C280" s="188">
        <v>-1.7000000000000001E-2</v>
      </c>
      <c r="D280" s="312">
        <f t="shared" si="6"/>
        <v>5.2219321148825812E-3</v>
      </c>
    </row>
    <row r="281" spans="1:4">
      <c r="A281" s="123">
        <v>25508</v>
      </c>
      <c r="B281" s="109">
        <v>38.799999999999997</v>
      </c>
      <c r="C281" s="187"/>
      <c r="D281" s="312">
        <f t="shared" si="6"/>
        <v>7.7922077922077185E-3</v>
      </c>
    </row>
    <row r="282" spans="1:4">
      <c r="A282" s="123">
        <v>25538</v>
      </c>
      <c r="B282" s="109">
        <v>38.9</v>
      </c>
      <c r="C282" s="188"/>
      <c r="D282" s="312">
        <f t="shared" si="6"/>
        <v>2.5773195876289028E-3</v>
      </c>
    </row>
    <row r="283" spans="1:4">
      <c r="A283" s="123">
        <v>25569</v>
      </c>
      <c r="B283" s="109">
        <v>39.1</v>
      </c>
      <c r="C283" s="187">
        <v>-6.9999999999999993E-3</v>
      </c>
      <c r="D283" s="312">
        <f t="shared" si="6"/>
        <v>5.1413881748072713E-3</v>
      </c>
    </row>
    <row r="284" spans="1:4">
      <c r="A284" s="123">
        <v>25600</v>
      </c>
      <c r="B284" s="109">
        <v>39</v>
      </c>
      <c r="C284" s="188"/>
      <c r="D284" s="312">
        <f t="shared" si="6"/>
        <v>-2.5575447570332843E-3</v>
      </c>
    </row>
    <row r="285" spans="1:4">
      <c r="A285" s="123">
        <v>25628</v>
      </c>
      <c r="B285" s="109">
        <v>39.1</v>
      </c>
      <c r="C285" s="187"/>
      <c r="D285" s="312">
        <f t="shared" si="6"/>
        <v>2.5641025641026005E-3</v>
      </c>
    </row>
    <row r="286" spans="1:4">
      <c r="A286" s="123">
        <v>25659</v>
      </c>
      <c r="B286" s="109">
        <v>39.1</v>
      </c>
      <c r="C286" s="188">
        <v>6.9999999999999993E-3</v>
      </c>
      <c r="D286" s="312">
        <f t="shared" si="6"/>
        <v>0</v>
      </c>
    </row>
    <row r="287" spans="1:4">
      <c r="A287" s="123">
        <v>25689</v>
      </c>
      <c r="B287" s="109">
        <v>39.1</v>
      </c>
      <c r="C287" s="187"/>
      <c r="D287" s="312">
        <f t="shared" si="6"/>
        <v>0</v>
      </c>
    </row>
    <row r="288" spans="1:4">
      <c r="A288" s="123">
        <v>25720</v>
      </c>
      <c r="B288" s="109">
        <v>39.200000000000003</v>
      </c>
      <c r="C288" s="188"/>
      <c r="D288" s="312">
        <f t="shared" si="6"/>
        <v>2.5575447570332843E-3</v>
      </c>
    </row>
    <row r="289" spans="1:4">
      <c r="A289" s="123">
        <v>25750</v>
      </c>
      <c r="B289" s="109">
        <v>39.200000000000003</v>
      </c>
      <c r="C289" s="187">
        <v>3.6000000000000004E-2</v>
      </c>
      <c r="D289" s="312">
        <f t="shared" si="6"/>
        <v>0</v>
      </c>
    </row>
    <row r="290" spans="1:4">
      <c r="A290" s="123">
        <v>25781</v>
      </c>
      <c r="B290" s="109">
        <v>39.200000000000003</v>
      </c>
      <c r="C290" s="188"/>
      <c r="D290" s="312">
        <f t="shared" si="6"/>
        <v>0</v>
      </c>
    </row>
    <row r="291" spans="1:4">
      <c r="A291" s="123">
        <v>25812</v>
      </c>
      <c r="B291" s="109">
        <v>39.6</v>
      </c>
      <c r="C291" s="187"/>
      <c r="D291" s="312">
        <f t="shared" si="6"/>
        <v>1.0204081632653024E-2</v>
      </c>
    </row>
    <row r="292" spans="1:4">
      <c r="A292" s="123">
        <v>25842</v>
      </c>
      <c r="B292" s="109">
        <v>39.6</v>
      </c>
      <c r="C292" s="188">
        <v>-0.04</v>
      </c>
      <c r="D292" s="312">
        <f t="shared" si="6"/>
        <v>0</v>
      </c>
    </row>
    <row r="293" spans="1:4">
      <c r="A293" s="123">
        <v>25873</v>
      </c>
      <c r="B293" s="109">
        <v>39.799999999999997</v>
      </c>
      <c r="C293" s="187"/>
      <c r="D293" s="312">
        <f t="shared" si="6"/>
        <v>5.0505050505049425E-3</v>
      </c>
    </row>
    <row r="294" spans="1:4">
      <c r="A294" s="123">
        <v>25903</v>
      </c>
      <c r="B294" s="109">
        <v>39.799999999999997</v>
      </c>
      <c r="C294" s="188"/>
      <c r="D294" s="312">
        <f t="shared" si="6"/>
        <v>0</v>
      </c>
    </row>
    <row r="295" spans="1:4">
      <c r="A295" s="123">
        <v>25934</v>
      </c>
      <c r="B295" s="109">
        <v>39.9</v>
      </c>
      <c r="C295" s="187">
        <v>0.111</v>
      </c>
      <c r="D295" s="312">
        <f t="shared" si="6"/>
        <v>2.5125628140703878E-3</v>
      </c>
    </row>
    <row r="296" spans="1:4">
      <c r="A296" s="123">
        <v>25965</v>
      </c>
      <c r="B296" s="109">
        <v>40.1</v>
      </c>
      <c r="C296" s="188"/>
      <c r="D296" s="312">
        <f t="shared" si="6"/>
        <v>5.0125313283208737E-3</v>
      </c>
    </row>
    <row r="297" spans="1:4">
      <c r="A297" s="123">
        <v>25993</v>
      </c>
      <c r="B297" s="109">
        <v>40.200000000000003</v>
      </c>
      <c r="C297" s="187"/>
      <c r="D297" s="312">
        <f t="shared" si="6"/>
        <v>2.4937655860349482E-3</v>
      </c>
    </row>
    <row r="298" spans="1:4">
      <c r="A298" s="123">
        <v>26024</v>
      </c>
      <c r="B298" s="109">
        <v>40.299999999999997</v>
      </c>
      <c r="C298" s="188">
        <v>2.3E-2</v>
      </c>
      <c r="D298" s="312">
        <f t="shared" si="6"/>
        <v>2.4875621890545849E-3</v>
      </c>
    </row>
    <row r="299" spans="1:4">
      <c r="A299" s="123">
        <v>26054</v>
      </c>
      <c r="B299" s="109">
        <v>40.5</v>
      </c>
      <c r="C299" s="187"/>
      <c r="D299" s="312">
        <f t="shared" si="6"/>
        <v>4.9627791563276145E-3</v>
      </c>
    </row>
    <row r="300" spans="1:4">
      <c r="A300" s="123">
        <v>26085</v>
      </c>
      <c r="B300" s="109">
        <v>40.6</v>
      </c>
      <c r="C300" s="188"/>
      <c r="D300" s="312">
        <f t="shared" si="6"/>
        <v>2.4691358024691709E-3</v>
      </c>
    </row>
    <row r="301" spans="1:4">
      <c r="A301" s="123">
        <v>26115</v>
      </c>
      <c r="B301" s="109">
        <v>40.4</v>
      </c>
      <c r="C301" s="187">
        <v>3.2000000000000001E-2</v>
      </c>
      <c r="D301" s="312">
        <f t="shared" si="6"/>
        <v>-4.9261083743843059E-3</v>
      </c>
    </row>
    <row r="302" spans="1:4">
      <c r="A302" s="123">
        <v>26146</v>
      </c>
      <c r="B302" s="109">
        <v>40.700000000000003</v>
      </c>
      <c r="C302" s="188"/>
      <c r="D302" s="312">
        <f t="shared" si="6"/>
        <v>7.4257425742575312E-3</v>
      </c>
    </row>
    <row r="303" spans="1:4">
      <c r="A303" s="123">
        <v>26177</v>
      </c>
      <c r="B303" s="109">
        <v>40.700000000000003</v>
      </c>
      <c r="C303" s="187"/>
      <c r="D303" s="312">
        <f t="shared" si="6"/>
        <v>0</v>
      </c>
    </row>
    <row r="304" spans="1:4">
      <c r="A304" s="123">
        <v>26207</v>
      </c>
      <c r="B304" s="109">
        <v>40.700000000000003</v>
      </c>
      <c r="C304" s="188">
        <v>1.2E-2</v>
      </c>
      <c r="D304" s="312">
        <f t="shared" si="6"/>
        <v>0</v>
      </c>
    </row>
    <row r="305" spans="1:4">
      <c r="A305" s="123">
        <v>26238</v>
      </c>
      <c r="B305" s="109">
        <v>40.799999999999997</v>
      </c>
      <c r="C305" s="187"/>
      <c r="D305" s="312">
        <f t="shared" si="6"/>
        <v>2.4570024570023173E-3</v>
      </c>
    </row>
    <row r="306" spans="1:4">
      <c r="A306" s="123">
        <v>26268</v>
      </c>
      <c r="B306" s="109">
        <v>41.1</v>
      </c>
      <c r="C306" s="188"/>
      <c r="D306" s="312">
        <f t="shared" si="6"/>
        <v>7.3529411764706931E-3</v>
      </c>
    </row>
    <row r="307" spans="1:4">
      <c r="A307" s="123">
        <v>26299</v>
      </c>
      <c r="B307" s="109">
        <v>41</v>
      </c>
      <c r="C307" s="187">
        <v>7.400000000000001E-2</v>
      </c>
      <c r="D307" s="312">
        <f t="shared" si="6"/>
        <v>-2.4330900243309346E-3</v>
      </c>
    </row>
    <row r="308" spans="1:4">
      <c r="A308" s="123">
        <v>26330</v>
      </c>
      <c r="B308" s="109">
        <v>41.3</v>
      </c>
      <c r="C308" s="188"/>
      <c r="D308" s="312">
        <f t="shared" si="6"/>
        <v>7.3170731707316384E-3</v>
      </c>
    </row>
    <row r="309" spans="1:4">
      <c r="A309" s="123">
        <v>26359</v>
      </c>
      <c r="B309" s="109">
        <v>41.3</v>
      </c>
      <c r="C309" s="187"/>
      <c r="D309" s="312">
        <f t="shared" si="6"/>
        <v>0</v>
      </c>
    </row>
    <row r="310" spans="1:4">
      <c r="A310" s="123">
        <v>26390</v>
      </c>
      <c r="B310" s="109">
        <v>41.3</v>
      </c>
      <c r="C310" s="188">
        <v>9.6000000000000002E-2</v>
      </c>
      <c r="D310" s="312">
        <f t="shared" si="6"/>
        <v>0</v>
      </c>
    </row>
    <row r="311" spans="1:4">
      <c r="A311" s="123">
        <v>26420</v>
      </c>
      <c r="B311" s="109">
        <v>41.5</v>
      </c>
      <c r="C311" s="187"/>
      <c r="D311" s="312">
        <f t="shared" si="6"/>
        <v>4.8426150121066063E-3</v>
      </c>
    </row>
    <row r="312" spans="1:4">
      <c r="A312" s="123">
        <v>26451</v>
      </c>
      <c r="B312" s="109">
        <v>41.7</v>
      </c>
      <c r="C312" s="188"/>
      <c r="D312" s="312">
        <f t="shared" si="6"/>
        <v>4.819277108433803E-3</v>
      </c>
    </row>
    <row r="313" spans="1:4">
      <c r="A313" s="123">
        <v>26481</v>
      </c>
      <c r="B313" s="109">
        <v>41.8</v>
      </c>
      <c r="C313" s="187">
        <v>3.7000000000000005E-2</v>
      </c>
      <c r="D313" s="312">
        <f t="shared" si="6"/>
        <v>2.3980815347720459E-3</v>
      </c>
    </row>
    <row r="314" spans="1:4">
      <c r="A314" s="123">
        <v>26512</v>
      </c>
      <c r="B314" s="109">
        <v>42</v>
      </c>
      <c r="C314" s="188"/>
      <c r="D314" s="312">
        <f t="shared" si="6"/>
        <v>4.7846889952153793E-3</v>
      </c>
    </row>
    <row r="315" spans="1:4">
      <c r="A315" s="123">
        <v>26543</v>
      </c>
      <c r="B315" s="109">
        <v>42.2</v>
      </c>
      <c r="C315" s="187"/>
      <c r="D315" s="312">
        <f t="shared" si="6"/>
        <v>4.76190476190483E-3</v>
      </c>
    </row>
    <row r="316" spans="1:4">
      <c r="A316" s="123">
        <v>26573</v>
      </c>
      <c r="B316" s="109">
        <v>42</v>
      </c>
      <c r="C316" s="188">
        <v>6.8000000000000005E-2</v>
      </c>
      <c r="D316" s="312">
        <f t="shared" si="6"/>
        <v>-4.7393364928910624E-3</v>
      </c>
    </row>
    <row r="317" spans="1:4">
      <c r="A317" s="123">
        <v>26604</v>
      </c>
      <c r="B317" s="109">
        <v>42.3</v>
      </c>
      <c r="C317" s="187"/>
      <c r="D317" s="312">
        <f t="shared" si="6"/>
        <v>7.142857142857075E-3</v>
      </c>
    </row>
    <row r="318" spans="1:4">
      <c r="A318" s="123">
        <v>26634</v>
      </c>
      <c r="B318" s="109">
        <v>42.7</v>
      </c>
      <c r="C318" s="188"/>
      <c r="D318" s="312">
        <f t="shared" si="6"/>
        <v>9.4562647754138467E-3</v>
      </c>
    </row>
    <row r="319" spans="1:4">
      <c r="A319" s="123">
        <v>26665</v>
      </c>
      <c r="B319" s="109">
        <v>43</v>
      </c>
      <c r="C319" s="187">
        <v>0.10199999999999999</v>
      </c>
      <c r="D319" s="312">
        <f t="shared" si="6"/>
        <v>7.0257611241217131E-3</v>
      </c>
    </row>
    <row r="320" spans="1:4">
      <c r="A320" s="123">
        <v>26696</v>
      </c>
      <c r="B320" s="109">
        <v>43.5</v>
      </c>
      <c r="C320" s="188"/>
      <c r="D320" s="312">
        <f t="shared" si="6"/>
        <v>1.1627906976744186E-2</v>
      </c>
    </row>
    <row r="321" spans="1:4">
      <c r="A321" s="123">
        <v>26724</v>
      </c>
      <c r="B321" s="109">
        <v>44.4</v>
      </c>
      <c r="C321" s="187"/>
      <c r="D321" s="312">
        <f t="shared" si="6"/>
        <v>2.0689655172413762E-2</v>
      </c>
    </row>
    <row r="322" spans="1:4">
      <c r="A322" s="123">
        <v>26755</v>
      </c>
      <c r="B322" s="109">
        <v>44.7</v>
      </c>
      <c r="C322" s="188">
        <v>4.5999999999999999E-2</v>
      </c>
      <c r="D322" s="312">
        <f t="shared" si="6"/>
        <v>6.7567567567568534E-3</v>
      </c>
    </row>
    <row r="323" spans="1:4">
      <c r="A323" s="123">
        <v>26785</v>
      </c>
      <c r="B323" s="109">
        <v>45</v>
      </c>
      <c r="C323" s="187"/>
      <c r="D323" s="312">
        <f t="shared" si="6"/>
        <v>6.71140939597309E-3</v>
      </c>
    </row>
    <row r="324" spans="1:4">
      <c r="A324" s="123">
        <v>26816</v>
      </c>
      <c r="B324" s="109">
        <v>45.5</v>
      </c>
      <c r="C324" s="188"/>
      <c r="D324" s="312">
        <f t="shared" si="6"/>
        <v>1.1111111111111112E-2</v>
      </c>
    </row>
    <row r="325" spans="1:4">
      <c r="A325" s="123">
        <v>26846</v>
      </c>
      <c r="B325" s="109">
        <v>45.4</v>
      </c>
      <c r="C325" s="187">
        <v>-2.2000000000000002E-2</v>
      </c>
      <c r="D325" s="312">
        <f t="shared" si="6"/>
        <v>-2.197802197802229E-3</v>
      </c>
    </row>
    <row r="326" spans="1:4">
      <c r="A326" s="123">
        <v>26877</v>
      </c>
      <c r="B326" s="109">
        <v>47</v>
      </c>
      <c r="C326" s="188"/>
      <c r="D326" s="312">
        <f t="shared" si="6"/>
        <v>3.5242290748898709E-2</v>
      </c>
    </row>
    <row r="327" spans="1:4">
      <c r="A327" s="123">
        <v>26908</v>
      </c>
      <c r="B327" s="109">
        <v>46.9</v>
      </c>
      <c r="C327" s="187"/>
      <c r="D327" s="312">
        <f t="shared" si="6"/>
        <v>-2.1276595744681155E-3</v>
      </c>
    </row>
    <row r="328" spans="1:4">
      <c r="A328" s="123">
        <v>26938</v>
      </c>
      <c r="B328" s="109">
        <v>46.8</v>
      </c>
      <c r="C328" s="188">
        <v>3.7999999999999999E-2</v>
      </c>
      <c r="D328" s="312">
        <f t="shared" si="6"/>
        <v>-2.1321961620469386E-3</v>
      </c>
    </row>
    <row r="329" spans="1:4">
      <c r="A329" s="123">
        <v>26969</v>
      </c>
      <c r="B329" s="109">
        <v>47.2</v>
      </c>
      <c r="C329" s="187"/>
      <c r="D329" s="312">
        <f t="shared" si="6"/>
        <v>8.5470085470086693E-3</v>
      </c>
    </row>
    <row r="330" spans="1:4">
      <c r="A330" s="123">
        <v>26999</v>
      </c>
      <c r="B330" s="109">
        <v>47.6</v>
      </c>
      <c r="C330" s="188"/>
      <c r="D330" s="312">
        <f t="shared" si="6"/>
        <v>8.4745762711864094E-3</v>
      </c>
    </row>
    <row r="331" spans="1:4">
      <c r="A331" s="123">
        <v>27030</v>
      </c>
      <c r="B331" s="109">
        <v>48.8</v>
      </c>
      <c r="C331" s="187">
        <v>-3.3000000000000002E-2</v>
      </c>
      <c r="D331" s="312">
        <f t="shared" ref="D331:D394" si="7">(B331-B330)/B330</f>
        <v>2.5210084033613356E-2</v>
      </c>
    </row>
    <row r="332" spans="1:4">
      <c r="A332" s="123">
        <v>27061</v>
      </c>
      <c r="B332" s="109">
        <v>49.7</v>
      </c>
      <c r="C332" s="188"/>
      <c r="D332" s="312">
        <f t="shared" si="7"/>
        <v>1.844262295081979E-2</v>
      </c>
    </row>
    <row r="333" spans="1:4">
      <c r="A333" s="123">
        <v>27089</v>
      </c>
      <c r="B333" s="109">
        <v>50.2</v>
      </c>
      <c r="C333" s="187"/>
      <c r="D333" s="312">
        <f t="shared" si="7"/>
        <v>1.0060362173038229E-2</v>
      </c>
    </row>
    <row r="334" spans="1:4">
      <c r="A334" s="123">
        <v>27120</v>
      </c>
      <c r="B334" s="109">
        <v>50.7</v>
      </c>
      <c r="C334" s="188">
        <v>1.1000000000000001E-2</v>
      </c>
      <c r="D334" s="312">
        <f t="shared" si="7"/>
        <v>9.9601593625498006E-3</v>
      </c>
    </row>
    <row r="335" spans="1:4">
      <c r="A335" s="123">
        <v>27150</v>
      </c>
      <c r="B335" s="109">
        <v>51.3</v>
      </c>
      <c r="C335" s="187"/>
      <c r="D335" s="312">
        <f t="shared" si="7"/>
        <v>1.1834319526627106E-2</v>
      </c>
    </row>
    <row r="336" spans="1:4">
      <c r="A336" s="123">
        <v>27181</v>
      </c>
      <c r="B336" s="109">
        <v>51.3</v>
      </c>
      <c r="C336" s="188"/>
      <c r="D336" s="312">
        <f t="shared" si="7"/>
        <v>0</v>
      </c>
    </row>
    <row r="337" spans="1:4">
      <c r="A337" s="123">
        <v>27211</v>
      </c>
      <c r="B337" s="109">
        <v>52.7</v>
      </c>
      <c r="C337" s="187">
        <v>-3.7999999999999999E-2</v>
      </c>
      <c r="D337" s="312">
        <f t="shared" si="7"/>
        <v>2.7290448343080035E-2</v>
      </c>
    </row>
    <row r="338" spans="1:4">
      <c r="A338" s="123">
        <v>27242</v>
      </c>
      <c r="B338" s="109">
        <v>53.7</v>
      </c>
      <c r="C338" s="188"/>
      <c r="D338" s="312">
        <f t="shared" si="7"/>
        <v>1.8975332068311195E-2</v>
      </c>
    </row>
    <row r="339" spans="1:4">
      <c r="A339" s="123">
        <v>27273</v>
      </c>
      <c r="B339" s="109">
        <v>54.3</v>
      </c>
      <c r="C339" s="187"/>
      <c r="D339" s="312">
        <f t="shared" si="7"/>
        <v>1.1173184357541792E-2</v>
      </c>
    </row>
    <row r="340" spans="1:4">
      <c r="A340" s="123">
        <v>27303</v>
      </c>
      <c r="B340" s="109">
        <v>55.3</v>
      </c>
      <c r="C340" s="188">
        <v>-1.6E-2</v>
      </c>
      <c r="D340" s="312">
        <f t="shared" si="7"/>
        <v>1.841620626151013E-2</v>
      </c>
    </row>
    <row r="341" spans="1:4">
      <c r="A341" s="123">
        <v>27334</v>
      </c>
      <c r="B341" s="109">
        <v>56.4</v>
      </c>
      <c r="C341" s="187"/>
      <c r="D341" s="312">
        <f t="shared" si="7"/>
        <v>1.989150090415916E-2</v>
      </c>
    </row>
    <row r="342" spans="1:4">
      <c r="A342" s="123">
        <v>27364</v>
      </c>
      <c r="B342" s="109">
        <v>56.4</v>
      </c>
      <c r="C342" s="188"/>
      <c r="D342" s="312">
        <f t="shared" si="7"/>
        <v>0</v>
      </c>
    </row>
    <row r="343" spans="1:4">
      <c r="A343" s="123">
        <v>27395</v>
      </c>
      <c r="B343" s="109">
        <v>56.7</v>
      </c>
      <c r="C343" s="187">
        <v>-4.7E-2</v>
      </c>
      <c r="D343" s="312">
        <f t="shared" si="7"/>
        <v>5.3191489361702881E-3</v>
      </c>
    </row>
    <row r="344" spans="1:4">
      <c r="A344" s="123">
        <v>27426</v>
      </c>
      <c r="B344" s="109">
        <v>56.6</v>
      </c>
      <c r="C344" s="188"/>
      <c r="D344" s="312">
        <f t="shared" si="7"/>
        <v>-1.7636684303351221E-3</v>
      </c>
    </row>
    <row r="345" spans="1:4">
      <c r="A345" s="123">
        <v>27454</v>
      </c>
      <c r="B345" s="109">
        <v>56.6</v>
      </c>
      <c r="C345" s="187"/>
      <c r="D345" s="312">
        <f t="shared" si="7"/>
        <v>0</v>
      </c>
    </row>
    <row r="346" spans="1:4">
      <c r="A346" s="123">
        <v>27485</v>
      </c>
      <c r="B346" s="109">
        <v>57.1</v>
      </c>
      <c r="C346" s="188">
        <v>3.1E-2</v>
      </c>
      <c r="D346" s="312">
        <f t="shared" si="7"/>
        <v>8.8339222614840993E-3</v>
      </c>
    </row>
    <row r="347" spans="1:4">
      <c r="A347" s="123">
        <v>27515</v>
      </c>
      <c r="B347" s="109">
        <v>57.4</v>
      </c>
      <c r="C347" s="187"/>
      <c r="D347" s="312">
        <f t="shared" si="7"/>
        <v>5.2539404553414559E-3</v>
      </c>
    </row>
    <row r="348" spans="1:4">
      <c r="A348" s="123">
        <v>27546</v>
      </c>
      <c r="B348" s="109">
        <v>57.9</v>
      </c>
      <c r="C348" s="188"/>
      <c r="D348" s="312">
        <f t="shared" si="7"/>
        <v>8.7108013937282226E-3</v>
      </c>
    </row>
    <row r="349" spans="1:4">
      <c r="A349" s="123">
        <v>27576</v>
      </c>
      <c r="B349" s="109">
        <v>58.4</v>
      </c>
      <c r="C349" s="187">
        <v>6.8000000000000005E-2</v>
      </c>
      <c r="D349" s="312">
        <f t="shared" si="7"/>
        <v>8.6355785837651123E-3</v>
      </c>
    </row>
    <row r="350" spans="1:4">
      <c r="A350" s="123">
        <v>27607</v>
      </c>
      <c r="B350" s="109">
        <v>58.9</v>
      </c>
      <c r="C350" s="188"/>
      <c r="D350" s="312">
        <f t="shared" si="7"/>
        <v>8.5616438356164379E-3</v>
      </c>
    </row>
    <row r="351" spans="1:4">
      <c r="A351" s="123">
        <v>27638</v>
      </c>
      <c r="B351" s="109">
        <v>59.3</v>
      </c>
      <c r="C351" s="187"/>
      <c r="D351" s="312">
        <f t="shared" si="7"/>
        <v>6.7911714770797719E-3</v>
      </c>
    </row>
    <row r="352" spans="1:4">
      <c r="A352" s="123">
        <v>27668</v>
      </c>
      <c r="B352" s="109">
        <v>59.8</v>
      </c>
      <c r="C352" s="188">
        <v>5.5E-2</v>
      </c>
      <c r="D352" s="312">
        <f t="shared" si="7"/>
        <v>8.4317032040472171E-3</v>
      </c>
    </row>
    <row r="353" spans="1:4">
      <c r="A353" s="123">
        <v>27699</v>
      </c>
      <c r="B353" s="109">
        <v>60</v>
      </c>
      <c r="C353" s="187"/>
      <c r="D353" s="312">
        <f t="shared" si="7"/>
        <v>3.3444816053512182E-3</v>
      </c>
    </row>
    <row r="354" spans="1:4">
      <c r="A354" s="123">
        <v>27729</v>
      </c>
      <c r="B354" s="109">
        <v>60.1</v>
      </c>
      <c r="C354" s="188"/>
      <c r="D354" s="312">
        <f t="shared" si="7"/>
        <v>1.6666666666666904E-3</v>
      </c>
    </row>
    <row r="355" spans="1:4">
      <c r="A355" s="123">
        <v>27760</v>
      </c>
      <c r="B355" s="109">
        <v>60</v>
      </c>
      <c r="C355" s="187">
        <v>9.3000000000000013E-2</v>
      </c>
      <c r="D355" s="312">
        <f t="shared" si="7"/>
        <v>-1.6638935108153315E-3</v>
      </c>
    </row>
    <row r="356" spans="1:4">
      <c r="A356" s="123">
        <v>27791</v>
      </c>
      <c r="B356" s="109">
        <v>59.9</v>
      </c>
      <c r="C356" s="188"/>
      <c r="D356" s="312">
        <f t="shared" si="7"/>
        <v>-1.6666666666666904E-3</v>
      </c>
    </row>
    <row r="357" spans="1:4">
      <c r="A357" s="123">
        <v>27820</v>
      </c>
      <c r="B357" s="109">
        <v>60</v>
      </c>
      <c r="C357" s="187"/>
      <c r="D357" s="312">
        <f t="shared" si="7"/>
        <v>1.6694490818030287E-3</v>
      </c>
    </row>
    <row r="358" spans="1:4">
      <c r="A358" s="123">
        <v>27851</v>
      </c>
      <c r="B358" s="109">
        <v>60.3</v>
      </c>
      <c r="C358" s="188">
        <v>3.1E-2</v>
      </c>
      <c r="D358" s="312">
        <f t="shared" si="7"/>
        <v>4.9999999999999524E-3</v>
      </c>
    </row>
    <row r="359" spans="1:4">
      <c r="A359" s="123">
        <v>27881</v>
      </c>
      <c r="B359" s="109">
        <v>60.4</v>
      </c>
      <c r="C359" s="187"/>
      <c r="D359" s="312">
        <f t="shared" si="7"/>
        <v>1.6583747927031746E-3</v>
      </c>
    </row>
    <row r="360" spans="1:4">
      <c r="A360" s="123">
        <v>27912</v>
      </c>
      <c r="B360" s="109">
        <v>60.5</v>
      </c>
      <c r="C360" s="188"/>
      <c r="D360" s="312">
        <f t="shared" si="7"/>
        <v>1.6556291390728713E-3</v>
      </c>
    </row>
    <row r="361" spans="1:4">
      <c r="A361" s="123">
        <v>27942</v>
      </c>
      <c r="B361" s="109">
        <v>60.7</v>
      </c>
      <c r="C361" s="187">
        <v>2.1000000000000001E-2</v>
      </c>
      <c r="D361" s="312">
        <f t="shared" si="7"/>
        <v>3.3057851239669893E-3</v>
      </c>
    </row>
    <row r="362" spans="1:4">
      <c r="A362" s="123">
        <v>27973</v>
      </c>
      <c r="B362" s="109">
        <v>60.9</v>
      </c>
      <c r="C362" s="188"/>
      <c r="D362" s="312">
        <f t="shared" si="7"/>
        <v>3.2948929159801604E-3</v>
      </c>
    </row>
    <row r="363" spans="1:4">
      <c r="A363" s="123">
        <v>28004</v>
      </c>
      <c r="B363" s="109">
        <v>61.1</v>
      </c>
      <c r="C363" s="187"/>
      <c r="D363" s="312">
        <f t="shared" si="7"/>
        <v>3.2840722495895377E-3</v>
      </c>
    </row>
    <row r="364" spans="1:4">
      <c r="A364" s="123">
        <v>28034</v>
      </c>
      <c r="B364" s="109">
        <v>61.4</v>
      </c>
      <c r="C364" s="188">
        <v>0.03</v>
      </c>
      <c r="D364" s="312">
        <f t="shared" si="7"/>
        <v>4.9099836333878419E-3</v>
      </c>
    </row>
    <row r="365" spans="1:4">
      <c r="A365" s="123">
        <v>28065</v>
      </c>
      <c r="B365" s="109">
        <v>61.9</v>
      </c>
      <c r="C365" s="187"/>
      <c r="D365" s="312">
        <f t="shared" si="7"/>
        <v>8.1433224755700327E-3</v>
      </c>
    </row>
    <row r="366" spans="1:4">
      <c r="A366" s="123">
        <v>28095</v>
      </c>
      <c r="B366" s="109">
        <v>62.4</v>
      </c>
      <c r="C366" s="188"/>
      <c r="D366" s="312">
        <f t="shared" si="7"/>
        <v>8.0775444264943458E-3</v>
      </c>
    </row>
    <row r="367" spans="1:4">
      <c r="A367" s="123">
        <v>28126</v>
      </c>
      <c r="B367" s="109">
        <v>62.5</v>
      </c>
      <c r="C367" s="187">
        <v>4.7E-2</v>
      </c>
      <c r="D367" s="312">
        <f t="shared" si="7"/>
        <v>1.6025641025641253E-3</v>
      </c>
    </row>
    <row r="368" spans="1:4">
      <c r="A368" s="123">
        <v>28157</v>
      </c>
      <c r="B368" s="109">
        <v>63.2</v>
      </c>
      <c r="C368" s="188"/>
      <c r="D368" s="312">
        <f t="shared" si="7"/>
        <v>1.1200000000000045E-2</v>
      </c>
    </row>
    <row r="369" spans="1:4">
      <c r="A369" s="123">
        <v>28185</v>
      </c>
      <c r="B369" s="109">
        <v>63.7</v>
      </c>
      <c r="C369" s="187"/>
      <c r="D369" s="312">
        <f t="shared" si="7"/>
        <v>7.9113924050632899E-3</v>
      </c>
    </row>
    <row r="370" spans="1:4">
      <c r="A370" s="123">
        <v>28216</v>
      </c>
      <c r="B370" s="109">
        <v>64</v>
      </c>
      <c r="C370" s="188">
        <v>8.1000000000000003E-2</v>
      </c>
      <c r="D370" s="312">
        <f t="shared" si="7"/>
        <v>4.7095761381475221E-3</v>
      </c>
    </row>
    <row r="371" spans="1:4">
      <c r="A371" s="123">
        <v>28246</v>
      </c>
      <c r="B371" s="109">
        <v>64.400000000000006</v>
      </c>
      <c r="C371" s="187"/>
      <c r="D371" s="312">
        <f t="shared" si="7"/>
        <v>6.2500000000000888E-3</v>
      </c>
    </row>
    <row r="372" spans="1:4">
      <c r="A372" s="123">
        <v>28277</v>
      </c>
      <c r="B372" s="109">
        <v>64.599999999999994</v>
      </c>
      <c r="C372" s="188"/>
      <c r="D372" s="312">
        <f t="shared" si="7"/>
        <v>3.1055900621116245E-3</v>
      </c>
    </row>
    <row r="373" spans="1:4">
      <c r="A373" s="123">
        <v>28307</v>
      </c>
      <c r="B373" s="109">
        <v>64.8</v>
      </c>
      <c r="C373" s="187">
        <v>7.2999999999999995E-2</v>
      </c>
      <c r="D373" s="312">
        <f t="shared" si="7"/>
        <v>3.0959752321981868E-3</v>
      </c>
    </row>
    <row r="374" spans="1:4">
      <c r="A374" s="123">
        <v>28338</v>
      </c>
      <c r="B374" s="109">
        <v>65.2</v>
      </c>
      <c r="C374" s="188"/>
      <c r="D374" s="312">
        <f t="shared" si="7"/>
        <v>6.1728395061729276E-3</v>
      </c>
    </row>
    <row r="375" spans="1:4">
      <c r="A375" s="123">
        <v>28369</v>
      </c>
      <c r="B375" s="109">
        <v>65.5</v>
      </c>
      <c r="C375" s="187"/>
      <c r="D375" s="312">
        <f t="shared" si="7"/>
        <v>4.6012269938649868E-3</v>
      </c>
    </row>
    <row r="376" spans="1:4">
      <c r="A376" s="123">
        <v>28399</v>
      </c>
      <c r="B376" s="109">
        <v>65.900000000000006</v>
      </c>
      <c r="C376" s="188">
        <v>0</v>
      </c>
      <c r="D376" s="312">
        <f t="shared" si="7"/>
        <v>6.1068702290077203E-3</v>
      </c>
    </row>
    <row r="377" spans="1:4">
      <c r="A377" s="123">
        <v>28430</v>
      </c>
      <c r="B377" s="109">
        <v>66.400000000000006</v>
      </c>
      <c r="C377" s="187"/>
      <c r="D377" s="312">
        <f t="shared" si="7"/>
        <v>7.5872534142640358E-3</v>
      </c>
    </row>
    <row r="378" spans="1:4">
      <c r="A378" s="123">
        <v>28460</v>
      </c>
      <c r="B378" s="109">
        <v>66.7</v>
      </c>
      <c r="C378" s="188"/>
      <c r="D378" s="312">
        <f t="shared" si="7"/>
        <v>4.5180722891565829E-3</v>
      </c>
    </row>
    <row r="379" spans="1:4">
      <c r="A379" s="123">
        <v>28491</v>
      </c>
      <c r="B379" s="109">
        <v>67</v>
      </c>
      <c r="C379" s="187">
        <v>1.3999999999999999E-2</v>
      </c>
      <c r="D379" s="312">
        <f t="shared" si="7"/>
        <v>4.4977511244377382E-3</v>
      </c>
    </row>
    <row r="380" spans="1:4">
      <c r="A380" s="123">
        <v>28522</v>
      </c>
      <c r="B380" s="109">
        <v>67.5</v>
      </c>
      <c r="C380" s="188"/>
      <c r="D380" s="312">
        <f t="shared" si="7"/>
        <v>7.462686567164179E-3</v>
      </c>
    </row>
    <row r="381" spans="1:4">
      <c r="A381" s="123">
        <v>28550</v>
      </c>
      <c r="B381" s="109">
        <v>67.8</v>
      </c>
      <c r="C381" s="187"/>
      <c r="D381" s="312">
        <f t="shared" si="7"/>
        <v>4.4444444444444019E-3</v>
      </c>
    </row>
    <row r="382" spans="1:4">
      <c r="A382" s="123">
        <v>28581</v>
      </c>
      <c r="B382" s="109">
        <v>68.599999999999994</v>
      </c>
      <c r="C382" s="188">
        <v>0.16500000000000001</v>
      </c>
      <c r="D382" s="312">
        <f t="shared" si="7"/>
        <v>1.1799410029498483E-2</v>
      </c>
    </row>
    <row r="383" spans="1:4">
      <c r="A383" s="123">
        <v>28611</v>
      </c>
      <c r="B383" s="109">
        <v>69.099999999999994</v>
      </c>
      <c r="C383" s="187"/>
      <c r="D383" s="312">
        <f t="shared" si="7"/>
        <v>7.28862973760933E-3</v>
      </c>
    </row>
    <row r="384" spans="1:4">
      <c r="A384" s="123">
        <v>28642</v>
      </c>
      <c r="B384" s="109">
        <v>69.7</v>
      </c>
      <c r="C384" s="188"/>
      <c r="D384" s="312">
        <f t="shared" si="7"/>
        <v>8.6830680173662599E-3</v>
      </c>
    </row>
    <row r="385" spans="1:4">
      <c r="A385" s="123">
        <v>28672</v>
      </c>
      <c r="B385" s="109">
        <v>70.3</v>
      </c>
      <c r="C385" s="187">
        <v>0.04</v>
      </c>
      <c r="D385" s="312">
        <f t="shared" si="7"/>
        <v>8.6083213773313384E-3</v>
      </c>
    </row>
    <row r="386" spans="1:4">
      <c r="A386" s="123">
        <v>28703</v>
      </c>
      <c r="B386" s="109">
        <v>70.400000000000006</v>
      </c>
      <c r="C386" s="188"/>
      <c r="D386" s="312">
        <f t="shared" si="7"/>
        <v>1.4224751066857543E-3</v>
      </c>
    </row>
    <row r="387" spans="1:4">
      <c r="A387" s="123">
        <v>28734</v>
      </c>
      <c r="B387" s="109">
        <v>71.099999999999994</v>
      </c>
      <c r="C387" s="187"/>
      <c r="D387" s="312">
        <f t="shared" si="7"/>
        <v>9.9431818181816567E-3</v>
      </c>
    </row>
    <row r="388" spans="1:4">
      <c r="A388" s="123">
        <v>28764</v>
      </c>
      <c r="B388" s="109">
        <v>71.400000000000006</v>
      </c>
      <c r="C388" s="188">
        <v>5.5E-2</v>
      </c>
      <c r="D388" s="312">
        <f t="shared" si="7"/>
        <v>4.219409282700582E-3</v>
      </c>
    </row>
    <row r="389" spans="1:4">
      <c r="A389" s="123">
        <v>28795</v>
      </c>
      <c r="B389" s="109">
        <v>72</v>
      </c>
      <c r="C389" s="187"/>
      <c r="D389" s="312">
        <f t="shared" si="7"/>
        <v>8.403361344537735E-3</v>
      </c>
    </row>
    <row r="390" spans="1:4">
      <c r="A390" s="123">
        <v>28825</v>
      </c>
      <c r="B390" s="109">
        <v>72.8</v>
      </c>
      <c r="C390" s="188"/>
      <c r="D390" s="312">
        <f t="shared" si="7"/>
        <v>1.1111111111111072E-2</v>
      </c>
    </row>
    <row r="391" spans="1:4">
      <c r="A391" s="123">
        <v>28856</v>
      </c>
      <c r="B391" s="109">
        <v>73.7</v>
      </c>
      <c r="C391" s="187">
        <v>8.0000000000000002E-3</v>
      </c>
      <c r="D391" s="312">
        <f t="shared" si="7"/>
        <v>1.2362637362637442E-2</v>
      </c>
    </row>
    <row r="392" spans="1:4">
      <c r="A392" s="123">
        <v>28887</v>
      </c>
      <c r="B392" s="109">
        <v>74.400000000000006</v>
      </c>
      <c r="C392" s="188"/>
      <c r="D392" s="312">
        <f t="shared" si="7"/>
        <v>9.4979647218453572E-3</v>
      </c>
    </row>
    <row r="393" spans="1:4">
      <c r="A393" s="123">
        <v>28915</v>
      </c>
      <c r="B393" s="109">
        <v>75</v>
      </c>
      <c r="C393" s="187"/>
      <c r="D393" s="312">
        <f t="shared" si="7"/>
        <v>8.0645161290321815E-3</v>
      </c>
    </row>
    <row r="394" spans="1:4">
      <c r="A394" s="123">
        <v>28946</v>
      </c>
      <c r="B394" s="109">
        <v>75.8</v>
      </c>
      <c r="C394" s="188">
        <v>5.0000000000000001E-3</v>
      </c>
      <c r="D394" s="312">
        <f t="shared" si="7"/>
        <v>1.0666666666666628E-2</v>
      </c>
    </row>
    <row r="395" spans="1:4">
      <c r="A395" s="123">
        <v>28976</v>
      </c>
      <c r="B395" s="109">
        <v>76.2</v>
      </c>
      <c r="C395" s="187"/>
      <c r="D395" s="312">
        <f t="shared" ref="D395:D458" si="8">(B395-B394)/B394</f>
        <v>5.2770448548813418E-3</v>
      </c>
    </row>
    <row r="396" spans="1:4">
      <c r="A396" s="123">
        <v>29007</v>
      </c>
      <c r="B396" s="109">
        <v>76.599999999999994</v>
      </c>
      <c r="C396" s="188"/>
      <c r="D396" s="312">
        <f t="shared" si="8"/>
        <v>5.2493438320208854E-3</v>
      </c>
    </row>
    <row r="397" spans="1:4">
      <c r="A397" s="123">
        <v>29037</v>
      </c>
      <c r="B397" s="109">
        <v>77.400000000000006</v>
      </c>
      <c r="C397" s="187">
        <v>2.8999999999999998E-2</v>
      </c>
      <c r="D397" s="312">
        <f t="shared" si="8"/>
        <v>1.0443864229765162E-2</v>
      </c>
    </row>
    <row r="398" spans="1:4">
      <c r="A398" s="123">
        <v>29068</v>
      </c>
      <c r="B398" s="109">
        <v>78.2</v>
      </c>
      <c r="C398" s="188"/>
      <c r="D398" s="312">
        <f t="shared" si="8"/>
        <v>1.0335917312661461E-2</v>
      </c>
    </row>
    <row r="399" spans="1:4">
      <c r="A399" s="123">
        <v>29099</v>
      </c>
      <c r="B399" s="109">
        <v>79.5</v>
      </c>
      <c r="C399" s="187"/>
      <c r="D399" s="312">
        <f t="shared" si="8"/>
        <v>1.6624040920716076E-2</v>
      </c>
    </row>
    <row r="400" spans="1:4">
      <c r="A400" s="123">
        <v>29129</v>
      </c>
      <c r="B400" s="109">
        <v>80.400000000000006</v>
      </c>
      <c r="C400" s="188">
        <v>0.01</v>
      </c>
      <c r="D400" s="312">
        <f t="shared" si="8"/>
        <v>1.1320754716981204E-2</v>
      </c>
    </row>
    <row r="401" spans="1:4">
      <c r="A401" s="123">
        <v>29160</v>
      </c>
      <c r="B401" s="109">
        <v>81.400000000000006</v>
      </c>
      <c r="C401" s="187"/>
      <c r="D401" s="312">
        <f t="shared" si="8"/>
        <v>1.2437810945273631E-2</v>
      </c>
    </row>
    <row r="402" spans="1:4">
      <c r="A402" s="123">
        <v>29190</v>
      </c>
      <c r="B402" s="109">
        <v>82.2</v>
      </c>
      <c r="C402" s="188"/>
      <c r="D402" s="312">
        <f t="shared" si="8"/>
        <v>9.8280098280097931E-3</v>
      </c>
    </row>
    <row r="403" spans="1:4">
      <c r="A403" s="123">
        <v>29221</v>
      </c>
      <c r="B403" s="109">
        <v>83.4</v>
      </c>
      <c r="C403" s="187">
        <v>1.3000000000000001E-2</v>
      </c>
      <c r="D403" s="312">
        <f t="shared" si="8"/>
        <v>1.4598540145985436E-2</v>
      </c>
    </row>
    <row r="404" spans="1:4">
      <c r="A404" s="123">
        <v>29252</v>
      </c>
      <c r="B404" s="109">
        <v>84.6</v>
      </c>
      <c r="C404" s="188"/>
      <c r="D404" s="312">
        <f t="shared" si="8"/>
        <v>1.4388489208632955E-2</v>
      </c>
    </row>
    <row r="405" spans="1:4">
      <c r="A405" s="123">
        <v>29281</v>
      </c>
      <c r="B405" s="109">
        <v>85.5</v>
      </c>
      <c r="C405" s="187"/>
      <c r="D405" s="312">
        <f t="shared" si="8"/>
        <v>1.0638297872340493E-2</v>
      </c>
    </row>
    <row r="406" spans="1:4">
      <c r="A406" s="123">
        <v>29312</v>
      </c>
      <c r="B406" s="109">
        <v>86.2</v>
      </c>
      <c r="C406" s="188">
        <v>-7.9000000000000001E-2</v>
      </c>
      <c r="D406" s="312">
        <f t="shared" si="8"/>
        <v>8.1871345029240102E-3</v>
      </c>
    </row>
    <row r="407" spans="1:4">
      <c r="A407" s="123">
        <v>29342</v>
      </c>
      <c r="B407" s="109">
        <v>86.6</v>
      </c>
      <c r="C407" s="187"/>
      <c r="D407" s="312">
        <f t="shared" si="8"/>
        <v>4.6403712296982768E-3</v>
      </c>
    </row>
    <row r="408" spans="1:4">
      <c r="A408" s="123">
        <v>29373</v>
      </c>
      <c r="B408" s="109">
        <v>87.3</v>
      </c>
      <c r="C408" s="188"/>
      <c r="D408" s="312">
        <f t="shared" si="8"/>
        <v>8.0831408775981859E-3</v>
      </c>
    </row>
    <row r="409" spans="1:4">
      <c r="A409" s="123">
        <v>29403</v>
      </c>
      <c r="B409" s="109">
        <v>88.7</v>
      </c>
      <c r="C409" s="187">
        <v>-6.0000000000000001E-3</v>
      </c>
      <c r="D409" s="312">
        <f t="shared" si="8"/>
        <v>1.6036655211913008E-2</v>
      </c>
    </row>
    <row r="410" spans="1:4">
      <c r="A410" s="123">
        <v>29434</v>
      </c>
      <c r="B410" s="109">
        <v>89.7</v>
      </c>
      <c r="C410" s="188"/>
      <c r="D410" s="312">
        <f t="shared" si="8"/>
        <v>1.1273957158962795E-2</v>
      </c>
    </row>
    <row r="411" spans="1:4">
      <c r="A411" s="123">
        <v>29465</v>
      </c>
      <c r="B411" s="109">
        <v>90.1</v>
      </c>
      <c r="C411" s="187"/>
      <c r="D411" s="312">
        <f t="shared" si="8"/>
        <v>4.4593088071347986E-3</v>
      </c>
    </row>
    <row r="412" spans="1:4">
      <c r="A412" s="123">
        <v>29495</v>
      </c>
      <c r="B412" s="109">
        <v>90.8</v>
      </c>
      <c r="C412" s="188">
        <v>7.5999999999999998E-2</v>
      </c>
      <c r="D412" s="312">
        <f t="shared" si="8"/>
        <v>7.7691453940066917E-3</v>
      </c>
    </row>
    <row r="413" spans="1:4">
      <c r="A413" s="123">
        <v>29526</v>
      </c>
      <c r="B413" s="109">
        <v>91.4</v>
      </c>
      <c r="C413" s="187"/>
      <c r="D413" s="312">
        <f t="shared" si="8"/>
        <v>6.6079295154185961E-3</v>
      </c>
    </row>
    <row r="414" spans="1:4">
      <c r="A414" s="123">
        <v>29556</v>
      </c>
      <c r="B414" s="109">
        <v>91.8</v>
      </c>
      <c r="C414" s="188"/>
      <c r="D414" s="312">
        <f t="shared" si="8"/>
        <v>4.3763676148795561E-3</v>
      </c>
    </row>
    <row r="415" spans="1:4">
      <c r="A415" s="123">
        <v>29587</v>
      </c>
      <c r="B415" s="109">
        <v>92.8</v>
      </c>
      <c r="C415" s="187">
        <v>8.5000000000000006E-2</v>
      </c>
      <c r="D415" s="312">
        <f t="shared" si="8"/>
        <v>1.0893246187363835E-2</v>
      </c>
    </row>
    <row r="416" spans="1:4">
      <c r="A416" s="123">
        <v>29618</v>
      </c>
      <c r="B416" s="109">
        <v>93.6</v>
      </c>
      <c r="C416" s="188"/>
      <c r="D416" s="312">
        <f t="shared" si="8"/>
        <v>8.6206896551723842E-3</v>
      </c>
    </row>
    <row r="417" spans="1:4">
      <c r="A417" s="123">
        <v>29646</v>
      </c>
      <c r="B417" s="109">
        <v>94.7</v>
      </c>
      <c r="C417" s="187"/>
      <c r="D417" s="312">
        <f t="shared" si="8"/>
        <v>1.1752136752136844E-2</v>
      </c>
    </row>
    <row r="418" spans="1:4">
      <c r="A418" s="123">
        <v>29677</v>
      </c>
      <c r="B418" s="109">
        <v>95.7</v>
      </c>
      <c r="C418" s="188">
        <v>-2.8999999999999998E-2</v>
      </c>
      <c r="D418" s="312">
        <f t="shared" si="8"/>
        <v>1.0559662090813094E-2</v>
      </c>
    </row>
    <row r="419" spans="1:4">
      <c r="A419" s="123">
        <v>29707</v>
      </c>
      <c r="B419" s="109">
        <v>96</v>
      </c>
      <c r="C419" s="187"/>
      <c r="D419" s="312">
        <f t="shared" si="8"/>
        <v>3.1347962382444845E-3</v>
      </c>
    </row>
    <row r="420" spans="1:4">
      <c r="A420" s="123">
        <v>29738</v>
      </c>
      <c r="B420" s="109">
        <v>96.5</v>
      </c>
      <c r="C420" s="188"/>
      <c r="D420" s="312">
        <f t="shared" si="8"/>
        <v>5.208333333333333E-3</v>
      </c>
    </row>
    <row r="421" spans="1:4">
      <c r="A421" s="123">
        <v>29768</v>
      </c>
      <c r="B421" s="109">
        <v>96.7</v>
      </c>
      <c r="C421" s="187">
        <v>4.7E-2</v>
      </c>
      <c r="D421" s="312">
        <f t="shared" si="8"/>
        <v>2.0725388601036563E-3</v>
      </c>
    </row>
    <row r="422" spans="1:4">
      <c r="A422" s="123">
        <v>29799</v>
      </c>
      <c r="B422" s="109">
        <v>96.8</v>
      </c>
      <c r="C422" s="188"/>
      <c r="D422" s="312">
        <f t="shared" si="8"/>
        <v>1.0341261633918749E-3</v>
      </c>
    </row>
    <row r="423" spans="1:4">
      <c r="A423" s="123">
        <v>29830</v>
      </c>
      <c r="B423" s="109">
        <v>97.2</v>
      </c>
      <c r="C423" s="187"/>
      <c r="D423" s="312">
        <f t="shared" si="8"/>
        <v>4.1322314049587368E-3</v>
      </c>
    </row>
    <row r="424" spans="1:4">
      <c r="A424" s="123">
        <v>29860</v>
      </c>
      <c r="B424" s="109">
        <v>97.6</v>
      </c>
      <c r="C424" s="188">
        <v>-4.5999999999999999E-2</v>
      </c>
      <c r="D424" s="312">
        <f t="shared" si="8"/>
        <v>4.1152263374484715E-3</v>
      </c>
    </row>
    <row r="425" spans="1:4">
      <c r="A425" s="123">
        <v>29891</v>
      </c>
      <c r="B425" s="109">
        <v>97.9</v>
      </c>
      <c r="C425" s="187"/>
      <c r="D425" s="312">
        <f t="shared" si="8"/>
        <v>3.0737704918033953E-3</v>
      </c>
    </row>
    <row r="426" spans="1:4">
      <c r="A426" s="123">
        <v>29921</v>
      </c>
      <c r="B426" s="109">
        <v>98.3</v>
      </c>
      <c r="C426" s="188"/>
      <c r="D426" s="312">
        <f t="shared" si="8"/>
        <v>4.0858018386107399E-3</v>
      </c>
    </row>
    <row r="427" spans="1:4">
      <c r="A427" s="123">
        <v>29952</v>
      </c>
      <c r="B427" s="109">
        <v>98.9</v>
      </c>
      <c r="C427" s="187">
        <v>-6.5000000000000002E-2</v>
      </c>
      <c r="D427" s="312">
        <f t="shared" si="8"/>
        <v>6.1037639877925586E-3</v>
      </c>
    </row>
    <row r="428" spans="1:4">
      <c r="A428" s="123">
        <v>29983</v>
      </c>
      <c r="B428" s="109">
        <v>98.8</v>
      </c>
      <c r="C428" s="188"/>
      <c r="D428" s="312">
        <f t="shared" si="8"/>
        <v>-1.0111223458039284E-3</v>
      </c>
    </row>
    <row r="429" spans="1:4">
      <c r="A429" s="123">
        <v>30011</v>
      </c>
      <c r="B429" s="109">
        <v>98.8</v>
      </c>
      <c r="C429" s="187"/>
      <c r="D429" s="312">
        <f t="shared" si="8"/>
        <v>0</v>
      </c>
    </row>
    <row r="430" spans="1:4">
      <c r="A430" s="123">
        <v>30042</v>
      </c>
      <c r="B430" s="109">
        <v>99</v>
      </c>
      <c r="C430" s="188">
        <v>2.2000000000000002E-2</v>
      </c>
      <c r="D430" s="312">
        <f t="shared" si="8"/>
        <v>2.0242914979757371E-3</v>
      </c>
    </row>
    <row r="431" spans="1:4">
      <c r="A431" s="123">
        <v>30072</v>
      </c>
      <c r="B431" s="109">
        <v>99</v>
      </c>
      <c r="C431" s="187"/>
      <c r="D431" s="312">
        <f t="shared" si="8"/>
        <v>0</v>
      </c>
    </row>
    <row r="432" spans="1:4">
      <c r="A432" s="123">
        <v>30103</v>
      </c>
      <c r="B432" s="109">
        <v>99.8</v>
      </c>
      <c r="C432" s="188"/>
      <c r="D432" s="312">
        <f t="shared" si="8"/>
        <v>8.0808080808080513E-3</v>
      </c>
    </row>
    <row r="433" spans="1:4">
      <c r="A433" s="123">
        <v>30133</v>
      </c>
      <c r="B433" s="109">
        <v>100.2</v>
      </c>
      <c r="C433" s="187">
        <v>-1.3999999999999999E-2</v>
      </c>
      <c r="D433" s="312">
        <f t="shared" si="8"/>
        <v>4.0080160320641852E-3</v>
      </c>
    </row>
    <row r="434" spans="1:4">
      <c r="A434" s="123">
        <v>30164</v>
      </c>
      <c r="B434" s="109">
        <v>100.6</v>
      </c>
      <c r="C434" s="188"/>
      <c r="D434" s="312">
        <f t="shared" si="8"/>
        <v>3.9920159680637869E-3</v>
      </c>
    </row>
    <row r="435" spans="1:4">
      <c r="A435" s="123">
        <v>30195</v>
      </c>
      <c r="B435" s="109">
        <v>100.7</v>
      </c>
      <c r="C435" s="187"/>
      <c r="D435" s="312">
        <f t="shared" si="8"/>
        <v>9.9403578528835528E-4</v>
      </c>
    </row>
    <row r="436" spans="1:4">
      <c r="A436" s="123">
        <v>30225</v>
      </c>
      <c r="B436" s="109">
        <v>101</v>
      </c>
      <c r="C436" s="188">
        <v>4.0000000000000001E-3</v>
      </c>
      <c r="D436" s="312">
        <f t="shared" si="8"/>
        <v>2.979145978152901E-3</v>
      </c>
    </row>
    <row r="437" spans="1:4">
      <c r="A437" s="123">
        <v>30256</v>
      </c>
      <c r="B437" s="109">
        <v>101.4</v>
      </c>
      <c r="C437" s="187"/>
      <c r="D437" s="312">
        <f t="shared" si="8"/>
        <v>3.9603960396040168E-3</v>
      </c>
    </row>
    <row r="438" spans="1:4">
      <c r="A438" s="123">
        <v>30286</v>
      </c>
      <c r="B438" s="109">
        <v>101.8</v>
      </c>
      <c r="C438" s="188"/>
      <c r="D438" s="312">
        <f t="shared" si="8"/>
        <v>3.9447731755423224E-3</v>
      </c>
    </row>
    <row r="439" spans="1:4">
      <c r="A439" s="123">
        <v>30317</v>
      </c>
      <c r="B439" s="109">
        <v>101</v>
      </c>
      <c r="C439" s="187">
        <v>5.2999999999999999E-2</v>
      </c>
      <c r="D439" s="312">
        <f t="shared" si="8"/>
        <v>-7.8585461689587143E-3</v>
      </c>
    </row>
    <row r="440" spans="1:4">
      <c r="A440" s="123">
        <v>30348</v>
      </c>
      <c r="B440" s="109">
        <v>101.1</v>
      </c>
      <c r="C440" s="188"/>
      <c r="D440" s="312">
        <f t="shared" si="8"/>
        <v>9.9009900990093373E-4</v>
      </c>
    </row>
    <row r="441" spans="1:4">
      <c r="A441" s="123">
        <v>30376</v>
      </c>
      <c r="B441" s="109">
        <v>101</v>
      </c>
      <c r="C441" s="187"/>
      <c r="D441" s="312">
        <f t="shared" si="8"/>
        <v>-9.8911968348164509E-4</v>
      </c>
    </row>
    <row r="442" spans="1:4">
      <c r="A442" s="123">
        <v>30407</v>
      </c>
      <c r="B442" s="109">
        <v>101.1</v>
      </c>
      <c r="C442" s="188">
        <v>9.4E-2</v>
      </c>
      <c r="D442" s="312">
        <f t="shared" si="8"/>
        <v>9.9009900990093373E-4</v>
      </c>
    </row>
    <row r="443" spans="1:4">
      <c r="A443" s="123">
        <v>30437</v>
      </c>
      <c r="B443" s="109">
        <v>101.4</v>
      </c>
      <c r="C443" s="187"/>
      <c r="D443" s="312">
        <f t="shared" si="8"/>
        <v>2.9673590504452163E-3</v>
      </c>
    </row>
    <row r="444" spans="1:4">
      <c r="A444" s="123">
        <v>30468</v>
      </c>
      <c r="B444" s="109">
        <v>101.6</v>
      </c>
      <c r="C444" s="188"/>
      <c r="D444" s="312">
        <f t="shared" si="8"/>
        <v>1.9723865877710909E-3</v>
      </c>
    </row>
    <row r="445" spans="1:4">
      <c r="A445" s="123">
        <v>30498</v>
      </c>
      <c r="B445" s="109">
        <v>101.6</v>
      </c>
      <c r="C445" s="187">
        <v>8.1000000000000003E-2</v>
      </c>
      <c r="D445" s="312">
        <f t="shared" si="8"/>
        <v>0</v>
      </c>
    </row>
    <row r="446" spans="1:4">
      <c r="A446" s="123">
        <v>30529</v>
      </c>
      <c r="B446" s="109">
        <v>101.9</v>
      </c>
      <c r="C446" s="188"/>
      <c r="D446" s="312">
        <f t="shared" si="8"/>
        <v>2.9527559055119229E-3</v>
      </c>
    </row>
    <row r="447" spans="1:4">
      <c r="A447" s="123">
        <v>30560</v>
      </c>
      <c r="B447" s="109">
        <v>102.2</v>
      </c>
      <c r="C447" s="187"/>
      <c r="D447" s="312">
        <f t="shared" si="8"/>
        <v>2.9440628066731808E-3</v>
      </c>
    </row>
    <row r="448" spans="1:4">
      <c r="A448" s="123">
        <v>30590</v>
      </c>
      <c r="B448" s="109">
        <v>102.2</v>
      </c>
      <c r="C448" s="188">
        <v>8.5000000000000006E-2</v>
      </c>
      <c r="D448" s="312">
        <f t="shared" si="8"/>
        <v>0</v>
      </c>
    </row>
    <row r="449" spans="1:4">
      <c r="A449" s="123">
        <v>30621</v>
      </c>
      <c r="B449" s="109">
        <v>102</v>
      </c>
      <c r="C449" s="187"/>
      <c r="D449" s="312">
        <f t="shared" si="8"/>
        <v>-1.9569471624266421E-3</v>
      </c>
    </row>
    <row r="450" spans="1:4">
      <c r="A450" s="123">
        <v>30651</v>
      </c>
      <c r="B450" s="109">
        <v>102.3</v>
      </c>
      <c r="C450" s="188"/>
      <c r="D450" s="312">
        <f t="shared" si="8"/>
        <v>2.9411764705882075E-3</v>
      </c>
    </row>
    <row r="451" spans="1:4">
      <c r="A451" s="123">
        <v>30682</v>
      </c>
      <c r="B451" s="109">
        <v>103</v>
      </c>
      <c r="C451" s="187">
        <v>8.199999999999999E-2</v>
      </c>
      <c r="D451" s="312">
        <f t="shared" si="8"/>
        <v>6.84261974584558E-3</v>
      </c>
    </row>
    <row r="452" spans="1:4">
      <c r="A452" s="123">
        <v>30713</v>
      </c>
      <c r="B452" s="109">
        <v>103.4</v>
      </c>
      <c r="C452" s="188"/>
      <c r="D452" s="312">
        <f t="shared" si="8"/>
        <v>3.8834951456311233E-3</v>
      </c>
    </row>
    <row r="453" spans="1:4">
      <c r="A453" s="123">
        <v>30742</v>
      </c>
      <c r="B453" s="109">
        <v>103.8</v>
      </c>
      <c r="C453" s="187"/>
      <c r="D453" s="312">
        <f t="shared" si="8"/>
        <v>3.8684719535782537E-3</v>
      </c>
    </row>
    <row r="454" spans="1:4">
      <c r="A454" s="123">
        <v>30773</v>
      </c>
      <c r="B454" s="109">
        <v>103.9</v>
      </c>
      <c r="C454" s="188">
        <v>7.2000000000000008E-2</v>
      </c>
      <c r="D454" s="312">
        <f t="shared" si="8"/>
        <v>9.633911368016236E-4</v>
      </c>
    </row>
    <row r="455" spans="1:4">
      <c r="A455" s="123">
        <v>30803</v>
      </c>
      <c r="B455" s="109">
        <v>103.8</v>
      </c>
      <c r="C455" s="187"/>
      <c r="D455" s="312">
        <f t="shared" si="8"/>
        <v>-9.6246390760354689E-4</v>
      </c>
    </row>
    <row r="456" spans="1:4">
      <c r="A456" s="123">
        <v>30834</v>
      </c>
      <c r="B456" s="109">
        <v>103.8</v>
      </c>
      <c r="C456" s="188"/>
      <c r="D456" s="312">
        <f t="shared" si="8"/>
        <v>0</v>
      </c>
    </row>
    <row r="457" spans="1:4">
      <c r="A457" s="123">
        <v>30864</v>
      </c>
      <c r="B457" s="109">
        <v>104</v>
      </c>
      <c r="C457" s="187">
        <v>0.04</v>
      </c>
      <c r="D457" s="312">
        <f t="shared" si="8"/>
        <v>1.9267822736031104E-3</v>
      </c>
    </row>
    <row r="458" spans="1:4">
      <c r="A458" s="123">
        <v>30895</v>
      </c>
      <c r="B458" s="109">
        <v>103.8</v>
      </c>
      <c r="C458" s="188"/>
      <c r="D458" s="312">
        <f t="shared" si="8"/>
        <v>-1.9230769230769505E-3</v>
      </c>
    </row>
    <row r="459" spans="1:4">
      <c r="A459" s="123">
        <v>30926</v>
      </c>
      <c r="B459" s="109">
        <v>103.8</v>
      </c>
      <c r="C459" s="187"/>
      <c r="D459" s="312">
        <f t="shared" ref="D459:D522" si="9">(B459-B458)/B458</f>
        <v>0</v>
      </c>
    </row>
    <row r="460" spans="1:4">
      <c r="A460" s="123">
        <v>30956</v>
      </c>
      <c r="B460" s="109">
        <v>103.6</v>
      </c>
      <c r="C460" s="188">
        <v>3.2000000000000001E-2</v>
      </c>
      <c r="D460" s="312">
        <f t="shared" si="9"/>
        <v>-1.9267822736031104E-3</v>
      </c>
    </row>
    <row r="461" spans="1:4">
      <c r="A461" s="123">
        <v>30987</v>
      </c>
      <c r="B461" s="109">
        <v>104</v>
      </c>
      <c r="C461" s="187"/>
      <c r="D461" s="312">
        <f t="shared" si="9"/>
        <v>3.8610038610039162E-3</v>
      </c>
    </row>
    <row r="462" spans="1:4">
      <c r="A462" s="123">
        <v>31017</v>
      </c>
      <c r="B462" s="109">
        <v>104</v>
      </c>
      <c r="C462" s="188"/>
      <c r="D462" s="312">
        <f t="shared" si="9"/>
        <v>0</v>
      </c>
    </row>
    <row r="463" spans="1:4">
      <c r="A463" s="123">
        <v>31048</v>
      </c>
      <c r="B463" s="109">
        <v>104</v>
      </c>
      <c r="C463" s="187">
        <v>0.04</v>
      </c>
      <c r="D463" s="312">
        <f t="shared" si="9"/>
        <v>0</v>
      </c>
    </row>
    <row r="464" spans="1:4">
      <c r="A464" s="123">
        <v>31079</v>
      </c>
      <c r="B464" s="109">
        <v>104.1</v>
      </c>
      <c r="C464" s="188"/>
      <c r="D464" s="312">
        <f t="shared" si="9"/>
        <v>9.6153846153840684E-4</v>
      </c>
    </row>
    <row r="465" spans="1:4">
      <c r="A465" s="123">
        <v>31107</v>
      </c>
      <c r="B465" s="109">
        <v>104.1</v>
      </c>
      <c r="C465" s="187"/>
      <c r="D465" s="312">
        <f t="shared" si="9"/>
        <v>0</v>
      </c>
    </row>
    <row r="466" spans="1:4">
      <c r="A466" s="123">
        <v>31138</v>
      </c>
      <c r="B466" s="109">
        <v>104.6</v>
      </c>
      <c r="C466" s="188">
        <v>3.7000000000000005E-2</v>
      </c>
      <c r="D466" s="312">
        <f t="shared" si="9"/>
        <v>4.8030739673390974E-3</v>
      </c>
    </row>
    <row r="467" spans="1:4">
      <c r="A467" s="123">
        <v>31168</v>
      </c>
      <c r="B467" s="109">
        <v>104.9</v>
      </c>
      <c r="C467" s="187"/>
      <c r="D467" s="312">
        <f t="shared" si="9"/>
        <v>2.8680688336521166E-3</v>
      </c>
    </row>
    <row r="468" spans="1:4">
      <c r="A468" s="123">
        <v>31199</v>
      </c>
      <c r="B468" s="109">
        <v>104.6</v>
      </c>
      <c r="C468" s="188"/>
      <c r="D468" s="312">
        <f t="shared" si="9"/>
        <v>-2.8598665395615955E-3</v>
      </c>
    </row>
    <row r="469" spans="1:4">
      <c r="A469" s="123">
        <v>31229</v>
      </c>
      <c r="B469" s="109">
        <v>104.7</v>
      </c>
      <c r="C469" s="187">
        <v>6.4000000000000001E-2</v>
      </c>
      <c r="D469" s="312">
        <f t="shared" si="9"/>
        <v>9.5602294455075082E-4</v>
      </c>
    </row>
    <row r="470" spans="1:4">
      <c r="A470" s="123">
        <v>31260</v>
      </c>
      <c r="B470" s="109">
        <v>104.5</v>
      </c>
      <c r="C470" s="188"/>
      <c r="D470" s="312">
        <f t="shared" si="9"/>
        <v>-1.9102196752626823E-3</v>
      </c>
    </row>
    <row r="471" spans="1:4">
      <c r="A471" s="123">
        <v>31291</v>
      </c>
      <c r="B471" s="109">
        <v>103.8</v>
      </c>
      <c r="C471" s="187"/>
      <c r="D471" s="312">
        <f t="shared" si="9"/>
        <v>-6.6985645933014624E-3</v>
      </c>
    </row>
    <row r="472" spans="1:4">
      <c r="A472" s="123">
        <v>31321</v>
      </c>
      <c r="B472" s="109">
        <v>104.9</v>
      </c>
      <c r="C472" s="188">
        <v>0.03</v>
      </c>
      <c r="D472" s="312">
        <f t="shared" si="9"/>
        <v>1.0597302504817038E-2</v>
      </c>
    </row>
    <row r="473" spans="1:4">
      <c r="A473" s="123">
        <v>31352</v>
      </c>
      <c r="B473" s="109">
        <v>105.5</v>
      </c>
      <c r="C473" s="187"/>
      <c r="D473" s="312">
        <f t="shared" si="9"/>
        <v>5.7197330791229194E-3</v>
      </c>
    </row>
    <row r="474" spans="1:4">
      <c r="A474" s="123">
        <v>31382</v>
      </c>
      <c r="B474" s="109">
        <v>106</v>
      </c>
      <c r="C474" s="188"/>
      <c r="D474" s="312">
        <f t="shared" si="9"/>
        <v>4.7393364928909956E-3</v>
      </c>
    </row>
    <row r="475" spans="1:4">
      <c r="A475" s="123">
        <v>31413</v>
      </c>
      <c r="B475" s="109">
        <v>105.5</v>
      </c>
      <c r="C475" s="187">
        <v>3.7999999999999999E-2</v>
      </c>
      <c r="D475" s="312">
        <f t="shared" si="9"/>
        <v>-4.7169811320754715E-3</v>
      </c>
    </row>
    <row r="476" spans="1:4">
      <c r="A476" s="123">
        <v>31444</v>
      </c>
      <c r="B476" s="109">
        <v>104.1</v>
      </c>
      <c r="C476" s="188"/>
      <c r="D476" s="312">
        <f t="shared" si="9"/>
        <v>-1.327014218009484E-2</v>
      </c>
    </row>
    <row r="477" spans="1:4">
      <c r="A477" s="123">
        <v>31472</v>
      </c>
      <c r="B477" s="109">
        <v>102.8</v>
      </c>
      <c r="C477" s="187"/>
      <c r="D477" s="312">
        <f t="shared" si="9"/>
        <v>-1.2487992315081626E-2</v>
      </c>
    </row>
    <row r="478" spans="1:4">
      <c r="A478" s="123">
        <v>31503</v>
      </c>
      <c r="B478" s="109">
        <v>102.3</v>
      </c>
      <c r="C478" s="188">
        <v>1.9E-2</v>
      </c>
      <c r="D478" s="312">
        <f t="shared" si="9"/>
        <v>-4.8638132295719845E-3</v>
      </c>
    </row>
    <row r="479" spans="1:4">
      <c r="A479" s="123">
        <v>31533</v>
      </c>
      <c r="B479" s="109">
        <v>102.8</v>
      </c>
      <c r="C479" s="187"/>
      <c r="D479" s="312">
        <f t="shared" si="9"/>
        <v>4.8875855327468231E-3</v>
      </c>
    </row>
    <row r="480" spans="1:4">
      <c r="A480" s="123">
        <v>31564</v>
      </c>
      <c r="B480" s="109">
        <v>103.1</v>
      </c>
      <c r="C480" s="188"/>
      <c r="D480" s="312">
        <f t="shared" si="9"/>
        <v>2.9182879377431629E-3</v>
      </c>
    </row>
    <row r="481" spans="1:4">
      <c r="A481" s="123">
        <v>31594</v>
      </c>
      <c r="B481" s="109">
        <v>102.3</v>
      </c>
      <c r="C481" s="187">
        <v>4.0999999999999995E-2</v>
      </c>
      <c r="D481" s="312">
        <f t="shared" si="9"/>
        <v>-7.7594568380213117E-3</v>
      </c>
    </row>
    <row r="482" spans="1:4">
      <c r="A482" s="123">
        <v>31625</v>
      </c>
      <c r="B482" s="109">
        <v>102.7</v>
      </c>
      <c r="C482" s="188"/>
      <c r="D482" s="312">
        <f t="shared" si="9"/>
        <v>3.910068426197514E-3</v>
      </c>
    </row>
    <row r="483" spans="1:4">
      <c r="A483" s="123">
        <v>31656</v>
      </c>
      <c r="B483" s="109">
        <v>102.9</v>
      </c>
      <c r="C483" s="187"/>
      <c r="D483" s="312">
        <f t="shared" si="9"/>
        <v>1.9474196689386839E-3</v>
      </c>
    </row>
    <row r="484" spans="1:4">
      <c r="A484" s="123">
        <v>31686</v>
      </c>
      <c r="B484" s="109">
        <v>103.5</v>
      </c>
      <c r="C484" s="188">
        <v>2.1000000000000001E-2</v>
      </c>
      <c r="D484" s="312">
        <f t="shared" si="9"/>
        <v>5.830903790087408E-3</v>
      </c>
    </row>
    <row r="485" spans="1:4">
      <c r="A485" s="123">
        <v>31717</v>
      </c>
      <c r="B485" s="109">
        <v>103.4</v>
      </c>
      <c r="C485" s="187"/>
      <c r="D485" s="312">
        <f t="shared" si="9"/>
        <v>-9.6618357487917217E-4</v>
      </c>
    </row>
    <row r="486" spans="1:4">
      <c r="A486" s="123">
        <v>31747</v>
      </c>
      <c r="B486" s="109">
        <v>103.6</v>
      </c>
      <c r="C486" s="188"/>
      <c r="D486" s="312">
        <f t="shared" si="9"/>
        <v>1.9342359767890581E-3</v>
      </c>
    </row>
    <row r="487" spans="1:4">
      <c r="A487" s="123">
        <v>31778</v>
      </c>
      <c r="B487" s="109">
        <v>104.1</v>
      </c>
      <c r="C487" s="187">
        <v>2.7999999999999997E-2</v>
      </c>
      <c r="D487" s="312">
        <f t="shared" si="9"/>
        <v>4.8262548262548262E-3</v>
      </c>
    </row>
    <row r="488" spans="1:4">
      <c r="A488" s="123">
        <v>31809</v>
      </c>
      <c r="B488" s="109">
        <v>104.4</v>
      </c>
      <c r="C488" s="188"/>
      <c r="D488" s="312">
        <f t="shared" si="9"/>
        <v>2.8818443804035677E-3</v>
      </c>
    </row>
    <row r="489" spans="1:4">
      <c r="A489" s="123">
        <v>31837</v>
      </c>
      <c r="B489" s="109">
        <v>104.5</v>
      </c>
      <c r="C489" s="187"/>
      <c r="D489" s="312">
        <f t="shared" si="9"/>
        <v>9.5785440613021372E-4</v>
      </c>
    </row>
    <row r="490" spans="1:4">
      <c r="A490" s="123">
        <v>31868</v>
      </c>
      <c r="B490" s="109">
        <v>105.1</v>
      </c>
      <c r="C490" s="188">
        <v>4.5999999999999999E-2</v>
      </c>
      <c r="D490" s="312">
        <f t="shared" si="9"/>
        <v>5.7416267942583185E-3</v>
      </c>
    </row>
    <row r="491" spans="1:4">
      <c r="A491" s="123">
        <v>31898</v>
      </c>
      <c r="B491" s="109">
        <v>105.2</v>
      </c>
      <c r="C491" s="187"/>
      <c r="D491" s="312">
        <f t="shared" si="9"/>
        <v>9.5147478591825431E-4</v>
      </c>
    </row>
    <row r="492" spans="1:4">
      <c r="A492" s="123">
        <v>31929</v>
      </c>
      <c r="B492" s="109">
        <v>105.5</v>
      </c>
      <c r="C492" s="188"/>
      <c r="D492" s="312">
        <f t="shared" si="9"/>
        <v>2.8517110266159424E-3</v>
      </c>
    </row>
    <row r="493" spans="1:4">
      <c r="A493" s="123">
        <v>31959</v>
      </c>
      <c r="B493" s="109">
        <v>105.7</v>
      </c>
      <c r="C493" s="187">
        <v>3.7000000000000005E-2</v>
      </c>
      <c r="D493" s="312">
        <f t="shared" si="9"/>
        <v>1.8957345971564251E-3</v>
      </c>
    </row>
    <row r="494" spans="1:4">
      <c r="A494" s="123">
        <v>31990</v>
      </c>
      <c r="B494" s="109">
        <v>105.9</v>
      </c>
      <c r="C494" s="188"/>
      <c r="D494" s="312">
        <f t="shared" si="9"/>
        <v>1.8921475875118528E-3</v>
      </c>
    </row>
    <row r="495" spans="1:4">
      <c r="A495" s="123">
        <v>32021</v>
      </c>
      <c r="B495" s="109">
        <v>106.2</v>
      </c>
      <c r="C495" s="187"/>
      <c r="D495" s="312">
        <f t="shared" si="9"/>
        <v>2.8328611898016725E-3</v>
      </c>
    </row>
    <row r="496" spans="1:4">
      <c r="A496" s="123">
        <v>32051</v>
      </c>
      <c r="B496" s="109">
        <v>106</v>
      </c>
      <c r="C496" s="188">
        <v>6.8000000000000005E-2</v>
      </c>
      <c r="D496" s="312">
        <f t="shared" si="9"/>
        <v>-1.8832391713747914E-3</v>
      </c>
    </row>
    <row r="497" spans="1:4">
      <c r="A497" s="123">
        <v>32082</v>
      </c>
      <c r="B497" s="109">
        <v>106</v>
      </c>
      <c r="C497" s="187"/>
      <c r="D497" s="312">
        <f t="shared" si="9"/>
        <v>0</v>
      </c>
    </row>
    <row r="498" spans="1:4">
      <c r="A498" s="123">
        <v>32112</v>
      </c>
      <c r="B498" s="109">
        <v>105.8</v>
      </c>
      <c r="C498" s="188"/>
      <c r="D498" s="312">
        <f t="shared" si="9"/>
        <v>-1.8867924528302156E-3</v>
      </c>
    </row>
    <row r="499" spans="1:4">
      <c r="A499" s="123">
        <v>32143</v>
      </c>
      <c r="B499" s="109">
        <v>106.4</v>
      </c>
      <c r="C499" s="187">
        <v>2.3E-2</v>
      </c>
      <c r="D499" s="312">
        <f t="shared" si="9"/>
        <v>5.671077504725979E-3</v>
      </c>
    </row>
    <row r="500" spans="1:4">
      <c r="A500" s="123">
        <v>32174</v>
      </c>
      <c r="B500" s="109">
        <v>106.3</v>
      </c>
      <c r="C500" s="188"/>
      <c r="D500" s="312">
        <f t="shared" si="9"/>
        <v>-9.3984962406023045E-4</v>
      </c>
    </row>
    <row r="501" spans="1:4">
      <c r="A501" s="123">
        <v>32203</v>
      </c>
      <c r="B501" s="109">
        <v>106.6</v>
      </c>
      <c r="C501" s="187"/>
      <c r="D501" s="312">
        <f t="shared" si="9"/>
        <v>2.8222013170272546E-3</v>
      </c>
    </row>
    <row r="502" spans="1:4">
      <c r="A502" s="123">
        <v>32234</v>
      </c>
      <c r="B502" s="109">
        <v>107</v>
      </c>
      <c r="C502" s="188">
        <v>5.4000000000000006E-2</v>
      </c>
      <c r="D502" s="312">
        <f t="shared" si="9"/>
        <v>3.7523452157599032E-3</v>
      </c>
    </row>
    <row r="503" spans="1:4">
      <c r="A503" s="123">
        <v>32264</v>
      </c>
      <c r="B503" s="109">
        <v>107.2</v>
      </c>
      <c r="C503" s="187"/>
      <c r="D503" s="312">
        <f t="shared" si="9"/>
        <v>1.8691588785046994E-3</v>
      </c>
    </row>
    <row r="504" spans="1:4">
      <c r="A504" s="123">
        <v>32295</v>
      </c>
      <c r="B504" s="109">
        <v>107.5</v>
      </c>
      <c r="C504" s="188"/>
      <c r="D504" s="312">
        <f t="shared" si="9"/>
        <v>2.7985074626865405E-3</v>
      </c>
    </row>
    <row r="505" spans="1:4">
      <c r="A505" s="123">
        <v>32325</v>
      </c>
      <c r="B505" s="109">
        <v>108.4</v>
      </c>
      <c r="C505" s="187">
        <v>2.3E-2</v>
      </c>
      <c r="D505" s="312">
        <f t="shared" si="9"/>
        <v>8.3720930232558666E-3</v>
      </c>
    </row>
    <row r="506" spans="1:4">
      <c r="A506" s="123">
        <v>32356</v>
      </c>
      <c r="B506" s="109">
        <v>108.8</v>
      </c>
      <c r="C506" s="188"/>
      <c r="D506" s="312">
        <f t="shared" si="9"/>
        <v>3.6900369003689247E-3</v>
      </c>
    </row>
    <row r="507" spans="1:4">
      <c r="A507" s="123">
        <v>32387</v>
      </c>
      <c r="B507" s="109">
        <v>109</v>
      </c>
      <c r="C507" s="187"/>
      <c r="D507" s="312">
        <f t="shared" si="9"/>
        <v>1.8382352941176733E-3</v>
      </c>
    </row>
    <row r="508" spans="1:4">
      <c r="A508" s="123">
        <v>32417</v>
      </c>
      <c r="B508" s="109">
        <v>109.2</v>
      </c>
      <c r="C508" s="188">
        <v>5.4000000000000006E-2</v>
      </c>
      <c r="D508" s="312">
        <f t="shared" si="9"/>
        <v>1.834862385321127E-3</v>
      </c>
    </row>
    <row r="509" spans="1:4">
      <c r="A509" s="123">
        <v>32448</v>
      </c>
      <c r="B509" s="109">
        <v>109.6</v>
      </c>
      <c r="C509" s="187"/>
      <c r="D509" s="312">
        <f t="shared" si="9"/>
        <v>3.6630036630035849E-3</v>
      </c>
    </row>
    <row r="510" spans="1:4">
      <c r="A510" s="123">
        <v>32478</v>
      </c>
      <c r="B510" s="109">
        <v>110</v>
      </c>
      <c r="C510" s="188"/>
      <c r="D510" s="312">
        <f t="shared" si="9"/>
        <v>3.6496350364964023E-3</v>
      </c>
    </row>
    <row r="511" spans="1:4">
      <c r="A511" s="123">
        <v>32509</v>
      </c>
      <c r="B511" s="109">
        <v>111.1</v>
      </c>
      <c r="C511" s="187">
        <v>4.0999999999999995E-2</v>
      </c>
      <c r="D511" s="312">
        <f t="shared" si="9"/>
        <v>9.9999999999999482E-3</v>
      </c>
    </row>
    <row r="512" spans="1:4">
      <c r="A512" s="123">
        <v>32540</v>
      </c>
      <c r="B512" s="109">
        <v>111.9</v>
      </c>
      <c r="C512" s="188"/>
      <c r="D512" s="312">
        <f t="shared" si="9"/>
        <v>7.2007200720073036E-3</v>
      </c>
    </row>
    <row r="513" spans="1:4">
      <c r="A513" s="123">
        <v>32568</v>
      </c>
      <c r="B513" s="109">
        <v>112.3</v>
      </c>
      <c r="C513" s="187"/>
      <c r="D513" s="312">
        <f t="shared" si="9"/>
        <v>3.5746201966040344E-3</v>
      </c>
    </row>
    <row r="514" spans="1:4">
      <c r="A514" s="123">
        <v>32599</v>
      </c>
      <c r="B514" s="109">
        <v>113.1</v>
      </c>
      <c r="C514" s="188">
        <v>3.2000000000000001E-2</v>
      </c>
      <c r="D514" s="312">
        <f t="shared" si="9"/>
        <v>7.123775601068541E-3</v>
      </c>
    </row>
    <row r="515" spans="1:4">
      <c r="A515" s="123">
        <v>32629</v>
      </c>
      <c r="B515" s="109">
        <v>114</v>
      </c>
      <c r="C515" s="187"/>
      <c r="D515" s="312">
        <f t="shared" si="9"/>
        <v>7.9575596816976631E-3</v>
      </c>
    </row>
    <row r="516" spans="1:4">
      <c r="A516" s="123">
        <v>32660</v>
      </c>
      <c r="B516" s="109">
        <v>114</v>
      </c>
      <c r="C516" s="188"/>
      <c r="D516" s="312">
        <f t="shared" si="9"/>
        <v>0</v>
      </c>
    </row>
    <row r="517" spans="1:4">
      <c r="A517" s="123">
        <v>32690</v>
      </c>
      <c r="B517" s="109">
        <v>113.8</v>
      </c>
      <c r="C517" s="187">
        <v>0.03</v>
      </c>
      <c r="D517" s="312">
        <f t="shared" si="9"/>
        <v>-1.7543859649123057E-3</v>
      </c>
    </row>
    <row r="518" spans="1:4">
      <c r="A518" s="123">
        <v>32721</v>
      </c>
      <c r="B518" s="109">
        <v>113.4</v>
      </c>
      <c r="C518" s="188"/>
      <c r="D518" s="312">
        <f t="shared" si="9"/>
        <v>-3.5149384885763751E-3</v>
      </c>
    </row>
    <row r="519" spans="1:4">
      <c r="A519" s="123">
        <v>32752</v>
      </c>
      <c r="B519" s="109">
        <v>114</v>
      </c>
      <c r="C519" s="187"/>
      <c r="D519" s="312">
        <f t="shared" si="9"/>
        <v>5.2910052910052404E-3</v>
      </c>
    </row>
    <row r="520" spans="1:4">
      <c r="A520" s="123">
        <v>32782</v>
      </c>
      <c r="B520" s="109">
        <v>114.6</v>
      </c>
      <c r="C520" s="188">
        <v>9.0000000000000011E-3</v>
      </c>
      <c r="D520" s="312">
        <f t="shared" si="9"/>
        <v>5.2631578947367925E-3</v>
      </c>
    </row>
    <row r="521" spans="1:4">
      <c r="A521" s="123">
        <v>32813</v>
      </c>
      <c r="B521" s="109">
        <v>114.8</v>
      </c>
      <c r="C521" s="187"/>
      <c r="D521" s="312">
        <f t="shared" si="9"/>
        <v>1.7452006980803042E-3</v>
      </c>
    </row>
    <row r="522" spans="1:4">
      <c r="A522" s="123">
        <v>32843</v>
      </c>
      <c r="B522" s="109">
        <v>115.5</v>
      </c>
      <c r="C522" s="188"/>
      <c r="D522" s="312">
        <f t="shared" si="9"/>
        <v>6.0975609756097806E-3</v>
      </c>
    </row>
    <row r="523" spans="1:4">
      <c r="A523" s="123">
        <v>32874</v>
      </c>
      <c r="B523" s="109">
        <v>117.7</v>
      </c>
      <c r="C523" s="187">
        <v>4.4999999999999998E-2</v>
      </c>
      <c r="D523" s="312">
        <f t="shared" ref="D523:D586" si="10">(B523-B522)/B522</f>
        <v>1.9047619047619074E-2</v>
      </c>
    </row>
    <row r="524" spans="1:4">
      <c r="A524" s="123">
        <v>32905</v>
      </c>
      <c r="B524" s="109">
        <v>117.6</v>
      </c>
      <c r="C524" s="188"/>
      <c r="D524" s="312">
        <f t="shared" si="10"/>
        <v>-8.4961767204765103E-4</v>
      </c>
    </row>
    <row r="525" spans="1:4">
      <c r="A525" s="123">
        <v>32933</v>
      </c>
      <c r="B525" s="109">
        <v>117.5</v>
      </c>
      <c r="C525" s="187"/>
      <c r="D525" s="312">
        <f t="shared" si="10"/>
        <v>-8.5034013605437349E-4</v>
      </c>
    </row>
    <row r="526" spans="1:4">
      <c r="A526" s="123">
        <v>32964</v>
      </c>
      <c r="B526" s="109">
        <v>117.4</v>
      </c>
      <c r="C526" s="188">
        <v>1.6E-2</v>
      </c>
      <c r="D526" s="312">
        <f t="shared" si="10"/>
        <v>-8.5106382978718568E-4</v>
      </c>
    </row>
    <row r="527" spans="1:4">
      <c r="A527" s="123">
        <v>32994</v>
      </c>
      <c r="B527" s="109">
        <v>117.5</v>
      </c>
      <c r="C527" s="187"/>
      <c r="D527" s="312">
        <f t="shared" si="10"/>
        <v>8.5178875638836722E-4</v>
      </c>
    </row>
    <row r="528" spans="1:4">
      <c r="A528" s="123">
        <v>33025</v>
      </c>
      <c r="B528" s="109">
        <v>117.6</v>
      </c>
      <c r="C528" s="188"/>
      <c r="D528" s="312">
        <f t="shared" si="10"/>
        <v>8.5106382978718568E-4</v>
      </c>
    </row>
    <row r="529" spans="1:4">
      <c r="A529" s="123">
        <v>33055</v>
      </c>
      <c r="B529" s="109">
        <v>117.9</v>
      </c>
      <c r="C529" s="187">
        <v>1E-3</v>
      </c>
      <c r="D529" s="312">
        <f t="shared" si="10"/>
        <v>2.5510204081633622E-3</v>
      </c>
    </row>
    <row r="530" spans="1:4">
      <c r="A530" s="123">
        <v>33086</v>
      </c>
      <c r="B530" s="109">
        <v>119.2</v>
      </c>
      <c r="C530" s="188"/>
      <c r="D530" s="312">
        <f t="shared" si="10"/>
        <v>1.1026293469041536E-2</v>
      </c>
    </row>
    <row r="531" spans="1:4">
      <c r="A531" s="123">
        <v>33117</v>
      </c>
      <c r="B531" s="109">
        <v>120.7</v>
      </c>
      <c r="C531" s="187"/>
      <c r="D531" s="312">
        <f t="shared" si="10"/>
        <v>1.2583892617449664E-2</v>
      </c>
    </row>
    <row r="532" spans="1:4">
      <c r="A532" s="123">
        <v>33147</v>
      </c>
      <c r="B532" s="109">
        <v>121.9</v>
      </c>
      <c r="C532" s="188">
        <v>-3.4000000000000002E-2</v>
      </c>
      <c r="D532" s="312">
        <f t="shared" si="10"/>
        <v>9.9420049710025084E-3</v>
      </c>
    </row>
    <row r="533" spans="1:4">
      <c r="A533" s="123">
        <v>33178</v>
      </c>
      <c r="B533" s="109">
        <v>122.6</v>
      </c>
      <c r="C533" s="187"/>
      <c r="D533" s="312">
        <f t="shared" si="10"/>
        <v>5.7424118129613504E-3</v>
      </c>
    </row>
    <row r="534" spans="1:4">
      <c r="A534" s="123">
        <v>33208</v>
      </c>
      <c r="B534" s="109">
        <v>122</v>
      </c>
      <c r="C534" s="188"/>
      <c r="D534" s="312">
        <f t="shared" si="10"/>
        <v>-4.8939641109298068E-3</v>
      </c>
    </row>
    <row r="535" spans="1:4">
      <c r="A535" s="123">
        <v>33239</v>
      </c>
      <c r="B535" s="109">
        <v>122.6</v>
      </c>
      <c r="C535" s="187">
        <v>-1.9E-2</v>
      </c>
      <c r="D535" s="312">
        <f t="shared" si="10"/>
        <v>4.9180327868851995E-3</v>
      </c>
    </row>
    <row r="536" spans="1:4">
      <c r="A536" s="123">
        <v>33270</v>
      </c>
      <c r="B536" s="109">
        <v>121.8</v>
      </c>
      <c r="C536" s="188"/>
      <c r="D536" s="312">
        <f t="shared" si="10"/>
        <v>-6.5252854812397811E-3</v>
      </c>
    </row>
    <row r="537" spans="1:4">
      <c r="A537" s="123">
        <v>33298</v>
      </c>
      <c r="B537" s="109">
        <v>121.3</v>
      </c>
      <c r="C537" s="187"/>
      <c r="D537" s="312">
        <f t="shared" si="10"/>
        <v>-4.1050903119868639E-3</v>
      </c>
    </row>
    <row r="538" spans="1:4">
      <c r="A538" s="123">
        <v>33329</v>
      </c>
      <c r="B538" s="109">
        <v>121.3</v>
      </c>
      <c r="C538" s="188">
        <v>3.1E-2</v>
      </c>
      <c r="D538" s="312">
        <f t="shared" si="10"/>
        <v>0</v>
      </c>
    </row>
    <row r="539" spans="1:4">
      <c r="A539" s="123">
        <v>33359</v>
      </c>
      <c r="B539" s="109">
        <v>121.6</v>
      </c>
      <c r="C539" s="187"/>
      <c r="D539" s="312">
        <f t="shared" si="10"/>
        <v>2.4732069249793665E-3</v>
      </c>
    </row>
    <row r="540" spans="1:4">
      <c r="A540" s="123">
        <v>33390</v>
      </c>
      <c r="B540" s="109">
        <v>121.4</v>
      </c>
      <c r="C540" s="188"/>
      <c r="D540" s="312">
        <f t="shared" si="10"/>
        <v>-1.6447368421051698E-3</v>
      </c>
    </row>
    <row r="541" spans="1:4">
      <c r="A541" s="123">
        <v>33420</v>
      </c>
      <c r="B541" s="109">
        <v>121.1</v>
      </c>
      <c r="C541" s="187">
        <v>1.9E-2</v>
      </c>
      <c r="D541" s="312">
        <f t="shared" si="10"/>
        <v>-2.4711696869852665E-3</v>
      </c>
    </row>
    <row r="542" spans="1:4">
      <c r="A542" s="123">
        <v>33451</v>
      </c>
      <c r="B542" s="109">
        <v>121.3</v>
      </c>
      <c r="C542" s="188"/>
      <c r="D542" s="312">
        <f t="shared" si="10"/>
        <v>1.6515276630883803E-3</v>
      </c>
    </row>
    <row r="543" spans="1:4">
      <c r="A543" s="123">
        <v>33482</v>
      </c>
      <c r="B543" s="109">
        <v>121.5</v>
      </c>
      <c r="C543" s="187"/>
      <c r="D543" s="312">
        <f t="shared" si="10"/>
        <v>1.6488046166529501E-3</v>
      </c>
    </row>
    <row r="544" spans="1:4">
      <c r="A544" s="123">
        <v>33512</v>
      </c>
      <c r="B544" s="109">
        <v>121.9</v>
      </c>
      <c r="C544" s="188">
        <v>1.8000000000000002E-2</v>
      </c>
      <c r="D544" s="312">
        <f t="shared" si="10"/>
        <v>3.2921810699588945E-3</v>
      </c>
    </row>
    <row r="545" spans="1:4">
      <c r="A545" s="123">
        <v>33543</v>
      </c>
      <c r="B545" s="109">
        <v>122.4</v>
      </c>
      <c r="C545" s="187"/>
      <c r="D545" s="312">
        <f t="shared" si="10"/>
        <v>4.1017227235438884E-3</v>
      </c>
    </row>
    <row r="546" spans="1:4">
      <c r="A546" s="123">
        <v>33573</v>
      </c>
      <c r="B546" s="109">
        <v>122.3</v>
      </c>
      <c r="C546" s="188"/>
      <c r="D546" s="312">
        <f t="shared" si="10"/>
        <v>-8.1699346405235721E-4</v>
      </c>
    </row>
    <row r="547" spans="1:4">
      <c r="A547" s="123">
        <v>33604</v>
      </c>
      <c r="B547" s="109">
        <v>122</v>
      </c>
      <c r="C547" s="187">
        <v>4.8000000000000001E-2</v>
      </c>
      <c r="D547" s="312">
        <f t="shared" si="10"/>
        <v>-2.4529844644317019E-3</v>
      </c>
    </row>
    <row r="548" spans="1:4">
      <c r="A548" s="123">
        <v>33635</v>
      </c>
      <c r="B548" s="109">
        <v>122.3</v>
      </c>
      <c r="C548" s="188"/>
      <c r="D548" s="312">
        <f t="shared" si="10"/>
        <v>2.4590163934425997E-3</v>
      </c>
    </row>
    <row r="549" spans="1:4">
      <c r="A549" s="123">
        <v>33664</v>
      </c>
      <c r="B549" s="109">
        <v>122.4</v>
      </c>
      <c r="C549" s="187"/>
      <c r="D549" s="312">
        <f t="shared" si="10"/>
        <v>8.1766148814397816E-4</v>
      </c>
    </row>
    <row r="550" spans="1:4">
      <c r="A550" s="123">
        <v>33695</v>
      </c>
      <c r="B550" s="109">
        <v>122.5</v>
      </c>
      <c r="C550" s="188">
        <v>4.4999999999999998E-2</v>
      </c>
      <c r="D550" s="312">
        <f t="shared" si="10"/>
        <v>8.1699346405224109E-4</v>
      </c>
    </row>
    <row r="551" spans="1:4">
      <c r="A551" s="123">
        <v>33725</v>
      </c>
      <c r="B551" s="109">
        <v>122.9</v>
      </c>
      <c r="C551" s="187"/>
      <c r="D551" s="312">
        <f t="shared" si="10"/>
        <v>3.2653061224490261E-3</v>
      </c>
    </row>
    <row r="552" spans="1:4">
      <c r="A552" s="123">
        <v>33756</v>
      </c>
      <c r="B552" s="109">
        <v>123.4</v>
      </c>
      <c r="C552" s="188"/>
      <c r="D552" s="312">
        <f t="shared" si="10"/>
        <v>4.0683482506102524E-3</v>
      </c>
    </row>
    <row r="553" spans="1:4">
      <c r="A553" s="123">
        <v>33786</v>
      </c>
      <c r="B553" s="109">
        <v>123.3</v>
      </c>
      <c r="C553" s="187">
        <v>3.9E-2</v>
      </c>
      <c r="D553" s="312">
        <f t="shared" si="10"/>
        <v>-8.1037277147494747E-4</v>
      </c>
    </row>
    <row r="554" spans="1:4">
      <c r="A554" s="123">
        <v>33817</v>
      </c>
      <c r="B554" s="109">
        <v>123.4</v>
      </c>
      <c r="C554" s="188"/>
      <c r="D554" s="312">
        <f t="shared" si="10"/>
        <v>8.1103000811036927E-4</v>
      </c>
    </row>
    <row r="555" spans="1:4">
      <c r="A555" s="123">
        <v>33848</v>
      </c>
      <c r="B555" s="109">
        <v>123.7</v>
      </c>
      <c r="C555" s="187"/>
      <c r="D555" s="312">
        <f t="shared" si="10"/>
        <v>2.4311183144246121E-3</v>
      </c>
    </row>
    <row r="556" spans="1:4">
      <c r="A556" s="123">
        <v>33878</v>
      </c>
      <c r="B556" s="109">
        <v>124.2</v>
      </c>
      <c r="C556" s="188">
        <v>4.0999999999999995E-2</v>
      </c>
      <c r="D556" s="312">
        <f t="shared" si="10"/>
        <v>4.0420371867421184E-3</v>
      </c>
    </row>
    <row r="557" spans="1:4">
      <c r="A557" s="123">
        <v>33909</v>
      </c>
      <c r="B557" s="109">
        <v>124.1</v>
      </c>
      <c r="C557" s="187"/>
      <c r="D557" s="312">
        <f t="shared" si="10"/>
        <v>-8.0515297906609117E-4</v>
      </c>
    </row>
    <row r="558" spans="1:4">
      <c r="A558" s="123">
        <v>33939</v>
      </c>
      <c r="B558" s="109">
        <v>124.2</v>
      </c>
      <c r="C558" s="188"/>
      <c r="D558" s="312">
        <f t="shared" si="10"/>
        <v>8.0580177276396879E-4</v>
      </c>
    </row>
    <row r="559" spans="1:4">
      <c r="A559" s="123">
        <v>33970</v>
      </c>
      <c r="B559" s="109">
        <v>124.4</v>
      </c>
      <c r="C559" s="187">
        <v>8.0000000000000002E-3</v>
      </c>
      <c r="D559" s="312">
        <f t="shared" si="10"/>
        <v>1.6103059581320679E-3</v>
      </c>
    </row>
    <row r="560" spans="1:4">
      <c r="A560" s="123">
        <v>34001</v>
      </c>
      <c r="B560" s="109">
        <v>124.7</v>
      </c>
      <c r="C560" s="188"/>
      <c r="D560" s="312">
        <f t="shared" si="10"/>
        <v>2.4115755627009418E-3</v>
      </c>
    </row>
    <row r="561" spans="1:4">
      <c r="A561" s="123">
        <v>34029</v>
      </c>
      <c r="B561" s="109">
        <v>125</v>
      </c>
      <c r="C561" s="187"/>
      <c r="D561" s="312">
        <f t="shared" si="10"/>
        <v>2.4057738572573948E-3</v>
      </c>
    </row>
    <row r="562" spans="1:4">
      <c r="A562" s="123">
        <v>34060</v>
      </c>
      <c r="B562" s="109">
        <v>125.7</v>
      </c>
      <c r="C562" s="188">
        <v>2.4E-2</v>
      </c>
      <c r="D562" s="312">
        <f t="shared" si="10"/>
        <v>5.6000000000000225E-3</v>
      </c>
    </row>
    <row r="563" spans="1:4">
      <c r="A563" s="123">
        <v>34090</v>
      </c>
      <c r="B563" s="109">
        <v>125.7</v>
      </c>
      <c r="C563" s="187"/>
      <c r="D563" s="312">
        <f t="shared" si="10"/>
        <v>0</v>
      </c>
    </row>
    <row r="564" spans="1:4">
      <c r="A564" s="123">
        <v>34121</v>
      </c>
      <c r="B564" s="109">
        <v>125.2</v>
      </c>
      <c r="C564" s="188"/>
      <c r="D564" s="312">
        <f t="shared" si="10"/>
        <v>-3.977724741447892E-3</v>
      </c>
    </row>
    <row r="565" spans="1:4">
      <c r="A565" s="123">
        <v>34151</v>
      </c>
      <c r="B565" s="109">
        <v>125.1</v>
      </c>
      <c r="C565" s="187">
        <v>0.02</v>
      </c>
      <c r="D565" s="312">
        <f t="shared" si="10"/>
        <v>-7.9872204472850256E-4</v>
      </c>
    </row>
    <row r="566" spans="1:4">
      <c r="A566" s="123">
        <v>34182</v>
      </c>
      <c r="B566" s="109">
        <v>123.9</v>
      </c>
      <c r="C566" s="188"/>
      <c r="D566" s="312">
        <f t="shared" si="10"/>
        <v>-9.5923261390886382E-3</v>
      </c>
    </row>
    <row r="567" spans="1:4">
      <c r="A567" s="123">
        <v>34213</v>
      </c>
      <c r="B567" s="109">
        <v>124.1</v>
      </c>
      <c r="C567" s="187"/>
      <c r="D567" s="312">
        <f t="shared" si="10"/>
        <v>1.6142050040354207E-3</v>
      </c>
    </row>
    <row r="568" spans="1:4">
      <c r="A568" s="123">
        <v>34243</v>
      </c>
      <c r="B568" s="109">
        <v>124.2</v>
      </c>
      <c r="C568" s="188">
        <v>5.4000000000000006E-2</v>
      </c>
      <c r="D568" s="312">
        <f t="shared" si="10"/>
        <v>8.0580177276396879E-4</v>
      </c>
    </row>
    <row r="569" spans="1:4">
      <c r="A569" s="123">
        <v>34274</v>
      </c>
      <c r="B569" s="109">
        <v>124.4</v>
      </c>
      <c r="C569" s="187"/>
      <c r="D569" s="312">
        <f t="shared" si="10"/>
        <v>1.6103059581320679E-3</v>
      </c>
    </row>
    <row r="570" spans="1:4">
      <c r="A570" s="123">
        <v>34304</v>
      </c>
      <c r="B570" s="109">
        <v>124.4</v>
      </c>
      <c r="C570" s="188"/>
      <c r="D570" s="312">
        <f t="shared" si="10"/>
        <v>0</v>
      </c>
    </row>
    <row r="571" spans="1:4">
      <c r="A571" s="123">
        <v>34335</v>
      </c>
      <c r="B571" s="109">
        <v>124.8</v>
      </c>
      <c r="C571" s="187">
        <v>0.04</v>
      </c>
      <c r="D571" s="312">
        <f t="shared" si="10"/>
        <v>3.2154340836012176E-3</v>
      </c>
    </row>
    <row r="572" spans="1:4">
      <c r="A572" s="123">
        <v>34366</v>
      </c>
      <c r="B572" s="109">
        <v>125</v>
      </c>
      <c r="C572" s="188"/>
      <c r="D572" s="312">
        <f t="shared" si="10"/>
        <v>1.6025641025641253E-3</v>
      </c>
    </row>
    <row r="573" spans="1:4">
      <c r="A573" s="123">
        <v>34394</v>
      </c>
      <c r="B573" s="109">
        <v>125.1</v>
      </c>
      <c r="C573" s="187"/>
      <c r="D573" s="312">
        <f t="shared" si="10"/>
        <v>7.999999999999545E-4</v>
      </c>
    </row>
    <row r="574" spans="1:4">
      <c r="A574" s="123">
        <v>34425</v>
      </c>
      <c r="B574" s="109">
        <v>125.1</v>
      </c>
      <c r="C574" s="188">
        <v>5.5999999999999994E-2</v>
      </c>
      <c r="D574" s="312">
        <f t="shared" si="10"/>
        <v>0</v>
      </c>
    </row>
    <row r="575" spans="1:4">
      <c r="A575" s="123">
        <v>34455</v>
      </c>
      <c r="B575" s="109">
        <v>125.1</v>
      </c>
      <c r="C575" s="187"/>
      <c r="D575" s="312">
        <f t="shared" si="10"/>
        <v>0</v>
      </c>
    </row>
    <row r="576" spans="1:4">
      <c r="A576" s="123">
        <v>34486</v>
      </c>
      <c r="B576" s="109">
        <v>125.2</v>
      </c>
      <c r="C576" s="188"/>
      <c r="D576" s="312">
        <f t="shared" si="10"/>
        <v>7.993605115907956E-4</v>
      </c>
    </row>
    <row r="577" spans="1:4">
      <c r="A577" s="123">
        <v>34516</v>
      </c>
      <c r="B577" s="109">
        <v>125.7</v>
      </c>
      <c r="C577" s="187">
        <v>2.4E-2</v>
      </c>
      <c r="D577" s="312">
        <f t="shared" si="10"/>
        <v>3.9936102236421724E-3</v>
      </c>
    </row>
    <row r="578" spans="1:4">
      <c r="A578" s="123">
        <v>34547</v>
      </c>
      <c r="B578" s="109">
        <v>126.2</v>
      </c>
      <c r="C578" s="188"/>
      <c r="D578" s="312">
        <f t="shared" si="10"/>
        <v>3.977724741447892E-3</v>
      </c>
    </row>
    <row r="579" spans="1:4">
      <c r="A579" s="123">
        <v>34578</v>
      </c>
      <c r="B579" s="109">
        <v>125.9</v>
      </c>
      <c r="C579" s="187"/>
      <c r="D579" s="312">
        <f t="shared" si="10"/>
        <v>-2.3771790808240663E-3</v>
      </c>
    </row>
    <row r="580" spans="1:4">
      <c r="A580" s="123">
        <v>34608</v>
      </c>
      <c r="B580" s="109">
        <v>125.5</v>
      </c>
      <c r="C580" s="188">
        <v>4.5999999999999999E-2</v>
      </c>
      <c r="D580" s="312">
        <f t="shared" si="10"/>
        <v>-3.1771247021446041E-3</v>
      </c>
    </row>
    <row r="581" spans="1:4">
      <c r="A581" s="123">
        <v>34639</v>
      </c>
      <c r="B581" s="109">
        <v>126.1</v>
      </c>
      <c r="C581" s="187"/>
      <c r="D581" s="312">
        <f t="shared" si="10"/>
        <v>4.780876494023859E-3</v>
      </c>
    </row>
    <row r="582" spans="1:4">
      <c r="A582" s="123">
        <v>34669</v>
      </c>
      <c r="B582" s="109">
        <v>126.6</v>
      </c>
      <c r="C582" s="188"/>
      <c r="D582" s="312">
        <f t="shared" si="10"/>
        <v>3.9651070578905628E-3</v>
      </c>
    </row>
    <row r="583" spans="1:4">
      <c r="A583" s="123">
        <v>34700</v>
      </c>
      <c r="B583" s="109">
        <v>126.9</v>
      </c>
      <c r="C583" s="187">
        <v>1.3999999999999999E-2</v>
      </c>
      <c r="D583" s="312">
        <f t="shared" si="10"/>
        <v>2.3696682464455876E-3</v>
      </c>
    </row>
    <row r="584" spans="1:4">
      <c r="A584" s="123">
        <v>34731</v>
      </c>
      <c r="B584" s="109">
        <v>127.2</v>
      </c>
      <c r="C584" s="188"/>
      <c r="D584" s="312">
        <f t="shared" si="10"/>
        <v>2.3640661938534053E-3</v>
      </c>
    </row>
    <row r="585" spans="1:4">
      <c r="A585" s="123">
        <v>34759</v>
      </c>
      <c r="B585" s="109">
        <v>127.4</v>
      </c>
      <c r="C585" s="187"/>
      <c r="D585" s="312">
        <f t="shared" si="10"/>
        <v>1.5723270440251794E-3</v>
      </c>
    </row>
    <row r="586" spans="1:4">
      <c r="A586" s="123">
        <v>34790</v>
      </c>
      <c r="B586" s="109">
        <v>127.7</v>
      </c>
      <c r="C586" s="188">
        <v>1.3999999999999999E-2</v>
      </c>
      <c r="D586" s="312">
        <f t="shared" si="10"/>
        <v>2.3547880690737611E-3</v>
      </c>
    </row>
    <row r="587" spans="1:4">
      <c r="A587" s="123">
        <v>34820</v>
      </c>
      <c r="B587" s="109">
        <v>127.8</v>
      </c>
      <c r="C587" s="187"/>
      <c r="D587" s="312">
        <f t="shared" ref="D587:D650" si="11">(B587-B586)/B586</f>
        <v>7.8308535630379256E-4</v>
      </c>
    </row>
    <row r="588" spans="1:4">
      <c r="A588" s="123">
        <v>34851</v>
      </c>
      <c r="B588" s="109">
        <v>127.8</v>
      </c>
      <c r="C588" s="188"/>
      <c r="D588" s="312">
        <f t="shared" si="11"/>
        <v>0</v>
      </c>
    </row>
    <row r="589" spans="1:4">
      <c r="A589" s="123">
        <v>34881</v>
      </c>
      <c r="B589" s="109">
        <v>128</v>
      </c>
      <c r="C589" s="187">
        <v>3.5000000000000003E-2</v>
      </c>
      <c r="D589" s="312">
        <f t="shared" si="11"/>
        <v>1.5649452269170803E-3</v>
      </c>
    </row>
    <row r="590" spans="1:4">
      <c r="A590" s="123">
        <v>34912</v>
      </c>
      <c r="B590" s="109">
        <v>127.9</v>
      </c>
      <c r="C590" s="188"/>
      <c r="D590" s="312">
        <f t="shared" si="11"/>
        <v>-7.8124999999995559E-4</v>
      </c>
    </row>
    <row r="591" spans="1:4">
      <c r="A591" s="123">
        <v>34943</v>
      </c>
      <c r="B591" s="109">
        <v>128.1</v>
      </c>
      <c r="C591" s="187"/>
      <c r="D591" s="312">
        <f t="shared" si="11"/>
        <v>1.5637216575448681E-3</v>
      </c>
    </row>
    <row r="592" spans="1:4">
      <c r="A592" s="123">
        <v>34973</v>
      </c>
      <c r="B592" s="109">
        <v>128.4</v>
      </c>
      <c r="C592" s="188">
        <v>2.8999999999999998E-2</v>
      </c>
      <c r="D592" s="312">
        <f t="shared" si="11"/>
        <v>2.3419203747073489E-3</v>
      </c>
    </row>
    <row r="593" spans="1:4">
      <c r="A593" s="123">
        <v>35004</v>
      </c>
      <c r="B593" s="109">
        <v>128.69999999999999</v>
      </c>
      <c r="C593" s="187"/>
      <c r="D593" s="312">
        <f t="shared" si="11"/>
        <v>2.3364485981307082E-3</v>
      </c>
    </row>
    <row r="594" spans="1:4">
      <c r="A594" s="123">
        <v>35034</v>
      </c>
      <c r="B594" s="109">
        <v>129.30000000000001</v>
      </c>
      <c r="C594" s="188"/>
      <c r="D594" s="312">
        <f t="shared" si="11"/>
        <v>4.6620046620048389E-3</v>
      </c>
    </row>
    <row r="595" spans="1:4">
      <c r="A595" s="123">
        <v>35065</v>
      </c>
      <c r="B595" s="109">
        <v>129.69999999999999</v>
      </c>
      <c r="C595" s="187">
        <v>2.7000000000000003E-2</v>
      </c>
      <c r="D595" s="312">
        <f t="shared" si="11"/>
        <v>3.0935808197987413E-3</v>
      </c>
    </row>
    <row r="596" spans="1:4">
      <c r="A596" s="123">
        <v>35096</v>
      </c>
      <c r="B596" s="109">
        <v>129.69999999999999</v>
      </c>
      <c r="C596" s="188"/>
      <c r="D596" s="312">
        <f t="shared" si="11"/>
        <v>0</v>
      </c>
    </row>
    <row r="597" spans="1:4">
      <c r="A597" s="123">
        <v>35125</v>
      </c>
      <c r="B597" s="109">
        <v>130.5</v>
      </c>
      <c r="C597" s="187"/>
      <c r="D597" s="312">
        <f t="shared" si="11"/>
        <v>6.1680801850424937E-3</v>
      </c>
    </row>
    <row r="598" spans="1:4">
      <c r="A598" s="123">
        <v>35156</v>
      </c>
      <c r="B598" s="109">
        <v>130.9</v>
      </c>
      <c r="C598" s="188">
        <v>7.2000000000000008E-2</v>
      </c>
      <c r="D598" s="312">
        <f t="shared" si="11"/>
        <v>3.0651340996169017E-3</v>
      </c>
    </row>
    <row r="599" spans="1:4">
      <c r="A599" s="123">
        <v>35186</v>
      </c>
      <c r="B599" s="109">
        <v>130.9</v>
      </c>
      <c r="C599" s="187"/>
      <c r="D599" s="312">
        <f t="shared" si="11"/>
        <v>0</v>
      </c>
    </row>
    <row r="600" spans="1:4">
      <c r="A600" s="123">
        <v>35217</v>
      </c>
      <c r="B600" s="109">
        <v>131.30000000000001</v>
      </c>
      <c r="C600" s="188"/>
      <c r="D600" s="312">
        <f t="shared" si="11"/>
        <v>3.0557677616501579E-3</v>
      </c>
    </row>
    <row r="601" spans="1:4">
      <c r="A601" s="123">
        <v>35247</v>
      </c>
      <c r="B601" s="109">
        <v>131.19999999999999</v>
      </c>
      <c r="C601" s="187">
        <v>3.7000000000000005E-2</v>
      </c>
      <c r="D601" s="312">
        <f t="shared" si="11"/>
        <v>-7.6161462300093467E-4</v>
      </c>
    </row>
    <row r="602" spans="1:4">
      <c r="A602" s="123">
        <v>35278</v>
      </c>
      <c r="B602" s="109">
        <v>131.6</v>
      </c>
      <c r="C602" s="188"/>
      <c r="D602" s="312">
        <f t="shared" si="11"/>
        <v>3.0487804878049215E-3</v>
      </c>
    </row>
    <row r="603" spans="1:4">
      <c r="A603" s="123">
        <v>35309</v>
      </c>
      <c r="B603" s="109">
        <v>131.69999999999999</v>
      </c>
      <c r="C603" s="187"/>
      <c r="D603" s="312">
        <f t="shared" si="11"/>
        <v>7.5987841945284438E-4</v>
      </c>
    </row>
    <row r="604" spans="1:4">
      <c r="A604" s="123">
        <v>35339</v>
      </c>
      <c r="B604" s="109">
        <v>132.4</v>
      </c>
      <c r="C604" s="188">
        <v>4.2999999999999997E-2</v>
      </c>
      <c r="D604" s="312">
        <f t="shared" si="11"/>
        <v>5.3151100987093173E-3</v>
      </c>
    </row>
    <row r="605" spans="1:4">
      <c r="A605" s="123">
        <v>35370</v>
      </c>
      <c r="B605" s="109">
        <v>132.5</v>
      </c>
      <c r="C605" s="187"/>
      <c r="D605" s="312">
        <f t="shared" si="11"/>
        <v>7.5528700906340117E-4</v>
      </c>
    </row>
    <row r="606" spans="1:4">
      <c r="A606" s="123">
        <v>35400</v>
      </c>
      <c r="B606" s="109">
        <v>132.9</v>
      </c>
      <c r="C606" s="188"/>
      <c r="D606" s="312">
        <f t="shared" si="11"/>
        <v>3.0188679245283447E-3</v>
      </c>
    </row>
    <row r="607" spans="1:4">
      <c r="A607" s="123">
        <v>35431</v>
      </c>
      <c r="B607" s="109">
        <v>133</v>
      </c>
      <c r="C607" s="187">
        <v>3.1E-2</v>
      </c>
      <c r="D607" s="312">
        <f t="shared" si="11"/>
        <v>7.5244544770499853E-4</v>
      </c>
    </row>
    <row r="608" spans="1:4">
      <c r="A608" s="123">
        <v>35462</v>
      </c>
      <c r="B608" s="109">
        <v>132.69999999999999</v>
      </c>
      <c r="C608" s="188"/>
      <c r="D608" s="312">
        <f t="shared" si="11"/>
        <v>-2.2556390977444465E-3</v>
      </c>
    </row>
    <row r="609" spans="1:4">
      <c r="A609" s="123">
        <v>35490</v>
      </c>
      <c r="B609" s="109">
        <v>132.6</v>
      </c>
      <c r="C609" s="187"/>
      <c r="D609" s="312">
        <f t="shared" si="11"/>
        <v>-7.5357950263748544E-4</v>
      </c>
    </row>
    <row r="610" spans="1:4">
      <c r="A610" s="123">
        <v>35521</v>
      </c>
      <c r="B610" s="109">
        <v>131.80000000000001</v>
      </c>
      <c r="C610" s="188">
        <v>6.2E-2</v>
      </c>
      <c r="D610" s="312">
        <f t="shared" si="11"/>
        <v>-6.0331825037706109E-3</v>
      </c>
    </row>
    <row r="611" spans="1:4">
      <c r="A611" s="123">
        <v>35551</v>
      </c>
      <c r="B611" s="109">
        <v>131.5</v>
      </c>
      <c r="C611" s="187"/>
      <c r="D611" s="312">
        <f t="shared" si="11"/>
        <v>-2.2761760242792969E-3</v>
      </c>
    </row>
    <row r="612" spans="1:4">
      <c r="A612" s="123">
        <v>35582</v>
      </c>
      <c r="B612" s="109">
        <v>131.30000000000001</v>
      </c>
      <c r="C612" s="188"/>
      <c r="D612" s="312">
        <f t="shared" si="11"/>
        <v>-1.5209125475284307E-3</v>
      </c>
    </row>
    <row r="613" spans="1:4">
      <c r="A613" s="123">
        <v>35612</v>
      </c>
      <c r="B613" s="109">
        <v>130.9</v>
      </c>
      <c r="C613" s="187">
        <v>5.2000000000000005E-2</v>
      </c>
      <c r="D613" s="312">
        <f t="shared" si="11"/>
        <v>-3.0464584920030895E-3</v>
      </c>
    </row>
    <row r="614" spans="1:4">
      <c r="A614" s="123">
        <v>35643</v>
      </c>
      <c r="B614" s="109">
        <v>131.4</v>
      </c>
      <c r="C614" s="188"/>
      <c r="D614" s="312">
        <f t="shared" si="11"/>
        <v>3.819709702062643E-3</v>
      </c>
    </row>
    <row r="615" spans="1:4">
      <c r="A615" s="123">
        <v>35674</v>
      </c>
      <c r="B615" s="109">
        <v>131.6</v>
      </c>
      <c r="C615" s="187"/>
      <c r="D615" s="312">
        <f t="shared" si="11"/>
        <v>1.5220700152206135E-3</v>
      </c>
    </row>
    <row r="616" spans="1:4">
      <c r="A616" s="123">
        <v>35704</v>
      </c>
      <c r="B616" s="109">
        <v>131.9</v>
      </c>
      <c r="C616" s="188">
        <v>3.1E-2</v>
      </c>
      <c r="D616" s="312">
        <f t="shared" si="11"/>
        <v>2.2796352583587492E-3</v>
      </c>
    </row>
    <row r="617" spans="1:4">
      <c r="A617" s="123">
        <v>35735</v>
      </c>
      <c r="B617" s="109">
        <v>131.6</v>
      </c>
      <c r="C617" s="187"/>
      <c r="D617" s="312">
        <f t="shared" si="11"/>
        <v>-2.2744503411676375E-3</v>
      </c>
    </row>
    <row r="618" spans="1:4">
      <c r="A618" s="123">
        <v>35765</v>
      </c>
      <c r="B618" s="109">
        <v>131.4</v>
      </c>
      <c r="C618" s="188"/>
      <c r="D618" s="312">
        <f t="shared" si="11"/>
        <v>-1.5197568389056888E-3</v>
      </c>
    </row>
    <row r="619" spans="1:4">
      <c r="A619" s="123">
        <v>35796</v>
      </c>
      <c r="B619" s="109">
        <v>130.69999999999999</v>
      </c>
      <c r="C619" s="187">
        <v>0.04</v>
      </c>
      <c r="D619" s="312">
        <f t="shared" si="11"/>
        <v>-5.3272450532725803E-3</v>
      </c>
    </row>
    <row r="620" spans="1:4">
      <c r="A620" s="123">
        <v>35827</v>
      </c>
      <c r="B620" s="109">
        <v>130.6</v>
      </c>
      <c r="C620" s="188"/>
      <c r="D620" s="312">
        <f t="shared" si="11"/>
        <v>-7.6511094108641414E-4</v>
      </c>
    </row>
    <row r="621" spans="1:4">
      <c r="A621" s="123">
        <v>35855</v>
      </c>
      <c r="B621" s="109">
        <v>130.5</v>
      </c>
      <c r="C621" s="187"/>
      <c r="D621" s="312">
        <f t="shared" si="11"/>
        <v>-7.6569678407346345E-4</v>
      </c>
    </row>
    <row r="622" spans="1:4">
      <c r="A622" s="123">
        <v>35886</v>
      </c>
      <c r="B622" s="109">
        <v>130.69999999999999</v>
      </c>
      <c r="C622" s="188">
        <v>3.9E-2</v>
      </c>
      <c r="D622" s="312">
        <f t="shared" si="11"/>
        <v>1.532567049808342E-3</v>
      </c>
    </row>
    <row r="623" spans="1:4">
      <c r="A623" s="123">
        <v>35916</v>
      </c>
      <c r="B623" s="109">
        <v>130.5</v>
      </c>
      <c r="C623" s="187"/>
      <c r="D623" s="312">
        <f t="shared" si="11"/>
        <v>-1.5302218821728283E-3</v>
      </c>
    </row>
    <row r="624" spans="1:4">
      <c r="A624" s="123">
        <v>35947</v>
      </c>
      <c r="B624" s="109">
        <v>130.4</v>
      </c>
      <c r="C624" s="188"/>
      <c r="D624" s="312">
        <f t="shared" si="11"/>
        <v>-7.66283524904171E-4</v>
      </c>
    </row>
    <row r="625" spans="1:4">
      <c r="A625" s="123">
        <v>35977</v>
      </c>
      <c r="B625" s="109">
        <v>130.69999999999999</v>
      </c>
      <c r="C625" s="187">
        <v>5.2999999999999999E-2</v>
      </c>
      <c r="D625" s="312">
        <f t="shared" si="11"/>
        <v>2.3006134969323845E-3</v>
      </c>
    </row>
    <row r="626" spans="1:4">
      <c r="A626" s="123">
        <v>36008</v>
      </c>
      <c r="B626" s="109">
        <v>130.4</v>
      </c>
      <c r="C626" s="188"/>
      <c r="D626" s="312">
        <f t="shared" si="11"/>
        <v>-2.2953328232592422E-3</v>
      </c>
    </row>
    <row r="627" spans="1:4">
      <c r="A627" s="123">
        <v>36039</v>
      </c>
      <c r="B627" s="109">
        <v>130.4</v>
      </c>
      <c r="C627" s="187"/>
      <c r="D627" s="312">
        <f t="shared" si="11"/>
        <v>0</v>
      </c>
    </row>
    <row r="628" spans="1:4">
      <c r="A628" s="123">
        <v>36069</v>
      </c>
      <c r="B628" s="109">
        <v>130.9</v>
      </c>
      <c r="C628" s="188">
        <v>6.7000000000000004E-2</v>
      </c>
      <c r="D628" s="312">
        <f t="shared" si="11"/>
        <v>3.8343558282208589E-3</v>
      </c>
    </row>
    <row r="629" spans="1:4">
      <c r="A629" s="123">
        <v>36100</v>
      </c>
      <c r="B629" s="109">
        <v>130.80000000000001</v>
      </c>
      <c r="C629" s="187"/>
      <c r="D629" s="312">
        <f t="shared" si="11"/>
        <v>-7.6394194041248516E-4</v>
      </c>
    </row>
    <row r="630" spans="1:4">
      <c r="A630" s="123">
        <v>36130</v>
      </c>
      <c r="B630" s="109">
        <v>131.30000000000001</v>
      </c>
      <c r="C630" s="188"/>
      <c r="D630" s="312">
        <f t="shared" si="11"/>
        <v>3.8226299694189597E-3</v>
      </c>
    </row>
    <row r="631" spans="1:4">
      <c r="A631" s="123">
        <v>36161</v>
      </c>
      <c r="B631" s="109">
        <v>131.69999999999999</v>
      </c>
      <c r="C631" s="187">
        <v>3.2000000000000001E-2</v>
      </c>
      <c r="D631" s="312">
        <f t="shared" si="11"/>
        <v>3.0464584920028731E-3</v>
      </c>
    </row>
    <row r="632" spans="1:4">
      <c r="A632" s="123">
        <v>36192</v>
      </c>
      <c r="B632" s="109">
        <v>131.19999999999999</v>
      </c>
      <c r="C632" s="188"/>
      <c r="D632" s="312">
        <f t="shared" si="11"/>
        <v>-3.7965072133637058E-3</v>
      </c>
    </row>
    <row r="633" spans="1:4">
      <c r="A633" s="123">
        <v>36220</v>
      </c>
      <c r="B633" s="109">
        <v>131.5</v>
      </c>
      <c r="C633" s="187"/>
      <c r="D633" s="312">
        <f t="shared" si="11"/>
        <v>2.2865853658537456E-3</v>
      </c>
    </row>
    <row r="634" spans="1:4">
      <c r="A634" s="123">
        <v>36251</v>
      </c>
      <c r="B634" s="109">
        <v>132.1</v>
      </c>
      <c r="C634" s="188">
        <v>3.3000000000000002E-2</v>
      </c>
      <c r="D634" s="312">
        <f t="shared" si="11"/>
        <v>4.5627376425855081E-3</v>
      </c>
    </row>
    <row r="635" spans="1:4">
      <c r="A635" s="123">
        <v>36281</v>
      </c>
      <c r="B635" s="109">
        <v>132.30000000000001</v>
      </c>
      <c r="C635" s="187"/>
      <c r="D635" s="312">
        <f t="shared" si="11"/>
        <v>1.5140045420137553E-3</v>
      </c>
    </row>
    <row r="636" spans="1:4">
      <c r="A636" s="123">
        <v>36312</v>
      </c>
      <c r="B636" s="109">
        <v>132.4</v>
      </c>
      <c r="C636" s="188"/>
      <c r="D636" s="312">
        <f t="shared" si="11"/>
        <v>7.5585789871499855E-4</v>
      </c>
    </row>
    <row r="637" spans="1:4">
      <c r="A637" s="123">
        <v>36342</v>
      </c>
      <c r="B637" s="109">
        <v>132.69999999999999</v>
      </c>
      <c r="C637" s="187">
        <v>5.0999999999999997E-2</v>
      </c>
      <c r="D637" s="312">
        <f t="shared" si="11"/>
        <v>2.2658610271902033E-3</v>
      </c>
    </row>
    <row r="638" spans="1:4">
      <c r="A638" s="123">
        <v>36373</v>
      </c>
      <c r="B638" s="109">
        <v>133.5</v>
      </c>
      <c r="C638" s="188"/>
      <c r="D638" s="312">
        <f t="shared" si="11"/>
        <v>6.028636021100312E-3</v>
      </c>
    </row>
    <row r="639" spans="1:4">
      <c r="A639" s="123">
        <v>36404</v>
      </c>
      <c r="B639" s="109">
        <v>134.5</v>
      </c>
      <c r="C639" s="187"/>
      <c r="D639" s="312">
        <f t="shared" si="11"/>
        <v>7.4906367041198503E-3</v>
      </c>
    </row>
    <row r="640" spans="1:4">
      <c r="A640" s="123">
        <v>36434</v>
      </c>
      <c r="B640" s="109">
        <v>134.4</v>
      </c>
      <c r="C640" s="188">
        <v>7.0999999999999994E-2</v>
      </c>
      <c r="D640" s="312">
        <f t="shared" si="11"/>
        <v>-7.4349442379177926E-4</v>
      </c>
    </row>
    <row r="641" spans="1:4">
      <c r="A641" s="123">
        <v>36465</v>
      </c>
      <c r="B641" s="109">
        <v>134.9</v>
      </c>
      <c r="C641" s="187"/>
      <c r="D641" s="312">
        <f t="shared" si="11"/>
        <v>3.720238095238095E-3</v>
      </c>
    </row>
    <row r="642" spans="1:4">
      <c r="A642" s="123">
        <v>36495</v>
      </c>
      <c r="B642" s="109">
        <v>135.19999999999999</v>
      </c>
      <c r="C642" s="188"/>
      <c r="D642" s="312">
        <f t="shared" si="11"/>
        <v>2.2238695329872714E-3</v>
      </c>
    </row>
    <row r="643" spans="1:4">
      <c r="A643" s="123">
        <v>36526</v>
      </c>
      <c r="B643" s="109">
        <v>135.19999999999999</v>
      </c>
      <c r="C643" s="187">
        <v>1.2E-2</v>
      </c>
      <c r="D643" s="312">
        <f t="shared" si="11"/>
        <v>0</v>
      </c>
    </row>
    <row r="644" spans="1:4">
      <c r="A644" s="123">
        <v>36557</v>
      </c>
      <c r="B644" s="109">
        <v>136.6</v>
      </c>
      <c r="C644" s="188"/>
      <c r="D644" s="312">
        <f t="shared" si="11"/>
        <v>1.0355029585798859E-2</v>
      </c>
    </row>
    <row r="645" spans="1:4">
      <c r="A645" s="123">
        <v>36586</v>
      </c>
      <c r="B645" s="109">
        <v>137.30000000000001</v>
      </c>
      <c r="C645" s="187"/>
      <c r="D645" s="312">
        <f t="shared" si="11"/>
        <v>5.1244509516838732E-3</v>
      </c>
    </row>
    <row r="646" spans="1:4">
      <c r="A646" s="123">
        <v>36617</v>
      </c>
      <c r="B646" s="109">
        <v>136.9</v>
      </c>
      <c r="C646" s="188">
        <v>7.8E-2</v>
      </c>
      <c r="D646" s="312">
        <f t="shared" si="11"/>
        <v>-2.9133284777859117E-3</v>
      </c>
    </row>
    <row r="647" spans="1:4">
      <c r="A647" s="123">
        <v>36647</v>
      </c>
      <c r="B647" s="109">
        <v>137</v>
      </c>
      <c r="C647" s="187"/>
      <c r="D647" s="312">
        <f t="shared" si="11"/>
        <v>7.3046018991960787E-4</v>
      </c>
    </row>
    <row r="648" spans="1:4">
      <c r="A648" s="123">
        <v>36678</v>
      </c>
      <c r="B648" s="109">
        <v>138.1</v>
      </c>
      <c r="C648" s="188"/>
      <c r="D648" s="312">
        <f t="shared" si="11"/>
        <v>8.0291970802919294E-3</v>
      </c>
    </row>
    <row r="649" spans="1:4">
      <c r="A649" s="123">
        <v>36708</v>
      </c>
      <c r="B649" s="109">
        <v>138.19999999999999</v>
      </c>
      <c r="C649" s="187">
        <v>5.0000000000000001E-3</v>
      </c>
      <c r="D649" s="312">
        <f t="shared" si="11"/>
        <v>7.2411296162197189E-4</v>
      </c>
    </row>
    <row r="650" spans="1:4">
      <c r="A650" s="123">
        <v>36739</v>
      </c>
      <c r="B650" s="109">
        <v>137.9</v>
      </c>
      <c r="C650" s="188"/>
      <c r="D650" s="312">
        <f t="shared" si="11"/>
        <v>-2.170767004341411E-3</v>
      </c>
    </row>
    <row r="651" spans="1:4">
      <c r="A651" s="123">
        <v>36770</v>
      </c>
      <c r="B651" s="109">
        <v>139</v>
      </c>
      <c r="C651" s="187"/>
      <c r="D651" s="312">
        <f t="shared" ref="D651:D714" si="12">(B651-B650)/B650</f>
        <v>7.9767947788251942E-3</v>
      </c>
    </row>
    <row r="652" spans="1:4">
      <c r="A652" s="123">
        <v>36800</v>
      </c>
      <c r="B652" s="109">
        <v>139.5</v>
      </c>
      <c r="C652" s="188">
        <v>2.3E-2</v>
      </c>
      <c r="D652" s="312">
        <f t="shared" si="12"/>
        <v>3.5971223021582736E-3</v>
      </c>
    </row>
    <row r="653" spans="1:4">
      <c r="A653" s="123">
        <v>36831</v>
      </c>
      <c r="B653" s="109">
        <v>140.19999999999999</v>
      </c>
      <c r="C653" s="187"/>
      <c r="D653" s="312">
        <f t="shared" si="12"/>
        <v>5.0179211469533235E-3</v>
      </c>
    </row>
    <row r="654" spans="1:4">
      <c r="A654" s="123">
        <v>36861</v>
      </c>
      <c r="B654" s="109">
        <v>140.5</v>
      </c>
      <c r="C654" s="188"/>
      <c r="D654" s="312">
        <f t="shared" si="12"/>
        <v>2.1398002853067859E-3</v>
      </c>
    </row>
    <row r="655" spans="1:4">
      <c r="A655" s="123">
        <v>36892</v>
      </c>
      <c r="B655" s="109">
        <v>141.69999999999999</v>
      </c>
      <c r="C655" s="187">
        <v>-1.1000000000000001E-2</v>
      </c>
      <c r="D655" s="312">
        <f t="shared" si="12"/>
        <v>8.5409252669038337E-3</v>
      </c>
    </row>
    <row r="656" spans="1:4">
      <c r="A656" s="123">
        <v>36923</v>
      </c>
      <c r="B656" s="109">
        <v>141.9</v>
      </c>
      <c r="C656" s="188"/>
      <c r="D656" s="312">
        <f t="shared" si="12"/>
        <v>1.411432604093275E-3</v>
      </c>
    </row>
    <row r="657" spans="1:4">
      <c r="A657" s="123">
        <v>36951</v>
      </c>
      <c r="B657" s="109">
        <v>141.19999999999999</v>
      </c>
      <c r="C657" s="187"/>
      <c r="D657" s="312">
        <f t="shared" si="12"/>
        <v>-4.933051444679472E-3</v>
      </c>
    </row>
    <row r="658" spans="1:4">
      <c r="A658" s="123">
        <v>36982</v>
      </c>
      <c r="B658" s="109">
        <v>142</v>
      </c>
      <c r="C658" s="188">
        <v>2.1000000000000001E-2</v>
      </c>
      <c r="D658" s="312">
        <f t="shared" si="12"/>
        <v>5.6657223796034804E-3</v>
      </c>
    </row>
    <row r="659" spans="1:4">
      <c r="A659" s="123">
        <v>37012</v>
      </c>
      <c r="B659" s="109">
        <v>142.30000000000001</v>
      </c>
      <c r="C659" s="187"/>
      <c r="D659" s="312">
        <f t="shared" si="12"/>
        <v>2.1126760563381082E-3</v>
      </c>
    </row>
    <row r="660" spans="1:4">
      <c r="A660" s="123">
        <v>37043</v>
      </c>
      <c r="B660" s="109">
        <v>141.80000000000001</v>
      </c>
      <c r="C660" s="188"/>
      <c r="D660" s="312">
        <f t="shared" si="12"/>
        <v>-3.5137034434293743E-3</v>
      </c>
    </row>
    <row r="661" spans="1:4">
      <c r="A661" s="123">
        <v>37073</v>
      </c>
      <c r="B661" s="109">
        <v>140.1</v>
      </c>
      <c r="C661" s="187">
        <v>-1.3000000000000001E-2</v>
      </c>
      <c r="D661" s="312">
        <f t="shared" si="12"/>
        <v>-1.1988716502115776E-2</v>
      </c>
    </row>
    <row r="662" spans="1:4">
      <c r="A662" s="123">
        <v>37104</v>
      </c>
      <c r="B662" s="109">
        <v>140.69999999999999</v>
      </c>
      <c r="C662" s="188"/>
      <c r="D662" s="312">
        <f t="shared" si="12"/>
        <v>4.2826552462526361E-3</v>
      </c>
    </row>
    <row r="663" spans="1:4">
      <c r="A663" s="123">
        <v>37135</v>
      </c>
      <c r="B663" s="109">
        <v>141.30000000000001</v>
      </c>
      <c r="C663" s="187"/>
      <c r="D663" s="312">
        <f t="shared" si="12"/>
        <v>4.2643923240939787E-3</v>
      </c>
    </row>
    <row r="664" spans="1:4">
      <c r="A664" s="123">
        <v>37165</v>
      </c>
      <c r="B664" s="109">
        <v>139</v>
      </c>
      <c r="C664" s="188">
        <v>1.1000000000000001E-2</v>
      </c>
      <c r="D664" s="312">
        <f t="shared" si="12"/>
        <v>-1.6277423920736101E-2</v>
      </c>
    </row>
    <row r="665" spans="1:4">
      <c r="A665" s="123">
        <v>37196</v>
      </c>
      <c r="B665" s="109">
        <v>138.5</v>
      </c>
      <c r="C665" s="187"/>
      <c r="D665" s="312">
        <f t="shared" si="12"/>
        <v>-3.5971223021582736E-3</v>
      </c>
    </row>
    <row r="666" spans="1:4">
      <c r="A666" s="123">
        <v>37226</v>
      </c>
      <c r="B666" s="109">
        <v>138</v>
      </c>
      <c r="C666" s="188"/>
      <c r="D666" s="312">
        <f t="shared" si="12"/>
        <v>-3.6101083032490976E-3</v>
      </c>
    </row>
    <row r="667" spans="1:4">
      <c r="A667" s="123">
        <v>37257</v>
      </c>
      <c r="B667" s="109">
        <v>137.69999999999999</v>
      </c>
      <c r="C667" s="187">
        <v>3.7000000000000005E-2</v>
      </c>
      <c r="D667" s="312">
        <f t="shared" si="12"/>
        <v>-2.1739130434783433E-3</v>
      </c>
    </row>
    <row r="668" spans="1:4">
      <c r="A668" s="123">
        <v>37288</v>
      </c>
      <c r="B668" s="109">
        <v>138</v>
      </c>
      <c r="C668" s="188"/>
      <c r="D668" s="312">
        <f t="shared" si="12"/>
        <v>2.1786492374728495E-3</v>
      </c>
    </row>
    <row r="669" spans="1:4">
      <c r="A669" s="123">
        <v>37316</v>
      </c>
      <c r="B669" s="109">
        <v>138.80000000000001</v>
      </c>
      <c r="C669" s="187"/>
      <c r="D669" s="312">
        <f t="shared" si="12"/>
        <v>5.7971014492754448E-3</v>
      </c>
    </row>
    <row r="670" spans="1:4">
      <c r="A670" s="123">
        <v>37347</v>
      </c>
      <c r="B670" s="109">
        <v>138.69999999999999</v>
      </c>
      <c r="C670" s="188">
        <v>2.2000000000000002E-2</v>
      </c>
      <c r="D670" s="312">
        <f t="shared" si="12"/>
        <v>-7.2046109510102833E-4</v>
      </c>
    </row>
    <row r="671" spans="1:4">
      <c r="A671" s="123">
        <v>37377</v>
      </c>
      <c r="B671" s="109">
        <v>138.4</v>
      </c>
      <c r="C671" s="187"/>
      <c r="D671" s="312">
        <f t="shared" si="12"/>
        <v>-2.1629416005766616E-3</v>
      </c>
    </row>
    <row r="672" spans="1:4">
      <c r="A672" s="123">
        <v>37408</v>
      </c>
      <c r="B672" s="109">
        <v>138.80000000000001</v>
      </c>
      <c r="C672" s="188"/>
      <c r="D672" s="312">
        <f t="shared" si="12"/>
        <v>2.8901734104046653E-3</v>
      </c>
    </row>
    <row r="673" spans="1:4">
      <c r="A673" s="123">
        <v>37438</v>
      </c>
      <c r="B673" s="109">
        <v>138.6</v>
      </c>
      <c r="C673" s="187">
        <v>0.02</v>
      </c>
      <c r="D673" s="312">
        <f t="shared" si="12"/>
        <v>-1.4409221902018517E-3</v>
      </c>
    </row>
    <row r="674" spans="1:4">
      <c r="A674" s="123">
        <v>37469</v>
      </c>
      <c r="B674" s="109">
        <v>138.69999999999999</v>
      </c>
      <c r="C674" s="188"/>
      <c r="D674" s="312">
        <f t="shared" si="12"/>
        <v>7.2150072150068052E-4</v>
      </c>
    </row>
    <row r="675" spans="1:4">
      <c r="A675" s="123">
        <v>37500</v>
      </c>
      <c r="B675" s="109">
        <v>139.19999999999999</v>
      </c>
      <c r="C675" s="187"/>
      <c r="D675" s="312">
        <f t="shared" si="12"/>
        <v>3.6049026676279743E-3</v>
      </c>
    </row>
    <row r="676" spans="1:4">
      <c r="A676" s="123">
        <v>37530</v>
      </c>
      <c r="B676" s="109">
        <v>140</v>
      </c>
      <c r="C676" s="188">
        <v>3.0000000000000001E-3</v>
      </c>
      <c r="D676" s="312">
        <f t="shared" si="12"/>
        <v>5.7471264367816915E-3</v>
      </c>
    </row>
    <row r="677" spans="1:4">
      <c r="A677" s="123">
        <v>37561</v>
      </c>
      <c r="B677" s="109">
        <v>140</v>
      </c>
      <c r="C677" s="187"/>
      <c r="D677" s="312">
        <f t="shared" si="12"/>
        <v>0</v>
      </c>
    </row>
    <row r="678" spans="1:4">
      <c r="A678" s="123">
        <v>37591</v>
      </c>
      <c r="B678" s="109">
        <v>139.69999999999999</v>
      </c>
      <c r="C678" s="188"/>
      <c r="D678" s="312">
        <f t="shared" si="12"/>
        <v>-2.1428571428572241E-3</v>
      </c>
    </row>
    <row r="679" spans="1:4">
      <c r="A679" s="123">
        <v>37622</v>
      </c>
      <c r="B679" s="109">
        <v>141.1</v>
      </c>
      <c r="C679" s="187">
        <v>2.1000000000000001E-2</v>
      </c>
      <c r="D679" s="312">
        <f t="shared" si="12"/>
        <v>1.0021474588403764E-2</v>
      </c>
    </row>
    <row r="680" spans="1:4">
      <c r="A680" s="123">
        <v>37653</v>
      </c>
      <c r="B680" s="109">
        <v>142.69999999999999</v>
      </c>
      <c r="C680" s="188"/>
      <c r="D680" s="312">
        <f t="shared" si="12"/>
        <v>1.1339475549255807E-2</v>
      </c>
    </row>
    <row r="681" spans="1:4">
      <c r="A681" s="123">
        <v>37681</v>
      </c>
      <c r="B681" s="109">
        <v>144</v>
      </c>
      <c r="C681" s="187"/>
      <c r="D681" s="312">
        <f t="shared" si="12"/>
        <v>9.1100210231255183E-3</v>
      </c>
    </row>
    <row r="682" spans="1:4">
      <c r="A682" s="123">
        <v>37712</v>
      </c>
      <c r="B682" s="109">
        <v>142.19999999999999</v>
      </c>
      <c r="C682" s="188">
        <v>3.7999999999999999E-2</v>
      </c>
      <c r="D682" s="312">
        <f t="shared" si="12"/>
        <v>-1.2500000000000079E-2</v>
      </c>
    </row>
    <row r="683" spans="1:4">
      <c r="A683" s="123">
        <v>37742</v>
      </c>
      <c r="B683" s="109">
        <v>141.9</v>
      </c>
      <c r="C683" s="187"/>
      <c r="D683" s="312">
        <f t="shared" si="12"/>
        <v>-2.1097046413500911E-3</v>
      </c>
    </row>
    <row r="684" spans="1:4">
      <c r="A684" s="123">
        <v>37773</v>
      </c>
      <c r="B684" s="109">
        <v>142.69999999999999</v>
      </c>
      <c r="C684" s="188"/>
      <c r="D684" s="312">
        <f t="shared" si="12"/>
        <v>5.6377730796334244E-3</v>
      </c>
    </row>
    <row r="685" spans="1:4">
      <c r="A685" s="123">
        <v>37803</v>
      </c>
      <c r="B685" s="109">
        <v>142.80000000000001</v>
      </c>
      <c r="C685" s="187">
        <v>6.9000000000000006E-2</v>
      </c>
      <c r="D685" s="312">
        <f t="shared" si="12"/>
        <v>7.0077084793288534E-4</v>
      </c>
    </row>
    <row r="686" spans="1:4">
      <c r="A686" s="123">
        <v>37834</v>
      </c>
      <c r="B686" s="109">
        <v>143.69999999999999</v>
      </c>
      <c r="C686" s="188"/>
      <c r="D686" s="312">
        <f t="shared" si="12"/>
        <v>6.3025210084032019E-3</v>
      </c>
    </row>
    <row r="687" spans="1:4">
      <c r="A687" s="123">
        <v>37865</v>
      </c>
      <c r="B687" s="109">
        <v>144</v>
      </c>
      <c r="C687" s="187"/>
      <c r="D687" s="312">
        <f t="shared" si="12"/>
        <v>2.0876826722338996E-3</v>
      </c>
    </row>
    <row r="688" spans="1:4">
      <c r="A688" s="123">
        <v>37895</v>
      </c>
      <c r="B688" s="109">
        <v>144.80000000000001</v>
      </c>
      <c r="C688" s="188">
        <v>4.8000000000000001E-2</v>
      </c>
      <c r="D688" s="312">
        <f t="shared" si="12"/>
        <v>5.5555555555556347E-3</v>
      </c>
    </row>
    <row r="689" spans="1:4">
      <c r="A689" s="123">
        <v>37926</v>
      </c>
      <c r="B689" s="109">
        <v>144.6</v>
      </c>
      <c r="C689" s="187"/>
      <c r="D689" s="312">
        <f t="shared" si="12"/>
        <v>-1.3812154696133774E-3</v>
      </c>
    </row>
    <row r="690" spans="1:4">
      <c r="A690" s="123">
        <v>37956</v>
      </c>
      <c r="B690" s="109">
        <v>145.1</v>
      </c>
      <c r="C690" s="188"/>
      <c r="D690" s="312">
        <f t="shared" si="12"/>
        <v>3.4578146611341635E-3</v>
      </c>
    </row>
    <row r="691" spans="1:4">
      <c r="A691" s="123">
        <v>37987</v>
      </c>
      <c r="B691" s="109">
        <v>145.9</v>
      </c>
      <c r="C691" s="187">
        <v>2.3E-2</v>
      </c>
      <c r="D691" s="312">
        <f t="shared" si="12"/>
        <v>5.5134390075810575E-3</v>
      </c>
    </row>
    <row r="692" spans="1:4">
      <c r="A692" s="123">
        <v>38018</v>
      </c>
      <c r="B692" s="109">
        <v>145.80000000000001</v>
      </c>
      <c r="C692" s="188"/>
      <c r="D692" s="312">
        <f t="shared" si="12"/>
        <v>-6.854009595613044E-4</v>
      </c>
    </row>
    <row r="693" spans="1:4">
      <c r="A693" s="123">
        <v>38047</v>
      </c>
      <c r="B693" s="109">
        <v>146.19999999999999</v>
      </c>
      <c r="C693" s="187"/>
      <c r="D693" s="312">
        <f t="shared" si="12"/>
        <v>2.7434842249655501E-3</v>
      </c>
    </row>
    <row r="694" spans="1:4">
      <c r="A694" s="123">
        <v>38078</v>
      </c>
      <c r="B694" s="109">
        <v>147.19999999999999</v>
      </c>
      <c r="C694" s="188">
        <v>0.03</v>
      </c>
      <c r="D694" s="312">
        <f t="shared" si="12"/>
        <v>6.8399452804377573E-3</v>
      </c>
    </row>
    <row r="695" spans="1:4">
      <c r="A695" s="123">
        <v>38108</v>
      </c>
      <c r="B695" s="109">
        <v>148.4</v>
      </c>
      <c r="C695" s="187"/>
      <c r="D695" s="312">
        <f t="shared" si="12"/>
        <v>8.1521739130435943E-3</v>
      </c>
    </row>
    <row r="696" spans="1:4">
      <c r="A696" s="123">
        <v>38139</v>
      </c>
      <c r="B696" s="109">
        <v>148.4</v>
      </c>
      <c r="C696" s="188"/>
      <c r="D696" s="312">
        <f t="shared" si="12"/>
        <v>0</v>
      </c>
    </row>
    <row r="697" spans="1:4">
      <c r="A697" s="123">
        <v>38169</v>
      </c>
      <c r="B697" s="109">
        <v>148.19999999999999</v>
      </c>
      <c r="C697" s="187">
        <v>3.7000000000000005E-2</v>
      </c>
      <c r="D697" s="312">
        <f t="shared" si="12"/>
        <v>-1.347708894878821E-3</v>
      </c>
    </row>
    <row r="698" spans="1:4">
      <c r="A698" s="123">
        <v>38200</v>
      </c>
      <c r="B698" s="109">
        <v>148.6</v>
      </c>
      <c r="C698" s="188"/>
      <c r="D698" s="312">
        <f t="shared" si="12"/>
        <v>2.6990553306343165E-3</v>
      </c>
    </row>
    <row r="699" spans="1:4">
      <c r="A699" s="123">
        <v>38231</v>
      </c>
      <c r="B699" s="109">
        <v>148.80000000000001</v>
      </c>
      <c r="C699" s="187"/>
      <c r="D699" s="312">
        <f t="shared" si="12"/>
        <v>1.34589502018854E-3</v>
      </c>
    </row>
    <row r="700" spans="1:4">
      <c r="A700" s="123">
        <v>38261</v>
      </c>
      <c r="B700" s="109">
        <v>151.19999999999999</v>
      </c>
      <c r="C700" s="188">
        <v>3.5000000000000003E-2</v>
      </c>
      <c r="D700" s="312">
        <f t="shared" si="12"/>
        <v>1.6129032258064363E-2</v>
      </c>
    </row>
    <row r="701" spans="1:4">
      <c r="A701" s="123">
        <v>38292</v>
      </c>
      <c r="B701" s="109">
        <v>152.1</v>
      </c>
      <c r="C701" s="187"/>
      <c r="D701" s="312">
        <f t="shared" si="12"/>
        <v>5.9523809523809902E-3</v>
      </c>
    </row>
    <row r="702" spans="1:4">
      <c r="A702" s="123">
        <v>38322</v>
      </c>
      <c r="B702" s="109">
        <v>151.4</v>
      </c>
      <c r="C702" s="188"/>
      <c r="D702" s="312">
        <f t="shared" si="12"/>
        <v>-4.6022353714660659E-3</v>
      </c>
    </row>
    <row r="703" spans="1:4">
      <c r="A703" s="123">
        <v>38353</v>
      </c>
      <c r="B703" s="109">
        <v>151.9</v>
      </c>
      <c r="C703" s="187">
        <v>4.2999999999999997E-2</v>
      </c>
      <c r="D703" s="312">
        <f t="shared" si="12"/>
        <v>3.3025099075297223E-3</v>
      </c>
    </row>
    <row r="704" spans="1:4">
      <c r="A704" s="123">
        <v>38384</v>
      </c>
      <c r="B704" s="109">
        <v>152.69999999999999</v>
      </c>
      <c r="C704" s="188"/>
      <c r="D704" s="312">
        <f t="shared" si="12"/>
        <v>5.2666227781434033E-3</v>
      </c>
    </row>
    <row r="705" spans="1:4">
      <c r="A705" s="123">
        <v>38412</v>
      </c>
      <c r="B705" s="109">
        <v>153.69999999999999</v>
      </c>
      <c r="C705" s="187"/>
      <c r="D705" s="312">
        <f t="shared" si="12"/>
        <v>6.5487884741322862E-3</v>
      </c>
    </row>
    <row r="706" spans="1:4">
      <c r="A706" s="123">
        <v>38443</v>
      </c>
      <c r="B706" s="109">
        <v>154.19999999999999</v>
      </c>
      <c r="C706" s="188">
        <v>2.1000000000000001E-2</v>
      </c>
      <c r="D706" s="312">
        <f t="shared" si="12"/>
        <v>3.2530904359141188E-3</v>
      </c>
    </row>
    <row r="707" spans="1:4">
      <c r="A707" s="123">
        <v>38473</v>
      </c>
      <c r="B707" s="109">
        <v>153.9</v>
      </c>
      <c r="C707" s="187"/>
      <c r="D707" s="312">
        <f t="shared" si="12"/>
        <v>-1.9455252918286834E-3</v>
      </c>
    </row>
    <row r="708" spans="1:4">
      <c r="A708" s="123">
        <v>38504</v>
      </c>
      <c r="B708" s="109">
        <v>153.9</v>
      </c>
      <c r="C708" s="188"/>
      <c r="D708" s="312">
        <f t="shared" si="12"/>
        <v>0</v>
      </c>
    </row>
    <row r="709" spans="1:4">
      <c r="A709" s="123">
        <v>38534</v>
      </c>
      <c r="B709" s="109">
        <v>155</v>
      </c>
      <c r="C709" s="187">
        <v>3.4000000000000002E-2</v>
      </c>
      <c r="D709" s="312">
        <f t="shared" si="12"/>
        <v>7.1474983755685142E-3</v>
      </c>
    </row>
    <row r="710" spans="1:4">
      <c r="A710" s="123">
        <v>38565</v>
      </c>
      <c r="B710" s="109">
        <v>156.30000000000001</v>
      </c>
      <c r="C710" s="188"/>
      <c r="D710" s="312">
        <f t="shared" si="12"/>
        <v>8.3870967741936225E-3</v>
      </c>
    </row>
    <row r="711" spans="1:4">
      <c r="A711" s="123">
        <v>38596</v>
      </c>
      <c r="B711" s="109">
        <v>158.80000000000001</v>
      </c>
      <c r="C711" s="187"/>
      <c r="D711" s="312">
        <f t="shared" si="12"/>
        <v>1.599488163787588E-2</v>
      </c>
    </row>
    <row r="712" spans="1:4">
      <c r="A712" s="123">
        <v>38626</v>
      </c>
      <c r="B712" s="109">
        <v>160.5</v>
      </c>
      <c r="C712" s="188">
        <v>2.3E-2</v>
      </c>
      <c r="D712" s="312">
        <f t="shared" si="12"/>
        <v>1.0705289672544008E-2</v>
      </c>
    </row>
    <row r="713" spans="1:4">
      <c r="A713" s="123">
        <v>38657</v>
      </c>
      <c r="B713" s="109">
        <v>158.69999999999999</v>
      </c>
      <c r="C713" s="187"/>
      <c r="D713" s="312">
        <f t="shared" si="12"/>
        <v>-1.1214953271028108E-2</v>
      </c>
    </row>
    <row r="714" spans="1:4">
      <c r="A714" s="123">
        <v>38687</v>
      </c>
      <c r="B714" s="109">
        <v>159.6</v>
      </c>
      <c r="C714" s="188"/>
      <c r="D714" s="312">
        <f t="shared" si="12"/>
        <v>5.6710775047259339E-3</v>
      </c>
    </row>
    <row r="715" spans="1:4">
      <c r="A715" s="123">
        <v>38718</v>
      </c>
      <c r="B715" s="109">
        <v>160.5</v>
      </c>
      <c r="C715" s="187">
        <v>4.9000000000000002E-2</v>
      </c>
      <c r="D715" s="312">
        <f t="shared" ref="D715:D778" si="13">(B715-B714)/B714</f>
        <v>5.6390977443609384E-3</v>
      </c>
    </row>
    <row r="716" spans="1:4">
      <c r="A716" s="123">
        <v>38749</v>
      </c>
      <c r="B716" s="109">
        <v>158.69999999999999</v>
      </c>
      <c r="C716" s="188"/>
      <c r="D716" s="312">
        <f t="shared" si="13"/>
        <v>-1.1214953271028108E-2</v>
      </c>
    </row>
    <row r="717" spans="1:4">
      <c r="A717" s="123">
        <v>38777</v>
      </c>
      <c r="B717" s="109">
        <v>159.30000000000001</v>
      </c>
      <c r="C717" s="187"/>
      <c r="D717" s="312">
        <f t="shared" si="13"/>
        <v>3.7807183364840756E-3</v>
      </c>
    </row>
    <row r="718" spans="1:4">
      <c r="A718" s="123">
        <v>38808</v>
      </c>
      <c r="B718" s="109">
        <v>160.6</v>
      </c>
      <c r="C718" s="188">
        <v>1.2E-2</v>
      </c>
      <c r="D718" s="312">
        <f t="shared" si="13"/>
        <v>8.1607030759572059E-3</v>
      </c>
    </row>
    <row r="719" spans="1:4">
      <c r="A719" s="123">
        <v>38838</v>
      </c>
      <c r="B719" s="109">
        <v>160.6</v>
      </c>
      <c r="C719" s="187"/>
      <c r="D719" s="312">
        <f t="shared" si="13"/>
        <v>0</v>
      </c>
    </row>
    <row r="720" spans="1:4">
      <c r="A720" s="123">
        <v>38869</v>
      </c>
      <c r="B720" s="109">
        <v>161.4</v>
      </c>
      <c r="C720" s="188"/>
      <c r="D720" s="312">
        <f t="shared" si="13"/>
        <v>4.9813200498132716E-3</v>
      </c>
    </row>
    <row r="721" spans="1:4">
      <c r="A721" s="123">
        <v>38899</v>
      </c>
      <c r="B721" s="109">
        <v>161</v>
      </c>
      <c r="C721" s="187">
        <v>4.0000000000000001E-3</v>
      </c>
      <c r="D721" s="312">
        <f t="shared" si="13"/>
        <v>-2.4783147459727737E-3</v>
      </c>
    </row>
    <row r="722" spans="1:4">
      <c r="A722" s="123">
        <v>38930</v>
      </c>
      <c r="B722" s="109">
        <v>162.1</v>
      </c>
      <c r="C722" s="188"/>
      <c r="D722" s="312">
        <f t="shared" si="13"/>
        <v>6.8322981366459277E-3</v>
      </c>
    </row>
    <row r="723" spans="1:4">
      <c r="A723" s="123">
        <v>38961</v>
      </c>
      <c r="B723" s="109">
        <v>160.19999999999999</v>
      </c>
      <c r="C723" s="187"/>
      <c r="D723" s="312">
        <f t="shared" si="13"/>
        <v>-1.1721159777914903E-2</v>
      </c>
    </row>
    <row r="724" spans="1:4">
      <c r="A724" s="123">
        <v>38991</v>
      </c>
      <c r="B724" s="109">
        <v>158.69999999999999</v>
      </c>
      <c r="C724" s="188">
        <v>3.2000000000000001E-2</v>
      </c>
      <c r="D724" s="312">
        <f t="shared" si="13"/>
        <v>-9.3632958801498131E-3</v>
      </c>
    </row>
    <row r="725" spans="1:4">
      <c r="A725" s="123">
        <v>39022</v>
      </c>
      <c r="B725" s="109">
        <v>160</v>
      </c>
      <c r="C725" s="187"/>
      <c r="D725" s="312">
        <f t="shared" si="13"/>
        <v>8.1915563957152583E-3</v>
      </c>
    </row>
    <row r="726" spans="1:4">
      <c r="A726" s="123">
        <v>39052</v>
      </c>
      <c r="B726" s="109">
        <v>161.1</v>
      </c>
      <c r="C726" s="188"/>
      <c r="D726" s="312">
        <f t="shared" si="13"/>
        <v>6.8749999999999645E-3</v>
      </c>
    </row>
    <row r="727" spans="1:4">
      <c r="A727" s="123">
        <v>39083</v>
      </c>
      <c r="B727" s="109">
        <v>160.9</v>
      </c>
      <c r="C727" s="187">
        <v>2E-3</v>
      </c>
      <c r="D727" s="312">
        <f t="shared" si="13"/>
        <v>-1.2414649286156961E-3</v>
      </c>
    </row>
    <row r="728" spans="1:4">
      <c r="A728" s="123">
        <v>39114</v>
      </c>
      <c r="B728" s="109">
        <v>162.69999999999999</v>
      </c>
      <c r="C728" s="188"/>
      <c r="D728" s="312">
        <f t="shared" si="13"/>
        <v>1.1187072715972548E-2</v>
      </c>
    </row>
    <row r="729" spans="1:4">
      <c r="A729" s="123">
        <v>39142</v>
      </c>
      <c r="B729" s="109">
        <v>164.1</v>
      </c>
      <c r="C729" s="187"/>
      <c r="D729" s="312">
        <f t="shared" si="13"/>
        <v>8.6047940995697958E-3</v>
      </c>
    </row>
    <row r="730" spans="1:4">
      <c r="A730" s="123">
        <v>39173</v>
      </c>
      <c r="B730" s="109">
        <v>165.3</v>
      </c>
      <c r="C730" s="188">
        <v>3.1E-2</v>
      </c>
      <c r="D730" s="312">
        <f t="shared" si="13"/>
        <v>7.3126142595979103E-3</v>
      </c>
    </row>
    <row r="731" spans="1:4">
      <c r="A731" s="123">
        <v>39203</v>
      </c>
      <c r="B731" s="109">
        <v>166</v>
      </c>
      <c r="C731" s="187"/>
      <c r="D731" s="312">
        <f t="shared" si="13"/>
        <v>4.2347247428916428E-3</v>
      </c>
    </row>
    <row r="732" spans="1:4">
      <c r="A732" s="123">
        <v>39234</v>
      </c>
      <c r="B732" s="109">
        <v>166.1</v>
      </c>
      <c r="C732" s="188"/>
      <c r="D732" s="312">
        <f t="shared" si="13"/>
        <v>6.0240963855418266E-4</v>
      </c>
    </row>
    <row r="733" spans="1:4">
      <c r="A733" s="123">
        <v>39264</v>
      </c>
      <c r="B733" s="109">
        <v>167.2</v>
      </c>
      <c r="C733" s="187">
        <v>2.7000000000000003E-2</v>
      </c>
      <c r="D733" s="312">
        <f t="shared" si="13"/>
        <v>6.6225165562913569E-3</v>
      </c>
    </row>
    <row r="734" spans="1:4">
      <c r="A734" s="123">
        <v>39295</v>
      </c>
      <c r="B734" s="109">
        <v>166</v>
      </c>
      <c r="C734" s="188"/>
      <c r="D734" s="312">
        <f t="shared" si="13"/>
        <v>-7.177033492822899E-3</v>
      </c>
    </row>
    <row r="735" spans="1:4">
      <c r="A735" s="123">
        <v>39326</v>
      </c>
      <c r="B735" s="109">
        <v>167.6</v>
      </c>
      <c r="C735" s="187"/>
      <c r="D735" s="312">
        <f t="shared" si="13"/>
        <v>9.638554216867436E-3</v>
      </c>
    </row>
    <row r="736" spans="1:4">
      <c r="A736" s="123">
        <v>39356</v>
      </c>
      <c r="B736" s="109">
        <v>169.3</v>
      </c>
      <c r="C736" s="188">
        <v>1.3999999999999999E-2</v>
      </c>
      <c r="D736" s="312">
        <f t="shared" si="13"/>
        <v>1.0143198090692225E-2</v>
      </c>
    </row>
    <row r="737" spans="1:4">
      <c r="A737" s="123">
        <v>39387</v>
      </c>
      <c r="B737" s="109">
        <v>172.4</v>
      </c>
      <c r="C737" s="187"/>
      <c r="D737" s="312">
        <f t="shared" si="13"/>
        <v>1.8310691080921405E-2</v>
      </c>
    </row>
    <row r="738" spans="1:4">
      <c r="A738" s="123">
        <v>39417</v>
      </c>
      <c r="B738" s="109">
        <v>171.7</v>
      </c>
      <c r="C738" s="188"/>
      <c r="D738" s="312">
        <f t="shared" si="13"/>
        <v>-4.0603248259861776E-3</v>
      </c>
    </row>
    <row r="739" spans="1:4">
      <c r="A739" s="123">
        <v>39448</v>
      </c>
      <c r="B739" s="109">
        <v>173.3</v>
      </c>
      <c r="C739" s="187">
        <v>-2.7000000000000003E-2</v>
      </c>
      <c r="D739" s="312">
        <f t="shared" si="13"/>
        <v>9.3185789167153348E-3</v>
      </c>
    </row>
    <row r="740" spans="1:4">
      <c r="A740" s="123">
        <v>39479</v>
      </c>
      <c r="B740" s="109">
        <v>173.9</v>
      </c>
      <c r="C740" s="188"/>
      <c r="D740" s="312">
        <f t="shared" si="13"/>
        <v>3.4622042700519001E-3</v>
      </c>
    </row>
    <row r="741" spans="1:4">
      <c r="A741" s="123">
        <v>39508</v>
      </c>
      <c r="B741" s="109">
        <v>175.4</v>
      </c>
      <c r="C741" s="187"/>
      <c r="D741" s="312">
        <f t="shared" si="13"/>
        <v>8.6256469235192635E-3</v>
      </c>
    </row>
    <row r="742" spans="1:4">
      <c r="A742" s="123">
        <v>39539</v>
      </c>
      <c r="B742" s="109">
        <v>175.9</v>
      </c>
      <c r="C742" s="188">
        <v>0.02</v>
      </c>
      <c r="D742" s="312">
        <f t="shared" si="13"/>
        <v>2.8506271379703536E-3</v>
      </c>
    </row>
    <row r="743" spans="1:4">
      <c r="A743" s="123">
        <v>39569</v>
      </c>
      <c r="B743" s="109">
        <v>178.4</v>
      </c>
      <c r="C743" s="187"/>
      <c r="D743" s="312">
        <f t="shared" si="13"/>
        <v>1.4212620807276862E-2</v>
      </c>
    </row>
    <row r="744" spans="1:4">
      <c r="A744" s="123">
        <v>39600</v>
      </c>
      <c r="B744" s="109">
        <v>181.2</v>
      </c>
      <c r="C744" s="188"/>
      <c r="D744" s="312">
        <f t="shared" si="13"/>
        <v>1.5695067264573894E-2</v>
      </c>
    </row>
    <row r="745" spans="1:4">
      <c r="A745" s="123">
        <v>39630</v>
      </c>
      <c r="B745" s="109">
        <v>183.4</v>
      </c>
      <c r="C745" s="187">
        <v>-1.9E-2</v>
      </c>
      <c r="D745" s="312">
        <f t="shared" si="13"/>
        <v>1.2141280353200978E-2</v>
      </c>
    </row>
    <row r="746" spans="1:4">
      <c r="A746" s="123">
        <v>39661</v>
      </c>
      <c r="B746" s="109">
        <v>182</v>
      </c>
      <c r="C746" s="188"/>
      <c r="D746" s="312">
        <f t="shared" si="13"/>
        <v>-7.6335877862595729E-3</v>
      </c>
    </row>
    <row r="747" spans="1:4">
      <c r="A747" s="123">
        <v>39692</v>
      </c>
      <c r="B747" s="109">
        <v>182.7</v>
      </c>
      <c r="C747" s="187"/>
      <c r="D747" s="312">
        <f t="shared" si="13"/>
        <v>3.8461538461537835E-3</v>
      </c>
    </row>
    <row r="748" spans="1:4">
      <c r="A748" s="123">
        <v>39722</v>
      </c>
      <c r="B748" s="109">
        <v>178.3</v>
      </c>
      <c r="C748" s="188">
        <v>-8.199999999999999E-2</v>
      </c>
      <c r="D748" s="312">
        <f t="shared" si="13"/>
        <v>-2.4083196496989479E-2</v>
      </c>
    </row>
    <row r="749" spans="1:4">
      <c r="A749" s="123">
        <v>39753</v>
      </c>
      <c r="B749" s="109">
        <v>172.9</v>
      </c>
      <c r="C749" s="187"/>
      <c r="D749" s="312">
        <f t="shared" si="13"/>
        <v>-3.028603477285477E-2</v>
      </c>
    </row>
    <row r="750" spans="1:4">
      <c r="A750" s="123">
        <v>39783</v>
      </c>
      <c r="B750" s="109">
        <v>169.7</v>
      </c>
      <c r="C750" s="188"/>
      <c r="D750" s="312">
        <f t="shared" si="13"/>
        <v>-1.8507807981492291E-2</v>
      </c>
    </row>
    <row r="751" spans="1:4">
      <c r="A751" s="123">
        <v>39814</v>
      </c>
      <c r="B751" s="109">
        <v>170.8</v>
      </c>
      <c r="C751" s="187">
        <v>-5.4000000000000006E-2</v>
      </c>
      <c r="D751" s="312">
        <f t="shared" si="13"/>
        <v>6.4820271066589443E-3</v>
      </c>
    </row>
    <row r="752" spans="1:4">
      <c r="A752" s="123">
        <v>39845</v>
      </c>
      <c r="B752" s="109">
        <v>170.6</v>
      </c>
      <c r="C752" s="188"/>
      <c r="D752" s="312">
        <f t="shared" si="13"/>
        <v>-1.1709601873537297E-3</v>
      </c>
    </row>
    <row r="753" spans="1:4">
      <c r="A753" s="123">
        <v>39873</v>
      </c>
      <c r="B753" s="109">
        <v>169.1</v>
      </c>
      <c r="C753" s="187"/>
      <c r="D753" s="312">
        <f t="shared" si="13"/>
        <v>-8.7924970691676436E-3</v>
      </c>
    </row>
    <row r="754" spans="1:4">
      <c r="A754" s="123">
        <v>39904</v>
      </c>
      <c r="B754" s="109">
        <v>170</v>
      </c>
      <c r="C754" s="188">
        <v>-5.0000000000000001E-3</v>
      </c>
      <c r="D754" s="312">
        <f t="shared" si="13"/>
        <v>5.3222945002957172E-3</v>
      </c>
    </row>
    <row r="755" spans="1:4">
      <c r="A755" s="123">
        <v>39934</v>
      </c>
      <c r="B755" s="109">
        <v>170.3</v>
      </c>
      <c r="C755" s="187"/>
      <c r="D755" s="312">
        <f t="shared" si="13"/>
        <v>1.764705882353008E-3</v>
      </c>
    </row>
    <row r="756" spans="1:4">
      <c r="A756" s="123">
        <v>39965</v>
      </c>
      <c r="B756" s="109">
        <v>173.5</v>
      </c>
      <c r="C756" s="188"/>
      <c r="D756" s="312">
        <f t="shared" si="13"/>
        <v>1.8790369935408037E-2</v>
      </c>
    </row>
    <row r="757" spans="1:4">
      <c r="A757" s="123">
        <v>39995</v>
      </c>
      <c r="B757" s="109">
        <v>171.5</v>
      </c>
      <c r="C757" s="187">
        <v>1.3000000000000001E-2</v>
      </c>
      <c r="D757" s="312">
        <f t="shared" si="13"/>
        <v>-1.1527377521613832E-2</v>
      </c>
    </row>
    <row r="758" spans="1:4">
      <c r="A758" s="123">
        <v>40026</v>
      </c>
      <c r="B758" s="109">
        <v>173.9</v>
      </c>
      <c r="C758" s="188"/>
      <c r="D758" s="312">
        <f t="shared" si="13"/>
        <v>1.3994169096209945E-2</v>
      </c>
    </row>
    <row r="759" spans="1:4">
      <c r="A759" s="123">
        <v>40057</v>
      </c>
      <c r="B759" s="109">
        <v>173.5</v>
      </c>
      <c r="C759" s="187"/>
      <c r="D759" s="312">
        <f t="shared" si="13"/>
        <v>-2.3001725129385029E-3</v>
      </c>
    </row>
    <row r="760" spans="1:4">
      <c r="A760" s="123">
        <v>40087</v>
      </c>
      <c r="B760" s="109">
        <v>174.3</v>
      </c>
      <c r="C760" s="188">
        <v>3.9E-2</v>
      </c>
      <c r="D760" s="312">
        <f t="shared" si="13"/>
        <v>4.6109510086455984E-3</v>
      </c>
    </row>
    <row r="761" spans="1:4">
      <c r="A761" s="123">
        <v>40118</v>
      </c>
      <c r="B761" s="109">
        <v>176.6</v>
      </c>
      <c r="C761" s="187"/>
      <c r="D761" s="312">
        <f t="shared" si="13"/>
        <v>1.31956397016637E-2</v>
      </c>
    </row>
    <row r="762" spans="1:4">
      <c r="A762" s="123">
        <v>40148</v>
      </c>
      <c r="B762" s="109">
        <v>177.1</v>
      </c>
      <c r="C762" s="188"/>
      <c r="D762" s="312">
        <f t="shared" si="13"/>
        <v>2.8312570781426957E-3</v>
      </c>
    </row>
    <row r="763" spans="1:4">
      <c r="A763" s="123">
        <v>40179</v>
      </c>
      <c r="B763" s="109">
        <v>178.9</v>
      </c>
      <c r="C763" s="187">
        <v>1.7000000000000001E-2</v>
      </c>
      <c r="D763" s="312">
        <f t="shared" si="13"/>
        <v>1.0163749294184142E-2</v>
      </c>
    </row>
    <row r="764" spans="1:4">
      <c r="A764" s="123">
        <v>40210</v>
      </c>
      <c r="B764" s="109">
        <v>177.7</v>
      </c>
      <c r="C764" s="188"/>
      <c r="D764" s="312">
        <f t="shared" si="13"/>
        <v>-6.7076579094467129E-3</v>
      </c>
    </row>
    <row r="765" spans="1:4">
      <c r="A765" s="123">
        <v>40238</v>
      </c>
      <c r="B765" s="109">
        <v>178.9</v>
      </c>
      <c r="C765" s="187"/>
      <c r="D765" s="312">
        <f t="shared" si="13"/>
        <v>6.7529544175577777E-3</v>
      </c>
    </row>
    <row r="766" spans="1:4">
      <c r="A766" s="123">
        <v>40269</v>
      </c>
      <c r="B766" s="109">
        <v>178.9</v>
      </c>
      <c r="C766" s="188">
        <v>3.9E-2</v>
      </c>
      <c r="D766" s="312">
        <f t="shared" si="13"/>
        <v>0</v>
      </c>
    </row>
    <row r="767" spans="1:4">
      <c r="A767" s="123">
        <v>40299</v>
      </c>
      <c r="B767" s="109">
        <v>178.9</v>
      </c>
      <c r="C767" s="187"/>
      <c r="D767" s="312">
        <f t="shared" si="13"/>
        <v>0</v>
      </c>
    </row>
    <row r="768" spans="1:4">
      <c r="A768" s="123">
        <v>40330</v>
      </c>
      <c r="B768" s="109">
        <v>178.3</v>
      </c>
      <c r="C768" s="188"/>
      <c r="D768" s="312">
        <f t="shared" si="13"/>
        <v>-3.3538289547232771E-3</v>
      </c>
    </row>
    <row r="769" spans="1:4">
      <c r="A769" s="123">
        <v>40360</v>
      </c>
      <c r="B769" s="109">
        <v>178.5</v>
      </c>
      <c r="C769" s="187">
        <v>2.7000000000000003E-2</v>
      </c>
      <c r="D769" s="312">
        <f t="shared" si="13"/>
        <v>1.1217049915871488E-3</v>
      </c>
    </row>
    <row r="770" spans="1:4">
      <c r="A770" s="123">
        <v>40391</v>
      </c>
      <c r="B770" s="109">
        <v>179.5</v>
      </c>
      <c r="C770" s="188"/>
      <c r="D770" s="312">
        <f t="shared" si="13"/>
        <v>5.6022408963585435E-3</v>
      </c>
    </row>
    <row r="771" spans="1:4">
      <c r="A771" s="123">
        <v>40422</v>
      </c>
      <c r="B771" s="109">
        <v>180.1</v>
      </c>
      <c r="C771" s="187"/>
      <c r="D771" s="312">
        <f t="shared" si="13"/>
        <v>3.3426183844010825E-3</v>
      </c>
    </row>
    <row r="772" spans="1:4">
      <c r="A772" s="123">
        <v>40452</v>
      </c>
      <c r="B772" s="109">
        <v>181.6</v>
      </c>
      <c r="C772" s="188">
        <v>2.5000000000000001E-2</v>
      </c>
      <c r="D772" s="312">
        <f t="shared" si="13"/>
        <v>8.3287062742920595E-3</v>
      </c>
    </row>
    <row r="773" spans="1:4">
      <c r="A773" s="123">
        <v>40483</v>
      </c>
      <c r="B773" s="109">
        <v>182.4</v>
      </c>
      <c r="C773" s="187"/>
      <c r="D773" s="312">
        <f t="shared" si="13"/>
        <v>4.4052863436123977E-3</v>
      </c>
    </row>
    <row r="774" spans="1:4">
      <c r="A774" s="123">
        <v>40513</v>
      </c>
      <c r="B774" s="109">
        <v>184</v>
      </c>
      <c r="C774" s="188"/>
      <c r="D774" s="312">
        <f t="shared" si="13"/>
        <v>8.7719298245613718E-3</v>
      </c>
    </row>
    <row r="775" spans="1:4">
      <c r="A775" s="123">
        <v>40544</v>
      </c>
      <c r="B775" s="109">
        <v>185.4</v>
      </c>
      <c r="C775" s="187">
        <v>-1.4999999999999999E-2</v>
      </c>
      <c r="D775" s="312">
        <f t="shared" si="13"/>
        <v>7.6086956521739437E-3</v>
      </c>
    </row>
    <row r="776" spans="1:4">
      <c r="A776" s="123">
        <v>40575</v>
      </c>
      <c r="B776" s="109">
        <v>187.4</v>
      </c>
      <c r="C776" s="188"/>
      <c r="D776" s="312">
        <f t="shared" si="13"/>
        <v>1.0787486515641855E-2</v>
      </c>
    </row>
    <row r="777" spans="1:4">
      <c r="A777" s="123">
        <v>40603</v>
      </c>
      <c r="B777" s="109">
        <v>188.8</v>
      </c>
      <c r="C777" s="187"/>
      <c r="D777" s="312">
        <f t="shared" si="13"/>
        <v>7.4706510138740963E-3</v>
      </c>
    </row>
    <row r="778" spans="1:4">
      <c r="A778" s="123">
        <v>40634</v>
      </c>
      <c r="B778" s="109">
        <v>190.5</v>
      </c>
      <c r="C778" s="188">
        <v>2.8999999999999998E-2</v>
      </c>
      <c r="D778" s="312">
        <f t="shared" si="13"/>
        <v>9.0042372881355328E-3</v>
      </c>
    </row>
    <row r="779" spans="1:4">
      <c r="A779" s="123">
        <v>40664</v>
      </c>
      <c r="B779" s="109">
        <v>191.5</v>
      </c>
      <c r="C779" s="187"/>
      <c r="D779" s="312">
        <f t="shared" ref="D779:D842" si="14">(B779-B778)/B778</f>
        <v>5.2493438320209973E-3</v>
      </c>
    </row>
    <row r="780" spans="1:4">
      <c r="A780" s="123">
        <v>40695</v>
      </c>
      <c r="B780" s="109">
        <v>190.8</v>
      </c>
      <c r="C780" s="188"/>
      <c r="D780" s="312">
        <f t="shared" si="14"/>
        <v>-3.6553524804176954E-3</v>
      </c>
    </row>
    <row r="781" spans="1:4">
      <c r="A781" s="123">
        <v>40725</v>
      </c>
      <c r="B781" s="109">
        <v>191.6</v>
      </c>
      <c r="C781" s="187">
        <v>8.0000000000000002E-3</v>
      </c>
      <c r="D781" s="312">
        <f t="shared" si="14"/>
        <v>4.1928721174003293E-3</v>
      </c>
    </row>
    <row r="782" spans="1:4">
      <c r="A782" s="123">
        <v>40756</v>
      </c>
      <c r="B782" s="109">
        <v>191.1</v>
      </c>
      <c r="C782" s="188"/>
      <c r="D782" s="312">
        <f t="shared" si="14"/>
        <v>-2.6096033402922755E-3</v>
      </c>
    </row>
    <row r="783" spans="1:4">
      <c r="A783" s="123">
        <v>40787</v>
      </c>
      <c r="B783" s="109">
        <v>192.8</v>
      </c>
      <c r="C783" s="187"/>
      <c r="D783" s="312">
        <f t="shared" si="14"/>
        <v>8.8958660387232717E-3</v>
      </c>
    </row>
    <row r="784" spans="1:4">
      <c r="A784" s="123">
        <v>40817</v>
      </c>
      <c r="B784" s="109">
        <v>192.4</v>
      </c>
      <c r="C784" s="188">
        <v>4.5999999999999999E-2</v>
      </c>
      <c r="D784" s="312">
        <f t="shared" si="14"/>
        <v>-2.0746887966805274E-3</v>
      </c>
    </row>
    <row r="785" spans="1:4">
      <c r="A785" s="123">
        <v>40848</v>
      </c>
      <c r="B785" s="109">
        <v>192.9</v>
      </c>
      <c r="C785" s="187"/>
      <c r="D785" s="312">
        <f t="shared" si="14"/>
        <v>2.5987525987525985E-3</v>
      </c>
    </row>
    <row r="786" spans="1:4">
      <c r="A786" s="123">
        <v>40878</v>
      </c>
      <c r="B786" s="109">
        <v>192.7</v>
      </c>
      <c r="C786" s="188"/>
      <c r="D786" s="312">
        <f t="shared" si="14"/>
        <v>-1.0368066355625561E-3</v>
      </c>
    </row>
    <row r="787" spans="1:4">
      <c r="A787" s="123">
        <v>40909</v>
      </c>
      <c r="B787" s="109">
        <v>193.4</v>
      </c>
      <c r="C787" s="187">
        <v>2.7E-2</v>
      </c>
      <c r="D787" s="312">
        <f t="shared" si="14"/>
        <v>3.6325895173846242E-3</v>
      </c>
    </row>
    <row r="788" spans="1:4">
      <c r="A788" s="123">
        <v>40940</v>
      </c>
      <c r="B788" s="109">
        <v>193.9</v>
      </c>
      <c r="C788" s="188"/>
      <c r="D788" s="312">
        <f t="shared" si="14"/>
        <v>2.5853154084798345E-3</v>
      </c>
    </row>
    <row r="789" spans="1:4">
      <c r="A789" s="123">
        <v>40969</v>
      </c>
      <c r="B789" s="109">
        <v>194.1</v>
      </c>
      <c r="C789" s="187"/>
      <c r="D789" s="312">
        <f t="shared" si="14"/>
        <v>1.0314595152139691E-3</v>
      </c>
    </row>
    <row r="790" spans="1:4">
      <c r="A790" s="123">
        <v>41000</v>
      </c>
      <c r="B790" s="109">
        <v>194</v>
      </c>
      <c r="C790" s="188">
        <v>1.9E-2</v>
      </c>
      <c r="D790" s="312">
        <f t="shared" si="14"/>
        <v>-5.1519835136524638E-4</v>
      </c>
    </row>
    <row r="791" spans="1:4">
      <c r="A791" s="123">
        <v>41030</v>
      </c>
      <c r="B791" s="109">
        <v>192.9</v>
      </c>
      <c r="C791" s="187"/>
      <c r="D791" s="312">
        <f t="shared" si="14"/>
        <v>-5.6701030927834755E-3</v>
      </c>
    </row>
    <row r="792" spans="1:4">
      <c r="A792" s="123">
        <v>41061</v>
      </c>
      <c r="B792" s="109">
        <v>192.1</v>
      </c>
      <c r="C792" s="188"/>
      <c r="D792" s="312">
        <f t="shared" si="14"/>
        <v>-4.1472265422499294E-3</v>
      </c>
    </row>
    <row r="793" spans="1:4">
      <c r="A793" s="123">
        <v>41091</v>
      </c>
      <c r="B793" s="109">
        <v>192.4</v>
      </c>
      <c r="C793" s="187">
        <v>5.0000000000000001E-3</v>
      </c>
      <c r="D793" s="312">
        <f t="shared" si="14"/>
        <v>1.5616866215513346E-3</v>
      </c>
    </row>
    <row r="794" spans="1:4">
      <c r="A794" s="123">
        <v>41122</v>
      </c>
      <c r="B794" s="109">
        <v>194.7</v>
      </c>
      <c r="C794" s="188"/>
      <c r="D794" s="312">
        <f t="shared" si="14"/>
        <v>1.1954261954261865E-2</v>
      </c>
    </row>
    <row r="795" spans="1:4">
      <c r="A795" s="123">
        <v>41153</v>
      </c>
      <c r="B795" s="109">
        <v>196.5</v>
      </c>
      <c r="C795" s="187"/>
      <c r="D795" s="312">
        <f t="shared" si="14"/>
        <v>9.2449922958398132E-3</v>
      </c>
    </row>
    <row r="796" spans="1:4">
      <c r="A796" s="123">
        <v>41183</v>
      </c>
      <c r="B796" s="109">
        <v>196.7</v>
      </c>
      <c r="C796" s="188">
        <v>1E-3</v>
      </c>
      <c r="D796" s="312">
        <f t="shared" si="14"/>
        <v>1.0178117048345477E-3</v>
      </c>
    </row>
    <row r="797" spans="1:4">
      <c r="A797" s="123">
        <v>41214</v>
      </c>
      <c r="B797" s="109">
        <v>195.7</v>
      </c>
      <c r="C797" s="187"/>
      <c r="D797" s="312">
        <f t="shared" si="14"/>
        <v>-5.0838840874428068E-3</v>
      </c>
    </row>
    <row r="798" spans="1:4">
      <c r="A798" s="123">
        <v>41244</v>
      </c>
      <c r="B798" s="109">
        <v>195.3</v>
      </c>
      <c r="C798" s="188"/>
      <c r="D798" s="312">
        <f t="shared" si="14"/>
        <v>-2.0439448134899198E-3</v>
      </c>
    </row>
    <row r="799" spans="1:4">
      <c r="A799" s="123">
        <v>41275</v>
      </c>
      <c r="B799" s="109">
        <v>196.4</v>
      </c>
      <c r="C799" s="187">
        <v>2.8000000000000001E-2</v>
      </c>
      <c r="D799" s="312">
        <f t="shared" si="14"/>
        <v>5.632360471070119E-3</v>
      </c>
    </row>
    <row r="800" spans="1:4">
      <c r="A800" s="123">
        <v>41306</v>
      </c>
      <c r="B800" s="109">
        <v>197.6</v>
      </c>
      <c r="C800" s="188"/>
      <c r="D800" s="312">
        <f t="shared" si="14"/>
        <v>6.1099796334011637E-3</v>
      </c>
    </row>
    <row r="801" spans="1:4">
      <c r="A801" s="123">
        <v>41334</v>
      </c>
      <c r="B801" s="109">
        <v>196.5</v>
      </c>
      <c r="C801" s="187"/>
      <c r="D801" s="312">
        <f t="shared" si="14"/>
        <v>-5.5668016194331694E-3</v>
      </c>
    </row>
    <row r="802" spans="1:4">
      <c r="A802" s="123">
        <v>41365</v>
      </c>
      <c r="B802" s="109">
        <v>195.3</v>
      </c>
      <c r="C802" s="188">
        <v>8.0000000000000002E-3</v>
      </c>
      <c r="D802" s="312">
        <f t="shared" si="14"/>
        <v>-6.1068702290075754E-3</v>
      </c>
    </row>
    <row r="803" spans="1:4">
      <c r="A803" s="123">
        <v>41395</v>
      </c>
      <c r="B803" s="109">
        <v>196.1</v>
      </c>
      <c r="C803" s="187"/>
      <c r="D803" s="312">
        <f t="shared" si="14"/>
        <v>4.0962621607782022E-3</v>
      </c>
    </row>
    <row r="804" spans="1:4">
      <c r="A804" s="123">
        <v>41426</v>
      </c>
      <c r="B804" s="109">
        <v>196.2</v>
      </c>
      <c r="C804" s="188"/>
      <c r="D804" s="312">
        <f t="shared" si="14"/>
        <v>5.0994390617029224E-4</v>
      </c>
    </row>
    <row r="805" spans="1:4">
      <c r="A805" s="123">
        <v>41456</v>
      </c>
      <c r="B805" s="109">
        <v>196</v>
      </c>
      <c r="C805" s="187">
        <v>3.1E-2</v>
      </c>
      <c r="D805" s="312">
        <f t="shared" si="14"/>
        <v>-1.0193679918449982E-3</v>
      </c>
    </row>
    <row r="806" spans="1:4">
      <c r="A806" s="123">
        <v>41487</v>
      </c>
      <c r="B806" s="109">
        <v>197</v>
      </c>
      <c r="C806" s="188"/>
      <c r="D806" s="312">
        <f t="shared" si="14"/>
        <v>5.1020408163265302E-3</v>
      </c>
    </row>
    <row r="807" spans="1:4">
      <c r="A807" s="123">
        <v>41518</v>
      </c>
      <c r="B807" s="109">
        <v>196.5</v>
      </c>
      <c r="C807" s="187"/>
      <c r="D807" s="312">
        <f t="shared" si="14"/>
        <v>-2.5380710659898475E-3</v>
      </c>
    </row>
    <row r="808" spans="1:4">
      <c r="A808" s="123">
        <v>41548</v>
      </c>
      <c r="B808" s="109">
        <v>196.9</v>
      </c>
      <c r="C808" s="188">
        <v>0.04</v>
      </c>
      <c r="D808" s="312">
        <f t="shared" si="14"/>
        <v>2.0356234096692402E-3</v>
      </c>
    </row>
    <row r="809" spans="1:4">
      <c r="A809" s="123">
        <v>41579</v>
      </c>
      <c r="B809" s="109">
        <v>197.5</v>
      </c>
      <c r="C809" s="187"/>
      <c r="D809" s="312">
        <f t="shared" si="14"/>
        <v>3.0472320975113982E-3</v>
      </c>
    </row>
    <row r="810" spans="1:4">
      <c r="A810" s="123">
        <v>41609</v>
      </c>
      <c r="B810" s="109">
        <v>198.3</v>
      </c>
      <c r="C810" s="188"/>
      <c r="D810" s="312">
        <f t="shared" si="14"/>
        <v>4.0506329113924626E-3</v>
      </c>
    </row>
    <row r="811" spans="1:4">
      <c r="A811" s="123">
        <v>41640</v>
      </c>
      <c r="B811" s="109">
        <v>199.8</v>
      </c>
      <c r="C811" s="187">
        <v>-8.9999999999999993E-3</v>
      </c>
      <c r="D811" s="312">
        <f t="shared" si="14"/>
        <v>7.5642965204235999E-3</v>
      </c>
    </row>
    <row r="812" spans="1:4">
      <c r="A812" s="123">
        <v>41671</v>
      </c>
      <c r="B812" s="109">
        <v>200</v>
      </c>
      <c r="C812" s="188"/>
      <c r="D812" s="312">
        <f t="shared" si="14"/>
        <v>1.001001001000944E-3</v>
      </c>
    </row>
    <row r="813" spans="1:4">
      <c r="A813" s="123">
        <v>41699</v>
      </c>
      <c r="B813" s="109">
        <v>200.5</v>
      </c>
      <c r="C813" s="187"/>
      <c r="D813" s="313">
        <f t="shared" si="14"/>
        <v>2.5000000000000001E-3</v>
      </c>
    </row>
    <row r="814" spans="1:4">
      <c r="A814" s="123">
        <v>41730</v>
      </c>
      <c r="B814" s="109">
        <v>201.5</v>
      </c>
      <c r="C814" s="188">
        <v>4.5999999999999999E-2</v>
      </c>
      <c r="D814" s="313">
        <f t="shared" si="14"/>
        <v>4.9875311720698253E-3</v>
      </c>
    </row>
    <row r="815" spans="1:4">
      <c r="A815" s="123">
        <v>41760</v>
      </c>
      <c r="B815" s="109">
        <v>201</v>
      </c>
      <c r="C815" s="187"/>
      <c r="D815" s="313">
        <f t="shared" si="14"/>
        <v>-2.4813895781637717E-3</v>
      </c>
    </row>
    <row r="816" spans="1:4">
      <c r="A816" s="123">
        <v>41791</v>
      </c>
      <c r="B816" s="109">
        <v>201.5</v>
      </c>
      <c r="C816" s="188"/>
      <c r="D816" s="313">
        <f t="shared" si="14"/>
        <v>2.4875621890547263E-3</v>
      </c>
    </row>
    <row r="817" spans="1:4">
      <c r="A817" s="123">
        <v>41821</v>
      </c>
      <c r="B817" s="109">
        <v>201.5</v>
      </c>
      <c r="C817" s="187">
        <v>5.1999999999999998E-2</v>
      </c>
      <c r="D817" s="313">
        <f t="shared" si="14"/>
        <v>0</v>
      </c>
    </row>
    <row r="818" spans="1:4">
      <c r="A818" s="123">
        <v>41852</v>
      </c>
      <c r="B818" s="109">
        <v>201.5</v>
      </c>
      <c r="C818" s="188"/>
      <c r="D818" s="313">
        <f t="shared" si="14"/>
        <v>0</v>
      </c>
    </row>
    <row r="819" spans="1:4">
      <c r="A819" s="123">
        <v>41883</v>
      </c>
      <c r="B819" s="109">
        <v>200.9</v>
      </c>
      <c r="C819" s="187"/>
      <c r="D819" s="313">
        <f t="shared" si="14"/>
        <v>-2.9776674937964979E-3</v>
      </c>
    </row>
    <row r="820" spans="1:4">
      <c r="A820" s="123">
        <v>41913</v>
      </c>
      <c r="B820" s="109">
        <v>200.3</v>
      </c>
      <c r="C820" s="188">
        <v>0.02</v>
      </c>
      <c r="D820" s="313">
        <f t="shared" si="14"/>
        <v>-2.986560477849648E-3</v>
      </c>
    </row>
    <row r="821" spans="1:4">
      <c r="A821" s="123">
        <v>41944</v>
      </c>
      <c r="B821" s="109">
        <v>199.5</v>
      </c>
      <c r="C821" s="187"/>
      <c r="D821" s="313">
        <f t="shared" si="14"/>
        <v>-3.9940089865202763E-3</v>
      </c>
    </row>
    <row r="822" spans="1:4">
      <c r="A822" s="123">
        <v>41974</v>
      </c>
      <c r="B822" s="109">
        <v>196.8</v>
      </c>
      <c r="C822" s="188"/>
      <c r="D822" s="313">
        <f t="shared" si="14"/>
        <v>-1.3533834586466108E-2</v>
      </c>
    </row>
    <row r="823" spans="1:4">
      <c r="A823" s="123">
        <v>42005</v>
      </c>
      <c r="B823" s="109">
        <v>193.3</v>
      </c>
      <c r="C823" s="187">
        <v>3.2000000000000001E-2</v>
      </c>
      <c r="D823" s="313">
        <f t="shared" si="14"/>
        <v>-1.7784552845528455E-2</v>
      </c>
    </row>
    <row r="824" spans="1:4">
      <c r="A824" s="123">
        <v>42036</v>
      </c>
      <c r="B824" s="109">
        <v>193.4</v>
      </c>
      <c r="C824" s="253"/>
      <c r="D824" s="313">
        <f t="shared" si="14"/>
        <v>5.1733057423690801E-4</v>
      </c>
    </row>
    <row r="825" spans="1:4">
      <c r="A825" s="123">
        <v>42064</v>
      </c>
      <c r="B825" s="142">
        <v>193.9</v>
      </c>
      <c r="C825" s="187"/>
      <c r="D825" s="313">
        <f t="shared" si="14"/>
        <v>2.5853154084798345E-3</v>
      </c>
    </row>
    <row r="826" spans="1:4">
      <c r="A826" s="123">
        <v>42095</v>
      </c>
      <c r="B826" s="142">
        <v>192.8</v>
      </c>
      <c r="C826" s="188">
        <v>2.7E-2</v>
      </c>
      <c r="D826" s="313">
        <f t="shared" si="14"/>
        <v>-5.6730273336771239E-3</v>
      </c>
    </row>
    <row r="827" spans="1:4">
      <c r="A827" s="123">
        <v>42125</v>
      </c>
      <c r="B827" s="21">
        <v>195.3</v>
      </c>
      <c r="C827" s="187"/>
      <c r="D827" s="313">
        <f t="shared" si="14"/>
        <v>1.2966804979253111E-2</v>
      </c>
    </row>
    <row r="828" spans="1:4">
      <c r="A828" s="123">
        <v>42156</v>
      </c>
      <c r="B828" s="21">
        <v>196.4</v>
      </c>
      <c r="C828" s="188"/>
      <c r="D828" s="313">
        <f t="shared" si="14"/>
        <v>5.632360471070119E-3</v>
      </c>
    </row>
    <row r="829" spans="1:4">
      <c r="A829" s="123">
        <v>42186</v>
      </c>
      <c r="B829" s="21">
        <v>196.1</v>
      </c>
      <c r="C829" s="187">
        <v>1.6E-2</v>
      </c>
      <c r="D829" s="313">
        <f t="shared" si="14"/>
        <v>-1.5274949083503634E-3</v>
      </c>
    </row>
    <row r="830" spans="1:4">
      <c r="A830" s="123">
        <v>42217</v>
      </c>
      <c r="B830" s="21">
        <v>195.5</v>
      </c>
      <c r="C830" s="188"/>
      <c r="D830" s="313">
        <f t="shared" si="14"/>
        <v>-3.0596634370218985E-3</v>
      </c>
    </row>
    <row r="831" spans="1:4">
      <c r="A831" s="123">
        <v>42248</v>
      </c>
      <c r="B831" s="21">
        <v>192.9</v>
      </c>
      <c r="C831" s="187"/>
      <c r="D831" s="313">
        <f t="shared" si="14"/>
        <v>-1.3299232736572861E-2</v>
      </c>
    </row>
    <row r="832" spans="1:4">
      <c r="A832" s="123">
        <v>42278</v>
      </c>
      <c r="B832" s="21">
        <v>192.3</v>
      </c>
      <c r="C832" s="188">
        <v>5.0000000000000001E-3</v>
      </c>
      <c r="D832" s="313">
        <f t="shared" si="14"/>
        <v>-3.1104199066873733E-3</v>
      </c>
    </row>
    <row r="833" spans="1:4">
      <c r="A833" s="123">
        <v>42309</v>
      </c>
      <c r="B833" s="21">
        <v>192.6</v>
      </c>
      <c r="C833" s="187"/>
      <c r="D833" s="313">
        <f t="shared" si="14"/>
        <v>1.560062402496011E-3</v>
      </c>
    </row>
    <row r="834" spans="1:4">
      <c r="A834" s="123">
        <v>42339</v>
      </c>
      <c r="B834" s="21">
        <v>191.2</v>
      </c>
      <c r="C834" s="188"/>
      <c r="D834" s="313">
        <f t="shared" si="14"/>
        <v>-7.2689511941848688E-3</v>
      </c>
    </row>
    <row r="835" spans="1:4">
      <c r="A835" s="123">
        <v>42370</v>
      </c>
      <c r="B835" s="21">
        <v>190.7</v>
      </c>
      <c r="C835" s="187">
        <v>6.0000000000000001E-3</v>
      </c>
      <c r="D835" s="313">
        <f t="shared" si="14"/>
        <v>-2.6150627615062765E-3</v>
      </c>
    </row>
    <row r="836" spans="1:4">
      <c r="A836" s="123">
        <v>42401</v>
      </c>
      <c r="B836" s="21">
        <v>189.2</v>
      </c>
      <c r="C836" s="188"/>
      <c r="D836" s="313">
        <f t="shared" si="14"/>
        <v>-7.8657577346617734E-3</v>
      </c>
    </row>
    <row r="837" spans="1:4">
      <c r="A837" s="123">
        <v>42430</v>
      </c>
      <c r="B837" s="21">
        <v>189.5</v>
      </c>
      <c r="C837" s="187"/>
      <c r="D837" s="313">
        <f t="shared" si="14"/>
        <v>1.5856236786469947E-3</v>
      </c>
    </row>
    <row r="838" spans="1:4">
      <c r="A838" s="123">
        <v>42461</v>
      </c>
      <c r="B838" s="21">
        <v>190.1</v>
      </c>
      <c r="C838" s="188">
        <v>2.1999999999999999E-2</v>
      </c>
      <c r="D838" s="313">
        <f t="shared" si="14"/>
        <v>3.1662269129287299E-3</v>
      </c>
    </row>
    <row r="839" spans="1:4">
      <c r="A839" s="123">
        <v>42491</v>
      </c>
      <c r="B839" s="21">
        <v>191.3</v>
      </c>
      <c r="C839" s="187"/>
      <c r="D839" s="313">
        <f t="shared" si="14"/>
        <v>6.31246712256716E-3</v>
      </c>
    </row>
    <row r="840" spans="1:4">
      <c r="A840" s="123">
        <v>42522</v>
      </c>
      <c r="B840" s="21">
        <v>192.7</v>
      </c>
      <c r="C840" s="188"/>
      <c r="D840" s="313">
        <f t="shared" si="14"/>
        <v>7.3183481442758869E-3</v>
      </c>
    </row>
    <row r="841" spans="1:4">
      <c r="A841" s="123">
        <v>42552</v>
      </c>
      <c r="B841" s="21">
        <v>192.5</v>
      </c>
      <c r="C841" s="187">
        <v>2.8000000000000001E-2</v>
      </c>
      <c r="D841" s="313">
        <f t="shared" si="14"/>
        <v>-1.0378827192526654E-3</v>
      </c>
    </row>
    <row r="842" spans="1:4">
      <c r="A842" s="123">
        <v>42583</v>
      </c>
      <c r="B842" s="21">
        <v>192</v>
      </c>
      <c r="C842" s="188"/>
      <c r="D842" s="313">
        <f t="shared" si="14"/>
        <v>-2.5974025974025974E-3</v>
      </c>
    </row>
    <row r="843" spans="1:4">
      <c r="A843" s="123">
        <v>42614</v>
      </c>
      <c r="B843" s="21">
        <v>192.7</v>
      </c>
      <c r="C843" s="187"/>
      <c r="D843" s="313">
        <f t="shared" ref="D843:D870" si="15">(B843-B842)/B842</f>
        <v>3.645833333333274E-3</v>
      </c>
    </row>
    <row r="844" spans="1:4">
      <c r="A844" s="123">
        <v>42644</v>
      </c>
      <c r="B844" s="21">
        <v>193.7</v>
      </c>
      <c r="C844" s="188">
        <v>1.7999999999999999E-2</v>
      </c>
      <c r="D844" s="313">
        <f t="shared" si="15"/>
        <v>5.1894135962636222E-3</v>
      </c>
    </row>
    <row r="845" spans="1:4">
      <c r="A845" s="123">
        <v>42675</v>
      </c>
      <c r="B845" s="21">
        <v>193.2</v>
      </c>
      <c r="C845" s="187"/>
      <c r="D845" s="313">
        <f t="shared" si="15"/>
        <v>-2.5813113061435209E-3</v>
      </c>
    </row>
    <row r="846" spans="1:4">
      <c r="A846" s="123">
        <v>42705</v>
      </c>
      <c r="B846" s="21">
        <v>194.8</v>
      </c>
      <c r="C846" s="188"/>
      <c r="D846" s="313">
        <f t="shared" si="15"/>
        <v>8.2815734989649219E-3</v>
      </c>
    </row>
    <row r="847" spans="1:4">
      <c r="A847" s="123">
        <v>42736</v>
      </c>
      <c r="B847" s="21">
        <v>196.5</v>
      </c>
      <c r="C847" s="187">
        <v>1.2E-2</v>
      </c>
      <c r="D847" s="313">
        <f t="shared" si="15"/>
        <v>8.7268993839835149E-3</v>
      </c>
    </row>
    <row r="848" spans="1:4">
      <c r="A848" s="123">
        <v>42767</v>
      </c>
      <c r="B848" s="21">
        <v>196.6</v>
      </c>
      <c r="C848" s="188"/>
      <c r="D848" s="313">
        <f t="shared" si="15"/>
        <v>5.0890585241727385E-4</v>
      </c>
    </row>
    <row r="849" spans="1:4">
      <c r="A849" s="123">
        <v>42795</v>
      </c>
      <c r="B849" s="21">
        <v>196.7</v>
      </c>
      <c r="C849" s="187"/>
      <c r="D849" s="313">
        <f t="shared" si="15"/>
        <v>5.0864699898267715E-4</v>
      </c>
    </row>
    <row r="850" spans="1:4">
      <c r="A850" s="123">
        <v>42826</v>
      </c>
      <c r="B850" s="21">
        <v>197.8</v>
      </c>
      <c r="C850" s="188">
        <v>3.1E-2</v>
      </c>
      <c r="D850" s="313">
        <f t="shared" si="15"/>
        <v>5.592272496187203E-3</v>
      </c>
    </row>
    <row r="851" spans="1:4">
      <c r="A851" s="123">
        <v>42856</v>
      </c>
      <c r="B851" s="21">
        <v>196.6</v>
      </c>
      <c r="C851" s="187"/>
      <c r="D851" s="313">
        <f t="shared" si="15"/>
        <v>-6.0667340748231397E-3</v>
      </c>
    </row>
    <row r="852" spans="1:4">
      <c r="A852" s="123">
        <v>42887</v>
      </c>
      <c r="B852" s="21">
        <v>196.8</v>
      </c>
      <c r="C852" s="188"/>
      <c r="D852" s="313">
        <f t="shared" si="15"/>
        <v>1.0172939979654987E-3</v>
      </c>
    </row>
    <row r="853" spans="1:4">
      <c r="A853" s="123">
        <v>42917</v>
      </c>
      <c r="B853" s="21">
        <v>196.7</v>
      </c>
      <c r="C853" s="187">
        <v>3.2000000000000001E-2</v>
      </c>
      <c r="D853" s="313">
        <f t="shared" si="15"/>
        <v>-5.0813008130092853E-4</v>
      </c>
    </row>
    <row r="854" spans="1:4">
      <c r="A854" s="123">
        <v>42948</v>
      </c>
      <c r="B854" s="21">
        <v>197.8</v>
      </c>
      <c r="C854" s="188"/>
      <c r="D854" s="313">
        <f t="shared" si="15"/>
        <v>5.592272496187203E-3</v>
      </c>
    </row>
    <row r="855" spans="1:4">
      <c r="A855" s="123">
        <v>42979</v>
      </c>
      <c r="B855" s="21">
        <v>199</v>
      </c>
      <c r="C855" s="187"/>
      <c r="D855" s="313">
        <f t="shared" si="15"/>
        <v>6.0667340748229957E-3</v>
      </c>
    </row>
    <row r="856" spans="1:4">
      <c r="A856" s="123">
        <v>43009</v>
      </c>
      <c r="B856" s="21">
        <v>199.4</v>
      </c>
      <c r="C856" s="188">
        <v>2.9000000000000001E-2</v>
      </c>
      <c r="D856" s="313">
        <f t="shared" si="15"/>
        <v>2.0100502512563098E-3</v>
      </c>
    </row>
    <row r="857" spans="1:4">
      <c r="A857" s="123">
        <v>43040</v>
      </c>
      <c r="B857" s="21">
        <v>201.3</v>
      </c>
      <c r="C857" s="187"/>
      <c r="D857" s="313">
        <f t="shared" si="15"/>
        <v>9.5285857572718433E-3</v>
      </c>
    </row>
    <row r="858" spans="1:4">
      <c r="A858" s="123">
        <v>43070</v>
      </c>
      <c r="B858" s="21">
        <v>201.1</v>
      </c>
      <c r="C858" s="188"/>
      <c r="D858" s="313">
        <f t="shared" si="15"/>
        <v>-9.9354197714861909E-4</v>
      </c>
    </row>
    <row r="859" spans="1:4">
      <c r="A859" s="123">
        <v>43101</v>
      </c>
      <c r="B859" s="21">
        <v>202.7</v>
      </c>
      <c r="C859" s="187">
        <v>2.3E-2</v>
      </c>
      <c r="D859" s="313">
        <f t="shared" si="15"/>
        <v>7.9562406762804291E-3</v>
      </c>
    </row>
    <row r="860" spans="1:4">
      <c r="A860" s="123">
        <v>43132</v>
      </c>
      <c r="B860" s="21">
        <v>202.1</v>
      </c>
      <c r="C860" s="188"/>
      <c r="D860" s="313">
        <f t="shared" si="15"/>
        <v>-2.960039467192868E-3</v>
      </c>
    </row>
    <row r="861" spans="1:4">
      <c r="A861" s="123">
        <v>43160</v>
      </c>
      <c r="B861" s="21">
        <v>202.5</v>
      </c>
      <c r="C861" s="187"/>
      <c r="D861" s="313">
        <f t="shared" si="15"/>
        <v>1.9792182088075494E-3</v>
      </c>
    </row>
    <row r="862" spans="1:4">
      <c r="A862" s="123">
        <v>43191</v>
      </c>
      <c r="B862" s="21">
        <v>202.3</v>
      </c>
      <c r="C862" s="188"/>
      <c r="D862" s="313">
        <f t="shared" si="15"/>
        <v>-9.8765432098759818E-4</v>
      </c>
    </row>
    <row r="863" spans="1:4">
      <c r="A863" s="123">
        <v>43221</v>
      </c>
      <c r="C863" s="187"/>
      <c r="D863" s="313">
        <f t="shared" si="15"/>
        <v>-1</v>
      </c>
    </row>
    <row r="864" spans="1:4">
      <c r="A864" s="123">
        <v>43252</v>
      </c>
      <c r="C864" s="188"/>
      <c r="D864" s="313" t="e">
        <f t="shared" si="15"/>
        <v>#DIV/0!</v>
      </c>
    </row>
    <row r="865" spans="1:4">
      <c r="A865" s="123">
        <v>43282</v>
      </c>
      <c r="C865" s="187"/>
      <c r="D865" s="313" t="e">
        <f t="shared" si="15"/>
        <v>#DIV/0!</v>
      </c>
    </row>
    <row r="866" spans="1:4">
      <c r="A866" s="123">
        <v>43313</v>
      </c>
      <c r="C866" s="188"/>
      <c r="D866" s="313" t="e">
        <f t="shared" si="15"/>
        <v>#DIV/0!</v>
      </c>
    </row>
    <row r="867" spans="1:4">
      <c r="A867" s="123">
        <v>43344</v>
      </c>
      <c r="C867" s="187"/>
      <c r="D867" s="313" t="e">
        <f t="shared" si="15"/>
        <v>#DIV/0!</v>
      </c>
    </row>
    <row r="868" spans="1:4">
      <c r="A868" s="123">
        <v>43374</v>
      </c>
      <c r="C868" s="188"/>
      <c r="D868" s="313" t="e">
        <f t="shared" si="15"/>
        <v>#DIV/0!</v>
      </c>
    </row>
    <row r="869" spans="1:4">
      <c r="A869" s="123">
        <v>43405</v>
      </c>
      <c r="C869" s="187"/>
      <c r="D869" s="313" t="e">
        <f t="shared" si="15"/>
        <v>#DIV/0!</v>
      </c>
    </row>
    <row r="870" spans="1:4">
      <c r="A870" s="123">
        <v>43435</v>
      </c>
      <c r="C870" s="188"/>
      <c r="D870" s="313" t="e">
        <f t="shared" si="15"/>
        <v>#DIV/0!</v>
      </c>
    </row>
  </sheetData>
  <autoFilter ref="A9:D9" xr:uid="{00000000-0009-0000-0000-00000C000000}"/>
  <sortState ref="H4:H10">
    <sortCondition ref="H4"/>
  </sortState>
  <mergeCells count="3">
    <mergeCell ref="R28:S33"/>
    <mergeCell ref="R36:S38"/>
    <mergeCell ref="R39:S40"/>
  </mergeCells>
  <phoneticPr fontId="26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U550"/>
  <sheetViews>
    <sheetView topLeftCell="A520" zoomScale="80" zoomScaleNormal="80" workbookViewId="0">
      <selection activeCell="D547" sqref="D547"/>
    </sheetView>
  </sheetViews>
  <sheetFormatPr defaultRowHeight="14.5"/>
  <cols>
    <col min="1" max="2" width="20.7265625" style="21" customWidth="1"/>
    <col min="3" max="3" width="8" style="21" customWidth="1"/>
    <col min="4" max="4" width="12" style="76" customWidth="1"/>
    <col min="9" max="9" width="12.453125" customWidth="1"/>
    <col min="10" max="10" width="20.453125" customWidth="1"/>
    <col min="11" max="11" width="9.1796875" customWidth="1"/>
    <col min="12" max="12" width="14.1796875" customWidth="1"/>
    <col min="13" max="13" width="15" customWidth="1"/>
    <col min="14" max="14" width="24.453125" customWidth="1"/>
    <col min="15" max="15" width="19.26953125" customWidth="1"/>
    <col min="16" max="16" width="16.453125" customWidth="1"/>
    <col min="18" max="18" width="10.7265625" customWidth="1"/>
    <col min="19" max="19" width="10.26953125" customWidth="1"/>
    <col min="20" max="20" width="10" customWidth="1"/>
    <col min="21" max="21" width="11.7265625" customWidth="1"/>
  </cols>
  <sheetData>
    <row r="2" spans="1:21">
      <c r="J2" s="96"/>
      <c r="K2" s="96"/>
      <c r="L2" s="65" t="s">
        <v>121</v>
      </c>
      <c r="M2" s="65" t="s">
        <v>133</v>
      </c>
      <c r="N2" s="65" t="s">
        <v>123</v>
      </c>
      <c r="Q2" s="22" t="s">
        <v>81</v>
      </c>
      <c r="R2" s="65">
        <v>1</v>
      </c>
      <c r="S2" s="65">
        <v>2</v>
      </c>
      <c r="T2" s="65">
        <v>3</v>
      </c>
      <c r="U2" s="142"/>
    </row>
    <row r="3" spans="1:21">
      <c r="J3" s="22" t="s">
        <v>137</v>
      </c>
      <c r="K3" s="135">
        <v>3.6080000000000001E-3</v>
      </c>
      <c r="L3" s="66">
        <v>401</v>
      </c>
      <c r="M3" s="135">
        <f>L3/$P$25</f>
        <v>0.81338742393509122</v>
      </c>
      <c r="N3" s="135">
        <f>K3*M3</f>
        <v>2.9347018255578092E-3</v>
      </c>
      <c r="Q3" s="22" t="s">
        <v>79</v>
      </c>
      <c r="R3" s="192">
        <f>P13+P17</f>
        <v>6.1906655652525988E-3</v>
      </c>
      <c r="S3" s="192">
        <f>P13+(2*P17)</f>
        <v>9.6462391699359187E-3</v>
      </c>
      <c r="T3" s="192">
        <f>P13+(3*P17)</f>
        <v>1.3101812774619238E-2</v>
      </c>
      <c r="U3" s="127"/>
    </row>
    <row r="4" spans="1:21">
      <c r="G4" s="22" t="s">
        <v>50</v>
      </c>
      <c r="H4" s="135">
        <f>SUBTOTAL(1,D11:D541)</f>
        <v>2.6526818303448446E-3</v>
      </c>
      <c r="J4" s="22" t="s">
        <v>138</v>
      </c>
      <c r="K4" s="135">
        <v>-2.0960000000000002E-3</v>
      </c>
      <c r="L4" s="66">
        <v>47</v>
      </c>
      <c r="M4" s="135">
        <f>L4/$P$25</f>
        <v>9.5334685598377281E-2</v>
      </c>
      <c r="N4" s="135">
        <f>K4*M4</f>
        <v>-1.9982150101419881E-4</v>
      </c>
      <c r="Q4" s="22" t="s">
        <v>80</v>
      </c>
      <c r="R4" s="192">
        <f>P13-P17</f>
        <v>-7.2048164411404013E-4</v>
      </c>
      <c r="S4" s="192">
        <f>P13-(2*P17)</f>
        <v>-4.1760552487973591E-3</v>
      </c>
      <c r="T4" s="192">
        <f>P13-(3*P17)</f>
        <v>-7.6316288534806799E-3</v>
      </c>
      <c r="U4" s="127"/>
    </row>
    <row r="5" spans="1:21">
      <c r="G5" s="22" t="s">
        <v>67</v>
      </c>
      <c r="H5" s="66">
        <f>SUBTOTAL(2,D11:D824)</f>
        <v>532</v>
      </c>
      <c r="J5" s="22" t="s">
        <v>77</v>
      </c>
      <c r="K5" s="135">
        <v>0</v>
      </c>
      <c r="L5" s="66">
        <v>45</v>
      </c>
      <c r="M5" s="135">
        <f>L5/$P$25</f>
        <v>9.1277890466531439E-2</v>
      </c>
      <c r="N5" s="135">
        <f>K5*M5</f>
        <v>0</v>
      </c>
    </row>
    <row r="6" spans="1:21">
      <c r="J6" s="22" t="s">
        <v>134</v>
      </c>
      <c r="K6" s="183"/>
      <c r="L6" s="150">
        <f>L3/L4</f>
        <v>8.5319148936170208</v>
      </c>
      <c r="M6" s="66"/>
      <c r="N6" s="66"/>
      <c r="Q6" s="22" t="s">
        <v>81</v>
      </c>
      <c r="R6" s="65" t="s">
        <v>82</v>
      </c>
      <c r="S6" s="65" t="s">
        <v>83</v>
      </c>
      <c r="T6" s="65" t="s">
        <v>124</v>
      </c>
      <c r="U6" s="65" t="s">
        <v>85</v>
      </c>
    </row>
    <row r="7" spans="1:21">
      <c r="Q7" s="66">
        <v>1</v>
      </c>
      <c r="R7" s="163">
        <v>397</v>
      </c>
      <c r="S7" s="175">
        <f>U7*$P$25</f>
        <v>336.226</v>
      </c>
      <c r="T7" s="118">
        <f>R7/$P$25</f>
        <v>0.8052738336713996</v>
      </c>
      <c r="U7" s="177">
        <v>0.68200000000000005</v>
      </c>
    </row>
    <row r="8" spans="1:21">
      <c r="Q8" s="174">
        <v>2</v>
      </c>
      <c r="R8" s="66">
        <v>466</v>
      </c>
      <c r="S8" s="176">
        <f>U8*$P$25</f>
        <v>470.322</v>
      </c>
      <c r="T8" s="115">
        <f>R8/$P$25</f>
        <v>0.94523326572008115</v>
      </c>
      <c r="U8" s="135">
        <v>0.95399999999999996</v>
      </c>
    </row>
    <row r="9" spans="1:21">
      <c r="A9" s="122" t="s">
        <v>39</v>
      </c>
      <c r="B9" s="122" t="s">
        <v>47</v>
      </c>
      <c r="C9" s="122" t="s">
        <v>158</v>
      </c>
      <c r="D9" s="75" t="s">
        <v>141</v>
      </c>
      <c r="Q9" s="70">
        <v>3</v>
      </c>
      <c r="R9" s="70">
        <v>486</v>
      </c>
      <c r="S9" s="176">
        <f>U9*$P$25</f>
        <v>492.01400000000001</v>
      </c>
      <c r="T9" s="115">
        <f>R9/$P$25</f>
        <v>0.98580121703853951</v>
      </c>
      <c r="U9" s="135">
        <v>0.998</v>
      </c>
    </row>
    <row r="10" spans="1:21">
      <c r="A10" s="123">
        <v>27030</v>
      </c>
      <c r="B10" s="109">
        <v>49.7</v>
      </c>
      <c r="C10" s="14"/>
    </row>
    <row r="11" spans="1:21">
      <c r="A11" s="123">
        <v>27061</v>
      </c>
      <c r="B11" s="109">
        <v>50</v>
      </c>
      <c r="C11" s="14"/>
      <c r="D11" s="76">
        <f t="shared" ref="D11:D74" si="0">(B11-B10)/B10</f>
        <v>6.03621730382288E-3</v>
      </c>
      <c r="F11" s="54" t="s">
        <v>51</v>
      </c>
      <c r="H11" s="89" t="s">
        <v>52</v>
      </c>
      <c r="I11" s="89" t="s">
        <v>54</v>
      </c>
      <c r="J11" s="168" t="s">
        <v>63</v>
      </c>
      <c r="K11" s="139"/>
      <c r="L11" s="169" t="s">
        <v>72</v>
      </c>
      <c r="M11" s="169" t="s">
        <v>117</v>
      </c>
      <c r="O11" s="113" t="s">
        <v>142</v>
      </c>
      <c r="P11" s="114"/>
    </row>
    <row r="12" spans="1:21">
      <c r="A12" s="123">
        <v>27089</v>
      </c>
      <c r="B12" s="109">
        <v>50.5</v>
      </c>
      <c r="C12" s="14"/>
      <c r="D12" s="76">
        <f t="shared" si="0"/>
        <v>0.01</v>
      </c>
      <c r="F12" s="21">
        <v>-1.4999999999999999E-2</v>
      </c>
      <c r="H12" s="166">
        <v>-1.4999999999999999E-2</v>
      </c>
      <c r="I12" s="70">
        <v>0</v>
      </c>
      <c r="J12" s="159" t="s">
        <v>105</v>
      </c>
      <c r="K12" s="96"/>
      <c r="L12" s="184">
        <f t="shared" ref="L12:L19" si="1">I12/$P$25</f>
        <v>0</v>
      </c>
      <c r="M12" s="184">
        <f>L12</f>
        <v>0</v>
      </c>
      <c r="O12" s="91"/>
      <c r="P12" s="91"/>
    </row>
    <row r="13" spans="1:21">
      <c r="A13" s="123">
        <v>27120</v>
      </c>
      <c r="B13" s="109">
        <v>51.1</v>
      </c>
      <c r="C13" s="188">
        <v>1.1000000000000001E-2</v>
      </c>
      <c r="D13" s="76">
        <f t="shared" si="0"/>
        <v>1.1881188118811909E-2</v>
      </c>
      <c r="F13" s="21">
        <v>-0.01</v>
      </c>
      <c r="H13" s="166">
        <v>-0.01</v>
      </c>
      <c r="I13" s="70">
        <v>1</v>
      </c>
      <c r="J13" s="159" t="s">
        <v>106</v>
      </c>
      <c r="K13" s="96"/>
      <c r="L13" s="184">
        <f t="shared" si="1"/>
        <v>2.0283975659229209E-3</v>
      </c>
      <c r="M13" s="184">
        <f>M12+L13</f>
        <v>2.0283975659229209E-3</v>
      </c>
      <c r="O13" s="194" t="s">
        <v>55</v>
      </c>
      <c r="P13" s="189">
        <v>2.7350919605692793E-3</v>
      </c>
    </row>
    <row r="14" spans="1:21">
      <c r="A14" s="123">
        <v>27150</v>
      </c>
      <c r="B14" s="109">
        <v>52.2</v>
      </c>
      <c r="C14" s="187"/>
      <c r="D14" s="76">
        <f t="shared" si="0"/>
        <v>2.1526418786692786E-2</v>
      </c>
      <c r="F14" s="21">
        <v>-5.0000000000000001E-3</v>
      </c>
      <c r="H14" s="166">
        <v>-5.0000000000000001E-3</v>
      </c>
      <c r="I14" s="70">
        <v>5</v>
      </c>
      <c r="J14" s="159" t="s">
        <v>107</v>
      </c>
      <c r="K14" s="96"/>
      <c r="L14" s="184">
        <f t="shared" si="1"/>
        <v>1.0141987829614604E-2</v>
      </c>
      <c r="M14" s="184">
        <f t="shared" ref="M14:M19" si="2">M13+L14</f>
        <v>1.2170385395537525E-2</v>
      </c>
      <c r="O14" s="194" t="s">
        <v>56</v>
      </c>
      <c r="P14" s="70">
        <v>1.5563120797353714E-4</v>
      </c>
    </row>
    <row r="15" spans="1:21">
      <c r="A15" s="123">
        <v>27181</v>
      </c>
      <c r="B15" s="109">
        <v>53.1</v>
      </c>
      <c r="C15" s="188"/>
      <c r="D15" s="76">
        <f t="shared" si="0"/>
        <v>1.72413793103448E-2</v>
      </c>
      <c r="F15" s="21">
        <v>0</v>
      </c>
      <c r="H15" s="166">
        <v>0</v>
      </c>
      <c r="I15" s="70">
        <v>86</v>
      </c>
      <c r="J15" s="159" t="s">
        <v>108</v>
      </c>
      <c r="K15" s="96"/>
      <c r="L15" s="184">
        <f t="shared" si="1"/>
        <v>0.17444219066937119</v>
      </c>
      <c r="M15" s="184">
        <f t="shared" si="2"/>
        <v>0.18661257606490872</v>
      </c>
      <c r="O15" s="194" t="s">
        <v>57</v>
      </c>
      <c r="P15" s="189">
        <v>2.1574973031284017E-3</v>
      </c>
    </row>
    <row r="16" spans="1:21">
      <c r="A16" s="123">
        <v>27211</v>
      </c>
      <c r="B16" s="109">
        <v>54</v>
      </c>
      <c r="C16" s="187">
        <v>-3.7999999999999999E-2</v>
      </c>
      <c r="D16" s="76">
        <f t="shared" si="0"/>
        <v>1.6949152542372854E-2</v>
      </c>
      <c r="F16" s="21">
        <v>5.0000000000000001E-3</v>
      </c>
      <c r="H16" s="166">
        <v>5.0000000000000001E-3</v>
      </c>
      <c r="I16" s="70">
        <v>313</v>
      </c>
      <c r="J16" s="159" t="s">
        <v>109</v>
      </c>
      <c r="K16" s="96"/>
      <c r="L16" s="184">
        <f t="shared" si="1"/>
        <v>0.63488843813387419</v>
      </c>
      <c r="M16" s="184">
        <f t="shared" si="2"/>
        <v>0.82150101419878285</v>
      </c>
      <c r="O16" s="194" t="s">
        <v>58</v>
      </c>
      <c r="P16" s="70">
        <v>0</v>
      </c>
    </row>
    <row r="17" spans="1:21">
      <c r="A17" s="123">
        <v>27242</v>
      </c>
      <c r="B17" s="109">
        <v>55</v>
      </c>
      <c r="C17" s="188"/>
      <c r="D17" s="76">
        <f t="shared" si="0"/>
        <v>1.8518518518518517E-2</v>
      </c>
      <c r="F17" s="21">
        <v>0.01</v>
      </c>
      <c r="H17" s="166">
        <v>0.01</v>
      </c>
      <c r="I17" s="70">
        <v>72</v>
      </c>
      <c r="J17" s="159" t="s">
        <v>110</v>
      </c>
      <c r="K17" s="96"/>
      <c r="L17" s="184">
        <f t="shared" si="1"/>
        <v>0.1460446247464503</v>
      </c>
      <c r="M17" s="184">
        <f t="shared" si="2"/>
        <v>0.96754563894523316</v>
      </c>
      <c r="O17" s="194" t="s">
        <v>59</v>
      </c>
      <c r="P17" s="189">
        <v>3.4555736046833195E-3</v>
      </c>
    </row>
    <row r="18" spans="1:21">
      <c r="A18" s="123">
        <v>27273</v>
      </c>
      <c r="B18" s="109">
        <v>55.7</v>
      </c>
      <c r="C18" s="187"/>
      <c r="D18" s="76">
        <f t="shared" si="0"/>
        <v>1.272727272727278E-2</v>
      </c>
      <c r="F18" s="21">
        <v>1.4999999999999999E-2</v>
      </c>
      <c r="H18" s="166">
        <v>1.4999999999999999E-2</v>
      </c>
      <c r="I18" s="70">
        <v>10</v>
      </c>
      <c r="J18" s="159" t="s">
        <v>111</v>
      </c>
      <c r="K18" s="96"/>
      <c r="L18" s="184">
        <f t="shared" si="1"/>
        <v>2.0283975659229209E-2</v>
      </c>
      <c r="M18" s="184">
        <f t="shared" si="2"/>
        <v>0.98782961460446239</v>
      </c>
      <c r="O18" s="194" t="s">
        <v>60</v>
      </c>
      <c r="P18" s="185">
        <v>1.1940988937384072E-5</v>
      </c>
    </row>
    <row r="19" spans="1:21">
      <c r="A19" s="123">
        <v>27303</v>
      </c>
      <c r="B19" s="109">
        <v>56.7</v>
      </c>
      <c r="C19" s="188">
        <v>-1.6E-2</v>
      </c>
      <c r="D19" s="76">
        <f t="shared" si="0"/>
        <v>1.7953321364452424E-2</v>
      </c>
      <c r="H19" s="70" t="s">
        <v>53</v>
      </c>
      <c r="I19" s="70">
        <v>6</v>
      </c>
      <c r="J19" s="159" t="s">
        <v>112</v>
      </c>
      <c r="K19" s="96"/>
      <c r="L19" s="184">
        <f t="shared" si="1"/>
        <v>1.2170385395537525E-2</v>
      </c>
      <c r="M19" s="184">
        <f t="shared" si="2"/>
        <v>0.99999999999999989</v>
      </c>
      <c r="O19" s="194" t="s">
        <v>61</v>
      </c>
      <c r="P19" s="70">
        <v>5.7103284972879429</v>
      </c>
    </row>
    <row r="20" spans="1:21">
      <c r="A20" s="123">
        <v>27334</v>
      </c>
      <c r="B20" s="109">
        <v>57.4</v>
      </c>
      <c r="C20" s="187"/>
      <c r="D20" s="76">
        <f t="shared" si="0"/>
        <v>1.2345679012345604E-2</v>
      </c>
      <c r="O20" s="194" t="s">
        <v>62</v>
      </c>
      <c r="P20" s="70">
        <v>1.37592963767342</v>
      </c>
    </row>
    <row r="21" spans="1:21">
      <c r="A21" s="123">
        <v>27364</v>
      </c>
      <c r="B21" s="109">
        <v>57.9</v>
      </c>
      <c r="C21" s="188"/>
      <c r="D21" s="76">
        <f t="shared" si="0"/>
        <v>8.7108013937282226E-3</v>
      </c>
      <c r="O21" s="194" t="s">
        <v>63</v>
      </c>
      <c r="P21" s="70">
        <v>3.397151395506752E-2</v>
      </c>
    </row>
    <row r="22" spans="1:21">
      <c r="A22" s="123">
        <v>27395</v>
      </c>
      <c r="B22" s="109">
        <v>58.3</v>
      </c>
      <c r="C22" s="187">
        <v>-4.7E-2</v>
      </c>
      <c r="D22" s="76">
        <f t="shared" si="0"/>
        <v>6.9084628670120652E-3</v>
      </c>
      <c r="O22" s="194" t="s">
        <v>64</v>
      </c>
      <c r="P22" s="189">
        <v>-1.2445095168374734E-2</v>
      </c>
    </row>
    <row r="23" spans="1:21">
      <c r="A23" s="123">
        <v>27426</v>
      </c>
      <c r="B23" s="109">
        <v>58.7</v>
      </c>
      <c r="C23" s="188"/>
      <c r="D23" s="76">
        <f t="shared" si="0"/>
        <v>6.8610634648371477E-3</v>
      </c>
      <c r="O23" s="194" t="s">
        <v>65</v>
      </c>
      <c r="P23" s="189">
        <v>2.1526418786692786E-2</v>
      </c>
    </row>
    <row r="24" spans="1:21">
      <c r="A24" s="123">
        <v>27454</v>
      </c>
      <c r="B24" s="109">
        <v>59</v>
      </c>
      <c r="C24" s="187"/>
      <c r="D24" s="76">
        <f t="shared" si="0"/>
        <v>5.1107325383304451E-3</v>
      </c>
      <c r="O24" s="194" t="s">
        <v>66</v>
      </c>
      <c r="P24" s="70">
        <v>1.3484003365606547</v>
      </c>
    </row>
    <row r="25" spans="1:21">
      <c r="A25" s="123">
        <v>27485</v>
      </c>
      <c r="B25" s="109">
        <v>59.2</v>
      </c>
      <c r="C25" s="188">
        <v>3.1E-2</v>
      </c>
      <c r="D25" s="76">
        <f t="shared" si="0"/>
        <v>3.3898305084746243E-3</v>
      </c>
      <c r="O25" s="194" t="s">
        <v>67</v>
      </c>
      <c r="P25" s="70">
        <v>493</v>
      </c>
    </row>
    <row r="26" spans="1:21">
      <c r="A26" s="123">
        <v>27515</v>
      </c>
      <c r="B26" s="109">
        <v>59.3</v>
      </c>
      <c r="C26" s="187"/>
      <c r="D26" s="76">
        <f t="shared" si="0"/>
        <v>1.689189189189093E-3</v>
      </c>
    </row>
    <row r="27" spans="1:21">
      <c r="A27" s="123">
        <v>27546</v>
      </c>
      <c r="B27" s="109">
        <v>59.5</v>
      </c>
      <c r="C27" s="188"/>
      <c r="D27" s="76">
        <f t="shared" si="0"/>
        <v>3.372681281618935E-3</v>
      </c>
      <c r="O27" s="65" t="s">
        <v>143</v>
      </c>
      <c r="P27" s="100" t="s">
        <v>92</v>
      </c>
      <c r="Q27" s="100" t="s">
        <v>12</v>
      </c>
      <c r="S27" s="171"/>
      <c r="T27" s="116"/>
      <c r="U27" s="116"/>
    </row>
    <row r="28" spans="1:21">
      <c r="A28" s="123">
        <v>27576</v>
      </c>
      <c r="B28" s="109">
        <v>59.8</v>
      </c>
      <c r="C28" s="187">
        <v>6.8000000000000005E-2</v>
      </c>
      <c r="D28" s="76">
        <f t="shared" si="0"/>
        <v>5.0420168067226417E-3</v>
      </c>
      <c r="O28" s="179">
        <v>2</v>
      </c>
      <c r="P28" s="150">
        <v>8</v>
      </c>
      <c r="Q28" s="69">
        <v>3</v>
      </c>
      <c r="R28" s="355" t="s">
        <v>273</v>
      </c>
      <c r="S28" s="365"/>
      <c r="T28" s="193"/>
      <c r="U28" s="173"/>
    </row>
    <row r="29" spans="1:21">
      <c r="A29" s="123">
        <v>27607</v>
      </c>
      <c r="B29" s="109">
        <v>59.9</v>
      </c>
      <c r="C29" s="188"/>
      <c r="D29" s="76">
        <f t="shared" si="0"/>
        <v>1.6722408026756091E-3</v>
      </c>
      <c r="O29" s="150">
        <v>1.75</v>
      </c>
      <c r="P29" s="150">
        <v>7</v>
      </c>
      <c r="Q29" s="69">
        <v>6</v>
      </c>
      <c r="R29" s="356"/>
      <c r="S29" s="365"/>
      <c r="T29" s="193"/>
      <c r="U29" s="173"/>
    </row>
    <row r="30" spans="1:21">
      <c r="A30" s="123">
        <v>27638</v>
      </c>
      <c r="B30" s="109">
        <v>60.2</v>
      </c>
      <c r="C30" s="187"/>
      <c r="D30" s="76">
        <f t="shared" si="0"/>
        <v>5.0083472454090861E-3</v>
      </c>
      <c r="O30" s="150">
        <v>1.5</v>
      </c>
      <c r="P30" s="150">
        <v>6</v>
      </c>
      <c r="Q30" s="69">
        <v>10</v>
      </c>
      <c r="R30" s="356"/>
      <c r="S30" s="365"/>
      <c r="T30" s="193"/>
      <c r="U30" s="173"/>
    </row>
    <row r="31" spans="1:21">
      <c r="A31" s="123">
        <v>27668</v>
      </c>
      <c r="B31" s="109">
        <v>60.6</v>
      </c>
      <c r="C31" s="188">
        <v>5.5E-2</v>
      </c>
      <c r="D31" s="76">
        <f t="shared" si="0"/>
        <v>6.644518272425225E-3</v>
      </c>
      <c r="O31" s="150">
        <v>1</v>
      </c>
      <c r="P31" s="150">
        <v>4</v>
      </c>
      <c r="Q31" s="69">
        <v>10</v>
      </c>
      <c r="R31" s="356"/>
      <c r="S31" s="365"/>
      <c r="T31" s="193"/>
      <c r="U31" s="173"/>
    </row>
    <row r="32" spans="1:21">
      <c r="A32" s="123">
        <v>27699</v>
      </c>
      <c r="B32" s="109">
        <v>61</v>
      </c>
      <c r="C32" s="187"/>
      <c r="D32" s="76">
        <f t="shared" si="0"/>
        <v>6.6006600660065773E-3</v>
      </c>
      <c r="O32" s="150">
        <v>0.75</v>
      </c>
      <c r="P32" s="150">
        <v>3</v>
      </c>
      <c r="Q32" s="69">
        <v>8</v>
      </c>
      <c r="R32" s="356"/>
      <c r="S32" s="365"/>
      <c r="T32" s="193"/>
      <c r="U32" s="173"/>
    </row>
    <row r="33" spans="1:21">
      <c r="A33" s="123">
        <v>27729</v>
      </c>
      <c r="B33" s="109">
        <v>61.4</v>
      </c>
      <c r="C33" s="188"/>
      <c r="D33" s="76">
        <f t="shared" si="0"/>
        <v>6.5573770491803044E-3</v>
      </c>
      <c r="O33" s="150">
        <v>0.5</v>
      </c>
      <c r="P33" s="150">
        <v>2</v>
      </c>
      <c r="Q33" s="69">
        <v>6</v>
      </c>
      <c r="R33" s="356"/>
      <c r="S33" s="365"/>
      <c r="T33" s="193"/>
      <c r="U33" s="173"/>
    </row>
    <row r="34" spans="1:21">
      <c r="A34" s="123">
        <v>27760</v>
      </c>
      <c r="B34" s="109">
        <v>61.7</v>
      </c>
      <c r="C34" s="187">
        <v>9.3000000000000013E-2</v>
      </c>
      <c r="D34" s="76">
        <f t="shared" si="0"/>
        <v>4.8859934853420894E-3</v>
      </c>
      <c r="O34" s="150">
        <v>0.25</v>
      </c>
      <c r="P34" s="181">
        <v>1</v>
      </c>
      <c r="Q34" s="67">
        <v>0</v>
      </c>
      <c r="S34" s="193"/>
      <c r="T34" s="193"/>
      <c r="U34" s="173"/>
    </row>
    <row r="35" spans="1:21">
      <c r="A35" s="123">
        <v>27791</v>
      </c>
      <c r="B35" s="109">
        <v>61.9</v>
      </c>
      <c r="C35" s="188"/>
      <c r="D35" s="76">
        <f t="shared" si="0"/>
        <v>3.2414910858994447E-3</v>
      </c>
      <c r="O35" s="180">
        <v>0</v>
      </c>
      <c r="P35" s="180">
        <v>0</v>
      </c>
      <c r="Q35" s="68">
        <v>-6</v>
      </c>
      <c r="R35" s="355" t="s">
        <v>274</v>
      </c>
      <c r="S35" s="365"/>
      <c r="T35" s="193"/>
      <c r="U35" s="173"/>
    </row>
    <row r="36" spans="1:21">
      <c r="A36" s="123">
        <v>27820</v>
      </c>
      <c r="B36" s="109">
        <v>62.2</v>
      </c>
      <c r="C36" s="187"/>
      <c r="D36" s="76">
        <f t="shared" si="0"/>
        <v>4.8465266558966767E-3</v>
      </c>
      <c r="O36" s="150">
        <v>-0.25</v>
      </c>
      <c r="P36" s="150">
        <v>-1</v>
      </c>
      <c r="Q36" s="68">
        <v>-8</v>
      </c>
      <c r="R36" s="356"/>
      <c r="S36" s="365"/>
      <c r="T36" s="193"/>
      <c r="U36" s="173"/>
    </row>
    <row r="37" spans="1:21">
      <c r="A37" s="123">
        <v>27851</v>
      </c>
      <c r="B37" s="109">
        <v>62.3</v>
      </c>
      <c r="C37" s="188">
        <v>3.1E-2</v>
      </c>
      <c r="D37" s="76">
        <f t="shared" si="0"/>
        <v>1.6077170418005516E-3</v>
      </c>
      <c r="O37" s="150">
        <v>-0.5</v>
      </c>
      <c r="P37" s="150">
        <v>-2</v>
      </c>
      <c r="Q37" s="68">
        <v>-10</v>
      </c>
      <c r="R37" s="356"/>
      <c r="S37" s="365"/>
      <c r="T37" s="193"/>
      <c r="U37" s="173"/>
    </row>
    <row r="38" spans="1:21">
      <c r="A38" s="123">
        <v>27881</v>
      </c>
      <c r="B38" s="109">
        <v>62.4</v>
      </c>
      <c r="C38" s="187"/>
      <c r="D38" s="76">
        <f t="shared" si="0"/>
        <v>1.6051364365971337E-3</v>
      </c>
      <c r="O38" s="150">
        <v>-0.75</v>
      </c>
      <c r="P38" s="150">
        <v>-3</v>
      </c>
      <c r="Q38" s="195">
        <v>6</v>
      </c>
      <c r="R38" s="355" t="s">
        <v>275</v>
      </c>
      <c r="S38" s="365"/>
      <c r="T38" s="193"/>
      <c r="U38" s="173"/>
    </row>
    <row r="39" spans="1:21">
      <c r="A39" s="123">
        <v>27912</v>
      </c>
      <c r="B39" s="109">
        <v>62.8</v>
      </c>
      <c r="C39" s="188"/>
      <c r="D39" s="76">
        <f t="shared" si="0"/>
        <v>6.4102564102563875E-3</v>
      </c>
      <c r="O39" s="150">
        <v>-1</v>
      </c>
      <c r="P39" s="150">
        <v>-4</v>
      </c>
      <c r="Q39" s="69">
        <v>10</v>
      </c>
      <c r="R39" s="356"/>
      <c r="S39" s="365"/>
      <c r="T39" s="193"/>
      <c r="U39" s="173"/>
    </row>
    <row r="40" spans="1:21">
      <c r="A40" s="123">
        <v>27942</v>
      </c>
      <c r="B40" s="109">
        <v>63.1</v>
      </c>
      <c r="C40" s="187">
        <v>2.1000000000000001E-2</v>
      </c>
      <c r="D40" s="76">
        <f t="shared" si="0"/>
        <v>4.7770700636943358E-3</v>
      </c>
      <c r="O40" s="150">
        <v>-1.25</v>
      </c>
      <c r="P40" s="150">
        <v>-5</v>
      </c>
      <c r="Q40" s="69">
        <v>10</v>
      </c>
      <c r="R40" s="356"/>
      <c r="S40" s="365"/>
      <c r="T40" s="193"/>
      <c r="U40" s="173"/>
    </row>
    <row r="41" spans="1:21">
      <c r="A41" s="123">
        <v>27973</v>
      </c>
      <c r="B41" s="109">
        <v>63.5</v>
      </c>
      <c r="C41" s="188"/>
      <c r="D41" s="76">
        <f t="shared" si="0"/>
        <v>6.339144215530881E-3</v>
      </c>
      <c r="O41" s="193"/>
      <c r="P41" s="193"/>
      <c r="Q41" s="173"/>
      <c r="S41" s="193"/>
      <c r="T41" s="193"/>
      <c r="U41" s="173"/>
    </row>
    <row r="42" spans="1:21">
      <c r="A42" s="123">
        <v>28004</v>
      </c>
      <c r="B42" s="109">
        <v>63.9</v>
      </c>
      <c r="C42" s="187"/>
      <c r="D42" s="76">
        <f t="shared" si="0"/>
        <v>6.2992125984251742E-3</v>
      </c>
      <c r="O42" s="193"/>
      <c r="P42" s="193"/>
      <c r="Q42" s="173"/>
      <c r="S42" s="193"/>
      <c r="T42" s="193"/>
      <c r="U42" s="173"/>
    </row>
    <row r="43" spans="1:21">
      <c r="A43" s="123">
        <v>28034</v>
      </c>
      <c r="B43" s="109">
        <v>64.099999999999994</v>
      </c>
      <c r="C43" s="188">
        <v>0.03</v>
      </c>
      <c r="D43" s="76">
        <f t="shared" si="0"/>
        <v>3.1298904538340491E-3</v>
      </c>
    </row>
    <row r="44" spans="1:21">
      <c r="A44" s="123">
        <v>28065</v>
      </c>
      <c r="B44" s="109">
        <v>64.599999999999994</v>
      </c>
      <c r="C44" s="187"/>
      <c r="D44" s="76">
        <f t="shared" si="0"/>
        <v>7.8003120124804995E-3</v>
      </c>
    </row>
    <row r="45" spans="1:21">
      <c r="A45" s="123">
        <v>28095</v>
      </c>
      <c r="B45" s="109">
        <v>64.900000000000006</v>
      </c>
      <c r="C45" s="188"/>
      <c r="D45" s="76">
        <f t="shared" si="0"/>
        <v>4.6439628482973904E-3</v>
      </c>
    </row>
    <row r="46" spans="1:21">
      <c r="A46" s="123">
        <v>28126</v>
      </c>
      <c r="B46" s="109">
        <v>65.099999999999994</v>
      </c>
      <c r="C46" s="187">
        <v>4.7E-2</v>
      </c>
      <c r="D46" s="76">
        <f t="shared" si="0"/>
        <v>3.0816640986130756E-3</v>
      </c>
    </row>
    <row r="47" spans="1:21">
      <c r="A47" s="123">
        <v>28157</v>
      </c>
      <c r="B47" s="109">
        <v>65.400000000000006</v>
      </c>
      <c r="C47" s="188"/>
      <c r="D47" s="76">
        <f t="shared" si="0"/>
        <v>4.6082949308757512E-3</v>
      </c>
    </row>
    <row r="48" spans="1:21">
      <c r="A48" s="123">
        <v>28185</v>
      </c>
      <c r="B48" s="109">
        <v>65.7</v>
      </c>
      <c r="C48" s="187"/>
      <c r="D48" s="76">
        <f t="shared" si="0"/>
        <v>4.5871559633027083E-3</v>
      </c>
    </row>
    <row r="49" spans="1:4">
      <c r="A49" s="123">
        <v>28216</v>
      </c>
      <c r="B49" s="109">
        <v>65.900000000000006</v>
      </c>
      <c r="C49" s="188">
        <v>8.1000000000000003E-2</v>
      </c>
      <c r="D49" s="76">
        <f t="shared" si="0"/>
        <v>3.0441400304414435E-3</v>
      </c>
    </row>
    <row r="50" spans="1:4">
      <c r="A50" s="123">
        <v>28246</v>
      </c>
      <c r="B50" s="109">
        <v>66.099999999999994</v>
      </c>
      <c r="C50" s="187"/>
      <c r="D50" s="76">
        <f t="shared" si="0"/>
        <v>3.0349013657054416E-3</v>
      </c>
    </row>
    <row r="51" spans="1:4">
      <c r="A51" s="123">
        <v>28277</v>
      </c>
      <c r="B51" s="109">
        <v>66.5</v>
      </c>
      <c r="C51" s="188"/>
      <c r="D51" s="76">
        <f t="shared" si="0"/>
        <v>6.0514372163389674E-3</v>
      </c>
    </row>
    <row r="52" spans="1:4">
      <c r="A52" s="123">
        <v>28307</v>
      </c>
      <c r="B52" s="109">
        <v>66.8</v>
      </c>
      <c r="C52" s="187">
        <v>7.2999999999999995E-2</v>
      </c>
      <c r="D52" s="76">
        <f t="shared" si="0"/>
        <v>4.5112781954886787E-3</v>
      </c>
    </row>
    <row r="53" spans="1:4">
      <c r="A53" s="123">
        <v>28338</v>
      </c>
      <c r="B53" s="109">
        <v>67.3</v>
      </c>
      <c r="C53" s="188"/>
      <c r="D53" s="76">
        <f t="shared" si="0"/>
        <v>7.4850299401197605E-3</v>
      </c>
    </row>
    <row r="54" spans="1:4">
      <c r="A54" s="123">
        <v>28369</v>
      </c>
      <c r="B54" s="109">
        <v>67.8</v>
      </c>
      <c r="C54" s="187"/>
      <c r="D54" s="76">
        <f t="shared" si="0"/>
        <v>7.4294205052005948E-3</v>
      </c>
    </row>
    <row r="55" spans="1:4">
      <c r="A55" s="123">
        <v>28399</v>
      </c>
      <c r="B55" s="109">
        <v>68.2</v>
      </c>
      <c r="C55" s="188">
        <v>0</v>
      </c>
      <c r="D55" s="76">
        <f t="shared" si="0"/>
        <v>5.8997050147493466E-3</v>
      </c>
    </row>
    <row r="56" spans="1:4">
      <c r="A56" s="123">
        <v>28430</v>
      </c>
      <c r="B56" s="109">
        <v>68.8</v>
      </c>
      <c r="C56" s="187"/>
      <c r="D56" s="76">
        <f t="shared" si="0"/>
        <v>8.7976539589441974E-3</v>
      </c>
    </row>
    <row r="57" spans="1:4">
      <c r="A57" s="123">
        <v>28460</v>
      </c>
      <c r="B57" s="109">
        <v>69</v>
      </c>
      <c r="C57" s="188"/>
      <c r="D57" s="76">
        <f t="shared" si="0"/>
        <v>2.9069767441860881E-3</v>
      </c>
    </row>
    <row r="58" spans="1:4">
      <c r="A58" s="123">
        <v>28491</v>
      </c>
      <c r="B58" s="109">
        <v>69.2</v>
      </c>
      <c r="C58" s="187">
        <v>1.3999999999999999E-2</v>
      </c>
      <c r="D58" s="76">
        <f t="shared" si="0"/>
        <v>2.8985507246377224E-3</v>
      </c>
    </row>
    <row r="59" spans="1:4">
      <c r="A59" s="123">
        <v>28522</v>
      </c>
      <c r="B59" s="109">
        <v>69.5</v>
      </c>
      <c r="C59" s="188"/>
      <c r="D59" s="76">
        <f t="shared" si="0"/>
        <v>4.3352601156068952E-3</v>
      </c>
    </row>
    <row r="60" spans="1:4">
      <c r="A60" s="123">
        <v>28550</v>
      </c>
      <c r="B60" s="109">
        <v>69.900000000000006</v>
      </c>
      <c r="C60" s="187"/>
      <c r="D60" s="76">
        <f t="shared" si="0"/>
        <v>5.7553956834533191E-3</v>
      </c>
    </row>
    <row r="61" spans="1:4">
      <c r="A61" s="123">
        <v>28581</v>
      </c>
      <c r="B61" s="109">
        <v>70.599999999999994</v>
      </c>
      <c r="C61" s="188">
        <v>0.16500000000000001</v>
      </c>
      <c r="D61" s="76">
        <f t="shared" si="0"/>
        <v>1.0014306151645044E-2</v>
      </c>
    </row>
    <row r="62" spans="1:4">
      <c r="A62" s="123">
        <v>28611</v>
      </c>
      <c r="B62" s="109">
        <v>71.099999999999994</v>
      </c>
      <c r="C62" s="187"/>
      <c r="D62" s="76">
        <f t="shared" si="0"/>
        <v>7.0821529745042503E-3</v>
      </c>
    </row>
    <row r="63" spans="1:4">
      <c r="A63" s="123">
        <v>28642</v>
      </c>
      <c r="B63" s="109">
        <v>71.7</v>
      </c>
      <c r="C63" s="188"/>
      <c r="D63" s="76">
        <f t="shared" si="0"/>
        <v>8.4388185654009646E-3</v>
      </c>
    </row>
    <row r="64" spans="1:4">
      <c r="A64" s="123">
        <v>28672</v>
      </c>
      <c r="B64" s="109">
        <v>72.3</v>
      </c>
      <c r="C64" s="187">
        <v>0.04</v>
      </c>
      <c r="D64" s="76">
        <f t="shared" si="0"/>
        <v>8.3682008368200049E-3</v>
      </c>
    </row>
    <row r="65" spans="1:4">
      <c r="A65" s="123">
        <v>28703</v>
      </c>
      <c r="B65" s="109">
        <v>72.8</v>
      </c>
      <c r="C65" s="188"/>
      <c r="D65" s="76">
        <f t="shared" si="0"/>
        <v>6.915629322268327E-3</v>
      </c>
    </row>
    <row r="66" spans="1:4">
      <c r="A66" s="123">
        <v>28734</v>
      </c>
      <c r="B66" s="109">
        <v>73.5</v>
      </c>
      <c r="C66" s="187"/>
      <c r="D66" s="76">
        <f t="shared" si="0"/>
        <v>9.6153846153846541E-3</v>
      </c>
    </row>
    <row r="67" spans="1:4">
      <c r="A67" s="123">
        <v>28764</v>
      </c>
      <c r="B67" s="109">
        <v>73.400000000000006</v>
      </c>
      <c r="C67" s="188">
        <v>5.5E-2</v>
      </c>
      <c r="D67" s="76">
        <f t="shared" si="0"/>
        <v>-1.3605442176869975E-3</v>
      </c>
    </row>
    <row r="68" spans="1:4">
      <c r="A68" s="123">
        <v>28795</v>
      </c>
      <c r="B68" s="109">
        <v>74.099999999999994</v>
      </c>
      <c r="C68" s="187"/>
      <c r="D68" s="76">
        <f t="shared" si="0"/>
        <v>9.5367847411442584E-3</v>
      </c>
    </row>
    <row r="69" spans="1:4">
      <c r="A69" s="123">
        <v>28825</v>
      </c>
      <c r="B69" s="109">
        <v>74.7</v>
      </c>
      <c r="C69" s="188"/>
      <c r="D69" s="76">
        <f t="shared" si="0"/>
        <v>8.0971659919029503E-3</v>
      </c>
    </row>
    <row r="70" spans="1:4">
      <c r="A70" s="123">
        <v>28856</v>
      </c>
      <c r="B70" s="109">
        <v>75.3</v>
      </c>
      <c r="C70" s="187">
        <v>8.0000000000000002E-3</v>
      </c>
      <c r="D70" s="76">
        <f t="shared" si="0"/>
        <v>8.0321285140561478E-3</v>
      </c>
    </row>
    <row r="71" spans="1:4">
      <c r="A71" s="123">
        <v>28887</v>
      </c>
      <c r="B71" s="109">
        <v>75.900000000000006</v>
      </c>
      <c r="C71" s="188"/>
      <c r="D71" s="76">
        <f t="shared" si="0"/>
        <v>7.968127490039955E-3</v>
      </c>
    </row>
    <row r="72" spans="1:4">
      <c r="A72" s="123">
        <v>28915</v>
      </c>
      <c r="B72" s="109">
        <v>76.400000000000006</v>
      </c>
      <c r="C72" s="187"/>
      <c r="D72" s="76">
        <f t="shared" si="0"/>
        <v>6.587615283267457E-3</v>
      </c>
    </row>
    <row r="73" spans="1:4">
      <c r="A73" s="123">
        <v>28946</v>
      </c>
      <c r="B73" s="109">
        <v>77</v>
      </c>
      <c r="C73" s="188">
        <v>5.0000000000000001E-3</v>
      </c>
      <c r="D73" s="76">
        <f t="shared" si="0"/>
        <v>7.8534031413611816E-3</v>
      </c>
    </row>
    <row r="74" spans="1:4">
      <c r="A74" s="123">
        <v>28976</v>
      </c>
      <c r="B74" s="109">
        <v>77.400000000000006</v>
      </c>
      <c r="C74" s="187"/>
      <c r="D74" s="76">
        <f t="shared" si="0"/>
        <v>5.1948051948052685E-3</v>
      </c>
    </row>
    <row r="75" spans="1:4">
      <c r="A75" s="123">
        <v>29007</v>
      </c>
      <c r="B75" s="109">
        <v>78</v>
      </c>
      <c r="C75" s="188"/>
      <c r="D75" s="76">
        <f t="shared" ref="D75:D138" si="3">(B75-B74)/B74</f>
        <v>7.7519379844960502E-3</v>
      </c>
    </row>
    <row r="76" spans="1:4">
      <c r="A76" s="123">
        <v>29037</v>
      </c>
      <c r="B76" s="109">
        <v>78.5</v>
      </c>
      <c r="C76" s="187">
        <v>2.8999999999999998E-2</v>
      </c>
      <c r="D76" s="76">
        <f t="shared" si="3"/>
        <v>6.41025641025641E-3</v>
      </c>
    </row>
    <row r="77" spans="1:4">
      <c r="A77" s="123">
        <v>29068</v>
      </c>
      <c r="B77" s="109">
        <v>78.8</v>
      </c>
      <c r="C77" s="188"/>
      <c r="D77" s="76">
        <f t="shared" si="3"/>
        <v>3.8216560509553776E-3</v>
      </c>
    </row>
    <row r="78" spans="1:4">
      <c r="A78" s="123">
        <v>29099</v>
      </c>
      <c r="B78" s="109">
        <v>79.7</v>
      </c>
      <c r="C78" s="187"/>
      <c r="D78" s="76">
        <f t="shared" si="3"/>
        <v>1.1421319796954387E-2</v>
      </c>
    </row>
    <row r="79" spans="1:4">
      <c r="A79" s="123">
        <v>29129</v>
      </c>
      <c r="B79" s="109">
        <v>80.400000000000006</v>
      </c>
      <c r="C79" s="188">
        <v>0.01</v>
      </c>
      <c r="D79" s="76">
        <f t="shared" si="3"/>
        <v>8.7829360100376772E-3</v>
      </c>
    </row>
    <row r="80" spans="1:4">
      <c r="A80" s="123">
        <v>29160</v>
      </c>
      <c r="B80" s="109">
        <v>81</v>
      </c>
      <c r="C80" s="187"/>
      <c r="D80" s="76">
        <f t="shared" si="3"/>
        <v>7.4626865671641078E-3</v>
      </c>
    </row>
    <row r="81" spans="1:4">
      <c r="A81" s="123">
        <v>29190</v>
      </c>
      <c r="B81" s="109">
        <v>81.7</v>
      </c>
      <c r="C81" s="188"/>
      <c r="D81" s="76">
        <f t="shared" si="3"/>
        <v>8.6419753086420109E-3</v>
      </c>
    </row>
    <row r="82" spans="1:4">
      <c r="A82" s="123">
        <v>29221</v>
      </c>
      <c r="B82" s="109">
        <v>83.3</v>
      </c>
      <c r="C82" s="187">
        <v>1.3000000000000001E-2</v>
      </c>
      <c r="D82" s="76">
        <f t="shared" si="3"/>
        <v>1.9583843329253295E-2</v>
      </c>
    </row>
    <row r="83" spans="1:4">
      <c r="A83" s="123">
        <v>29252</v>
      </c>
      <c r="B83" s="109">
        <v>84.2</v>
      </c>
      <c r="C83" s="188"/>
      <c r="D83" s="76">
        <f t="shared" si="3"/>
        <v>1.0804321728691545E-2</v>
      </c>
    </row>
    <row r="84" spans="1:4">
      <c r="A84" s="123">
        <v>29281</v>
      </c>
      <c r="B84" s="109">
        <v>84.7</v>
      </c>
      <c r="C84" s="187"/>
      <c r="D84" s="76">
        <f t="shared" si="3"/>
        <v>5.9382422802850355E-3</v>
      </c>
    </row>
    <row r="85" spans="1:4">
      <c r="A85" s="123">
        <v>29312</v>
      </c>
      <c r="B85" s="109">
        <v>85.5</v>
      </c>
      <c r="C85" s="188">
        <v>-7.9000000000000001E-2</v>
      </c>
      <c r="D85" s="76">
        <f t="shared" si="3"/>
        <v>9.4451003541912298E-3</v>
      </c>
    </row>
    <row r="86" spans="1:4">
      <c r="A86" s="123">
        <v>29342</v>
      </c>
      <c r="B86" s="109">
        <v>85.7</v>
      </c>
      <c r="C86" s="187"/>
      <c r="D86" s="76">
        <f t="shared" si="3"/>
        <v>2.339181286549741E-3</v>
      </c>
    </row>
    <row r="87" spans="1:4">
      <c r="A87" s="123">
        <v>29373</v>
      </c>
      <c r="B87" s="109">
        <v>86.6</v>
      </c>
      <c r="C87" s="188"/>
      <c r="D87" s="76">
        <f t="shared" si="3"/>
        <v>1.0501750291715186E-2</v>
      </c>
    </row>
    <row r="88" spans="1:4">
      <c r="A88" s="123">
        <v>29403</v>
      </c>
      <c r="B88" s="109">
        <v>87.7</v>
      </c>
      <c r="C88" s="187">
        <v>-6.0000000000000001E-3</v>
      </c>
      <c r="D88" s="76">
        <f t="shared" si="3"/>
        <v>1.2702078521940052E-2</v>
      </c>
    </row>
    <row r="89" spans="1:4">
      <c r="A89" s="123">
        <v>29434</v>
      </c>
      <c r="B89" s="109">
        <v>88.4</v>
      </c>
      <c r="C89" s="188"/>
      <c r="D89" s="76">
        <f t="shared" si="3"/>
        <v>7.9817559863170212E-3</v>
      </c>
    </row>
    <row r="90" spans="1:4">
      <c r="A90" s="123">
        <v>29465</v>
      </c>
      <c r="B90" s="109">
        <v>88.8</v>
      </c>
      <c r="C90" s="187"/>
      <c r="D90" s="76">
        <f t="shared" si="3"/>
        <v>4.5248868778279576E-3</v>
      </c>
    </row>
    <row r="91" spans="1:4">
      <c r="A91" s="123">
        <v>29495</v>
      </c>
      <c r="B91" s="109">
        <v>89.6</v>
      </c>
      <c r="C91" s="188">
        <v>7.5999999999999998E-2</v>
      </c>
      <c r="D91" s="76">
        <f t="shared" si="3"/>
        <v>9.0090090090089777E-3</v>
      </c>
    </row>
    <row r="92" spans="1:4">
      <c r="A92" s="123">
        <v>29526</v>
      </c>
      <c r="B92" s="109">
        <v>90.1</v>
      </c>
      <c r="C92" s="187"/>
      <c r="D92" s="76">
        <f t="shared" si="3"/>
        <v>5.580357142857143E-3</v>
      </c>
    </row>
    <row r="93" spans="1:4">
      <c r="A93" s="123">
        <v>29556</v>
      </c>
      <c r="B93" s="109">
        <v>90.4</v>
      </c>
      <c r="C93" s="188"/>
      <c r="D93" s="76">
        <f t="shared" si="3"/>
        <v>3.3296337402886947E-3</v>
      </c>
    </row>
    <row r="94" spans="1:4">
      <c r="A94" s="123">
        <v>29587</v>
      </c>
      <c r="B94" s="109">
        <v>91.4</v>
      </c>
      <c r="C94" s="187">
        <v>8.5000000000000006E-2</v>
      </c>
      <c r="D94" s="76">
        <f t="shared" si="3"/>
        <v>1.1061946902654867E-2</v>
      </c>
    </row>
    <row r="95" spans="1:4">
      <c r="A95" s="123">
        <v>29618</v>
      </c>
      <c r="B95" s="109">
        <v>92</v>
      </c>
      <c r="C95" s="188"/>
      <c r="D95" s="76">
        <f t="shared" si="3"/>
        <v>6.5645514223194121E-3</v>
      </c>
    </row>
    <row r="96" spans="1:4">
      <c r="A96" s="123">
        <v>29646</v>
      </c>
      <c r="B96" s="109">
        <v>92.6</v>
      </c>
      <c r="C96" s="187"/>
      <c r="D96" s="76">
        <f t="shared" si="3"/>
        <v>6.5217391304347207E-3</v>
      </c>
    </row>
    <row r="97" spans="1:4">
      <c r="A97" s="123">
        <v>29677</v>
      </c>
      <c r="B97" s="109">
        <v>93.5</v>
      </c>
      <c r="C97" s="188">
        <v>-2.8999999999999998E-2</v>
      </c>
      <c r="D97" s="76">
        <f t="shared" si="3"/>
        <v>9.7192224622030862E-3</v>
      </c>
    </row>
    <row r="98" spans="1:4">
      <c r="A98" s="123">
        <v>29707</v>
      </c>
      <c r="B98" s="109">
        <v>94</v>
      </c>
      <c r="C98" s="187"/>
      <c r="D98" s="76">
        <f t="shared" si="3"/>
        <v>5.3475935828877002E-3</v>
      </c>
    </row>
    <row r="99" spans="1:4">
      <c r="A99" s="123">
        <v>29738</v>
      </c>
      <c r="B99" s="109">
        <v>94.6</v>
      </c>
      <c r="C99" s="188"/>
      <c r="D99" s="76">
        <f t="shared" si="3"/>
        <v>6.3829787234041951E-3</v>
      </c>
    </row>
    <row r="100" spans="1:4">
      <c r="A100" s="123">
        <v>29768</v>
      </c>
      <c r="B100" s="109">
        <v>94.8</v>
      </c>
      <c r="C100" s="187">
        <v>4.7E-2</v>
      </c>
      <c r="D100" s="76">
        <f t="shared" si="3"/>
        <v>2.1141649048626093E-3</v>
      </c>
    </row>
    <row r="101" spans="1:4">
      <c r="A101" s="123">
        <v>29799</v>
      </c>
      <c r="B101" s="109">
        <v>95.3</v>
      </c>
      <c r="C101" s="188"/>
      <c r="D101" s="76">
        <f t="shared" si="3"/>
        <v>5.2742616033755272E-3</v>
      </c>
    </row>
    <row r="102" spans="1:4">
      <c r="A102" s="123">
        <v>29830</v>
      </c>
      <c r="B102" s="109">
        <v>95.9</v>
      </c>
      <c r="C102" s="187"/>
      <c r="D102" s="76">
        <f t="shared" si="3"/>
        <v>6.2959076600210759E-3</v>
      </c>
    </row>
    <row r="103" spans="1:4">
      <c r="A103" s="123">
        <v>29860</v>
      </c>
      <c r="B103" s="109">
        <v>96.5</v>
      </c>
      <c r="C103" s="188">
        <v>-4.5999999999999999E-2</v>
      </c>
      <c r="D103" s="76">
        <f t="shared" si="3"/>
        <v>6.2565172054222552E-3</v>
      </c>
    </row>
    <row r="104" spans="1:4">
      <c r="A104" s="123">
        <v>29891</v>
      </c>
      <c r="B104" s="109">
        <v>97</v>
      </c>
      <c r="C104" s="187"/>
      <c r="D104" s="76">
        <f t="shared" si="3"/>
        <v>5.1813471502590676E-3</v>
      </c>
    </row>
    <row r="105" spans="1:4">
      <c r="A105" s="123">
        <v>29921</v>
      </c>
      <c r="B105" s="109">
        <v>97.6</v>
      </c>
      <c r="C105" s="188"/>
      <c r="D105" s="76">
        <f t="shared" si="3"/>
        <v>6.1855670103092199E-3</v>
      </c>
    </row>
    <row r="106" spans="1:4">
      <c r="A106" s="123">
        <v>29952</v>
      </c>
      <c r="B106" s="109">
        <v>98.1</v>
      </c>
      <c r="C106" s="187">
        <v>-6.5000000000000002E-2</v>
      </c>
      <c r="D106" s="76">
        <f t="shared" si="3"/>
        <v>5.1229508196721316E-3</v>
      </c>
    </row>
    <row r="107" spans="1:4">
      <c r="A107" s="123">
        <v>29983</v>
      </c>
      <c r="B107" s="109">
        <v>98.1</v>
      </c>
      <c r="C107" s="188"/>
      <c r="D107" s="76">
        <f t="shared" si="3"/>
        <v>0</v>
      </c>
    </row>
    <row r="108" spans="1:4">
      <c r="A108" s="123">
        <v>30011</v>
      </c>
      <c r="B108" s="109">
        <v>98.7</v>
      </c>
      <c r="C108" s="187"/>
      <c r="D108" s="76">
        <f t="shared" si="3"/>
        <v>6.116207951070424E-3</v>
      </c>
    </row>
    <row r="109" spans="1:4">
      <c r="A109" s="123">
        <v>30042</v>
      </c>
      <c r="B109" s="109">
        <v>99</v>
      </c>
      <c r="C109" s="188">
        <v>2.2000000000000002E-2</v>
      </c>
      <c r="D109" s="76">
        <f t="shared" si="3"/>
        <v>3.0395136778115211E-3</v>
      </c>
    </row>
    <row r="110" spans="1:4">
      <c r="A110" s="123">
        <v>30072</v>
      </c>
      <c r="B110" s="109">
        <v>99.4</v>
      </c>
      <c r="C110" s="187"/>
      <c r="D110" s="76">
        <f t="shared" si="3"/>
        <v>4.0404040404040976E-3</v>
      </c>
    </row>
    <row r="111" spans="1:4">
      <c r="A111" s="123">
        <v>30103</v>
      </c>
      <c r="B111" s="109">
        <v>99.9</v>
      </c>
      <c r="C111" s="188"/>
      <c r="D111" s="76">
        <f t="shared" si="3"/>
        <v>5.0301810865191147E-3</v>
      </c>
    </row>
    <row r="112" spans="1:4">
      <c r="A112" s="123">
        <v>30133</v>
      </c>
      <c r="B112" s="109">
        <v>100.1</v>
      </c>
      <c r="C112" s="187">
        <v>-1.3999999999999999E-2</v>
      </c>
      <c r="D112" s="76">
        <f t="shared" si="3"/>
        <v>2.0020020020018879E-3</v>
      </c>
    </row>
    <row r="113" spans="1:4">
      <c r="A113" s="123">
        <v>30164</v>
      </c>
      <c r="B113" s="109">
        <v>100.6</v>
      </c>
      <c r="C113" s="188"/>
      <c r="D113" s="76">
        <f t="shared" si="3"/>
        <v>4.995004995004995E-3</v>
      </c>
    </row>
    <row r="114" spans="1:4">
      <c r="A114" s="123">
        <v>30195</v>
      </c>
      <c r="B114" s="109">
        <v>100.8</v>
      </c>
      <c r="C114" s="187"/>
      <c r="D114" s="76">
        <f t="shared" si="3"/>
        <v>1.9880715705765692E-3</v>
      </c>
    </row>
    <row r="115" spans="1:4">
      <c r="A115" s="123">
        <v>30225</v>
      </c>
      <c r="B115" s="109">
        <v>101.3</v>
      </c>
      <c r="C115" s="188">
        <v>4.0000000000000001E-3</v>
      </c>
      <c r="D115" s="76">
        <f t="shared" si="3"/>
        <v>4.96031746031746E-3</v>
      </c>
    </row>
    <row r="116" spans="1:4">
      <c r="A116" s="123">
        <v>30256</v>
      </c>
      <c r="B116" s="109">
        <v>101.6</v>
      </c>
      <c r="C116" s="187"/>
      <c r="D116" s="76">
        <f t="shared" si="3"/>
        <v>2.9615004935833874E-3</v>
      </c>
    </row>
    <row r="117" spans="1:4">
      <c r="A117" s="123">
        <v>30286</v>
      </c>
      <c r="B117" s="109">
        <v>102.2</v>
      </c>
      <c r="C117" s="188"/>
      <c r="D117" s="76">
        <f t="shared" si="3"/>
        <v>5.9055118110237061E-3</v>
      </c>
    </row>
    <row r="118" spans="1:4">
      <c r="A118" s="123">
        <v>30317</v>
      </c>
      <c r="B118" s="109">
        <v>101.8</v>
      </c>
      <c r="C118" s="187">
        <v>5.2999999999999999E-2</v>
      </c>
      <c r="D118" s="76">
        <f t="shared" si="3"/>
        <v>-3.9138943248532843E-3</v>
      </c>
    </row>
    <row r="119" spans="1:4">
      <c r="A119" s="123">
        <v>30348</v>
      </c>
      <c r="B119" s="109">
        <v>102.2</v>
      </c>
      <c r="C119" s="188"/>
      <c r="D119" s="76">
        <f t="shared" si="3"/>
        <v>3.9292730844794274E-3</v>
      </c>
    </row>
    <row r="120" spans="1:4">
      <c r="A120" s="123">
        <v>30376</v>
      </c>
      <c r="B120" s="109">
        <v>102.5</v>
      </c>
      <c r="C120" s="187"/>
      <c r="D120" s="76">
        <f t="shared" si="3"/>
        <v>2.9354207436398938E-3</v>
      </c>
    </row>
    <row r="121" spans="1:4">
      <c r="A121" s="123">
        <v>30407</v>
      </c>
      <c r="B121" s="109">
        <v>102.4</v>
      </c>
      <c r="C121" s="188">
        <v>9.4E-2</v>
      </c>
      <c r="D121" s="76">
        <f t="shared" si="3"/>
        <v>-9.7560975609750557E-4</v>
      </c>
    </row>
    <row r="122" spans="1:4">
      <c r="A122" s="123">
        <v>30437</v>
      </c>
      <c r="B122" s="109">
        <v>102.6</v>
      </c>
      <c r="C122" s="187"/>
      <c r="D122" s="76">
        <f t="shared" si="3"/>
        <v>1.953124999999889E-3</v>
      </c>
    </row>
    <row r="123" spans="1:4">
      <c r="A123" s="123">
        <v>30468</v>
      </c>
      <c r="B123" s="109">
        <v>102.8</v>
      </c>
      <c r="C123" s="188"/>
      <c r="D123" s="76">
        <f t="shared" si="3"/>
        <v>1.9493177387914509E-3</v>
      </c>
    </row>
    <row r="124" spans="1:4">
      <c r="A124" s="123">
        <v>30498</v>
      </c>
      <c r="B124" s="109">
        <v>103.1</v>
      </c>
      <c r="C124" s="187">
        <v>8.1000000000000003E-2</v>
      </c>
      <c r="D124" s="76">
        <f t="shared" si="3"/>
        <v>2.9182879377431629E-3</v>
      </c>
    </row>
    <row r="125" spans="1:4">
      <c r="A125" s="123">
        <v>30529</v>
      </c>
      <c r="B125" s="109">
        <v>103.5</v>
      </c>
      <c r="C125" s="188"/>
      <c r="D125" s="76">
        <f t="shared" si="3"/>
        <v>3.8797284190107248E-3</v>
      </c>
    </row>
    <row r="126" spans="1:4">
      <c r="A126" s="123">
        <v>30560</v>
      </c>
      <c r="B126" s="109">
        <v>103.5</v>
      </c>
      <c r="C126" s="187"/>
      <c r="D126" s="76">
        <f t="shared" si="3"/>
        <v>0</v>
      </c>
    </row>
    <row r="127" spans="1:4">
      <c r="A127" s="123">
        <v>30590</v>
      </c>
      <c r="B127" s="109">
        <v>103.6</v>
      </c>
      <c r="C127" s="188">
        <v>8.5000000000000006E-2</v>
      </c>
      <c r="D127" s="76">
        <f t="shared" si="3"/>
        <v>9.6618357487917217E-4</v>
      </c>
    </row>
    <row r="128" spans="1:4">
      <c r="A128" s="123">
        <v>30621</v>
      </c>
      <c r="B128" s="109">
        <v>103.8</v>
      </c>
      <c r="C128" s="187"/>
      <c r="D128" s="76">
        <f t="shared" si="3"/>
        <v>1.9305019305019581E-3</v>
      </c>
    </row>
    <row r="129" spans="1:4">
      <c r="A129" s="123">
        <v>30651</v>
      </c>
      <c r="B129" s="109">
        <v>104.1</v>
      </c>
      <c r="C129" s="188"/>
      <c r="D129" s="76">
        <f t="shared" si="3"/>
        <v>2.8901734104045968E-3</v>
      </c>
    </row>
    <row r="130" spans="1:4">
      <c r="A130" s="123">
        <v>30682</v>
      </c>
      <c r="B130" s="109">
        <v>104.5</v>
      </c>
      <c r="C130" s="187">
        <v>8.199999999999999E-2</v>
      </c>
      <c r="D130" s="76">
        <f t="shared" si="3"/>
        <v>3.8424591738713326E-3</v>
      </c>
    </row>
    <row r="131" spans="1:4">
      <c r="A131" s="123">
        <v>30713</v>
      </c>
      <c r="B131" s="109">
        <v>104.7</v>
      </c>
      <c r="C131" s="188"/>
      <c r="D131" s="76">
        <f t="shared" si="3"/>
        <v>1.9138755980861516E-3</v>
      </c>
    </row>
    <row r="132" spans="1:4">
      <c r="A132" s="123">
        <v>30742</v>
      </c>
      <c r="B132" s="109">
        <v>105.2</v>
      </c>
      <c r="C132" s="187"/>
      <c r="D132" s="76">
        <f t="shared" si="3"/>
        <v>4.7755491881566383E-3</v>
      </c>
    </row>
    <row r="133" spans="1:4">
      <c r="A133" s="123">
        <v>30773</v>
      </c>
      <c r="B133" s="109">
        <v>105.3</v>
      </c>
      <c r="C133" s="188">
        <v>7.2000000000000008E-2</v>
      </c>
      <c r="D133" s="76">
        <f t="shared" si="3"/>
        <v>9.5057034220526909E-4</v>
      </c>
    </row>
    <row r="134" spans="1:4">
      <c r="A134" s="123">
        <v>30803</v>
      </c>
      <c r="B134" s="109">
        <v>105.3</v>
      </c>
      <c r="C134" s="187"/>
      <c r="D134" s="76">
        <f t="shared" si="3"/>
        <v>0</v>
      </c>
    </row>
    <row r="135" spans="1:4">
      <c r="A135" s="123">
        <v>30834</v>
      </c>
      <c r="B135" s="109">
        <v>105.5</v>
      </c>
      <c r="C135" s="188"/>
      <c r="D135" s="76">
        <f t="shared" si="3"/>
        <v>1.899335232668593E-3</v>
      </c>
    </row>
    <row r="136" spans="1:4">
      <c r="A136" s="123">
        <v>30864</v>
      </c>
      <c r="B136" s="109">
        <v>105.7</v>
      </c>
      <c r="C136" s="187">
        <v>0.04</v>
      </c>
      <c r="D136" s="76">
        <f t="shared" si="3"/>
        <v>1.8957345971564251E-3</v>
      </c>
    </row>
    <row r="137" spans="1:4">
      <c r="A137" s="123">
        <v>30895</v>
      </c>
      <c r="B137" s="109">
        <v>105.9</v>
      </c>
      <c r="C137" s="188"/>
      <c r="D137" s="76">
        <f t="shared" si="3"/>
        <v>1.8921475875118528E-3</v>
      </c>
    </row>
    <row r="138" spans="1:4">
      <c r="A138" s="123">
        <v>30926</v>
      </c>
      <c r="B138" s="109">
        <v>106.2</v>
      </c>
      <c r="C138" s="187"/>
      <c r="D138" s="76">
        <f t="shared" si="3"/>
        <v>2.8328611898016725E-3</v>
      </c>
    </row>
    <row r="139" spans="1:4">
      <c r="A139" s="123">
        <v>30956</v>
      </c>
      <c r="B139" s="109">
        <v>105.9</v>
      </c>
      <c r="C139" s="188">
        <v>3.2000000000000001E-2</v>
      </c>
      <c r="D139" s="76">
        <f t="shared" ref="D139:D202" si="4">(B139-B138)/B138</f>
        <v>-2.82485875706212E-3</v>
      </c>
    </row>
    <row r="140" spans="1:4">
      <c r="A140" s="123">
        <v>30987</v>
      </c>
      <c r="B140" s="109">
        <v>106.2</v>
      </c>
      <c r="C140" s="187"/>
      <c r="D140" s="76">
        <f t="shared" si="4"/>
        <v>2.8328611898016725E-3</v>
      </c>
    </row>
    <row r="141" spans="1:4">
      <c r="A141" s="123">
        <v>31017</v>
      </c>
      <c r="B141" s="109">
        <v>106.3</v>
      </c>
      <c r="C141" s="188"/>
      <c r="D141" s="76">
        <f t="shared" si="4"/>
        <v>9.416195856873287E-4</v>
      </c>
    </row>
    <row r="142" spans="1:4">
      <c r="A142" s="123">
        <v>31048</v>
      </c>
      <c r="B142" s="109">
        <v>106.9</v>
      </c>
      <c r="C142" s="187">
        <v>0.04</v>
      </c>
      <c r="D142" s="76">
        <f t="shared" si="4"/>
        <v>5.6444026340546427E-3</v>
      </c>
    </row>
    <row r="143" spans="1:4">
      <c r="A143" s="123">
        <v>31079</v>
      </c>
      <c r="B143" s="109">
        <v>107.3</v>
      </c>
      <c r="C143" s="188"/>
      <c r="D143" s="76">
        <f t="shared" si="4"/>
        <v>3.7418147801683019E-3</v>
      </c>
    </row>
    <row r="144" spans="1:4">
      <c r="A144" s="123">
        <v>31107</v>
      </c>
      <c r="B144" s="109">
        <v>107.6</v>
      </c>
      <c r="C144" s="187"/>
      <c r="D144" s="76">
        <f t="shared" si="4"/>
        <v>2.7958993476234592E-3</v>
      </c>
    </row>
    <row r="145" spans="1:4">
      <c r="A145" s="123">
        <v>31138</v>
      </c>
      <c r="B145" s="109">
        <v>107.6</v>
      </c>
      <c r="C145" s="188">
        <v>3.7000000000000005E-2</v>
      </c>
      <c r="D145" s="76">
        <f t="shared" si="4"/>
        <v>0</v>
      </c>
    </row>
    <row r="146" spans="1:4">
      <c r="A146" s="123">
        <v>31168</v>
      </c>
      <c r="B146" s="109">
        <v>107.8</v>
      </c>
      <c r="C146" s="187"/>
      <c r="D146" s="76">
        <f t="shared" si="4"/>
        <v>1.8587360594795805E-3</v>
      </c>
    </row>
    <row r="147" spans="1:4">
      <c r="A147" s="123">
        <v>31199</v>
      </c>
      <c r="B147" s="109">
        <v>108.2</v>
      </c>
      <c r="C147" s="188"/>
      <c r="D147" s="76">
        <f t="shared" si="4"/>
        <v>3.7105751391466207E-3</v>
      </c>
    </row>
    <row r="148" spans="1:4">
      <c r="A148" s="123">
        <v>31229</v>
      </c>
      <c r="B148" s="109">
        <v>108.4</v>
      </c>
      <c r="C148" s="187">
        <v>6.4000000000000001E-2</v>
      </c>
      <c r="D148" s="76">
        <f t="shared" si="4"/>
        <v>1.8484288354898599E-3</v>
      </c>
    </row>
    <row r="149" spans="1:4">
      <c r="A149" s="123">
        <v>31260</v>
      </c>
      <c r="B149" s="109">
        <v>108.5</v>
      </c>
      <c r="C149" s="188"/>
      <c r="D149" s="76">
        <f t="shared" si="4"/>
        <v>9.2250922509219842E-4</v>
      </c>
    </row>
    <row r="150" spans="1:4">
      <c r="A150" s="123">
        <v>31291</v>
      </c>
      <c r="B150" s="109">
        <v>107.9</v>
      </c>
      <c r="C150" s="187"/>
      <c r="D150" s="76">
        <f t="shared" si="4"/>
        <v>-5.5299539170506392E-3</v>
      </c>
    </row>
    <row r="151" spans="1:4">
      <c r="A151" s="123">
        <v>31321</v>
      </c>
      <c r="B151" s="109">
        <v>108.9</v>
      </c>
      <c r="C151" s="188">
        <v>0.03</v>
      </c>
      <c r="D151" s="76">
        <f t="shared" si="4"/>
        <v>9.2678405931417972E-3</v>
      </c>
    </row>
    <row r="152" spans="1:4">
      <c r="A152" s="123">
        <v>31352</v>
      </c>
      <c r="B152" s="109">
        <v>109.1</v>
      </c>
      <c r="C152" s="187"/>
      <c r="D152" s="76">
        <f t="shared" si="4"/>
        <v>1.8365472910926411E-3</v>
      </c>
    </row>
    <row r="153" spans="1:4">
      <c r="A153" s="123">
        <v>31382</v>
      </c>
      <c r="B153" s="109">
        <v>109.1</v>
      </c>
      <c r="C153" s="188"/>
      <c r="D153" s="76">
        <f t="shared" si="4"/>
        <v>0</v>
      </c>
    </row>
    <row r="154" spans="1:4">
      <c r="A154" s="123">
        <v>31413</v>
      </c>
      <c r="B154" s="109">
        <v>109.3</v>
      </c>
      <c r="C154" s="187">
        <v>3.7999999999999999E-2</v>
      </c>
      <c r="D154" s="76">
        <f t="shared" si="4"/>
        <v>1.8331805682860022E-3</v>
      </c>
    </row>
    <row r="155" spans="1:4">
      <c r="A155" s="123">
        <v>31444</v>
      </c>
      <c r="B155" s="109">
        <v>109.5</v>
      </c>
      <c r="C155" s="188"/>
      <c r="D155" s="76">
        <f t="shared" si="4"/>
        <v>1.8298261665142073E-3</v>
      </c>
    </row>
    <row r="156" spans="1:4">
      <c r="A156" s="123">
        <v>31472</v>
      </c>
      <c r="B156" s="109">
        <v>109.6</v>
      </c>
      <c r="C156" s="187"/>
      <c r="D156" s="76">
        <f t="shared" si="4"/>
        <v>9.1324200913236813E-4</v>
      </c>
    </row>
    <row r="157" spans="1:4">
      <c r="A157" s="123">
        <v>31503</v>
      </c>
      <c r="B157" s="109">
        <v>110.1</v>
      </c>
      <c r="C157" s="188">
        <v>1.9E-2</v>
      </c>
      <c r="D157" s="76">
        <f t="shared" si="4"/>
        <v>4.5620437956204385E-3</v>
      </c>
    </row>
    <row r="158" spans="1:4">
      <c r="A158" s="123">
        <v>31533</v>
      </c>
      <c r="B158" s="109">
        <v>110.2</v>
      </c>
      <c r="C158" s="187"/>
      <c r="D158" s="76">
        <f t="shared" si="4"/>
        <v>9.0826521344240265E-4</v>
      </c>
    </row>
    <row r="159" spans="1:4">
      <c r="A159" s="123">
        <v>31564</v>
      </c>
      <c r="B159" s="109">
        <v>110.5</v>
      </c>
      <c r="C159" s="188"/>
      <c r="D159" s="76">
        <f t="shared" si="4"/>
        <v>2.7223230490017892E-3</v>
      </c>
    </row>
    <row r="160" spans="1:4">
      <c r="A160" s="123">
        <v>31594</v>
      </c>
      <c r="B160" s="109">
        <v>110.7</v>
      </c>
      <c r="C160" s="187">
        <v>4.0999999999999995E-2</v>
      </c>
      <c r="D160" s="76">
        <f t="shared" si="4"/>
        <v>1.8099547511312474E-3</v>
      </c>
    </row>
    <row r="161" spans="1:4">
      <c r="A161" s="123">
        <v>31625</v>
      </c>
      <c r="B161" s="109">
        <v>110.8</v>
      </c>
      <c r="C161" s="188"/>
      <c r="D161" s="76">
        <f t="shared" si="4"/>
        <v>9.0334236675694958E-4</v>
      </c>
    </row>
    <row r="162" spans="1:4">
      <c r="A162" s="123">
        <v>31656</v>
      </c>
      <c r="B162" s="109">
        <v>110.7</v>
      </c>
      <c r="C162" s="187"/>
      <c r="D162" s="76">
        <f t="shared" si="4"/>
        <v>-9.0252707581222312E-4</v>
      </c>
    </row>
    <row r="163" spans="1:4">
      <c r="A163" s="123">
        <v>31686</v>
      </c>
      <c r="B163" s="109">
        <v>111.8</v>
      </c>
      <c r="C163" s="188">
        <v>2.1000000000000001E-2</v>
      </c>
      <c r="D163" s="76">
        <f t="shared" si="4"/>
        <v>9.9367660343269576E-3</v>
      </c>
    </row>
    <row r="164" spans="1:4">
      <c r="A164" s="123">
        <v>31717</v>
      </c>
      <c r="B164" s="109">
        <v>112</v>
      </c>
      <c r="C164" s="187"/>
      <c r="D164" s="76">
        <f t="shared" si="4"/>
        <v>1.7889087656529771E-3</v>
      </c>
    </row>
    <row r="165" spans="1:4">
      <c r="A165" s="123">
        <v>31747</v>
      </c>
      <c r="B165" s="109">
        <v>112.1</v>
      </c>
      <c r="C165" s="188"/>
      <c r="D165" s="76">
        <f t="shared" si="4"/>
        <v>8.9285714285709209E-4</v>
      </c>
    </row>
    <row r="166" spans="1:4">
      <c r="A166" s="123">
        <v>31778</v>
      </c>
      <c r="B166" s="109">
        <v>112.5</v>
      </c>
      <c r="C166" s="187">
        <v>2.7999999999999997E-2</v>
      </c>
      <c r="D166" s="76">
        <f t="shared" si="4"/>
        <v>3.5682426404996049E-3</v>
      </c>
    </row>
    <row r="167" spans="1:4">
      <c r="A167" s="123">
        <v>31809</v>
      </c>
      <c r="B167" s="109">
        <v>112.3</v>
      </c>
      <c r="C167" s="188"/>
      <c r="D167" s="76">
        <f t="shared" si="4"/>
        <v>-1.777777777777803E-3</v>
      </c>
    </row>
    <row r="168" spans="1:4">
      <c r="A168" s="123">
        <v>31837</v>
      </c>
      <c r="B168" s="109">
        <v>112.4</v>
      </c>
      <c r="C168" s="187"/>
      <c r="D168" s="76">
        <f t="shared" si="4"/>
        <v>8.9047195013364677E-4</v>
      </c>
    </row>
    <row r="169" spans="1:4">
      <c r="A169" s="123">
        <v>31868</v>
      </c>
      <c r="B169" s="109">
        <v>112.9</v>
      </c>
      <c r="C169" s="188">
        <v>4.5999999999999999E-2</v>
      </c>
      <c r="D169" s="76">
        <f t="shared" si="4"/>
        <v>4.4483985765124551E-3</v>
      </c>
    </row>
    <row r="170" spans="1:4">
      <c r="A170" s="123">
        <v>31898</v>
      </c>
      <c r="B170" s="109">
        <v>113</v>
      </c>
      <c r="C170" s="187"/>
      <c r="D170" s="76">
        <f t="shared" si="4"/>
        <v>8.8573959255973703E-4</v>
      </c>
    </row>
    <row r="171" spans="1:4">
      <c r="A171" s="123">
        <v>31929</v>
      </c>
      <c r="B171" s="109">
        <v>113.1</v>
      </c>
      <c r="C171" s="188"/>
      <c r="D171" s="76">
        <f t="shared" si="4"/>
        <v>8.8495575221233906E-4</v>
      </c>
    </row>
    <row r="172" spans="1:4">
      <c r="A172" s="123">
        <v>31959</v>
      </c>
      <c r="B172" s="109">
        <v>113.3</v>
      </c>
      <c r="C172" s="187">
        <v>3.7000000000000005E-2</v>
      </c>
      <c r="D172" s="76">
        <f t="shared" si="4"/>
        <v>1.7683465959328281E-3</v>
      </c>
    </row>
    <row r="173" spans="1:4">
      <c r="A173" s="123">
        <v>31990</v>
      </c>
      <c r="B173" s="109">
        <v>113.6</v>
      </c>
      <c r="C173" s="188"/>
      <c r="D173" s="76">
        <f t="shared" si="4"/>
        <v>2.647837599293885E-3</v>
      </c>
    </row>
    <row r="174" spans="1:4">
      <c r="A174" s="123">
        <v>32021</v>
      </c>
      <c r="B174" s="109">
        <v>113.9</v>
      </c>
      <c r="C174" s="187"/>
      <c r="D174" s="76">
        <f t="shared" si="4"/>
        <v>2.6408450704226353E-3</v>
      </c>
    </row>
    <row r="175" spans="1:4">
      <c r="A175" s="123">
        <v>32051</v>
      </c>
      <c r="B175" s="109">
        <v>114</v>
      </c>
      <c r="C175" s="188">
        <v>6.8000000000000005E-2</v>
      </c>
      <c r="D175" s="76">
        <f t="shared" si="4"/>
        <v>8.7796312554867697E-4</v>
      </c>
    </row>
    <row r="176" spans="1:4">
      <c r="A176" s="123">
        <v>32082</v>
      </c>
      <c r="B176" s="109">
        <v>114.2</v>
      </c>
      <c r="C176" s="187"/>
      <c r="D176" s="76">
        <f t="shared" si="4"/>
        <v>1.7543859649123057E-3</v>
      </c>
    </row>
    <row r="177" spans="1:4">
      <c r="A177" s="123">
        <v>32112</v>
      </c>
      <c r="B177" s="109">
        <v>114.3</v>
      </c>
      <c r="C177" s="188"/>
      <c r="D177" s="76">
        <f t="shared" si="4"/>
        <v>8.7565674255686793E-4</v>
      </c>
    </row>
    <row r="178" spans="1:4">
      <c r="A178" s="123">
        <v>32143</v>
      </c>
      <c r="B178" s="109">
        <v>115</v>
      </c>
      <c r="C178" s="187">
        <v>2.3E-2</v>
      </c>
      <c r="D178" s="76">
        <f t="shared" si="4"/>
        <v>6.1242344706911884E-3</v>
      </c>
    </row>
    <row r="179" spans="1:4">
      <c r="A179" s="123">
        <v>32174</v>
      </c>
      <c r="B179" s="109">
        <v>115.3</v>
      </c>
      <c r="C179" s="188"/>
      <c r="D179" s="76">
        <f t="shared" si="4"/>
        <v>2.6086956521738885E-3</v>
      </c>
    </row>
    <row r="180" spans="1:4">
      <c r="A180" s="123">
        <v>32203</v>
      </c>
      <c r="B180" s="109">
        <v>115.6</v>
      </c>
      <c r="C180" s="187"/>
      <c r="D180" s="76">
        <f t="shared" si="4"/>
        <v>2.6019080659149796E-3</v>
      </c>
    </row>
    <row r="181" spans="1:4">
      <c r="A181" s="123">
        <v>32234</v>
      </c>
      <c r="B181" s="109">
        <v>115.9</v>
      </c>
      <c r="C181" s="188">
        <v>5.4000000000000006E-2</v>
      </c>
      <c r="D181" s="76">
        <f t="shared" si="4"/>
        <v>2.5951557093426589E-3</v>
      </c>
    </row>
    <row r="182" spans="1:4">
      <c r="A182" s="123">
        <v>32264</v>
      </c>
      <c r="B182" s="109">
        <v>116.2</v>
      </c>
      <c r="C182" s="187"/>
      <c r="D182" s="76">
        <f t="shared" si="4"/>
        <v>2.588438308886947E-3</v>
      </c>
    </row>
    <row r="183" spans="1:4">
      <c r="A183" s="123">
        <v>32295</v>
      </c>
      <c r="B183" s="109">
        <v>116.6</v>
      </c>
      <c r="C183" s="188"/>
      <c r="D183" s="76">
        <f t="shared" si="4"/>
        <v>3.4423407917383085E-3</v>
      </c>
    </row>
    <row r="184" spans="1:4">
      <c r="A184" s="123">
        <v>32325</v>
      </c>
      <c r="B184" s="109">
        <v>117.2</v>
      </c>
      <c r="C184" s="187">
        <v>2.3E-2</v>
      </c>
      <c r="D184" s="76">
        <f t="shared" si="4"/>
        <v>5.1457975986278605E-3</v>
      </c>
    </row>
    <row r="185" spans="1:4">
      <c r="A185" s="123">
        <v>32356</v>
      </c>
      <c r="B185" s="109">
        <v>117.7</v>
      </c>
      <c r="C185" s="188"/>
      <c r="D185" s="76">
        <f t="shared" si="4"/>
        <v>4.2662116040955633E-3</v>
      </c>
    </row>
    <row r="186" spans="1:4">
      <c r="A186" s="123">
        <v>32387</v>
      </c>
      <c r="B186" s="109">
        <v>118.1</v>
      </c>
      <c r="C186" s="187"/>
      <c r="D186" s="76">
        <f t="shared" si="4"/>
        <v>3.398470688190242E-3</v>
      </c>
    </row>
    <row r="187" spans="1:4">
      <c r="A187" s="123">
        <v>32417</v>
      </c>
      <c r="B187" s="109">
        <v>118.4</v>
      </c>
      <c r="C187" s="188">
        <v>5.4000000000000006E-2</v>
      </c>
      <c r="D187" s="76">
        <f t="shared" si="4"/>
        <v>2.5402201524133057E-3</v>
      </c>
    </row>
    <row r="188" spans="1:4">
      <c r="A188" s="123">
        <v>32448</v>
      </c>
      <c r="B188" s="109">
        <v>118.7</v>
      </c>
      <c r="C188" s="187"/>
      <c r="D188" s="76">
        <f t="shared" si="4"/>
        <v>2.5337837837837596E-3</v>
      </c>
    </row>
    <row r="189" spans="1:4">
      <c r="A189" s="123">
        <v>32478</v>
      </c>
      <c r="B189" s="109">
        <v>119.2</v>
      </c>
      <c r="C189" s="188"/>
      <c r="D189" s="76">
        <f t="shared" si="4"/>
        <v>4.2122999157540014E-3</v>
      </c>
    </row>
    <row r="190" spans="1:4">
      <c r="A190" s="123">
        <v>32509</v>
      </c>
      <c r="B190" s="109">
        <v>119.9</v>
      </c>
      <c r="C190" s="187">
        <v>4.0999999999999995E-2</v>
      </c>
      <c r="D190" s="76">
        <f t="shared" si="4"/>
        <v>5.8724832214765337E-3</v>
      </c>
    </row>
    <row r="191" spans="1:4">
      <c r="A191" s="123">
        <v>32540</v>
      </c>
      <c r="B191" s="109">
        <v>120.5</v>
      </c>
      <c r="C191" s="188"/>
      <c r="D191" s="76">
        <f t="shared" si="4"/>
        <v>5.0041701417847728E-3</v>
      </c>
    </row>
    <row r="192" spans="1:4">
      <c r="A192" s="123">
        <v>32568</v>
      </c>
      <c r="B192" s="109">
        <v>120.7</v>
      </c>
      <c r="C192" s="187"/>
      <c r="D192" s="76">
        <f t="shared" si="4"/>
        <v>1.6597510373444219E-3</v>
      </c>
    </row>
    <row r="193" spans="1:4">
      <c r="A193" s="123">
        <v>32599</v>
      </c>
      <c r="B193" s="109">
        <v>120.8</v>
      </c>
      <c r="C193" s="188">
        <v>3.2000000000000001E-2</v>
      </c>
      <c r="D193" s="76">
        <f t="shared" si="4"/>
        <v>8.2850041425016003E-4</v>
      </c>
    </row>
    <row r="194" spans="1:4">
      <c r="A194" s="123">
        <v>32629</v>
      </c>
      <c r="B194" s="109">
        <v>121.6</v>
      </c>
      <c r="C194" s="187"/>
      <c r="D194" s="76">
        <f t="shared" si="4"/>
        <v>6.6225165562913673E-3</v>
      </c>
    </row>
    <row r="195" spans="1:4">
      <c r="A195" s="123">
        <v>32660</v>
      </c>
      <c r="B195" s="109">
        <v>122.2</v>
      </c>
      <c r="C195" s="188"/>
      <c r="D195" s="76">
        <f t="shared" si="4"/>
        <v>4.9342105263158595E-3</v>
      </c>
    </row>
    <row r="196" spans="1:4">
      <c r="A196" s="123">
        <v>32690</v>
      </c>
      <c r="B196" s="109">
        <v>122.1</v>
      </c>
      <c r="C196" s="187">
        <v>0.03</v>
      </c>
      <c r="D196" s="76">
        <f t="shared" si="4"/>
        <v>-8.1833060556471787E-4</v>
      </c>
    </row>
    <row r="197" spans="1:4">
      <c r="A197" s="123">
        <v>32721</v>
      </c>
      <c r="B197" s="109">
        <v>122.7</v>
      </c>
      <c r="C197" s="188"/>
      <c r="D197" s="76">
        <f t="shared" si="4"/>
        <v>4.9140049140049841E-3</v>
      </c>
    </row>
    <row r="198" spans="1:4">
      <c r="A198" s="123">
        <v>32752</v>
      </c>
      <c r="B198" s="109">
        <v>123.1</v>
      </c>
      <c r="C198" s="187"/>
      <c r="D198" s="76">
        <f t="shared" si="4"/>
        <v>3.25998370008143E-3</v>
      </c>
    </row>
    <row r="199" spans="1:4">
      <c r="A199" s="123">
        <v>32782</v>
      </c>
      <c r="B199" s="109">
        <v>123.5</v>
      </c>
      <c r="C199" s="188">
        <v>9.0000000000000011E-3</v>
      </c>
      <c r="D199" s="76">
        <f t="shared" si="4"/>
        <v>3.2493907392364394E-3</v>
      </c>
    </row>
    <row r="200" spans="1:4">
      <c r="A200" s="123">
        <v>32813</v>
      </c>
      <c r="B200" s="109">
        <v>123.9</v>
      </c>
      <c r="C200" s="187"/>
      <c r="D200" s="76">
        <f t="shared" si="4"/>
        <v>3.2388663967611794E-3</v>
      </c>
    </row>
    <row r="201" spans="1:4">
      <c r="A201" s="123">
        <v>32843</v>
      </c>
      <c r="B201" s="109">
        <v>124.2</v>
      </c>
      <c r="C201" s="188"/>
      <c r="D201" s="76">
        <f t="shared" si="4"/>
        <v>2.4213075060532459E-3</v>
      </c>
    </row>
    <row r="202" spans="1:4">
      <c r="A202" s="123">
        <v>32874</v>
      </c>
      <c r="B202" s="109">
        <v>124.5</v>
      </c>
      <c r="C202" s="187">
        <v>4.4999999999999998E-2</v>
      </c>
      <c r="D202" s="76">
        <f t="shared" si="4"/>
        <v>2.4154589371980445E-3</v>
      </c>
    </row>
    <row r="203" spans="1:4">
      <c r="A203" s="123">
        <v>32905</v>
      </c>
      <c r="B203" s="109">
        <v>124.9</v>
      </c>
      <c r="C203" s="188"/>
      <c r="D203" s="76">
        <f t="shared" ref="D203:D266" si="5">(B203-B202)/B202</f>
        <v>3.2128514056225356E-3</v>
      </c>
    </row>
    <row r="204" spans="1:4">
      <c r="A204" s="123">
        <v>32933</v>
      </c>
      <c r="B204" s="109">
        <v>125.3</v>
      </c>
      <c r="C204" s="187"/>
      <c r="D204" s="76">
        <f t="shared" si="5"/>
        <v>3.2025620496396435E-3</v>
      </c>
    </row>
    <row r="205" spans="1:4">
      <c r="A205" s="123">
        <v>32964</v>
      </c>
      <c r="B205" s="109">
        <v>125.5</v>
      </c>
      <c r="C205" s="188">
        <v>1.6E-2</v>
      </c>
      <c r="D205" s="76">
        <f t="shared" si="5"/>
        <v>1.5961691939345797E-3</v>
      </c>
    </row>
    <row r="206" spans="1:4">
      <c r="A206" s="123">
        <v>32994</v>
      </c>
      <c r="B206" s="109">
        <v>126</v>
      </c>
      <c r="C206" s="187"/>
      <c r="D206" s="76">
        <f t="shared" si="5"/>
        <v>3.9840637450199202E-3</v>
      </c>
    </row>
    <row r="207" spans="1:4">
      <c r="A207" s="123">
        <v>33025</v>
      </c>
      <c r="B207" s="109">
        <v>126.4</v>
      </c>
      <c r="C207" s="188"/>
      <c r="D207" s="76">
        <f t="shared" si="5"/>
        <v>3.1746031746032197E-3</v>
      </c>
    </row>
    <row r="208" spans="1:4">
      <c r="A208" s="123">
        <v>33055</v>
      </c>
      <c r="B208" s="109">
        <v>126.6</v>
      </c>
      <c r="C208" s="187">
        <v>1E-3</v>
      </c>
      <c r="D208" s="76">
        <f t="shared" si="5"/>
        <v>1.5822784810125682E-3</v>
      </c>
    </row>
    <row r="209" spans="1:4">
      <c r="A209" s="123">
        <v>33086</v>
      </c>
      <c r="B209" s="109">
        <v>127.1</v>
      </c>
      <c r="C209" s="188"/>
      <c r="D209" s="76">
        <f t="shared" si="5"/>
        <v>3.9494470774091633E-3</v>
      </c>
    </row>
    <row r="210" spans="1:4">
      <c r="A210" s="123">
        <v>33117</v>
      </c>
      <c r="B210" s="109">
        <v>127.7</v>
      </c>
      <c r="C210" s="187"/>
      <c r="D210" s="76">
        <f t="shared" si="5"/>
        <v>4.7206923682140724E-3</v>
      </c>
    </row>
    <row r="211" spans="1:4">
      <c r="A211" s="123">
        <v>33147</v>
      </c>
      <c r="B211" s="109">
        <v>128</v>
      </c>
      <c r="C211" s="188">
        <v>-3.4000000000000002E-2</v>
      </c>
      <c r="D211" s="76">
        <f t="shared" si="5"/>
        <v>2.349256068911489E-3</v>
      </c>
    </row>
    <row r="212" spans="1:4">
      <c r="A212" s="123">
        <v>33178</v>
      </c>
      <c r="B212" s="109">
        <v>128.4</v>
      </c>
      <c r="C212" s="187"/>
      <c r="D212" s="76">
        <f t="shared" si="5"/>
        <v>3.1250000000000444E-3</v>
      </c>
    </row>
    <row r="213" spans="1:4">
      <c r="A213" s="123">
        <v>33208</v>
      </c>
      <c r="B213" s="109">
        <v>128.6</v>
      </c>
      <c r="C213" s="188"/>
      <c r="D213" s="76">
        <f t="shared" si="5"/>
        <v>1.5576323987538056E-3</v>
      </c>
    </row>
    <row r="214" spans="1:4">
      <c r="A214" s="123">
        <v>33239</v>
      </c>
      <c r="B214" s="109">
        <v>129.5</v>
      </c>
      <c r="C214" s="187">
        <v>-1.9E-2</v>
      </c>
      <c r="D214" s="76">
        <f t="shared" si="5"/>
        <v>6.9984447900467012E-3</v>
      </c>
    </row>
    <row r="215" spans="1:4">
      <c r="A215" s="123">
        <v>33270</v>
      </c>
      <c r="B215" s="109">
        <v>129.80000000000001</v>
      </c>
      <c r="C215" s="188"/>
      <c r="D215" s="76">
        <f t="shared" si="5"/>
        <v>2.3166023166024045E-3</v>
      </c>
    </row>
    <row r="216" spans="1:4">
      <c r="A216" s="123">
        <v>33298</v>
      </c>
      <c r="B216" s="109">
        <v>130.1</v>
      </c>
      <c r="C216" s="187"/>
      <c r="D216" s="76">
        <f t="shared" si="5"/>
        <v>2.3112480739598067E-3</v>
      </c>
    </row>
    <row r="217" spans="1:4">
      <c r="A217" s="123">
        <v>33329</v>
      </c>
      <c r="B217" s="109">
        <v>130.4</v>
      </c>
      <c r="C217" s="188">
        <v>3.1E-2</v>
      </c>
      <c r="D217" s="76">
        <f t="shared" si="5"/>
        <v>2.3059185242122319E-3</v>
      </c>
    </row>
    <row r="218" spans="1:4">
      <c r="A218" s="123">
        <v>33359</v>
      </c>
      <c r="B218" s="109">
        <v>130.6</v>
      </c>
      <c r="C218" s="187"/>
      <c r="D218" s="76">
        <f t="shared" si="5"/>
        <v>1.5337423312882562E-3</v>
      </c>
    </row>
    <row r="219" spans="1:4">
      <c r="A219" s="123">
        <v>33390</v>
      </c>
      <c r="B219" s="109">
        <v>130.69999999999999</v>
      </c>
      <c r="C219" s="188"/>
      <c r="D219" s="76">
        <f t="shared" si="5"/>
        <v>7.6569678407346345E-4</v>
      </c>
    </row>
    <row r="220" spans="1:4">
      <c r="A220" s="123">
        <v>33420</v>
      </c>
      <c r="B220" s="109">
        <v>131</v>
      </c>
      <c r="C220" s="187">
        <v>1.9E-2</v>
      </c>
      <c r="D220" s="76">
        <f t="shared" si="5"/>
        <v>2.2953328232594599E-3</v>
      </c>
    </row>
    <row r="221" spans="1:4">
      <c r="A221" s="123">
        <v>33451</v>
      </c>
      <c r="B221" s="109">
        <v>131.30000000000001</v>
      </c>
      <c r="C221" s="188"/>
      <c r="D221" s="76">
        <f t="shared" si="5"/>
        <v>2.2900763358779494E-3</v>
      </c>
    </row>
    <row r="222" spans="1:4">
      <c r="A222" s="123">
        <v>33482</v>
      </c>
      <c r="B222" s="109">
        <v>131.80000000000001</v>
      </c>
      <c r="C222" s="187"/>
      <c r="D222" s="76">
        <f t="shared" si="5"/>
        <v>3.8080731150038076E-3</v>
      </c>
    </row>
    <row r="223" spans="1:4">
      <c r="A223" s="123">
        <v>33512</v>
      </c>
      <c r="B223" s="109">
        <v>132.30000000000001</v>
      </c>
      <c r="C223" s="188">
        <v>1.8000000000000002E-2</v>
      </c>
      <c r="D223" s="76">
        <f t="shared" si="5"/>
        <v>3.7936267071320179E-3</v>
      </c>
    </row>
    <row r="224" spans="1:4">
      <c r="A224" s="123">
        <v>33543</v>
      </c>
      <c r="B224" s="109">
        <v>132.5</v>
      </c>
      <c r="C224" s="187"/>
      <c r="D224" s="76">
        <f t="shared" si="5"/>
        <v>1.5117157974299971E-3</v>
      </c>
    </row>
    <row r="225" spans="1:4">
      <c r="A225" s="123">
        <v>33573</v>
      </c>
      <c r="B225" s="109">
        <v>132.6</v>
      </c>
      <c r="C225" s="188"/>
      <c r="D225" s="76">
        <f t="shared" si="5"/>
        <v>7.5471698113203261E-4</v>
      </c>
    </row>
    <row r="226" spans="1:4">
      <c r="A226" s="123">
        <v>33604</v>
      </c>
      <c r="B226" s="109">
        <v>133</v>
      </c>
      <c r="C226" s="187">
        <v>4.8000000000000001E-2</v>
      </c>
      <c r="D226" s="76">
        <f t="shared" si="5"/>
        <v>3.0165912518854126E-3</v>
      </c>
    </row>
    <row r="227" spans="1:4">
      <c r="A227" s="123">
        <v>33635</v>
      </c>
      <c r="B227" s="109">
        <v>133.1</v>
      </c>
      <c r="C227" s="188"/>
      <c r="D227" s="76">
        <f t="shared" si="5"/>
        <v>7.5187969924807752E-4</v>
      </c>
    </row>
    <row r="228" spans="1:4">
      <c r="A228" s="123">
        <v>33664</v>
      </c>
      <c r="B228" s="109">
        <v>133.4</v>
      </c>
      <c r="C228" s="187"/>
      <c r="D228" s="76">
        <f t="shared" si="5"/>
        <v>2.2539444027048186E-3</v>
      </c>
    </row>
    <row r="229" spans="1:4">
      <c r="A229" s="123">
        <v>33695</v>
      </c>
      <c r="B229" s="109">
        <v>133.80000000000001</v>
      </c>
      <c r="C229" s="188">
        <v>4.4999999999999998E-2</v>
      </c>
      <c r="D229" s="76">
        <f t="shared" si="5"/>
        <v>2.9985007496252298E-3</v>
      </c>
    </row>
    <row r="230" spans="1:4">
      <c r="A230" s="123">
        <v>33725</v>
      </c>
      <c r="B230" s="109">
        <v>134.30000000000001</v>
      </c>
      <c r="C230" s="187"/>
      <c r="D230" s="76">
        <f t="shared" si="5"/>
        <v>3.7369207772795215E-3</v>
      </c>
    </row>
    <row r="231" spans="1:4">
      <c r="A231" s="123">
        <v>33756</v>
      </c>
      <c r="B231" s="109">
        <v>134.1</v>
      </c>
      <c r="C231" s="188"/>
      <c r="D231" s="76">
        <f t="shared" si="5"/>
        <v>-1.4892032762473346E-3</v>
      </c>
    </row>
    <row r="232" spans="1:4">
      <c r="A232" s="123">
        <v>33786</v>
      </c>
      <c r="B232" s="109">
        <v>134.30000000000001</v>
      </c>
      <c r="C232" s="187">
        <v>3.9E-2</v>
      </c>
      <c r="D232" s="76">
        <f t="shared" si="5"/>
        <v>1.4914243102163837E-3</v>
      </c>
    </row>
    <row r="233" spans="1:4">
      <c r="A233" s="123">
        <v>33817</v>
      </c>
      <c r="B233" s="109">
        <v>134.30000000000001</v>
      </c>
      <c r="C233" s="188"/>
      <c r="D233" s="76">
        <f t="shared" si="5"/>
        <v>0</v>
      </c>
    </row>
    <row r="234" spans="1:4">
      <c r="A234" s="123">
        <v>33848</v>
      </c>
      <c r="B234" s="109">
        <v>134.6</v>
      </c>
      <c r="C234" s="187"/>
      <c r="D234" s="76">
        <f t="shared" si="5"/>
        <v>2.2338049143706845E-3</v>
      </c>
    </row>
    <row r="235" spans="1:4">
      <c r="A235" s="123">
        <v>33878</v>
      </c>
      <c r="B235" s="109">
        <v>134.9</v>
      </c>
      <c r="C235" s="188">
        <v>4.0999999999999995E-2</v>
      </c>
      <c r="D235" s="76">
        <f t="shared" si="5"/>
        <v>2.2288261515602628E-3</v>
      </c>
    </row>
    <row r="236" spans="1:4">
      <c r="A236" s="123">
        <v>33909</v>
      </c>
      <c r="B236" s="109">
        <v>135.1</v>
      </c>
      <c r="C236" s="187"/>
      <c r="D236" s="76">
        <f t="shared" si="5"/>
        <v>1.482579688658181E-3</v>
      </c>
    </row>
    <row r="237" spans="1:4">
      <c r="A237" s="123">
        <v>33939</v>
      </c>
      <c r="B237" s="109">
        <v>135.19999999999999</v>
      </c>
      <c r="C237" s="188"/>
      <c r="D237" s="76">
        <f t="shared" si="5"/>
        <v>7.4019245003696763E-4</v>
      </c>
    </row>
    <row r="238" spans="1:4">
      <c r="A238" s="123">
        <v>33970</v>
      </c>
      <c r="B238" s="109">
        <v>135.6</v>
      </c>
      <c r="C238" s="187">
        <v>8.0000000000000002E-3</v>
      </c>
      <c r="D238" s="76">
        <f t="shared" si="5"/>
        <v>2.9585798816568472E-3</v>
      </c>
    </row>
    <row r="239" spans="1:4">
      <c r="A239" s="123">
        <v>34001</v>
      </c>
      <c r="B239" s="109">
        <v>135.9</v>
      </c>
      <c r="C239" s="188"/>
      <c r="D239" s="76">
        <f t="shared" si="5"/>
        <v>2.2123893805310576E-3</v>
      </c>
    </row>
    <row r="240" spans="1:4">
      <c r="A240" s="123">
        <v>34029</v>
      </c>
      <c r="B240" s="109">
        <v>136.1</v>
      </c>
      <c r="C240" s="187"/>
      <c r="D240" s="76">
        <f t="shared" si="5"/>
        <v>1.4716703458424476E-3</v>
      </c>
    </row>
    <row r="241" spans="1:4">
      <c r="A241" s="123">
        <v>34060</v>
      </c>
      <c r="B241" s="109">
        <v>136.5</v>
      </c>
      <c r="C241" s="188">
        <v>2.4E-2</v>
      </c>
      <c r="D241" s="76">
        <f t="shared" si="5"/>
        <v>2.9390154298310485E-3</v>
      </c>
    </row>
    <row r="242" spans="1:4">
      <c r="A242" s="123">
        <v>34090</v>
      </c>
      <c r="B242" s="109">
        <v>136.6</v>
      </c>
      <c r="C242" s="187"/>
      <c r="D242" s="76">
        <f t="shared" si="5"/>
        <v>7.3260073260069097E-4</v>
      </c>
    </row>
    <row r="243" spans="1:4">
      <c r="A243" s="123">
        <v>34121</v>
      </c>
      <c r="B243" s="109">
        <v>136.4</v>
      </c>
      <c r="C243" s="188"/>
      <c r="D243" s="76">
        <f t="shared" si="5"/>
        <v>-1.4641288433381305E-3</v>
      </c>
    </row>
    <row r="244" spans="1:4">
      <c r="A244" s="123">
        <v>34151</v>
      </c>
      <c r="B244" s="109">
        <v>136.6</v>
      </c>
      <c r="C244" s="187">
        <v>0.02</v>
      </c>
      <c r="D244" s="76">
        <f t="shared" si="5"/>
        <v>1.4662756598239634E-3</v>
      </c>
    </row>
    <row r="245" spans="1:4">
      <c r="A245" s="123">
        <v>34182</v>
      </c>
      <c r="B245" s="109">
        <v>134.9</v>
      </c>
      <c r="C245" s="188"/>
      <c r="D245" s="76">
        <f t="shared" si="5"/>
        <v>-1.2445095168374734E-2</v>
      </c>
    </row>
    <row r="246" spans="1:4">
      <c r="A246" s="123">
        <v>34213</v>
      </c>
      <c r="B246" s="109">
        <v>134.9</v>
      </c>
      <c r="C246" s="187"/>
      <c r="D246" s="76">
        <f t="shared" si="5"/>
        <v>0</v>
      </c>
    </row>
    <row r="247" spans="1:4">
      <c r="A247" s="123">
        <v>34243</v>
      </c>
      <c r="B247" s="109">
        <v>135</v>
      </c>
      <c r="C247" s="188">
        <v>5.4000000000000006E-2</v>
      </c>
      <c r="D247" s="76">
        <f t="shared" si="5"/>
        <v>7.4128984432909049E-4</v>
      </c>
    </row>
    <row r="248" spans="1:4">
      <c r="A248" s="123">
        <v>34274</v>
      </c>
      <c r="B248" s="109">
        <v>135.30000000000001</v>
      </c>
      <c r="C248" s="187"/>
      <c r="D248" s="76">
        <f t="shared" si="5"/>
        <v>2.2222222222223064E-3</v>
      </c>
    </row>
    <row r="249" spans="1:4">
      <c r="A249" s="123">
        <v>34304</v>
      </c>
      <c r="B249" s="109">
        <v>135.69999999999999</v>
      </c>
      <c r="C249" s="188"/>
      <c r="D249" s="76">
        <f t="shared" si="5"/>
        <v>2.956393200295471E-3</v>
      </c>
    </row>
    <row r="250" spans="1:4">
      <c r="A250" s="123">
        <v>34335</v>
      </c>
      <c r="B250" s="109">
        <v>136.30000000000001</v>
      </c>
      <c r="C250" s="187">
        <v>0.04</v>
      </c>
      <c r="D250" s="76">
        <f t="shared" si="5"/>
        <v>4.4215180545322235E-3</v>
      </c>
    </row>
    <row r="251" spans="1:4">
      <c r="A251" s="123">
        <v>34366</v>
      </c>
      <c r="B251" s="109">
        <v>136.30000000000001</v>
      </c>
      <c r="C251" s="188"/>
      <c r="D251" s="76">
        <f t="shared" si="5"/>
        <v>0</v>
      </c>
    </row>
    <row r="252" spans="1:4">
      <c r="A252" s="123">
        <v>34394</v>
      </c>
      <c r="B252" s="109">
        <v>136.4</v>
      </c>
      <c r="C252" s="187"/>
      <c r="D252" s="76">
        <f t="shared" si="5"/>
        <v>7.3367571533378064E-4</v>
      </c>
    </row>
    <row r="253" spans="1:4">
      <c r="A253" s="123">
        <v>34425</v>
      </c>
      <c r="B253" s="109">
        <v>136.6</v>
      </c>
      <c r="C253" s="188">
        <v>5.5999999999999994E-2</v>
      </c>
      <c r="D253" s="76">
        <f t="shared" si="5"/>
        <v>1.4662756598239634E-3</v>
      </c>
    </row>
    <row r="254" spans="1:4">
      <c r="A254" s="123">
        <v>34455</v>
      </c>
      <c r="B254" s="109">
        <v>137</v>
      </c>
      <c r="C254" s="187"/>
      <c r="D254" s="76">
        <f t="shared" si="5"/>
        <v>2.9282576866764692E-3</v>
      </c>
    </row>
    <row r="255" spans="1:4">
      <c r="A255" s="123">
        <v>34486</v>
      </c>
      <c r="B255" s="109">
        <v>137.19999999999999</v>
      </c>
      <c r="C255" s="188"/>
      <c r="D255" s="76">
        <f t="shared" si="5"/>
        <v>1.4598540145984572E-3</v>
      </c>
    </row>
    <row r="256" spans="1:4">
      <c r="A256" s="123">
        <v>34516</v>
      </c>
      <c r="B256" s="109">
        <v>137.30000000000001</v>
      </c>
      <c r="C256" s="187">
        <v>2.4E-2</v>
      </c>
      <c r="D256" s="76">
        <f t="shared" si="5"/>
        <v>7.2886297376109871E-4</v>
      </c>
    </row>
    <row r="257" spans="1:4">
      <c r="A257" s="123">
        <v>34547</v>
      </c>
      <c r="B257" s="109">
        <v>137.6</v>
      </c>
      <c r="C257" s="188"/>
      <c r="D257" s="76">
        <f t="shared" si="5"/>
        <v>2.1849963583392782E-3</v>
      </c>
    </row>
    <row r="258" spans="1:4">
      <c r="A258" s="123">
        <v>34578</v>
      </c>
      <c r="B258" s="109">
        <v>137.69999999999999</v>
      </c>
      <c r="C258" s="187"/>
      <c r="D258" s="76">
        <f t="shared" si="5"/>
        <v>7.2674418604647031E-4</v>
      </c>
    </row>
    <row r="259" spans="1:4">
      <c r="A259" s="123">
        <v>34608</v>
      </c>
      <c r="B259" s="109">
        <v>137.4</v>
      </c>
      <c r="C259" s="188">
        <v>4.5999999999999999E-2</v>
      </c>
      <c r="D259" s="76">
        <f t="shared" si="5"/>
        <v>-2.1786492374726431E-3</v>
      </c>
    </row>
    <row r="260" spans="1:4">
      <c r="A260" s="123">
        <v>34639</v>
      </c>
      <c r="B260" s="109">
        <v>137.6</v>
      </c>
      <c r="C260" s="187"/>
      <c r="D260" s="76">
        <f t="shared" si="5"/>
        <v>1.4556040756913292E-3</v>
      </c>
    </row>
    <row r="261" spans="1:4">
      <c r="A261" s="123">
        <v>34669</v>
      </c>
      <c r="B261" s="109">
        <v>137.9</v>
      </c>
      <c r="C261" s="188"/>
      <c r="D261" s="76">
        <f t="shared" si="5"/>
        <v>2.1802325581396177E-3</v>
      </c>
    </row>
    <row r="262" spans="1:4">
      <c r="A262" s="123">
        <v>34700</v>
      </c>
      <c r="B262" s="109">
        <v>138.4</v>
      </c>
      <c r="C262" s="187">
        <v>1.3999999999999999E-2</v>
      </c>
      <c r="D262" s="76">
        <f t="shared" si="5"/>
        <v>3.6258158085569251E-3</v>
      </c>
    </row>
    <row r="263" spans="1:4">
      <c r="A263" s="123">
        <v>34731</v>
      </c>
      <c r="B263" s="109">
        <v>138.69999999999999</v>
      </c>
      <c r="C263" s="188"/>
      <c r="D263" s="76">
        <f t="shared" si="5"/>
        <v>2.1676300578033448E-3</v>
      </c>
    </row>
    <row r="264" spans="1:4">
      <c r="A264" s="123">
        <v>34759</v>
      </c>
      <c r="B264" s="109">
        <v>139</v>
      </c>
      <c r="C264" s="187"/>
      <c r="D264" s="76">
        <f t="shared" si="5"/>
        <v>2.1629416005768667E-3</v>
      </c>
    </row>
    <row r="265" spans="1:4">
      <c r="A265" s="123">
        <v>34790</v>
      </c>
      <c r="B265" s="109">
        <v>139.30000000000001</v>
      </c>
      <c r="C265" s="188">
        <v>1.3999999999999999E-2</v>
      </c>
      <c r="D265" s="76">
        <f t="shared" si="5"/>
        <v>2.1582733812950459E-3</v>
      </c>
    </row>
    <row r="266" spans="1:4">
      <c r="A266" s="123">
        <v>34820</v>
      </c>
      <c r="B266" s="109">
        <v>139.69999999999999</v>
      </c>
      <c r="C266" s="187"/>
      <c r="D266" s="76">
        <f t="shared" si="5"/>
        <v>2.8715003589373815E-3</v>
      </c>
    </row>
    <row r="267" spans="1:4">
      <c r="A267" s="123">
        <v>34851</v>
      </c>
      <c r="B267" s="109">
        <v>139.80000000000001</v>
      </c>
      <c r="C267" s="188"/>
      <c r="D267" s="76">
        <f t="shared" ref="D267:D330" si="6">(B267-B266)/B266</f>
        <v>7.1581961345757155E-4</v>
      </c>
    </row>
    <row r="268" spans="1:4">
      <c r="A268" s="123">
        <v>34881</v>
      </c>
      <c r="B268" s="109">
        <v>140.19999999999999</v>
      </c>
      <c r="C268" s="187">
        <v>3.5000000000000003E-2</v>
      </c>
      <c r="D268" s="76">
        <f t="shared" si="6"/>
        <v>2.8612303290413248E-3</v>
      </c>
    </row>
    <row r="269" spans="1:4">
      <c r="A269" s="123">
        <v>34912</v>
      </c>
      <c r="B269" s="109">
        <v>140.19999999999999</v>
      </c>
      <c r="C269" s="188"/>
      <c r="D269" s="76">
        <f t="shared" si="6"/>
        <v>0</v>
      </c>
    </row>
    <row r="270" spans="1:4">
      <c r="A270" s="123">
        <v>34943</v>
      </c>
      <c r="B270" s="109">
        <v>140.19999999999999</v>
      </c>
      <c r="C270" s="187"/>
      <c r="D270" s="76">
        <f t="shared" si="6"/>
        <v>0</v>
      </c>
    </row>
    <row r="271" spans="1:4">
      <c r="A271" s="123">
        <v>34973</v>
      </c>
      <c r="B271" s="109">
        <v>141</v>
      </c>
      <c r="C271" s="188">
        <v>2.8999999999999998E-2</v>
      </c>
      <c r="D271" s="76">
        <f t="shared" si="6"/>
        <v>5.7061340941512943E-3</v>
      </c>
    </row>
    <row r="272" spans="1:4">
      <c r="A272" s="123">
        <v>35004</v>
      </c>
      <c r="B272" s="109">
        <v>141.30000000000001</v>
      </c>
      <c r="C272" s="187"/>
      <c r="D272" s="76">
        <f t="shared" si="6"/>
        <v>2.1276595744681658E-3</v>
      </c>
    </row>
    <row r="273" spans="1:4">
      <c r="A273" s="123">
        <v>35034</v>
      </c>
      <c r="B273" s="109">
        <v>141.5</v>
      </c>
      <c r="C273" s="188"/>
      <c r="D273" s="76">
        <f t="shared" si="6"/>
        <v>1.4154281670204431E-3</v>
      </c>
    </row>
    <row r="274" spans="1:4">
      <c r="A274" s="123">
        <v>35065</v>
      </c>
      <c r="B274" s="109">
        <v>141.5</v>
      </c>
      <c r="C274" s="187">
        <v>2.7000000000000003E-2</v>
      </c>
      <c r="D274" s="76">
        <f t="shared" si="6"/>
        <v>0</v>
      </c>
    </row>
    <row r="275" spans="1:4">
      <c r="A275" s="123">
        <v>35096</v>
      </c>
      <c r="B275" s="109">
        <v>141.6</v>
      </c>
      <c r="C275" s="188"/>
      <c r="D275" s="76">
        <f t="shared" si="6"/>
        <v>7.0671378091868777E-4</v>
      </c>
    </row>
    <row r="276" spans="1:4">
      <c r="A276" s="123">
        <v>35125</v>
      </c>
      <c r="B276" s="109">
        <v>141.6</v>
      </c>
      <c r="C276" s="187"/>
      <c r="D276" s="76">
        <f t="shared" si="6"/>
        <v>0</v>
      </c>
    </row>
    <row r="277" spans="1:4">
      <c r="A277" s="123">
        <v>35156</v>
      </c>
      <c r="B277" s="109">
        <v>141.6</v>
      </c>
      <c r="C277" s="188">
        <v>7.2000000000000008E-2</v>
      </c>
      <c r="D277" s="76">
        <f t="shared" si="6"/>
        <v>0</v>
      </c>
    </row>
    <row r="278" spans="1:4">
      <c r="A278" s="123">
        <v>35186</v>
      </c>
      <c r="B278" s="109">
        <v>142</v>
      </c>
      <c r="C278" s="187"/>
      <c r="D278" s="76">
        <f t="shared" si="6"/>
        <v>2.8248587570621872E-3</v>
      </c>
    </row>
    <row r="279" spans="1:4">
      <c r="A279" s="123">
        <v>35217</v>
      </c>
      <c r="B279" s="109">
        <v>142.19999999999999</v>
      </c>
      <c r="C279" s="188"/>
      <c r="D279" s="76">
        <f t="shared" si="6"/>
        <v>1.408450704225272E-3</v>
      </c>
    </row>
    <row r="280" spans="1:4">
      <c r="A280" s="123">
        <v>35247</v>
      </c>
      <c r="B280" s="109">
        <v>142.19999999999999</v>
      </c>
      <c r="C280" s="187">
        <v>3.7000000000000005E-2</v>
      </c>
      <c r="D280" s="76">
        <f t="shared" si="6"/>
        <v>0</v>
      </c>
    </row>
    <row r="281" spans="1:4">
      <c r="A281" s="123">
        <v>35278</v>
      </c>
      <c r="B281" s="109">
        <v>142.30000000000001</v>
      </c>
      <c r="C281" s="188"/>
      <c r="D281" s="76">
        <f t="shared" si="6"/>
        <v>7.0323488045023026E-4</v>
      </c>
    </row>
    <row r="282" spans="1:4">
      <c r="A282" s="123">
        <v>35309</v>
      </c>
      <c r="B282" s="109">
        <v>142.19999999999999</v>
      </c>
      <c r="C282" s="187"/>
      <c r="D282" s="76">
        <f t="shared" si="6"/>
        <v>-7.0274068868603462E-4</v>
      </c>
    </row>
    <row r="283" spans="1:4">
      <c r="A283" s="123">
        <v>35339</v>
      </c>
      <c r="B283" s="109">
        <v>142.30000000000001</v>
      </c>
      <c r="C283" s="188">
        <v>4.2999999999999997E-2</v>
      </c>
      <c r="D283" s="76">
        <f t="shared" si="6"/>
        <v>7.0323488045023026E-4</v>
      </c>
    </row>
    <row r="284" spans="1:4">
      <c r="A284" s="123">
        <v>35370</v>
      </c>
      <c r="B284" s="109">
        <v>142.1</v>
      </c>
      <c r="C284" s="187"/>
      <c r="D284" s="76">
        <f t="shared" si="6"/>
        <v>-1.4054813773718695E-3</v>
      </c>
    </row>
    <row r="285" spans="1:4">
      <c r="A285" s="123">
        <v>35400</v>
      </c>
      <c r="B285" s="109">
        <v>142.30000000000001</v>
      </c>
      <c r="C285" s="188"/>
      <c r="D285" s="76">
        <f t="shared" si="6"/>
        <v>1.4074595355384734E-3</v>
      </c>
    </row>
    <row r="286" spans="1:4">
      <c r="A286" s="123">
        <v>35431</v>
      </c>
      <c r="B286" s="109">
        <v>142.5</v>
      </c>
      <c r="C286" s="187">
        <v>3.1E-2</v>
      </c>
      <c r="D286" s="76">
        <f t="shared" si="6"/>
        <v>1.4054813773716698E-3</v>
      </c>
    </row>
    <row r="287" spans="1:4">
      <c r="A287" s="123">
        <v>35462</v>
      </c>
      <c r="B287" s="109">
        <v>142.4</v>
      </c>
      <c r="C287" s="188"/>
      <c r="D287" s="76">
        <f t="shared" si="6"/>
        <v>-7.0175438596487244E-4</v>
      </c>
    </row>
    <row r="288" spans="1:4">
      <c r="A288" s="123">
        <v>35490</v>
      </c>
      <c r="B288" s="109">
        <v>142.6</v>
      </c>
      <c r="C288" s="187"/>
      <c r="D288" s="76">
        <f t="shared" si="6"/>
        <v>1.4044943820223921E-3</v>
      </c>
    </row>
    <row r="289" spans="1:4">
      <c r="A289" s="123">
        <v>35521</v>
      </c>
      <c r="B289" s="109">
        <v>142.6</v>
      </c>
      <c r="C289" s="188">
        <v>6.2E-2</v>
      </c>
      <c r="D289" s="76">
        <f t="shared" si="6"/>
        <v>0</v>
      </c>
    </row>
    <row r="290" spans="1:4">
      <c r="A290" s="123">
        <v>35551</v>
      </c>
      <c r="B290" s="109">
        <v>142.4</v>
      </c>
      <c r="C290" s="187"/>
      <c r="D290" s="76">
        <f t="shared" si="6"/>
        <v>-1.4025245441794435E-3</v>
      </c>
    </row>
    <row r="291" spans="1:4">
      <c r="A291" s="123">
        <v>35582</v>
      </c>
      <c r="B291" s="109">
        <v>142.4</v>
      </c>
      <c r="C291" s="188"/>
      <c r="D291" s="76">
        <f t="shared" si="6"/>
        <v>0</v>
      </c>
    </row>
    <row r="292" spans="1:4">
      <c r="A292" s="123">
        <v>35612</v>
      </c>
      <c r="B292" s="109">
        <v>142.19999999999999</v>
      </c>
      <c r="C292" s="187">
        <v>5.2000000000000005E-2</v>
      </c>
      <c r="D292" s="76">
        <f t="shared" si="6"/>
        <v>-1.4044943820225916E-3</v>
      </c>
    </row>
    <row r="293" spans="1:4">
      <c r="A293" s="123">
        <v>35643</v>
      </c>
      <c r="B293" s="109">
        <v>142.30000000000001</v>
      </c>
      <c r="C293" s="188"/>
      <c r="D293" s="76">
        <f t="shared" si="6"/>
        <v>7.0323488045023026E-4</v>
      </c>
    </row>
    <row r="294" spans="1:4">
      <c r="A294" s="123">
        <v>35674</v>
      </c>
      <c r="B294" s="109">
        <v>142.6</v>
      </c>
      <c r="C294" s="187"/>
      <c r="D294" s="76">
        <f t="shared" si="6"/>
        <v>2.1082220660575048E-3</v>
      </c>
    </row>
    <row r="295" spans="1:4">
      <c r="A295" s="123">
        <v>35704</v>
      </c>
      <c r="B295" s="109">
        <v>142.6</v>
      </c>
      <c r="C295" s="188">
        <v>3.1E-2</v>
      </c>
      <c r="D295" s="76">
        <f t="shared" si="6"/>
        <v>0</v>
      </c>
    </row>
    <row r="296" spans="1:4">
      <c r="A296" s="123">
        <v>35735</v>
      </c>
      <c r="B296" s="109">
        <v>142.4</v>
      </c>
      <c r="C296" s="187"/>
      <c r="D296" s="76">
        <f t="shared" si="6"/>
        <v>-1.4025245441794435E-3</v>
      </c>
    </row>
    <row r="297" spans="1:4">
      <c r="A297" s="123">
        <v>35765</v>
      </c>
      <c r="B297" s="109">
        <v>142.30000000000001</v>
      </c>
      <c r="C297" s="188"/>
      <c r="D297" s="76">
        <f t="shared" si="6"/>
        <v>-7.0224719101119604E-4</v>
      </c>
    </row>
    <row r="298" spans="1:4">
      <c r="A298" s="123">
        <v>35796</v>
      </c>
      <c r="B298" s="109">
        <v>142.4</v>
      </c>
      <c r="C298" s="187">
        <v>0.04</v>
      </c>
      <c r="D298" s="76">
        <f t="shared" si="6"/>
        <v>7.0274068868583491E-4</v>
      </c>
    </row>
    <row r="299" spans="1:4">
      <c r="A299" s="123">
        <v>35827</v>
      </c>
      <c r="B299" s="109">
        <v>142.6</v>
      </c>
      <c r="C299" s="188"/>
      <c r="D299" s="76">
        <f t="shared" si="6"/>
        <v>1.4044943820223921E-3</v>
      </c>
    </row>
    <row r="300" spans="1:4">
      <c r="A300" s="123">
        <v>35855</v>
      </c>
      <c r="B300" s="109">
        <v>143.30000000000001</v>
      </c>
      <c r="C300" s="187"/>
      <c r="D300" s="76">
        <f t="shared" si="6"/>
        <v>4.9088359046284506E-3</v>
      </c>
    </row>
    <row r="301" spans="1:4">
      <c r="A301" s="123">
        <v>35886</v>
      </c>
      <c r="B301" s="109">
        <v>143.4</v>
      </c>
      <c r="C301" s="188">
        <v>3.9E-2</v>
      </c>
      <c r="D301" s="76">
        <f t="shared" si="6"/>
        <v>6.9783670621070696E-4</v>
      </c>
    </row>
    <row r="302" spans="1:4">
      <c r="A302" s="123">
        <v>35916</v>
      </c>
      <c r="B302" s="109">
        <v>143.5</v>
      </c>
      <c r="C302" s="187"/>
      <c r="D302" s="76">
        <f t="shared" si="6"/>
        <v>6.9735006973496727E-4</v>
      </c>
    </row>
    <row r="303" spans="1:4">
      <c r="A303" s="123">
        <v>35947</v>
      </c>
      <c r="B303" s="109">
        <v>143.5</v>
      </c>
      <c r="C303" s="188"/>
      <c r="D303" s="76">
        <f t="shared" si="6"/>
        <v>0</v>
      </c>
    </row>
    <row r="304" spans="1:4">
      <c r="A304" s="123">
        <v>35977</v>
      </c>
      <c r="B304" s="109">
        <v>143.80000000000001</v>
      </c>
      <c r="C304" s="187">
        <v>5.2999999999999999E-2</v>
      </c>
      <c r="D304" s="76">
        <f t="shared" si="6"/>
        <v>2.0905923344948529E-3</v>
      </c>
    </row>
    <row r="305" spans="1:4">
      <c r="A305" s="123">
        <v>36008</v>
      </c>
      <c r="B305" s="109">
        <v>143.80000000000001</v>
      </c>
      <c r="C305" s="188"/>
      <c r="D305" s="76">
        <f t="shared" si="6"/>
        <v>0</v>
      </c>
    </row>
    <row r="306" spans="1:4">
      <c r="A306" s="123">
        <v>36039</v>
      </c>
      <c r="B306" s="109">
        <v>144</v>
      </c>
      <c r="C306" s="187"/>
      <c r="D306" s="76">
        <f t="shared" si="6"/>
        <v>1.3908205841445661E-3</v>
      </c>
    </row>
    <row r="307" spans="1:4">
      <c r="A307" s="123">
        <v>36069</v>
      </c>
      <c r="B307" s="109">
        <v>144.19999999999999</v>
      </c>
      <c r="C307" s="188">
        <v>6.7000000000000004E-2</v>
      </c>
      <c r="D307" s="76">
        <f t="shared" si="6"/>
        <v>1.38888888888881E-3</v>
      </c>
    </row>
    <row r="308" spans="1:4">
      <c r="A308" s="123">
        <v>36100</v>
      </c>
      <c r="B308" s="109">
        <v>144.30000000000001</v>
      </c>
      <c r="C308" s="187"/>
      <c r="D308" s="76">
        <f t="shared" si="6"/>
        <v>6.9348127600570562E-4</v>
      </c>
    </row>
    <row r="309" spans="1:4">
      <c r="A309" s="123">
        <v>36130</v>
      </c>
      <c r="B309" s="109">
        <v>145.80000000000001</v>
      </c>
      <c r="C309" s="188"/>
      <c r="D309" s="76">
        <f t="shared" si="6"/>
        <v>1.0395010395010394E-2</v>
      </c>
    </row>
    <row r="310" spans="1:4">
      <c r="A310" s="123">
        <v>36161</v>
      </c>
      <c r="B310" s="109">
        <v>145.6</v>
      </c>
      <c r="C310" s="187">
        <v>3.2000000000000001E-2</v>
      </c>
      <c r="D310" s="76">
        <f t="shared" si="6"/>
        <v>-1.37174211248297E-3</v>
      </c>
    </row>
    <row r="311" spans="1:4">
      <c r="A311" s="123">
        <v>36192</v>
      </c>
      <c r="B311" s="109">
        <v>145.69999999999999</v>
      </c>
      <c r="C311" s="188"/>
      <c r="D311" s="76">
        <f t="shared" si="6"/>
        <v>6.8681318681314784E-4</v>
      </c>
    </row>
    <row r="312" spans="1:4">
      <c r="A312" s="123">
        <v>36220</v>
      </c>
      <c r="B312" s="109">
        <v>145.69999999999999</v>
      </c>
      <c r="C312" s="187"/>
      <c r="D312" s="76">
        <f t="shared" si="6"/>
        <v>0</v>
      </c>
    </row>
    <row r="313" spans="1:4">
      <c r="A313" s="123">
        <v>36251</v>
      </c>
      <c r="B313" s="109">
        <v>145.69999999999999</v>
      </c>
      <c r="C313" s="188">
        <v>3.3000000000000002E-2</v>
      </c>
      <c r="D313" s="76">
        <f t="shared" si="6"/>
        <v>0</v>
      </c>
    </row>
    <row r="314" spans="1:4">
      <c r="A314" s="123">
        <v>36281</v>
      </c>
      <c r="B314" s="109">
        <v>145.69999999999999</v>
      </c>
      <c r="C314" s="187"/>
      <c r="D314" s="76">
        <f t="shared" si="6"/>
        <v>0</v>
      </c>
    </row>
    <row r="315" spans="1:4">
      <c r="A315" s="123">
        <v>36312</v>
      </c>
      <c r="B315" s="109">
        <v>145.80000000000001</v>
      </c>
      <c r="C315" s="188"/>
      <c r="D315" s="76">
        <f t="shared" si="6"/>
        <v>6.8634179821566743E-4</v>
      </c>
    </row>
    <row r="316" spans="1:4">
      <c r="A316" s="123">
        <v>36342</v>
      </c>
      <c r="B316" s="109">
        <v>145.80000000000001</v>
      </c>
      <c r="C316" s="187">
        <v>5.0999999999999997E-2</v>
      </c>
      <c r="D316" s="76">
        <f t="shared" si="6"/>
        <v>0</v>
      </c>
    </row>
    <row r="317" spans="1:4">
      <c r="A317" s="123">
        <v>36373</v>
      </c>
      <c r="B317" s="109">
        <v>145.69999999999999</v>
      </c>
      <c r="C317" s="188"/>
      <c r="D317" s="76">
        <f t="shared" si="6"/>
        <v>-6.8587105624158247E-4</v>
      </c>
    </row>
    <row r="318" spans="1:4">
      <c r="A318" s="123">
        <v>36404</v>
      </c>
      <c r="B318" s="109">
        <v>146.5</v>
      </c>
      <c r="C318" s="187"/>
      <c r="D318" s="76">
        <f t="shared" si="6"/>
        <v>5.4907343857241693E-3</v>
      </c>
    </row>
    <row r="319" spans="1:4">
      <c r="A319" s="123">
        <v>36434</v>
      </c>
      <c r="B319" s="109">
        <v>146.9</v>
      </c>
      <c r="C319" s="188">
        <v>7.0999999999999994E-2</v>
      </c>
      <c r="D319" s="76">
        <f t="shared" si="6"/>
        <v>2.730375426621199E-3</v>
      </c>
    </row>
    <row r="320" spans="1:4">
      <c r="A320" s="123">
        <v>36465</v>
      </c>
      <c r="B320" s="109">
        <v>146.9</v>
      </c>
      <c r="C320" s="187"/>
      <c r="D320" s="76">
        <f t="shared" si="6"/>
        <v>0</v>
      </c>
    </row>
    <row r="321" spans="1:4">
      <c r="A321" s="123">
        <v>36495</v>
      </c>
      <c r="B321" s="109">
        <v>147</v>
      </c>
      <c r="C321" s="188"/>
      <c r="D321" s="76">
        <f t="shared" si="6"/>
        <v>6.8073519400949154E-4</v>
      </c>
    </row>
    <row r="322" spans="1:4">
      <c r="A322" s="123">
        <v>36526</v>
      </c>
      <c r="B322" s="109">
        <v>146.80000000000001</v>
      </c>
      <c r="C322" s="187">
        <v>1.2E-2</v>
      </c>
      <c r="D322" s="76">
        <f t="shared" si="6"/>
        <v>-1.3605442176869975E-3</v>
      </c>
    </row>
    <row r="323" spans="1:4">
      <c r="A323" s="123">
        <v>36557</v>
      </c>
      <c r="B323" s="109">
        <v>147.30000000000001</v>
      </c>
      <c r="C323" s="188"/>
      <c r="D323" s="76">
        <f t="shared" si="6"/>
        <v>3.4059945504087189E-3</v>
      </c>
    </row>
    <row r="324" spans="1:4">
      <c r="A324" s="123">
        <v>36586</v>
      </c>
      <c r="B324" s="109">
        <v>147.4</v>
      </c>
      <c r="C324" s="187"/>
      <c r="D324" s="76">
        <f t="shared" si="6"/>
        <v>6.7888662593343049E-4</v>
      </c>
    </row>
    <row r="325" spans="1:4">
      <c r="A325" s="123">
        <v>36617</v>
      </c>
      <c r="B325" s="109">
        <v>147.4</v>
      </c>
      <c r="C325" s="188">
        <v>7.8E-2</v>
      </c>
      <c r="D325" s="76">
        <f t="shared" si="6"/>
        <v>0</v>
      </c>
    </row>
    <row r="326" spans="1:4">
      <c r="A326" s="123">
        <v>36647</v>
      </c>
      <c r="B326" s="109">
        <v>147.80000000000001</v>
      </c>
      <c r="C326" s="187"/>
      <c r="D326" s="76">
        <f t="shared" si="6"/>
        <v>2.7137042062415581E-3</v>
      </c>
    </row>
    <row r="327" spans="1:4">
      <c r="A327" s="123">
        <v>36678</v>
      </c>
      <c r="B327" s="109">
        <v>147.80000000000001</v>
      </c>
      <c r="C327" s="188"/>
      <c r="D327" s="76">
        <f t="shared" si="6"/>
        <v>0</v>
      </c>
    </row>
    <row r="328" spans="1:4">
      <c r="A328" s="123">
        <v>36708</v>
      </c>
      <c r="B328" s="109">
        <v>148.1</v>
      </c>
      <c r="C328" s="187">
        <v>5.0000000000000001E-3</v>
      </c>
      <c r="D328" s="76">
        <f t="shared" si="6"/>
        <v>2.0297699594044854E-3</v>
      </c>
    </row>
    <row r="329" spans="1:4">
      <c r="A329" s="123">
        <v>36739</v>
      </c>
      <c r="B329" s="109">
        <v>148.19999999999999</v>
      </c>
      <c r="C329" s="188"/>
      <c r="D329" s="76">
        <f t="shared" si="6"/>
        <v>6.7521944632001568E-4</v>
      </c>
    </row>
    <row r="330" spans="1:4">
      <c r="A330" s="123">
        <v>36770</v>
      </c>
      <c r="B330" s="109">
        <v>148.6</v>
      </c>
      <c r="C330" s="187"/>
      <c r="D330" s="76">
        <f t="shared" si="6"/>
        <v>2.6990553306343165E-3</v>
      </c>
    </row>
    <row r="331" spans="1:4">
      <c r="A331" s="123">
        <v>36800</v>
      </c>
      <c r="B331" s="109">
        <v>148.5</v>
      </c>
      <c r="C331" s="188">
        <v>2.3E-2</v>
      </c>
      <c r="D331" s="76">
        <f t="shared" ref="D331:D394" si="7">(B331-B330)/B330</f>
        <v>-6.7294751009417438E-4</v>
      </c>
    </row>
    <row r="332" spans="1:4">
      <c r="A332" s="123">
        <v>36831</v>
      </c>
      <c r="B332" s="109">
        <v>148.69999999999999</v>
      </c>
      <c r="C332" s="187"/>
      <c r="D332" s="76">
        <f t="shared" si="7"/>
        <v>1.3468013468012703E-3</v>
      </c>
    </row>
    <row r="333" spans="1:4">
      <c r="A333" s="123">
        <v>36861</v>
      </c>
      <c r="B333" s="109">
        <v>148.9</v>
      </c>
      <c r="C333" s="188"/>
      <c r="D333" s="76">
        <f t="shared" si="7"/>
        <v>1.3449899125757704E-3</v>
      </c>
    </row>
    <row r="334" spans="1:4">
      <c r="A334" s="123">
        <v>36892</v>
      </c>
      <c r="B334" s="109">
        <v>149.5</v>
      </c>
      <c r="C334" s="187">
        <v>-1.1000000000000001E-2</v>
      </c>
      <c r="D334" s="76">
        <f t="shared" si="7"/>
        <v>4.0295500335795452E-3</v>
      </c>
    </row>
    <row r="335" spans="1:4">
      <c r="A335" s="123">
        <v>36923</v>
      </c>
      <c r="B335" s="109">
        <v>149.19999999999999</v>
      </c>
      <c r="C335" s="188"/>
      <c r="D335" s="76">
        <f t="shared" si="7"/>
        <v>-2.0066889632107785E-3</v>
      </c>
    </row>
    <row r="336" spans="1:4">
      <c r="A336" s="123">
        <v>36951</v>
      </c>
      <c r="B336" s="109">
        <v>149.5</v>
      </c>
      <c r="C336" s="187"/>
      <c r="D336" s="76">
        <f t="shared" si="7"/>
        <v>2.0107238605898887E-3</v>
      </c>
    </row>
    <row r="337" spans="1:4">
      <c r="A337" s="123">
        <v>36982</v>
      </c>
      <c r="B337" s="109">
        <v>149.80000000000001</v>
      </c>
      <c r="C337" s="188">
        <v>2.1000000000000001E-2</v>
      </c>
      <c r="D337" s="76">
        <f t="shared" si="7"/>
        <v>2.0066889632107785E-3</v>
      </c>
    </row>
    <row r="338" spans="1:4">
      <c r="A338" s="123">
        <v>37012</v>
      </c>
      <c r="B338" s="109">
        <v>150.1</v>
      </c>
      <c r="C338" s="187"/>
      <c r="D338" s="76">
        <f t="shared" si="7"/>
        <v>2.0026702269691785E-3</v>
      </c>
    </row>
    <row r="339" spans="1:4">
      <c r="A339" s="123">
        <v>37043</v>
      </c>
      <c r="B339" s="109">
        <v>150.19999999999999</v>
      </c>
      <c r="C339" s="188"/>
      <c r="D339" s="76">
        <f t="shared" si="7"/>
        <v>6.6622251832108143E-4</v>
      </c>
    </row>
    <row r="340" spans="1:4">
      <c r="A340" s="123">
        <v>37073</v>
      </c>
      <c r="B340" s="109">
        <v>150.5</v>
      </c>
      <c r="C340" s="187">
        <v>-1.3000000000000001E-2</v>
      </c>
      <c r="D340" s="76">
        <f t="shared" si="7"/>
        <v>1.9973368841545366E-3</v>
      </c>
    </row>
    <row r="341" spans="1:4">
      <c r="A341" s="123">
        <v>37104</v>
      </c>
      <c r="B341" s="109">
        <v>150.5</v>
      </c>
      <c r="C341" s="188"/>
      <c r="D341" s="76">
        <f t="shared" si="7"/>
        <v>0</v>
      </c>
    </row>
    <row r="342" spans="1:4">
      <c r="A342" s="123">
        <v>37135</v>
      </c>
      <c r="B342" s="109">
        <v>150.69999999999999</v>
      </c>
      <c r="C342" s="187"/>
      <c r="D342" s="76">
        <f t="shared" si="7"/>
        <v>1.3289036544849742E-3</v>
      </c>
    </row>
    <row r="343" spans="1:4">
      <c r="A343" s="123">
        <v>37165</v>
      </c>
      <c r="B343" s="109">
        <v>149.80000000000001</v>
      </c>
      <c r="C343" s="188">
        <v>1.1000000000000001E-2</v>
      </c>
      <c r="D343" s="76">
        <f t="shared" si="7"/>
        <v>-5.9721300597211499E-3</v>
      </c>
    </row>
    <row r="344" spans="1:4">
      <c r="A344" s="123">
        <v>37196</v>
      </c>
      <c r="B344" s="109">
        <v>150.19999999999999</v>
      </c>
      <c r="C344" s="187"/>
      <c r="D344" s="76">
        <f t="shared" si="7"/>
        <v>2.670226969292238E-3</v>
      </c>
    </row>
    <row r="345" spans="1:4">
      <c r="A345" s="123">
        <v>37226</v>
      </c>
      <c r="B345" s="109">
        <v>150.4</v>
      </c>
      <c r="C345" s="188"/>
      <c r="D345" s="76">
        <f t="shared" si="7"/>
        <v>1.3315579227697542E-3</v>
      </c>
    </row>
    <row r="346" spans="1:4">
      <c r="A346" s="123">
        <v>37257</v>
      </c>
      <c r="B346" s="109">
        <v>150</v>
      </c>
      <c r="C346" s="187">
        <v>3.7000000000000005E-2</v>
      </c>
      <c r="D346" s="76">
        <f t="shared" si="7"/>
        <v>-2.659574468085144E-3</v>
      </c>
    </row>
    <row r="347" spans="1:4">
      <c r="A347" s="123">
        <v>37288</v>
      </c>
      <c r="B347" s="109">
        <v>150.1</v>
      </c>
      <c r="C347" s="188"/>
      <c r="D347" s="76">
        <f t="shared" si="7"/>
        <v>6.6666666666662881E-4</v>
      </c>
    </row>
    <row r="348" spans="1:4">
      <c r="A348" s="123">
        <v>37316</v>
      </c>
      <c r="B348" s="109">
        <v>150</v>
      </c>
      <c r="C348" s="187"/>
      <c r="D348" s="76">
        <f t="shared" si="7"/>
        <v>-6.6622251832108143E-4</v>
      </c>
    </row>
    <row r="349" spans="1:4">
      <c r="A349" s="123">
        <v>37347</v>
      </c>
      <c r="B349" s="109">
        <v>150.30000000000001</v>
      </c>
      <c r="C349" s="188">
        <v>2.2000000000000002E-2</v>
      </c>
      <c r="D349" s="76">
        <f t="shared" si="7"/>
        <v>2.0000000000000759E-3</v>
      </c>
    </row>
    <row r="350" spans="1:4">
      <c r="A350" s="123">
        <v>37377</v>
      </c>
      <c r="B350" s="109">
        <v>150.19999999999999</v>
      </c>
      <c r="C350" s="187"/>
      <c r="D350" s="76">
        <f t="shared" si="7"/>
        <v>-6.6533599467746331E-4</v>
      </c>
    </row>
    <row r="351" spans="1:4">
      <c r="A351" s="123">
        <v>37408</v>
      </c>
      <c r="B351" s="109">
        <v>150.5</v>
      </c>
      <c r="C351" s="188"/>
      <c r="D351" s="76">
        <f t="shared" si="7"/>
        <v>1.9973368841545366E-3</v>
      </c>
    </row>
    <row r="352" spans="1:4">
      <c r="A352" s="123">
        <v>37438</v>
      </c>
      <c r="B352" s="109">
        <v>150</v>
      </c>
      <c r="C352" s="187">
        <v>0.02</v>
      </c>
      <c r="D352" s="76">
        <f t="shared" si="7"/>
        <v>-3.3222591362126247E-3</v>
      </c>
    </row>
    <row r="353" spans="1:4">
      <c r="A353" s="123">
        <v>37469</v>
      </c>
      <c r="B353" s="109">
        <v>149.9</v>
      </c>
      <c r="C353" s="188"/>
      <c r="D353" s="76">
        <f t="shared" si="7"/>
        <v>-6.6666666666662881E-4</v>
      </c>
    </row>
    <row r="354" spans="1:4">
      <c r="A354" s="123">
        <v>37500</v>
      </c>
      <c r="B354" s="109">
        <v>150.30000000000001</v>
      </c>
      <c r="C354" s="187"/>
      <c r="D354" s="76">
        <f t="shared" si="7"/>
        <v>2.6684456304203181E-3</v>
      </c>
    </row>
    <row r="355" spans="1:4">
      <c r="A355" s="123">
        <v>37530</v>
      </c>
      <c r="B355" s="109">
        <v>150.5</v>
      </c>
      <c r="C355" s="188">
        <v>3.0000000000000001E-3</v>
      </c>
      <c r="D355" s="76">
        <f t="shared" si="7"/>
        <v>1.3306719893545484E-3</v>
      </c>
    </row>
    <row r="356" spans="1:4">
      <c r="A356" s="123">
        <v>37561</v>
      </c>
      <c r="B356" s="109">
        <v>150.30000000000001</v>
      </c>
      <c r="C356" s="187"/>
      <c r="D356" s="76">
        <f t="shared" si="7"/>
        <v>-1.3289036544849742E-3</v>
      </c>
    </row>
    <row r="357" spans="1:4">
      <c r="A357" s="123">
        <v>37591</v>
      </c>
      <c r="B357" s="109">
        <v>149.5</v>
      </c>
      <c r="C357" s="188"/>
      <c r="D357" s="76">
        <f t="shared" si="7"/>
        <v>-5.3226879574185719E-3</v>
      </c>
    </row>
    <row r="358" spans="1:4">
      <c r="A358" s="123">
        <v>37622</v>
      </c>
      <c r="B358" s="109">
        <v>149.80000000000001</v>
      </c>
      <c r="C358" s="187">
        <v>2.1000000000000001E-2</v>
      </c>
      <c r="D358" s="76">
        <f t="shared" si="7"/>
        <v>2.0066889632107785E-3</v>
      </c>
    </row>
    <row r="359" spans="1:4">
      <c r="A359" s="123">
        <v>37653</v>
      </c>
      <c r="B359" s="109">
        <v>149.9</v>
      </c>
      <c r="C359" s="188"/>
      <c r="D359" s="76">
        <f t="shared" si="7"/>
        <v>6.675567423230595E-4</v>
      </c>
    </row>
    <row r="360" spans="1:4">
      <c r="A360" s="123">
        <v>37681</v>
      </c>
      <c r="B360" s="109">
        <v>150.69999999999999</v>
      </c>
      <c r="C360" s="187"/>
      <c r="D360" s="76">
        <f t="shared" si="7"/>
        <v>5.3368912608404463E-3</v>
      </c>
    </row>
    <row r="361" spans="1:4">
      <c r="A361" s="123">
        <v>37712</v>
      </c>
      <c r="B361" s="109">
        <v>149.9</v>
      </c>
      <c r="C361" s="188">
        <v>3.7999999999999999E-2</v>
      </c>
      <c r="D361" s="76">
        <f t="shared" si="7"/>
        <v>-5.3085600530854878E-3</v>
      </c>
    </row>
    <row r="362" spans="1:4">
      <c r="A362" s="123">
        <v>37742</v>
      </c>
      <c r="B362" s="109">
        <v>150.1</v>
      </c>
      <c r="C362" s="187"/>
      <c r="D362" s="76">
        <f t="shared" si="7"/>
        <v>1.3342228152100643E-3</v>
      </c>
    </row>
    <row r="363" spans="1:4">
      <c r="A363" s="123">
        <v>37773</v>
      </c>
      <c r="B363" s="109">
        <v>150.1</v>
      </c>
      <c r="C363" s="188"/>
      <c r="D363" s="76">
        <f t="shared" si="7"/>
        <v>0</v>
      </c>
    </row>
    <row r="364" spans="1:4">
      <c r="A364" s="123">
        <v>37803</v>
      </c>
      <c r="B364" s="109">
        <v>150.30000000000001</v>
      </c>
      <c r="C364" s="187">
        <v>6.9000000000000006E-2</v>
      </c>
      <c r="D364" s="76">
        <f t="shared" si="7"/>
        <v>1.3324450366423522E-3</v>
      </c>
    </row>
    <row r="365" spans="1:4">
      <c r="A365" s="123">
        <v>37834</v>
      </c>
      <c r="B365" s="109">
        <v>150.5</v>
      </c>
      <c r="C365" s="188"/>
      <c r="D365" s="76">
        <f t="shared" si="7"/>
        <v>1.3306719893545484E-3</v>
      </c>
    </row>
    <row r="366" spans="1:4">
      <c r="A366" s="123">
        <v>37865</v>
      </c>
      <c r="B366" s="109">
        <v>150.4</v>
      </c>
      <c r="C366" s="187"/>
      <c r="D366" s="76">
        <f t="shared" si="7"/>
        <v>-6.6445182724248712E-4</v>
      </c>
    </row>
    <row r="367" spans="1:4">
      <c r="A367" s="123">
        <v>37895</v>
      </c>
      <c r="B367" s="109">
        <v>151.1</v>
      </c>
      <c r="C367" s="188">
        <v>4.8000000000000001E-2</v>
      </c>
      <c r="D367" s="76">
        <f t="shared" si="7"/>
        <v>4.6542553191488605E-3</v>
      </c>
    </row>
    <row r="368" spans="1:4">
      <c r="A368" s="123">
        <v>37926</v>
      </c>
      <c r="B368" s="109">
        <v>151</v>
      </c>
      <c r="C368" s="187"/>
      <c r="D368" s="76">
        <f t="shared" si="7"/>
        <v>-6.6181336863000871E-4</v>
      </c>
    </row>
    <row r="369" spans="1:4">
      <c r="A369" s="123">
        <v>37956</v>
      </c>
      <c r="B369" s="109">
        <v>151</v>
      </c>
      <c r="C369" s="188"/>
      <c r="D369" s="76">
        <f t="shared" si="7"/>
        <v>0</v>
      </c>
    </row>
    <row r="370" spans="1:4">
      <c r="A370" s="123">
        <v>37987</v>
      </c>
      <c r="B370" s="109">
        <v>151.4</v>
      </c>
      <c r="C370" s="187">
        <v>2.3E-2</v>
      </c>
      <c r="D370" s="76">
        <f t="shared" si="7"/>
        <v>2.649006622516594E-3</v>
      </c>
    </row>
    <row r="371" spans="1:4">
      <c r="A371" s="123">
        <v>38018</v>
      </c>
      <c r="B371" s="109">
        <v>151.30000000000001</v>
      </c>
      <c r="C371" s="188"/>
      <c r="D371" s="76">
        <f t="shared" si="7"/>
        <v>-6.605019815059069E-4</v>
      </c>
    </row>
    <row r="372" spans="1:4">
      <c r="A372" s="123">
        <v>38047</v>
      </c>
      <c r="B372" s="109">
        <v>151.80000000000001</v>
      </c>
      <c r="C372" s="187"/>
      <c r="D372" s="76">
        <f t="shared" si="7"/>
        <v>3.3046926635822865E-3</v>
      </c>
    </row>
    <row r="373" spans="1:4">
      <c r="A373" s="123">
        <v>38078</v>
      </c>
      <c r="B373" s="109">
        <v>151.9</v>
      </c>
      <c r="C373" s="188">
        <v>0.03</v>
      </c>
      <c r="D373" s="76">
        <f t="shared" si="7"/>
        <v>6.5876152832670823E-4</v>
      </c>
    </row>
    <row r="374" spans="1:4">
      <c r="A374" s="123">
        <v>38108</v>
      </c>
      <c r="B374" s="109">
        <v>152.30000000000001</v>
      </c>
      <c r="C374" s="187"/>
      <c r="D374" s="76">
        <f t="shared" si="7"/>
        <v>2.6333113890717949E-3</v>
      </c>
    </row>
    <row r="375" spans="1:4">
      <c r="A375" s="123">
        <v>38139</v>
      </c>
      <c r="B375" s="109">
        <v>152.80000000000001</v>
      </c>
      <c r="C375" s="188"/>
      <c r="D375" s="76">
        <f t="shared" si="7"/>
        <v>3.2829940906106366E-3</v>
      </c>
    </row>
    <row r="376" spans="1:4">
      <c r="A376" s="123">
        <v>38169</v>
      </c>
      <c r="B376" s="109">
        <v>152.5</v>
      </c>
      <c r="C376" s="187">
        <v>3.7000000000000005E-2</v>
      </c>
      <c r="D376" s="76">
        <f t="shared" si="7"/>
        <v>-1.9633507853403882E-3</v>
      </c>
    </row>
    <row r="377" spans="1:4">
      <c r="A377" s="123">
        <v>38200</v>
      </c>
      <c r="B377" s="109">
        <v>152.9</v>
      </c>
      <c r="C377" s="188"/>
      <c r="D377" s="76">
        <f t="shared" si="7"/>
        <v>2.6229508196721684E-3</v>
      </c>
    </row>
    <row r="378" spans="1:4">
      <c r="A378" s="123">
        <v>38231</v>
      </c>
      <c r="B378" s="109">
        <v>153.19999999999999</v>
      </c>
      <c r="C378" s="187"/>
      <c r="D378" s="76">
        <f t="shared" si="7"/>
        <v>1.9620667102680377E-3</v>
      </c>
    </row>
    <row r="379" spans="1:4">
      <c r="A379" s="123">
        <v>38261</v>
      </c>
      <c r="B379" s="109">
        <v>153.69999999999999</v>
      </c>
      <c r="C379" s="188">
        <v>3.5000000000000003E-2</v>
      </c>
      <c r="D379" s="76">
        <f t="shared" si="7"/>
        <v>3.2637075718015668E-3</v>
      </c>
    </row>
    <row r="380" spans="1:4">
      <c r="A380" s="123">
        <v>38292</v>
      </c>
      <c r="B380" s="109">
        <v>154.1</v>
      </c>
      <c r="C380" s="187"/>
      <c r="D380" s="76">
        <f t="shared" si="7"/>
        <v>2.6024723487313318E-3</v>
      </c>
    </row>
    <row r="381" spans="1:4">
      <c r="A381" s="123">
        <v>38322</v>
      </c>
      <c r="B381" s="109">
        <v>154.5</v>
      </c>
      <c r="C381" s="188"/>
      <c r="D381" s="76">
        <f t="shared" si="7"/>
        <v>2.5957170668397516E-3</v>
      </c>
    </row>
    <row r="382" spans="1:4">
      <c r="A382" s="123">
        <v>38353</v>
      </c>
      <c r="B382" s="109">
        <v>155.4</v>
      </c>
      <c r="C382" s="187">
        <v>4.2999999999999997E-2</v>
      </c>
      <c r="D382" s="76">
        <f t="shared" si="7"/>
        <v>5.8252427184466386E-3</v>
      </c>
    </row>
    <row r="383" spans="1:4">
      <c r="A383" s="123">
        <v>38384</v>
      </c>
      <c r="B383" s="109">
        <v>155.30000000000001</v>
      </c>
      <c r="C383" s="188"/>
      <c r="D383" s="76">
        <f t="shared" si="7"/>
        <v>-6.4350064350060694E-4</v>
      </c>
    </row>
    <row r="384" spans="1:4">
      <c r="A384" s="123">
        <v>38412</v>
      </c>
      <c r="B384" s="109">
        <v>155.6</v>
      </c>
      <c r="C384" s="187"/>
      <c r="D384" s="76">
        <f t="shared" si="7"/>
        <v>1.9317450096586152E-3</v>
      </c>
    </row>
    <row r="385" spans="1:4">
      <c r="A385" s="123">
        <v>38443</v>
      </c>
      <c r="B385" s="109">
        <v>156</v>
      </c>
      <c r="C385" s="188">
        <v>2.1000000000000001E-2</v>
      </c>
      <c r="D385" s="76">
        <f t="shared" si="7"/>
        <v>2.5706940874036356E-3</v>
      </c>
    </row>
    <row r="386" spans="1:4">
      <c r="A386" s="123">
        <v>38473</v>
      </c>
      <c r="B386" s="109">
        <v>156.4</v>
      </c>
      <c r="C386" s="187"/>
      <c r="D386" s="76">
        <f t="shared" si="7"/>
        <v>2.5641025641026005E-3</v>
      </c>
    </row>
    <row r="387" spans="1:4">
      <c r="A387" s="123">
        <v>38504</v>
      </c>
      <c r="B387" s="109">
        <v>156.19999999999999</v>
      </c>
      <c r="C387" s="188"/>
      <c r="D387" s="76">
        <f t="shared" si="7"/>
        <v>-1.278772378516733E-3</v>
      </c>
    </row>
    <row r="388" spans="1:4">
      <c r="A388" s="123">
        <v>38534</v>
      </c>
      <c r="B388" s="109">
        <v>156.80000000000001</v>
      </c>
      <c r="C388" s="187">
        <v>3.4000000000000002E-2</v>
      </c>
      <c r="D388" s="76">
        <f t="shared" si="7"/>
        <v>3.8412291933420154E-3</v>
      </c>
    </row>
    <row r="389" spans="1:4">
      <c r="A389" s="123">
        <v>38565</v>
      </c>
      <c r="B389" s="109">
        <v>156.9</v>
      </c>
      <c r="C389" s="188"/>
      <c r="D389" s="76">
        <f t="shared" si="7"/>
        <v>6.3775510204078006E-4</v>
      </c>
    </row>
    <row r="390" spans="1:4">
      <c r="A390" s="123">
        <v>38596</v>
      </c>
      <c r="B390" s="109">
        <v>157.1</v>
      </c>
      <c r="C390" s="187"/>
      <c r="D390" s="76">
        <f t="shared" si="7"/>
        <v>1.2746972594008198E-3</v>
      </c>
    </row>
    <row r="391" spans="1:4">
      <c r="A391" s="123">
        <v>38626</v>
      </c>
      <c r="B391" s="109">
        <v>156.80000000000001</v>
      </c>
      <c r="C391" s="188">
        <v>2.3E-2</v>
      </c>
      <c r="D391" s="76">
        <f t="shared" si="7"/>
        <v>-1.9096117122850602E-3</v>
      </c>
    </row>
    <row r="392" spans="1:4">
      <c r="A392" s="123">
        <v>38657</v>
      </c>
      <c r="B392" s="109">
        <v>156.80000000000001</v>
      </c>
      <c r="C392" s="187"/>
      <c r="D392" s="76">
        <f t="shared" si="7"/>
        <v>0</v>
      </c>
    </row>
    <row r="393" spans="1:4">
      <c r="A393" s="123">
        <v>38687</v>
      </c>
      <c r="B393" s="109">
        <v>156.80000000000001</v>
      </c>
      <c r="C393" s="188"/>
      <c r="D393" s="76">
        <f t="shared" si="7"/>
        <v>0</v>
      </c>
    </row>
    <row r="394" spans="1:4">
      <c r="A394" s="123">
        <v>38718</v>
      </c>
      <c r="B394" s="109">
        <v>157.5</v>
      </c>
      <c r="C394" s="187">
        <v>4.9000000000000002E-2</v>
      </c>
      <c r="D394" s="76">
        <f t="shared" si="7"/>
        <v>4.4642857142856412E-3</v>
      </c>
    </row>
    <row r="395" spans="1:4">
      <c r="A395" s="123">
        <v>38749</v>
      </c>
      <c r="B395" s="109">
        <v>158</v>
      </c>
      <c r="C395" s="188"/>
      <c r="D395" s="76">
        <f t="shared" ref="D395:D458" si="8">(B395-B394)/B394</f>
        <v>3.1746031746031746E-3</v>
      </c>
    </row>
    <row r="396" spans="1:4">
      <c r="A396" s="123">
        <v>38777</v>
      </c>
      <c r="B396" s="109">
        <v>158.4</v>
      </c>
      <c r="C396" s="187"/>
      <c r="D396" s="76">
        <f t="shared" si="8"/>
        <v>2.5316455696202892E-3</v>
      </c>
    </row>
    <row r="397" spans="1:4">
      <c r="A397" s="123">
        <v>38808</v>
      </c>
      <c r="B397" s="109">
        <v>158.5</v>
      </c>
      <c r="C397" s="188">
        <v>1.2E-2</v>
      </c>
      <c r="D397" s="76">
        <f t="shared" si="8"/>
        <v>6.3131313131309537E-4</v>
      </c>
    </row>
    <row r="398" spans="1:4">
      <c r="A398" s="123">
        <v>38838</v>
      </c>
      <c r="B398" s="109">
        <v>158.9</v>
      </c>
      <c r="C398" s="187"/>
      <c r="D398" s="76">
        <f t="shared" si="8"/>
        <v>2.5236593059937266E-3</v>
      </c>
    </row>
    <row r="399" spans="1:4">
      <c r="A399" s="123">
        <v>38869</v>
      </c>
      <c r="B399" s="109">
        <v>159</v>
      </c>
      <c r="C399" s="188"/>
      <c r="D399" s="76">
        <f t="shared" si="8"/>
        <v>6.2932662051601198E-4</v>
      </c>
    </row>
    <row r="400" spans="1:4">
      <c r="A400" s="123">
        <v>38899</v>
      </c>
      <c r="B400" s="109">
        <v>158.1</v>
      </c>
      <c r="C400" s="187">
        <v>4.0000000000000001E-3</v>
      </c>
      <c r="D400" s="76">
        <f t="shared" si="8"/>
        <v>-5.6603773584906021E-3</v>
      </c>
    </row>
    <row r="401" spans="1:4">
      <c r="A401" s="123">
        <v>38930</v>
      </c>
      <c r="B401" s="109">
        <v>158.69999999999999</v>
      </c>
      <c r="C401" s="188"/>
      <c r="D401" s="76">
        <f t="shared" si="8"/>
        <v>3.7950664136622032E-3</v>
      </c>
    </row>
    <row r="402" spans="1:4">
      <c r="A402" s="123">
        <v>38961</v>
      </c>
      <c r="B402" s="109">
        <v>159.19999999999999</v>
      </c>
      <c r="C402" s="187"/>
      <c r="D402" s="76">
        <f t="shared" si="8"/>
        <v>3.1505986137366103E-3</v>
      </c>
    </row>
    <row r="403" spans="1:4">
      <c r="A403" s="123">
        <v>38991</v>
      </c>
      <c r="B403" s="109">
        <v>158.5</v>
      </c>
      <c r="C403" s="188">
        <v>3.2000000000000001E-2</v>
      </c>
      <c r="D403" s="76">
        <f t="shared" si="8"/>
        <v>-4.3969849246230444E-3</v>
      </c>
    </row>
    <row r="404" spans="1:4">
      <c r="A404" s="123">
        <v>39022</v>
      </c>
      <c r="B404" s="109">
        <v>159.9</v>
      </c>
      <c r="C404" s="187"/>
      <c r="D404" s="76">
        <f t="shared" si="8"/>
        <v>8.832807570977954E-3</v>
      </c>
    </row>
    <row r="405" spans="1:4">
      <c r="A405" s="123">
        <v>39052</v>
      </c>
      <c r="B405" s="109">
        <v>160</v>
      </c>
      <c r="C405" s="188"/>
      <c r="D405" s="76">
        <f t="shared" si="8"/>
        <v>6.2539086929327276E-4</v>
      </c>
    </row>
    <row r="406" spans="1:4">
      <c r="A406" s="123">
        <v>39083</v>
      </c>
      <c r="B406" s="109">
        <v>160.19999999999999</v>
      </c>
      <c r="C406" s="187">
        <v>2E-3</v>
      </c>
      <c r="D406" s="76">
        <f t="shared" si="8"/>
        <v>1.2499999999999289E-3</v>
      </c>
    </row>
    <row r="407" spans="1:4">
      <c r="A407" s="123">
        <v>39114</v>
      </c>
      <c r="B407" s="109">
        <v>160.9</v>
      </c>
      <c r="C407" s="188"/>
      <c r="D407" s="76">
        <f t="shared" si="8"/>
        <v>4.3695380774033529E-3</v>
      </c>
    </row>
    <row r="408" spans="1:4">
      <c r="A408" s="123">
        <v>39142</v>
      </c>
      <c r="B408" s="109">
        <v>160.9</v>
      </c>
      <c r="C408" s="187"/>
      <c r="D408" s="76">
        <f t="shared" si="8"/>
        <v>0</v>
      </c>
    </row>
    <row r="409" spans="1:4">
      <c r="A409" s="123">
        <v>39173</v>
      </c>
      <c r="B409" s="109">
        <v>161</v>
      </c>
      <c r="C409" s="188">
        <v>3.1E-2</v>
      </c>
      <c r="D409" s="76">
        <f t="shared" si="8"/>
        <v>6.2150403977622316E-4</v>
      </c>
    </row>
    <row r="410" spans="1:4">
      <c r="A410" s="123">
        <v>39203</v>
      </c>
      <c r="B410" s="109">
        <v>161.4</v>
      </c>
      <c r="C410" s="187"/>
      <c r="D410" s="76">
        <f t="shared" si="8"/>
        <v>2.4844720496894762E-3</v>
      </c>
    </row>
    <row r="411" spans="1:4">
      <c r="A411" s="123">
        <v>39234</v>
      </c>
      <c r="B411" s="109">
        <v>161.69999999999999</v>
      </c>
      <c r="C411" s="188"/>
      <c r="D411" s="76">
        <f t="shared" si="8"/>
        <v>1.8587360594794482E-3</v>
      </c>
    </row>
    <row r="412" spans="1:4">
      <c r="A412" s="123">
        <v>39264</v>
      </c>
      <c r="B412" s="109">
        <v>162.1</v>
      </c>
      <c r="C412" s="187">
        <v>2.7000000000000003E-2</v>
      </c>
      <c r="D412" s="76">
        <f t="shared" si="8"/>
        <v>2.4737167594310805E-3</v>
      </c>
    </row>
    <row r="413" spans="1:4">
      <c r="A413" s="123">
        <v>39295</v>
      </c>
      <c r="B413" s="109">
        <v>162.30000000000001</v>
      </c>
      <c r="C413" s="188"/>
      <c r="D413" s="76">
        <f t="shared" si="8"/>
        <v>1.2338062924121965E-3</v>
      </c>
    </row>
    <row r="414" spans="1:4">
      <c r="A414" s="123">
        <v>39326</v>
      </c>
      <c r="B414" s="109">
        <v>162.30000000000001</v>
      </c>
      <c r="C414" s="187"/>
      <c r="D414" s="76">
        <f t="shared" si="8"/>
        <v>0</v>
      </c>
    </row>
    <row r="415" spans="1:4">
      <c r="A415" s="123">
        <v>39356</v>
      </c>
      <c r="B415" s="109">
        <v>162.9</v>
      </c>
      <c r="C415" s="188">
        <v>1.3999999999999999E-2</v>
      </c>
      <c r="D415" s="76">
        <f t="shared" si="8"/>
        <v>3.6968576709796321E-3</v>
      </c>
    </row>
    <row r="416" spans="1:4">
      <c r="A416" s="123">
        <v>39387</v>
      </c>
      <c r="B416" s="109">
        <v>163.4</v>
      </c>
      <c r="C416" s="187"/>
      <c r="D416" s="76">
        <f t="shared" si="8"/>
        <v>3.0693677102516881E-3</v>
      </c>
    </row>
    <row r="417" spans="1:4">
      <c r="A417" s="123">
        <v>39417</v>
      </c>
      <c r="B417" s="109">
        <v>163.4</v>
      </c>
      <c r="C417" s="188"/>
      <c r="D417" s="76">
        <f t="shared" si="8"/>
        <v>0</v>
      </c>
    </row>
    <row r="418" spans="1:4">
      <c r="A418" s="123">
        <v>39448</v>
      </c>
      <c r="B418" s="109">
        <v>164.1</v>
      </c>
      <c r="C418" s="187">
        <v>-2.7000000000000003E-2</v>
      </c>
      <c r="D418" s="76">
        <f t="shared" si="8"/>
        <v>4.283965728274104E-3</v>
      </c>
    </row>
    <row r="419" spans="1:4">
      <c r="A419" s="123">
        <v>39479</v>
      </c>
      <c r="B419" s="109">
        <v>164.8</v>
      </c>
      <c r="C419" s="188"/>
      <c r="D419" s="76">
        <f t="shared" si="8"/>
        <v>4.2656916514321576E-3</v>
      </c>
    </row>
    <row r="420" spans="1:4">
      <c r="A420" s="123">
        <v>39508</v>
      </c>
      <c r="B420" s="109">
        <v>165.1</v>
      </c>
      <c r="C420" s="187"/>
      <c r="D420" s="76">
        <f t="shared" si="8"/>
        <v>1.8203883495144595E-3</v>
      </c>
    </row>
    <row r="421" spans="1:4">
      <c r="A421" s="123">
        <v>39539</v>
      </c>
      <c r="B421" s="109">
        <v>165.8</v>
      </c>
      <c r="C421" s="188">
        <v>0.02</v>
      </c>
      <c r="D421" s="76">
        <f t="shared" si="8"/>
        <v>4.2398546335555244E-3</v>
      </c>
    </row>
    <row r="422" spans="1:4">
      <c r="A422" s="123">
        <v>39569</v>
      </c>
      <c r="B422" s="109">
        <v>166.3</v>
      </c>
      <c r="C422" s="187"/>
      <c r="D422" s="76">
        <f t="shared" si="8"/>
        <v>3.0156815440289505E-3</v>
      </c>
    </row>
    <row r="423" spans="1:4">
      <c r="A423" s="123">
        <v>39600</v>
      </c>
      <c r="B423" s="109">
        <v>166.6</v>
      </c>
      <c r="C423" s="188"/>
      <c r="D423" s="76">
        <f t="shared" si="8"/>
        <v>1.8039687312085564E-3</v>
      </c>
    </row>
    <row r="424" spans="1:4">
      <c r="A424" s="123">
        <v>39630</v>
      </c>
      <c r="B424" s="109">
        <v>167.4</v>
      </c>
      <c r="C424" s="187">
        <v>-1.9E-2</v>
      </c>
      <c r="D424" s="76">
        <f t="shared" si="8"/>
        <v>4.8019207683073911E-3</v>
      </c>
    </row>
    <row r="425" spans="1:4">
      <c r="A425" s="123">
        <v>39661</v>
      </c>
      <c r="B425" s="109">
        <v>168.1</v>
      </c>
      <c r="C425" s="188"/>
      <c r="D425" s="76">
        <f t="shared" si="8"/>
        <v>4.1816009557944364E-3</v>
      </c>
    </row>
    <row r="426" spans="1:4">
      <c r="A426" s="123">
        <v>39692</v>
      </c>
      <c r="B426" s="109">
        <v>168.9</v>
      </c>
      <c r="C426" s="187"/>
      <c r="D426" s="76">
        <f t="shared" si="8"/>
        <v>4.75907198096378E-3</v>
      </c>
    </row>
    <row r="427" spans="1:4">
      <c r="A427" s="123">
        <v>39722</v>
      </c>
      <c r="B427" s="109">
        <v>170.5</v>
      </c>
      <c r="C427" s="188">
        <v>-8.199999999999999E-2</v>
      </c>
      <c r="D427" s="76">
        <f t="shared" si="8"/>
        <v>9.4730609828300432E-3</v>
      </c>
    </row>
    <row r="428" spans="1:4">
      <c r="A428" s="123">
        <v>39753</v>
      </c>
      <c r="B428" s="109">
        <v>170.4</v>
      </c>
      <c r="C428" s="187"/>
      <c r="D428" s="76">
        <f t="shared" si="8"/>
        <v>-5.8651026392958548E-4</v>
      </c>
    </row>
    <row r="429" spans="1:4">
      <c r="A429" s="123">
        <v>39783</v>
      </c>
      <c r="B429" s="109">
        <v>170.8</v>
      </c>
      <c r="C429" s="188"/>
      <c r="D429" s="76">
        <f t="shared" si="8"/>
        <v>2.3474178403756203E-3</v>
      </c>
    </row>
    <row r="430" spans="1:4">
      <c r="A430" s="123">
        <v>39814</v>
      </c>
      <c r="B430" s="109">
        <v>170.8</v>
      </c>
      <c r="C430" s="187">
        <v>-5.4000000000000006E-2</v>
      </c>
      <c r="D430" s="76">
        <f t="shared" si="8"/>
        <v>0</v>
      </c>
    </row>
    <row r="431" spans="1:4">
      <c r="A431" s="123">
        <v>39845</v>
      </c>
      <c r="B431" s="109">
        <v>170.9</v>
      </c>
      <c r="C431" s="188"/>
      <c r="D431" s="76">
        <f t="shared" si="8"/>
        <v>5.854800936767817E-4</v>
      </c>
    </row>
    <row r="432" spans="1:4">
      <c r="A432" s="123">
        <v>39873</v>
      </c>
      <c r="B432" s="109">
        <v>171.2</v>
      </c>
      <c r="C432" s="187"/>
      <c r="D432" s="76">
        <f t="shared" si="8"/>
        <v>1.7554125219425567E-3</v>
      </c>
    </row>
    <row r="433" spans="1:4">
      <c r="A433" s="123">
        <v>39904</v>
      </c>
      <c r="B433" s="109">
        <v>171.3</v>
      </c>
      <c r="C433" s="188">
        <v>-5.0000000000000001E-3</v>
      </c>
      <c r="D433" s="76">
        <f t="shared" si="8"/>
        <v>5.8411214953284316E-4</v>
      </c>
    </row>
    <row r="434" spans="1:4">
      <c r="A434" s="123">
        <v>39934</v>
      </c>
      <c r="B434" s="109">
        <v>171.2</v>
      </c>
      <c r="C434" s="187"/>
      <c r="D434" s="76">
        <f t="shared" si="8"/>
        <v>-5.837711617047445E-4</v>
      </c>
    </row>
    <row r="435" spans="1:4">
      <c r="A435" s="123">
        <v>39965</v>
      </c>
      <c r="B435" s="109">
        <v>171.8</v>
      </c>
      <c r="C435" s="188"/>
      <c r="D435" s="76">
        <f t="shared" si="8"/>
        <v>3.5046728971963948E-3</v>
      </c>
    </row>
    <row r="436" spans="1:4">
      <c r="A436" s="123">
        <v>39995</v>
      </c>
      <c r="B436" s="109">
        <v>171.4</v>
      </c>
      <c r="C436" s="187">
        <v>1.3000000000000001E-2</v>
      </c>
      <c r="D436" s="76">
        <f t="shared" si="8"/>
        <v>-2.3282887077998001E-3</v>
      </c>
    </row>
    <row r="437" spans="1:4">
      <c r="A437" s="123">
        <v>40026</v>
      </c>
      <c r="B437" s="109">
        <v>171.8</v>
      </c>
      <c r="C437" s="188"/>
      <c r="D437" s="76">
        <f t="shared" si="8"/>
        <v>2.3337222870478745E-3</v>
      </c>
    </row>
    <row r="438" spans="1:4">
      <c r="A438" s="123">
        <v>40057</v>
      </c>
      <c r="B438" s="109">
        <v>171.6</v>
      </c>
      <c r="C438" s="187"/>
      <c r="D438" s="76">
        <f t="shared" si="8"/>
        <v>-1.1641443538999829E-3</v>
      </c>
    </row>
    <row r="439" spans="1:4">
      <c r="A439" s="123">
        <v>40087</v>
      </c>
      <c r="B439" s="109">
        <v>171.5</v>
      </c>
      <c r="C439" s="188">
        <v>3.9E-2</v>
      </c>
      <c r="D439" s="76">
        <f t="shared" si="8"/>
        <v>-5.8275058275054968E-4</v>
      </c>
    </row>
    <row r="440" spans="1:4">
      <c r="A440" s="123">
        <v>40118</v>
      </c>
      <c r="B440" s="109">
        <v>172.1</v>
      </c>
      <c r="C440" s="187"/>
      <c r="D440" s="76">
        <f t="shared" si="8"/>
        <v>3.4985422740524451E-3</v>
      </c>
    </row>
    <row r="441" spans="1:4">
      <c r="A441" s="123">
        <v>40148</v>
      </c>
      <c r="B441" s="109">
        <v>172.1</v>
      </c>
      <c r="C441" s="188"/>
      <c r="D441" s="76">
        <f t="shared" si="8"/>
        <v>0</v>
      </c>
    </row>
    <row r="442" spans="1:4">
      <c r="A442" s="123">
        <v>40179</v>
      </c>
      <c r="B442" s="109">
        <v>172.5</v>
      </c>
      <c r="C442" s="187">
        <v>1.7000000000000001E-2</v>
      </c>
      <c r="D442" s="76">
        <f t="shared" si="8"/>
        <v>2.3242300987798125E-3</v>
      </c>
    </row>
    <row r="443" spans="1:4">
      <c r="A443" s="123">
        <v>40210</v>
      </c>
      <c r="B443" s="109">
        <v>172.6</v>
      </c>
      <c r="C443" s="188"/>
      <c r="D443" s="76">
        <f t="shared" si="8"/>
        <v>5.7971014492750326E-4</v>
      </c>
    </row>
    <row r="444" spans="1:4">
      <c r="A444" s="123">
        <v>40238</v>
      </c>
      <c r="B444" s="109">
        <v>172.9</v>
      </c>
      <c r="C444" s="187"/>
      <c r="D444" s="76">
        <f t="shared" si="8"/>
        <v>1.7381228273465317E-3</v>
      </c>
    </row>
    <row r="445" spans="1:4">
      <c r="A445" s="123">
        <v>40269</v>
      </c>
      <c r="B445" s="109">
        <v>172.9</v>
      </c>
      <c r="C445" s="188">
        <v>3.9E-2</v>
      </c>
      <c r="D445" s="76">
        <f t="shared" si="8"/>
        <v>0</v>
      </c>
    </row>
    <row r="446" spans="1:4">
      <c r="A446" s="123">
        <v>40299</v>
      </c>
      <c r="B446" s="109">
        <v>173.4</v>
      </c>
      <c r="C446" s="187"/>
      <c r="D446" s="76">
        <f t="shared" si="8"/>
        <v>2.8918449971081549E-3</v>
      </c>
    </row>
    <row r="447" spans="1:4">
      <c r="A447" s="123">
        <v>40330</v>
      </c>
      <c r="B447" s="109">
        <v>173.6</v>
      </c>
      <c r="C447" s="188"/>
      <c r="D447" s="76">
        <f t="shared" si="8"/>
        <v>1.1534025374855168E-3</v>
      </c>
    </row>
    <row r="448" spans="1:4">
      <c r="A448" s="123">
        <v>40360</v>
      </c>
      <c r="B448" s="109">
        <v>173.7</v>
      </c>
      <c r="C448" s="187">
        <v>2.7000000000000003E-2</v>
      </c>
      <c r="D448" s="76">
        <f t="shared" si="8"/>
        <v>5.7603686635941426E-4</v>
      </c>
    </row>
    <row r="449" spans="1:4">
      <c r="A449" s="123">
        <v>40391</v>
      </c>
      <c r="B449" s="109">
        <v>173.9</v>
      </c>
      <c r="C449" s="188"/>
      <c r="D449" s="76">
        <f t="shared" si="8"/>
        <v>1.1514104778354466E-3</v>
      </c>
    </row>
    <row r="450" spans="1:4">
      <c r="A450" s="123">
        <v>40422</v>
      </c>
      <c r="B450" s="109">
        <v>174.3</v>
      </c>
      <c r="C450" s="187"/>
      <c r="D450" s="76">
        <f t="shared" si="8"/>
        <v>2.3001725129385029E-3</v>
      </c>
    </row>
    <row r="451" spans="1:4">
      <c r="A451" s="123">
        <v>40452</v>
      </c>
      <c r="B451" s="109">
        <v>174.3</v>
      </c>
      <c r="C451" s="188">
        <v>2.5000000000000001E-2</v>
      </c>
      <c r="D451" s="76">
        <f t="shared" si="8"/>
        <v>0</v>
      </c>
    </row>
    <row r="452" spans="1:4">
      <c r="A452" s="123">
        <v>40483</v>
      </c>
      <c r="B452" s="109">
        <v>174.3</v>
      </c>
      <c r="C452" s="187"/>
      <c r="D452" s="76">
        <f t="shared" si="8"/>
        <v>0</v>
      </c>
    </row>
    <row r="453" spans="1:4">
      <c r="A453" s="123">
        <v>40513</v>
      </c>
      <c r="B453" s="109">
        <v>174.6</v>
      </c>
      <c r="C453" s="188"/>
      <c r="D453" s="76">
        <f t="shared" si="8"/>
        <v>1.7211703958690931E-3</v>
      </c>
    </row>
    <row r="454" spans="1:4">
      <c r="A454" s="123">
        <v>40544</v>
      </c>
      <c r="B454" s="109">
        <v>175.3</v>
      </c>
      <c r="C454" s="187">
        <v>-1.4999999999999999E-2</v>
      </c>
      <c r="D454" s="76">
        <f t="shared" si="8"/>
        <v>4.0091638029783336E-3</v>
      </c>
    </row>
    <row r="455" spans="1:4">
      <c r="A455" s="123">
        <v>40575</v>
      </c>
      <c r="B455" s="109">
        <v>175.7</v>
      </c>
      <c r="C455" s="188"/>
      <c r="D455" s="76">
        <f t="shared" si="8"/>
        <v>2.2818026240728879E-3</v>
      </c>
    </row>
    <row r="456" spans="1:4">
      <c r="A456" s="123">
        <v>40603</v>
      </c>
      <c r="B456" s="109">
        <v>176.2</v>
      </c>
      <c r="C456" s="187"/>
      <c r="D456" s="76">
        <f t="shared" si="8"/>
        <v>2.845759817871372E-3</v>
      </c>
    </row>
    <row r="457" spans="1:4">
      <c r="A457" s="123">
        <v>40634</v>
      </c>
      <c r="B457" s="109">
        <v>176.8</v>
      </c>
      <c r="C457" s="188">
        <v>2.8999999999999998E-2</v>
      </c>
      <c r="D457" s="76">
        <f t="shared" si="8"/>
        <v>3.4052213393871893E-3</v>
      </c>
    </row>
    <row r="458" spans="1:4">
      <c r="A458" s="123">
        <v>40664</v>
      </c>
      <c r="B458" s="109">
        <v>177</v>
      </c>
      <c r="C458" s="187"/>
      <c r="D458" s="76">
        <f t="shared" si="8"/>
        <v>1.1312217194569493E-3</v>
      </c>
    </row>
    <row r="459" spans="1:4">
      <c r="A459" s="123">
        <v>40695</v>
      </c>
      <c r="B459" s="109">
        <v>177.6</v>
      </c>
      <c r="C459" s="188"/>
      <c r="D459" s="76">
        <f t="shared" ref="D459:D522" si="9">(B459-B458)/B458</f>
        <v>3.3898305084745441E-3</v>
      </c>
    </row>
    <row r="460" spans="1:4">
      <c r="A460" s="123">
        <v>40725</v>
      </c>
      <c r="B460" s="109">
        <v>178.2</v>
      </c>
      <c r="C460" s="187">
        <v>8.0000000000000002E-3</v>
      </c>
      <c r="D460" s="76">
        <f t="shared" si="9"/>
        <v>3.3783783783783465E-3</v>
      </c>
    </row>
    <row r="461" spans="1:4">
      <c r="A461" s="123">
        <v>40756</v>
      </c>
      <c r="B461" s="109">
        <v>178.5</v>
      </c>
      <c r="C461" s="188"/>
      <c r="D461" s="76">
        <f t="shared" si="9"/>
        <v>1.6835016835017474E-3</v>
      </c>
    </row>
    <row r="462" spans="1:4">
      <c r="A462" s="123">
        <v>40787</v>
      </c>
      <c r="B462" s="109">
        <v>179</v>
      </c>
      <c r="C462" s="187"/>
      <c r="D462" s="76">
        <f t="shared" si="9"/>
        <v>2.8011204481792717E-3</v>
      </c>
    </row>
    <row r="463" spans="1:4">
      <c r="A463" s="123">
        <v>40817</v>
      </c>
      <c r="B463" s="109">
        <v>179.4</v>
      </c>
      <c r="C463" s="188">
        <v>4.5999999999999999E-2</v>
      </c>
      <c r="D463" s="76">
        <f t="shared" si="9"/>
        <v>2.2346368715084118E-3</v>
      </c>
    </row>
    <row r="464" spans="1:4">
      <c r="A464" s="123">
        <v>40848</v>
      </c>
      <c r="B464" s="109">
        <v>179.6</v>
      </c>
      <c r="C464" s="187"/>
      <c r="D464" s="76">
        <f t="shared" si="9"/>
        <v>1.1148272017836602E-3</v>
      </c>
    </row>
    <row r="465" spans="1:4">
      <c r="A465" s="123">
        <v>40878</v>
      </c>
      <c r="B465" s="109">
        <v>180</v>
      </c>
      <c r="C465" s="188"/>
      <c r="D465" s="76">
        <f t="shared" si="9"/>
        <v>2.2271714922049313E-3</v>
      </c>
    </row>
    <row r="466" spans="1:4">
      <c r="A466" s="123">
        <v>40909</v>
      </c>
      <c r="B466" s="109">
        <v>180.7</v>
      </c>
      <c r="C466" s="187">
        <v>2.7E-2</v>
      </c>
      <c r="D466" s="76">
        <f t="shared" si="9"/>
        <v>3.8888888888888259E-3</v>
      </c>
    </row>
    <row r="467" spans="1:4">
      <c r="A467" s="123">
        <v>40940</v>
      </c>
      <c r="B467" s="109">
        <v>181</v>
      </c>
      <c r="C467" s="188"/>
      <c r="D467" s="76">
        <f t="shared" si="9"/>
        <v>1.6602102933038815E-3</v>
      </c>
    </row>
    <row r="468" spans="1:4">
      <c r="A468" s="123">
        <v>40969</v>
      </c>
      <c r="B468" s="109">
        <v>181.3</v>
      </c>
      <c r="C468" s="187"/>
      <c r="D468" s="76">
        <f t="shared" si="9"/>
        <v>1.6574585635359745E-3</v>
      </c>
    </row>
    <row r="469" spans="1:4">
      <c r="A469" s="123">
        <v>41000</v>
      </c>
      <c r="B469" s="109">
        <v>181.6</v>
      </c>
      <c r="C469" s="188">
        <v>1.9E-2</v>
      </c>
      <c r="D469" s="76">
        <f t="shared" si="9"/>
        <v>1.654715940430132E-3</v>
      </c>
    </row>
    <row r="470" spans="1:4">
      <c r="A470" s="123">
        <v>41030</v>
      </c>
      <c r="B470" s="109">
        <v>181.8</v>
      </c>
      <c r="C470" s="187"/>
      <c r="D470" s="76">
        <f t="shared" si="9"/>
        <v>1.1013215859031777E-3</v>
      </c>
    </row>
    <row r="471" spans="1:4">
      <c r="A471" s="123">
        <v>41061</v>
      </c>
      <c r="B471" s="109">
        <v>182.1</v>
      </c>
      <c r="C471" s="188"/>
      <c r="D471" s="76">
        <f t="shared" si="9"/>
        <v>1.6501650165015563E-3</v>
      </c>
    </row>
    <row r="472" spans="1:4">
      <c r="A472" s="123">
        <v>41091</v>
      </c>
      <c r="B472" s="109">
        <v>182.9</v>
      </c>
      <c r="C472" s="187">
        <v>5.0000000000000001E-3</v>
      </c>
      <c r="D472" s="76">
        <f t="shared" si="9"/>
        <v>4.39319055464037E-3</v>
      </c>
    </row>
    <row r="473" spans="1:4">
      <c r="A473" s="123">
        <v>41122</v>
      </c>
      <c r="B473" s="109">
        <v>183.2</v>
      </c>
      <c r="C473" s="188"/>
      <c r="D473" s="76">
        <f t="shared" si="9"/>
        <v>1.6402405686166371E-3</v>
      </c>
    </row>
    <row r="474" spans="1:4">
      <c r="A474" s="123">
        <v>41153</v>
      </c>
      <c r="B474" s="109">
        <v>183.2</v>
      </c>
      <c r="C474" s="187"/>
      <c r="D474" s="76">
        <f t="shared" si="9"/>
        <v>0</v>
      </c>
    </row>
    <row r="475" spans="1:4">
      <c r="A475" s="123">
        <v>41183</v>
      </c>
      <c r="B475" s="109">
        <v>183.3</v>
      </c>
      <c r="C475" s="188">
        <v>1E-3</v>
      </c>
      <c r="D475" s="76">
        <f t="shared" si="9"/>
        <v>5.4585152838440359E-4</v>
      </c>
    </row>
    <row r="476" spans="1:4">
      <c r="A476" s="123">
        <v>41214</v>
      </c>
      <c r="B476" s="109">
        <v>183.7</v>
      </c>
      <c r="C476" s="187"/>
      <c r="D476" s="76">
        <f t="shared" si="9"/>
        <v>2.1822149481722708E-3</v>
      </c>
    </row>
    <row r="477" spans="1:4">
      <c r="A477" s="123">
        <v>41244</v>
      </c>
      <c r="B477" s="109">
        <v>183.7</v>
      </c>
      <c r="C477" s="188"/>
      <c r="D477" s="76">
        <f t="shared" si="9"/>
        <v>0</v>
      </c>
    </row>
    <row r="478" spans="1:4">
      <c r="A478" s="123">
        <v>41275</v>
      </c>
      <c r="B478" s="109">
        <v>183.9</v>
      </c>
      <c r="C478" s="187">
        <v>2.8000000000000001E-2</v>
      </c>
      <c r="D478" s="76">
        <f t="shared" si="9"/>
        <v>1.0887316276538763E-3</v>
      </c>
    </row>
    <row r="479" spans="1:4">
      <c r="A479" s="123">
        <v>41306</v>
      </c>
      <c r="B479" s="109">
        <v>184.2</v>
      </c>
      <c r="C479" s="188"/>
      <c r="D479" s="76">
        <f t="shared" si="9"/>
        <v>1.6313213703098583E-3</v>
      </c>
    </row>
    <row r="480" spans="1:4">
      <c r="A480" s="123">
        <v>41334</v>
      </c>
      <c r="B480" s="109">
        <v>184.4</v>
      </c>
      <c r="C480" s="187"/>
      <c r="D480" s="76">
        <f t="shared" si="9"/>
        <v>1.085776330076097E-3</v>
      </c>
    </row>
    <row r="481" spans="1:4">
      <c r="A481" s="123">
        <v>41365</v>
      </c>
      <c r="B481" s="109">
        <v>184.6</v>
      </c>
      <c r="C481" s="188">
        <v>8.0000000000000002E-3</v>
      </c>
      <c r="D481" s="76">
        <f t="shared" si="9"/>
        <v>1.0845986984815001E-3</v>
      </c>
    </row>
    <row r="482" spans="1:4">
      <c r="A482" s="123">
        <v>41395</v>
      </c>
      <c r="B482" s="109">
        <v>184.8</v>
      </c>
      <c r="C482" s="187"/>
      <c r="D482" s="76">
        <f t="shared" si="9"/>
        <v>1.0834236186349786E-3</v>
      </c>
    </row>
    <row r="483" spans="1:4">
      <c r="A483" s="123">
        <v>41426</v>
      </c>
      <c r="B483" s="109">
        <v>185</v>
      </c>
      <c r="C483" s="188"/>
      <c r="D483" s="76">
        <f t="shared" si="9"/>
        <v>1.0822510822510207E-3</v>
      </c>
    </row>
    <row r="484" spans="1:4">
      <c r="A484" s="123">
        <v>41456</v>
      </c>
      <c r="B484" s="109">
        <v>185.2</v>
      </c>
      <c r="C484" s="187">
        <v>3.1E-2</v>
      </c>
      <c r="D484" s="76">
        <f t="shared" si="9"/>
        <v>1.0810810810810197E-3</v>
      </c>
    </row>
    <row r="485" spans="1:4">
      <c r="A485" s="123">
        <v>41487</v>
      </c>
      <c r="B485" s="109">
        <v>185.3</v>
      </c>
      <c r="C485" s="188"/>
      <c r="D485" s="76">
        <f t="shared" si="9"/>
        <v>5.3995680345584631E-4</v>
      </c>
    </row>
    <row r="486" spans="1:4">
      <c r="A486" s="123">
        <v>41518</v>
      </c>
      <c r="B486" s="109">
        <v>185.4</v>
      </c>
      <c r="C486" s="187"/>
      <c r="D486" s="76">
        <f t="shared" si="9"/>
        <v>5.3966540744735194E-4</v>
      </c>
    </row>
    <row r="487" spans="1:4">
      <c r="A487" s="123">
        <v>41548</v>
      </c>
      <c r="B487" s="109">
        <v>185.6</v>
      </c>
      <c r="C487" s="188">
        <v>0.04</v>
      </c>
      <c r="D487" s="76">
        <f t="shared" si="9"/>
        <v>1.0787486515641241E-3</v>
      </c>
    </row>
    <row r="488" spans="1:4">
      <c r="A488" s="123">
        <v>41579</v>
      </c>
      <c r="B488" s="109">
        <v>185.9</v>
      </c>
      <c r="C488" s="187"/>
      <c r="D488" s="76">
        <f t="shared" si="9"/>
        <v>1.6163793103448889E-3</v>
      </c>
    </row>
    <row r="489" spans="1:4">
      <c r="A489" s="123">
        <v>41609</v>
      </c>
      <c r="B489" s="109">
        <v>186.7</v>
      </c>
      <c r="C489" s="188"/>
      <c r="D489" s="76">
        <f t="shared" si="9"/>
        <v>4.3033889187734419E-3</v>
      </c>
    </row>
    <row r="490" spans="1:4">
      <c r="A490" s="123">
        <v>41640</v>
      </c>
      <c r="B490" s="109">
        <v>187.6</v>
      </c>
      <c r="C490" s="187">
        <v>-8.9999999999999993E-3</v>
      </c>
      <c r="D490" s="76">
        <f t="shared" si="9"/>
        <v>4.8205677557579315E-3</v>
      </c>
    </row>
    <row r="491" spans="1:4">
      <c r="A491" s="123">
        <v>41671</v>
      </c>
      <c r="B491" s="109">
        <v>187.7</v>
      </c>
      <c r="C491" s="188"/>
      <c r="D491" s="76">
        <f t="shared" si="9"/>
        <v>5.3304904051169682E-4</v>
      </c>
    </row>
    <row r="492" spans="1:4">
      <c r="A492" s="134">
        <v>41699</v>
      </c>
      <c r="B492" s="110">
        <v>187.7</v>
      </c>
      <c r="C492" s="187"/>
      <c r="D492" s="135">
        <f t="shared" si="9"/>
        <v>0</v>
      </c>
    </row>
    <row r="493" spans="1:4">
      <c r="A493" s="134">
        <v>41730</v>
      </c>
      <c r="B493" s="110">
        <v>187.8</v>
      </c>
      <c r="C493" s="188">
        <v>4.5999999999999999E-2</v>
      </c>
      <c r="D493" s="135">
        <f t="shared" si="9"/>
        <v>5.3276505061280099E-4</v>
      </c>
    </row>
    <row r="494" spans="1:4">
      <c r="A494" s="134">
        <v>41760</v>
      </c>
      <c r="B494" s="110">
        <v>188.1</v>
      </c>
      <c r="C494" s="187"/>
      <c r="D494" s="135">
        <f t="shared" si="9"/>
        <v>1.5974440894567781E-3</v>
      </c>
    </row>
    <row r="495" spans="1:4">
      <c r="A495" s="134">
        <v>41791</v>
      </c>
      <c r="B495" s="110">
        <v>188.5</v>
      </c>
      <c r="C495" s="188"/>
      <c r="D495" s="135">
        <f t="shared" si="9"/>
        <v>2.1265284423179461E-3</v>
      </c>
    </row>
    <row r="496" spans="1:4">
      <c r="A496" s="134">
        <v>41821</v>
      </c>
      <c r="B496" s="110">
        <v>188.7</v>
      </c>
      <c r="C496" s="187">
        <v>5.1999999999999998E-2</v>
      </c>
      <c r="D496" s="135">
        <f t="shared" si="9"/>
        <v>1.0610079575596213E-3</v>
      </c>
    </row>
    <row r="497" spans="1:6">
      <c r="A497" s="134">
        <v>41852</v>
      </c>
      <c r="B497" s="110">
        <v>189</v>
      </c>
      <c r="C497" s="188"/>
      <c r="D497" s="135">
        <f t="shared" si="9"/>
        <v>1.5898251192369443E-3</v>
      </c>
    </row>
    <row r="498" spans="1:6">
      <c r="A498" s="134">
        <v>41883</v>
      </c>
      <c r="B498" s="110">
        <v>189.2</v>
      </c>
      <c r="C498" s="187"/>
      <c r="D498" s="135">
        <f t="shared" si="9"/>
        <v>1.058201058200998E-3</v>
      </c>
    </row>
    <row r="499" spans="1:6">
      <c r="A499" s="134">
        <v>41913</v>
      </c>
      <c r="B499" s="110">
        <v>189.7</v>
      </c>
      <c r="C499" s="188">
        <v>0.02</v>
      </c>
      <c r="D499" s="135">
        <f t="shared" si="9"/>
        <v>2.6427061310782241E-3</v>
      </c>
    </row>
    <row r="500" spans="1:6">
      <c r="A500" s="134">
        <v>41944</v>
      </c>
      <c r="B500" s="110">
        <v>189.7</v>
      </c>
      <c r="C500" s="187"/>
      <c r="D500" s="135">
        <f t="shared" si="9"/>
        <v>0</v>
      </c>
    </row>
    <row r="501" spans="1:6">
      <c r="A501" s="134">
        <v>41974</v>
      </c>
      <c r="B501" s="110">
        <v>189.9</v>
      </c>
      <c r="C501" s="188"/>
      <c r="D501" s="135">
        <f t="shared" si="9"/>
        <v>1.0542962572483768E-3</v>
      </c>
    </row>
    <row r="502" spans="1:6">
      <c r="A502" s="134">
        <v>42005</v>
      </c>
      <c r="B502" s="110">
        <v>190.7</v>
      </c>
      <c r="C502" s="187">
        <v>3.2000000000000001E-2</v>
      </c>
      <c r="D502" s="135">
        <f t="shared" si="9"/>
        <v>4.2127435492363505E-3</v>
      </c>
    </row>
    <row r="503" spans="1:6">
      <c r="A503" s="134">
        <v>42036</v>
      </c>
      <c r="B503" s="110">
        <v>191.2</v>
      </c>
      <c r="C503" s="253"/>
      <c r="D503" s="135">
        <f t="shared" si="9"/>
        <v>2.6219192448872575E-3</v>
      </c>
    </row>
    <row r="504" spans="1:6">
      <c r="A504" s="134">
        <v>42064</v>
      </c>
      <c r="B504" s="21">
        <v>191.5</v>
      </c>
      <c r="C504" s="187"/>
      <c r="D504" s="135">
        <f t="shared" si="9"/>
        <v>1.5690376569038253E-3</v>
      </c>
      <c r="F504" s="9"/>
    </row>
    <row r="505" spans="1:6">
      <c r="A505" s="134">
        <v>42095</v>
      </c>
      <c r="B505" s="21">
        <v>191.6</v>
      </c>
      <c r="C505" s="188">
        <v>2.7E-2</v>
      </c>
      <c r="D505" s="135">
        <f t="shared" si="9"/>
        <v>5.2219321148822093E-4</v>
      </c>
      <c r="F505" s="147"/>
    </row>
    <row r="506" spans="1:6">
      <c r="A506" s="134">
        <v>42125</v>
      </c>
      <c r="B506" s="21">
        <v>191.8</v>
      </c>
      <c r="C506" s="187"/>
      <c r="D506" s="135">
        <f t="shared" si="9"/>
        <v>1.0438413361169992E-3</v>
      </c>
      <c r="F506" s="9"/>
    </row>
    <row r="507" spans="1:6">
      <c r="A507" s="134">
        <v>42156</v>
      </c>
      <c r="B507" s="21">
        <v>192.7</v>
      </c>
      <c r="C507" s="188"/>
      <c r="D507" s="135">
        <f t="shared" si="9"/>
        <v>4.6923879040666177E-3</v>
      </c>
      <c r="F507" s="9"/>
    </row>
    <row r="508" spans="1:6">
      <c r="A508" s="134">
        <v>42186</v>
      </c>
      <c r="B508" s="21">
        <v>193</v>
      </c>
      <c r="C508" s="187">
        <v>1.6E-2</v>
      </c>
      <c r="D508" s="135">
        <f t="shared" si="9"/>
        <v>1.5568240788791457E-3</v>
      </c>
    </row>
    <row r="509" spans="1:6">
      <c r="A509" s="134">
        <v>42217</v>
      </c>
      <c r="B509" s="21">
        <v>193</v>
      </c>
      <c r="C509" s="188"/>
      <c r="D509" s="135">
        <f t="shared" si="9"/>
        <v>0</v>
      </c>
    </row>
    <row r="510" spans="1:6">
      <c r="A510" s="134">
        <v>42248</v>
      </c>
      <c r="B510" s="21">
        <v>193.2</v>
      </c>
      <c r="C510" s="187"/>
      <c r="D510" s="135">
        <f t="shared" si="9"/>
        <v>1.0362694300517547E-3</v>
      </c>
    </row>
    <row r="511" spans="1:6">
      <c r="A511" s="134">
        <v>42278</v>
      </c>
      <c r="B511" s="21">
        <v>193</v>
      </c>
      <c r="C511" s="188">
        <v>5.0000000000000001E-3</v>
      </c>
      <c r="D511" s="135">
        <f t="shared" si="9"/>
        <v>-1.0351966873705417E-3</v>
      </c>
    </row>
    <row r="512" spans="1:6">
      <c r="A512" s="134">
        <v>42309</v>
      </c>
      <c r="B512" s="21">
        <v>193.1</v>
      </c>
      <c r="C512" s="187"/>
      <c r="D512" s="135">
        <f t="shared" si="9"/>
        <v>5.1813471502587733E-4</v>
      </c>
    </row>
    <row r="513" spans="1:4">
      <c r="A513" s="134">
        <v>42339</v>
      </c>
      <c r="B513" s="21">
        <v>193.5</v>
      </c>
      <c r="C513" s="188"/>
      <c r="D513" s="135">
        <f t="shared" si="9"/>
        <v>2.071465561885063E-3</v>
      </c>
    </row>
    <row r="514" spans="1:4">
      <c r="A514" s="134">
        <v>42370</v>
      </c>
      <c r="B514" s="21">
        <v>193.9</v>
      </c>
      <c r="C514" s="187">
        <v>6.0000000000000001E-3</v>
      </c>
      <c r="D514" s="135">
        <f t="shared" si="9"/>
        <v>2.0671834625323291E-3</v>
      </c>
    </row>
    <row r="515" spans="1:4">
      <c r="A515" s="134">
        <v>42401</v>
      </c>
      <c r="B515" s="21">
        <v>194.1</v>
      </c>
      <c r="C515" s="188"/>
      <c r="D515" s="135">
        <f t="shared" si="9"/>
        <v>1.0314595152139691E-3</v>
      </c>
    </row>
    <row r="516" spans="1:4">
      <c r="A516" s="134">
        <v>42430</v>
      </c>
      <c r="B516" s="21">
        <v>194.3</v>
      </c>
      <c r="C516" s="187"/>
      <c r="D516" s="135">
        <f t="shared" si="9"/>
        <v>1.0303967027306391E-3</v>
      </c>
    </row>
    <row r="517" spans="1:4">
      <c r="A517" s="134">
        <v>42461</v>
      </c>
      <c r="B517" s="21">
        <v>194.6</v>
      </c>
      <c r="C517" s="188">
        <v>2.1999999999999999E-2</v>
      </c>
      <c r="D517" s="135">
        <f t="shared" si="9"/>
        <v>1.5440041173442251E-3</v>
      </c>
    </row>
    <row r="518" spans="1:4">
      <c r="A518" s="134">
        <v>42491</v>
      </c>
      <c r="B518" s="21">
        <v>194.8</v>
      </c>
      <c r="C518" s="187"/>
      <c r="D518" s="135">
        <f t="shared" si="9"/>
        <v>1.0277492291881657E-3</v>
      </c>
    </row>
    <row r="519" spans="1:4">
      <c r="A519" s="134">
        <v>42522</v>
      </c>
      <c r="B519" s="21">
        <v>195.4</v>
      </c>
      <c r="C519" s="188"/>
      <c r="D519" s="135">
        <f t="shared" si="9"/>
        <v>3.0800821355235846E-3</v>
      </c>
    </row>
    <row r="520" spans="1:4">
      <c r="A520" s="134">
        <v>42552</v>
      </c>
      <c r="B520" s="21">
        <v>195.4</v>
      </c>
      <c r="C520" s="187">
        <v>2.8000000000000001E-2</v>
      </c>
      <c r="D520" s="135">
        <f t="shared" si="9"/>
        <v>0</v>
      </c>
    </row>
    <row r="521" spans="1:4">
      <c r="A521" s="134">
        <v>42583</v>
      </c>
      <c r="B521" s="21">
        <v>195.7</v>
      </c>
      <c r="C521" s="188"/>
      <c r="D521" s="135">
        <f t="shared" si="9"/>
        <v>1.5353121801432086E-3</v>
      </c>
    </row>
    <row r="522" spans="1:4">
      <c r="A522" s="134">
        <v>42614</v>
      </c>
      <c r="B522" s="21">
        <v>195.9</v>
      </c>
      <c r="C522" s="187"/>
      <c r="D522" s="135">
        <f t="shared" si="9"/>
        <v>1.0219724067451052E-3</v>
      </c>
    </row>
    <row r="523" spans="1:4">
      <c r="A523" s="134">
        <v>42644</v>
      </c>
      <c r="B523" s="21">
        <v>196.1</v>
      </c>
      <c r="C523" s="188">
        <v>1.7999999999999999E-2</v>
      </c>
      <c r="D523" s="135">
        <f t="shared" ref="D523:D550" si="10">(B523-B522)/B522</f>
        <v>1.0209290454312844E-3</v>
      </c>
    </row>
    <row r="524" spans="1:4">
      <c r="A524" s="134">
        <v>42675</v>
      </c>
      <c r="B524" s="21">
        <v>196.3</v>
      </c>
      <c r="C524" s="187"/>
      <c r="D524" s="135">
        <f t="shared" si="10"/>
        <v>1.0198878123407295E-3</v>
      </c>
    </row>
    <row r="525" spans="1:4">
      <c r="A525" s="134">
        <v>42705</v>
      </c>
      <c r="B525" s="21">
        <v>196.8</v>
      </c>
      <c r="C525" s="188"/>
      <c r="D525" s="135">
        <f t="shared" si="10"/>
        <v>2.5471217524197657E-3</v>
      </c>
    </row>
    <row r="526" spans="1:4">
      <c r="A526" s="134">
        <v>42736</v>
      </c>
      <c r="B526" s="21">
        <v>197.1</v>
      </c>
      <c r="C526" s="187">
        <v>1.2E-2</v>
      </c>
      <c r="D526" s="135">
        <f t="shared" si="10"/>
        <v>1.5243902439023523E-3</v>
      </c>
    </row>
    <row r="527" spans="1:4">
      <c r="A527" s="134">
        <v>42767</v>
      </c>
      <c r="B527" s="21">
        <v>197.3</v>
      </c>
      <c r="C527" s="188"/>
      <c r="D527" s="135">
        <f t="shared" si="10"/>
        <v>1.0147133434805532E-3</v>
      </c>
    </row>
    <row r="528" spans="1:4">
      <c r="A528" s="134">
        <v>42795</v>
      </c>
      <c r="B528" s="21">
        <v>197.8</v>
      </c>
      <c r="C528" s="187"/>
      <c r="D528" s="135">
        <f t="shared" si="10"/>
        <v>2.5342118601115052E-3</v>
      </c>
    </row>
    <row r="529" spans="1:4">
      <c r="A529" s="134">
        <v>42826</v>
      </c>
      <c r="B529" s="21">
        <v>198.5</v>
      </c>
      <c r="C529" s="188">
        <v>3.1E-2</v>
      </c>
      <c r="D529" s="135">
        <f t="shared" si="10"/>
        <v>3.5389282103133902E-3</v>
      </c>
    </row>
    <row r="530" spans="1:4">
      <c r="A530" s="134">
        <v>42856</v>
      </c>
      <c r="B530" s="21">
        <v>198.5</v>
      </c>
      <c r="C530" s="187"/>
      <c r="D530" s="135">
        <f t="shared" si="10"/>
        <v>0</v>
      </c>
    </row>
    <row r="531" spans="1:4">
      <c r="A531" s="134">
        <v>42887</v>
      </c>
      <c r="B531" s="21">
        <v>198.8</v>
      </c>
      <c r="C531" s="188"/>
      <c r="D531" s="135">
        <f t="shared" si="10"/>
        <v>1.5113350125945156E-3</v>
      </c>
    </row>
    <row r="532" spans="1:4">
      <c r="A532" s="134">
        <v>42917</v>
      </c>
      <c r="B532" s="21">
        <v>198.9</v>
      </c>
      <c r="C532" s="187">
        <v>3.2000000000000001E-2</v>
      </c>
      <c r="D532" s="135">
        <f t="shared" si="10"/>
        <v>5.0301810865188289E-4</v>
      </c>
    </row>
    <row r="533" spans="1:4">
      <c r="A533" s="134">
        <v>42948</v>
      </c>
      <c r="B533" s="21">
        <v>199.2</v>
      </c>
      <c r="C533" s="188"/>
      <c r="D533" s="135">
        <f t="shared" si="10"/>
        <v>1.508295625942599E-3</v>
      </c>
    </row>
    <row r="534" spans="1:4">
      <c r="A534" s="134">
        <v>42979</v>
      </c>
      <c r="B534" s="21">
        <v>199.3</v>
      </c>
      <c r="C534" s="187"/>
      <c r="D534" s="135">
        <f t="shared" si="10"/>
        <v>5.0200803212862818E-4</v>
      </c>
    </row>
    <row r="535" spans="1:4">
      <c r="A535" s="134">
        <v>43009</v>
      </c>
      <c r="B535" s="21">
        <v>200</v>
      </c>
      <c r="C535" s="188">
        <v>2.9000000000000001E-2</v>
      </c>
      <c r="D535" s="135">
        <f t="shared" si="10"/>
        <v>3.5122930255895063E-3</v>
      </c>
    </row>
    <row r="536" spans="1:4">
      <c r="A536" s="134">
        <v>43040</v>
      </c>
      <c r="B536" s="21">
        <v>200.5</v>
      </c>
      <c r="C536" s="187"/>
      <c r="D536" s="135">
        <f t="shared" si="10"/>
        <v>2.5000000000000001E-3</v>
      </c>
    </row>
    <row r="537" spans="1:4">
      <c r="A537" s="134">
        <v>43070</v>
      </c>
      <c r="B537" s="21">
        <v>200.7</v>
      </c>
      <c r="C537" s="188"/>
      <c r="D537" s="135">
        <f t="shared" si="10"/>
        <v>9.9750623441390842E-4</v>
      </c>
    </row>
    <row r="538" spans="1:4">
      <c r="A538" s="134">
        <v>43101</v>
      </c>
      <c r="B538" s="21">
        <v>201</v>
      </c>
      <c r="C538" s="187">
        <v>2.3E-2</v>
      </c>
      <c r="D538" s="135">
        <f t="shared" si="10"/>
        <v>1.4947683109118653E-3</v>
      </c>
    </row>
    <row r="539" spans="1:4">
      <c r="A539" s="134">
        <v>43132</v>
      </c>
      <c r="B539" s="21">
        <v>201.1</v>
      </c>
      <c r="C539" s="188"/>
      <c r="D539" s="135">
        <f t="shared" si="10"/>
        <v>4.9751243781091694E-4</v>
      </c>
    </row>
    <row r="540" spans="1:4">
      <c r="A540" s="134">
        <v>43160</v>
      </c>
      <c r="B540" s="21">
        <v>201.6</v>
      </c>
      <c r="C540" s="187"/>
      <c r="D540" s="135">
        <f t="shared" si="10"/>
        <v>2.4863252113376429E-3</v>
      </c>
    </row>
    <row r="541" spans="1:4">
      <c r="A541" s="134">
        <v>43191</v>
      </c>
      <c r="B541" s="21">
        <v>202.3</v>
      </c>
      <c r="C541" s="188"/>
      <c r="D541" s="135">
        <f t="shared" si="10"/>
        <v>3.472222222222307E-3</v>
      </c>
    </row>
    <row r="542" spans="1:4">
      <c r="A542" s="134">
        <v>43221</v>
      </c>
      <c r="C542" s="187"/>
      <c r="D542" s="135">
        <f>SUM(D529:D541)/12</f>
        <v>1.8770177026597636E-3</v>
      </c>
    </row>
    <row r="543" spans="1:4">
      <c r="A543" s="134">
        <v>43252</v>
      </c>
      <c r="C543" s="188"/>
      <c r="D543" s="135" t="e">
        <f t="shared" si="10"/>
        <v>#DIV/0!</v>
      </c>
    </row>
    <row r="544" spans="1:4">
      <c r="A544" s="134">
        <v>43282</v>
      </c>
      <c r="C544" s="187"/>
      <c r="D544" s="135" t="e">
        <f t="shared" si="10"/>
        <v>#DIV/0!</v>
      </c>
    </row>
    <row r="545" spans="1:4">
      <c r="A545" s="134">
        <v>43313</v>
      </c>
      <c r="C545" s="188"/>
      <c r="D545" s="135" t="e">
        <f t="shared" si="10"/>
        <v>#DIV/0!</v>
      </c>
    </row>
    <row r="546" spans="1:4">
      <c r="A546" s="134">
        <v>43344</v>
      </c>
      <c r="C546" s="187"/>
      <c r="D546" s="135" t="e">
        <f t="shared" si="10"/>
        <v>#DIV/0!</v>
      </c>
    </row>
    <row r="547" spans="1:4">
      <c r="A547" s="134">
        <v>43374</v>
      </c>
      <c r="C547" s="188"/>
      <c r="D547" s="135" t="e">
        <f t="shared" si="10"/>
        <v>#DIV/0!</v>
      </c>
    </row>
    <row r="548" spans="1:4">
      <c r="A548" s="134">
        <v>43405</v>
      </c>
      <c r="C548" s="187"/>
      <c r="D548" s="135" t="e">
        <f t="shared" si="10"/>
        <v>#DIV/0!</v>
      </c>
    </row>
    <row r="549" spans="1:4">
      <c r="A549" s="134">
        <v>43435</v>
      </c>
      <c r="C549" s="188"/>
      <c r="D549" s="135" t="e">
        <f t="shared" si="10"/>
        <v>#DIV/0!</v>
      </c>
    </row>
    <row r="550" spans="1:4">
      <c r="A550" s="134">
        <v>43466</v>
      </c>
      <c r="D550" s="135" t="e">
        <f t="shared" si="10"/>
        <v>#DIV/0!</v>
      </c>
    </row>
  </sheetData>
  <autoFilter ref="A9:D503" xr:uid="{00000000-0009-0000-0000-00000D000000}"/>
  <sortState ref="H12:H18">
    <sortCondition ref="H12"/>
  </sortState>
  <mergeCells count="3">
    <mergeCell ref="R28:S33"/>
    <mergeCell ref="R35:S37"/>
    <mergeCell ref="R38:S40"/>
  </mergeCells>
  <phoneticPr fontId="26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C969"/>
  <sheetViews>
    <sheetView topLeftCell="A942" zoomScale="80" zoomScaleNormal="80" workbookViewId="0">
      <selection activeCell="D968" sqref="D968"/>
    </sheetView>
  </sheetViews>
  <sheetFormatPr defaultRowHeight="14.5"/>
  <cols>
    <col min="1" max="1" width="8.7265625" style="208" customWidth="1"/>
    <col min="2" max="2" width="11" style="209" customWidth="1"/>
    <col min="3" max="3" width="11.7265625" style="210" customWidth="1"/>
    <col min="4" max="4" width="11.26953125" style="211" customWidth="1"/>
    <col min="5" max="5" width="7.453125" style="210" hidden="1" customWidth="1"/>
    <col min="6" max="6" width="8.7265625" style="209" hidden="1" customWidth="1"/>
    <col min="7" max="7" width="8.7265625" style="212" hidden="1" customWidth="1"/>
    <col min="8" max="8" width="8.7265625" style="212" customWidth="1"/>
    <col min="9" max="9" width="9.1796875" customWidth="1"/>
    <col min="10" max="10" width="10.54296875" customWidth="1"/>
    <col min="11" max="11" width="9.1796875" customWidth="1"/>
    <col min="12" max="12" width="12" customWidth="1"/>
    <col min="13" max="13" width="12.453125" customWidth="1"/>
    <col min="14" max="14" width="16.26953125" customWidth="1"/>
    <col min="15" max="15" width="9.1796875" customWidth="1"/>
    <col min="16" max="16" width="13.26953125" customWidth="1"/>
    <col min="17" max="17" width="15.453125" customWidth="1"/>
    <col min="18" max="18" width="23.26953125" customWidth="1"/>
    <col min="19" max="19" width="18.1796875" customWidth="1"/>
    <col min="20" max="20" width="16.81640625" style="21" customWidth="1"/>
    <col min="21" max="22" width="9.1796875" customWidth="1"/>
    <col min="23" max="23" width="9.7265625" customWidth="1"/>
    <col min="24" max="24" width="10" customWidth="1"/>
    <col min="25" max="25" width="10.7265625" customWidth="1"/>
    <col min="26" max="42" width="8" customWidth="1"/>
    <col min="43" max="43" width="15.1796875" customWidth="1"/>
    <col min="273" max="277" width="8.7265625" customWidth="1"/>
    <col min="278" max="278" width="9.1796875" customWidth="1"/>
    <col min="279" max="279" width="10.54296875" customWidth="1"/>
    <col min="280" max="285" width="9.1796875" customWidth="1"/>
    <col min="286" max="286" width="8.26953125" customWidth="1"/>
    <col min="287" max="287" width="6.54296875" customWidth="1"/>
    <col min="288" max="288" width="7.453125" customWidth="1"/>
    <col min="289" max="291" width="9.1796875" customWidth="1"/>
    <col min="292" max="298" width="8" customWidth="1"/>
    <col min="299" max="299" width="15.1796875" customWidth="1"/>
    <col min="529" max="533" width="8.7265625" customWidth="1"/>
    <col min="534" max="534" width="9.1796875" customWidth="1"/>
    <col min="535" max="535" width="10.54296875" customWidth="1"/>
    <col min="536" max="541" width="9.1796875" customWidth="1"/>
    <col min="542" max="542" width="8.26953125" customWidth="1"/>
    <col min="543" max="543" width="6.54296875" customWidth="1"/>
    <col min="544" max="544" width="7.453125" customWidth="1"/>
    <col min="545" max="547" width="9.1796875" customWidth="1"/>
    <col min="548" max="554" width="8" customWidth="1"/>
    <col min="555" max="555" width="15.1796875" customWidth="1"/>
    <col min="785" max="789" width="8.7265625" customWidth="1"/>
    <col min="790" max="790" width="9.1796875" customWidth="1"/>
    <col min="791" max="791" width="10.54296875" customWidth="1"/>
    <col min="792" max="797" width="9.1796875" customWidth="1"/>
    <col min="798" max="798" width="8.26953125" customWidth="1"/>
    <col min="799" max="799" width="6.54296875" customWidth="1"/>
    <col min="800" max="800" width="7.453125" customWidth="1"/>
    <col min="801" max="803" width="9.1796875" customWidth="1"/>
    <col min="804" max="810" width="8" customWidth="1"/>
    <col min="811" max="811" width="15.1796875" customWidth="1"/>
    <col min="1041" max="1045" width="8.7265625" customWidth="1"/>
    <col min="1046" max="1046" width="9.1796875" customWidth="1"/>
    <col min="1047" max="1047" width="10.54296875" customWidth="1"/>
    <col min="1048" max="1053" width="9.1796875" customWidth="1"/>
    <col min="1054" max="1054" width="8.26953125" customWidth="1"/>
    <col min="1055" max="1055" width="6.54296875" customWidth="1"/>
    <col min="1056" max="1056" width="7.453125" customWidth="1"/>
    <col min="1057" max="1059" width="9.1796875" customWidth="1"/>
    <col min="1060" max="1066" width="8" customWidth="1"/>
    <col min="1067" max="1067" width="15.1796875" customWidth="1"/>
    <col min="1297" max="1301" width="8.7265625" customWidth="1"/>
    <col min="1302" max="1302" width="9.1796875" customWidth="1"/>
    <col min="1303" max="1303" width="10.54296875" customWidth="1"/>
    <col min="1304" max="1309" width="9.1796875" customWidth="1"/>
    <col min="1310" max="1310" width="8.26953125" customWidth="1"/>
    <col min="1311" max="1311" width="6.54296875" customWidth="1"/>
    <col min="1312" max="1312" width="7.453125" customWidth="1"/>
    <col min="1313" max="1315" width="9.1796875" customWidth="1"/>
    <col min="1316" max="1322" width="8" customWidth="1"/>
    <col min="1323" max="1323" width="15.1796875" customWidth="1"/>
    <col min="1553" max="1557" width="8.7265625" customWidth="1"/>
    <col min="1558" max="1558" width="9.1796875" customWidth="1"/>
    <col min="1559" max="1559" width="10.54296875" customWidth="1"/>
    <col min="1560" max="1565" width="9.1796875" customWidth="1"/>
    <col min="1566" max="1566" width="8.26953125" customWidth="1"/>
    <col min="1567" max="1567" width="6.54296875" customWidth="1"/>
    <col min="1568" max="1568" width="7.453125" customWidth="1"/>
    <col min="1569" max="1571" width="9.1796875" customWidth="1"/>
    <col min="1572" max="1578" width="8" customWidth="1"/>
    <col min="1579" max="1579" width="15.1796875" customWidth="1"/>
    <col min="1809" max="1813" width="8.7265625" customWidth="1"/>
    <col min="1814" max="1814" width="9.1796875" customWidth="1"/>
    <col min="1815" max="1815" width="10.54296875" customWidth="1"/>
    <col min="1816" max="1821" width="9.1796875" customWidth="1"/>
    <col min="1822" max="1822" width="8.26953125" customWidth="1"/>
    <col min="1823" max="1823" width="6.54296875" customWidth="1"/>
    <col min="1824" max="1824" width="7.453125" customWidth="1"/>
    <col min="1825" max="1827" width="9.1796875" customWidth="1"/>
    <col min="1828" max="1834" width="8" customWidth="1"/>
    <col min="1835" max="1835" width="15.1796875" customWidth="1"/>
    <col min="2065" max="2069" width="8.7265625" customWidth="1"/>
    <col min="2070" max="2070" width="9.1796875" customWidth="1"/>
    <col min="2071" max="2071" width="10.54296875" customWidth="1"/>
    <col min="2072" max="2077" width="9.1796875" customWidth="1"/>
    <col min="2078" max="2078" width="8.26953125" customWidth="1"/>
    <col min="2079" max="2079" width="6.54296875" customWidth="1"/>
    <col min="2080" max="2080" width="7.453125" customWidth="1"/>
    <col min="2081" max="2083" width="9.1796875" customWidth="1"/>
    <col min="2084" max="2090" width="8" customWidth="1"/>
    <col min="2091" max="2091" width="15.1796875" customWidth="1"/>
    <col min="2321" max="2325" width="8.7265625" customWidth="1"/>
    <col min="2326" max="2326" width="9.1796875" customWidth="1"/>
    <col min="2327" max="2327" width="10.54296875" customWidth="1"/>
    <col min="2328" max="2333" width="9.1796875" customWidth="1"/>
    <col min="2334" max="2334" width="8.26953125" customWidth="1"/>
    <col min="2335" max="2335" width="6.54296875" customWidth="1"/>
    <col min="2336" max="2336" width="7.453125" customWidth="1"/>
    <col min="2337" max="2339" width="9.1796875" customWidth="1"/>
    <col min="2340" max="2346" width="8" customWidth="1"/>
    <col min="2347" max="2347" width="15.1796875" customWidth="1"/>
    <col min="2577" max="2581" width="8.7265625" customWidth="1"/>
    <col min="2582" max="2582" width="9.1796875" customWidth="1"/>
    <col min="2583" max="2583" width="10.54296875" customWidth="1"/>
    <col min="2584" max="2589" width="9.1796875" customWidth="1"/>
    <col min="2590" max="2590" width="8.26953125" customWidth="1"/>
    <col min="2591" max="2591" width="6.54296875" customWidth="1"/>
    <col min="2592" max="2592" width="7.453125" customWidth="1"/>
    <col min="2593" max="2595" width="9.1796875" customWidth="1"/>
    <col min="2596" max="2602" width="8" customWidth="1"/>
    <col min="2603" max="2603" width="15.1796875" customWidth="1"/>
    <col min="2833" max="2837" width="8.7265625" customWidth="1"/>
    <col min="2838" max="2838" width="9.1796875" customWidth="1"/>
    <col min="2839" max="2839" width="10.54296875" customWidth="1"/>
    <col min="2840" max="2845" width="9.1796875" customWidth="1"/>
    <col min="2846" max="2846" width="8.26953125" customWidth="1"/>
    <col min="2847" max="2847" width="6.54296875" customWidth="1"/>
    <col min="2848" max="2848" width="7.453125" customWidth="1"/>
    <col min="2849" max="2851" width="9.1796875" customWidth="1"/>
    <col min="2852" max="2858" width="8" customWidth="1"/>
    <col min="2859" max="2859" width="15.1796875" customWidth="1"/>
    <col min="3089" max="3093" width="8.7265625" customWidth="1"/>
    <col min="3094" max="3094" width="9.1796875" customWidth="1"/>
    <col min="3095" max="3095" width="10.54296875" customWidth="1"/>
    <col min="3096" max="3101" width="9.1796875" customWidth="1"/>
    <col min="3102" max="3102" width="8.26953125" customWidth="1"/>
    <col min="3103" max="3103" width="6.54296875" customWidth="1"/>
    <col min="3104" max="3104" width="7.453125" customWidth="1"/>
    <col min="3105" max="3107" width="9.1796875" customWidth="1"/>
    <col min="3108" max="3114" width="8" customWidth="1"/>
    <col min="3115" max="3115" width="15.1796875" customWidth="1"/>
    <col min="3345" max="3349" width="8.7265625" customWidth="1"/>
    <col min="3350" max="3350" width="9.1796875" customWidth="1"/>
    <col min="3351" max="3351" width="10.54296875" customWidth="1"/>
    <col min="3352" max="3357" width="9.1796875" customWidth="1"/>
    <col min="3358" max="3358" width="8.26953125" customWidth="1"/>
    <col min="3359" max="3359" width="6.54296875" customWidth="1"/>
    <col min="3360" max="3360" width="7.453125" customWidth="1"/>
    <col min="3361" max="3363" width="9.1796875" customWidth="1"/>
    <col min="3364" max="3370" width="8" customWidth="1"/>
    <col min="3371" max="3371" width="15.1796875" customWidth="1"/>
    <col min="3601" max="3605" width="8.7265625" customWidth="1"/>
    <col min="3606" max="3606" width="9.1796875" customWidth="1"/>
    <col min="3607" max="3607" width="10.54296875" customWidth="1"/>
    <col min="3608" max="3613" width="9.1796875" customWidth="1"/>
    <col min="3614" max="3614" width="8.26953125" customWidth="1"/>
    <col min="3615" max="3615" width="6.54296875" customWidth="1"/>
    <col min="3616" max="3616" width="7.453125" customWidth="1"/>
    <col min="3617" max="3619" width="9.1796875" customWidth="1"/>
    <col min="3620" max="3626" width="8" customWidth="1"/>
    <col min="3627" max="3627" width="15.1796875" customWidth="1"/>
    <col min="3857" max="3861" width="8.7265625" customWidth="1"/>
    <col min="3862" max="3862" width="9.1796875" customWidth="1"/>
    <col min="3863" max="3863" width="10.54296875" customWidth="1"/>
    <col min="3864" max="3869" width="9.1796875" customWidth="1"/>
    <col min="3870" max="3870" width="8.26953125" customWidth="1"/>
    <col min="3871" max="3871" width="6.54296875" customWidth="1"/>
    <col min="3872" max="3872" width="7.453125" customWidth="1"/>
    <col min="3873" max="3875" width="9.1796875" customWidth="1"/>
    <col min="3876" max="3882" width="8" customWidth="1"/>
    <col min="3883" max="3883" width="15.1796875" customWidth="1"/>
    <col min="4113" max="4117" width="8.7265625" customWidth="1"/>
    <col min="4118" max="4118" width="9.1796875" customWidth="1"/>
    <col min="4119" max="4119" width="10.54296875" customWidth="1"/>
    <col min="4120" max="4125" width="9.1796875" customWidth="1"/>
    <col min="4126" max="4126" width="8.26953125" customWidth="1"/>
    <col min="4127" max="4127" width="6.54296875" customWidth="1"/>
    <col min="4128" max="4128" width="7.453125" customWidth="1"/>
    <col min="4129" max="4131" width="9.1796875" customWidth="1"/>
    <col min="4132" max="4138" width="8" customWidth="1"/>
    <col min="4139" max="4139" width="15.1796875" customWidth="1"/>
    <col min="4369" max="4373" width="8.7265625" customWidth="1"/>
    <col min="4374" max="4374" width="9.1796875" customWidth="1"/>
    <col min="4375" max="4375" width="10.54296875" customWidth="1"/>
    <col min="4376" max="4381" width="9.1796875" customWidth="1"/>
    <col min="4382" max="4382" width="8.26953125" customWidth="1"/>
    <col min="4383" max="4383" width="6.54296875" customWidth="1"/>
    <col min="4384" max="4384" width="7.453125" customWidth="1"/>
    <col min="4385" max="4387" width="9.1796875" customWidth="1"/>
    <col min="4388" max="4394" width="8" customWidth="1"/>
    <col min="4395" max="4395" width="15.1796875" customWidth="1"/>
    <col min="4625" max="4629" width="8.7265625" customWidth="1"/>
    <col min="4630" max="4630" width="9.1796875" customWidth="1"/>
    <col min="4631" max="4631" width="10.54296875" customWidth="1"/>
    <col min="4632" max="4637" width="9.1796875" customWidth="1"/>
    <col min="4638" max="4638" width="8.26953125" customWidth="1"/>
    <col min="4639" max="4639" width="6.54296875" customWidth="1"/>
    <col min="4640" max="4640" width="7.453125" customWidth="1"/>
    <col min="4641" max="4643" width="9.1796875" customWidth="1"/>
    <col min="4644" max="4650" width="8" customWidth="1"/>
    <col min="4651" max="4651" width="15.1796875" customWidth="1"/>
    <col min="4881" max="4885" width="8.7265625" customWidth="1"/>
    <col min="4886" max="4886" width="9.1796875" customWidth="1"/>
    <col min="4887" max="4887" width="10.54296875" customWidth="1"/>
    <col min="4888" max="4893" width="9.1796875" customWidth="1"/>
    <col min="4894" max="4894" width="8.26953125" customWidth="1"/>
    <col min="4895" max="4895" width="6.54296875" customWidth="1"/>
    <col min="4896" max="4896" width="7.453125" customWidth="1"/>
    <col min="4897" max="4899" width="9.1796875" customWidth="1"/>
    <col min="4900" max="4906" width="8" customWidth="1"/>
    <col min="4907" max="4907" width="15.1796875" customWidth="1"/>
    <col min="5137" max="5141" width="8.7265625" customWidth="1"/>
    <col min="5142" max="5142" width="9.1796875" customWidth="1"/>
    <col min="5143" max="5143" width="10.54296875" customWidth="1"/>
    <col min="5144" max="5149" width="9.1796875" customWidth="1"/>
    <col min="5150" max="5150" width="8.26953125" customWidth="1"/>
    <col min="5151" max="5151" width="6.54296875" customWidth="1"/>
    <col min="5152" max="5152" width="7.453125" customWidth="1"/>
    <col min="5153" max="5155" width="9.1796875" customWidth="1"/>
    <col min="5156" max="5162" width="8" customWidth="1"/>
    <col min="5163" max="5163" width="15.1796875" customWidth="1"/>
    <col min="5393" max="5397" width="8.7265625" customWidth="1"/>
    <col min="5398" max="5398" width="9.1796875" customWidth="1"/>
    <col min="5399" max="5399" width="10.54296875" customWidth="1"/>
    <col min="5400" max="5405" width="9.1796875" customWidth="1"/>
    <col min="5406" max="5406" width="8.26953125" customWidth="1"/>
    <col min="5407" max="5407" width="6.54296875" customWidth="1"/>
    <col min="5408" max="5408" width="7.453125" customWidth="1"/>
    <col min="5409" max="5411" width="9.1796875" customWidth="1"/>
    <col min="5412" max="5418" width="8" customWidth="1"/>
    <col min="5419" max="5419" width="15.1796875" customWidth="1"/>
    <col min="5649" max="5653" width="8.7265625" customWidth="1"/>
    <col min="5654" max="5654" width="9.1796875" customWidth="1"/>
    <col min="5655" max="5655" width="10.54296875" customWidth="1"/>
    <col min="5656" max="5661" width="9.1796875" customWidth="1"/>
    <col min="5662" max="5662" width="8.26953125" customWidth="1"/>
    <col min="5663" max="5663" width="6.54296875" customWidth="1"/>
    <col min="5664" max="5664" width="7.453125" customWidth="1"/>
    <col min="5665" max="5667" width="9.1796875" customWidth="1"/>
    <col min="5668" max="5674" width="8" customWidth="1"/>
    <col min="5675" max="5675" width="15.1796875" customWidth="1"/>
    <col min="5905" max="5909" width="8.7265625" customWidth="1"/>
    <col min="5910" max="5910" width="9.1796875" customWidth="1"/>
    <col min="5911" max="5911" width="10.54296875" customWidth="1"/>
    <col min="5912" max="5917" width="9.1796875" customWidth="1"/>
    <col min="5918" max="5918" width="8.26953125" customWidth="1"/>
    <col min="5919" max="5919" width="6.54296875" customWidth="1"/>
    <col min="5920" max="5920" width="7.453125" customWidth="1"/>
    <col min="5921" max="5923" width="9.1796875" customWidth="1"/>
    <col min="5924" max="5930" width="8" customWidth="1"/>
    <col min="5931" max="5931" width="15.1796875" customWidth="1"/>
    <col min="6161" max="6165" width="8.7265625" customWidth="1"/>
    <col min="6166" max="6166" width="9.1796875" customWidth="1"/>
    <col min="6167" max="6167" width="10.54296875" customWidth="1"/>
    <col min="6168" max="6173" width="9.1796875" customWidth="1"/>
    <col min="6174" max="6174" width="8.26953125" customWidth="1"/>
    <col min="6175" max="6175" width="6.54296875" customWidth="1"/>
    <col min="6176" max="6176" width="7.453125" customWidth="1"/>
    <col min="6177" max="6179" width="9.1796875" customWidth="1"/>
    <col min="6180" max="6186" width="8" customWidth="1"/>
    <col min="6187" max="6187" width="15.1796875" customWidth="1"/>
    <col min="6417" max="6421" width="8.7265625" customWidth="1"/>
    <col min="6422" max="6422" width="9.1796875" customWidth="1"/>
    <col min="6423" max="6423" width="10.54296875" customWidth="1"/>
    <col min="6424" max="6429" width="9.1796875" customWidth="1"/>
    <col min="6430" max="6430" width="8.26953125" customWidth="1"/>
    <col min="6431" max="6431" width="6.54296875" customWidth="1"/>
    <col min="6432" max="6432" width="7.453125" customWidth="1"/>
    <col min="6433" max="6435" width="9.1796875" customWidth="1"/>
    <col min="6436" max="6442" width="8" customWidth="1"/>
    <col min="6443" max="6443" width="15.1796875" customWidth="1"/>
    <col min="6673" max="6677" width="8.7265625" customWidth="1"/>
    <col min="6678" max="6678" width="9.1796875" customWidth="1"/>
    <col min="6679" max="6679" width="10.54296875" customWidth="1"/>
    <col min="6680" max="6685" width="9.1796875" customWidth="1"/>
    <col min="6686" max="6686" width="8.26953125" customWidth="1"/>
    <col min="6687" max="6687" width="6.54296875" customWidth="1"/>
    <col min="6688" max="6688" width="7.453125" customWidth="1"/>
    <col min="6689" max="6691" width="9.1796875" customWidth="1"/>
    <col min="6692" max="6698" width="8" customWidth="1"/>
    <col min="6699" max="6699" width="15.1796875" customWidth="1"/>
    <col min="6929" max="6933" width="8.7265625" customWidth="1"/>
    <col min="6934" max="6934" width="9.1796875" customWidth="1"/>
    <col min="6935" max="6935" width="10.54296875" customWidth="1"/>
    <col min="6936" max="6941" width="9.1796875" customWidth="1"/>
    <col min="6942" max="6942" width="8.26953125" customWidth="1"/>
    <col min="6943" max="6943" width="6.54296875" customWidth="1"/>
    <col min="6944" max="6944" width="7.453125" customWidth="1"/>
    <col min="6945" max="6947" width="9.1796875" customWidth="1"/>
    <col min="6948" max="6954" width="8" customWidth="1"/>
    <col min="6955" max="6955" width="15.1796875" customWidth="1"/>
    <col min="7185" max="7189" width="8.7265625" customWidth="1"/>
    <col min="7190" max="7190" width="9.1796875" customWidth="1"/>
    <col min="7191" max="7191" width="10.54296875" customWidth="1"/>
    <col min="7192" max="7197" width="9.1796875" customWidth="1"/>
    <col min="7198" max="7198" width="8.26953125" customWidth="1"/>
    <col min="7199" max="7199" width="6.54296875" customWidth="1"/>
    <col min="7200" max="7200" width="7.453125" customWidth="1"/>
    <col min="7201" max="7203" width="9.1796875" customWidth="1"/>
    <col min="7204" max="7210" width="8" customWidth="1"/>
    <col min="7211" max="7211" width="15.1796875" customWidth="1"/>
    <col min="7441" max="7445" width="8.7265625" customWidth="1"/>
    <col min="7446" max="7446" width="9.1796875" customWidth="1"/>
    <col min="7447" max="7447" width="10.54296875" customWidth="1"/>
    <col min="7448" max="7453" width="9.1796875" customWidth="1"/>
    <col min="7454" max="7454" width="8.26953125" customWidth="1"/>
    <col min="7455" max="7455" width="6.54296875" customWidth="1"/>
    <col min="7456" max="7456" width="7.453125" customWidth="1"/>
    <col min="7457" max="7459" width="9.1796875" customWidth="1"/>
    <col min="7460" max="7466" width="8" customWidth="1"/>
    <col min="7467" max="7467" width="15.1796875" customWidth="1"/>
    <col min="7697" max="7701" width="8.7265625" customWidth="1"/>
    <col min="7702" max="7702" width="9.1796875" customWidth="1"/>
    <col min="7703" max="7703" width="10.54296875" customWidth="1"/>
    <col min="7704" max="7709" width="9.1796875" customWidth="1"/>
    <col min="7710" max="7710" width="8.26953125" customWidth="1"/>
    <col min="7711" max="7711" width="6.54296875" customWidth="1"/>
    <col min="7712" max="7712" width="7.453125" customWidth="1"/>
    <col min="7713" max="7715" width="9.1796875" customWidth="1"/>
    <col min="7716" max="7722" width="8" customWidth="1"/>
    <col min="7723" max="7723" width="15.1796875" customWidth="1"/>
    <col min="7953" max="7957" width="8.7265625" customWidth="1"/>
    <col min="7958" max="7958" width="9.1796875" customWidth="1"/>
    <col min="7959" max="7959" width="10.54296875" customWidth="1"/>
    <col min="7960" max="7965" width="9.1796875" customWidth="1"/>
    <col min="7966" max="7966" width="8.26953125" customWidth="1"/>
    <col min="7967" max="7967" width="6.54296875" customWidth="1"/>
    <col min="7968" max="7968" width="7.453125" customWidth="1"/>
    <col min="7969" max="7971" width="9.1796875" customWidth="1"/>
    <col min="7972" max="7978" width="8" customWidth="1"/>
    <col min="7979" max="7979" width="15.1796875" customWidth="1"/>
    <col min="8209" max="8213" width="8.7265625" customWidth="1"/>
    <col min="8214" max="8214" width="9.1796875" customWidth="1"/>
    <col min="8215" max="8215" width="10.54296875" customWidth="1"/>
    <col min="8216" max="8221" width="9.1796875" customWidth="1"/>
    <col min="8222" max="8222" width="8.26953125" customWidth="1"/>
    <col min="8223" max="8223" width="6.54296875" customWidth="1"/>
    <col min="8224" max="8224" width="7.453125" customWidth="1"/>
    <col min="8225" max="8227" width="9.1796875" customWidth="1"/>
    <col min="8228" max="8234" width="8" customWidth="1"/>
    <col min="8235" max="8235" width="15.1796875" customWidth="1"/>
    <col min="8465" max="8469" width="8.7265625" customWidth="1"/>
    <col min="8470" max="8470" width="9.1796875" customWidth="1"/>
    <col min="8471" max="8471" width="10.54296875" customWidth="1"/>
    <col min="8472" max="8477" width="9.1796875" customWidth="1"/>
    <col min="8478" max="8478" width="8.26953125" customWidth="1"/>
    <col min="8479" max="8479" width="6.54296875" customWidth="1"/>
    <col min="8480" max="8480" width="7.453125" customWidth="1"/>
    <col min="8481" max="8483" width="9.1796875" customWidth="1"/>
    <col min="8484" max="8490" width="8" customWidth="1"/>
    <col min="8491" max="8491" width="15.1796875" customWidth="1"/>
    <col min="8721" max="8725" width="8.7265625" customWidth="1"/>
    <col min="8726" max="8726" width="9.1796875" customWidth="1"/>
    <col min="8727" max="8727" width="10.54296875" customWidth="1"/>
    <col min="8728" max="8733" width="9.1796875" customWidth="1"/>
    <col min="8734" max="8734" width="8.26953125" customWidth="1"/>
    <col min="8735" max="8735" width="6.54296875" customWidth="1"/>
    <col min="8736" max="8736" width="7.453125" customWidth="1"/>
    <col min="8737" max="8739" width="9.1796875" customWidth="1"/>
    <col min="8740" max="8746" width="8" customWidth="1"/>
    <col min="8747" max="8747" width="15.1796875" customWidth="1"/>
    <col min="8977" max="8981" width="8.7265625" customWidth="1"/>
    <col min="8982" max="8982" width="9.1796875" customWidth="1"/>
    <col min="8983" max="8983" width="10.54296875" customWidth="1"/>
    <col min="8984" max="8989" width="9.1796875" customWidth="1"/>
    <col min="8990" max="8990" width="8.26953125" customWidth="1"/>
    <col min="8991" max="8991" width="6.54296875" customWidth="1"/>
    <col min="8992" max="8992" width="7.453125" customWidth="1"/>
    <col min="8993" max="8995" width="9.1796875" customWidth="1"/>
    <col min="8996" max="9002" width="8" customWidth="1"/>
    <col min="9003" max="9003" width="15.1796875" customWidth="1"/>
    <col min="9233" max="9237" width="8.7265625" customWidth="1"/>
    <col min="9238" max="9238" width="9.1796875" customWidth="1"/>
    <col min="9239" max="9239" width="10.54296875" customWidth="1"/>
    <col min="9240" max="9245" width="9.1796875" customWidth="1"/>
    <col min="9246" max="9246" width="8.26953125" customWidth="1"/>
    <col min="9247" max="9247" width="6.54296875" customWidth="1"/>
    <col min="9248" max="9248" width="7.453125" customWidth="1"/>
    <col min="9249" max="9251" width="9.1796875" customWidth="1"/>
    <col min="9252" max="9258" width="8" customWidth="1"/>
    <col min="9259" max="9259" width="15.1796875" customWidth="1"/>
    <col min="9489" max="9493" width="8.7265625" customWidth="1"/>
    <col min="9494" max="9494" width="9.1796875" customWidth="1"/>
    <col min="9495" max="9495" width="10.54296875" customWidth="1"/>
    <col min="9496" max="9501" width="9.1796875" customWidth="1"/>
    <col min="9502" max="9502" width="8.26953125" customWidth="1"/>
    <col min="9503" max="9503" width="6.54296875" customWidth="1"/>
    <col min="9504" max="9504" width="7.453125" customWidth="1"/>
    <col min="9505" max="9507" width="9.1796875" customWidth="1"/>
    <col min="9508" max="9514" width="8" customWidth="1"/>
    <col min="9515" max="9515" width="15.1796875" customWidth="1"/>
    <col min="9745" max="9749" width="8.7265625" customWidth="1"/>
    <col min="9750" max="9750" width="9.1796875" customWidth="1"/>
    <col min="9751" max="9751" width="10.54296875" customWidth="1"/>
    <col min="9752" max="9757" width="9.1796875" customWidth="1"/>
    <col min="9758" max="9758" width="8.26953125" customWidth="1"/>
    <col min="9759" max="9759" width="6.54296875" customWidth="1"/>
    <col min="9760" max="9760" width="7.453125" customWidth="1"/>
    <col min="9761" max="9763" width="9.1796875" customWidth="1"/>
    <col min="9764" max="9770" width="8" customWidth="1"/>
    <col min="9771" max="9771" width="15.1796875" customWidth="1"/>
    <col min="10001" max="10005" width="8.7265625" customWidth="1"/>
    <col min="10006" max="10006" width="9.1796875" customWidth="1"/>
    <col min="10007" max="10007" width="10.54296875" customWidth="1"/>
    <col min="10008" max="10013" width="9.1796875" customWidth="1"/>
    <col min="10014" max="10014" width="8.26953125" customWidth="1"/>
    <col min="10015" max="10015" width="6.54296875" customWidth="1"/>
    <col min="10016" max="10016" width="7.453125" customWidth="1"/>
    <col min="10017" max="10019" width="9.1796875" customWidth="1"/>
    <col min="10020" max="10026" width="8" customWidth="1"/>
    <col min="10027" max="10027" width="15.1796875" customWidth="1"/>
    <col min="10257" max="10261" width="8.7265625" customWidth="1"/>
    <col min="10262" max="10262" width="9.1796875" customWidth="1"/>
    <col min="10263" max="10263" width="10.54296875" customWidth="1"/>
    <col min="10264" max="10269" width="9.1796875" customWidth="1"/>
    <col min="10270" max="10270" width="8.26953125" customWidth="1"/>
    <col min="10271" max="10271" width="6.54296875" customWidth="1"/>
    <col min="10272" max="10272" width="7.453125" customWidth="1"/>
    <col min="10273" max="10275" width="9.1796875" customWidth="1"/>
    <col min="10276" max="10282" width="8" customWidth="1"/>
    <col min="10283" max="10283" width="15.1796875" customWidth="1"/>
    <col min="10513" max="10517" width="8.7265625" customWidth="1"/>
    <col min="10518" max="10518" width="9.1796875" customWidth="1"/>
    <col min="10519" max="10519" width="10.54296875" customWidth="1"/>
    <col min="10520" max="10525" width="9.1796875" customWidth="1"/>
    <col min="10526" max="10526" width="8.26953125" customWidth="1"/>
    <col min="10527" max="10527" width="6.54296875" customWidth="1"/>
    <col min="10528" max="10528" width="7.453125" customWidth="1"/>
    <col min="10529" max="10531" width="9.1796875" customWidth="1"/>
    <col min="10532" max="10538" width="8" customWidth="1"/>
    <col min="10539" max="10539" width="15.1796875" customWidth="1"/>
    <col min="10769" max="10773" width="8.7265625" customWidth="1"/>
    <col min="10774" max="10774" width="9.1796875" customWidth="1"/>
    <col min="10775" max="10775" width="10.54296875" customWidth="1"/>
    <col min="10776" max="10781" width="9.1796875" customWidth="1"/>
    <col min="10782" max="10782" width="8.26953125" customWidth="1"/>
    <col min="10783" max="10783" width="6.54296875" customWidth="1"/>
    <col min="10784" max="10784" width="7.453125" customWidth="1"/>
    <col min="10785" max="10787" width="9.1796875" customWidth="1"/>
    <col min="10788" max="10794" width="8" customWidth="1"/>
    <col min="10795" max="10795" width="15.1796875" customWidth="1"/>
    <col min="11025" max="11029" width="8.7265625" customWidth="1"/>
    <col min="11030" max="11030" width="9.1796875" customWidth="1"/>
    <col min="11031" max="11031" width="10.54296875" customWidth="1"/>
    <col min="11032" max="11037" width="9.1796875" customWidth="1"/>
    <col min="11038" max="11038" width="8.26953125" customWidth="1"/>
    <col min="11039" max="11039" width="6.54296875" customWidth="1"/>
    <col min="11040" max="11040" width="7.453125" customWidth="1"/>
    <col min="11041" max="11043" width="9.1796875" customWidth="1"/>
    <col min="11044" max="11050" width="8" customWidth="1"/>
    <col min="11051" max="11051" width="15.1796875" customWidth="1"/>
    <col min="11281" max="11285" width="8.7265625" customWidth="1"/>
    <col min="11286" max="11286" width="9.1796875" customWidth="1"/>
    <col min="11287" max="11287" width="10.54296875" customWidth="1"/>
    <col min="11288" max="11293" width="9.1796875" customWidth="1"/>
    <col min="11294" max="11294" width="8.26953125" customWidth="1"/>
    <col min="11295" max="11295" width="6.54296875" customWidth="1"/>
    <col min="11296" max="11296" width="7.453125" customWidth="1"/>
    <col min="11297" max="11299" width="9.1796875" customWidth="1"/>
    <col min="11300" max="11306" width="8" customWidth="1"/>
    <col min="11307" max="11307" width="15.1796875" customWidth="1"/>
    <col min="11537" max="11541" width="8.7265625" customWidth="1"/>
    <col min="11542" max="11542" width="9.1796875" customWidth="1"/>
    <col min="11543" max="11543" width="10.54296875" customWidth="1"/>
    <col min="11544" max="11549" width="9.1796875" customWidth="1"/>
    <col min="11550" max="11550" width="8.26953125" customWidth="1"/>
    <col min="11551" max="11551" width="6.54296875" customWidth="1"/>
    <col min="11552" max="11552" width="7.453125" customWidth="1"/>
    <col min="11553" max="11555" width="9.1796875" customWidth="1"/>
    <col min="11556" max="11562" width="8" customWidth="1"/>
    <col min="11563" max="11563" width="15.1796875" customWidth="1"/>
    <col min="11793" max="11797" width="8.7265625" customWidth="1"/>
    <col min="11798" max="11798" width="9.1796875" customWidth="1"/>
    <col min="11799" max="11799" width="10.54296875" customWidth="1"/>
    <col min="11800" max="11805" width="9.1796875" customWidth="1"/>
    <col min="11806" max="11806" width="8.26953125" customWidth="1"/>
    <col min="11807" max="11807" width="6.54296875" customWidth="1"/>
    <col min="11808" max="11808" width="7.453125" customWidth="1"/>
    <col min="11809" max="11811" width="9.1796875" customWidth="1"/>
    <col min="11812" max="11818" width="8" customWidth="1"/>
    <col min="11819" max="11819" width="15.1796875" customWidth="1"/>
    <col min="12049" max="12053" width="8.7265625" customWidth="1"/>
    <col min="12054" max="12054" width="9.1796875" customWidth="1"/>
    <col min="12055" max="12055" width="10.54296875" customWidth="1"/>
    <col min="12056" max="12061" width="9.1796875" customWidth="1"/>
    <col min="12062" max="12062" width="8.26953125" customWidth="1"/>
    <col min="12063" max="12063" width="6.54296875" customWidth="1"/>
    <col min="12064" max="12064" width="7.453125" customWidth="1"/>
    <col min="12065" max="12067" width="9.1796875" customWidth="1"/>
    <col min="12068" max="12074" width="8" customWidth="1"/>
    <col min="12075" max="12075" width="15.1796875" customWidth="1"/>
    <col min="12305" max="12309" width="8.7265625" customWidth="1"/>
    <col min="12310" max="12310" width="9.1796875" customWidth="1"/>
    <col min="12311" max="12311" width="10.54296875" customWidth="1"/>
    <col min="12312" max="12317" width="9.1796875" customWidth="1"/>
    <col min="12318" max="12318" width="8.26953125" customWidth="1"/>
    <col min="12319" max="12319" width="6.54296875" customWidth="1"/>
    <col min="12320" max="12320" width="7.453125" customWidth="1"/>
    <col min="12321" max="12323" width="9.1796875" customWidth="1"/>
    <col min="12324" max="12330" width="8" customWidth="1"/>
    <col min="12331" max="12331" width="15.1796875" customWidth="1"/>
    <col min="12561" max="12565" width="8.7265625" customWidth="1"/>
    <col min="12566" max="12566" width="9.1796875" customWidth="1"/>
    <col min="12567" max="12567" width="10.54296875" customWidth="1"/>
    <col min="12568" max="12573" width="9.1796875" customWidth="1"/>
    <col min="12574" max="12574" width="8.26953125" customWidth="1"/>
    <col min="12575" max="12575" width="6.54296875" customWidth="1"/>
    <col min="12576" max="12576" width="7.453125" customWidth="1"/>
    <col min="12577" max="12579" width="9.1796875" customWidth="1"/>
    <col min="12580" max="12586" width="8" customWidth="1"/>
    <col min="12587" max="12587" width="15.1796875" customWidth="1"/>
    <col min="12817" max="12821" width="8.7265625" customWidth="1"/>
    <col min="12822" max="12822" width="9.1796875" customWidth="1"/>
    <col min="12823" max="12823" width="10.54296875" customWidth="1"/>
    <col min="12824" max="12829" width="9.1796875" customWidth="1"/>
    <col min="12830" max="12830" width="8.26953125" customWidth="1"/>
    <col min="12831" max="12831" width="6.54296875" customWidth="1"/>
    <col min="12832" max="12832" width="7.453125" customWidth="1"/>
    <col min="12833" max="12835" width="9.1796875" customWidth="1"/>
    <col min="12836" max="12842" width="8" customWidth="1"/>
    <col min="12843" max="12843" width="15.1796875" customWidth="1"/>
    <col min="13073" max="13077" width="8.7265625" customWidth="1"/>
    <col min="13078" max="13078" width="9.1796875" customWidth="1"/>
    <col min="13079" max="13079" width="10.54296875" customWidth="1"/>
    <col min="13080" max="13085" width="9.1796875" customWidth="1"/>
    <col min="13086" max="13086" width="8.26953125" customWidth="1"/>
    <col min="13087" max="13087" width="6.54296875" customWidth="1"/>
    <col min="13088" max="13088" width="7.453125" customWidth="1"/>
    <col min="13089" max="13091" width="9.1796875" customWidth="1"/>
    <col min="13092" max="13098" width="8" customWidth="1"/>
    <col min="13099" max="13099" width="15.1796875" customWidth="1"/>
    <col min="13329" max="13333" width="8.7265625" customWidth="1"/>
    <col min="13334" max="13334" width="9.1796875" customWidth="1"/>
    <col min="13335" max="13335" width="10.54296875" customWidth="1"/>
    <col min="13336" max="13341" width="9.1796875" customWidth="1"/>
    <col min="13342" max="13342" width="8.26953125" customWidth="1"/>
    <col min="13343" max="13343" width="6.54296875" customWidth="1"/>
    <col min="13344" max="13344" width="7.453125" customWidth="1"/>
    <col min="13345" max="13347" width="9.1796875" customWidth="1"/>
    <col min="13348" max="13354" width="8" customWidth="1"/>
    <col min="13355" max="13355" width="15.1796875" customWidth="1"/>
    <col min="13585" max="13589" width="8.7265625" customWidth="1"/>
    <col min="13590" max="13590" width="9.1796875" customWidth="1"/>
    <col min="13591" max="13591" width="10.54296875" customWidth="1"/>
    <col min="13592" max="13597" width="9.1796875" customWidth="1"/>
    <col min="13598" max="13598" width="8.26953125" customWidth="1"/>
    <col min="13599" max="13599" width="6.54296875" customWidth="1"/>
    <col min="13600" max="13600" width="7.453125" customWidth="1"/>
    <col min="13601" max="13603" width="9.1796875" customWidth="1"/>
    <col min="13604" max="13610" width="8" customWidth="1"/>
    <col min="13611" max="13611" width="15.1796875" customWidth="1"/>
    <col min="13841" max="13845" width="8.7265625" customWidth="1"/>
    <col min="13846" max="13846" width="9.1796875" customWidth="1"/>
    <col min="13847" max="13847" width="10.54296875" customWidth="1"/>
    <col min="13848" max="13853" width="9.1796875" customWidth="1"/>
    <col min="13854" max="13854" width="8.26953125" customWidth="1"/>
    <col min="13855" max="13855" width="6.54296875" customWidth="1"/>
    <col min="13856" max="13856" width="7.453125" customWidth="1"/>
    <col min="13857" max="13859" width="9.1796875" customWidth="1"/>
    <col min="13860" max="13866" width="8" customWidth="1"/>
    <col min="13867" max="13867" width="15.1796875" customWidth="1"/>
    <col min="14097" max="14101" width="8.7265625" customWidth="1"/>
    <col min="14102" max="14102" width="9.1796875" customWidth="1"/>
    <col min="14103" max="14103" width="10.54296875" customWidth="1"/>
    <col min="14104" max="14109" width="9.1796875" customWidth="1"/>
    <col min="14110" max="14110" width="8.26953125" customWidth="1"/>
    <col min="14111" max="14111" width="6.54296875" customWidth="1"/>
    <col min="14112" max="14112" width="7.453125" customWidth="1"/>
    <col min="14113" max="14115" width="9.1796875" customWidth="1"/>
    <col min="14116" max="14122" width="8" customWidth="1"/>
    <col min="14123" max="14123" width="15.1796875" customWidth="1"/>
    <col min="14353" max="14357" width="8.7265625" customWidth="1"/>
    <col min="14358" max="14358" width="9.1796875" customWidth="1"/>
    <col min="14359" max="14359" width="10.54296875" customWidth="1"/>
    <col min="14360" max="14365" width="9.1796875" customWidth="1"/>
    <col min="14366" max="14366" width="8.26953125" customWidth="1"/>
    <col min="14367" max="14367" width="6.54296875" customWidth="1"/>
    <col min="14368" max="14368" width="7.453125" customWidth="1"/>
    <col min="14369" max="14371" width="9.1796875" customWidth="1"/>
    <col min="14372" max="14378" width="8" customWidth="1"/>
    <col min="14379" max="14379" width="15.1796875" customWidth="1"/>
    <col min="14609" max="14613" width="8.7265625" customWidth="1"/>
    <col min="14614" max="14614" width="9.1796875" customWidth="1"/>
    <col min="14615" max="14615" width="10.54296875" customWidth="1"/>
    <col min="14616" max="14621" width="9.1796875" customWidth="1"/>
    <col min="14622" max="14622" width="8.26953125" customWidth="1"/>
    <col min="14623" max="14623" width="6.54296875" customWidth="1"/>
    <col min="14624" max="14624" width="7.453125" customWidth="1"/>
    <col min="14625" max="14627" width="9.1796875" customWidth="1"/>
    <col min="14628" max="14634" width="8" customWidth="1"/>
    <col min="14635" max="14635" width="15.1796875" customWidth="1"/>
    <col min="14865" max="14869" width="8.7265625" customWidth="1"/>
    <col min="14870" max="14870" width="9.1796875" customWidth="1"/>
    <col min="14871" max="14871" width="10.54296875" customWidth="1"/>
    <col min="14872" max="14877" width="9.1796875" customWidth="1"/>
    <col min="14878" max="14878" width="8.26953125" customWidth="1"/>
    <col min="14879" max="14879" width="6.54296875" customWidth="1"/>
    <col min="14880" max="14880" width="7.453125" customWidth="1"/>
    <col min="14881" max="14883" width="9.1796875" customWidth="1"/>
    <col min="14884" max="14890" width="8" customWidth="1"/>
    <col min="14891" max="14891" width="15.1796875" customWidth="1"/>
    <col min="15121" max="15125" width="8.7265625" customWidth="1"/>
    <col min="15126" max="15126" width="9.1796875" customWidth="1"/>
    <col min="15127" max="15127" width="10.54296875" customWidth="1"/>
    <col min="15128" max="15133" width="9.1796875" customWidth="1"/>
    <col min="15134" max="15134" width="8.26953125" customWidth="1"/>
    <col min="15135" max="15135" width="6.54296875" customWidth="1"/>
    <col min="15136" max="15136" width="7.453125" customWidth="1"/>
    <col min="15137" max="15139" width="9.1796875" customWidth="1"/>
    <col min="15140" max="15146" width="8" customWidth="1"/>
    <col min="15147" max="15147" width="15.1796875" customWidth="1"/>
    <col min="15377" max="15381" width="8.7265625" customWidth="1"/>
    <col min="15382" max="15382" width="9.1796875" customWidth="1"/>
    <col min="15383" max="15383" width="10.54296875" customWidth="1"/>
    <col min="15384" max="15389" width="9.1796875" customWidth="1"/>
    <col min="15390" max="15390" width="8.26953125" customWidth="1"/>
    <col min="15391" max="15391" width="6.54296875" customWidth="1"/>
    <col min="15392" max="15392" width="7.453125" customWidth="1"/>
    <col min="15393" max="15395" width="9.1796875" customWidth="1"/>
    <col min="15396" max="15402" width="8" customWidth="1"/>
    <col min="15403" max="15403" width="15.1796875" customWidth="1"/>
    <col min="15633" max="15637" width="8.7265625" customWidth="1"/>
    <col min="15638" max="15638" width="9.1796875" customWidth="1"/>
    <col min="15639" max="15639" width="10.54296875" customWidth="1"/>
    <col min="15640" max="15645" width="9.1796875" customWidth="1"/>
    <col min="15646" max="15646" width="8.26953125" customWidth="1"/>
    <col min="15647" max="15647" width="6.54296875" customWidth="1"/>
    <col min="15648" max="15648" width="7.453125" customWidth="1"/>
    <col min="15649" max="15651" width="9.1796875" customWidth="1"/>
    <col min="15652" max="15658" width="8" customWidth="1"/>
    <col min="15659" max="15659" width="15.1796875" customWidth="1"/>
    <col min="15889" max="15893" width="8.7265625" customWidth="1"/>
    <col min="15894" max="15894" width="9.1796875" customWidth="1"/>
    <col min="15895" max="15895" width="10.54296875" customWidth="1"/>
    <col min="15896" max="15901" width="9.1796875" customWidth="1"/>
    <col min="15902" max="15902" width="8.26953125" customWidth="1"/>
    <col min="15903" max="15903" width="6.54296875" customWidth="1"/>
    <col min="15904" max="15904" width="7.453125" customWidth="1"/>
    <col min="15905" max="15907" width="9.1796875" customWidth="1"/>
    <col min="15908" max="15914" width="8" customWidth="1"/>
    <col min="15915" max="15915" width="15.1796875" customWidth="1"/>
    <col min="16145" max="16149" width="8.7265625" customWidth="1"/>
    <col min="16150" max="16150" width="9.1796875" customWidth="1"/>
    <col min="16151" max="16151" width="10.54296875" customWidth="1"/>
    <col min="16152" max="16157" width="9.1796875" customWidth="1"/>
    <col min="16158" max="16158" width="8.26953125" customWidth="1"/>
    <col min="16159" max="16159" width="6.54296875" customWidth="1"/>
    <col min="16160" max="16160" width="7.453125" customWidth="1"/>
    <col min="16161" max="16163" width="9.1796875" customWidth="1"/>
    <col min="16164" max="16170" width="8" customWidth="1"/>
    <col min="16171" max="16171" width="15.1796875" customWidth="1"/>
  </cols>
  <sheetData>
    <row r="2" spans="1:55">
      <c r="N2" s="96"/>
      <c r="O2" s="96"/>
      <c r="P2" s="65" t="s">
        <v>121</v>
      </c>
      <c r="Q2" s="65" t="s">
        <v>133</v>
      </c>
      <c r="R2" s="65" t="s">
        <v>123</v>
      </c>
      <c r="U2" s="22" t="s">
        <v>81</v>
      </c>
      <c r="V2" s="65">
        <v>1</v>
      </c>
      <c r="W2" s="65">
        <v>2</v>
      </c>
      <c r="X2" s="65">
        <v>3</v>
      </c>
    </row>
    <row r="3" spans="1:55">
      <c r="N3" s="22" t="s">
        <v>137</v>
      </c>
      <c r="O3" s="135">
        <v>3.0950000000000001E-3</v>
      </c>
      <c r="P3" s="66">
        <v>692</v>
      </c>
      <c r="Q3" s="135">
        <f>P3/$T$25</f>
        <v>0.75794085432639646</v>
      </c>
      <c r="R3" s="135">
        <f>O3*Q3</f>
        <v>2.3458269441401971E-3</v>
      </c>
      <c r="U3" s="22" t="s">
        <v>79</v>
      </c>
      <c r="V3" s="192">
        <f>T13+T17</f>
        <v>5.7461626495190626E-3</v>
      </c>
      <c r="W3" s="192">
        <f>T13+(2*T17)</f>
        <v>9.7838912409756486E-3</v>
      </c>
      <c r="X3" s="192">
        <f>T13+(3*T17)</f>
        <v>1.3821619832432233E-2</v>
      </c>
    </row>
    <row r="4" spans="1:55">
      <c r="K4" s="22" t="s">
        <v>50</v>
      </c>
      <c r="L4" s="135">
        <f>SUBTOTAL(1,D11:D923)</f>
        <v>1.7063538067879928E-3</v>
      </c>
      <c r="N4" s="22" t="s">
        <v>138</v>
      </c>
      <c r="O4" s="135">
        <v>-2.6329999999999999E-3</v>
      </c>
      <c r="P4" s="66">
        <v>221</v>
      </c>
      <c r="Q4" s="135">
        <f>P4/$T$25</f>
        <v>0.24205914567360351</v>
      </c>
      <c r="R4" s="135">
        <f>O4*Q4</f>
        <v>-6.3734173055859803E-4</v>
      </c>
      <c r="U4" s="22" t="s">
        <v>80</v>
      </c>
      <c r="V4" s="192">
        <f>T13-T17</f>
        <v>-2.3292945333941071E-3</v>
      </c>
      <c r="W4" s="192">
        <f>T13-(2*T17)</f>
        <v>-6.3670231248506917E-3</v>
      </c>
      <c r="X4" s="192">
        <f>T13-(3*T17)</f>
        <v>-1.0404751716307276E-2</v>
      </c>
    </row>
    <row r="5" spans="1:55">
      <c r="K5" s="22" t="s">
        <v>67</v>
      </c>
      <c r="L5" s="66">
        <f>SUBTOTAL(2,D11:D923)</f>
        <v>913</v>
      </c>
      <c r="N5" s="22" t="s">
        <v>77</v>
      </c>
      <c r="O5" s="135">
        <v>0</v>
      </c>
      <c r="P5" s="66">
        <v>3</v>
      </c>
      <c r="Q5" s="135">
        <f>P5/$T$25</f>
        <v>3.2858707557502738E-3</v>
      </c>
      <c r="R5" s="135">
        <f>O5*Q5</f>
        <v>0</v>
      </c>
    </row>
    <row r="6" spans="1:55">
      <c r="N6" s="22" t="s">
        <v>134</v>
      </c>
      <c r="O6" s="183"/>
      <c r="P6" s="150">
        <f>P3/P4</f>
        <v>3.1312217194570136</v>
      </c>
      <c r="Q6" s="66"/>
      <c r="R6" s="66"/>
      <c r="U6" s="22" t="s">
        <v>81</v>
      </c>
      <c r="V6" s="65" t="s">
        <v>82</v>
      </c>
      <c r="W6" s="65" t="s">
        <v>83</v>
      </c>
      <c r="X6" s="65" t="s">
        <v>124</v>
      </c>
      <c r="Y6" s="65" t="s">
        <v>85</v>
      </c>
    </row>
    <row r="7" spans="1:55">
      <c r="U7" s="66">
        <v>1</v>
      </c>
      <c r="V7" s="163">
        <v>753</v>
      </c>
      <c r="W7" s="177">
        <f>V7/$T$25</f>
        <v>0.82475355969331876</v>
      </c>
      <c r="X7" s="177">
        <f>V7/$T$25</f>
        <v>0.82475355969331876</v>
      </c>
      <c r="Y7" s="177">
        <v>0.68200000000000005</v>
      </c>
    </row>
    <row r="8" spans="1:55">
      <c r="U8" s="174">
        <v>2</v>
      </c>
      <c r="V8" s="66">
        <v>868</v>
      </c>
      <c r="W8" s="177">
        <f>V8/$T$25</f>
        <v>0.95071193866374593</v>
      </c>
      <c r="X8" s="190">
        <f>V8/$T$25</f>
        <v>0.95071193866374593</v>
      </c>
      <c r="Y8" s="135">
        <v>0.95399999999999996</v>
      </c>
    </row>
    <row r="9" spans="1:55" s="219" customFormat="1" ht="16.5" customHeight="1" thickBot="1">
      <c r="A9" s="216" t="s">
        <v>18</v>
      </c>
      <c r="B9" s="217" t="s">
        <v>161</v>
      </c>
      <c r="C9" s="218" t="s">
        <v>20</v>
      </c>
      <c r="D9" s="221" t="s">
        <v>48</v>
      </c>
      <c r="E9" s="223" t="s">
        <v>158</v>
      </c>
      <c r="F9" s="224" t="s">
        <v>144</v>
      </c>
      <c r="G9" s="225" t="s">
        <v>20</v>
      </c>
      <c r="H9" s="225"/>
      <c r="U9" s="70">
        <v>3</v>
      </c>
      <c r="V9" s="70">
        <v>899</v>
      </c>
      <c r="W9" s="177">
        <f>V9/$T$25</f>
        <v>0.98466593647316536</v>
      </c>
      <c r="X9" s="190">
        <f>V9/$T$25</f>
        <v>0.98466593647316536</v>
      </c>
      <c r="Y9" s="135">
        <v>0.998</v>
      </c>
      <c r="AQ9" s="220" t="s">
        <v>145</v>
      </c>
      <c r="AR9" s="220" t="s">
        <v>146</v>
      </c>
      <c r="AS9" s="220" t="s">
        <v>147</v>
      </c>
      <c r="AT9" s="220" t="s">
        <v>148</v>
      </c>
      <c r="AU9" s="220" t="s">
        <v>149</v>
      </c>
      <c r="AV9" s="220" t="s">
        <v>150</v>
      </c>
      <c r="AW9" s="220" t="s">
        <v>151</v>
      </c>
      <c r="AX9" s="220" t="s">
        <v>152</v>
      </c>
      <c r="AY9" s="220" t="s">
        <v>153</v>
      </c>
      <c r="AZ9" s="220" t="s">
        <v>154</v>
      </c>
      <c r="BA9" s="220" t="s">
        <v>155</v>
      </c>
      <c r="BB9" s="220" t="s">
        <v>156</v>
      </c>
      <c r="BC9" s="220" t="s">
        <v>157</v>
      </c>
    </row>
    <row r="10" spans="1:55" ht="15" thickTop="1">
      <c r="A10" s="230">
        <v>14246</v>
      </c>
      <c r="B10" s="231">
        <v>29923</v>
      </c>
      <c r="C10" s="226"/>
      <c r="E10" s="226"/>
      <c r="F10" s="209">
        <f>B10-[2]Private!B2</f>
        <v>3988</v>
      </c>
      <c r="G10" s="226"/>
      <c r="H10" s="226"/>
      <c r="AQ10" s="196">
        <v>1939</v>
      </c>
      <c r="AR10" s="197">
        <v>29923</v>
      </c>
      <c r="AS10" s="197">
        <v>30100</v>
      </c>
      <c r="AT10" s="197">
        <v>30280</v>
      </c>
      <c r="AU10" s="197">
        <v>30094</v>
      </c>
      <c r="AV10" s="197">
        <v>30300</v>
      </c>
      <c r="AW10" s="197">
        <v>30502</v>
      </c>
      <c r="AX10" s="197">
        <v>30419</v>
      </c>
      <c r="AY10" s="197">
        <v>30662</v>
      </c>
      <c r="AZ10" s="197">
        <v>31032</v>
      </c>
      <c r="BA10" s="197">
        <v>31408</v>
      </c>
      <c r="BB10" s="197">
        <v>31469</v>
      </c>
      <c r="BC10" s="197">
        <v>31539</v>
      </c>
    </row>
    <row r="11" spans="1:55">
      <c r="A11" s="230">
        <v>14277</v>
      </c>
      <c r="B11" s="231">
        <v>30101</v>
      </c>
      <c r="C11" s="226">
        <f t="shared" ref="C11:C74" si="0">B11-B10</f>
        <v>178</v>
      </c>
      <c r="D11" s="211">
        <f>(B11-B10)/B10</f>
        <v>5.9486014102864016E-3</v>
      </c>
      <c r="E11" s="226"/>
      <c r="F11" s="209">
        <f>B11-[2]Private!B3</f>
        <v>4001</v>
      </c>
      <c r="G11" s="226">
        <f t="shared" ref="G11:G74" si="1">F11-F10</f>
        <v>13</v>
      </c>
      <c r="H11" s="226"/>
      <c r="J11" s="54" t="s">
        <v>51</v>
      </c>
      <c r="L11" s="89" t="s">
        <v>52</v>
      </c>
      <c r="M11" s="89" t="s">
        <v>54</v>
      </c>
      <c r="N11" s="168" t="s">
        <v>63</v>
      </c>
      <c r="O11" s="96"/>
      <c r="P11" s="168" t="s">
        <v>72</v>
      </c>
      <c r="Q11" s="168" t="s">
        <v>117</v>
      </c>
      <c r="S11" s="113" t="s">
        <v>159</v>
      </c>
      <c r="T11" s="114"/>
      <c r="AQ11" s="196">
        <v>1940</v>
      </c>
      <c r="AR11" s="197">
        <v>31603</v>
      </c>
      <c r="AS11" s="197">
        <v>31715</v>
      </c>
      <c r="AT11" s="197">
        <v>31826</v>
      </c>
      <c r="AU11" s="197">
        <v>31699</v>
      </c>
      <c r="AV11" s="197">
        <v>31880</v>
      </c>
      <c r="AW11" s="197">
        <v>31978</v>
      </c>
      <c r="AX11" s="197">
        <v>31942</v>
      </c>
      <c r="AY11" s="197">
        <v>32352</v>
      </c>
      <c r="AZ11" s="197">
        <v>32810</v>
      </c>
      <c r="BA11" s="197">
        <v>33265</v>
      </c>
      <c r="BB11" s="197">
        <v>33668</v>
      </c>
      <c r="BC11" s="197">
        <v>34172</v>
      </c>
    </row>
    <row r="12" spans="1:55">
      <c r="A12" s="230">
        <v>14305</v>
      </c>
      <c r="B12" s="231">
        <v>30280</v>
      </c>
      <c r="C12" s="226">
        <f t="shared" si="0"/>
        <v>179</v>
      </c>
      <c r="D12" s="211">
        <f t="shared" ref="D12:D75" si="2">(B12-B11)/B11</f>
        <v>5.9466462908209028E-3</v>
      </c>
      <c r="E12" s="226"/>
      <c r="F12" s="209">
        <f>B12-[2]Private!B4</f>
        <v>4002</v>
      </c>
      <c r="G12" s="226">
        <f t="shared" si="1"/>
        <v>1</v>
      </c>
      <c r="H12" s="226"/>
      <c r="J12" s="21">
        <v>-1.4999999999999999E-2</v>
      </c>
      <c r="L12" s="214">
        <v>-1.4999999999999999E-2</v>
      </c>
      <c r="M12" s="70">
        <v>2</v>
      </c>
      <c r="N12" s="159" t="s">
        <v>105</v>
      </c>
      <c r="O12" s="96"/>
      <c r="P12" s="66">
        <f>M12/$T$25</f>
        <v>2.1905805038335158E-3</v>
      </c>
      <c r="Q12" s="66">
        <f>P12</f>
        <v>2.1905805038335158E-3</v>
      </c>
      <c r="S12" s="91"/>
      <c r="T12" s="91"/>
      <c r="AQ12" s="196">
        <v>1941</v>
      </c>
      <c r="AR12" s="197">
        <v>34480</v>
      </c>
      <c r="AS12" s="197">
        <v>34844</v>
      </c>
      <c r="AT12" s="197">
        <v>35094</v>
      </c>
      <c r="AU12" s="197">
        <v>35468</v>
      </c>
      <c r="AV12" s="197">
        <v>36182</v>
      </c>
      <c r="AW12" s="197">
        <v>36651</v>
      </c>
      <c r="AX12" s="197">
        <v>37137</v>
      </c>
      <c r="AY12" s="197">
        <v>37544</v>
      </c>
      <c r="AZ12" s="197">
        <v>37836</v>
      </c>
      <c r="BA12" s="197">
        <v>37948</v>
      </c>
      <c r="BB12" s="197">
        <v>38024</v>
      </c>
      <c r="BC12" s="197">
        <v>38104</v>
      </c>
    </row>
    <row r="13" spans="1:55">
      <c r="A13" s="230">
        <v>14336</v>
      </c>
      <c r="B13" s="231">
        <v>30094</v>
      </c>
      <c r="C13" s="226">
        <f t="shared" si="0"/>
        <v>-186</v>
      </c>
      <c r="D13" s="211">
        <f t="shared" si="2"/>
        <v>-6.1426684280052844E-3</v>
      </c>
      <c r="E13" s="226"/>
      <c r="F13" s="209">
        <f>B13-[2]Private!B5</f>
        <v>4002</v>
      </c>
      <c r="G13" s="226">
        <f t="shared" si="1"/>
        <v>0</v>
      </c>
      <c r="H13" s="226"/>
      <c r="J13" s="21">
        <v>-0.01</v>
      </c>
      <c r="L13" s="214">
        <v>-0.01</v>
      </c>
      <c r="M13" s="70">
        <v>2</v>
      </c>
      <c r="N13" s="159" t="s">
        <v>106</v>
      </c>
      <c r="O13" s="96"/>
      <c r="P13" s="66">
        <f t="shared" ref="P13:P19" si="3">M13/$T$25</f>
        <v>2.1905805038335158E-3</v>
      </c>
      <c r="Q13" s="66">
        <f>Q12+P13</f>
        <v>4.3811610076670317E-3</v>
      </c>
      <c r="S13" s="91" t="s">
        <v>55</v>
      </c>
      <c r="T13" s="189">
        <v>1.708434058062478E-3</v>
      </c>
      <c r="AQ13" s="198">
        <v>1942</v>
      </c>
      <c r="AR13" s="199">
        <v>38348</v>
      </c>
      <c r="AS13" s="199">
        <v>38513</v>
      </c>
      <c r="AT13" s="199">
        <v>38936</v>
      </c>
      <c r="AU13" s="199">
        <v>39351</v>
      </c>
      <c r="AV13" s="199">
        <v>39772</v>
      </c>
      <c r="AW13" s="199">
        <v>40028</v>
      </c>
      <c r="AX13" s="199">
        <v>40470</v>
      </c>
      <c r="AY13" s="199">
        <v>40988</v>
      </c>
      <c r="AZ13" s="199">
        <v>41254</v>
      </c>
      <c r="BA13" s="199">
        <v>41514</v>
      </c>
      <c r="BB13" s="199">
        <v>41673</v>
      </c>
      <c r="BC13" s="199">
        <v>41915</v>
      </c>
    </row>
    <row r="14" spans="1:55">
      <c r="A14" s="230">
        <v>14366</v>
      </c>
      <c r="B14" s="231">
        <v>30300</v>
      </c>
      <c r="C14" s="226">
        <f t="shared" si="0"/>
        <v>206</v>
      </c>
      <c r="D14" s="211">
        <f t="shared" si="2"/>
        <v>6.8452183159433775E-3</v>
      </c>
      <c r="E14" s="226"/>
      <c r="F14" s="209">
        <f>B14-[2]Private!B6</f>
        <v>4006</v>
      </c>
      <c r="G14" s="226">
        <f t="shared" si="1"/>
        <v>4</v>
      </c>
      <c r="H14" s="226"/>
      <c r="J14" s="21">
        <v>-5.0000000000000001E-3</v>
      </c>
      <c r="L14" s="214">
        <v>-5.0000000000000001E-3</v>
      </c>
      <c r="M14" s="70">
        <v>28</v>
      </c>
      <c r="N14" s="159" t="s">
        <v>107</v>
      </c>
      <c r="O14" s="96"/>
      <c r="P14" s="66">
        <f t="shared" si="3"/>
        <v>3.0668127053669222E-2</v>
      </c>
      <c r="Q14" s="66">
        <f t="shared" ref="Q14:Q19" si="4">Q13+P14</f>
        <v>3.5049288061336253E-2</v>
      </c>
      <c r="S14" s="91" t="s">
        <v>56</v>
      </c>
      <c r="T14" s="70">
        <v>1.3362931259793031E-4</v>
      </c>
      <c r="AQ14" s="198">
        <v>1943</v>
      </c>
      <c r="AR14" s="199">
        <v>42174</v>
      </c>
      <c r="AS14" s="199">
        <v>42395</v>
      </c>
      <c r="AT14" s="199">
        <v>42553</v>
      </c>
      <c r="AU14" s="199">
        <v>42646</v>
      </c>
      <c r="AV14" s="199">
        <v>42596</v>
      </c>
      <c r="AW14" s="199">
        <v>42781</v>
      </c>
      <c r="AX14" s="199">
        <v>42701</v>
      </c>
      <c r="AY14" s="199">
        <v>42546</v>
      </c>
      <c r="AZ14" s="199">
        <v>42484</v>
      </c>
      <c r="BA14" s="199">
        <v>42675</v>
      </c>
      <c r="BB14" s="199">
        <v>42819</v>
      </c>
      <c r="BC14" s="199">
        <v>42747</v>
      </c>
    </row>
    <row r="15" spans="1:55">
      <c r="A15" s="230">
        <v>14397</v>
      </c>
      <c r="B15" s="231">
        <v>30502</v>
      </c>
      <c r="C15" s="226">
        <f t="shared" si="0"/>
        <v>202</v>
      </c>
      <c r="D15" s="211">
        <f t="shared" si="2"/>
        <v>6.6666666666666671E-3</v>
      </c>
      <c r="E15" s="226"/>
      <c r="F15" s="209">
        <f>B15-[2]Private!B7</f>
        <v>4003</v>
      </c>
      <c r="G15" s="226">
        <f t="shared" si="1"/>
        <v>-3</v>
      </c>
      <c r="H15" s="226"/>
      <c r="J15" s="21">
        <v>0</v>
      </c>
      <c r="L15" s="214">
        <v>0</v>
      </c>
      <c r="M15" s="70">
        <v>189</v>
      </c>
      <c r="N15" s="159" t="s">
        <v>108</v>
      </c>
      <c r="O15" s="96"/>
      <c r="P15" s="66">
        <f t="shared" si="3"/>
        <v>0.20700985761226726</v>
      </c>
      <c r="Q15" s="66">
        <f t="shared" si="4"/>
        <v>0.24205914567360351</v>
      </c>
      <c r="S15" s="91" t="s">
        <v>57</v>
      </c>
      <c r="T15" s="189">
        <v>1.7345674513519424E-3</v>
      </c>
      <c r="AQ15" s="198">
        <v>1944</v>
      </c>
      <c r="AR15" s="199">
        <v>42661</v>
      </c>
      <c r="AS15" s="199">
        <v>42543</v>
      </c>
      <c r="AT15" s="199">
        <v>42291</v>
      </c>
      <c r="AU15" s="199">
        <v>42062</v>
      </c>
      <c r="AV15" s="199">
        <v>41985</v>
      </c>
      <c r="AW15" s="199">
        <v>41947</v>
      </c>
      <c r="AX15" s="199">
        <v>41904</v>
      </c>
      <c r="AY15" s="199">
        <v>41848</v>
      </c>
      <c r="AZ15" s="199">
        <v>41671</v>
      </c>
      <c r="BA15" s="199">
        <v>41708</v>
      </c>
      <c r="BB15" s="199">
        <v>41711</v>
      </c>
      <c r="BC15" s="199">
        <v>41861</v>
      </c>
    </row>
    <row r="16" spans="1:55">
      <c r="A16" s="230">
        <v>14427</v>
      </c>
      <c r="B16" s="231">
        <v>30419</v>
      </c>
      <c r="C16" s="226">
        <f t="shared" si="0"/>
        <v>-83</v>
      </c>
      <c r="D16" s="211">
        <f t="shared" si="2"/>
        <v>-2.7211330404563637E-3</v>
      </c>
      <c r="E16" s="226"/>
      <c r="F16" s="209">
        <f>B16-[2]Private!B8</f>
        <v>4019</v>
      </c>
      <c r="G16" s="226">
        <f t="shared" si="1"/>
        <v>16</v>
      </c>
      <c r="H16" s="226"/>
      <c r="J16" s="21">
        <v>5.0000000000000001E-3</v>
      </c>
      <c r="L16" s="214">
        <v>5.0000000000000001E-3</v>
      </c>
      <c r="M16" s="70">
        <v>595</v>
      </c>
      <c r="N16" s="159" t="s">
        <v>109</v>
      </c>
      <c r="O16" s="96"/>
      <c r="P16" s="66">
        <f t="shared" si="3"/>
        <v>0.65169769989047099</v>
      </c>
      <c r="Q16" s="66">
        <f t="shared" si="4"/>
        <v>0.89375684556407453</v>
      </c>
      <c r="S16" s="91" t="s">
        <v>58</v>
      </c>
      <c r="T16" s="70"/>
      <c r="AQ16" s="198">
        <v>1945</v>
      </c>
      <c r="AR16" s="199">
        <v>41903</v>
      </c>
      <c r="AS16" s="199">
        <v>41903</v>
      </c>
      <c r="AT16" s="199">
        <v>41795</v>
      </c>
      <c r="AU16" s="199">
        <v>41443</v>
      </c>
      <c r="AV16" s="199">
        <v>41304</v>
      </c>
      <c r="AW16" s="199">
        <v>41148</v>
      </c>
      <c r="AX16" s="199">
        <v>40873</v>
      </c>
      <c r="AY16" s="199">
        <v>40466</v>
      </c>
      <c r="AZ16" s="199">
        <v>38500</v>
      </c>
      <c r="BA16" s="199">
        <v>38598</v>
      </c>
      <c r="BB16" s="199">
        <v>38996</v>
      </c>
      <c r="BC16" s="199">
        <v>39111</v>
      </c>
    </row>
    <row r="17" spans="1:55">
      <c r="A17" s="230">
        <v>14458</v>
      </c>
      <c r="B17" s="231">
        <v>30663</v>
      </c>
      <c r="C17" s="226">
        <f t="shared" si="0"/>
        <v>244</v>
      </c>
      <c r="D17" s="211">
        <f t="shared" si="2"/>
        <v>8.0213024754265429E-3</v>
      </c>
      <c r="E17" s="226"/>
      <c r="F17" s="209">
        <f>B17-[2]Private!B9</f>
        <v>4046</v>
      </c>
      <c r="G17" s="226">
        <f t="shared" si="1"/>
        <v>27</v>
      </c>
      <c r="H17" s="226"/>
      <c r="J17" s="21">
        <v>0.01</v>
      </c>
      <c r="L17" s="214">
        <v>0.01</v>
      </c>
      <c r="M17" s="70">
        <v>66</v>
      </c>
      <c r="N17" s="159" t="s">
        <v>110</v>
      </c>
      <c r="O17" s="96"/>
      <c r="P17" s="66">
        <f t="shared" si="3"/>
        <v>7.2289156626506021E-2</v>
      </c>
      <c r="Q17" s="66">
        <f t="shared" si="4"/>
        <v>0.96604600219058057</v>
      </c>
      <c r="S17" s="91" t="s">
        <v>59</v>
      </c>
      <c r="T17" s="189">
        <v>4.0377285914565851E-3</v>
      </c>
      <c r="AQ17" s="198">
        <v>1946</v>
      </c>
      <c r="AR17" s="199">
        <v>39839</v>
      </c>
      <c r="AS17" s="199">
        <v>39250</v>
      </c>
      <c r="AT17" s="199">
        <v>40192</v>
      </c>
      <c r="AU17" s="199">
        <v>40908</v>
      </c>
      <c r="AV17" s="199">
        <v>41348</v>
      </c>
      <c r="AW17" s="199">
        <v>41732</v>
      </c>
      <c r="AX17" s="199">
        <v>42153</v>
      </c>
      <c r="AY17" s="199">
        <v>42642</v>
      </c>
      <c r="AZ17" s="199">
        <v>42908</v>
      </c>
      <c r="BA17" s="199">
        <v>43094</v>
      </c>
      <c r="BB17" s="199">
        <v>43396</v>
      </c>
      <c r="BC17" s="199">
        <v>43379</v>
      </c>
    </row>
    <row r="18" spans="1:55">
      <c r="A18" s="230">
        <v>14489</v>
      </c>
      <c r="B18" s="231">
        <v>31032</v>
      </c>
      <c r="C18" s="226">
        <f t="shared" si="0"/>
        <v>369</v>
      </c>
      <c r="D18" s="211">
        <f t="shared" si="2"/>
        <v>1.2034047549163486E-2</v>
      </c>
      <c r="E18" s="226"/>
      <c r="F18" s="209">
        <f>B18-[2]Private!B10</f>
        <v>4076</v>
      </c>
      <c r="G18" s="226">
        <f t="shared" si="1"/>
        <v>30</v>
      </c>
      <c r="H18" s="226"/>
      <c r="J18" s="21">
        <v>1.4999999999999999E-2</v>
      </c>
      <c r="L18" s="214">
        <v>1.4999999999999999E-2</v>
      </c>
      <c r="M18" s="70">
        <v>24</v>
      </c>
      <c r="N18" s="159" t="s">
        <v>111</v>
      </c>
      <c r="O18" s="96"/>
      <c r="P18" s="66">
        <f t="shared" si="3"/>
        <v>2.628696604600219E-2</v>
      </c>
      <c r="Q18" s="66">
        <f t="shared" si="4"/>
        <v>0.99233296823658279</v>
      </c>
      <c r="S18" s="91" t="s">
        <v>60</v>
      </c>
      <c r="T18" s="222">
        <v>1.630325217826598E-5</v>
      </c>
      <c r="AQ18" s="198">
        <v>1947</v>
      </c>
      <c r="AR18" s="199">
        <v>43545</v>
      </c>
      <c r="AS18" s="199">
        <v>43563</v>
      </c>
      <c r="AT18" s="199">
        <v>43605</v>
      </c>
      <c r="AU18" s="199">
        <v>43491</v>
      </c>
      <c r="AV18" s="199">
        <v>43637</v>
      </c>
      <c r="AW18" s="199">
        <v>43808</v>
      </c>
      <c r="AX18" s="199">
        <v>43742</v>
      </c>
      <c r="AY18" s="199">
        <v>43958</v>
      </c>
      <c r="AZ18" s="199">
        <v>44201</v>
      </c>
      <c r="BA18" s="199">
        <v>44415</v>
      </c>
      <c r="BB18" s="199">
        <v>44486</v>
      </c>
      <c r="BC18" s="199">
        <v>44578</v>
      </c>
    </row>
    <row r="19" spans="1:55">
      <c r="A19" s="230">
        <v>14519</v>
      </c>
      <c r="B19" s="231">
        <v>31408</v>
      </c>
      <c r="C19" s="226">
        <f t="shared" si="0"/>
        <v>376</v>
      </c>
      <c r="D19" s="211">
        <f t="shared" si="2"/>
        <v>1.211652487754576E-2</v>
      </c>
      <c r="E19" s="226"/>
      <c r="F19" s="209">
        <f>B19-[2]Private!B11</f>
        <v>4089</v>
      </c>
      <c r="G19" s="226">
        <f t="shared" si="1"/>
        <v>13</v>
      </c>
      <c r="H19" s="226"/>
      <c r="L19" s="215" t="s">
        <v>53</v>
      </c>
      <c r="M19" s="70">
        <v>7</v>
      </c>
      <c r="N19" s="159" t="s">
        <v>112</v>
      </c>
      <c r="O19" s="96"/>
      <c r="P19" s="66">
        <f t="shared" si="3"/>
        <v>7.6670317634173054E-3</v>
      </c>
      <c r="Q19" s="66">
        <f t="shared" si="4"/>
        <v>1</v>
      </c>
      <c r="S19" s="91" t="s">
        <v>61</v>
      </c>
      <c r="T19" s="70">
        <v>29.656805424895509</v>
      </c>
      <c r="AQ19" s="198">
        <v>1948</v>
      </c>
      <c r="AR19" s="199">
        <v>44686</v>
      </c>
      <c r="AS19" s="199">
        <v>44537</v>
      </c>
      <c r="AT19" s="199">
        <v>44680</v>
      </c>
      <c r="AU19" s="199">
        <v>44369</v>
      </c>
      <c r="AV19" s="199">
        <v>44795</v>
      </c>
      <c r="AW19" s="199">
        <v>45032</v>
      </c>
      <c r="AX19" s="199">
        <v>45160</v>
      </c>
      <c r="AY19" s="199">
        <v>45175</v>
      </c>
      <c r="AZ19" s="199">
        <v>45294</v>
      </c>
      <c r="BA19" s="199">
        <v>45250</v>
      </c>
      <c r="BB19" s="199">
        <v>45194</v>
      </c>
      <c r="BC19" s="199">
        <v>45028</v>
      </c>
    </row>
    <row r="20" spans="1:55">
      <c r="A20" s="230">
        <v>14550</v>
      </c>
      <c r="B20" s="231">
        <v>31469</v>
      </c>
      <c r="C20" s="226">
        <f t="shared" si="0"/>
        <v>61</v>
      </c>
      <c r="D20" s="211">
        <f t="shared" si="2"/>
        <v>1.9421803362200713E-3</v>
      </c>
      <c r="E20" s="226"/>
      <c r="F20" s="209">
        <f>B20-[2]Private!B12</f>
        <v>4109</v>
      </c>
      <c r="G20" s="226">
        <f t="shared" si="1"/>
        <v>20</v>
      </c>
      <c r="H20" s="226"/>
      <c r="M20" s="66">
        <f>SUBTOTAL(9,M12:M19)</f>
        <v>913</v>
      </c>
      <c r="S20" s="91" t="s">
        <v>62</v>
      </c>
      <c r="T20" s="70">
        <v>-1.6483136747422702</v>
      </c>
      <c r="AQ20" s="198">
        <v>1949</v>
      </c>
      <c r="AR20" s="199">
        <v>44675</v>
      </c>
      <c r="AS20" s="199">
        <v>44500</v>
      </c>
      <c r="AT20" s="199">
        <v>44238</v>
      </c>
      <c r="AU20" s="199">
        <v>44230</v>
      </c>
      <c r="AV20" s="199">
        <v>43982</v>
      </c>
      <c r="AW20" s="199">
        <v>43739</v>
      </c>
      <c r="AX20" s="199">
        <v>43530</v>
      </c>
      <c r="AY20" s="199">
        <v>43621</v>
      </c>
      <c r="AZ20" s="199">
        <v>43784</v>
      </c>
      <c r="BA20" s="199">
        <v>42950</v>
      </c>
      <c r="BB20" s="199">
        <v>43244</v>
      </c>
      <c r="BC20" s="199">
        <v>43516</v>
      </c>
    </row>
    <row r="21" spans="1:55">
      <c r="A21" s="230">
        <v>14580</v>
      </c>
      <c r="B21" s="231">
        <v>31539</v>
      </c>
      <c r="C21" s="226">
        <f t="shared" si="0"/>
        <v>70</v>
      </c>
      <c r="D21" s="211">
        <f t="shared" si="2"/>
        <v>2.2244113254313771E-3</v>
      </c>
      <c r="E21" s="226"/>
      <c r="F21" s="209">
        <f>B21-[2]Private!B13</f>
        <v>4134</v>
      </c>
      <c r="G21" s="226">
        <f t="shared" si="1"/>
        <v>25</v>
      </c>
      <c r="H21" s="226"/>
      <c r="S21" s="91" t="s">
        <v>63</v>
      </c>
      <c r="T21" s="70">
        <v>7.2606895902279436E-2</v>
      </c>
      <c r="AQ21" s="198">
        <v>1950</v>
      </c>
      <c r="AR21" s="199">
        <v>43530</v>
      </c>
      <c r="AS21" s="199">
        <v>43298</v>
      </c>
      <c r="AT21" s="199">
        <v>43952</v>
      </c>
      <c r="AU21" s="199">
        <v>44376</v>
      </c>
      <c r="AV21" s="199">
        <v>44717</v>
      </c>
      <c r="AW21" s="199">
        <v>45084</v>
      </c>
      <c r="AX21" s="199">
        <v>45453</v>
      </c>
      <c r="AY21" s="199">
        <v>46187</v>
      </c>
      <c r="AZ21" s="199">
        <v>46442</v>
      </c>
      <c r="BA21" s="199">
        <v>46712</v>
      </c>
      <c r="BB21" s="199">
        <v>46778</v>
      </c>
      <c r="BC21" s="199">
        <v>46855</v>
      </c>
    </row>
    <row r="22" spans="1:55">
      <c r="A22" s="230">
        <v>14611</v>
      </c>
      <c r="B22" s="231">
        <v>31603</v>
      </c>
      <c r="C22" s="226">
        <f t="shared" si="0"/>
        <v>64</v>
      </c>
      <c r="D22" s="211">
        <f t="shared" si="2"/>
        <v>2.029233647230413E-3</v>
      </c>
      <c r="E22" s="226"/>
      <c r="F22" s="209">
        <f>B22-[2]Private!B14</f>
        <v>4150</v>
      </c>
      <c r="G22" s="226">
        <f t="shared" si="1"/>
        <v>16</v>
      </c>
      <c r="H22" s="226"/>
      <c r="S22" s="91" t="s">
        <v>64</v>
      </c>
      <c r="T22" s="189">
        <v>-4.8607507351669264E-2</v>
      </c>
      <c r="AQ22" s="198">
        <v>1951</v>
      </c>
      <c r="AR22" s="199">
        <v>47289</v>
      </c>
      <c r="AS22" s="199">
        <v>47577</v>
      </c>
      <c r="AT22" s="199">
        <v>47871</v>
      </c>
      <c r="AU22" s="199">
        <v>47856</v>
      </c>
      <c r="AV22" s="199">
        <v>47952</v>
      </c>
      <c r="AW22" s="199">
        <v>48067</v>
      </c>
      <c r="AX22" s="199">
        <v>48061</v>
      </c>
      <c r="AY22" s="199">
        <v>48008</v>
      </c>
      <c r="AZ22" s="199">
        <v>47955</v>
      </c>
      <c r="BA22" s="199">
        <v>48009</v>
      </c>
      <c r="BB22" s="199">
        <v>48149</v>
      </c>
      <c r="BC22" s="199">
        <v>48308</v>
      </c>
    </row>
    <row r="23" spans="1:55">
      <c r="A23" s="230">
        <v>14642</v>
      </c>
      <c r="B23" s="231">
        <v>31715</v>
      </c>
      <c r="C23" s="226">
        <f t="shared" si="0"/>
        <v>112</v>
      </c>
      <c r="D23" s="211">
        <f t="shared" si="2"/>
        <v>3.5439673448723224E-3</v>
      </c>
      <c r="E23" s="226"/>
      <c r="F23" s="209">
        <f>B23-[2]Private!B15</f>
        <v>4150</v>
      </c>
      <c r="G23" s="226">
        <f t="shared" si="1"/>
        <v>0</v>
      </c>
      <c r="H23" s="226"/>
      <c r="S23" s="91" t="s">
        <v>65</v>
      </c>
      <c r="T23" s="189">
        <v>2.3999388550610175E-2</v>
      </c>
      <c r="AQ23" s="198">
        <v>1952</v>
      </c>
      <c r="AR23" s="199">
        <v>48299</v>
      </c>
      <c r="AS23" s="199">
        <v>48522</v>
      </c>
      <c r="AT23" s="199">
        <v>48504</v>
      </c>
      <c r="AU23" s="199">
        <v>48616</v>
      </c>
      <c r="AV23" s="199">
        <v>48645</v>
      </c>
      <c r="AW23" s="199">
        <v>48286</v>
      </c>
      <c r="AX23" s="199">
        <v>48144</v>
      </c>
      <c r="AY23" s="199">
        <v>48922</v>
      </c>
      <c r="AZ23" s="199">
        <v>49319</v>
      </c>
      <c r="BA23" s="199">
        <v>49598</v>
      </c>
      <c r="BB23" s="199">
        <v>49816</v>
      </c>
      <c r="BC23" s="199">
        <v>50164</v>
      </c>
    </row>
    <row r="24" spans="1:55">
      <c r="A24" s="230">
        <v>14671</v>
      </c>
      <c r="B24" s="231">
        <v>31826</v>
      </c>
      <c r="C24" s="226">
        <f t="shared" si="0"/>
        <v>111</v>
      </c>
      <c r="D24" s="211">
        <f t="shared" si="2"/>
        <v>3.4999211729465551E-3</v>
      </c>
      <c r="E24" s="226"/>
      <c r="F24" s="209">
        <f>B24-[2]Private!B16</f>
        <v>4151</v>
      </c>
      <c r="G24" s="226">
        <f t="shared" si="1"/>
        <v>1</v>
      </c>
      <c r="H24" s="226"/>
      <c r="S24" s="91" t="s">
        <v>66</v>
      </c>
      <c r="T24" s="70">
        <v>1.5598002950110423</v>
      </c>
      <c r="AQ24" s="198">
        <v>1953</v>
      </c>
      <c r="AR24" s="199">
        <v>50145</v>
      </c>
      <c r="AS24" s="199">
        <v>50339</v>
      </c>
      <c r="AT24" s="199">
        <v>50474</v>
      </c>
      <c r="AU24" s="199">
        <v>50432</v>
      </c>
      <c r="AV24" s="199">
        <v>50491</v>
      </c>
      <c r="AW24" s="199">
        <v>50522</v>
      </c>
      <c r="AX24" s="199">
        <v>50536</v>
      </c>
      <c r="AY24" s="199">
        <v>50487</v>
      </c>
      <c r="AZ24" s="199">
        <v>50365</v>
      </c>
      <c r="BA24" s="199">
        <v>50242</v>
      </c>
      <c r="BB24" s="199">
        <v>49906</v>
      </c>
      <c r="BC24" s="199">
        <v>49702</v>
      </c>
    </row>
    <row r="25" spans="1:55">
      <c r="A25" s="230">
        <v>14702</v>
      </c>
      <c r="B25" s="231">
        <v>31700</v>
      </c>
      <c r="C25" s="226">
        <f t="shared" si="0"/>
        <v>-126</v>
      </c>
      <c r="D25" s="211">
        <f t="shared" si="2"/>
        <v>-3.9590272104568589E-3</v>
      </c>
      <c r="E25" s="226"/>
      <c r="F25" s="209">
        <f>B25-[2]Private!B17</f>
        <v>4152</v>
      </c>
      <c r="G25" s="226">
        <f t="shared" si="1"/>
        <v>1</v>
      </c>
      <c r="H25" s="226"/>
      <c r="S25" s="91" t="s">
        <v>67</v>
      </c>
      <c r="T25" s="70">
        <v>913</v>
      </c>
      <c r="AQ25" s="198">
        <v>1954</v>
      </c>
      <c r="AR25" s="199">
        <v>49467</v>
      </c>
      <c r="AS25" s="199">
        <v>49381</v>
      </c>
      <c r="AT25" s="199">
        <v>49158</v>
      </c>
      <c r="AU25" s="199">
        <v>49177</v>
      </c>
      <c r="AV25" s="199">
        <v>48965</v>
      </c>
      <c r="AW25" s="199">
        <v>48896</v>
      </c>
      <c r="AX25" s="199">
        <v>48834</v>
      </c>
      <c r="AY25" s="199">
        <v>48825</v>
      </c>
      <c r="AZ25" s="199">
        <v>48881</v>
      </c>
      <c r="BA25" s="199">
        <v>48944</v>
      </c>
      <c r="BB25" s="199">
        <v>49179</v>
      </c>
      <c r="BC25" s="199">
        <v>49331</v>
      </c>
    </row>
    <row r="26" spans="1:55">
      <c r="A26" s="230">
        <v>14732</v>
      </c>
      <c r="B26" s="231">
        <v>31880</v>
      </c>
      <c r="C26" s="226">
        <f t="shared" si="0"/>
        <v>180</v>
      </c>
      <c r="D26" s="211">
        <f t="shared" si="2"/>
        <v>5.6782334384858045E-3</v>
      </c>
      <c r="E26" s="226"/>
      <c r="F26" s="209">
        <f>B26-[2]Private!B18</f>
        <v>4172</v>
      </c>
      <c r="G26" s="226">
        <f t="shared" si="1"/>
        <v>20</v>
      </c>
      <c r="H26" s="226"/>
      <c r="AQ26" s="198">
        <v>1955</v>
      </c>
      <c r="AR26" s="199">
        <v>49497</v>
      </c>
      <c r="AS26" s="199">
        <v>49644</v>
      </c>
      <c r="AT26" s="199">
        <v>49963</v>
      </c>
      <c r="AU26" s="199">
        <v>50246</v>
      </c>
      <c r="AV26" s="199">
        <v>50512</v>
      </c>
      <c r="AW26" s="199">
        <v>50790</v>
      </c>
      <c r="AX26" s="199">
        <v>50985</v>
      </c>
      <c r="AY26" s="199">
        <v>51112</v>
      </c>
      <c r="AZ26" s="199">
        <v>51262</v>
      </c>
      <c r="BA26" s="199">
        <v>51431</v>
      </c>
      <c r="BB26" s="199">
        <v>51592</v>
      </c>
      <c r="BC26" s="199">
        <v>51805</v>
      </c>
    </row>
    <row r="27" spans="1:55">
      <c r="A27" s="230">
        <v>14763</v>
      </c>
      <c r="B27" s="231">
        <v>31978</v>
      </c>
      <c r="C27" s="226">
        <f t="shared" si="0"/>
        <v>98</v>
      </c>
      <c r="D27" s="211">
        <f t="shared" si="2"/>
        <v>3.0740276035131743E-3</v>
      </c>
      <c r="E27" s="226"/>
      <c r="F27" s="209">
        <f>B27-[2]Private!B19</f>
        <v>4218</v>
      </c>
      <c r="G27" s="226">
        <f t="shared" si="1"/>
        <v>46</v>
      </c>
      <c r="H27" s="226"/>
      <c r="S27" s="65" t="s">
        <v>160</v>
      </c>
      <c r="T27" s="100" t="s">
        <v>92</v>
      </c>
      <c r="U27" s="100" t="s">
        <v>12</v>
      </c>
      <c r="W27" s="116"/>
      <c r="X27" s="116"/>
      <c r="Y27" s="116"/>
      <c r="AQ27" s="196">
        <v>1956</v>
      </c>
      <c r="AR27" s="197">
        <v>51975</v>
      </c>
      <c r="AS27" s="197">
        <v>52167</v>
      </c>
      <c r="AT27" s="197">
        <v>52295</v>
      </c>
      <c r="AU27" s="197">
        <v>52375</v>
      </c>
      <c r="AV27" s="197">
        <v>52506</v>
      </c>
      <c r="AW27" s="197">
        <v>52583</v>
      </c>
      <c r="AX27" s="197">
        <v>51954</v>
      </c>
      <c r="AY27" s="197">
        <v>52632</v>
      </c>
      <c r="AZ27" s="197">
        <v>52600</v>
      </c>
      <c r="BA27" s="197">
        <v>52781</v>
      </c>
      <c r="BB27" s="197">
        <v>52822</v>
      </c>
      <c r="BC27" s="197">
        <v>52930</v>
      </c>
    </row>
    <row r="28" spans="1:55">
      <c r="A28" s="230">
        <v>14793</v>
      </c>
      <c r="B28" s="231">
        <v>31942</v>
      </c>
      <c r="C28" s="226">
        <f t="shared" si="0"/>
        <v>-36</v>
      </c>
      <c r="D28" s="211">
        <f t="shared" si="2"/>
        <v>-1.1257739696041028E-3</v>
      </c>
      <c r="E28" s="226"/>
      <c r="F28" s="209">
        <f>B28-[2]Private!B20</f>
        <v>4261</v>
      </c>
      <c r="G28" s="226">
        <f t="shared" si="1"/>
        <v>43</v>
      </c>
      <c r="H28" s="226"/>
      <c r="S28" s="150">
        <v>0.5</v>
      </c>
      <c r="T28" s="150">
        <v>5</v>
      </c>
      <c r="U28" s="69">
        <v>2</v>
      </c>
      <c r="W28" s="207"/>
      <c r="X28" s="193"/>
      <c r="Y28" s="173"/>
      <c r="AQ28" s="198">
        <v>1957</v>
      </c>
      <c r="AR28" s="199">
        <v>52888</v>
      </c>
      <c r="AS28" s="199">
        <v>53098</v>
      </c>
      <c r="AT28" s="199">
        <v>53156</v>
      </c>
      <c r="AU28" s="199">
        <v>53238</v>
      </c>
      <c r="AV28" s="199">
        <v>53149</v>
      </c>
      <c r="AW28" s="199">
        <v>53066</v>
      </c>
      <c r="AX28" s="199">
        <v>53122</v>
      </c>
      <c r="AY28" s="199">
        <v>53128</v>
      </c>
      <c r="AZ28" s="199">
        <v>52932</v>
      </c>
      <c r="BA28" s="199">
        <v>52765</v>
      </c>
      <c r="BB28" s="199">
        <v>52557</v>
      </c>
      <c r="BC28" s="199">
        <v>52385</v>
      </c>
    </row>
    <row r="29" spans="1:55">
      <c r="A29" s="230">
        <v>14824</v>
      </c>
      <c r="B29" s="231">
        <v>32352</v>
      </c>
      <c r="C29" s="226">
        <f t="shared" si="0"/>
        <v>410</v>
      </c>
      <c r="D29" s="211">
        <f t="shared" si="2"/>
        <v>1.2835764823743035E-2</v>
      </c>
      <c r="E29" s="226"/>
      <c r="F29" s="209">
        <f>B29-[2]Private!B21</f>
        <v>4282</v>
      </c>
      <c r="G29" s="226">
        <f t="shared" si="1"/>
        <v>21</v>
      </c>
      <c r="H29" s="226"/>
      <c r="S29" s="150">
        <v>0.4</v>
      </c>
      <c r="T29" s="150">
        <v>4</v>
      </c>
      <c r="U29" s="69">
        <v>4</v>
      </c>
      <c r="W29" s="193"/>
      <c r="X29" s="193"/>
      <c r="Y29" s="173"/>
      <c r="AQ29" s="198">
        <v>1958</v>
      </c>
      <c r="AR29" s="199">
        <v>52077</v>
      </c>
      <c r="AS29" s="199">
        <v>51576</v>
      </c>
      <c r="AT29" s="199">
        <v>51300</v>
      </c>
      <c r="AU29" s="199">
        <v>51026</v>
      </c>
      <c r="AV29" s="199">
        <v>50913</v>
      </c>
      <c r="AW29" s="199">
        <v>50912</v>
      </c>
      <c r="AX29" s="199">
        <v>51037</v>
      </c>
      <c r="AY29" s="199">
        <v>51233</v>
      </c>
      <c r="AZ29" s="199">
        <v>51506</v>
      </c>
      <c r="BA29" s="199">
        <v>51485</v>
      </c>
      <c r="BB29" s="199">
        <v>51943</v>
      </c>
      <c r="BC29" s="199">
        <v>52088</v>
      </c>
    </row>
    <row r="30" spans="1:55">
      <c r="A30" s="230">
        <v>14855</v>
      </c>
      <c r="B30" s="231">
        <v>32810</v>
      </c>
      <c r="C30" s="226">
        <f t="shared" si="0"/>
        <v>458</v>
      </c>
      <c r="D30" s="211">
        <f t="shared" si="2"/>
        <v>1.415677546983185E-2</v>
      </c>
      <c r="E30" s="226"/>
      <c r="F30" s="209">
        <f>B30-[2]Private!B22</f>
        <v>4312</v>
      </c>
      <c r="G30" s="226">
        <f t="shared" si="1"/>
        <v>30</v>
      </c>
      <c r="H30" s="226"/>
      <c r="S30" s="150">
        <v>0.3</v>
      </c>
      <c r="T30" s="150">
        <v>3</v>
      </c>
      <c r="U30" s="69">
        <v>7</v>
      </c>
      <c r="W30" s="193"/>
      <c r="X30" s="193"/>
      <c r="Y30" s="173"/>
      <c r="AQ30" s="198">
        <v>1959</v>
      </c>
      <c r="AR30" s="199">
        <v>52481</v>
      </c>
      <c r="AS30" s="199">
        <v>52687</v>
      </c>
      <c r="AT30" s="199">
        <v>53016</v>
      </c>
      <c r="AU30" s="199">
        <v>53320</v>
      </c>
      <c r="AV30" s="199">
        <v>53549</v>
      </c>
      <c r="AW30" s="199">
        <v>53678</v>
      </c>
      <c r="AX30" s="199">
        <v>53803</v>
      </c>
      <c r="AY30" s="199">
        <v>53337</v>
      </c>
      <c r="AZ30" s="199">
        <v>53428</v>
      </c>
      <c r="BA30" s="199">
        <v>53359</v>
      </c>
      <c r="BB30" s="199">
        <v>53635</v>
      </c>
      <c r="BC30" s="199">
        <v>54175</v>
      </c>
    </row>
    <row r="31" spans="1:55">
      <c r="A31" s="230">
        <v>14885</v>
      </c>
      <c r="B31" s="231">
        <v>33265</v>
      </c>
      <c r="C31" s="226">
        <f t="shared" si="0"/>
        <v>455</v>
      </c>
      <c r="D31" s="211">
        <f t="shared" si="2"/>
        <v>1.3867723255105151E-2</v>
      </c>
      <c r="E31" s="226"/>
      <c r="F31" s="209">
        <f>B31-[2]Private!B23</f>
        <v>4353</v>
      </c>
      <c r="G31" s="226">
        <f t="shared" si="1"/>
        <v>41</v>
      </c>
      <c r="H31" s="226"/>
      <c r="S31" s="150">
        <v>0.2</v>
      </c>
      <c r="T31" s="150">
        <v>2</v>
      </c>
      <c r="U31" s="69">
        <v>5</v>
      </c>
      <c r="W31" s="193"/>
      <c r="X31" s="193"/>
      <c r="Y31" s="173"/>
      <c r="AQ31" s="198">
        <v>1960</v>
      </c>
      <c r="AR31" s="199">
        <v>54274</v>
      </c>
      <c r="AS31" s="199">
        <v>54513</v>
      </c>
      <c r="AT31" s="199">
        <v>54458</v>
      </c>
      <c r="AU31" s="199">
        <v>54812</v>
      </c>
      <c r="AV31" s="199">
        <v>54472</v>
      </c>
      <c r="AW31" s="199">
        <v>54347</v>
      </c>
      <c r="AX31" s="199">
        <v>54303</v>
      </c>
      <c r="AY31" s="199">
        <v>54272</v>
      </c>
      <c r="AZ31" s="199">
        <v>54228</v>
      </c>
      <c r="BA31" s="199">
        <v>54144</v>
      </c>
      <c r="BB31" s="199">
        <v>53962</v>
      </c>
      <c r="BC31" s="199">
        <v>53743</v>
      </c>
    </row>
    <row r="32" spans="1:55">
      <c r="A32" s="230">
        <v>14916</v>
      </c>
      <c r="B32" s="231">
        <v>33668</v>
      </c>
      <c r="C32" s="226">
        <f t="shared" si="0"/>
        <v>403</v>
      </c>
      <c r="D32" s="211">
        <f t="shared" si="2"/>
        <v>1.2114835412595821E-2</v>
      </c>
      <c r="E32" s="226"/>
      <c r="F32" s="209">
        <f>B32-[2]Private!B24</f>
        <v>4396</v>
      </c>
      <c r="G32" s="226">
        <f t="shared" si="1"/>
        <v>43</v>
      </c>
      <c r="H32" s="226"/>
      <c r="S32" s="150">
        <v>0.1</v>
      </c>
      <c r="T32" s="181">
        <v>1</v>
      </c>
      <c r="U32" s="69">
        <v>3</v>
      </c>
      <c r="W32" s="193"/>
      <c r="X32" s="193"/>
      <c r="Y32" s="173"/>
      <c r="AQ32" s="198">
        <v>1961</v>
      </c>
      <c r="AR32" s="199">
        <v>53683</v>
      </c>
      <c r="AS32" s="199">
        <v>53556</v>
      </c>
      <c r="AT32" s="199">
        <v>53662</v>
      </c>
      <c r="AU32" s="199">
        <v>53626</v>
      </c>
      <c r="AV32" s="199">
        <v>53783</v>
      </c>
      <c r="AW32" s="199">
        <v>53977</v>
      </c>
      <c r="AX32" s="199">
        <v>54124</v>
      </c>
      <c r="AY32" s="199">
        <v>54299</v>
      </c>
      <c r="AZ32" s="199">
        <v>54387</v>
      </c>
      <c r="BA32" s="199">
        <v>54521</v>
      </c>
      <c r="BB32" s="199">
        <v>54743</v>
      </c>
      <c r="BC32" s="199">
        <v>54871</v>
      </c>
    </row>
    <row r="33" spans="1:55">
      <c r="A33" s="230">
        <v>14946</v>
      </c>
      <c r="B33" s="231">
        <v>34172</v>
      </c>
      <c r="C33" s="226">
        <f t="shared" si="0"/>
        <v>504</v>
      </c>
      <c r="D33" s="211">
        <f t="shared" si="2"/>
        <v>1.4969704170131876E-2</v>
      </c>
      <c r="E33" s="226"/>
      <c r="F33" s="209">
        <f>B33-[2]Private!B25</f>
        <v>4415</v>
      </c>
      <c r="G33" s="226">
        <f t="shared" si="1"/>
        <v>19</v>
      </c>
      <c r="H33" s="226"/>
      <c r="S33" s="180">
        <v>0</v>
      </c>
      <c r="T33" s="180">
        <v>0</v>
      </c>
      <c r="U33" s="68">
        <v>-6</v>
      </c>
      <c r="W33" s="193"/>
      <c r="X33" s="193"/>
      <c r="Y33" s="173"/>
      <c r="AQ33" s="198">
        <v>1962</v>
      </c>
      <c r="AR33" s="199">
        <v>54891</v>
      </c>
      <c r="AS33" s="199">
        <v>55187</v>
      </c>
      <c r="AT33" s="199">
        <v>55276</v>
      </c>
      <c r="AU33" s="199">
        <v>55601</v>
      </c>
      <c r="AV33" s="199">
        <v>55626</v>
      </c>
      <c r="AW33" s="199">
        <v>55644</v>
      </c>
      <c r="AX33" s="199">
        <v>55746</v>
      </c>
      <c r="AY33" s="199">
        <v>55838</v>
      </c>
      <c r="AZ33" s="199">
        <v>55977</v>
      </c>
      <c r="BA33" s="199">
        <v>56041</v>
      </c>
      <c r="BB33" s="199">
        <v>56055</v>
      </c>
      <c r="BC33" s="199">
        <v>56027</v>
      </c>
    </row>
    <row r="34" spans="1:55">
      <c r="A34" s="230">
        <v>14977</v>
      </c>
      <c r="B34" s="231">
        <v>34480</v>
      </c>
      <c r="C34" s="226">
        <f t="shared" si="0"/>
        <v>308</v>
      </c>
      <c r="D34" s="211">
        <f t="shared" si="2"/>
        <v>9.0132272035584691E-3</v>
      </c>
      <c r="E34" s="226"/>
      <c r="F34" s="209">
        <f>B34-[2]Private!B26</f>
        <v>4468</v>
      </c>
      <c r="G34" s="226">
        <f t="shared" si="1"/>
        <v>53</v>
      </c>
      <c r="H34" s="226"/>
      <c r="S34" s="150">
        <v>-0.1</v>
      </c>
      <c r="T34" s="150">
        <v>-1</v>
      </c>
      <c r="U34" s="68">
        <v>-8</v>
      </c>
      <c r="W34" s="193"/>
      <c r="X34" s="193"/>
      <c r="Y34" s="173"/>
      <c r="AQ34" s="198">
        <v>1963</v>
      </c>
      <c r="AR34" s="199">
        <v>56116</v>
      </c>
      <c r="AS34" s="199">
        <v>56231</v>
      </c>
      <c r="AT34" s="199">
        <v>56322</v>
      </c>
      <c r="AU34" s="199">
        <v>56580</v>
      </c>
      <c r="AV34" s="199">
        <v>56616</v>
      </c>
      <c r="AW34" s="199">
        <v>56658</v>
      </c>
      <c r="AX34" s="199">
        <v>56795</v>
      </c>
      <c r="AY34" s="199">
        <v>56910</v>
      </c>
      <c r="AZ34" s="199">
        <v>57078</v>
      </c>
      <c r="BA34" s="199">
        <v>57284</v>
      </c>
      <c r="BB34" s="199">
        <v>57255</v>
      </c>
      <c r="BC34" s="199">
        <v>57360</v>
      </c>
    </row>
    <row r="35" spans="1:55">
      <c r="A35" s="230">
        <v>15008</v>
      </c>
      <c r="B35" s="231">
        <v>34844</v>
      </c>
      <c r="C35" s="226">
        <f t="shared" si="0"/>
        <v>364</v>
      </c>
      <c r="D35" s="211">
        <f t="shared" si="2"/>
        <v>1.0556844547563804E-2</v>
      </c>
      <c r="E35" s="226"/>
      <c r="F35" s="209">
        <f>B35-[2]Private!B27</f>
        <v>4504</v>
      </c>
      <c r="G35" s="226">
        <f t="shared" si="1"/>
        <v>36</v>
      </c>
      <c r="H35" s="226"/>
      <c r="S35" s="150">
        <v>-0.2</v>
      </c>
      <c r="T35" s="150">
        <v>-2</v>
      </c>
      <c r="U35" s="68">
        <v>-10</v>
      </c>
      <c r="W35" s="193"/>
      <c r="X35" s="193"/>
      <c r="Y35" s="173"/>
      <c r="AQ35" s="198">
        <v>1964</v>
      </c>
      <c r="AR35" s="199">
        <v>57487</v>
      </c>
      <c r="AS35" s="199">
        <v>57752</v>
      </c>
      <c r="AT35" s="199">
        <v>57898</v>
      </c>
      <c r="AU35" s="199">
        <v>57923</v>
      </c>
      <c r="AV35" s="199">
        <v>58089</v>
      </c>
      <c r="AW35" s="199">
        <v>58221</v>
      </c>
      <c r="AX35" s="199">
        <v>58412</v>
      </c>
      <c r="AY35" s="199">
        <v>58620</v>
      </c>
      <c r="AZ35" s="199">
        <v>58903</v>
      </c>
      <c r="BA35" s="199">
        <v>58794</v>
      </c>
      <c r="BB35" s="199">
        <v>59217</v>
      </c>
      <c r="BC35" s="199">
        <v>59420</v>
      </c>
    </row>
    <row r="36" spans="1:55">
      <c r="A36" s="230">
        <v>15036</v>
      </c>
      <c r="B36" s="231">
        <v>35094</v>
      </c>
      <c r="C36" s="226">
        <f t="shared" si="0"/>
        <v>250</v>
      </c>
      <c r="D36" s="211">
        <f t="shared" si="2"/>
        <v>7.174836413729767E-3</v>
      </c>
      <c r="E36" s="226"/>
      <c r="F36" s="209">
        <f>B36-[2]Private!B28</f>
        <v>4535</v>
      </c>
      <c r="G36" s="226">
        <f t="shared" si="1"/>
        <v>31</v>
      </c>
      <c r="H36" s="226"/>
      <c r="S36" s="150">
        <v>-0.3</v>
      </c>
      <c r="T36" s="150">
        <v>-3</v>
      </c>
      <c r="U36" s="195">
        <v>8</v>
      </c>
      <c r="W36" s="193"/>
      <c r="X36" s="193"/>
      <c r="Y36" s="173"/>
      <c r="AQ36" s="198">
        <v>1965</v>
      </c>
      <c r="AR36" s="199">
        <v>59583</v>
      </c>
      <c r="AS36" s="199">
        <v>59800</v>
      </c>
      <c r="AT36" s="199">
        <v>60003</v>
      </c>
      <c r="AU36" s="199">
        <v>60258</v>
      </c>
      <c r="AV36" s="199">
        <v>60492</v>
      </c>
      <c r="AW36" s="199">
        <v>60690</v>
      </c>
      <c r="AX36" s="199">
        <v>60963</v>
      </c>
      <c r="AY36" s="199">
        <v>61228</v>
      </c>
      <c r="AZ36" s="199">
        <v>61490</v>
      </c>
      <c r="BA36" s="199">
        <v>61718</v>
      </c>
      <c r="BB36" s="199">
        <v>61997</v>
      </c>
      <c r="BC36" s="199">
        <v>62321</v>
      </c>
    </row>
    <row r="37" spans="1:55">
      <c r="A37" s="230">
        <v>15067</v>
      </c>
      <c r="B37" s="231">
        <v>35469</v>
      </c>
      <c r="C37" s="226">
        <f t="shared" si="0"/>
        <v>375</v>
      </c>
      <c r="D37" s="211">
        <f t="shared" si="2"/>
        <v>1.0685587279876903E-2</v>
      </c>
      <c r="E37" s="226"/>
      <c r="F37" s="209">
        <f>B37-[2]Private!B29</f>
        <v>4585</v>
      </c>
      <c r="G37" s="226">
        <f t="shared" si="1"/>
        <v>50</v>
      </c>
      <c r="H37" s="226"/>
      <c r="S37" s="150">
        <v>-0.4</v>
      </c>
      <c r="T37" s="150">
        <v>-4</v>
      </c>
      <c r="U37" s="69">
        <v>10</v>
      </c>
      <c r="W37" s="193"/>
      <c r="X37" s="193"/>
      <c r="Y37" s="173"/>
      <c r="AQ37" s="198">
        <v>1966</v>
      </c>
      <c r="AR37" s="199">
        <v>62528</v>
      </c>
      <c r="AS37" s="199">
        <v>62796</v>
      </c>
      <c r="AT37" s="199">
        <v>63191</v>
      </c>
      <c r="AU37" s="199">
        <v>63436</v>
      </c>
      <c r="AV37" s="199">
        <v>63711</v>
      </c>
      <c r="AW37" s="199">
        <v>64110</v>
      </c>
      <c r="AX37" s="199">
        <v>64301</v>
      </c>
      <c r="AY37" s="199">
        <v>64507</v>
      </c>
      <c r="AZ37" s="199">
        <v>64645</v>
      </c>
      <c r="BA37" s="199">
        <v>64854</v>
      </c>
      <c r="BB37" s="199">
        <v>65019</v>
      </c>
      <c r="BC37" s="199">
        <v>65199</v>
      </c>
    </row>
    <row r="38" spans="1:55">
      <c r="A38" s="230">
        <v>15097</v>
      </c>
      <c r="B38" s="231">
        <v>36182</v>
      </c>
      <c r="C38" s="226">
        <f t="shared" si="0"/>
        <v>713</v>
      </c>
      <c r="D38" s="211">
        <f t="shared" si="2"/>
        <v>2.0102060954636444E-2</v>
      </c>
      <c r="E38" s="226"/>
      <c r="F38" s="209">
        <f>B38-[2]Private!B30</f>
        <v>4642</v>
      </c>
      <c r="G38" s="226">
        <f t="shared" si="1"/>
        <v>57</v>
      </c>
      <c r="H38" s="226"/>
      <c r="S38" s="150">
        <v>-0.5</v>
      </c>
      <c r="T38" s="150">
        <v>-5</v>
      </c>
      <c r="U38" s="69">
        <v>10</v>
      </c>
      <c r="W38" s="193"/>
      <c r="X38" s="193"/>
      <c r="Y38" s="289"/>
      <c r="AQ38" s="198">
        <v>1967</v>
      </c>
      <c r="AR38" s="199">
        <v>65407</v>
      </c>
      <c r="AS38" s="199">
        <v>65427</v>
      </c>
      <c r="AT38" s="199">
        <v>65530</v>
      </c>
      <c r="AU38" s="199">
        <v>65467</v>
      </c>
      <c r="AV38" s="199">
        <v>65618</v>
      </c>
      <c r="AW38" s="199">
        <v>65750</v>
      </c>
      <c r="AX38" s="199">
        <v>65887</v>
      </c>
      <c r="AY38" s="199">
        <v>66142</v>
      </c>
      <c r="AZ38" s="199">
        <v>66163</v>
      </c>
      <c r="BA38" s="199">
        <v>66225</v>
      </c>
      <c r="BB38" s="199">
        <v>66703</v>
      </c>
      <c r="BC38" s="199">
        <v>66900</v>
      </c>
    </row>
    <row r="39" spans="1:55">
      <c r="A39" s="230">
        <v>15128</v>
      </c>
      <c r="B39" s="231">
        <v>36651</v>
      </c>
      <c r="C39" s="226">
        <f t="shared" si="0"/>
        <v>469</v>
      </c>
      <c r="D39" s="211">
        <f t="shared" si="2"/>
        <v>1.2962246420872257E-2</v>
      </c>
      <c r="E39" s="226"/>
      <c r="F39" s="209">
        <f>B39-[2]Private!B31</f>
        <v>4701</v>
      </c>
      <c r="G39" s="226">
        <f t="shared" si="1"/>
        <v>59</v>
      </c>
      <c r="H39" s="226"/>
      <c r="S39" s="181">
        <v>-0.6</v>
      </c>
      <c r="T39" s="150">
        <v>-6</v>
      </c>
      <c r="U39" s="69">
        <v>10</v>
      </c>
      <c r="W39" s="193"/>
      <c r="X39" s="193"/>
      <c r="Y39" s="173"/>
      <c r="AQ39" s="198">
        <v>1968</v>
      </c>
      <c r="AR39" s="199">
        <v>66805</v>
      </c>
      <c r="AS39" s="199">
        <v>67214</v>
      </c>
      <c r="AT39" s="199">
        <v>67296</v>
      </c>
      <c r="AU39" s="199">
        <v>67555</v>
      </c>
      <c r="AV39" s="199">
        <v>67652</v>
      </c>
      <c r="AW39" s="199">
        <v>67904</v>
      </c>
      <c r="AX39" s="199">
        <v>68126</v>
      </c>
      <c r="AY39" s="199">
        <v>68328</v>
      </c>
      <c r="AZ39" s="199">
        <v>68487</v>
      </c>
      <c r="BA39" s="199">
        <v>68720</v>
      </c>
      <c r="BB39" s="199">
        <v>68985</v>
      </c>
      <c r="BC39" s="199">
        <v>69245</v>
      </c>
    </row>
    <row r="40" spans="1:55">
      <c r="A40" s="230">
        <v>15158</v>
      </c>
      <c r="B40" s="231">
        <v>37137</v>
      </c>
      <c r="C40" s="226">
        <f t="shared" si="0"/>
        <v>486</v>
      </c>
      <c r="D40" s="211">
        <f t="shared" si="2"/>
        <v>1.3260211181141034E-2</v>
      </c>
      <c r="E40" s="226"/>
      <c r="F40" s="209">
        <f>B40-[2]Private!B32</f>
        <v>4750</v>
      </c>
      <c r="G40" s="226">
        <f t="shared" si="1"/>
        <v>49</v>
      </c>
      <c r="H40" s="226"/>
      <c r="W40" s="193"/>
      <c r="X40" s="193"/>
      <c r="Y40" s="173"/>
      <c r="AQ40" s="198">
        <v>1969</v>
      </c>
      <c r="AR40" s="199">
        <v>69438</v>
      </c>
      <c r="AS40" s="199">
        <v>69698</v>
      </c>
      <c r="AT40" s="199">
        <v>69906</v>
      </c>
      <c r="AU40" s="199">
        <v>70072</v>
      </c>
      <c r="AV40" s="199">
        <v>70328</v>
      </c>
      <c r="AW40" s="199">
        <v>70636</v>
      </c>
      <c r="AX40" s="199">
        <v>70730</v>
      </c>
      <c r="AY40" s="199">
        <v>71005</v>
      </c>
      <c r="AZ40" s="199">
        <v>70918</v>
      </c>
      <c r="BA40" s="199">
        <v>71119</v>
      </c>
      <c r="BB40" s="199">
        <v>71088</v>
      </c>
      <c r="BC40" s="199">
        <v>71240</v>
      </c>
    </row>
    <row r="41" spans="1:55">
      <c r="A41" s="230">
        <v>15189</v>
      </c>
      <c r="B41" s="231">
        <v>37544</v>
      </c>
      <c r="C41" s="226">
        <f t="shared" si="0"/>
        <v>407</v>
      </c>
      <c r="D41" s="211">
        <f t="shared" si="2"/>
        <v>1.0959420524005708E-2</v>
      </c>
      <c r="E41" s="226"/>
      <c r="F41" s="209">
        <f>B41-[2]Private!B33</f>
        <v>4821</v>
      </c>
      <c r="G41" s="226">
        <f t="shared" si="1"/>
        <v>71</v>
      </c>
      <c r="H41" s="226"/>
      <c r="AQ41" s="198">
        <v>1970</v>
      </c>
      <c r="AR41" s="199">
        <v>71176</v>
      </c>
      <c r="AS41" s="199">
        <v>71302</v>
      </c>
      <c r="AT41" s="199">
        <v>71453</v>
      </c>
      <c r="AU41" s="199">
        <v>71348</v>
      </c>
      <c r="AV41" s="199">
        <v>71122</v>
      </c>
      <c r="AW41" s="199">
        <v>71028</v>
      </c>
      <c r="AX41" s="199">
        <v>71055</v>
      </c>
      <c r="AY41" s="199">
        <v>70932</v>
      </c>
      <c r="AZ41" s="199">
        <v>70949</v>
      </c>
      <c r="BA41" s="199">
        <v>70519</v>
      </c>
      <c r="BB41" s="199">
        <v>70409</v>
      </c>
      <c r="BC41" s="199">
        <v>70790</v>
      </c>
    </row>
    <row r="42" spans="1:55">
      <c r="A42" s="230">
        <v>15220</v>
      </c>
      <c r="B42" s="231">
        <v>37835</v>
      </c>
      <c r="C42" s="226">
        <f t="shared" si="0"/>
        <v>291</v>
      </c>
      <c r="D42" s="211">
        <f t="shared" si="2"/>
        <v>7.7509056040911996E-3</v>
      </c>
      <c r="E42" s="226"/>
      <c r="F42" s="209">
        <f>B42-[2]Private!B34</f>
        <v>4891</v>
      </c>
      <c r="G42" s="226">
        <f t="shared" si="1"/>
        <v>70</v>
      </c>
      <c r="H42" s="226"/>
      <c r="AQ42" s="198">
        <v>1971</v>
      </c>
      <c r="AR42" s="199">
        <v>70866</v>
      </c>
      <c r="AS42" s="199">
        <v>70805</v>
      </c>
      <c r="AT42" s="199">
        <v>70859</v>
      </c>
      <c r="AU42" s="199">
        <v>71037</v>
      </c>
      <c r="AV42" s="199">
        <v>71247</v>
      </c>
      <c r="AW42" s="199">
        <v>71253</v>
      </c>
      <c r="AX42" s="199">
        <v>71316</v>
      </c>
      <c r="AY42" s="199">
        <v>71368</v>
      </c>
      <c r="AZ42" s="199">
        <v>71620</v>
      </c>
      <c r="BA42" s="199">
        <v>71642</v>
      </c>
      <c r="BB42" s="199">
        <v>71844</v>
      </c>
      <c r="BC42" s="199">
        <v>72108</v>
      </c>
    </row>
    <row r="43" spans="1:55">
      <c r="A43" s="230">
        <v>15250</v>
      </c>
      <c r="B43" s="231">
        <v>37948</v>
      </c>
      <c r="C43" s="226">
        <f t="shared" si="0"/>
        <v>113</v>
      </c>
      <c r="D43" s="211">
        <f t="shared" si="2"/>
        <v>2.9866525703713493E-3</v>
      </c>
      <c r="E43" s="226"/>
      <c r="F43" s="209">
        <f>B43-[2]Private!B35</f>
        <v>4907</v>
      </c>
      <c r="G43" s="226">
        <f t="shared" si="1"/>
        <v>16</v>
      </c>
      <c r="H43" s="226"/>
      <c r="AQ43" s="198">
        <v>1972</v>
      </c>
      <c r="AR43" s="199">
        <v>72445</v>
      </c>
      <c r="AS43" s="199">
        <v>72652</v>
      </c>
      <c r="AT43" s="199">
        <v>72945</v>
      </c>
      <c r="AU43" s="199">
        <v>73163</v>
      </c>
      <c r="AV43" s="199">
        <v>73467</v>
      </c>
      <c r="AW43" s="199">
        <v>73760</v>
      </c>
      <c r="AX43" s="199">
        <v>73709</v>
      </c>
      <c r="AY43" s="199">
        <v>74137</v>
      </c>
      <c r="AZ43" s="199">
        <v>74268</v>
      </c>
      <c r="BA43" s="199">
        <v>74672</v>
      </c>
      <c r="BB43" s="199">
        <v>74965</v>
      </c>
      <c r="BC43" s="199">
        <v>75270</v>
      </c>
    </row>
    <row r="44" spans="1:55">
      <c r="A44" s="230">
        <v>15281</v>
      </c>
      <c r="B44" s="231">
        <v>38024</v>
      </c>
      <c r="C44" s="226">
        <f t="shared" si="0"/>
        <v>76</v>
      </c>
      <c r="D44" s="211">
        <f t="shared" si="2"/>
        <v>2.0027405923895856E-3</v>
      </c>
      <c r="E44" s="226"/>
      <c r="F44" s="209">
        <f>B44-[2]Private!B36</f>
        <v>4949</v>
      </c>
      <c r="G44" s="226">
        <f t="shared" si="1"/>
        <v>42</v>
      </c>
      <c r="H44" s="226"/>
      <c r="AQ44" s="198">
        <v>1973</v>
      </c>
      <c r="AR44" s="199">
        <v>75620</v>
      </c>
      <c r="AS44" s="199">
        <v>76017</v>
      </c>
      <c r="AT44" s="199">
        <v>76286</v>
      </c>
      <c r="AU44" s="199">
        <v>76456</v>
      </c>
      <c r="AV44" s="199">
        <v>76646</v>
      </c>
      <c r="AW44" s="199">
        <v>76886</v>
      </c>
      <c r="AX44" s="199">
        <v>76911</v>
      </c>
      <c r="AY44" s="199">
        <v>77166</v>
      </c>
      <c r="AZ44" s="199">
        <v>77281</v>
      </c>
      <c r="BA44" s="199">
        <v>77605</v>
      </c>
      <c r="BB44" s="199">
        <v>77909</v>
      </c>
      <c r="BC44" s="199">
        <v>78035</v>
      </c>
    </row>
    <row r="45" spans="1:55">
      <c r="A45" s="230">
        <v>15311</v>
      </c>
      <c r="B45" s="231">
        <v>38104</v>
      </c>
      <c r="C45" s="226">
        <f t="shared" si="0"/>
        <v>80</v>
      </c>
      <c r="D45" s="211">
        <f t="shared" si="2"/>
        <v>2.1039343572480541E-3</v>
      </c>
      <c r="E45" s="226"/>
      <c r="F45" s="209">
        <f>B45-[2]Private!B37</f>
        <v>4971</v>
      </c>
      <c r="G45" s="226">
        <f t="shared" si="1"/>
        <v>22</v>
      </c>
      <c r="H45" s="226"/>
      <c r="AQ45" s="198">
        <v>1974</v>
      </c>
      <c r="AR45" s="199">
        <v>78104</v>
      </c>
      <c r="AS45" s="199">
        <v>78253</v>
      </c>
      <c r="AT45" s="199">
        <v>78295</v>
      </c>
      <c r="AU45" s="199">
        <v>78384</v>
      </c>
      <c r="AV45" s="199">
        <v>78547</v>
      </c>
      <c r="AW45" s="199">
        <v>78602</v>
      </c>
      <c r="AX45" s="199">
        <v>78634</v>
      </c>
      <c r="AY45" s="199">
        <v>78619</v>
      </c>
      <c r="AZ45" s="199">
        <v>78614</v>
      </c>
      <c r="BA45" s="199">
        <v>78627</v>
      </c>
      <c r="BB45" s="199">
        <v>78259</v>
      </c>
      <c r="BC45" s="199">
        <v>77657</v>
      </c>
    </row>
    <row r="46" spans="1:55">
      <c r="A46" s="230">
        <v>15342</v>
      </c>
      <c r="B46" s="231">
        <v>38347</v>
      </c>
      <c r="C46" s="226">
        <f t="shared" si="0"/>
        <v>243</v>
      </c>
      <c r="D46" s="211">
        <f t="shared" si="2"/>
        <v>6.3772832248582823E-3</v>
      </c>
      <c r="E46" s="226"/>
      <c r="F46" s="209">
        <f>B46-[2]Private!B38</f>
        <v>5089</v>
      </c>
      <c r="G46" s="226">
        <f t="shared" si="1"/>
        <v>118</v>
      </c>
      <c r="H46" s="226"/>
      <c r="AQ46" s="198">
        <v>1975</v>
      </c>
      <c r="AR46" s="199">
        <v>77297</v>
      </c>
      <c r="AS46" s="199">
        <v>76919</v>
      </c>
      <c r="AT46" s="199">
        <v>76649</v>
      </c>
      <c r="AU46" s="199">
        <v>76463</v>
      </c>
      <c r="AV46" s="199">
        <v>76623</v>
      </c>
      <c r="AW46" s="199">
        <v>76519</v>
      </c>
      <c r="AX46" s="199">
        <v>76768</v>
      </c>
      <c r="AY46" s="199">
        <v>77154</v>
      </c>
      <c r="AZ46" s="199">
        <v>77232</v>
      </c>
      <c r="BA46" s="199">
        <v>77535</v>
      </c>
      <c r="BB46" s="199">
        <v>77679</v>
      </c>
      <c r="BC46" s="199">
        <v>78017</v>
      </c>
    </row>
    <row r="47" spans="1:55">
      <c r="A47" s="230">
        <v>15373</v>
      </c>
      <c r="B47" s="231">
        <v>38513</v>
      </c>
      <c r="C47" s="226">
        <f t="shared" si="0"/>
        <v>166</v>
      </c>
      <c r="D47" s="211">
        <f t="shared" si="2"/>
        <v>4.3288914387044622E-3</v>
      </c>
      <c r="E47" s="226"/>
      <c r="F47" s="209">
        <f>B47-[2]Private!B39</f>
        <v>5146</v>
      </c>
      <c r="G47" s="226">
        <f t="shared" si="1"/>
        <v>57</v>
      </c>
      <c r="H47" s="226"/>
      <c r="AQ47" s="198">
        <v>1976</v>
      </c>
      <c r="AR47" s="199">
        <v>78506</v>
      </c>
      <c r="AS47" s="199">
        <v>78817</v>
      </c>
      <c r="AT47" s="199">
        <v>79049</v>
      </c>
      <c r="AU47" s="199">
        <v>79293</v>
      </c>
      <c r="AV47" s="199">
        <v>79311</v>
      </c>
      <c r="AW47" s="199">
        <v>79376</v>
      </c>
      <c r="AX47" s="199">
        <v>79546</v>
      </c>
      <c r="AY47" s="199">
        <v>79704</v>
      </c>
      <c r="AZ47" s="199">
        <v>79892</v>
      </c>
      <c r="BA47" s="199">
        <v>79905</v>
      </c>
      <c r="BB47" s="199">
        <v>80237</v>
      </c>
      <c r="BC47" s="199">
        <v>80448</v>
      </c>
    </row>
    <row r="48" spans="1:55">
      <c r="A48" s="230">
        <v>15401</v>
      </c>
      <c r="B48" s="231">
        <v>38936</v>
      </c>
      <c r="C48" s="226">
        <f t="shared" si="0"/>
        <v>423</v>
      </c>
      <c r="D48" s="211">
        <f t="shared" si="2"/>
        <v>1.0983304338794693E-2</v>
      </c>
      <c r="E48" s="226"/>
      <c r="F48" s="209">
        <f>B48-[2]Private!B40</f>
        <v>5257</v>
      </c>
      <c r="G48" s="226">
        <f t="shared" si="1"/>
        <v>111</v>
      </c>
      <c r="H48" s="226"/>
      <c r="AQ48" s="198">
        <v>1977</v>
      </c>
      <c r="AR48" s="199">
        <v>80692</v>
      </c>
      <c r="AS48" s="199">
        <v>80987</v>
      </c>
      <c r="AT48" s="199">
        <v>81391</v>
      </c>
      <c r="AU48" s="199">
        <v>81730</v>
      </c>
      <c r="AV48" s="199">
        <v>82089</v>
      </c>
      <c r="AW48" s="199">
        <v>82488</v>
      </c>
      <c r="AX48" s="199">
        <v>82836</v>
      </c>
      <c r="AY48" s="199">
        <v>83074</v>
      </c>
      <c r="AZ48" s="199">
        <v>83532</v>
      </c>
      <c r="BA48" s="199">
        <v>83794</v>
      </c>
      <c r="BB48" s="199">
        <v>84173</v>
      </c>
      <c r="BC48" s="199">
        <v>84408</v>
      </c>
    </row>
    <row r="49" spans="1:55">
      <c r="A49" s="230">
        <v>15432</v>
      </c>
      <c r="B49" s="231">
        <v>39352</v>
      </c>
      <c r="C49" s="226">
        <f t="shared" si="0"/>
        <v>416</v>
      </c>
      <c r="D49" s="211">
        <f t="shared" si="2"/>
        <v>1.0684199712348469E-2</v>
      </c>
      <c r="E49" s="226"/>
      <c r="F49" s="209">
        <f>B49-[2]Private!B41</f>
        <v>5357</v>
      </c>
      <c r="G49" s="226">
        <f t="shared" si="1"/>
        <v>100</v>
      </c>
      <c r="H49" s="226"/>
      <c r="AQ49" s="198">
        <v>1978</v>
      </c>
      <c r="AR49" s="199">
        <v>84595</v>
      </c>
      <c r="AS49" s="199">
        <v>84948</v>
      </c>
      <c r="AT49" s="199">
        <v>85461</v>
      </c>
      <c r="AU49" s="199">
        <v>86163</v>
      </c>
      <c r="AV49" s="199">
        <v>86509</v>
      </c>
      <c r="AW49" s="199">
        <v>86951</v>
      </c>
      <c r="AX49" s="199">
        <v>87205</v>
      </c>
      <c r="AY49" s="199">
        <v>87481</v>
      </c>
      <c r="AZ49" s="199">
        <v>87618</v>
      </c>
      <c r="BA49" s="199">
        <v>87954</v>
      </c>
      <c r="BB49" s="199">
        <v>88391</v>
      </c>
      <c r="BC49" s="199">
        <v>88674</v>
      </c>
    </row>
    <row r="50" spans="1:55">
      <c r="A50" s="230">
        <v>15462</v>
      </c>
      <c r="B50" s="231">
        <v>39772</v>
      </c>
      <c r="C50" s="226">
        <f t="shared" si="0"/>
        <v>420</v>
      </c>
      <c r="D50" s="211">
        <f t="shared" si="2"/>
        <v>1.0672900996137427E-2</v>
      </c>
      <c r="E50" s="226"/>
      <c r="F50" s="209">
        <f>B50-[2]Private!B42</f>
        <v>5431</v>
      </c>
      <c r="G50" s="226">
        <f t="shared" si="1"/>
        <v>74</v>
      </c>
      <c r="H50" s="226"/>
      <c r="AQ50" s="198">
        <v>1979</v>
      </c>
      <c r="AR50" s="199">
        <v>88811</v>
      </c>
      <c r="AS50" s="199">
        <v>89054</v>
      </c>
      <c r="AT50" s="199">
        <v>89480</v>
      </c>
      <c r="AU50" s="199">
        <v>89418</v>
      </c>
      <c r="AV50" s="199">
        <v>89790</v>
      </c>
      <c r="AW50" s="199">
        <v>90108</v>
      </c>
      <c r="AX50" s="199">
        <v>90214</v>
      </c>
      <c r="AY50" s="199">
        <v>90296</v>
      </c>
      <c r="AZ50" s="199">
        <v>90323</v>
      </c>
      <c r="BA50" s="199">
        <v>90480</v>
      </c>
      <c r="BB50" s="199">
        <v>90574</v>
      </c>
      <c r="BC50" s="199">
        <v>90669</v>
      </c>
    </row>
    <row r="51" spans="1:55">
      <c r="A51" s="230">
        <v>15493</v>
      </c>
      <c r="B51" s="231">
        <v>40028</v>
      </c>
      <c r="C51" s="226">
        <f t="shared" si="0"/>
        <v>256</v>
      </c>
      <c r="D51" s="211">
        <f t="shared" si="2"/>
        <v>6.4366891280297697E-3</v>
      </c>
      <c r="E51" s="226"/>
      <c r="F51" s="209">
        <f>B51-[2]Private!B43</f>
        <v>5510</v>
      </c>
      <c r="G51" s="226">
        <f t="shared" si="1"/>
        <v>79</v>
      </c>
      <c r="H51" s="226"/>
      <c r="AQ51" s="198">
        <v>1980</v>
      </c>
      <c r="AR51" s="199">
        <v>90800</v>
      </c>
      <c r="AS51" s="199">
        <v>90879</v>
      </c>
      <c r="AT51" s="199">
        <v>90991</v>
      </c>
      <c r="AU51" s="199">
        <v>90846</v>
      </c>
      <c r="AV51" s="199">
        <v>90415</v>
      </c>
      <c r="AW51" s="199">
        <v>90095</v>
      </c>
      <c r="AX51" s="199">
        <v>89832</v>
      </c>
      <c r="AY51" s="199">
        <v>90092</v>
      </c>
      <c r="AZ51" s="199">
        <v>90205</v>
      </c>
      <c r="BA51" s="199">
        <v>90485</v>
      </c>
      <c r="BB51" s="199">
        <v>90741</v>
      </c>
      <c r="BC51" s="199">
        <v>90936</v>
      </c>
    </row>
    <row r="52" spans="1:55">
      <c r="A52" s="230">
        <v>15523</v>
      </c>
      <c r="B52" s="231">
        <v>40471</v>
      </c>
      <c r="C52" s="226">
        <f t="shared" si="0"/>
        <v>443</v>
      </c>
      <c r="D52" s="211">
        <f t="shared" si="2"/>
        <v>1.1067252922953932E-2</v>
      </c>
      <c r="E52" s="226"/>
      <c r="F52" s="209">
        <f>B52-[2]Private!B44</f>
        <v>5591</v>
      </c>
      <c r="G52" s="226">
        <f t="shared" si="1"/>
        <v>81</v>
      </c>
      <c r="H52" s="226"/>
      <c r="AQ52" s="198">
        <v>1981</v>
      </c>
      <c r="AR52" s="199">
        <v>91031</v>
      </c>
      <c r="AS52" s="199">
        <v>91098</v>
      </c>
      <c r="AT52" s="199">
        <v>91202</v>
      </c>
      <c r="AU52" s="199">
        <v>91276</v>
      </c>
      <c r="AV52" s="199">
        <v>91286</v>
      </c>
      <c r="AW52" s="199">
        <v>91482</v>
      </c>
      <c r="AX52" s="199">
        <v>91594</v>
      </c>
      <c r="AY52" s="199">
        <v>91558</v>
      </c>
      <c r="AZ52" s="199">
        <v>91471</v>
      </c>
      <c r="BA52" s="199">
        <v>91371</v>
      </c>
      <c r="BB52" s="199">
        <v>91162</v>
      </c>
      <c r="BC52" s="199">
        <v>90884</v>
      </c>
    </row>
    <row r="53" spans="1:55">
      <c r="A53" s="230">
        <v>15554</v>
      </c>
      <c r="B53" s="231">
        <v>40988</v>
      </c>
      <c r="C53" s="226">
        <f t="shared" si="0"/>
        <v>517</v>
      </c>
      <c r="D53" s="211">
        <f t="shared" si="2"/>
        <v>1.2774579328407996E-2</v>
      </c>
      <c r="E53" s="226"/>
      <c r="F53" s="209">
        <f>B53-[2]Private!B45</f>
        <v>5814</v>
      </c>
      <c r="G53" s="226">
        <f t="shared" si="1"/>
        <v>223</v>
      </c>
      <c r="H53" s="226"/>
      <c r="AQ53" s="198">
        <v>1982</v>
      </c>
      <c r="AR53" s="199">
        <v>90557</v>
      </c>
      <c r="AS53" s="199">
        <v>90551</v>
      </c>
      <c r="AT53" s="199">
        <v>90422</v>
      </c>
      <c r="AU53" s="199">
        <v>90141</v>
      </c>
      <c r="AV53" s="199">
        <v>90096</v>
      </c>
      <c r="AW53" s="199">
        <v>89853</v>
      </c>
      <c r="AX53" s="199">
        <v>89510</v>
      </c>
      <c r="AY53" s="199">
        <v>89352</v>
      </c>
      <c r="AZ53" s="199">
        <v>89171</v>
      </c>
      <c r="BA53" s="199">
        <v>88894</v>
      </c>
      <c r="BB53" s="199">
        <v>88770</v>
      </c>
      <c r="BC53" s="199">
        <v>88756</v>
      </c>
    </row>
    <row r="54" spans="1:55">
      <c r="A54" s="230">
        <v>15585</v>
      </c>
      <c r="B54" s="231">
        <v>41255</v>
      </c>
      <c r="C54" s="226">
        <f t="shared" si="0"/>
        <v>267</v>
      </c>
      <c r="D54" s="211">
        <f t="shared" si="2"/>
        <v>6.5141016882990146E-3</v>
      </c>
      <c r="E54" s="226"/>
      <c r="F54" s="209">
        <f>B54-[2]Private!B46</f>
        <v>5866</v>
      </c>
      <c r="G54" s="226">
        <f t="shared" si="1"/>
        <v>52</v>
      </c>
      <c r="H54" s="226"/>
      <c r="AQ54" s="198">
        <v>1983</v>
      </c>
      <c r="AR54" s="199">
        <v>88981</v>
      </c>
      <c r="AS54" s="199">
        <v>88903</v>
      </c>
      <c r="AT54" s="199">
        <v>89076</v>
      </c>
      <c r="AU54" s="199">
        <v>89352</v>
      </c>
      <c r="AV54" s="199">
        <v>89629</v>
      </c>
      <c r="AW54" s="199">
        <v>90007</v>
      </c>
      <c r="AX54" s="199">
        <v>90425</v>
      </c>
      <c r="AY54" s="199">
        <v>90117</v>
      </c>
      <c r="AZ54" s="199">
        <v>91231</v>
      </c>
      <c r="BA54" s="199">
        <v>91502</v>
      </c>
      <c r="BB54" s="199">
        <v>91854</v>
      </c>
      <c r="BC54" s="199">
        <v>92210</v>
      </c>
    </row>
    <row r="55" spans="1:55">
      <c r="A55" s="230">
        <v>15615</v>
      </c>
      <c r="B55" s="231">
        <v>41515</v>
      </c>
      <c r="C55" s="226">
        <f t="shared" si="0"/>
        <v>260</v>
      </c>
      <c r="D55" s="211">
        <f t="shared" si="2"/>
        <v>6.3022663919524904E-3</v>
      </c>
      <c r="E55" s="226"/>
      <c r="F55" s="209">
        <f>B55-[2]Private!B47</f>
        <v>5956</v>
      </c>
      <c r="G55" s="226">
        <f t="shared" si="1"/>
        <v>90</v>
      </c>
      <c r="H55" s="226"/>
      <c r="AQ55" s="198">
        <v>1984</v>
      </c>
      <c r="AR55" s="199">
        <v>92657</v>
      </c>
      <c r="AS55" s="199">
        <v>93136</v>
      </c>
      <c r="AT55" s="199">
        <v>93411</v>
      </c>
      <c r="AU55" s="199">
        <v>93774</v>
      </c>
      <c r="AV55" s="199">
        <v>94082</v>
      </c>
      <c r="AW55" s="199">
        <v>94461</v>
      </c>
      <c r="AX55" s="199">
        <v>94773</v>
      </c>
      <c r="AY55" s="199">
        <v>95014</v>
      </c>
      <c r="AZ55" s="199">
        <v>95325</v>
      </c>
      <c r="BA55" s="199">
        <v>95611</v>
      </c>
      <c r="BB55" s="199">
        <v>95960</v>
      </c>
      <c r="BC55" s="199">
        <v>96087</v>
      </c>
    </row>
    <row r="56" spans="1:55">
      <c r="A56" s="230">
        <v>15646</v>
      </c>
      <c r="B56" s="231">
        <v>41673</v>
      </c>
      <c r="C56" s="226">
        <f t="shared" si="0"/>
        <v>158</v>
      </c>
      <c r="D56" s="211">
        <f t="shared" si="2"/>
        <v>3.8058533060339635E-3</v>
      </c>
      <c r="E56" s="226"/>
      <c r="F56" s="209">
        <f>B56-[2]Private!B48</f>
        <v>6026</v>
      </c>
      <c r="G56" s="226">
        <f t="shared" si="1"/>
        <v>70</v>
      </c>
      <c r="H56" s="226"/>
      <c r="AQ56" s="198">
        <v>1985</v>
      </c>
      <c r="AR56" s="199">
        <v>96353</v>
      </c>
      <c r="AS56" s="199">
        <v>96477</v>
      </c>
      <c r="AT56" s="199">
        <v>96823</v>
      </c>
      <c r="AU56" s="199">
        <v>97018</v>
      </c>
      <c r="AV56" s="199">
        <v>97292</v>
      </c>
      <c r="AW56" s="199">
        <v>97437</v>
      </c>
      <c r="AX56" s="199">
        <v>97626</v>
      </c>
      <c r="AY56" s="199">
        <v>97819</v>
      </c>
      <c r="AZ56" s="199">
        <v>98023</v>
      </c>
      <c r="BA56" s="199">
        <v>98210</v>
      </c>
      <c r="BB56" s="199">
        <v>98419</v>
      </c>
      <c r="BC56" s="199">
        <v>98587</v>
      </c>
    </row>
    <row r="57" spans="1:55">
      <c r="A57" s="230">
        <v>15676</v>
      </c>
      <c r="B57" s="231">
        <v>41915</v>
      </c>
      <c r="C57" s="226">
        <f t="shared" si="0"/>
        <v>242</v>
      </c>
      <c r="D57" s="211">
        <f t="shared" si="2"/>
        <v>5.8071173181676386E-3</v>
      </c>
      <c r="E57" s="226"/>
      <c r="F57" s="209">
        <f>B57-[2]Private!B49</f>
        <v>6072</v>
      </c>
      <c r="G57" s="226">
        <f t="shared" si="1"/>
        <v>46</v>
      </c>
      <c r="H57" s="226"/>
      <c r="AQ57" s="200">
        <v>1986</v>
      </c>
      <c r="AR57" s="201">
        <v>98710</v>
      </c>
      <c r="AS57" s="201">
        <v>98817</v>
      </c>
      <c r="AT57" s="201">
        <v>98910</v>
      </c>
      <c r="AU57" s="201">
        <v>99098</v>
      </c>
      <c r="AV57" s="201">
        <v>99223</v>
      </c>
      <c r="AW57" s="201">
        <v>99130</v>
      </c>
      <c r="AX57" s="201">
        <v>99448</v>
      </c>
      <c r="AY57" s="201">
        <v>99561</v>
      </c>
      <c r="AZ57" s="201">
        <v>99907</v>
      </c>
      <c r="BA57" s="201">
        <v>100094</v>
      </c>
      <c r="BB57" s="201">
        <v>100280</v>
      </c>
      <c r="BC57" s="201">
        <v>100484</v>
      </c>
    </row>
    <row r="58" spans="1:55">
      <c r="A58" s="230">
        <v>15707</v>
      </c>
      <c r="B58" s="231">
        <v>42172</v>
      </c>
      <c r="C58" s="226">
        <f t="shared" si="0"/>
        <v>257</v>
      </c>
      <c r="D58" s="211">
        <f t="shared" si="2"/>
        <v>6.1314565191458907E-3</v>
      </c>
      <c r="E58" s="226"/>
      <c r="F58" s="209">
        <f>B58-[2]Private!B50</f>
        <v>6132</v>
      </c>
      <c r="G58" s="226">
        <f t="shared" si="1"/>
        <v>60</v>
      </c>
      <c r="H58" s="226"/>
      <c r="AQ58" s="198">
        <v>1987</v>
      </c>
      <c r="AR58" s="199">
        <v>100655</v>
      </c>
      <c r="AS58" s="199">
        <v>100887</v>
      </c>
      <c r="AT58" s="199">
        <v>101136</v>
      </c>
      <c r="AU58" s="199">
        <v>101474</v>
      </c>
      <c r="AV58" s="199">
        <v>101701</v>
      </c>
      <c r="AW58" s="199">
        <v>101872</v>
      </c>
      <c r="AX58" s="199">
        <v>102218</v>
      </c>
      <c r="AY58" s="199">
        <v>102388</v>
      </c>
      <c r="AZ58" s="199">
        <v>102617</v>
      </c>
      <c r="BA58" s="199">
        <v>103109</v>
      </c>
      <c r="BB58" s="199">
        <v>103340</v>
      </c>
      <c r="BC58" s="199">
        <v>103634</v>
      </c>
    </row>
    <row r="59" spans="1:55">
      <c r="A59" s="230">
        <v>15738</v>
      </c>
      <c r="B59" s="231">
        <v>42395</v>
      </c>
      <c r="C59" s="226">
        <f t="shared" si="0"/>
        <v>223</v>
      </c>
      <c r="D59" s="211">
        <f t="shared" si="2"/>
        <v>5.2878687280660157E-3</v>
      </c>
      <c r="E59" s="226"/>
      <c r="F59" s="209">
        <f>B59-[2]Private!B51</f>
        <v>6223</v>
      </c>
      <c r="G59" s="226">
        <f t="shared" si="1"/>
        <v>91</v>
      </c>
      <c r="H59" s="226"/>
      <c r="AQ59" s="198">
        <v>1988</v>
      </c>
      <c r="AR59" s="199">
        <v>103728</v>
      </c>
      <c r="AS59" s="199">
        <v>104180</v>
      </c>
      <c r="AT59" s="199">
        <v>104456</v>
      </c>
      <c r="AU59" s="199">
        <v>104701</v>
      </c>
      <c r="AV59" s="199">
        <v>104928</v>
      </c>
      <c r="AW59" s="199">
        <v>105291</v>
      </c>
      <c r="AX59" s="199">
        <v>105514</v>
      </c>
      <c r="AY59" s="199">
        <v>105635</v>
      </c>
      <c r="AZ59" s="199">
        <v>105975</v>
      </c>
      <c r="BA59" s="199">
        <v>106243</v>
      </c>
      <c r="BB59" s="199">
        <v>106582</v>
      </c>
      <c r="BC59" s="199">
        <v>106871</v>
      </c>
    </row>
    <row r="60" spans="1:55">
      <c r="A60" s="230">
        <v>15766</v>
      </c>
      <c r="B60" s="231">
        <v>42553</v>
      </c>
      <c r="C60" s="226">
        <f t="shared" si="0"/>
        <v>158</v>
      </c>
      <c r="D60" s="211">
        <f t="shared" si="2"/>
        <v>3.7268545819082437E-3</v>
      </c>
      <c r="E60" s="226"/>
      <c r="F60" s="209">
        <f>B60-[2]Private!B52</f>
        <v>6257</v>
      </c>
      <c r="G60" s="226">
        <f t="shared" si="1"/>
        <v>34</v>
      </c>
      <c r="H60" s="226"/>
      <c r="AQ60" s="198">
        <v>1989</v>
      </c>
      <c r="AR60" s="199">
        <v>107133</v>
      </c>
      <c r="AS60" s="199">
        <v>107391</v>
      </c>
      <c r="AT60" s="199">
        <v>107583</v>
      </c>
      <c r="AU60" s="199">
        <v>107756</v>
      </c>
      <c r="AV60" s="199">
        <v>107874</v>
      </c>
      <c r="AW60" s="199">
        <v>107991</v>
      </c>
      <c r="AX60" s="199">
        <v>108030</v>
      </c>
      <c r="AY60" s="199">
        <v>108077</v>
      </c>
      <c r="AZ60" s="199">
        <v>108326</v>
      </c>
      <c r="BA60" s="199">
        <v>108437</v>
      </c>
      <c r="BB60" s="199">
        <v>108714</v>
      </c>
      <c r="BC60" s="199">
        <v>108809</v>
      </c>
    </row>
    <row r="61" spans="1:55">
      <c r="A61" s="230">
        <v>15797</v>
      </c>
      <c r="B61" s="231">
        <v>42647</v>
      </c>
      <c r="C61" s="226">
        <f t="shared" si="0"/>
        <v>94</v>
      </c>
      <c r="D61" s="211">
        <f t="shared" si="2"/>
        <v>2.2090099405447324E-3</v>
      </c>
      <c r="E61" s="226"/>
      <c r="F61" s="209">
        <f>B61-[2]Private!B53</f>
        <v>6267</v>
      </c>
      <c r="G61" s="226">
        <f t="shared" si="1"/>
        <v>10</v>
      </c>
      <c r="H61" s="226"/>
      <c r="AQ61" s="198">
        <v>1990</v>
      </c>
      <c r="AR61" s="199">
        <v>109151</v>
      </c>
      <c r="AS61" s="199">
        <v>109396</v>
      </c>
      <c r="AT61" s="199">
        <v>109611</v>
      </c>
      <c r="AU61" s="199">
        <v>109651</v>
      </c>
      <c r="AV61" s="199">
        <v>109800</v>
      </c>
      <c r="AW61" s="199">
        <v>109817</v>
      </c>
      <c r="AX61" s="199">
        <v>109775</v>
      </c>
      <c r="AY61" s="199">
        <v>109567</v>
      </c>
      <c r="AZ61" s="199">
        <v>109485</v>
      </c>
      <c r="BA61" s="199">
        <v>109324</v>
      </c>
      <c r="BB61" s="199">
        <v>109180</v>
      </c>
      <c r="BC61" s="199">
        <v>109120</v>
      </c>
    </row>
    <row r="62" spans="1:55">
      <c r="A62" s="230">
        <v>15827</v>
      </c>
      <c r="B62" s="231">
        <v>42596</v>
      </c>
      <c r="C62" s="226">
        <f t="shared" si="0"/>
        <v>-51</v>
      </c>
      <c r="D62" s="211">
        <f t="shared" si="2"/>
        <v>-1.1958637184327151E-3</v>
      </c>
      <c r="E62" s="226"/>
      <c r="F62" s="209">
        <f>B62-[2]Private!B54</f>
        <v>6281</v>
      </c>
      <c r="G62" s="226">
        <f t="shared" si="1"/>
        <v>14</v>
      </c>
      <c r="H62" s="226"/>
      <c r="AQ62" s="198">
        <v>1991</v>
      </c>
      <c r="AR62" s="199">
        <v>109001</v>
      </c>
      <c r="AS62" s="199">
        <v>108695</v>
      </c>
      <c r="AT62" s="199">
        <v>108535</v>
      </c>
      <c r="AU62" s="199">
        <v>108324</v>
      </c>
      <c r="AV62" s="199">
        <v>108196</v>
      </c>
      <c r="AW62" s="199">
        <v>108283</v>
      </c>
      <c r="AX62" s="199">
        <v>108236</v>
      </c>
      <c r="AY62" s="199">
        <v>108251</v>
      </c>
      <c r="AZ62" s="199">
        <v>108286</v>
      </c>
      <c r="BA62" s="199">
        <v>108298</v>
      </c>
      <c r="BB62" s="199">
        <v>108240</v>
      </c>
      <c r="BC62" s="199">
        <v>108263</v>
      </c>
    </row>
    <row r="63" spans="1:55">
      <c r="A63" s="230">
        <v>15858</v>
      </c>
      <c r="B63" s="231">
        <v>42781</v>
      </c>
      <c r="C63" s="226">
        <f t="shared" si="0"/>
        <v>185</v>
      </c>
      <c r="D63" s="211">
        <f t="shared" si="2"/>
        <v>4.3431308104047326E-3</v>
      </c>
      <c r="E63" s="226"/>
      <c r="F63" s="209">
        <f>B63-[2]Private!B55</f>
        <v>6324</v>
      </c>
      <c r="G63" s="226">
        <f t="shared" si="1"/>
        <v>43</v>
      </c>
      <c r="H63" s="226"/>
      <c r="AQ63" s="198">
        <v>1992</v>
      </c>
      <c r="AR63" s="199">
        <v>108312</v>
      </c>
      <c r="AS63" s="199">
        <v>108246</v>
      </c>
      <c r="AT63" s="199">
        <v>108296</v>
      </c>
      <c r="AU63" s="199">
        <v>108454</v>
      </c>
      <c r="AV63" s="199">
        <v>108580</v>
      </c>
      <c r="AW63" s="199">
        <v>108640</v>
      </c>
      <c r="AX63" s="199">
        <v>108711</v>
      </c>
      <c r="AY63" s="199">
        <v>108852</v>
      </c>
      <c r="AZ63" s="199">
        <v>108887</v>
      </c>
      <c r="BA63" s="199">
        <v>109064</v>
      </c>
      <c r="BB63" s="199">
        <v>109204</v>
      </c>
      <c r="BC63" s="199">
        <v>109415</v>
      </c>
    </row>
    <row r="64" spans="1:55">
      <c r="A64" s="230">
        <v>15888</v>
      </c>
      <c r="B64" s="231">
        <v>42701</v>
      </c>
      <c r="C64" s="226">
        <f t="shared" si="0"/>
        <v>-80</v>
      </c>
      <c r="D64" s="211">
        <f t="shared" si="2"/>
        <v>-1.8699890138145438E-3</v>
      </c>
      <c r="E64" s="226"/>
      <c r="F64" s="209">
        <f>B64-[2]Private!B56</f>
        <v>6257</v>
      </c>
      <c r="G64" s="226">
        <f t="shared" si="1"/>
        <v>-67</v>
      </c>
      <c r="H64" s="226"/>
      <c r="AQ64" s="200">
        <v>1993</v>
      </c>
      <c r="AR64" s="201">
        <v>109725</v>
      </c>
      <c r="AS64" s="201">
        <v>109967</v>
      </c>
      <c r="AT64" s="201">
        <v>109916</v>
      </c>
      <c r="AU64" s="201">
        <v>110225</v>
      </c>
      <c r="AV64" s="201">
        <v>110490</v>
      </c>
      <c r="AW64" s="201">
        <v>110663</v>
      </c>
      <c r="AX64" s="201">
        <v>110958</v>
      </c>
      <c r="AY64" s="201">
        <v>111119</v>
      </c>
      <c r="AZ64" s="201">
        <v>111360</v>
      </c>
      <c r="BA64" s="201">
        <v>111637</v>
      </c>
      <c r="BB64" s="201">
        <v>111898</v>
      </c>
      <c r="BC64" s="201">
        <v>112206</v>
      </c>
    </row>
    <row r="65" spans="1:55">
      <c r="A65" s="230">
        <v>15919</v>
      </c>
      <c r="B65" s="231">
        <v>42546</v>
      </c>
      <c r="C65" s="226">
        <f t="shared" si="0"/>
        <v>-155</v>
      </c>
      <c r="D65" s="211">
        <f t="shared" si="2"/>
        <v>-3.6298915716259572E-3</v>
      </c>
      <c r="E65" s="226"/>
      <c r="F65" s="209">
        <f>B65-[2]Private!B57</f>
        <v>6151</v>
      </c>
      <c r="G65" s="226">
        <f t="shared" si="1"/>
        <v>-106</v>
      </c>
      <c r="H65" s="226"/>
      <c r="AQ65" s="200">
        <v>1994</v>
      </c>
      <c r="AR65" s="201">
        <v>112474</v>
      </c>
      <c r="AS65" s="201">
        <v>112675</v>
      </c>
      <c r="AT65" s="201">
        <v>113137</v>
      </c>
      <c r="AU65" s="201">
        <v>113490</v>
      </c>
      <c r="AV65" s="201">
        <v>113821</v>
      </c>
      <c r="AW65" s="201">
        <v>114136</v>
      </c>
      <c r="AX65" s="201">
        <v>114499</v>
      </c>
      <c r="AY65" s="201">
        <v>114799</v>
      </c>
      <c r="AZ65" s="201">
        <v>115153</v>
      </c>
      <c r="BA65" s="201">
        <v>115360</v>
      </c>
      <c r="BB65" s="201">
        <v>115783</v>
      </c>
      <c r="BC65" s="201">
        <v>116057</v>
      </c>
    </row>
    <row r="66" spans="1:55">
      <c r="A66" s="230">
        <v>15950</v>
      </c>
      <c r="B66" s="231">
        <v>42485</v>
      </c>
      <c r="C66" s="226">
        <f t="shared" si="0"/>
        <v>-61</v>
      </c>
      <c r="D66" s="211">
        <f t="shared" si="2"/>
        <v>-1.4337423024491139E-3</v>
      </c>
      <c r="E66" s="226"/>
      <c r="F66" s="209">
        <f>B66-[2]Private!B58</f>
        <v>6167</v>
      </c>
      <c r="G66" s="226">
        <f t="shared" si="1"/>
        <v>16</v>
      </c>
      <c r="H66" s="226"/>
      <c r="AQ66" s="198">
        <v>1995</v>
      </c>
      <c r="AR66" s="199">
        <v>116378</v>
      </c>
      <c r="AS66" s="199">
        <v>116587</v>
      </c>
      <c r="AT66" s="199">
        <v>116809</v>
      </c>
      <c r="AU66" s="199">
        <v>116971</v>
      </c>
      <c r="AV66" s="199">
        <v>116955</v>
      </c>
      <c r="AW66" s="199">
        <v>117186</v>
      </c>
      <c r="AX66" s="199">
        <v>117265</v>
      </c>
      <c r="AY66" s="199">
        <v>117536</v>
      </c>
      <c r="AZ66" s="199">
        <v>117781</v>
      </c>
      <c r="BA66" s="199">
        <v>117928</v>
      </c>
      <c r="BB66" s="199">
        <v>118076</v>
      </c>
      <c r="BC66" s="199">
        <v>118207</v>
      </c>
    </row>
    <row r="67" spans="1:55">
      <c r="A67" s="230">
        <v>15980</v>
      </c>
      <c r="B67" s="231">
        <v>42675</v>
      </c>
      <c r="C67" s="226">
        <f t="shared" si="0"/>
        <v>190</v>
      </c>
      <c r="D67" s="211">
        <f t="shared" si="2"/>
        <v>4.4721666470519004E-3</v>
      </c>
      <c r="E67" s="226"/>
      <c r="F67" s="209">
        <f>B67-[2]Private!B59</f>
        <v>6170</v>
      </c>
      <c r="G67" s="226">
        <f t="shared" si="1"/>
        <v>3</v>
      </c>
      <c r="H67" s="226"/>
      <c r="AQ67" s="198">
        <v>1996</v>
      </c>
      <c r="AR67" s="199">
        <v>118188</v>
      </c>
      <c r="AS67" s="199">
        <v>118622</v>
      </c>
      <c r="AT67" s="199">
        <v>118885</v>
      </c>
      <c r="AU67" s="199">
        <v>119046</v>
      </c>
      <c r="AV67" s="199">
        <v>119369</v>
      </c>
      <c r="AW67" s="199">
        <v>119647</v>
      </c>
      <c r="AX67" s="199">
        <v>119879</v>
      </c>
      <c r="AY67" s="199">
        <v>120075</v>
      </c>
      <c r="AZ67" s="199">
        <v>120295</v>
      </c>
      <c r="BA67" s="199">
        <v>120538</v>
      </c>
      <c r="BB67" s="199">
        <v>120834</v>
      </c>
      <c r="BC67" s="199">
        <v>121001</v>
      </c>
    </row>
    <row r="68" spans="1:55">
      <c r="A68" s="230">
        <v>16011</v>
      </c>
      <c r="B68" s="231">
        <v>42820</v>
      </c>
      <c r="C68" s="226">
        <f t="shared" si="0"/>
        <v>145</v>
      </c>
      <c r="D68" s="211">
        <f t="shared" si="2"/>
        <v>3.3977738722905681E-3</v>
      </c>
      <c r="E68" s="226"/>
      <c r="F68" s="209">
        <f>B68-[2]Private!B60</f>
        <v>6179</v>
      </c>
      <c r="G68" s="226">
        <f t="shared" si="1"/>
        <v>9</v>
      </c>
      <c r="H68" s="226"/>
      <c r="AQ68" s="198">
        <v>1997</v>
      </c>
      <c r="AR68" s="199">
        <v>121231</v>
      </c>
      <c r="AS68" s="199">
        <v>121532</v>
      </c>
      <c r="AT68" s="199">
        <v>121844</v>
      </c>
      <c r="AU68" s="199">
        <v>122135</v>
      </c>
      <c r="AV68" s="199">
        <v>122391</v>
      </c>
      <c r="AW68" s="199">
        <v>122644</v>
      </c>
      <c r="AX68" s="199">
        <v>122927</v>
      </c>
      <c r="AY68" s="199">
        <v>122909</v>
      </c>
      <c r="AZ68" s="199">
        <v>123417</v>
      </c>
      <c r="BA68" s="199">
        <v>123756</v>
      </c>
      <c r="BB68" s="199">
        <v>124059</v>
      </c>
      <c r="BC68" s="199">
        <v>124358</v>
      </c>
    </row>
    <row r="69" spans="1:55">
      <c r="A69" s="230">
        <v>16041</v>
      </c>
      <c r="B69" s="231">
        <v>42746</v>
      </c>
      <c r="C69" s="226">
        <f t="shared" si="0"/>
        <v>-74</v>
      </c>
      <c r="D69" s="211">
        <f t="shared" si="2"/>
        <v>-1.7281644091546007E-3</v>
      </c>
      <c r="E69" s="226"/>
      <c r="F69" s="209">
        <f>B69-[2]Private!B61</f>
        <v>6271</v>
      </c>
      <c r="G69" s="226">
        <f t="shared" si="1"/>
        <v>92</v>
      </c>
      <c r="H69" s="226"/>
      <c r="AQ69" s="198">
        <v>1998</v>
      </c>
      <c r="AR69" s="199">
        <v>124628</v>
      </c>
      <c r="AS69" s="199">
        <v>124817</v>
      </c>
      <c r="AT69" s="199">
        <v>124961</v>
      </c>
      <c r="AU69" s="199">
        <v>125238</v>
      </c>
      <c r="AV69" s="199">
        <v>125639</v>
      </c>
      <c r="AW69" s="199">
        <v>125851</v>
      </c>
      <c r="AX69" s="199">
        <v>125970</v>
      </c>
      <c r="AY69" s="199">
        <v>126322</v>
      </c>
      <c r="AZ69" s="199">
        <v>126540</v>
      </c>
      <c r="BA69" s="199">
        <v>126733</v>
      </c>
      <c r="BB69" s="199">
        <v>127017</v>
      </c>
      <c r="BC69" s="199">
        <v>127359</v>
      </c>
    </row>
    <row r="70" spans="1:55">
      <c r="A70" s="230">
        <v>16072</v>
      </c>
      <c r="B70" s="231">
        <v>42655</v>
      </c>
      <c r="C70" s="226">
        <f t="shared" si="0"/>
        <v>-91</v>
      </c>
      <c r="D70" s="211">
        <f t="shared" si="2"/>
        <v>-2.1288541617929162E-3</v>
      </c>
      <c r="E70" s="226"/>
      <c r="F70" s="209">
        <f>B70-[2]Private!B62</f>
        <v>6162</v>
      </c>
      <c r="G70" s="226">
        <f t="shared" si="1"/>
        <v>-109</v>
      </c>
      <c r="H70" s="226"/>
      <c r="AQ70" s="200">
        <v>1999</v>
      </c>
      <c r="AR70" s="201">
        <v>127480</v>
      </c>
      <c r="AS70" s="201">
        <v>127890</v>
      </c>
      <c r="AT70" s="201">
        <v>127996</v>
      </c>
      <c r="AU70" s="201">
        <v>128372</v>
      </c>
      <c r="AV70" s="201">
        <v>128585</v>
      </c>
      <c r="AW70" s="201">
        <v>128851</v>
      </c>
      <c r="AX70" s="201">
        <v>129142</v>
      </c>
      <c r="AY70" s="201">
        <v>129334</v>
      </c>
      <c r="AZ70" s="201">
        <v>129536</v>
      </c>
      <c r="BA70" s="201">
        <v>129944</v>
      </c>
      <c r="BB70" s="201">
        <v>130238</v>
      </c>
      <c r="BC70" s="201">
        <v>130532</v>
      </c>
    </row>
    <row r="71" spans="1:55">
      <c r="A71" s="230">
        <v>16103</v>
      </c>
      <c r="B71" s="231">
        <v>42544</v>
      </c>
      <c r="C71" s="226">
        <f t="shared" si="0"/>
        <v>-111</v>
      </c>
      <c r="D71" s="211">
        <f t="shared" si="2"/>
        <v>-2.6022740593130934E-3</v>
      </c>
      <c r="E71" s="226"/>
      <c r="F71" s="209">
        <f>B71-[2]Private!B63</f>
        <v>6129</v>
      </c>
      <c r="G71" s="226">
        <f t="shared" si="1"/>
        <v>-33</v>
      </c>
      <c r="H71" s="226"/>
      <c r="AQ71" s="200">
        <v>2000</v>
      </c>
      <c r="AR71" s="201">
        <v>130781</v>
      </c>
      <c r="AS71" s="201">
        <v>130902</v>
      </c>
      <c r="AT71" s="201">
        <v>131374</v>
      </c>
      <c r="AU71" s="201">
        <v>131660</v>
      </c>
      <c r="AV71" s="201">
        <v>131885</v>
      </c>
      <c r="AW71" s="201">
        <v>131839</v>
      </c>
      <c r="AX71" s="201">
        <v>132002</v>
      </c>
      <c r="AY71" s="201">
        <v>132005</v>
      </c>
      <c r="AZ71" s="201">
        <v>132127</v>
      </c>
      <c r="BA71" s="201">
        <v>132116</v>
      </c>
      <c r="BB71" s="201">
        <v>132347</v>
      </c>
      <c r="BC71" s="201">
        <v>132485</v>
      </c>
    </row>
    <row r="72" spans="1:55">
      <c r="A72" s="230">
        <v>16132</v>
      </c>
      <c r="B72" s="231">
        <v>42292</v>
      </c>
      <c r="C72" s="226">
        <f t="shared" si="0"/>
        <v>-252</v>
      </c>
      <c r="D72" s="211">
        <f t="shared" si="2"/>
        <v>-5.9232794283565248E-3</v>
      </c>
      <c r="E72" s="226"/>
      <c r="F72" s="209">
        <f>B72-[2]Private!B64</f>
        <v>6113</v>
      </c>
      <c r="G72" s="226">
        <f t="shared" si="1"/>
        <v>-16</v>
      </c>
      <c r="H72" s="226"/>
      <c r="AQ72" s="198">
        <v>2001</v>
      </c>
      <c r="AR72" s="199">
        <v>132469</v>
      </c>
      <c r="AS72" s="199">
        <v>132530</v>
      </c>
      <c r="AT72" s="199">
        <v>132500</v>
      </c>
      <c r="AU72" s="199">
        <v>132219</v>
      </c>
      <c r="AV72" s="199">
        <v>132175</v>
      </c>
      <c r="AW72" s="199">
        <v>132047</v>
      </c>
      <c r="AX72" s="199">
        <v>131922</v>
      </c>
      <c r="AY72" s="199">
        <v>131762</v>
      </c>
      <c r="AZ72" s="199">
        <v>131518</v>
      </c>
      <c r="BA72" s="199">
        <v>131193</v>
      </c>
      <c r="BB72" s="199">
        <v>130901</v>
      </c>
      <c r="BC72" s="199">
        <v>130723</v>
      </c>
    </row>
    <row r="73" spans="1:55">
      <c r="A73" s="230">
        <v>16163</v>
      </c>
      <c r="B73" s="231">
        <v>42063</v>
      </c>
      <c r="C73" s="226">
        <f t="shared" si="0"/>
        <v>-229</v>
      </c>
      <c r="D73" s="211">
        <f t="shared" si="2"/>
        <v>-5.4147356474037647E-3</v>
      </c>
      <c r="E73" s="226"/>
      <c r="F73" s="209">
        <f>B73-[2]Private!B65</f>
        <v>6112</v>
      </c>
      <c r="G73" s="226">
        <f t="shared" si="1"/>
        <v>-1</v>
      </c>
      <c r="H73" s="226"/>
      <c r="AQ73" s="198">
        <v>2002</v>
      </c>
      <c r="AR73" s="199">
        <v>130591</v>
      </c>
      <c r="AS73" s="199">
        <v>130444</v>
      </c>
      <c r="AT73" s="199">
        <v>130420</v>
      </c>
      <c r="AU73" s="199">
        <v>130335</v>
      </c>
      <c r="AV73" s="199">
        <v>130328</v>
      </c>
      <c r="AW73" s="199">
        <v>130373</v>
      </c>
      <c r="AX73" s="199">
        <v>130276</v>
      </c>
      <c r="AY73" s="199">
        <v>130260</v>
      </c>
      <c r="AZ73" s="199">
        <v>130205</v>
      </c>
      <c r="BA73" s="199">
        <v>130331</v>
      </c>
      <c r="BB73" s="199">
        <v>130339</v>
      </c>
      <c r="BC73" s="199">
        <v>130183</v>
      </c>
    </row>
    <row r="74" spans="1:55">
      <c r="A74" s="230">
        <v>16193</v>
      </c>
      <c r="B74" s="231">
        <v>41985</v>
      </c>
      <c r="C74" s="226">
        <f t="shared" si="0"/>
        <v>-78</v>
      </c>
      <c r="D74" s="211">
        <f t="shared" si="2"/>
        <v>-1.8543613151701019E-3</v>
      </c>
      <c r="E74" s="226"/>
      <c r="F74" s="209">
        <f>B74-[2]Private!B66</f>
        <v>6121</v>
      </c>
      <c r="G74" s="226">
        <f t="shared" si="1"/>
        <v>9</v>
      </c>
      <c r="H74" s="226"/>
      <c r="AQ74" s="198">
        <v>2003</v>
      </c>
      <c r="AR74" s="199">
        <v>130266</v>
      </c>
      <c r="AS74" s="199">
        <v>130108</v>
      </c>
      <c r="AT74" s="199">
        <v>129896</v>
      </c>
      <c r="AU74" s="199">
        <v>129847</v>
      </c>
      <c r="AV74" s="199">
        <v>129841</v>
      </c>
      <c r="AW74" s="199">
        <v>129839</v>
      </c>
      <c r="AX74" s="199">
        <v>129864</v>
      </c>
      <c r="AY74" s="199">
        <v>129822</v>
      </c>
      <c r="AZ74" s="199">
        <v>129925</v>
      </c>
      <c r="BA74" s="199">
        <v>130128</v>
      </c>
      <c r="BB74" s="199">
        <v>130146</v>
      </c>
      <c r="BC74" s="199">
        <v>130270</v>
      </c>
    </row>
    <row r="75" spans="1:55">
      <c r="A75" s="230">
        <v>16224</v>
      </c>
      <c r="B75" s="231">
        <v>41947</v>
      </c>
      <c r="C75" s="226">
        <f t="shared" ref="C75:C138" si="5">B75-B74</f>
        <v>-38</v>
      </c>
      <c r="D75" s="211">
        <f t="shared" si="2"/>
        <v>-9.0508514945813979E-4</v>
      </c>
      <c r="E75" s="226"/>
      <c r="F75" s="209">
        <f>B75-[2]Private!B67</f>
        <v>6147</v>
      </c>
      <c r="G75" s="226">
        <f t="shared" ref="G75:G138" si="6">F75-F74</f>
        <v>26</v>
      </c>
      <c r="H75" s="226"/>
      <c r="AQ75" s="198">
        <v>2004</v>
      </c>
      <c r="AR75" s="199">
        <v>130420</v>
      </c>
      <c r="AS75" s="199">
        <v>130463</v>
      </c>
      <c r="AT75" s="199">
        <v>130801</v>
      </c>
      <c r="AU75" s="199">
        <v>131051</v>
      </c>
      <c r="AV75" s="199">
        <v>131361</v>
      </c>
      <c r="AW75" s="199">
        <v>131442</v>
      </c>
      <c r="AX75" s="199">
        <v>131489</v>
      </c>
      <c r="AY75" s="199">
        <v>131610</v>
      </c>
      <c r="AZ75" s="199">
        <v>131770</v>
      </c>
      <c r="BA75" s="199">
        <v>132121</v>
      </c>
      <c r="BB75" s="199">
        <v>132185</v>
      </c>
      <c r="BC75" s="199">
        <v>132317</v>
      </c>
    </row>
    <row r="76" spans="1:55">
      <c r="A76" s="230">
        <v>16254</v>
      </c>
      <c r="B76" s="231">
        <v>41905</v>
      </c>
      <c r="C76" s="226">
        <f t="shared" si="5"/>
        <v>-42</v>
      </c>
      <c r="D76" s="211">
        <f t="shared" ref="D76:D139" si="7">(B76-B75)/B75</f>
        <v>-1.0012634991775336E-3</v>
      </c>
      <c r="E76" s="226"/>
      <c r="F76" s="209">
        <f>B76-[2]Private!B68</f>
        <v>6190</v>
      </c>
      <c r="G76" s="226">
        <f t="shared" si="6"/>
        <v>43</v>
      </c>
      <c r="H76" s="226"/>
      <c r="AQ76" s="198">
        <v>2005</v>
      </c>
      <c r="AR76" s="199">
        <v>132453</v>
      </c>
      <c r="AS76" s="199">
        <v>132693</v>
      </c>
      <c r="AT76" s="199">
        <v>132835</v>
      </c>
      <c r="AU76" s="199">
        <v>133195</v>
      </c>
      <c r="AV76" s="199">
        <v>133364</v>
      </c>
      <c r="AW76" s="199">
        <v>133610</v>
      </c>
      <c r="AX76" s="199">
        <v>133979</v>
      </c>
      <c r="AY76" s="199">
        <v>134174</v>
      </c>
      <c r="AZ76" s="199">
        <v>134237</v>
      </c>
      <c r="BA76" s="199">
        <v>134321</v>
      </c>
      <c r="BB76" s="199">
        <v>134655</v>
      </c>
      <c r="BC76" s="199">
        <v>134813</v>
      </c>
    </row>
    <row r="77" spans="1:55">
      <c r="A77" s="230">
        <v>16285</v>
      </c>
      <c r="B77" s="231">
        <v>41850</v>
      </c>
      <c r="C77" s="226">
        <f t="shared" si="5"/>
        <v>-55</v>
      </c>
      <c r="D77" s="211">
        <f t="shared" si="7"/>
        <v>-1.3124925426560075E-3</v>
      </c>
      <c r="E77" s="226"/>
      <c r="F77" s="209">
        <f>B77-[2]Private!B69</f>
        <v>6204</v>
      </c>
      <c r="G77" s="226">
        <f t="shared" si="6"/>
        <v>14</v>
      </c>
      <c r="H77" s="226"/>
      <c r="AQ77" s="198">
        <v>2006</v>
      </c>
      <c r="AR77" s="199">
        <v>135094</v>
      </c>
      <c r="AS77" s="199">
        <v>135411</v>
      </c>
      <c r="AT77" s="199">
        <v>135698</v>
      </c>
      <c r="AU77" s="199">
        <v>135880</v>
      </c>
      <c r="AV77" s="199">
        <v>135891</v>
      </c>
      <c r="AW77" s="199">
        <v>135971</v>
      </c>
      <c r="AX77" s="199">
        <v>136173</v>
      </c>
      <c r="AY77" s="199">
        <v>136358</v>
      </c>
      <c r="AZ77" s="199">
        <v>136514</v>
      </c>
      <c r="BA77" s="199">
        <v>136506</v>
      </c>
      <c r="BB77" s="199">
        <v>136711</v>
      </c>
      <c r="BC77" s="199">
        <v>136891</v>
      </c>
    </row>
    <row r="78" spans="1:55">
      <c r="A78" s="230">
        <v>16316</v>
      </c>
      <c r="B78" s="231">
        <v>41672</v>
      </c>
      <c r="C78" s="226">
        <f t="shared" si="5"/>
        <v>-178</v>
      </c>
      <c r="D78" s="211">
        <f t="shared" si="7"/>
        <v>-4.2532855436081245E-3</v>
      </c>
      <c r="E78" s="226"/>
      <c r="F78" s="209">
        <f>B78-[2]Private!B70</f>
        <v>6216</v>
      </c>
      <c r="G78" s="226">
        <f t="shared" si="6"/>
        <v>12</v>
      </c>
      <c r="H78" s="226"/>
      <c r="AQ78" s="198">
        <v>2007</v>
      </c>
      <c r="AR78" s="199">
        <v>137094</v>
      </c>
      <c r="AS78" s="199">
        <v>137182</v>
      </c>
      <c r="AT78" s="199">
        <v>137400</v>
      </c>
      <c r="AU78" s="199">
        <v>137479</v>
      </c>
      <c r="AV78" s="199">
        <v>137620</v>
      </c>
      <c r="AW78" s="199">
        <v>137687</v>
      </c>
      <c r="AX78" s="199">
        <v>137638</v>
      </c>
      <c r="AY78" s="199">
        <v>137612</v>
      </c>
      <c r="AZ78" s="199">
        <v>137681</v>
      </c>
      <c r="BA78" s="199">
        <v>137772</v>
      </c>
      <c r="BB78" s="199">
        <v>137899</v>
      </c>
      <c r="BC78" s="199">
        <v>137983</v>
      </c>
    </row>
    <row r="79" spans="1:55">
      <c r="A79" s="230">
        <v>16346</v>
      </c>
      <c r="B79" s="231">
        <v>41709</v>
      </c>
      <c r="C79" s="226">
        <f t="shared" si="5"/>
        <v>37</v>
      </c>
      <c r="D79" s="211">
        <f t="shared" si="7"/>
        <v>8.8788635054713001E-4</v>
      </c>
      <c r="E79" s="226"/>
      <c r="F79" s="209">
        <f>B79-[2]Private!B71</f>
        <v>6223</v>
      </c>
      <c r="G79" s="226">
        <f t="shared" si="6"/>
        <v>7</v>
      </c>
      <c r="H79" s="226"/>
      <c r="AQ79" s="198">
        <v>2008</v>
      </c>
      <c r="AR79" s="199">
        <v>137996</v>
      </c>
      <c r="AS79" s="199">
        <v>137913</v>
      </c>
      <c r="AT79" s="199">
        <v>137841</v>
      </c>
      <c r="AU79" s="199">
        <v>137656</v>
      </c>
      <c r="AV79" s="199">
        <v>137423</v>
      </c>
      <c r="AW79" s="199">
        <v>137245</v>
      </c>
      <c r="AX79" s="199">
        <v>137014</v>
      </c>
      <c r="AY79" s="199">
        <v>136747</v>
      </c>
      <c r="AZ79" s="199">
        <v>136313</v>
      </c>
      <c r="BA79" s="199">
        <v>135804</v>
      </c>
      <c r="BB79" s="199">
        <v>135002</v>
      </c>
      <c r="BC79" s="199">
        <v>134383</v>
      </c>
    </row>
    <row r="80" spans="1:55">
      <c r="A80" s="230">
        <v>16377</v>
      </c>
      <c r="B80" s="231">
        <v>41712</v>
      </c>
      <c r="C80" s="226">
        <f t="shared" si="5"/>
        <v>3</v>
      </c>
      <c r="D80" s="211">
        <f t="shared" si="7"/>
        <v>7.1926922246997048E-5</v>
      </c>
      <c r="E80" s="226"/>
      <c r="F80" s="209">
        <f>B80-[2]Private!B72</f>
        <v>6263</v>
      </c>
      <c r="G80" s="226">
        <f t="shared" si="6"/>
        <v>40</v>
      </c>
      <c r="H80" s="226"/>
      <c r="AQ80" s="198">
        <v>2009</v>
      </c>
      <c r="AR80" s="199">
        <v>133563</v>
      </c>
      <c r="AS80" s="199">
        <v>132837</v>
      </c>
      <c r="AT80" s="199">
        <v>132041</v>
      </c>
      <c r="AU80" s="199">
        <v>131381</v>
      </c>
      <c r="AV80" s="199">
        <v>130995</v>
      </c>
      <c r="AW80" s="199">
        <v>130493</v>
      </c>
      <c r="AX80" s="199">
        <v>130193</v>
      </c>
      <c r="AY80" s="199">
        <v>129962</v>
      </c>
      <c r="AZ80" s="199">
        <v>129726</v>
      </c>
      <c r="BA80" s="199">
        <v>129505</v>
      </c>
      <c r="BB80" s="199">
        <v>129450</v>
      </c>
      <c r="BC80" s="199">
        <v>129320</v>
      </c>
    </row>
    <row r="81" spans="1:55">
      <c r="A81" s="230">
        <v>16407</v>
      </c>
      <c r="B81" s="231">
        <v>41861</v>
      </c>
      <c r="C81" s="226">
        <f t="shared" si="5"/>
        <v>149</v>
      </c>
      <c r="D81" s="211">
        <f t="shared" si="7"/>
        <v>3.5721135404679707E-3</v>
      </c>
      <c r="E81" s="226"/>
      <c r="F81" s="209">
        <f>B81-[2]Private!B73</f>
        <v>6375</v>
      </c>
      <c r="G81" s="226">
        <f t="shared" si="6"/>
        <v>112</v>
      </c>
      <c r="H81" s="226"/>
      <c r="AQ81" s="198">
        <v>2010</v>
      </c>
      <c r="AR81" s="199">
        <v>129281</v>
      </c>
      <c r="AS81" s="199">
        <v>129246</v>
      </c>
      <c r="AT81" s="199">
        <v>129438</v>
      </c>
      <c r="AU81" s="199">
        <v>129715</v>
      </c>
      <c r="AV81" s="199">
        <v>130173</v>
      </c>
      <c r="AW81" s="199">
        <v>129981</v>
      </c>
      <c r="AX81" s="199">
        <v>129932</v>
      </c>
      <c r="AY81" s="199">
        <v>129873</v>
      </c>
      <c r="AZ81" s="199">
        <v>129844</v>
      </c>
      <c r="BA81" s="199">
        <v>130015</v>
      </c>
      <c r="BB81" s="199">
        <v>130108</v>
      </c>
      <c r="BC81" s="199">
        <v>130260</v>
      </c>
    </row>
    <row r="82" spans="1:55">
      <c r="A82" s="230">
        <v>16438</v>
      </c>
      <c r="B82" s="231">
        <v>41897</v>
      </c>
      <c r="C82" s="226">
        <f t="shared" si="5"/>
        <v>36</v>
      </c>
      <c r="D82" s="211">
        <f t="shared" si="7"/>
        <v>8.5998901125152285E-4</v>
      </c>
      <c r="E82" s="226"/>
      <c r="F82" s="209">
        <f>B82-[2]Private!B74</f>
        <v>6254</v>
      </c>
      <c r="G82" s="226">
        <f t="shared" si="6"/>
        <v>-121</v>
      </c>
      <c r="H82" s="226"/>
      <c r="AQ82" s="196">
        <v>2011</v>
      </c>
      <c r="AR82" s="197">
        <v>130328</v>
      </c>
      <c r="AS82" s="197">
        <v>130563</v>
      </c>
      <c r="AT82" s="197">
        <v>130757</v>
      </c>
      <c r="AU82" s="197">
        <v>130974</v>
      </c>
      <c r="AV82" s="197">
        <v>131027</v>
      </c>
      <c r="AW82" s="197">
        <v>131047</v>
      </c>
      <c r="AX82" s="197">
        <v>131174</v>
      </c>
      <c r="AY82" s="199">
        <v>131278</v>
      </c>
      <c r="AZ82" s="199">
        <v>131488</v>
      </c>
      <c r="BA82" s="199">
        <v>131588</v>
      </c>
      <c r="BB82" s="199">
        <v>131708</v>
      </c>
      <c r="BC82" s="199">
        <v>131900</v>
      </c>
    </row>
    <row r="83" spans="1:55">
      <c r="A83" s="230">
        <v>16469</v>
      </c>
      <c r="B83" s="231">
        <v>41904</v>
      </c>
      <c r="C83" s="226">
        <f t="shared" si="5"/>
        <v>7</v>
      </c>
      <c r="D83" s="211">
        <f t="shared" si="7"/>
        <v>1.6707640165166958E-4</v>
      </c>
      <c r="E83" s="226"/>
      <c r="F83" s="209">
        <f>B83-[2]Private!B75</f>
        <v>6239</v>
      </c>
      <c r="G83" s="226">
        <f t="shared" si="6"/>
        <v>-15</v>
      </c>
      <c r="H83" s="226"/>
      <c r="AQ83" s="198">
        <v>2012</v>
      </c>
      <c r="AR83" s="199">
        <v>284000</v>
      </c>
      <c r="AS83" s="199">
        <v>233000</v>
      </c>
    </row>
    <row r="84" spans="1:55">
      <c r="A84" s="230">
        <v>16497</v>
      </c>
      <c r="B84" s="231">
        <v>41796</v>
      </c>
      <c r="C84" s="226">
        <f t="shared" si="5"/>
        <v>-108</v>
      </c>
      <c r="D84" s="211">
        <f t="shared" si="7"/>
        <v>-2.5773195876288659E-3</v>
      </c>
      <c r="E84" s="226"/>
      <c r="F84" s="209">
        <f>B84-[2]Private!B76</f>
        <v>6216</v>
      </c>
      <c r="G84" s="226">
        <f t="shared" si="6"/>
        <v>-23</v>
      </c>
      <c r="H84" s="226"/>
    </row>
    <row r="85" spans="1:55">
      <c r="A85" s="230">
        <v>16528</v>
      </c>
      <c r="B85" s="231">
        <v>41443</v>
      </c>
      <c r="C85" s="226">
        <f t="shared" si="5"/>
        <v>-353</v>
      </c>
      <c r="D85" s="211">
        <f t="shared" si="7"/>
        <v>-8.4457842855775664E-3</v>
      </c>
      <c r="E85" s="226"/>
      <c r="F85" s="209">
        <f>B85-[2]Private!B77</f>
        <v>6185</v>
      </c>
      <c r="G85" s="226">
        <f t="shared" si="6"/>
        <v>-31</v>
      </c>
      <c r="H85" s="226"/>
    </row>
    <row r="86" spans="1:55">
      <c r="A86" s="230">
        <v>16558</v>
      </c>
      <c r="B86" s="231">
        <v>41304</v>
      </c>
      <c r="C86" s="226">
        <f t="shared" si="5"/>
        <v>-139</v>
      </c>
      <c r="D86" s="211">
        <f t="shared" si="7"/>
        <v>-3.3540042950558598E-3</v>
      </c>
      <c r="E86" s="226"/>
      <c r="F86" s="209">
        <f>B86-[2]Private!B78</f>
        <v>6159</v>
      </c>
      <c r="G86" s="226">
        <f t="shared" si="6"/>
        <v>-26</v>
      </c>
      <c r="H86" s="226"/>
    </row>
    <row r="87" spans="1:55">
      <c r="A87" s="230">
        <v>16589</v>
      </c>
      <c r="B87" s="231">
        <v>41149</v>
      </c>
      <c r="C87" s="226">
        <f t="shared" si="5"/>
        <v>-155</v>
      </c>
      <c r="D87" s="211">
        <f t="shared" si="7"/>
        <v>-3.7526631803215184E-3</v>
      </c>
      <c r="E87" s="226"/>
      <c r="F87" s="209">
        <f>B87-[2]Private!B79</f>
        <v>6181</v>
      </c>
      <c r="G87" s="226">
        <f t="shared" si="6"/>
        <v>22</v>
      </c>
      <c r="H87" s="226"/>
    </row>
    <row r="88" spans="1:55">
      <c r="A88" s="230">
        <v>16619</v>
      </c>
      <c r="B88" s="231">
        <v>40873</v>
      </c>
      <c r="C88" s="226">
        <f t="shared" si="5"/>
        <v>-276</v>
      </c>
      <c r="D88" s="211">
        <f t="shared" si="7"/>
        <v>-6.7073318914189894E-3</v>
      </c>
      <c r="E88" s="226"/>
      <c r="F88" s="209">
        <f>B88-[2]Private!B80</f>
        <v>6185</v>
      </c>
      <c r="G88" s="226">
        <f t="shared" si="6"/>
        <v>4</v>
      </c>
      <c r="H88" s="226"/>
    </row>
    <row r="89" spans="1:55">
      <c r="A89" s="230">
        <v>16650</v>
      </c>
      <c r="B89" s="231">
        <v>40467</v>
      </c>
      <c r="C89" s="226">
        <f t="shared" si="5"/>
        <v>-406</v>
      </c>
      <c r="D89" s="211">
        <f t="shared" si="7"/>
        <v>-9.9332077410515494E-3</v>
      </c>
      <c r="E89" s="226"/>
      <c r="F89" s="209">
        <f>B89-[2]Private!B81</f>
        <v>6135</v>
      </c>
      <c r="G89" s="226">
        <f t="shared" si="6"/>
        <v>-50</v>
      </c>
      <c r="H89" s="226"/>
    </row>
    <row r="90" spans="1:55">
      <c r="A90" s="230">
        <v>16681</v>
      </c>
      <c r="B90" s="231">
        <v>38500</v>
      </c>
      <c r="C90" s="226">
        <f t="shared" si="5"/>
        <v>-1967</v>
      </c>
      <c r="D90" s="211">
        <f t="shared" si="7"/>
        <v>-4.8607507351669264E-2</v>
      </c>
      <c r="E90" s="226"/>
      <c r="F90" s="209">
        <f>B90-[2]Private!B82</f>
        <v>5942</v>
      </c>
      <c r="G90" s="226">
        <f t="shared" si="6"/>
        <v>-193</v>
      </c>
      <c r="H90" s="226"/>
    </row>
    <row r="91" spans="1:55">
      <c r="A91" s="230">
        <v>16711</v>
      </c>
      <c r="B91" s="231">
        <v>38599</v>
      </c>
      <c r="C91" s="226">
        <f t="shared" si="5"/>
        <v>99</v>
      </c>
      <c r="D91" s="211">
        <f t="shared" si="7"/>
        <v>2.5714285714285713E-3</v>
      </c>
      <c r="E91" s="226"/>
      <c r="F91" s="209">
        <f>B91-[2]Private!B83</f>
        <v>5854</v>
      </c>
      <c r="G91" s="226">
        <f t="shared" si="6"/>
        <v>-88</v>
      </c>
      <c r="H91" s="226"/>
    </row>
    <row r="92" spans="1:55">
      <c r="A92" s="230">
        <v>16742</v>
      </c>
      <c r="B92" s="231">
        <v>38997</v>
      </c>
      <c r="C92" s="226">
        <f t="shared" si="5"/>
        <v>398</v>
      </c>
      <c r="D92" s="211">
        <f t="shared" si="7"/>
        <v>1.0311147957200964E-2</v>
      </c>
      <c r="E92" s="226"/>
      <c r="F92" s="209">
        <f>B92-[2]Private!B84</f>
        <v>5830</v>
      </c>
      <c r="G92" s="226">
        <f t="shared" si="6"/>
        <v>-24</v>
      </c>
      <c r="H92" s="226"/>
    </row>
    <row r="93" spans="1:55">
      <c r="A93" s="230">
        <v>16772</v>
      </c>
      <c r="B93" s="231">
        <v>39112</v>
      </c>
      <c r="C93" s="226">
        <f t="shared" si="5"/>
        <v>115</v>
      </c>
      <c r="D93" s="211">
        <f t="shared" si="7"/>
        <v>2.9489447906249199E-3</v>
      </c>
      <c r="E93" s="226"/>
      <c r="F93" s="209">
        <f>B93-[2]Private!B85</f>
        <v>5811</v>
      </c>
      <c r="G93" s="226">
        <f t="shared" si="6"/>
        <v>-19</v>
      </c>
      <c r="H93" s="226"/>
    </row>
    <row r="94" spans="1:55">
      <c r="A94" s="230">
        <v>16803</v>
      </c>
      <c r="B94" s="231">
        <v>39832</v>
      </c>
      <c r="C94" s="226">
        <f t="shared" si="5"/>
        <v>720</v>
      </c>
      <c r="D94" s="211">
        <f t="shared" si="7"/>
        <v>1.840867253016977E-2</v>
      </c>
      <c r="E94" s="226"/>
      <c r="F94" s="209">
        <f>B94-[2]Private!B86</f>
        <v>5785</v>
      </c>
      <c r="G94" s="226">
        <f t="shared" si="6"/>
        <v>-26</v>
      </c>
      <c r="H94" s="226"/>
    </row>
    <row r="95" spans="1:55">
      <c r="A95" s="230">
        <v>16834</v>
      </c>
      <c r="B95" s="231">
        <v>39251</v>
      </c>
      <c r="C95" s="226">
        <f t="shared" si="5"/>
        <v>-581</v>
      </c>
      <c r="D95" s="211">
        <f t="shared" si="7"/>
        <v>-1.4586262301667001E-2</v>
      </c>
      <c r="E95" s="226"/>
      <c r="F95" s="209">
        <f>B95-[2]Private!B87</f>
        <v>5778</v>
      </c>
      <c r="G95" s="226">
        <f t="shared" si="6"/>
        <v>-7</v>
      </c>
      <c r="H95" s="226"/>
    </row>
    <row r="96" spans="1:55">
      <c r="A96" s="230">
        <v>16862</v>
      </c>
      <c r="B96" s="231">
        <v>40193</v>
      </c>
      <c r="C96" s="226">
        <f t="shared" si="5"/>
        <v>942</v>
      </c>
      <c r="D96" s="211">
        <f t="shared" si="7"/>
        <v>2.3999388550610175E-2</v>
      </c>
      <c r="E96" s="226"/>
      <c r="F96" s="209">
        <f>B96-[2]Private!B88</f>
        <v>5758</v>
      </c>
      <c r="G96" s="226">
        <f t="shared" si="6"/>
        <v>-20</v>
      </c>
      <c r="H96" s="226"/>
    </row>
    <row r="97" spans="1:8">
      <c r="A97" s="230">
        <v>16893</v>
      </c>
      <c r="B97" s="231">
        <v>40909</v>
      </c>
      <c r="C97" s="226">
        <f t="shared" si="5"/>
        <v>716</v>
      </c>
      <c r="D97" s="211">
        <f t="shared" si="7"/>
        <v>1.7814047222153111E-2</v>
      </c>
      <c r="E97" s="226"/>
      <c r="F97" s="209">
        <f>B97-[2]Private!B89</f>
        <v>5761</v>
      </c>
      <c r="G97" s="226">
        <f t="shared" si="6"/>
        <v>3</v>
      </c>
      <c r="H97" s="226"/>
    </row>
    <row r="98" spans="1:8">
      <c r="A98" s="230">
        <v>16923</v>
      </c>
      <c r="B98" s="231">
        <v>41349</v>
      </c>
      <c r="C98" s="226">
        <f t="shared" si="5"/>
        <v>440</v>
      </c>
      <c r="D98" s="211">
        <f t="shared" si="7"/>
        <v>1.0755579456843238E-2</v>
      </c>
      <c r="E98" s="226"/>
      <c r="F98" s="209">
        <f>B98-[2]Private!B90</f>
        <v>5732</v>
      </c>
      <c r="G98" s="226">
        <f t="shared" si="6"/>
        <v>-29</v>
      </c>
      <c r="H98" s="226"/>
    </row>
    <row r="99" spans="1:8">
      <c r="A99" s="230">
        <v>16954</v>
      </c>
      <c r="B99" s="231">
        <v>41733</v>
      </c>
      <c r="C99" s="226">
        <f t="shared" si="5"/>
        <v>384</v>
      </c>
      <c r="D99" s="211">
        <f t="shared" si="7"/>
        <v>9.2868025828919676E-3</v>
      </c>
      <c r="E99" s="226"/>
      <c r="F99" s="209">
        <f>B99-[2]Private!B91</f>
        <v>5680</v>
      </c>
      <c r="G99" s="226">
        <f t="shared" si="6"/>
        <v>-52</v>
      </c>
      <c r="H99" s="226"/>
    </row>
    <row r="100" spans="1:8">
      <c r="A100" s="230">
        <v>16984</v>
      </c>
      <c r="B100" s="231">
        <v>42153</v>
      </c>
      <c r="C100" s="226">
        <f t="shared" si="5"/>
        <v>420</v>
      </c>
      <c r="D100" s="211">
        <f t="shared" si="7"/>
        <v>1.006397814679031E-2</v>
      </c>
      <c r="E100" s="226"/>
      <c r="F100" s="209">
        <f>B100-[2]Private!B92</f>
        <v>5682</v>
      </c>
      <c r="G100" s="226">
        <f t="shared" si="6"/>
        <v>2</v>
      </c>
      <c r="H100" s="226"/>
    </row>
    <row r="101" spans="1:8">
      <c r="A101" s="230">
        <v>17015</v>
      </c>
      <c r="B101" s="231">
        <v>42643</v>
      </c>
      <c r="C101" s="226">
        <f t="shared" si="5"/>
        <v>490</v>
      </c>
      <c r="D101" s="211">
        <f t="shared" si="7"/>
        <v>1.1624320926149977E-2</v>
      </c>
      <c r="E101" s="226"/>
      <c r="F101" s="209">
        <f>B101-[2]Private!B93</f>
        <v>5681</v>
      </c>
      <c r="G101" s="226">
        <f t="shared" si="6"/>
        <v>-1</v>
      </c>
      <c r="H101" s="226"/>
    </row>
    <row r="102" spans="1:8">
      <c r="A102" s="230">
        <v>17046</v>
      </c>
      <c r="B102" s="231">
        <v>42909</v>
      </c>
      <c r="C102" s="226">
        <f t="shared" si="5"/>
        <v>266</v>
      </c>
      <c r="D102" s="211">
        <f t="shared" si="7"/>
        <v>6.2378350491288136E-3</v>
      </c>
      <c r="E102" s="226"/>
      <c r="F102" s="209">
        <f>B102-[2]Private!B94</f>
        <v>5669</v>
      </c>
      <c r="G102" s="226">
        <f t="shared" si="6"/>
        <v>-12</v>
      </c>
      <c r="H102" s="226"/>
    </row>
    <row r="103" spans="1:8">
      <c r="A103" s="230">
        <v>17076</v>
      </c>
      <c r="B103" s="231">
        <v>43094</v>
      </c>
      <c r="C103" s="226">
        <f t="shared" si="5"/>
        <v>185</v>
      </c>
      <c r="D103" s="211">
        <f t="shared" si="7"/>
        <v>4.3114498123936707E-3</v>
      </c>
      <c r="E103" s="226"/>
      <c r="F103" s="209">
        <f>B103-[2]Private!B95</f>
        <v>5664</v>
      </c>
      <c r="G103" s="226">
        <f t="shared" si="6"/>
        <v>-5</v>
      </c>
      <c r="H103" s="226"/>
    </row>
    <row r="104" spans="1:8">
      <c r="A104" s="230">
        <v>17107</v>
      </c>
      <c r="B104" s="231">
        <v>43397</v>
      </c>
      <c r="C104" s="226">
        <f t="shared" si="5"/>
        <v>303</v>
      </c>
      <c r="D104" s="211">
        <f t="shared" si="7"/>
        <v>7.0311412261567733E-3</v>
      </c>
      <c r="E104" s="226"/>
      <c r="F104" s="209">
        <f>B104-[2]Private!B96</f>
        <v>5639</v>
      </c>
      <c r="G104" s="226">
        <f t="shared" si="6"/>
        <v>-25</v>
      </c>
      <c r="H104" s="226"/>
    </row>
    <row r="105" spans="1:8">
      <c r="A105" s="230">
        <v>17137</v>
      </c>
      <c r="B105" s="231">
        <v>43379</v>
      </c>
      <c r="C105" s="226">
        <f t="shared" si="5"/>
        <v>-18</v>
      </c>
      <c r="D105" s="211">
        <f t="shared" si="7"/>
        <v>-4.147752148766044E-4</v>
      </c>
      <c r="E105" s="226"/>
      <c r="F105" s="209">
        <f>B105-[2]Private!B97</f>
        <v>5628</v>
      </c>
      <c r="G105" s="226">
        <f t="shared" si="6"/>
        <v>-11</v>
      </c>
      <c r="H105" s="226"/>
    </row>
    <row r="106" spans="1:8">
      <c r="A106" s="230">
        <v>17168</v>
      </c>
      <c r="B106" s="231">
        <v>43539</v>
      </c>
      <c r="C106" s="226">
        <f t="shared" si="5"/>
        <v>160</v>
      </c>
      <c r="D106" s="211">
        <f t="shared" si="7"/>
        <v>3.6884206643767723E-3</v>
      </c>
      <c r="E106" s="226"/>
      <c r="F106" s="209">
        <f>B106-[2]Private!B98</f>
        <v>5619</v>
      </c>
      <c r="G106" s="226">
        <f t="shared" si="6"/>
        <v>-9</v>
      </c>
      <c r="H106" s="226"/>
    </row>
    <row r="107" spans="1:8">
      <c r="A107" s="230">
        <v>17199</v>
      </c>
      <c r="B107" s="231">
        <v>43563</v>
      </c>
      <c r="C107" s="226">
        <f t="shared" si="5"/>
        <v>24</v>
      </c>
      <c r="D107" s="211">
        <f t="shared" si="7"/>
        <v>5.5122993178529592E-4</v>
      </c>
      <c r="E107" s="226"/>
      <c r="F107" s="209">
        <f>B107-[2]Private!B99</f>
        <v>5606</v>
      </c>
      <c r="G107" s="226">
        <f t="shared" si="6"/>
        <v>-13</v>
      </c>
      <c r="H107" s="226"/>
    </row>
    <row r="108" spans="1:8">
      <c r="A108" s="230">
        <v>17227</v>
      </c>
      <c r="B108" s="231">
        <v>43606</v>
      </c>
      <c r="C108" s="226">
        <f t="shared" si="5"/>
        <v>43</v>
      </c>
      <c r="D108" s="211">
        <f t="shared" si="7"/>
        <v>9.8707618850859668E-4</v>
      </c>
      <c r="E108" s="226"/>
      <c r="F108" s="209">
        <f>B108-[2]Private!B100</f>
        <v>5588</v>
      </c>
      <c r="G108" s="226">
        <f t="shared" si="6"/>
        <v>-18</v>
      </c>
      <c r="H108" s="226"/>
    </row>
    <row r="109" spans="1:8">
      <c r="A109" s="230">
        <v>17258</v>
      </c>
      <c r="B109" s="231">
        <v>43492</v>
      </c>
      <c r="C109" s="226">
        <f t="shared" si="5"/>
        <v>-114</v>
      </c>
      <c r="D109" s="211">
        <f t="shared" si="7"/>
        <v>-2.6143191303948997E-3</v>
      </c>
      <c r="E109" s="226"/>
      <c r="F109" s="209">
        <f>B109-[2]Private!B101</f>
        <v>5558</v>
      </c>
      <c r="G109" s="226">
        <f t="shared" si="6"/>
        <v>-30</v>
      </c>
      <c r="H109" s="226"/>
    </row>
    <row r="110" spans="1:8">
      <c r="A110" s="230">
        <v>17288</v>
      </c>
      <c r="B110" s="231">
        <v>43638</v>
      </c>
      <c r="C110" s="226">
        <f t="shared" si="5"/>
        <v>146</v>
      </c>
      <c r="D110" s="211">
        <f t="shared" si="7"/>
        <v>3.3569392072105215E-3</v>
      </c>
      <c r="E110" s="226"/>
      <c r="F110" s="209">
        <f>B110-[2]Private!B102</f>
        <v>5551</v>
      </c>
      <c r="G110" s="226">
        <f t="shared" si="6"/>
        <v>-7</v>
      </c>
      <c r="H110" s="226"/>
    </row>
    <row r="111" spans="1:8">
      <c r="A111" s="230">
        <v>17319</v>
      </c>
      <c r="B111" s="231">
        <v>43808</v>
      </c>
      <c r="C111" s="226">
        <f t="shared" si="5"/>
        <v>170</v>
      </c>
      <c r="D111" s="211">
        <f t="shared" si="7"/>
        <v>3.8956872450616434E-3</v>
      </c>
      <c r="E111" s="226"/>
      <c r="F111" s="209">
        <f>B111-[2]Private!B103</f>
        <v>5524</v>
      </c>
      <c r="G111" s="226">
        <f t="shared" si="6"/>
        <v>-27</v>
      </c>
      <c r="H111" s="226"/>
    </row>
    <row r="112" spans="1:8">
      <c r="A112" s="230">
        <v>17349</v>
      </c>
      <c r="B112" s="231">
        <v>43743</v>
      </c>
      <c r="C112" s="226">
        <f t="shared" si="5"/>
        <v>-65</v>
      </c>
      <c r="D112" s="211">
        <f t="shared" si="7"/>
        <v>-1.4837472607742879E-3</v>
      </c>
      <c r="E112" s="226"/>
      <c r="F112" s="209">
        <f>B112-[2]Private!B104</f>
        <v>5524</v>
      </c>
      <c r="G112" s="226">
        <f t="shared" si="6"/>
        <v>0</v>
      </c>
      <c r="H112" s="226"/>
    </row>
    <row r="113" spans="1:8">
      <c r="A113" s="230">
        <v>17380</v>
      </c>
      <c r="B113" s="231">
        <v>43959</v>
      </c>
      <c r="C113" s="226">
        <f t="shared" si="5"/>
        <v>216</v>
      </c>
      <c r="D113" s="211">
        <f t="shared" si="7"/>
        <v>4.9379329264110832E-3</v>
      </c>
      <c r="E113" s="226"/>
      <c r="F113" s="209">
        <f>B113-[2]Private!B105</f>
        <v>5519</v>
      </c>
      <c r="G113" s="226">
        <f t="shared" si="6"/>
        <v>-5</v>
      </c>
      <c r="H113" s="226"/>
    </row>
    <row r="114" spans="1:8">
      <c r="A114" s="230">
        <v>17411</v>
      </c>
      <c r="B114" s="231">
        <v>44201</v>
      </c>
      <c r="C114" s="226">
        <f t="shared" si="5"/>
        <v>242</v>
      </c>
      <c r="D114" s="211">
        <f t="shared" si="7"/>
        <v>5.5051297800222934E-3</v>
      </c>
      <c r="E114" s="226"/>
      <c r="F114" s="209">
        <f>B114-[2]Private!B106</f>
        <v>5539</v>
      </c>
      <c r="G114" s="226">
        <f t="shared" si="6"/>
        <v>20</v>
      </c>
      <c r="H114" s="226"/>
    </row>
    <row r="115" spans="1:8">
      <c r="A115" s="230">
        <v>17441</v>
      </c>
      <c r="B115" s="231">
        <v>44415</v>
      </c>
      <c r="C115" s="226">
        <f t="shared" si="5"/>
        <v>214</v>
      </c>
      <c r="D115" s="211">
        <f t="shared" si="7"/>
        <v>4.8415194226374969E-3</v>
      </c>
      <c r="E115" s="226"/>
      <c r="F115" s="209">
        <f>B115-[2]Private!B107</f>
        <v>5566</v>
      </c>
      <c r="G115" s="226">
        <f t="shared" si="6"/>
        <v>27</v>
      </c>
      <c r="H115" s="226"/>
    </row>
    <row r="116" spans="1:8">
      <c r="A116" s="230">
        <v>17472</v>
      </c>
      <c r="B116" s="231">
        <v>44487</v>
      </c>
      <c r="C116" s="226">
        <f t="shared" si="5"/>
        <v>72</v>
      </c>
      <c r="D116" s="211">
        <f t="shared" si="7"/>
        <v>1.6210739614994933E-3</v>
      </c>
      <c r="E116" s="226"/>
      <c r="F116" s="209">
        <f>B116-[2]Private!B108</f>
        <v>5585</v>
      </c>
      <c r="G116" s="226">
        <f t="shared" si="6"/>
        <v>19</v>
      </c>
      <c r="H116" s="226"/>
    </row>
    <row r="117" spans="1:8">
      <c r="A117" s="230">
        <v>17502</v>
      </c>
      <c r="B117" s="231">
        <v>44579</v>
      </c>
      <c r="C117" s="226">
        <f t="shared" si="5"/>
        <v>92</v>
      </c>
      <c r="D117" s="211">
        <f t="shared" si="7"/>
        <v>2.0680198709735428E-3</v>
      </c>
      <c r="E117" s="226"/>
      <c r="F117" s="209">
        <f>B117-[2]Private!B109</f>
        <v>5605</v>
      </c>
      <c r="G117" s="226">
        <f t="shared" si="6"/>
        <v>20</v>
      </c>
      <c r="H117" s="226"/>
    </row>
    <row r="118" spans="1:8">
      <c r="A118" s="230">
        <v>17533</v>
      </c>
      <c r="B118" s="231">
        <v>44682</v>
      </c>
      <c r="C118" s="226">
        <f t="shared" si="5"/>
        <v>103</v>
      </c>
      <c r="D118" s="211">
        <f t="shared" si="7"/>
        <v>2.3105049462751521E-3</v>
      </c>
      <c r="E118" s="226"/>
      <c r="F118" s="209">
        <f>B118-[2]Private!B110</f>
        <v>5624</v>
      </c>
      <c r="G118" s="226">
        <f t="shared" si="6"/>
        <v>19</v>
      </c>
      <c r="H118" s="187">
        <v>0.06</v>
      </c>
    </row>
    <row r="119" spans="1:8">
      <c r="A119" s="230">
        <v>17564</v>
      </c>
      <c r="B119" s="231">
        <v>44537</v>
      </c>
      <c r="C119" s="226">
        <f t="shared" si="5"/>
        <v>-145</v>
      </c>
      <c r="D119" s="211">
        <f t="shared" si="7"/>
        <v>-3.2451546484042791E-3</v>
      </c>
      <c r="E119" s="226"/>
      <c r="F119" s="209">
        <f>B119-[2]Private!B111</f>
        <v>5615</v>
      </c>
      <c r="G119" s="226">
        <f t="shared" si="6"/>
        <v>-9</v>
      </c>
      <c r="H119" s="188"/>
    </row>
    <row r="120" spans="1:8">
      <c r="A120" s="230">
        <v>17593</v>
      </c>
      <c r="B120" s="231">
        <v>44681</v>
      </c>
      <c r="C120" s="226">
        <f t="shared" si="5"/>
        <v>144</v>
      </c>
      <c r="D120" s="211">
        <f t="shared" si="7"/>
        <v>3.2332667220513283E-3</v>
      </c>
      <c r="E120" s="226"/>
      <c r="F120" s="209">
        <f>B120-[2]Private!B112</f>
        <v>5623</v>
      </c>
      <c r="G120" s="226">
        <f t="shared" si="6"/>
        <v>8</v>
      </c>
      <c r="H120" s="187"/>
    </row>
    <row r="121" spans="1:8">
      <c r="A121" s="230">
        <v>17624</v>
      </c>
      <c r="B121" s="231">
        <v>44370</v>
      </c>
      <c r="C121" s="226">
        <f t="shared" si="5"/>
        <v>-311</v>
      </c>
      <c r="D121" s="211">
        <f t="shared" si="7"/>
        <v>-6.9604529889662273E-3</v>
      </c>
      <c r="E121" s="226"/>
      <c r="F121" s="209">
        <f>B121-[2]Private!B113</f>
        <v>5643</v>
      </c>
      <c r="G121" s="226">
        <f t="shared" si="6"/>
        <v>20</v>
      </c>
      <c r="H121" s="188">
        <v>6.7000000000000004E-2</v>
      </c>
    </row>
    <row r="122" spans="1:8">
      <c r="A122" s="230">
        <v>17654</v>
      </c>
      <c r="B122" s="231">
        <v>44795</v>
      </c>
      <c r="C122" s="226">
        <f t="shared" si="5"/>
        <v>425</v>
      </c>
      <c r="D122" s="211">
        <f t="shared" si="7"/>
        <v>9.5785440613026813E-3</v>
      </c>
      <c r="E122" s="226"/>
      <c r="F122" s="209">
        <f>B122-[2]Private!B114</f>
        <v>5681</v>
      </c>
      <c r="G122" s="226">
        <f t="shared" si="6"/>
        <v>38</v>
      </c>
      <c r="H122" s="187"/>
    </row>
    <row r="123" spans="1:8">
      <c r="A123" s="230">
        <v>17685</v>
      </c>
      <c r="B123" s="231">
        <v>45033</v>
      </c>
      <c r="C123" s="226">
        <f t="shared" si="5"/>
        <v>238</v>
      </c>
      <c r="D123" s="211">
        <f t="shared" si="7"/>
        <v>5.3130929791271346E-3</v>
      </c>
      <c r="E123" s="226"/>
      <c r="F123" s="209">
        <f>B123-[2]Private!B115</f>
        <v>5736</v>
      </c>
      <c r="G123" s="226">
        <f t="shared" si="6"/>
        <v>55</v>
      </c>
      <c r="H123" s="188"/>
    </row>
    <row r="124" spans="1:8">
      <c r="A124" s="230">
        <v>17715</v>
      </c>
      <c r="B124" s="231">
        <v>45160</v>
      </c>
      <c r="C124" s="226">
        <f t="shared" si="5"/>
        <v>127</v>
      </c>
      <c r="D124" s="211">
        <f t="shared" si="7"/>
        <v>2.8201541092088022E-3</v>
      </c>
      <c r="E124" s="226"/>
      <c r="F124" s="209">
        <f>B124-[2]Private!B116</f>
        <v>5774</v>
      </c>
      <c r="G124" s="226">
        <f t="shared" si="6"/>
        <v>38</v>
      </c>
      <c r="H124" s="187">
        <v>2.3E-2</v>
      </c>
    </row>
    <row r="125" spans="1:8">
      <c r="A125" s="230">
        <v>17746</v>
      </c>
      <c r="B125" s="231">
        <v>45176</v>
      </c>
      <c r="C125" s="226">
        <f t="shared" si="5"/>
        <v>16</v>
      </c>
      <c r="D125" s="211">
        <f t="shared" si="7"/>
        <v>3.5429583702391499E-4</v>
      </c>
      <c r="E125" s="226"/>
      <c r="F125" s="209">
        <f>B125-[2]Private!B117</f>
        <v>5791</v>
      </c>
      <c r="G125" s="226">
        <f t="shared" si="6"/>
        <v>17</v>
      </c>
      <c r="H125" s="188"/>
    </row>
    <row r="126" spans="1:8">
      <c r="A126" s="230">
        <v>17777</v>
      </c>
      <c r="B126" s="231">
        <v>45295</v>
      </c>
      <c r="C126" s="226">
        <f t="shared" si="5"/>
        <v>119</v>
      </c>
      <c r="D126" s="211">
        <f t="shared" si="7"/>
        <v>2.6341420223127323E-3</v>
      </c>
      <c r="E126" s="226"/>
      <c r="F126" s="209">
        <f>B126-[2]Private!B118</f>
        <v>5805</v>
      </c>
      <c r="G126" s="226">
        <f t="shared" si="6"/>
        <v>14</v>
      </c>
      <c r="H126" s="187"/>
    </row>
    <row r="127" spans="1:8">
      <c r="A127" s="230">
        <v>17807</v>
      </c>
      <c r="B127" s="231">
        <v>45251</v>
      </c>
      <c r="C127" s="226">
        <f t="shared" si="5"/>
        <v>-44</v>
      </c>
      <c r="D127" s="211">
        <f t="shared" si="7"/>
        <v>-9.7140964786400269E-4</v>
      </c>
      <c r="E127" s="226"/>
      <c r="F127" s="209">
        <f>B127-[2]Private!B119</f>
        <v>5829</v>
      </c>
      <c r="G127" s="226">
        <f t="shared" si="6"/>
        <v>24</v>
      </c>
      <c r="H127" s="188">
        <v>4.0000000000000001E-3</v>
      </c>
    </row>
    <row r="128" spans="1:8">
      <c r="A128" s="230">
        <v>17838</v>
      </c>
      <c r="B128" s="231">
        <v>45194</v>
      </c>
      <c r="C128" s="226">
        <f t="shared" si="5"/>
        <v>-57</v>
      </c>
      <c r="D128" s="211">
        <f t="shared" si="7"/>
        <v>-1.2596406709243994E-3</v>
      </c>
      <c r="E128" s="226"/>
      <c r="F128" s="209">
        <f>B128-[2]Private!B120</f>
        <v>5869</v>
      </c>
      <c r="G128" s="226">
        <f t="shared" si="6"/>
        <v>40</v>
      </c>
      <c r="H128" s="187"/>
    </row>
    <row r="129" spans="1:8">
      <c r="A129" s="230">
        <v>17868</v>
      </c>
      <c r="B129" s="231">
        <v>45029</v>
      </c>
      <c r="C129" s="226">
        <f t="shared" si="5"/>
        <v>-165</v>
      </c>
      <c r="D129" s="211">
        <f t="shared" si="7"/>
        <v>-3.6509271142187018E-3</v>
      </c>
      <c r="E129" s="226"/>
      <c r="F129" s="209">
        <f>B129-[2]Private!B121</f>
        <v>5888</v>
      </c>
      <c r="G129" s="226">
        <f t="shared" si="6"/>
        <v>19</v>
      </c>
      <c r="H129" s="188"/>
    </row>
    <row r="130" spans="1:8">
      <c r="A130" s="230">
        <v>17899</v>
      </c>
      <c r="B130" s="231">
        <v>44671</v>
      </c>
      <c r="C130" s="226">
        <f t="shared" si="5"/>
        <v>-358</v>
      </c>
      <c r="D130" s="211">
        <f t="shared" si="7"/>
        <v>-7.950431943858402E-3</v>
      </c>
      <c r="E130" s="226"/>
      <c r="F130" s="209">
        <f>B130-[2]Private!B122</f>
        <v>5894</v>
      </c>
      <c r="G130" s="226">
        <f t="shared" si="6"/>
        <v>6</v>
      </c>
      <c r="H130" s="187">
        <v>-5.4000000000000006E-2</v>
      </c>
    </row>
    <row r="131" spans="1:8">
      <c r="A131" s="230">
        <v>17930</v>
      </c>
      <c r="B131" s="231">
        <v>44500</v>
      </c>
      <c r="C131" s="226">
        <f t="shared" si="5"/>
        <v>-171</v>
      </c>
      <c r="D131" s="211">
        <f t="shared" si="7"/>
        <v>-3.8279868370978934E-3</v>
      </c>
      <c r="E131" s="226"/>
      <c r="F131" s="209">
        <f>B131-[2]Private!B123</f>
        <v>5893</v>
      </c>
      <c r="G131" s="226">
        <f t="shared" si="6"/>
        <v>-1</v>
      </c>
      <c r="H131" s="188"/>
    </row>
    <row r="132" spans="1:8">
      <c r="A132" s="230">
        <v>17958</v>
      </c>
      <c r="B132" s="231">
        <v>44238</v>
      </c>
      <c r="C132" s="226">
        <f t="shared" si="5"/>
        <v>-262</v>
      </c>
      <c r="D132" s="211">
        <f t="shared" si="7"/>
        <v>-5.8876404494382023E-3</v>
      </c>
      <c r="E132" s="226"/>
      <c r="F132" s="209">
        <f>B132-[2]Private!B124</f>
        <v>5915</v>
      </c>
      <c r="G132" s="226">
        <f t="shared" si="6"/>
        <v>22</v>
      </c>
      <c r="H132" s="187"/>
    </row>
    <row r="133" spans="1:8">
      <c r="A133" s="230">
        <v>17989</v>
      </c>
      <c r="B133" s="231">
        <v>44230</v>
      </c>
      <c r="C133" s="226">
        <f t="shared" si="5"/>
        <v>-8</v>
      </c>
      <c r="D133" s="211">
        <f t="shared" si="7"/>
        <v>-1.8084000180840001E-4</v>
      </c>
      <c r="E133" s="226"/>
      <c r="F133" s="209">
        <f>B133-[2]Private!B125</f>
        <v>5948</v>
      </c>
      <c r="G133" s="226">
        <f t="shared" si="6"/>
        <v>33</v>
      </c>
      <c r="H133" s="188">
        <v>-1.3000000000000001E-2</v>
      </c>
    </row>
    <row r="134" spans="1:8">
      <c r="A134" s="230">
        <v>18019</v>
      </c>
      <c r="B134" s="231">
        <v>43982</v>
      </c>
      <c r="C134" s="226">
        <f t="shared" si="5"/>
        <v>-248</v>
      </c>
      <c r="D134" s="211">
        <f t="shared" si="7"/>
        <v>-5.6070540357223602E-3</v>
      </c>
      <c r="E134" s="226"/>
      <c r="F134" s="209">
        <f>B134-[2]Private!B126</f>
        <v>5962</v>
      </c>
      <c r="G134" s="226">
        <f t="shared" si="6"/>
        <v>14</v>
      </c>
      <c r="H134" s="187"/>
    </row>
    <row r="135" spans="1:8">
      <c r="A135" s="230">
        <v>18050</v>
      </c>
      <c r="B135" s="231">
        <v>43739</v>
      </c>
      <c r="C135" s="226">
        <f t="shared" si="5"/>
        <v>-243</v>
      </c>
      <c r="D135" s="211">
        <f t="shared" si="7"/>
        <v>-5.524987494884271E-3</v>
      </c>
      <c r="E135" s="226"/>
      <c r="F135" s="209">
        <f>B135-[2]Private!B127</f>
        <v>5956</v>
      </c>
      <c r="G135" s="226">
        <f t="shared" si="6"/>
        <v>-6</v>
      </c>
      <c r="H135" s="188"/>
    </row>
    <row r="136" spans="1:8">
      <c r="A136" s="230">
        <v>18080</v>
      </c>
      <c r="B136" s="231">
        <v>43529</v>
      </c>
      <c r="C136" s="226">
        <f t="shared" si="5"/>
        <v>-210</v>
      </c>
      <c r="D136" s="211">
        <f t="shared" si="7"/>
        <v>-4.8012071606575368E-3</v>
      </c>
      <c r="E136" s="226"/>
      <c r="F136" s="209">
        <f>B136-[2]Private!B128</f>
        <v>5962</v>
      </c>
      <c r="G136" s="226">
        <f t="shared" si="6"/>
        <v>6</v>
      </c>
      <c r="H136" s="187">
        <v>4.4999999999999998E-2</v>
      </c>
    </row>
    <row r="137" spans="1:8">
      <c r="A137" s="230">
        <v>18111</v>
      </c>
      <c r="B137" s="231">
        <v>43622</v>
      </c>
      <c r="C137" s="226">
        <f t="shared" si="5"/>
        <v>93</v>
      </c>
      <c r="D137" s="211">
        <f t="shared" si="7"/>
        <v>2.1365066966849687E-3</v>
      </c>
      <c r="E137" s="226"/>
      <c r="F137" s="209">
        <f>B137-[2]Private!B129</f>
        <v>5985</v>
      </c>
      <c r="G137" s="226">
        <f t="shared" si="6"/>
        <v>23</v>
      </c>
      <c r="H137" s="188"/>
    </row>
    <row r="138" spans="1:8">
      <c r="A138" s="230">
        <v>18142</v>
      </c>
      <c r="B138" s="231">
        <v>43784</v>
      </c>
      <c r="C138" s="226">
        <f t="shared" si="5"/>
        <v>162</v>
      </c>
      <c r="D138" s="211">
        <f t="shared" si="7"/>
        <v>3.7137224336344045E-3</v>
      </c>
      <c r="E138" s="226"/>
      <c r="F138" s="209">
        <f>B138-[2]Private!B130</f>
        <v>5990</v>
      </c>
      <c r="G138" s="226">
        <f t="shared" si="6"/>
        <v>5</v>
      </c>
      <c r="H138" s="187"/>
    </row>
    <row r="139" spans="1:8">
      <c r="A139" s="230">
        <v>18172</v>
      </c>
      <c r="B139" s="231">
        <v>42950</v>
      </c>
      <c r="C139" s="226">
        <f t="shared" ref="C139:C202" si="8">B139-B138</f>
        <v>-834</v>
      </c>
      <c r="D139" s="211">
        <f t="shared" si="7"/>
        <v>-1.9048054083683538E-2</v>
      </c>
      <c r="E139" s="226"/>
      <c r="F139" s="209">
        <f>B139-[2]Private!B131</f>
        <v>5970</v>
      </c>
      <c r="G139" s="226">
        <f t="shared" ref="G139:G202" si="9">F139-F138</f>
        <v>-20</v>
      </c>
      <c r="H139" s="188">
        <v>-3.5000000000000003E-2</v>
      </c>
    </row>
    <row r="140" spans="1:8">
      <c r="A140" s="230">
        <v>18203</v>
      </c>
      <c r="B140" s="231">
        <v>43245</v>
      </c>
      <c r="C140" s="226">
        <f t="shared" si="8"/>
        <v>295</v>
      </c>
      <c r="D140" s="211">
        <f t="shared" ref="D140:D203" si="10">(B140-B139)/B139</f>
        <v>6.868451688009313E-3</v>
      </c>
      <c r="E140" s="226"/>
      <c r="F140" s="209">
        <f>B140-[2]Private!B132</f>
        <v>5950</v>
      </c>
      <c r="G140" s="226">
        <f t="shared" si="9"/>
        <v>-20</v>
      </c>
      <c r="H140" s="187"/>
    </row>
    <row r="141" spans="1:8">
      <c r="A141" s="230">
        <v>18233</v>
      </c>
      <c r="B141" s="231">
        <v>43517</v>
      </c>
      <c r="C141" s="226">
        <f t="shared" si="8"/>
        <v>272</v>
      </c>
      <c r="D141" s="211">
        <f t="shared" si="10"/>
        <v>6.2897444791305355E-3</v>
      </c>
      <c r="E141" s="226"/>
      <c r="F141" s="209">
        <f>B141-[2]Private!B133</f>
        <v>5952</v>
      </c>
      <c r="G141" s="226">
        <f t="shared" si="9"/>
        <v>2</v>
      </c>
      <c r="H141" s="188"/>
    </row>
    <row r="142" spans="1:8">
      <c r="A142" s="230">
        <v>18264</v>
      </c>
      <c r="B142" s="231">
        <v>43528</v>
      </c>
      <c r="C142" s="226">
        <f t="shared" si="8"/>
        <v>11</v>
      </c>
      <c r="D142" s="211">
        <f t="shared" si="10"/>
        <v>2.5277477767309328E-4</v>
      </c>
      <c r="E142" s="226"/>
      <c r="F142" s="209">
        <f>B142-[2]Private!B134</f>
        <v>5934</v>
      </c>
      <c r="G142" s="226">
        <f t="shared" si="9"/>
        <v>-18</v>
      </c>
      <c r="H142" s="187">
        <v>0.16899999999999998</v>
      </c>
    </row>
    <row r="143" spans="1:8">
      <c r="A143" s="230">
        <v>18295</v>
      </c>
      <c r="B143" s="231">
        <v>43298</v>
      </c>
      <c r="C143" s="226">
        <f t="shared" si="8"/>
        <v>-230</v>
      </c>
      <c r="D143" s="211">
        <f t="shared" si="10"/>
        <v>-5.2839551553023343E-3</v>
      </c>
      <c r="E143" s="226"/>
      <c r="F143" s="209">
        <f>B143-[2]Private!B135</f>
        <v>5926</v>
      </c>
      <c r="G143" s="226">
        <f t="shared" si="9"/>
        <v>-8</v>
      </c>
      <c r="H143" s="188"/>
    </row>
    <row r="144" spans="1:8">
      <c r="A144" s="230">
        <v>18323</v>
      </c>
      <c r="B144" s="231">
        <v>43952</v>
      </c>
      <c r="C144" s="226">
        <f t="shared" si="8"/>
        <v>654</v>
      </c>
      <c r="D144" s="211">
        <f t="shared" si="10"/>
        <v>1.5104623770151046E-2</v>
      </c>
      <c r="E144" s="226"/>
      <c r="F144" s="209">
        <f>B144-[2]Private!B136</f>
        <v>6078</v>
      </c>
      <c r="G144" s="226">
        <f t="shared" si="9"/>
        <v>152</v>
      </c>
      <c r="H144" s="187"/>
    </row>
    <row r="145" spans="1:8">
      <c r="A145" s="230">
        <v>18354</v>
      </c>
      <c r="B145" s="231">
        <v>44376</v>
      </c>
      <c r="C145" s="226">
        <f t="shared" si="8"/>
        <v>424</v>
      </c>
      <c r="D145" s="211">
        <f t="shared" si="10"/>
        <v>9.6468875136512568E-3</v>
      </c>
      <c r="E145" s="226"/>
      <c r="F145" s="209">
        <f>B145-[2]Private!B137</f>
        <v>6094</v>
      </c>
      <c r="G145" s="226">
        <f t="shared" si="9"/>
        <v>16</v>
      </c>
      <c r="H145" s="188">
        <v>0.127</v>
      </c>
    </row>
    <row r="146" spans="1:8">
      <c r="A146" s="230">
        <v>18384</v>
      </c>
      <c r="B146" s="231">
        <v>44718</v>
      </c>
      <c r="C146" s="226">
        <f t="shared" si="8"/>
        <v>342</v>
      </c>
      <c r="D146" s="211">
        <f t="shared" si="10"/>
        <v>7.7068685776095188E-3</v>
      </c>
      <c r="E146" s="226"/>
      <c r="F146" s="209">
        <f>B146-[2]Private!B138</f>
        <v>6043</v>
      </c>
      <c r="G146" s="226">
        <f t="shared" si="9"/>
        <v>-51</v>
      </c>
      <c r="H146" s="187"/>
    </row>
    <row r="147" spans="1:8">
      <c r="A147" s="230">
        <v>18415</v>
      </c>
      <c r="B147" s="231">
        <v>45084</v>
      </c>
      <c r="C147" s="226">
        <f t="shared" si="8"/>
        <v>366</v>
      </c>
      <c r="D147" s="211">
        <f t="shared" si="10"/>
        <v>8.1846236414866505E-3</v>
      </c>
      <c r="E147" s="226"/>
      <c r="F147" s="209">
        <f>B147-[2]Private!B139</f>
        <v>6022</v>
      </c>
      <c r="G147" s="226">
        <f t="shared" si="9"/>
        <v>-21</v>
      </c>
      <c r="H147" s="188"/>
    </row>
    <row r="148" spans="1:8">
      <c r="A148" s="230">
        <v>18445</v>
      </c>
      <c r="B148" s="231">
        <v>45454</v>
      </c>
      <c r="C148" s="226">
        <f t="shared" si="8"/>
        <v>370</v>
      </c>
      <c r="D148" s="211">
        <f t="shared" si="10"/>
        <v>8.2069026705704901E-3</v>
      </c>
      <c r="E148" s="226"/>
      <c r="F148" s="209">
        <f>B148-[2]Private!B140</f>
        <v>6090</v>
      </c>
      <c r="G148" s="226">
        <f t="shared" si="9"/>
        <v>68</v>
      </c>
      <c r="H148" s="187">
        <v>0.16300000000000001</v>
      </c>
    </row>
    <row r="149" spans="1:8">
      <c r="A149" s="230">
        <v>18476</v>
      </c>
      <c r="B149" s="231">
        <v>46188</v>
      </c>
      <c r="C149" s="226">
        <f t="shared" si="8"/>
        <v>734</v>
      </c>
      <c r="D149" s="211">
        <f t="shared" si="10"/>
        <v>1.614819377832534E-2</v>
      </c>
      <c r="E149" s="226"/>
      <c r="F149" s="209">
        <f>B149-[2]Private!B141</f>
        <v>6187</v>
      </c>
      <c r="G149" s="226">
        <f t="shared" si="9"/>
        <v>97</v>
      </c>
      <c r="H149" s="188"/>
    </row>
    <row r="150" spans="1:8">
      <c r="A150" s="230">
        <v>18507</v>
      </c>
      <c r="B150" s="231">
        <v>46442</v>
      </c>
      <c r="C150" s="226">
        <f t="shared" si="8"/>
        <v>254</v>
      </c>
      <c r="D150" s="211">
        <f t="shared" si="10"/>
        <v>5.4992638780635662E-3</v>
      </c>
      <c r="E150" s="226"/>
      <c r="F150" s="209">
        <f>B150-[2]Private!B142</f>
        <v>6228</v>
      </c>
      <c r="G150" s="226">
        <f t="shared" si="9"/>
        <v>41</v>
      </c>
      <c r="H150" s="187"/>
    </row>
    <row r="151" spans="1:8">
      <c r="A151" s="230">
        <v>18537</v>
      </c>
      <c r="B151" s="231">
        <v>46712</v>
      </c>
      <c r="C151" s="226">
        <f t="shared" si="8"/>
        <v>270</v>
      </c>
      <c r="D151" s="211">
        <f t="shared" si="10"/>
        <v>5.8137031135610008E-3</v>
      </c>
      <c r="E151" s="226"/>
      <c r="F151" s="209">
        <f>B151-[2]Private!B143</f>
        <v>6249</v>
      </c>
      <c r="G151" s="226">
        <f t="shared" si="9"/>
        <v>21</v>
      </c>
      <c r="H151" s="188">
        <v>0.08</v>
      </c>
    </row>
    <row r="152" spans="1:8">
      <c r="A152" s="230">
        <v>18568</v>
      </c>
      <c r="B152" s="231">
        <v>46778</v>
      </c>
      <c r="C152" s="226">
        <f t="shared" si="8"/>
        <v>66</v>
      </c>
      <c r="D152" s="211">
        <f t="shared" si="10"/>
        <v>1.4129131700633671E-3</v>
      </c>
      <c r="E152" s="226"/>
      <c r="F152" s="209">
        <f>B152-[2]Private!B144</f>
        <v>6262</v>
      </c>
      <c r="G152" s="226">
        <f t="shared" si="9"/>
        <v>13</v>
      </c>
      <c r="H152" s="187"/>
    </row>
    <row r="153" spans="1:8">
      <c r="A153" s="230">
        <v>18598</v>
      </c>
      <c r="B153" s="231">
        <v>46855</v>
      </c>
      <c r="C153" s="226">
        <f t="shared" si="8"/>
        <v>77</v>
      </c>
      <c r="D153" s="211">
        <f t="shared" si="10"/>
        <v>1.6460729402710675E-3</v>
      </c>
      <c r="E153" s="226"/>
      <c r="F153" s="209">
        <f>B153-[2]Private!B145</f>
        <v>6314</v>
      </c>
      <c r="G153" s="226">
        <f t="shared" si="9"/>
        <v>52</v>
      </c>
      <c r="H153" s="188"/>
    </row>
    <row r="154" spans="1:8">
      <c r="A154" s="230">
        <v>18629</v>
      </c>
      <c r="B154" s="231">
        <v>47288</v>
      </c>
      <c r="C154" s="226">
        <f t="shared" si="8"/>
        <v>433</v>
      </c>
      <c r="D154" s="211">
        <f t="shared" si="10"/>
        <v>9.2412762778785618E-3</v>
      </c>
      <c r="E154" s="226"/>
      <c r="F154" s="209">
        <f>B154-[2]Private!B146</f>
        <v>6352</v>
      </c>
      <c r="G154" s="226">
        <f t="shared" si="9"/>
        <v>38</v>
      </c>
      <c r="H154" s="187">
        <v>5.5999999999999994E-2</v>
      </c>
    </row>
    <row r="155" spans="1:8">
      <c r="A155" s="230">
        <v>18660</v>
      </c>
      <c r="B155" s="231">
        <v>47577</v>
      </c>
      <c r="C155" s="226">
        <f t="shared" si="8"/>
        <v>289</v>
      </c>
      <c r="D155" s="211">
        <f t="shared" si="10"/>
        <v>6.1114870580274063E-3</v>
      </c>
      <c r="E155" s="226"/>
      <c r="F155" s="209">
        <f>B155-[2]Private!B147</f>
        <v>6382</v>
      </c>
      <c r="G155" s="226">
        <f t="shared" si="9"/>
        <v>30</v>
      </c>
      <c r="H155" s="188"/>
    </row>
    <row r="156" spans="1:8">
      <c r="A156" s="230">
        <v>18688</v>
      </c>
      <c r="B156" s="231">
        <v>47871</v>
      </c>
      <c r="C156" s="226">
        <f t="shared" si="8"/>
        <v>294</v>
      </c>
      <c r="D156" s="211">
        <f t="shared" si="10"/>
        <v>6.1794564600542281E-3</v>
      </c>
      <c r="E156" s="226"/>
      <c r="F156" s="209">
        <f>B156-[2]Private!B148</f>
        <v>6410</v>
      </c>
      <c r="G156" s="226">
        <f t="shared" si="9"/>
        <v>28</v>
      </c>
      <c r="H156" s="187"/>
    </row>
    <row r="157" spans="1:8">
      <c r="A157" s="230">
        <v>18719</v>
      </c>
      <c r="B157" s="231">
        <v>47856</v>
      </c>
      <c r="C157" s="226">
        <f t="shared" si="8"/>
        <v>-15</v>
      </c>
      <c r="D157" s="211">
        <f t="shared" si="10"/>
        <v>-3.133421069123269E-4</v>
      </c>
      <c r="E157" s="226"/>
      <c r="F157" s="209">
        <f>B157-[2]Private!B149</f>
        <v>6451</v>
      </c>
      <c r="G157" s="226">
        <f t="shared" si="9"/>
        <v>41</v>
      </c>
      <c r="H157" s="188">
        <v>7.0999999999999994E-2</v>
      </c>
    </row>
    <row r="158" spans="1:8">
      <c r="A158" s="230">
        <v>18749</v>
      </c>
      <c r="B158" s="231">
        <v>47953</v>
      </c>
      <c r="C158" s="226">
        <f t="shared" si="8"/>
        <v>97</v>
      </c>
      <c r="D158" s="211">
        <f t="shared" si="10"/>
        <v>2.0269140755600134E-3</v>
      </c>
      <c r="E158" s="226"/>
      <c r="F158" s="209">
        <f>B158-[2]Private!B150</f>
        <v>6417</v>
      </c>
      <c r="G158" s="226">
        <f t="shared" si="9"/>
        <v>-34</v>
      </c>
      <c r="H158" s="187"/>
    </row>
    <row r="159" spans="1:8">
      <c r="A159" s="230">
        <v>18780</v>
      </c>
      <c r="B159" s="231">
        <v>48068</v>
      </c>
      <c r="C159" s="226">
        <f t="shared" si="8"/>
        <v>115</v>
      </c>
      <c r="D159" s="211">
        <f t="shared" si="10"/>
        <v>2.3981815527704211E-3</v>
      </c>
      <c r="E159" s="226"/>
      <c r="F159" s="209">
        <f>B159-[2]Private!B151</f>
        <v>6499</v>
      </c>
      <c r="G159" s="226">
        <f t="shared" si="9"/>
        <v>82</v>
      </c>
      <c r="H159" s="188"/>
    </row>
    <row r="160" spans="1:8">
      <c r="A160" s="230">
        <v>18810</v>
      </c>
      <c r="B160" s="231">
        <v>48062</v>
      </c>
      <c r="C160" s="226">
        <f t="shared" si="8"/>
        <v>-6</v>
      </c>
      <c r="D160" s="211">
        <f t="shared" si="10"/>
        <v>-1.2482316717982858E-4</v>
      </c>
      <c r="E160" s="226"/>
      <c r="F160" s="209">
        <f>B160-[2]Private!B152</f>
        <v>6538</v>
      </c>
      <c r="G160" s="226">
        <f t="shared" si="9"/>
        <v>39</v>
      </c>
      <c r="H160" s="187">
        <v>8.5000000000000006E-2</v>
      </c>
    </row>
    <row r="161" spans="1:8">
      <c r="A161" s="230">
        <v>18841</v>
      </c>
      <c r="B161" s="231">
        <v>48009</v>
      </c>
      <c r="C161" s="226">
        <f t="shared" si="8"/>
        <v>-53</v>
      </c>
      <c r="D161" s="211">
        <f t="shared" si="10"/>
        <v>-1.1027422912071906E-3</v>
      </c>
      <c r="E161" s="226"/>
      <c r="F161" s="209">
        <f>B161-[2]Private!B153</f>
        <v>6519</v>
      </c>
      <c r="G161" s="226">
        <f t="shared" si="9"/>
        <v>-19</v>
      </c>
      <c r="H161" s="188"/>
    </row>
    <row r="162" spans="1:8">
      <c r="A162" s="230">
        <v>18872</v>
      </c>
      <c r="B162" s="231">
        <v>47955</v>
      </c>
      <c r="C162" s="226">
        <f t="shared" si="8"/>
        <v>-54</v>
      </c>
      <c r="D162" s="211">
        <f t="shared" si="10"/>
        <v>-1.1247891020433668E-3</v>
      </c>
      <c r="E162" s="226"/>
      <c r="F162" s="209">
        <f>B162-[2]Private!B154</f>
        <v>6552</v>
      </c>
      <c r="G162" s="226">
        <f t="shared" si="9"/>
        <v>33</v>
      </c>
      <c r="H162" s="187"/>
    </row>
    <row r="163" spans="1:8">
      <c r="A163" s="230">
        <v>18902</v>
      </c>
      <c r="B163" s="231">
        <v>48009</v>
      </c>
      <c r="C163" s="226">
        <f t="shared" si="8"/>
        <v>54</v>
      </c>
      <c r="D163" s="211">
        <f t="shared" si="10"/>
        <v>1.1260556771973726E-3</v>
      </c>
      <c r="E163" s="226"/>
      <c r="F163" s="209">
        <f>B163-[2]Private!B155</f>
        <v>6577</v>
      </c>
      <c r="G163" s="226">
        <f t="shared" si="9"/>
        <v>25</v>
      </c>
      <c r="H163" s="188">
        <v>9.0000000000000011E-3</v>
      </c>
    </row>
    <row r="164" spans="1:8">
      <c r="A164" s="230">
        <v>18933</v>
      </c>
      <c r="B164" s="231">
        <v>48148</v>
      </c>
      <c r="C164" s="226">
        <f t="shared" si="8"/>
        <v>139</v>
      </c>
      <c r="D164" s="211">
        <f t="shared" si="10"/>
        <v>2.895290466370889E-3</v>
      </c>
      <c r="E164" s="226"/>
      <c r="F164" s="209">
        <f>B164-[2]Private!B156</f>
        <v>6626</v>
      </c>
      <c r="G164" s="226">
        <f t="shared" si="9"/>
        <v>49</v>
      </c>
      <c r="H164" s="187"/>
    </row>
    <row r="165" spans="1:8">
      <c r="A165" s="230">
        <v>18963</v>
      </c>
      <c r="B165" s="231">
        <v>48309</v>
      </c>
      <c r="C165" s="226">
        <f t="shared" si="8"/>
        <v>161</v>
      </c>
      <c r="D165" s="211">
        <f t="shared" si="10"/>
        <v>3.3438564426352081E-3</v>
      </c>
      <c r="E165" s="226"/>
      <c r="F165" s="209">
        <f>B165-[2]Private!B157</f>
        <v>6688</v>
      </c>
      <c r="G165" s="226">
        <f t="shared" si="9"/>
        <v>62</v>
      </c>
      <c r="H165" s="188"/>
    </row>
    <row r="166" spans="1:8">
      <c r="A166" s="230">
        <v>18994</v>
      </c>
      <c r="B166" s="231">
        <v>48298</v>
      </c>
      <c r="C166" s="226">
        <f t="shared" si="8"/>
        <v>-11</v>
      </c>
      <c r="D166" s="211">
        <f t="shared" si="10"/>
        <v>-2.2770084249311721E-4</v>
      </c>
      <c r="E166" s="226"/>
      <c r="F166" s="209">
        <f>B166-[2]Private!B158</f>
        <v>6589</v>
      </c>
      <c r="G166" s="226">
        <f t="shared" si="9"/>
        <v>-99</v>
      </c>
      <c r="H166" s="187">
        <v>4.2999999999999997E-2</v>
      </c>
    </row>
    <row r="167" spans="1:8">
      <c r="A167" s="230">
        <v>19025</v>
      </c>
      <c r="B167" s="231">
        <v>48522</v>
      </c>
      <c r="C167" s="226">
        <f t="shared" si="8"/>
        <v>224</v>
      </c>
      <c r="D167" s="211">
        <f t="shared" si="10"/>
        <v>4.6378732038593728E-3</v>
      </c>
      <c r="E167" s="226"/>
      <c r="F167" s="209">
        <f>B167-[2]Private!B159</f>
        <v>6650</v>
      </c>
      <c r="G167" s="226">
        <f t="shared" si="9"/>
        <v>61</v>
      </c>
      <c r="H167" s="188"/>
    </row>
    <row r="168" spans="1:8">
      <c r="A168" s="230">
        <v>19054</v>
      </c>
      <c r="B168" s="231">
        <v>48504</v>
      </c>
      <c r="C168" s="226">
        <f t="shared" si="8"/>
        <v>-18</v>
      </c>
      <c r="D168" s="211">
        <f t="shared" si="10"/>
        <v>-3.7096574749598119E-4</v>
      </c>
      <c r="E168" s="226"/>
      <c r="F168" s="209">
        <f>B168-[2]Private!B160</f>
        <v>6662</v>
      </c>
      <c r="G168" s="226">
        <f t="shared" si="9"/>
        <v>12</v>
      </c>
      <c r="H168" s="187"/>
    </row>
    <row r="169" spans="1:8">
      <c r="A169" s="230">
        <v>19085</v>
      </c>
      <c r="B169" s="231">
        <v>48616</v>
      </c>
      <c r="C169" s="226">
        <f t="shared" si="8"/>
        <v>112</v>
      </c>
      <c r="D169" s="211">
        <f t="shared" si="10"/>
        <v>2.309087910275441E-3</v>
      </c>
      <c r="E169" s="226"/>
      <c r="F169" s="209">
        <f>B169-[2]Private!B161</f>
        <v>6662</v>
      </c>
      <c r="G169" s="226">
        <f t="shared" si="9"/>
        <v>0</v>
      </c>
      <c r="H169" s="188">
        <v>8.0000000000000002E-3</v>
      </c>
    </row>
    <row r="170" spans="1:8">
      <c r="A170" s="230">
        <v>19115</v>
      </c>
      <c r="B170" s="231">
        <v>48645</v>
      </c>
      <c r="C170" s="226">
        <f t="shared" si="8"/>
        <v>29</v>
      </c>
      <c r="D170" s="211">
        <f t="shared" si="10"/>
        <v>5.965114365640941E-4</v>
      </c>
      <c r="E170" s="226"/>
      <c r="F170" s="209">
        <f>B170-[2]Private!B162</f>
        <v>6694</v>
      </c>
      <c r="G170" s="226">
        <f t="shared" si="9"/>
        <v>32</v>
      </c>
      <c r="H170" s="187"/>
    </row>
    <row r="171" spans="1:8">
      <c r="A171" s="230">
        <v>19146</v>
      </c>
      <c r="B171" s="231">
        <v>48286</v>
      </c>
      <c r="C171" s="226">
        <f t="shared" si="8"/>
        <v>-359</v>
      </c>
      <c r="D171" s="211">
        <f t="shared" si="10"/>
        <v>-7.3799979442902659E-3</v>
      </c>
      <c r="E171" s="226"/>
      <c r="F171" s="209">
        <f>B171-[2]Private!B163</f>
        <v>6712</v>
      </c>
      <c r="G171" s="226">
        <f t="shared" si="9"/>
        <v>18</v>
      </c>
      <c r="H171" s="188"/>
    </row>
    <row r="172" spans="1:8">
      <c r="A172" s="230">
        <v>19176</v>
      </c>
      <c r="B172" s="231">
        <v>48144</v>
      </c>
      <c r="C172" s="226">
        <f t="shared" si="8"/>
        <v>-142</v>
      </c>
      <c r="D172" s="211">
        <f t="shared" si="10"/>
        <v>-2.9408110011183365E-3</v>
      </c>
      <c r="E172" s="226"/>
      <c r="F172" s="209">
        <f>B172-[2]Private!B164</f>
        <v>6737</v>
      </c>
      <c r="G172" s="226">
        <f t="shared" si="9"/>
        <v>25</v>
      </c>
      <c r="H172" s="187">
        <v>2.8999999999999998E-2</v>
      </c>
    </row>
    <row r="173" spans="1:8">
      <c r="A173" s="230">
        <v>19207</v>
      </c>
      <c r="B173" s="231">
        <v>48923</v>
      </c>
      <c r="C173" s="226">
        <f t="shared" si="8"/>
        <v>779</v>
      </c>
      <c r="D173" s="211">
        <f t="shared" si="10"/>
        <v>1.6180624792289797E-2</v>
      </c>
      <c r="E173" s="226"/>
      <c r="F173" s="209">
        <f>B173-[2]Private!B165</f>
        <v>6718</v>
      </c>
      <c r="G173" s="226">
        <f t="shared" si="9"/>
        <v>-19</v>
      </c>
      <c r="H173" s="188"/>
    </row>
    <row r="174" spans="1:8">
      <c r="A174" s="230">
        <v>19238</v>
      </c>
      <c r="B174" s="231">
        <v>49319</v>
      </c>
      <c r="C174" s="226">
        <f t="shared" si="8"/>
        <v>396</v>
      </c>
      <c r="D174" s="211">
        <f t="shared" si="10"/>
        <v>8.0943523496106121E-3</v>
      </c>
      <c r="E174" s="226"/>
      <c r="F174" s="209">
        <f>B174-[2]Private!B166</f>
        <v>6734</v>
      </c>
      <c r="G174" s="226">
        <f t="shared" si="9"/>
        <v>16</v>
      </c>
      <c r="H174" s="187"/>
    </row>
    <row r="175" spans="1:8">
      <c r="A175" s="230">
        <v>19268</v>
      </c>
      <c r="B175" s="231">
        <v>49598</v>
      </c>
      <c r="C175" s="226">
        <f t="shared" si="8"/>
        <v>279</v>
      </c>
      <c r="D175" s="211">
        <f t="shared" si="10"/>
        <v>5.6570490074819039E-3</v>
      </c>
      <c r="E175" s="226"/>
      <c r="F175" s="209">
        <f>B175-[2]Private!B167</f>
        <v>6816</v>
      </c>
      <c r="G175" s="226">
        <f t="shared" si="9"/>
        <v>82</v>
      </c>
      <c r="H175" s="188">
        <v>0.13800000000000001</v>
      </c>
    </row>
    <row r="176" spans="1:8">
      <c r="A176" s="230">
        <v>19299</v>
      </c>
      <c r="B176" s="231">
        <v>49816</v>
      </c>
      <c r="C176" s="226">
        <f t="shared" si="8"/>
        <v>218</v>
      </c>
      <c r="D176" s="211">
        <f t="shared" si="10"/>
        <v>4.3953385217145851E-3</v>
      </c>
      <c r="E176" s="226"/>
      <c r="F176" s="209">
        <f>B176-[2]Private!B168</f>
        <v>6801</v>
      </c>
      <c r="G176" s="226">
        <f t="shared" si="9"/>
        <v>-15</v>
      </c>
      <c r="H176" s="187"/>
    </row>
    <row r="177" spans="1:8">
      <c r="A177" s="230">
        <v>19329</v>
      </c>
      <c r="B177" s="231">
        <v>50164</v>
      </c>
      <c r="C177" s="226">
        <f t="shared" si="8"/>
        <v>348</v>
      </c>
      <c r="D177" s="211">
        <f t="shared" si="10"/>
        <v>6.9857074032439381E-3</v>
      </c>
      <c r="E177" s="226"/>
      <c r="F177" s="209">
        <f>B177-[2]Private!B169</f>
        <v>6935</v>
      </c>
      <c r="G177" s="226">
        <f t="shared" si="9"/>
        <v>134</v>
      </c>
      <c r="H177" s="188"/>
    </row>
    <row r="178" spans="1:8">
      <c r="A178" s="230">
        <v>19360</v>
      </c>
      <c r="B178" s="231">
        <v>50145</v>
      </c>
      <c r="C178" s="226">
        <f t="shared" si="8"/>
        <v>-19</v>
      </c>
      <c r="D178" s="211">
        <f t="shared" si="10"/>
        <v>-3.7875767482656883E-4</v>
      </c>
      <c r="E178" s="226"/>
      <c r="F178" s="209">
        <f>B178-[2]Private!B170</f>
        <v>6794</v>
      </c>
      <c r="G178" s="226">
        <f t="shared" si="9"/>
        <v>-141</v>
      </c>
      <c r="H178" s="187">
        <v>7.6999999999999999E-2</v>
      </c>
    </row>
    <row r="179" spans="1:8">
      <c r="A179" s="230">
        <v>19391</v>
      </c>
      <c r="B179" s="231">
        <v>50339</v>
      </c>
      <c r="C179" s="226">
        <f t="shared" si="8"/>
        <v>194</v>
      </c>
      <c r="D179" s="211">
        <f t="shared" si="10"/>
        <v>3.8687805364443113E-3</v>
      </c>
      <c r="E179" s="226"/>
      <c r="F179" s="209">
        <f>B179-[2]Private!B171</f>
        <v>6797</v>
      </c>
      <c r="G179" s="226">
        <f t="shared" si="9"/>
        <v>3</v>
      </c>
      <c r="H179" s="188"/>
    </row>
    <row r="180" spans="1:8">
      <c r="A180" s="230">
        <v>19419</v>
      </c>
      <c r="B180" s="231">
        <v>50475</v>
      </c>
      <c r="C180" s="226">
        <f t="shared" si="8"/>
        <v>136</v>
      </c>
      <c r="D180" s="211">
        <f t="shared" si="10"/>
        <v>2.7016825920260631E-3</v>
      </c>
      <c r="E180" s="226"/>
      <c r="F180" s="209">
        <f>B180-[2]Private!B172</f>
        <v>6784</v>
      </c>
      <c r="G180" s="226">
        <f t="shared" si="9"/>
        <v>-13</v>
      </c>
      <c r="H180" s="187"/>
    </row>
    <row r="181" spans="1:8">
      <c r="A181" s="230">
        <v>19450</v>
      </c>
      <c r="B181" s="231">
        <v>50432</v>
      </c>
      <c r="C181" s="226">
        <f t="shared" si="8"/>
        <v>-43</v>
      </c>
      <c r="D181" s="211">
        <f t="shared" si="10"/>
        <v>-8.5190688459633481E-4</v>
      </c>
      <c r="E181" s="226"/>
      <c r="F181" s="209">
        <f>B181-[2]Private!B173</f>
        <v>6770</v>
      </c>
      <c r="G181" s="226">
        <f t="shared" si="9"/>
        <v>-14</v>
      </c>
      <c r="H181" s="188">
        <v>3.2000000000000001E-2</v>
      </c>
    </row>
    <row r="182" spans="1:8">
      <c r="A182" s="230">
        <v>19480</v>
      </c>
      <c r="B182" s="231">
        <v>50491</v>
      </c>
      <c r="C182" s="226">
        <f t="shared" si="8"/>
        <v>59</v>
      </c>
      <c r="D182" s="211">
        <f t="shared" si="10"/>
        <v>1.1698921319796955E-3</v>
      </c>
      <c r="E182" s="226"/>
      <c r="F182" s="209">
        <f>B182-[2]Private!B174</f>
        <v>6717</v>
      </c>
      <c r="G182" s="226">
        <f t="shared" si="9"/>
        <v>-53</v>
      </c>
      <c r="H182" s="187"/>
    </row>
    <row r="183" spans="1:8">
      <c r="A183" s="230">
        <v>19511</v>
      </c>
      <c r="B183" s="231">
        <v>50522</v>
      </c>
      <c r="C183" s="226">
        <f t="shared" si="8"/>
        <v>31</v>
      </c>
      <c r="D183" s="211">
        <f t="shared" si="10"/>
        <v>6.1397080667841789E-4</v>
      </c>
      <c r="E183" s="226"/>
      <c r="F183" s="209">
        <f>B183-[2]Private!B175</f>
        <v>6734</v>
      </c>
      <c r="G183" s="226">
        <f t="shared" si="9"/>
        <v>17</v>
      </c>
      <c r="H183" s="188"/>
    </row>
    <row r="184" spans="1:8">
      <c r="A184" s="230">
        <v>19541</v>
      </c>
      <c r="B184" s="231">
        <v>50536</v>
      </c>
      <c r="C184" s="226">
        <f t="shared" si="8"/>
        <v>14</v>
      </c>
      <c r="D184" s="211">
        <f t="shared" si="10"/>
        <v>2.7710700288983015E-4</v>
      </c>
      <c r="E184" s="226"/>
      <c r="F184" s="209">
        <f>B184-[2]Private!B176</f>
        <v>6723</v>
      </c>
      <c r="G184" s="226">
        <f t="shared" si="9"/>
        <v>-11</v>
      </c>
      <c r="H184" s="187">
        <v>-2.2000000000000002E-2</v>
      </c>
    </row>
    <row r="185" spans="1:8">
      <c r="A185" s="230">
        <v>19572</v>
      </c>
      <c r="B185" s="231">
        <v>50487</v>
      </c>
      <c r="C185" s="226">
        <f t="shared" si="8"/>
        <v>-49</v>
      </c>
      <c r="D185" s="211">
        <f t="shared" si="10"/>
        <v>-9.696058255501029E-4</v>
      </c>
      <c r="E185" s="226"/>
      <c r="F185" s="209">
        <f>B185-[2]Private!B177</f>
        <v>6754</v>
      </c>
      <c r="G185" s="226">
        <f t="shared" si="9"/>
        <v>31</v>
      </c>
      <c r="H185" s="188"/>
    </row>
    <row r="186" spans="1:8">
      <c r="A186" s="230">
        <v>19603</v>
      </c>
      <c r="B186" s="231">
        <v>50365</v>
      </c>
      <c r="C186" s="226">
        <f t="shared" si="8"/>
        <v>-122</v>
      </c>
      <c r="D186" s="211">
        <f t="shared" si="10"/>
        <v>-2.4164636441064038E-3</v>
      </c>
      <c r="E186" s="226"/>
      <c r="F186" s="209">
        <f>B186-[2]Private!B178</f>
        <v>6749</v>
      </c>
      <c r="G186" s="226">
        <f t="shared" si="9"/>
        <v>-5</v>
      </c>
      <c r="H186" s="187"/>
    </row>
    <row r="187" spans="1:8">
      <c r="A187" s="230">
        <v>19633</v>
      </c>
      <c r="B187" s="231">
        <v>50242</v>
      </c>
      <c r="C187" s="226">
        <f t="shared" si="8"/>
        <v>-123</v>
      </c>
      <c r="D187" s="211">
        <f t="shared" si="10"/>
        <v>-2.4421721433535194E-3</v>
      </c>
      <c r="E187" s="226"/>
      <c r="F187" s="209">
        <f>B187-[2]Private!B179</f>
        <v>6764</v>
      </c>
      <c r="G187" s="226">
        <f t="shared" si="9"/>
        <v>15</v>
      </c>
      <c r="H187" s="188">
        <v>-5.9000000000000004E-2</v>
      </c>
    </row>
    <row r="188" spans="1:8">
      <c r="A188" s="230">
        <v>19664</v>
      </c>
      <c r="B188" s="231">
        <v>49907</v>
      </c>
      <c r="C188" s="226">
        <f t="shared" si="8"/>
        <v>-335</v>
      </c>
      <c r="D188" s="211">
        <f t="shared" si="10"/>
        <v>-6.6677281955336174E-3</v>
      </c>
      <c r="E188" s="226"/>
      <c r="F188" s="209">
        <f>B188-[2]Private!B180</f>
        <v>6749</v>
      </c>
      <c r="G188" s="226">
        <f t="shared" si="9"/>
        <v>-15</v>
      </c>
      <c r="H188" s="187"/>
    </row>
    <row r="189" spans="1:8">
      <c r="A189" s="230">
        <v>19694</v>
      </c>
      <c r="B189" s="231">
        <v>49702</v>
      </c>
      <c r="C189" s="226">
        <f t="shared" si="8"/>
        <v>-205</v>
      </c>
      <c r="D189" s="211">
        <f t="shared" si="10"/>
        <v>-4.1076402107920731E-3</v>
      </c>
      <c r="E189" s="226"/>
      <c r="F189" s="209">
        <f>B189-[2]Private!B181</f>
        <v>6743</v>
      </c>
      <c r="G189" s="226">
        <f t="shared" si="9"/>
        <v>-6</v>
      </c>
      <c r="H189" s="188"/>
    </row>
    <row r="190" spans="1:8">
      <c r="A190" s="230">
        <v>19725</v>
      </c>
      <c r="B190" s="231">
        <v>49468</v>
      </c>
      <c r="C190" s="226">
        <f t="shared" si="8"/>
        <v>-234</v>
      </c>
      <c r="D190" s="211">
        <f t="shared" si="10"/>
        <v>-4.7080600378254399E-3</v>
      </c>
      <c r="E190" s="227"/>
      <c r="F190" s="209">
        <f>B190-[2]Private!B182</f>
        <v>6760</v>
      </c>
      <c r="G190" s="226">
        <f t="shared" si="9"/>
        <v>17</v>
      </c>
      <c r="H190" s="187">
        <v>-1.8000000000000002E-2</v>
      </c>
    </row>
    <row r="191" spans="1:8">
      <c r="A191" s="230">
        <v>19756</v>
      </c>
      <c r="B191" s="231">
        <v>49382</v>
      </c>
      <c r="C191" s="226">
        <f t="shared" si="8"/>
        <v>-86</v>
      </c>
      <c r="D191" s="211">
        <f t="shared" si="10"/>
        <v>-1.738497614619552E-3</v>
      </c>
      <c r="E191" s="227"/>
      <c r="F191" s="209">
        <f>B191-[2]Private!B183</f>
        <v>6783</v>
      </c>
      <c r="G191" s="226">
        <f t="shared" si="9"/>
        <v>23</v>
      </c>
      <c r="H191" s="188"/>
    </row>
    <row r="192" spans="1:8">
      <c r="A192" s="230">
        <v>19784</v>
      </c>
      <c r="B192" s="231">
        <v>49158</v>
      </c>
      <c r="C192" s="226">
        <f t="shared" si="8"/>
        <v>-224</v>
      </c>
      <c r="D192" s="211">
        <f t="shared" si="10"/>
        <v>-4.5360657729537077E-3</v>
      </c>
      <c r="E192" s="227"/>
      <c r="F192" s="209">
        <f>B192-[2]Private!B184</f>
        <v>6796</v>
      </c>
      <c r="G192" s="226">
        <f t="shared" si="9"/>
        <v>13</v>
      </c>
      <c r="H192" s="187"/>
    </row>
    <row r="193" spans="1:8">
      <c r="A193" s="230">
        <v>19815</v>
      </c>
      <c r="B193" s="231">
        <v>49178</v>
      </c>
      <c r="C193" s="226">
        <f t="shared" si="8"/>
        <v>20</v>
      </c>
      <c r="D193" s="211">
        <f t="shared" si="10"/>
        <v>4.0685137719191178E-4</v>
      </c>
      <c r="E193" s="227"/>
      <c r="F193" s="209">
        <f>B193-[2]Private!B185</f>
        <v>6806</v>
      </c>
      <c r="G193" s="226">
        <f t="shared" si="9"/>
        <v>10</v>
      </c>
      <c r="H193" s="188">
        <v>4.0000000000000001E-3</v>
      </c>
    </row>
    <row r="194" spans="1:8">
      <c r="A194" s="230">
        <v>19845</v>
      </c>
      <c r="B194" s="231">
        <v>48965</v>
      </c>
      <c r="C194" s="226">
        <f t="shared" si="8"/>
        <v>-213</v>
      </c>
      <c r="D194" s="211">
        <f t="shared" si="10"/>
        <v>-4.3312050103704912E-3</v>
      </c>
      <c r="E194" s="227"/>
      <c r="F194" s="209">
        <f>B194-[2]Private!B186</f>
        <v>6829</v>
      </c>
      <c r="G194" s="226">
        <f t="shared" si="9"/>
        <v>23</v>
      </c>
      <c r="H194" s="187"/>
    </row>
    <row r="195" spans="1:8">
      <c r="A195" s="230">
        <v>19876</v>
      </c>
      <c r="B195" s="231">
        <v>48896</v>
      </c>
      <c r="C195" s="226">
        <f t="shared" si="8"/>
        <v>-69</v>
      </c>
      <c r="D195" s="211">
        <f t="shared" si="10"/>
        <v>-1.409169815174104E-3</v>
      </c>
      <c r="E195" s="227"/>
      <c r="F195" s="209">
        <f>B195-[2]Private!B187</f>
        <v>6846</v>
      </c>
      <c r="G195" s="226">
        <f t="shared" si="9"/>
        <v>17</v>
      </c>
      <c r="H195" s="188"/>
    </row>
    <row r="196" spans="1:8">
      <c r="A196" s="230">
        <v>19906</v>
      </c>
      <c r="B196" s="231">
        <v>48835</v>
      </c>
      <c r="C196" s="226">
        <f t="shared" si="8"/>
        <v>-61</v>
      </c>
      <c r="D196" s="211">
        <f t="shared" si="10"/>
        <v>-1.2475458115183246E-3</v>
      </c>
      <c r="E196" s="227"/>
      <c r="F196" s="209">
        <f>B196-[2]Private!B188</f>
        <v>6868</v>
      </c>
      <c r="G196" s="226">
        <f t="shared" si="9"/>
        <v>22</v>
      </c>
      <c r="H196" s="187">
        <v>4.5999999999999999E-2</v>
      </c>
    </row>
    <row r="197" spans="1:8">
      <c r="A197" s="230">
        <v>19937</v>
      </c>
      <c r="B197" s="231">
        <v>48825</v>
      </c>
      <c r="C197" s="226">
        <f t="shared" si="8"/>
        <v>-10</v>
      </c>
      <c r="D197" s="211">
        <f t="shared" si="10"/>
        <v>-2.047711682195147E-4</v>
      </c>
      <c r="E197" s="227"/>
      <c r="F197" s="209">
        <f>B197-[2]Private!B189</f>
        <v>6892</v>
      </c>
      <c r="G197" s="226">
        <f t="shared" si="9"/>
        <v>24</v>
      </c>
      <c r="H197" s="188"/>
    </row>
    <row r="198" spans="1:8">
      <c r="A198" s="230">
        <v>19968</v>
      </c>
      <c r="B198" s="231">
        <v>48882</v>
      </c>
      <c r="C198" s="226">
        <f t="shared" si="8"/>
        <v>57</v>
      </c>
      <c r="D198" s="211">
        <f t="shared" si="10"/>
        <v>1.1674347158218126E-3</v>
      </c>
      <c r="E198" s="227">
        <v>-7.6E-3</v>
      </c>
      <c r="F198" s="209">
        <f>B198-[2]Private!B190</f>
        <v>6894</v>
      </c>
      <c r="G198" s="226">
        <f t="shared" si="9"/>
        <v>2</v>
      </c>
      <c r="H198" s="187"/>
    </row>
    <row r="199" spans="1:8">
      <c r="A199" s="230">
        <v>19998</v>
      </c>
      <c r="B199" s="231">
        <v>48944</v>
      </c>
      <c r="C199" s="226">
        <f t="shared" si="8"/>
        <v>62</v>
      </c>
      <c r="D199" s="211">
        <f t="shared" si="10"/>
        <v>1.2683605417126958E-3</v>
      </c>
      <c r="E199" s="227"/>
      <c r="F199" s="209">
        <f>B199-[2]Private!B191</f>
        <v>6900</v>
      </c>
      <c r="G199" s="226">
        <f t="shared" si="9"/>
        <v>6</v>
      </c>
      <c r="H199" s="188">
        <v>0.08</v>
      </c>
    </row>
    <row r="200" spans="1:8">
      <c r="A200" s="230">
        <v>20029</v>
      </c>
      <c r="B200" s="231">
        <v>49178</v>
      </c>
      <c r="C200" s="226">
        <f t="shared" si="8"/>
        <v>234</v>
      </c>
      <c r="D200" s="211">
        <f t="shared" si="10"/>
        <v>4.7809741745668518E-3</v>
      </c>
      <c r="E200" s="227"/>
      <c r="F200" s="209">
        <f>B200-[2]Private!B192</f>
        <v>6964</v>
      </c>
      <c r="G200" s="226">
        <f t="shared" si="9"/>
        <v>64</v>
      </c>
      <c r="H200" s="187"/>
    </row>
    <row r="201" spans="1:8">
      <c r="A201" s="230">
        <v>20059</v>
      </c>
      <c r="B201" s="231">
        <v>49331</v>
      </c>
      <c r="C201" s="226">
        <f t="shared" si="8"/>
        <v>153</v>
      </c>
      <c r="D201" s="211">
        <f t="shared" si="10"/>
        <v>3.1111472609703524E-3</v>
      </c>
      <c r="E201" s="227">
        <v>2.7400000000000001E-2</v>
      </c>
      <c r="F201" s="209">
        <f>B201-[2]Private!B193</f>
        <v>6957</v>
      </c>
      <c r="G201" s="226">
        <f t="shared" si="9"/>
        <v>-7</v>
      </c>
      <c r="H201" s="188"/>
    </row>
    <row r="202" spans="1:8">
      <c r="A202" s="230">
        <v>20090</v>
      </c>
      <c r="B202" s="231">
        <v>49497</v>
      </c>
      <c r="C202" s="226">
        <f t="shared" si="8"/>
        <v>166</v>
      </c>
      <c r="D202" s="211">
        <f t="shared" si="10"/>
        <v>3.3650240214064178E-3</v>
      </c>
      <c r="E202" s="227"/>
      <c r="F202" s="209">
        <f>B202-[2]Private!B194</f>
        <v>6953</v>
      </c>
      <c r="G202" s="226">
        <f t="shared" si="9"/>
        <v>-4</v>
      </c>
      <c r="H202" s="187">
        <v>0.11900000000000001</v>
      </c>
    </row>
    <row r="203" spans="1:8">
      <c r="A203" s="230">
        <v>20121</v>
      </c>
      <c r="B203" s="231">
        <v>49644</v>
      </c>
      <c r="C203" s="226">
        <f t="shared" ref="C203:C266" si="11">B203-B202</f>
        <v>147</v>
      </c>
      <c r="D203" s="211">
        <f t="shared" si="10"/>
        <v>2.9698769622401359E-3</v>
      </c>
      <c r="E203" s="227"/>
      <c r="F203" s="209">
        <f>B203-[2]Private!B195</f>
        <v>6923</v>
      </c>
      <c r="G203" s="226">
        <f t="shared" ref="G203:G266" si="12">F203-F202</f>
        <v>-30</v>
      </c>
      <c r="H203" s="188"/>
    </row>
    <row r="204" spans="1:8">
      <c r="A204" s="230">
        <v>20149</v>
      </c>
      <c r="B204" s="231">
        <v>49963</v>
      </c>
      <c r="C204" s="226">
        <f t="shared" si="11"/>
        <v>319</v>
      </c>
      <c r="D204" s="211">
        <f t="shared" ref="D204:D267" si="13">(B204-B203)/B203</f>
        <v>6.4257513496092178E-3</v>
      </c>
      <c r="E204" s="227">
        <v>6.1600000000000002E-2</v>
      </c>
      <c r="F204" s="209">
        <f>B204-[2]Private!B196</f>
        <v>6938</v>
      </c>
      <c r="G204" s="226">
        <f t="shared" si="12"/>
        <v>15</v>
      </c>
      <c r="H204" s="187"/>
    </row>
    <row r="205" spans="1:8">
      <c r="A205" s="230">
        <v>20180</v>
      </c>
      <c r="B205" s="231">
        <v>50247</v>
      </c>
      <c r="C205" s="226">
        <f t="shared" si="11"/>
        <v>284</v>
      </c>
      <c r="D205" s="211">
        <f t="shared" si="13"/>
        <v>5.6842063126713764E-3</v>
      </c>
      <c r="E205" s="227"/>
      <c r="F205" s="209">
        <f>B205-[2]Private!B197</f>
        <v>6959</v>
      </c>
      <c r="G205" s="226">
        <f t="shared" si="12"/>
        <v>21</v>
      </c>
      <c r="H205" s="188">
        <v>6.7000000000000004E-2</v>
      </c>
    </row>
    <row r="206" spans="1:8">
      <c r="A206" s="230">
        <v>20210</v>
      </c>
      <c r="B206" s="231">
        <v>50512</v>
      </c>
      <c r="C206" s="226">
        <f t="shared" si="11"/>
        <v>265</v>
      </c>
      <c r="D206" s="211">
        <f t="shared" si="13"/>
        <v>5.273946703285768E-3</v>
      </c>
      <c r="E206" s="227"/>
      <c r="F206" s="209">
        <f>B206-[2]Private!B198</f>
        <v>6991</v>
      </c>
      <c r="G206" s="226">
        <f t="shared" si="12"/>
        <v>32</v>
      </c>
      <c r="H206" s="187"/>
    </row>
    <row r="207" spans="1:8">
      <c r="A207" s="230">
        <v>20241</v>
      </c>
      <c r="B207" s="231">
        <v>50790</v>
      </c>
      <c r="C207" s="226">
        <f t="shared" si="11"/>
        <v>278</v>
      </c>
      <c r="D207" s="211">
        <f t="shared" si="13"/>
        <v>5.5036426987646499E-3</v>
      </c>
      <c r="E207" s="227">
        <v>7.7799999999999994E-2</v>
      </c>
      <c r="F207" s="209">
        <f>B207-[2]Private!B199</f>
        <v>7020</v>
      </c>
      <c r="G207" s="226">
        <f t="shared" si="12"/>
        <v>29</v>
      </c>
      <c r="H207" s="188"/>
    </row>
    <row r="208" spans="1:8">
      <c r="A208" s="230">
        <v>20271</v>
      </c>
      <c r="B208" s="231">
        <v>50985</v>
      </c>
      <c r="C208" s="226">
        <f t="shared" si="11"/>
        <v>195</v>
      </c>
      <c r="D208" s="211">
        <f t="shared" si="13"/>
        <v>3.8393384524512699E-3</v>
      </c>
      <c r="E208" s="227"/>
      <c r="F208" s="209">
        <f>B208-[2]Private!B200</f>
        <v>7049</v>
      </c>
      <c r="G208" s="226">
        <f t="shared" si="12"/>
        <v>29</v>
      </c>
      <c r="H208" s="187">
        <v>5.5E-2</v>
      </c>
    </row>
    <row r="209" spans="1:8">
      <c r="A209" s="230">
        <v>20302</v>
      </c>
      <c r="B209" s="231">
        <v>51111</v>
      </c>
      <c r="C209" s="226">
        <f t="shared" si="11"/>
        <v>126</v>
      </c>
      <c r="D209" s="211">
        <f t="shared" si="13"/>
        <v>2.4713150926743161E-3</v>
      </c>
      <c r="E209" s="227"/>
      <c r="F209" s="209">
        <f>B209-[2]Private!B201</f>
        <v>7023</v>
      </c>
      <c r="G209" s="226">
        <f t="shared" si="12"/>
        <v>-26</v>
      </c>
      <c r="H209" s="188"/>
    </row>
    <row r="210" spans="1:8">
      <c r="A210" s="230">
        <v>20333</v>
      </c>
      <c r="B210" s="231">
        <v>51262</v>
      </c>
      <c r="C210" s="226">
        <f t="shared" si="11"/>
        <v>151</v>
      </c>
      <c r="D210" s="211">
        <f t="shared" si="13"/>
        <v>2.9543542485961924E-3</v>
      </c>
      <c r="E210" s="227">
        <v>0.08</v>
      </c>
      <c r="F210" s="209">
        <f>B210-[2]Private!B202</f>
        <v>7067</v>
      </c>
      <c r="G210" s="226">
        <f t="shared" si="12"/>
        <v>44</v>
      </c>
      <c r="H210" s="187"/>
    </row>
    <row r="211" spans="1:8">
      <c r="A211" s="230">
        <v>20363</v>
      </c>
      <c r="B211" s="231">
        <v>51431</v>
      </c>
      <c r="C211" s="226">
        <f t="shared" si="11"/>
        <v>169</v>
      </c>
      <c r="D211" s="211">
        <f t="shared" si="13"/>
        <v>3.2967890445164058E-3</v>
      </c>
      <c r="E211" s="227"/>
      <c r="F211" s="209">
        <f>B211-[2]Private!B203</f>
        <v>7118</v>
      </c>
      <c r="G211" s="226">
        <f t="shared" si="12"/>
        <v>51</v>
      </c>
      <c r="H211" s="188">
        <v>2.4E-2</v>
      </c>
    </row>
    <row r="212" spans="1:8">
      <c r="A212" s="230">
        <v>20394</v>
      </c>
      <c r="B212" s="231">
        <v>51592</v>
      </c>
      <c r="C212" s="226">
        <f t="shared" si="11"/>
        <v>161</v>
      </c>
      <c r="D212" s="211">
        <f t="shared" si="13"/>
        <v>3.1304077307460483E-3</v>
      </c>
      <c r="E212" s="227"/>
      <c r="F212" s="209">
        <f>B212-[2]Private!B204</f>
        <v>7083</v>
      </c>
      <c r="G212" s="226">
        <f t="shared" si="12"/>
        <v>-35</v>
      </c>
      <c r="H212" s="187"/>
    </row>
    <row r="213" spans="1:8">
      <c r="A213" s="230">
        <v>20424</v>
      </c>
      <c r="B213" s="231">
        <v>51805</v>
      </c>
      <c r="C213" s="226">
        <f t="shared" si="11"/>
        <v>213</v>
      </c>
      <c r="D213" s="211">
        <f t="shared" si="13"/>
        <v>4.1285470615599314E-3</v>
      </c>
      <c r="E213" s="227">
        <v>6.5699999999999995E-2</v>
      </c>
      <c r="F213" s="209">
        <f>B213-[2]Private!B205</f>
        <v>7132</v>
      </c>
      <c r="G213" s="226">
        <f t="shared" si="12"/>
        <v>49</v>
      </c>
      <c r="H213" s="188"/>
    </row>
    <row r="214" spans="1:8">
      <c r="A214" s="230">
        <v>20455</v>
      </c>
      <c r="B214" s="231">
        <v>51975</v>
      </c>
      <c r="C214" s="226">
        <f t="shared" si="11"/>
        <v>170</v>
      </c>
      <c r="D214" s="211">
        <f t="shared" si="13"/>
        <v>3.281536531222855E-3</v>
      </c>
      <c r="E214" s="227"/>
      <c r="F214" s="209">
        <f>B214-[2]Private!B206</f>
        <v>7167</v>
      </c>
      <c r="G214" s="226">
        <f t="shared" si="12"/>
        <v>35</v>
      </c>
      <c r="H214" s="187">
        <v>-1.4999999999999999E-2</v>
      </c>
    </row>
    <row r="215" spans="1:8">
      <c r="A215" s="230">
        <v>20486</v>
      </c>
      <c r="B215" s="231">
        <v>52167</v>
      </c>
      <c r="C215" s="226">
        <f t="shared" si="11"/>
        <v>192</v>
      </c>
      <c r="D215" s="211">
        <f t="shared" si="13"/>
        <v>3.6940836940836941E-3</v>
      </c>
      <c r="E215" s="227"/>
      <c r="F215" s="209">
        <f>B215-[2]Private!B207</f>
        <v>7212</v>
      </c>
      <c r="G215" s="226">
        <f t="shared" si="12"/>
        <v>45</v>
      </c>
      <c r="H215" s="188"/>
    </row>
    <row r="216" spans="1:8">
      <c r="A216" s="230">
        <v>20515</v>
      </c>
      <c r="B216" s="231">
        <v>52295</v>
      </c>
      <c r="C216" s="226">
        <f t="shared" si="11"/>
        <v>128</v>
      </c>
      <c r="D216" s="211">
        <f t="shared" si="13"/>
        <v>2.4536584430770413E-3</v>
      </c>
      <c r="E216" s="227">
        <v>3.2099999999999997E-2</v>
      </c>
      <c r="F216" s="209">
        <f>B216-[2]Private!B208</f>
        <v>7252</v>
      </c>
      <c r="G216" s="226">
        <f t="shared" si="12"/>
        <v>40</v>
      </c>
      <c r="H216" s="187"/>
    </row>
    <row r="217" spans="1:8">
      <c r="A217" s="230">
        <v>20546</v>
      </c>
      <c r="B217" s="231">
        <v>52375</v>
      </c>
      <c r="C217" s="226">
        <f t="shared" si="11"/>
        <v>80</v>
      </c>
      <c r="D217" s="211">
        <f t="shared" si="13"/>
        <v>1.5297829620422602E-3</v>
      </c>
      <c r="E217" s="227"/>
      <c r="F217" s="209">
        <f>B217-[2]Private!B209</f>
        <v>7276</v>
      </c>
      <c r="G217" s="226">
        <f t="shared" si="12"/>
        <v>24</v>
      </c>
      <c r="H217" s="188">
        <v>3.4000000000000002E-2</v>
      </c>
    </row>
    <row r="218" spans="1:8">
      <c r="A218" s="230">
        <v>20576</v>
      </c>
      <c r="B218" s="231">
        <v>52506</v>
      </c>
      <c r="C218" s="226">
        <f t="shared" si="11"/>
        <v>131</v>
      </c>
      <c r="D218" s="211">
        <f t="shared" si="13"/>
        <v>2.5011933174224343E-3</v>
      </c>
      <c r="E218" s="227"/>
      <c r="F218" s="209">
        <f>B218-[2]Private!B210</f>
        <v>7367</v>
      </c>
      <c r="G218" s="226">
        <f t="shared" si="12"/>
        <v>91</v>
      </c>
      <c r="H218" s="187"/>
    </row>
    <row r="219" spans="1:8">
      <c r="A219" s="230">
        <v>20607</v>
      </c>
      <c r="B219" s="231">
        <v>52584</v>
      </c>
      <c r="C219" s="226">
        <f t="shared" si="11"/>
        <v>78</v>
      </c>
      <c r="D219" s="211">
        <f t="shared" si="13"/>
        <v>1.4855445091989487E-3</v>
      </c>
      <c r="E219" s="227">
        <v>2.4E-2</v>
      </c>
      <c r="F219" s="209">
        <f>B219-[2]Private!B211</f>
        <v>7367</v>
      </c>
      <c r="G219" s="226">
        <f t="shared" si="12"/>
        <v>0</v>
      </c>
      <c r="H219" s="188"/>
    </row>
    <row r="220" spans="1:8">
      <c r="A220" s="230">
        <v>20637</v>
      </c>
      <c r="B220" s="231">
        <v>51954</v>
      </c>
      <c r="C220" s="226">
        <f t="shared" si="11"/>
        <v>-630</v>
      </c>
      <c r="D220" s="211">
        <f t="shared" si="13"/>
        <v>-1.1980830670926517E-2</v>
      </c>
      <c r="E220" s="227"/>
      <c r="F220" s="209">
        <f>B220-[2]Private!B212</f>
        <v>7405</v>
      </c>
      <c r="G220" s="226">
        <f t="shared" si="12"/>
        <v>38</v>
      </c>
      <c r="H220" s="187">
        <v>-3.0000000000000001E-3</v>
      </c>
    </row>
    <row r="221" spans="1:8">
      <c r="A221" s="230">
        <v>20668</v>
      </c>
      <c r="B221" s="231">
        <v>52630</v>
      </c>
      <c r="C221" s="226">
        <f t="shared" si="11"/>
        <v>676</v>
      </c>
      <c r="D221" s="211">
        <f t="shared" si="13"/>
        <v>1.3011510182084152E-2</v>
      </c>
      <c r="E221" s="227"/>
      <c r="F221" s="209">
        <f>B221-[2]Private!B213</f>
        <v>7451</v>
      </c>
      <c r="G221" s="226">
        <f t="shared" si="12"/>
        <v>46</v>
      </c>
      <c r="H221" s="188"/>
    </row>
    <row r="222" spans="1:8">
      <c r="A222" s="230">
        <v>20699</v>
      </c>
      <c r="B222" s="231">
        <v>52601</v>
      </c>
      <c r="C222" s="226">
        <f t="shared" si="11"/>
        <v>-29</v>
      </c>
      <c r="D222" s="211">
        <f t="shared" si="13"/>
        <v>-5.5101653049591487E-4</v>
      </c>
      <c r="E222" s="227">
        <v>9.5999999999999992E-3</v>
      </c>
      <c r="F222" s="209">
        <f>B222-[2]Private!B214</f>
        <v>7481</v>
      </c>
      <c r="G222" s="226">
        <f t="shared" si="12"/>
        <v>30</v>
      </c>
      <c r="H222" s="187"/>
    </row>
    <row r="223" spans="1:8">
      <c r="A223" s="230">
        <v>20729</v>
      </c>
      <c r="B223" s="231">
        <v>52781</v>
      </c>
      <c r="C223" s="226">
        <f t="shared" si="11"/>
        <v>180</v>
      </c>
      <c r="D223" s="211">
        <f t="shared" si="13"/>
        <v>3.4219881751297505E-3</v>
      </c>
      <c r="E223" s="227"/>
      <c r="F223" s="209">
        <f>B223-[2]Private!B215</f>
        <v>7519</v>
      </c>
      <c r="G223" s="226">
        <f t="shared" si="12"/>
        <v>38</v>
      </c>
      <c r="H223" s="188">
        <v>6.7000000000000004E-2</v>
      </c>
    </row>
    <row r="224" spans="1:8">
      <c r="A224" s="230">
        <v>20760</v>
      </c>
      <c r="B224" s="231">
        <v>52822</v>
      </c>
      <c r="C224" s="226">
        <f t="shared" si="11"/>
        <v>41</v>
      </c>
      <c r="D224" s="211">
        <f t="shared" si="13"/>
        <v>7.7679467990375323E-4</v>
      </c>
      <c r="E224" s="227"/>
      <c r="F224" s="209">
        <f>B224-[2]Private!B216</f>
        <v>7553</v>
      </c>
      <c r="G224" s="226">
        <f t="shared" si="12"/>
        <v>34</v>
      </c>
      <c r="H224" s="187"/>
    </row>
    <row r="225" spans="1:8">
      <c r="A225" s="230">
        <v>20790</v>
      </c>
      <c r="B225" s="231">
        <v>52930</v>
      </c>
      <c r="C225" s="226">
        <f t="shared" si="11"/>
        <v>108</v>
      </c>
      <c r="D225" s="211">
        <f t="shared" si="13"/>
        <v>2.0446026276930069E-3</v>
      </c>
      <c r="E225" s="227">
        <v>1.9900000000000001E-2</v>
      </c>
      <c r="F225" s="209">
        <f>B225-[2]Private!B217</f>
        <v>7584</v>
      </c>
      <c r="G225" s="226">
        <f t="shared" si="12"/>
        <v>31</v>
      </c>
      <c r="H225" s="188"/>
    </row>
    <row r="226" spans="1:8">
      <c r="A226" s="230">
        <v>20821</v>
      </c>
      <c r="B226" s="231">
        <v>52888</v>
      </c>
      <c r="C226" s="226">
        <f t="shared" si="11"/>
        <v>-42</v>
      </c>
      <c r="D226" s="211">
        <f t="shared" si="13"/>
        <v>-7.935008501794823E-4</v>
      </c>
      <c r="E226" s="227"/>
      <c r="F226" s="209">
        <f>B226-[2]Private!B218</f>
        <v>7620</v>
      </c>
      <c r="G226" s="226">
        <f t="shared" si="12"/>
        <v>36</v>
      </c>
      <c r="H226" s="187">
        <v>2.6000000000000002E-2</v>
      </c>
    </row>
    <row r="227" spans="1:8">
      <c r="A227" s="230">
        <v>20852</v>
      </c>
      <c r="B227" s="231">
        <v>53097</v>
      </c>
      <c r="C227" s="226">
        <f t="shared" si="11"/>
        <v>209</v>
      </c>
      <c r="D227" s="211">
        <f t="shared" si="13"/>
        <v>3.951747088186356E-3</v>
      </c>
      <c r="E227" s="227"/>
      <c r="F227" s="209">
        <f>B227-[2]Private!B219</f>
        <v>7646</v>
      </c>
      <c r="G227" s="226">
        <f t="shared" si="12"/>
        <v>26</v>
      </c>
      <c r="H227" s="188"/>
    </row>
    <row r="228" spans="1:8">
      <c r="A228" s="230">
        <v>20880</v>
      </c>
      <c r="B228" s="231">
        <v>53157</v>
      </c>
      <c r="C228" s="226">
        <f t="shared" si="11"/>
        <v>60</v>
      </c>
      <c r="D228" s="211">
        <f t="shared" si="13"/>
        <v>1.1300073450477429E-3</v>
      </c>
      <c r="E228" s="227">
        <v>3.0499999999999999E-2</v>
      </c>
      <c r="F228" s="209">
        <f>B228-[2]Private!B220</f>
        <v>7672</v>
      </c>
      <c r="G228" s="226">
        <f t="shared" si="12"/>
        <v>26</v>
      </c>
      <c r="H228" s="187"/>
    </row>
    <row r="229" spans="1:8">
      <c r="A229" s="230">
        <v>20911</v>
      </c>
      <c r="B229" s="231">
        <v>53238</v>
      </c>
      <c r="C229" s="226">
        <f t="shared" si="11"/>
        <v>81</v>
      </c>
      <c r="D229" s="211">
        <f t="shared" si="13"/>
        <v>1.523788024154862E-3</v>
      </c>
      <c r="E229" s="227"/>
      <c r="F229" s="209">
        <f>B229-[2]Private!B221</f>
        <v>7701</v>
      </c>
      <c r="G229" s="226">
        <f t="shared" si="12"/>
        <v>29</v>
      </c>
      <c r="H229" s="188">
        <v>-9.0000000000000011E-3</v>
      </c>
    </row>
    <row r="230" spans="1:8">
      <c r="A230" s="230">
        <v>20941</v>
      </c>
      <c r="B230" s="231">
        <v>53149</v>
      </c>
      <c r="C230" s="226">
        <f t="shared" si="11"/>
        <v>-89</v>
      </c>
      <c r="D230" s="211">
        <f t="shared" si="13"/>
        <v>-1.6717382320898607E-3</v>
      </c>
      <c r="E230" s="227"/>
      <c r="F230" s="209">
        <f>B230-[2]Private!B222</f>
        <v>7713</v>
      </c>
      <c r="G230" s="226">
        <f t="shared" si="12"/>
        <v>12</v>
      </c>
      <c r="H230" s="187"/>
    </row>
    <row r="231" spans="1:8">
      <c r="A231" s="230">
        <v>20972</v>
      </c>
      <c r="B231" s="231">
        <v>53066</v>
      </c>
      <c r="C231" s="226">
        <f t="shared" si="11"/>
        <v>-83</v>
      </c>
      <c r="D231" s="211">
        <f t="shared" si="13"/>
        <v>-1.5616474439782498E-3</v>
      </c>
      <c r="E231" s="227">
        <v>1.9800000000000002E-2</v>
      </c>
      <c r="F231" s="209">
        <f>B231-[2]Private!B223</f>
        <v>7702</v>
      </c>
      <c r="G231" s="226">
        <f t="shared" si="12"/>
        <v>-11</v>
      </c>
      <c r="H231" s="188"/>
    </row>
    <row r="232" spans="1:8">
      <c r="A232" s="230">
        <v>21002</v>
      </c>
      <c r="B232" s="231">
        <v>53123</v>
      </c>
      <c r="C232" s="226">
        <f t="shared" si="11"/>
        <v>57</v>
      </c>
      <c r="D232" s="211">
        <f t="shared" si="13"/>
        <v>1.0741340971620245E-3</v>
      </c>
      <c r="E232" s="227"/>
      <c r="F232" s="209">
        <f>B232-[2]Private!B224</f>
        <v>7754</v>
      </c>
      <c r="G232" s="226">
        <f t="shared" si="12"/>
        <v>52</v>
      </c>
      <c r="H232" s="187">
        <v>0.04</v>
      </c>
    </row>
    <row r="233" spans="1:8">
      <c r="A233" s="230">
        <v>21033</v>
      </c>
      <c r="B233" s="231">
        <v>53126</v>
      </c>
      <c r="C233" s="226">
        <f t="shared" si="11"/>
        <v>3</v>
      </c>
      <c r="D233" s="211">
        <f t="shared" si="13"/>
        <v>5.647271426689005E-5</v>
      </c>
      <c r="E233" s="227"/>
      <c r="F233" s="209">
        <f>B233-[2]Private!B225</f>
        <v>7757</v>
      </c>
      <c r="G233" s="226">
        <f t="shared" si="12"/>
        <v>3</v>
      </c>
      <c r="H233" s="188"/>
    </row>
    <row r="234" spans="1:8">
      <c r="A234" s="230">
        <v>21064</v>
      </c>
      <c r="B234" s="231">
        <v>52932</v>
      </c>
      <c r="C234" s="226">
        <f t="shared" si="11"/>
        <v>-194</v>
      </c>
      <c r="D234" s="211">
        <f t="shared" si="13"/>
        <v>-3.651695968075895E-3</v>
      </c>
      <c r="E234" s="227">
        <v>3.0599999999999999E-2</v>
      </c>
      <c r="F234" s="209">
        <f>B234-[2]Private!B226</f>
        <v>7749</v>
      </c>
      <c r="G234" s="226">
        <f t="shared" si="12"/>
        <v>-8</v>
      </c>
      <c r="H234" s="187"/>
    </row>
    <row r="235" spans="1:8">
      <c r="A235" s="230">
        <v>21094</v>
      </c>
      <c r="B235" s="231">
        <v>52765</v>
      </c>
      <c r="C235" s="226">
        <f t="shared" si="11"/>
        <v>-167</v>
      </c>
      <c r="D235" s="211">
        <f t="shared" si="13"/>
        <v>-3.1549913096047761E-3</v>
      </c>
      <c r="E235" s="227"/>
      <c r="F235" s="209">
        <f>B235-[2]Private!B227</f>
        <v>7768</v>
      </c>
      <c r="G235" s="226">
        <f t="shared" si="12"/>
        <v>19</v>
      </c>
      <c r="H235" s="188">
        <v>-0.04</v>
      </c>
    </row>
    <row r="236" spans="1:8">
      <c r="A236" s="230">
        <v>21125</v>
      </c>
      <c r="B236" s="231">
        <v>52559</v>
      </c>
      <c r="C236" s="226">
        <f t="shared" si="11"/>
        <v>-206</v>
      </c>
      <c r="D236" s="211">
        <f t="shared" si="13"/>
        <v>-3.904103098644935E-3</v>
      </c>
      <c r="E236" s="227"/>
      <c r="F236" s="209">
        <f>B236-[2]Private!B228</f>
        <v>7769</v>
      </c>
      <c r="G236" s="226">
        <f t="shared" si="12"/>
        <v>1</v>
      </c>
      <c r="H236" s="187"/>
    </row>
    <row r="237" spans="1:8">
      <c r="A237" s="230">
        <v>21155</v>
      </c>
      <c r="B237" s="231">
        <v>52385</v>
      </c>
      <c r="C237" s="226">
        <f t="shared" si="11"/>
        <v>-174</v>
      </c>
      <c r="D237" s="211">
        <f t="shared" si="13"/>
        <v>-3.3105652695066498E-3</v>
      </c>
      <c r="E237" s="227">
        <v>3.5999999999999999E-3</v>
      </c>
      <c r="F237" s="209">
        <f>B237-[2]Private!B229</f>
        <v>7846</v>
      </c>
      <c r="G237" s="226">
        <f t="shared" si="12"/>
        <v>77</v>
      </c>
      <c r="H237" s="188"/>
    </row>
    <row r="238" spans="1:8">
      <c r="A238" s="230">
        <v>21186</v>
      </c>
      <c r="B238" s="231">
        <v>52077</v>
      </c>
      <c r="C238" s="226">
        <f t="shared" si="11"/>
        <v>-308</v>
      </c>
      <c r="D238" s="211">
        <f t="shared" si="13"/>
        <v>-5.8795456714708406E-3</v>
      </c>
      <c r="E238" s="227"/>
      <c r="F238" s="209">
        <f>B238-[2]Private!B230</f>
        <v>7821</v>
      </c>
      <c r="G238" s="226">
        <f t="shared" si="12"/>
        <v>-25</v>
      </c>
      <c r="H238" s="187">
        <v>-0.1</v>
      </c>
    </row>
    <row r="239" spans="1:8">
      <c r="A239" s="230">
        <v>21217</v>
      </c>
      <c r="B239" s="231">
        <v>51576</v>
      </c>
      <c r="C239" s="226">
        <f t="shared" si="11"/>
        <v>-501</v>
      </c>
      <c r="D239" s="211">
        <f t="shared" si="13"/>
        <v>-9.6203698369721757E-3</v>
      </c>
      <c r="E239" s="227"/>
      <c r="F239" s="209">
        <f>B239-[2]Private!B231</f>
        <v>7832</v>
      </c>
      <c r="G239" s="226">
        <f t="shared" si="12"/>
        <v>11</v>
      </c>
      <c r="H239" s="188"/>
    </row>
    <row r="240" spans="1:8">
      <c r="A240" s="230">
        <v>21245</v>
      </c>
      <c r="B240" s="231">
        <v>51300</v>
      </c>
      <c r="C240" s="226">
        <f t="shared" si="11"/>
        <v>-276</v>
      </c>
      <c r="D240" s="211">
        <f t="shared" si="13"/>
        <v>-5.3513261982317357E-3</v>
      </c>
      <c r="E240" s="227">
        <v>-2.87E-2</v>
      </c>
      <c r="F240" s="209">
        <f>B240-[2]Private!B232</f>
        <v>7848</v>
      </c>
      <c r="G240" s="226">
        <f t="shared" si="12"/>
        <v>16</v>
      </c>
      <c r="H240" s="187"/>
    </row>
    <row r="241" spans="1:13">
      <c r="A241" s="230">
        <v>21276</v>
      </c>
      <c r="B241" s="231">
        <v>51027</v>
      </c>
      <c r="C241" s="226">
        <f t="shared" si="11"/>
        <v>-273</v>
      </c>
      <c r="D241" s="211">
        <f t="shared" si="13"/>
        <v>-5.3216374269005849E-3</v>
      </c>
      <c r="E241" s="227"/>
      <c r="F241" s="209">
        <f>B241-[2]Private!B233</f>
        <v>7868</v>
      </c>
      <c r="G241" s="226">
        <f t="shared" si="12"/>
        <v>20</v>
      </c>
      <c r="H241" s="188">
        <v>2.6000000000000002E-2</v>
      </c>
    </row>
    <row r="242" spans="1:13">
      <c r="A242" s="230">
        <v>21306</v>
      </c>
      <c r="B242" s="231">
        <v>50913</v>
      </c>
      <c r="C242" s="226">
        <f t="shared" si="11"/>
        <v>-114</v>
      </c>
      <c r="D242" s="211">
        <f t="shared" si="13"/>
        <v>-2.2341113528132166E-3</v>
      </c>
      <c r="E242" s="227"/>
      <c r="F242" s="209">
        <f>B242-[2]Private!B234</f>
        <v>7894</v>
      </c>
      <c r="G242" s="226">
        <f t="shared" si="12"/>
        <v>26</v>
      </c>
      <c r="H242" s="187"/>
    </row>
    <row r="243" spans="1:13">
      <c r="A243" s="230">
        <v>21337</v>
      </c>
      <c r="B243" s="231">
        <v>50912</v>
      </c>
      <c r="C243" s="226">
        <f t="shared" si="11"/>
        <v>-1</v>
      </c>
      <c r="D243" s="211">
        <f t="shared" si="13"/>
        <v>-1.9641348967847112E-5</v>
      </c>
      <c r="E243" s="227">
        <v>-2.01E-2</v>
      </c>
      <c r="F243" s="209">
        <f>B243-[2]Private!B235</f>
        <v>7926</v>
      </c>
      <c r="G243" s="226">
        <f t="shared" si="12"/>
        <v>32</v>
      </c>
      <c r="H243" s="188"/>
    </row>
    <row r="244" spans="1:13">
      <c r="A244" s="230">
        <v>21367</v>
      </c>
      <c r="B244" s="231">
        <v>51037</v>
      </c>
      <c r="C244" s="226">
        <f t="shared" si="11"/>
        <v>125</v>
      </c>
      <c r="D244" s="211">
        <f t="shared" si="13"/>
        <v>2.4552168447517283E-3</v>
      </c>
      <c r="E244" s="227"/>
      <c r="F244" s="209">
        <f>B244-[2]Private!B236</f>
        <v>7972</v>
      </c>
      <c r="G244" s="226">
        <f t="shared" si="12"/>
        <v>46</v>
      </c>
      <c r="H244" s="187">
        <v>9.6000000000000002E-2</v>
      </c>
    </row>
    <row r="245" spans="1:13">
      <c r="A245" s="230">
        <v>21398</v>
      </c>
      <c r="B245" s="231">
        <v>51231</v>
      </c>
      <c r="C245" s="226">
        <f t="shared" si="11"/>
        <v>194</v>
      </c>
      <c r="D245" s="211">
        <f t="shared" si="13"/>
        <v>3.8011638615122363E-3</v>
      </c>
      <c r="E245" s="227"/>
      <c r="F245" s="209">
        <f>B245-[2]Private!B237</f>
        <v>8012</v>
      </c>
      <c r="G245" s="226">
        <f t="shared" si="12"/>
        <v>40</v>
      </c>
      <c r="H245" s="188"/>
    </row>
    <row r="246" spans="1:13">
      <c r="A246" s="230">
        <v>21429</v>
      </c>
      <c r="B246" s="231">
        <v>51506</v>
      </c>
      <c r="C246" s="226">
        <f t="shared" si="11"/>
        <v>275</v>
      </c>
      <c r="D246" s="211">
        <f t="shared" si="13"/>
        <v>5.3678436883917938E-3</v>
      </c>
      <c r="E246" s="227">
        <v>-7.1000000000000004E-3</v>
      </c>
      <c r="F246" s="209">
        <f>B246-[2]Private!B238</f>
        <v>8016</v>
      </c>
      <c r="G246" s="226">
        <f t="shared" si="12"/>
        <v>4</v>
      </c>
      <c r="H246" s="187"/>
    </row>
    <row r="247" spans="1:13">
      <c r="A247" s="230">
        <v>21459</v>
      </c>
      <c r="B247" s="231">
        <v>51486</v>
      </c>
      <c r="C247" s="226">
        <f t="shared" si="11"/>
        <v>-20</v>
      </c>
      <c r="D247" s="211">
        <f t="shared" si="13"/>
        <v>-3.883042752300703E-4</v>
      </c>
      <c r="E247" s="227"/>
      <c r="F247" s="209">
        <f>B247-[2]Private!B239</f>
        <v>8031</v>
      </c>
      <c r="G247" s="226">
        <f t="shared" si="12"/>
        <v>15</v>
      </c>
      <c r="H247" s="188">
        <v>9.6999999999999989E-2</v>
      </c>
    </row>
    <row r="248" spans="1:13">
      <c r="A248" s="230">
        <v>21490</v>
      </c>
      <c r="B248" s="231">
        <v>51944</v>
      </c>
      <c r="C248" s="226">
        <f t="shared" si="11"/>
        <v>458</v>
      </c>
      <c r="D248" s="211">
        <f t="shared" si="13"/>
        <v>8.8956221108650903E-3</v>
      </c>
      <c r="E248" s="227"/>
      <c r="F248" s="209">
        <f>B248-[2]Private!B240</f>
        <v>8028</v>
      </c>
      <c r="G248" s="226">
        <f t="shared" si="12"/>
        <v>-3</v>
      </c>
      <c r="H248" s="187"/>
    </row>
    <row r="249" spans="1:13">
      <c r="A249" s="230">
        <v>21520</v>
      </c>
      <c r="B249" s="231">
        <v>52088</v>
      </c>
      <c r="C249" s="226">
        <f t="shared" si="11"/>
        <v>144</v>
      </c>
      <c r="D249" s="211">
        <f t="shared" si="13"/>
        <v>2.7722162328661635E-3</v>
      </c>
      <c r="E249" s="227">
        <v>2.6700000000000002E-2</v>
      </c>
      <c r="F249" s="209">
        <f>B249-[2]Private!B241</f>
        <v>8100</v>
      </c>
      <c r="G249" s="226">
        <f t="shared" si="12"/>
        <v>72</v>
      </c>
      <c r="H249" s="188"/>
    </row>
    <row r="250" spans="1:13">
      <c r="A250" s="230">
        <v>21551</v>
      </c>
      <c r="B250" s="231">
        <v>52480</v>
      </c>
      <c r="C250" s="226">
        <f t="shared" si="11"/>
        <v>392</v>
      </c>
      <c r="D250" s="211">
        <f t="shared" si="13"/>
        <v>7.5257256949777303E-3</v>
      </c>
      <c r="E250" s="227"/>
      <c r="F250" s="209">
        <f>B250-[2]Private!B242</f>
        <v>8105</v>
      </c>
      <c r="G250" s="226">
        <f t="shared" si="12"/>
        <v>5</v>
      </c>
      <c r="H250" s="187">
        <v>7.6999999999999999E-2</v>
      </c>
    </row>
    <row r="251" spans="1:13">
      <c r="A251" s="230">
        <v>21582</v>
      </c>
      <c r="B251" s="231">
        <v>52687</v>
      </c>
      <c r="C251" s="226">
        <f t="shared" si="11"/>
        <v>207</v>
      </c>
      <c r="D251" s="211">
        <f t="shared" si="13"/>
        <v>3.944359756097561E-3</v>
      </c>
      <c r="E251" s="227"/>
      <c r="F251" s="209">
        <f>B251-[2]Private!B243</f>
        <v>8116</v>
      </c>
      <c r="G251" s="226">
        <f t="shared" si="12"/>
        <v>11</v>
      </c>
      <c r="H251" s="188"/>
    </row>
    <row r="252" spans="1:13">
      <c r="A252" s="230">
        <v>21610</v>
      </c>
      <c r="B252" s="231">
        <v>53016</v>
      </c>
      <c r="C252" s="226">
        <f t="shared" si="11"/>
        <v>329</v>
      </c>
      <c r="D252" s="211">
        <f t="shared" si="13"/>
        <v>6.2444246208742194E-3</v>
      </c>
      <c r="E252" s="227">
        <v>7.3499999999999996E-2</v>
      </c>
      <c r="F252" s="209">
        <f>B252-[2]Private!B244</f>
        <v>8132</v>
      </c>
      <c r="G252" s="226">
        <f t="shared" si="12"/>
        <v>16</v>
      </c>
      <c r="H252" s="187"/>
      <c r="J252" s="202"/>
      <c r="K252" s="203"/>
      <c r="L252" s="203"/>
      <c r="M252" s="203"/>
    </row>
    <row r="253" spans="1:13">
      <c r="A253" s="230">
        <v>21641</v>
      </c>
      <c r="B253" s="231">
        <v>53320</v>
      </c>
      <c r="C253" s="226">
        <f t="shared" si="11"/>
        <v>304</v>
      </c>
      <c r="D253" s="211">
        <f t="shared" si="13"/>
        <v>5.7341180021125695E-3</v>
      </c>
      <c r="E253" s="227"/>
      <c r="F253" s="209">
        <f>B253-[2]Private!B245</f>
        <v>8142</v>
      </c>
      <c r="G253" s="226">
        <f t="shared" si="12"/>
        <v>10</v>
      </c>
      <c r="H253" s="188">
        <v>0.10099999999999999</v>
      </c>
      <c r="J253" s="202"/>
      <c r="K253" s="204"/>
      <c r="L253" s="20"/>
      <c r="M253" s="205"/>
    </row>
    <row r="254" spans="1:13">
      <c r="A254" s="230">
        <v>21671</v>
      </c>
      <c r="B254" s="231">
        <v>53549</v>
      </c>
      <c r="C254" s="226">
        <f t="shared" si="11"/>
        <v>229</v>
      </c>
      <c r="D254" s="211">
        <f t="shared" si="13"/>
        <v>4.2948237059264819E-3</v>
      </c>
      <c r="E254" s="227"/>
      <c r="F254" s="209">
        <f>B254-[2]Private!B246</f>
        <v>8153</v>
      </c>
      <c r="G254" s="226">
        <f t="shared" si="12"/>
        <v>11</v>
      </c>
      <c r="H254" s="187"/>
      <c r="J254" s="202"/>
      <c r="K254" s="204"/>
      <c r="L254" s="20"/>
      <c r="M254" s="206"/>
    </row>
    <row r="255" spans="1:13">
      <c r="A255" s="230">
        <v>21702</v>
      </c>
      <c r="B255" s="231">
        <v>53679</v>
      </c>
      <c r="C255" s="226">
        <f t="shared" si="11"/>
        <v>130</v>
      </c>
      <c r="D255" s="211">
        <f t="shared" si="13"/>
        <v>2.4276830566397132E-3</v>
      </c>
      <c r="E255" s="227">
        <v>9.2499999999999999E-2</v>
      </c>
      <c r="F255" s="209">
        <f>B255-[2]Private!B247</f>
        <v>8143</v>
      </c>
      <c r="G255" s="226">
        <f t="shared" si="12"/>
        <v>-10</v>
      </c>
      <c r="H255" s="188"/>
      <c r="J255" s="9"/>
      <c r="K255" s="9"/>
      <c r="L255" s="9"/>
      <c r="M255" s="9"/>
    </row>
    <row r="256" spans="1:13">
      <c r="A256" s="230">
        <v>21732</v>
      </c>
      <c r="B256" s="231">
        <v>53803</v>
      </c>
      <c r="C256" s="226">
        <f t="shared" si="11"/>
        <v>124</v>
      </c>
      <c r="D256" s="211">
        <f t="shared" si="13"/>
        <v>2.3100281301812629E-3</v>
      </c>
      <c r="E256" s="227"/>
      <c r="F256" s="209">
        <f>B256-[2]Private!B248</f>
        <v>8173</v>
      </c>
      <c r="G256" s="226">
        <f t="shared" si="12"/>
        <v>30</v>
      </c>
      <c r="H256" s="187">
        <v>-8.0000000000000002E-3</v>
      </c>
      <c r="J256" s="202"/>
      <c r="K256" s="203"/>
      <c r="L256" s="203"/>
      <c r="M256" s="203"/>
    </row>
    <row r="257" spans="1:13">
      <c r="A257" s="230">
        <v>21763</v>
      </c>
      <c r="B257" s="231">
        <v>53334</v>
      </c>
      <c r="C257" s="226">
        <f t="shared" si="11"/>
        <v>-469</v>
      </c>
      <c r="D257" s="211">
        <f t="shared" si="13"/>
        <v>-8.716986041670538E-3</v>
      </c>
      <c r="E257" s="227"/>
      <c r="F257" s="209">
        <f>B257-[2]Private!B249</f>
        <v>8181</v>
      </c>
      <c r="G257" s="226">
        <f t="shared" si="12"/>
        <v>8</v>
      </c>
      <c r="H257" s="188"/>
      <c r="J257" s="202"/>
      <c r="K257" s="204"/>
      <c r="L257" s="20"/>
      <c r="M257" s="205"/>
    </row>
    <row r="258" spans="1:13">
      <c r="A258" s="230">
        <v>21794</v>
      </c>
      <c r="B258" s="231">
        <v>53429</v>
      </c>
      <c r="C258" s="226">
        <f t="shared" si="11"/>
        <v>95</v>
      </c>
      <c r="D258" s="211">
        <f t="shared" si="13"/>
        <v>1.7812277346533169E-3</v>
      </c>
      <c r="E258" s="227">
        <v>6.5699999999999995E-2</v>
      </c>
      <c r="F258" s="209">
        <f>B258-[2]Private!B250</f>
        <v>8239</v>
      </c>
      <c r="G258" s="226">
        <f t="shared" si="12"/>
        <v>58</v>
      </c>
      <c r="H258" s="187"/>
      <c r="J258" s="202"/>
      <c r="K258" s="204"/>
      <c r="L258" s="20"/>
      <c r="M258" s="206"/>
    </row>
    <row r="259" spans="1:13">
      <c r="A259" s="230">
        <v>21824</v>
      </c>
      <c r="B259" s="231">
        <v>53359</v>
      </c>
      <c r="C259" s="226">
        <f t="shared" si="11"/>
        <v>-70</v>
      </c>
      <c r="D259" s="211">
        <f t="shared" si="13"/>
        <v>-1.3101499185835409E-3</v>
      </c>
      <c r="E259" s="227"/>
      <c r="F259" s="209">
        <f>B259-[2]Private!B251</f>
        <v>8265</v>
      </c>
      <c r="G259" s="226">
        <f t="shared" si="12"/>
        <v>26</v>
      </c>
      <c r="H259" s="188">
        <v>1.6E-2</v>
      </c>
    </row>
    <row r="260" spans="1:13">
      <c r="A260" s="230">
        <v>21855</v>
      </c>
      <c r="B260" s="231">
        <v>53635</v>
      </c>
      <c r="C260" s="226">
        <f t="shared" si="11"/>
        <v>276</v>
      </c>
      <c r="D260" s="211">
        <f t="shared" si="13"/>
        <v>5.172510729211567E-3</v>
      </c>
      <c r="E260" s="227"/>
      <c r="F260" s="209">
        <f>B260-[2]Private!B252</f>
        <v>8284</v>
      </c>
      <c r="G260" s="226">
        <f t="shared" si="12"/>
        <v>19</v>
      </c>
      <c r="H260" s="187"/>
    </row>
    <row r="261" spans="1:13">
      <c r="A261" s="230">
        <v>21885</v>
      </c>
      <c r="B261" s="231">
        <v>54175</v>
      </c>
      <c r="C261" s="226">
        <f t="shared" si="11"/>
        <v>540</v>
      </c>
      <c r="D261" s="211">
        <f t="shared" si="13"/>
        <v>1.0068052577607905E-2</v>
      </c>
      <c r="E261" s="227">
        <v>4.5400000000000003E-2</v>
      </c>
      <c r="F261" s="209">
        <f>B261-[2]Private!B253</f>
        <v>8368</v>
      </c>
      <c r="G261" s="226">
        <f t="shared" si="12"/>
        <v>84</v>
      </c>
      <c r="H261" s="188"/>
    </row>
    <row r="262" spans="1:13">
      <c r="A262" s="230">
        <v>21916</v>
      </c>
      <c r="B262" s="231">
        <v>54274</v>
      </c>
      <c r="C262" s="226">
        <f t="shared" si="11"/>
        <v>99</v>
      </c>
      <c r="D262" s="211">
        <f t="shared" si="13"/>
        <v>1.8274111675126903E-3</v>
      </c>
      <c r="E262" s="227"/>
      <c r="F262" s="209">
        <f>B262-[2]Private!B254</f>
        <v>8307</v>
      </c>
      <c r="G262" s="226">
        <f t="shared" si="12"/>
        <v>-61</v>
      </c>
      <c r="H262" s="187">
        <v>9.1999999999999998E-2</v>
      </c>
    </row>
    <row r="263" spans="1:13">
      <c r="A263" s="230">
        <v>21947</v>
      </c>
      <c r="B263" s="231">
        <v>54513</v>
      </c>
      <c r="C263" s="226">
        <f t="shared" si="11"/>
        <v>239</v>
      </c>
      <c r="D263" s="211">
        <f t="shared" si="13"/>
        <v>4.4035818255518293E-3</v>
      </c>
      <c r="E263" s="227"/>
      <c r="F263" s="209">
        <f>B263-[2]Private!B255</f>
        <v>8326</v>
      </c>
      <c r="G263" s="226">
        <f t="shared" si="12"/>
        <v>19</v>
      </c>
      <c r="H263" s="188"/>
    </row>
    <row r="264" spans="1:13">
      <c r="A264" s="230">
        <v>21976</v>
      </c>
      <c r="B264" s="231">
        <v>54458</v>
      </c>
      <c r="C264" s="226">
        <f t="shared" si="11"/>
        <v>-55</v>
      </c>
      <c r="D264" s="211">
        <f t="shared" si="13"/>
        <v>-1.0089336488544017E-3</v>
      </c>
      <c r="E264" s="227">
        <v>4.9299999999999997E-2</v>
      </c>
      <c r="F264" s="209">
        <f>B264-[2]Private!B256</f>
        <v>8525</v>
      </c>
      <c r="G264" s="226">
        <f t="shared" si="12"/>
        <v>199</v>
      </c>
      <c r="H264" s="187"/>
    </row>
    <row r="265" spans="1:13">
      <c r="A265" s="230">
        <v>22007</v>
      </c>
      <c r="B265" s="231">
        <v>54812</v>
      </c>
      <c r="C265" s="226">
        <f t="shared" si="11"/>
        <v>354</v>
      </c>
      <c r="D265" s="211">
        <f t="shared" si="13"/>
        <v>6.5004223438245986E-3</v>
      </c>
      <c r="E265" s="227"/>
      <c r="F265" s="209">
        <f>B265-[2]Private!B257</f>
        <v>8534</v>
      </c>
      <c r="G265" s="226">
        <f t="shared" si="12"/>
        <v>9</v>
      </c>
      <c r="H265" s="188">
        <v>-1.4999999999999999E-2</v>
      </c>
    </row>
    <row r="266" spans="1:13">
      <c r="A266" s="230">
        <v>22037</v>
      </c>
      <c r="B266" s="231">
        <v>54473</v>
      </c>
      <c r="C266" s="226">
        <f t="shared" si="11"/>
        <v>-339</v>
      </c>
      <c r="D266" s="211">
        <f t="shared" si="13"/>
        <v>-6.1847770561190979E-3</v>
      </c>
      <c r="E266" s="227"/>
      <c r="F266" s="209">
        <f>B266-[2]Private!B258</f>
        <v>8432</v>
      </c>
      <c r="G266" s="226">
        <f t="shared" si="12"/>
        <v>-102</v>
      </c>
      <c r="H266" s="187"/>
    </row>
    <row r="267" spans="1:13">
      <c r="A267" s="230">
        <v>22068</v>
      </c>
      <c r="B267" s="231">
        <v>54347</v>
      </c>
      <c r="C267" s="226">
        <f t="shared" ref="C267:C330" si="14">B267-B266</f>
        <v>-126</v>
      </c>
      <c r="D267" s="211">
        <f t="shared" si="13"/>
        <v>-2.3130725313458044E-3</v>
      </c>
      <c r="E267" s="227">
        <v>2.0400000000000001E-2</v>
      </c>
      <c r="F267" s="209">
        <f>B267-[2]Private!B259</f>
        <v>8432</v>
      </c>
      <c r="G267" s="226">
        <f t="shared" ref="G267:G330" si="15">F267-F266</f>
        <v>0</v>
      </c>
      <c r="H267" s="188"/>
    </row>
    <row r="268" spans="1:13">
      <c r="A268" s="230">
        <v>22098</v>
      </c>
      <c r="B268" s="231">
        <v>54304</v>
      </c>
      <c r="C268" s="226">
        <f t="shared" si="14"/>
        <v>-43</v>
      </c>
      <c r="D268" s="211">
        <f t="shared" ref="D268:D331" si="16">(B268-B267)/B267</f>
        <v>-7.9121202642280168E-4</v>
      </c>
      <c r="E268" s="227"/>
      <c r="F268" s="209">
        <f>B268-[2]Private!B260</f>
        <v>8442</v>
      </c>
      <c r="G268" s="226">
        <f t="shared" si="15"/>
        <v>10</v>
      </c>
      <c r="H268" s="187">
        <v>0.01</v>
      </c>
    </row>
    <row r="269" spans="1:13">
      <c r="A269" s="230">
        <v>22129</v>
      </c>
      <c r="B269" s="231">
        <v>54271</v>
      </c>
      <c r="C269" s="226">
        <f t="shared" si="14"/>
        <v>-33</v>
      </c>
      <c r="D269" s="211">
        <f t="shared" si="16"/>
        <v>-6.0769004124926337E-4</v>
      </c>
      <c r="E269" s="227"/>
      <c r="F269" s="209">
        <f>B269-[2]Private!B261</f>
        <v>8472</v>
      </c>
      <c r="G269" s="226">
        <f t="shared" si="15"/>
        <v>30</v>
      </c>
      <c r="H269" s="188"/>
    </row>
    <row r="270" spans="1:13">
      <c r="A270" s="230">
        <v>22160</v>
      </c>
      <c r="B270" s="231">
        <v>54228</v>
      </c>
      <c r="C270" s="226">
        <f t="shared" si="14"/>
        <v>-43</v>
      </c>
      <c r="D270" s="211">
        <f t="shared" si="16"/>
        <v>-7.9232002358534028E-4</v>
      </c>
      <c r="E270" s="227">
        <v>2.5000000000000001E-2</v>
      </c>
      <c r="F270" s="209">
        <f>B270-[2]Private!B262</f>
        <v>8494</v>
      </c>
      <c r="G270" s="226">
        <f t="shared" si="15"/>
        <v>22</v>
      </c>
      <c r="H270" s="187"/>
    </row>
    <row r="271" spans="1:13">
      <c r="A271" s="230">
        <v>22190</v>
      </c>
      <c r="B271" s="231">
        <v>54144</v>
      </c>
      <c r="C271" s="226">
        <f t="shared" si="14"/>
        <v>-84</v>
      </c>
      <c r="D271" s="211">
        <f t="shared" si="16"/>
        <v>-1.549015268864793E-3</v>
      </c>
      <c r="E271" s="227"/>
      <c r="F271" s="209">
        <f>B271-[2]Private!B263</f>
        <v>8502</v>
      </c>
      <c r="G271" s="226">
        <f t="shared" si="15"/>
        <v>8</v>
      </c>
      <c r="H271" s="188">
        <v>-4.8000000000000001E-2</v>
      </c>
    </row>
    <row r="272" spans="1:13">
      <c r="A272" s="230">
        <v>22221</v>
      </c>
      <c r="B272" s="231">
        <v>53962</v>
      </c>
      <c r="C272" s="226">
        <f t="shared" si="14"/>
        <v>-182</v>
      </c>
      <c r="D272" s="211">
        <f t="shared" si="16"/>
        <v>-3.3614066193853429E-3</v>
      </c>
      <c r="E272" s="227"/>
      <c r="F272" s="209">
        <f>B272-[2]Private!B264</f>
        <v>8516</v>
      </c>
      <c r="G272" s="226">
        <f t="shared" si="15"/>
        <v>14</v>
      </c>
      <c r="H272" s="187"/>
    </row>
    <row r="273" spans="1:8">
      <c r="A273" s="230">
        <v>22251</v>
      </c>
      <c r="B273" s="231">
        <v>53744</v>
      </c>
      <c r="C273" s="226">
        <f t="shared" si="14"/>
        <v>-218</v>
      </c>
      <c r="D273" s="211">
        <f t="shared" si="16"/>
        <v>-4.0398799154960901E-3</v>
      </c>
      <c r="E273" s="227">
        <v>8.6E-3</v>
      </c>
      <c r="F273" s="209">
        <f>B273-[2]Private!B265</f>
        <v>8597</v>
      </c>
      <c r="G273" s="226">
        <f t="shared" si="15"/>
        <v>81</v>
      </c>
      <c r="H273" s="188"/>
    </row>
    <row r="274" spans="1:8">
      <c r="A274" s="230">
        <v>22282</v>
      </c>
      <c r="B274" s="231">
        <v>53683</v>
      </c>
      <c r="C274" s="226">
        <f t="shared" si="14"/>
        <v>-61</v>
      </c>
      <c r="D274" s="211">
        <f t="shared" si="16"/>
        <v>-1.1350104197677881E-3</v>
      </c>
      <c r="E274" s="227"/>
      <c r="F274" s="209">
        <f>B274-[2]Private!B266</f>
        <v>8564</v>
      </c>
      <c r="G274" s="226">
        <f t="shared" si="15"/>
        <v>-33</v>
      </c>
      <c r="H274" s="187">
        <v>2.7000000000000003E-2</v>
      </c>
    </row>
    <row r="275" spans="1:8">
      <c r="A275" s="230">
        <v>22313</v>
      </c>
      <c r="B275" s="231">
        <v>53556</v>
      </c>
      <c r="C275" s="226">
        <f t="shared" si="14"/>
        <v>-127</v>
      </c>
      <c r="D275" s="211">
        <f t="shared" si="16"/>
        <v>-2.365739619618874E-3</v>
      </c>
      <c r="E275" s="227"/>
      <c r="F275" s="209">
        <f>B275-[2]Private!B267</f>
        <v>8587</v>
      </c>
      <c r="G275" s="226">
        <f t="shared" si="15"/>
        <v>23</v>
      </c>
      <c r="H275" s="188"/>
    </row>
    <row r="276" spans="1:8">
      <c r="A276" s="230">
        <v>22341</v>
      </c>
      <c r="B276" s="231">
        <v>53662</v>
      </c>
      <c r="C276" s="226">
        <f t="shared" si="14"/>
        <v>106</v>
      </c>
      <c r="D276" s="211">
        <f t="shared" si="16"/>
        <v>1.9792366868324742E-3</v>
      </c>
      <c r="E276" s="227">
        <v>-6.7000000000000002E-3</v>
      </c>
      <c r="F276" s="209">
        <f>B276-[2]Private!B268</f>
        <v>8611</v>
      </c>
      <c r="G276" s="226">
        <f t="shared" si="15"/>
        <v>24</v>
      </c>
      <c r="H276" s="187"/>
    </row>
    <row r="277" spans="1:8">
      <c r="A277" s="230">
        <v>22372</v>
      </c>
      <c r="B277" s="231">
        <v>53626</v>
      </c>
      <c r="C277" s="226">
        <f t="shared" si="14"/>
        <v>-36</v>
      </c>
      <c r="D277" s="211">
        <f t="shared" si="16"/>
        <v>-6.7086578957176396E-4</v>
      </c>
      <c r="E277" s="227"/>
      <c r="F277" s="209">
        <f>B277-[2]Private!B269</f>
        <v>8629</v>
      </c>
      <c r="G277" s="226">
        <f t="shared" si="15"/>
        <v>18</v>
      </c>
      <c r="H277" s="188">
        <v>7.5999999999999998E-2</v>
      </c>
    </row>
    <row r="278" spans="1:8">
      <c r="A278" s="230">
        <v>22402</v>
      </c>
      <c r="B278" s="231">
        <v>53785</v>
      </c>
      <c r="C278" s="226">
        <f t="shared" si="14"/>
        <v>159</v>
      </c>
      <c r="D278" s="211">
        <f t="shared" si="16"/>
        <v>2.9649796740387124E-3</v>
      </c>
      <c r="E278" s="227"/>
      <c r="F278" s="209">
        <f>B278-[2]Private!B270</f>
        <v>8664</v>
      </c>
      <c r="G278" s="226">
        <f t="shared" si="15"/>
        <v>35</v>
      </c>
      <c r="H278" s="187"/>
    </row>
    <row r="279" spans="1:8">
      <c r="A279" s="230">
        <v>22433</v>
      </c>
      <c r="B279" s="231">
        <v>53977</v>
      </c>
      <c r="C279" s="226">
        <f t="shared" si="14"/>
        <v>192</v>
      </c>
      <c r="D279" s="211">
        <f t="shared" si="16"/>
        <v>3.5697685228223484E-3</v>
      </c>
      <c r="E279" s="227">
        <v>1.5599999999999999E-2</v>
      </c>
      <c r="F279" s="209">
        <f>B279-[2]Private!B271</f>
        <v>8688</v>
      </c>
      <c r="G279" s="226">
        <f t="shared" si="15"/>
        <v>24</v>
      </c>
      <c r="H279" s="188"/>
    </row>
    <row r="280" spans="1:8">
      <c r="A280" s="230">
        <v>22463</v>
      </c>
      <c r="B280" s="231">
        <v>54123</v>
      </c>
      <c r="C280" s="226">
        <f t="shared" si="14"/>
        <v>146</v>
      </c>
      <c r="D280" s="211">
        <f t="shared" si="16"/>
        <v>2.7048557719028476E-3</v>
      </c>
      <c r="E280" s="227"/>
      <c r="F280" s="209">
        <f>B280-[2]Private!B272</f>
        <v>8724</v>
      </c>
      <c r="G280" s="226">
        <f t="shared" si="15"/>
        <v>36</v>
      </c>
      <c r="H280" s="187">
        <v>6.8000000000000005E-2</v>
      </c>
    </row>
    <row r="281" spans="1:8">
      <c r="A281" s="230">
        <v>22494</v>
      </c>
      <c r="B281" s="231">
        <v>54298</v>
      </c>
      <c r="C281" s="226">
        <f t="shared" si="14"/>
        <v>175</v>
      </c>
      <c r="D281" s="211">
        <f t="shared" si="16"/>
        <v>3.233375829129945E-3</v>
      </c>
      <c r="E281" s="227"/>
      <c r="F281" s="209">
        <f>B281-[2]Private!B273</f>
        <v>8764</v>
      </c>
      <c r="G281" s="226">
        <f t="shared" si="15"/>
        <v>40</v>
      </c>
      <c r="H281" s="188"/>
    </row>
    <row r="282" spans="1:8">
      <c r="A282" s="230">
        <v>22525</v>
      </c>
      <c r="B282" s="231">
        <v>54388</v>
      </c>
      <c r="C282" s="226">
        <f t="shared" si="14"/>
        <v>90</v>
      </c>
      <c r="D282" s="211">
        <f t="shared" si="16"/>
        <v>1.6575196139820988E-3</v>
      </c>
      <c r="E282" s="227">
        <v>0.03</v>
      </c>
      <c r="F282" s="209">
        <f>B282-[2]Private!B274</f>
        <v>8796</v>
      </c>
      <c r="G282" s="226">
        <f t="shared" si="15"/>
        <v>32</v>
      </c>
      <c r="H282" s="187"/>
    </row>
    <row r="283" spans="1:8">
      <c r="A283" s="230">
        <v>22555</v>
      </c>
      <c r="B283" s="231">
        <v>54522</v>
      </c>
      <c r="C283" s="226">
        <f t="shared" si="14"/>
        <v>134</v>
      </c>
      <c r="D283" s="211">
        <f t="shared" si="16"/>
        <v>2.4637787747297198E-3</v>
      </c>
      <c r="E283" s="227"/>
      <c r="F283" s="209">
        <f>B283-[2]Private!B275</f>
        <v>8805</v>
      </c>
      <c r="G283" s="226">
        <f t="shared" si="15"/>
        <v>9</v>
      </c>
      <c r="H283" s="188">
        <v>8.3000000000000004E-2</v>
      </c>
    </row>
    <row r="284" spans="1:8">
      <c r="A284" s="230">
        <v>22586</v>
      </c>
      <c r="B284" s="231">
        <v>54743</v>
      </c>
      <c r="C284" s="226">
        <f t="shared" si="14"/>
        <v>221</v>
      </c>
      <c r="D284" s="211">
        <f t="shared" si="16"/>
        <v>4.0534096328087741E-3</v>
      </c>
      <c r="E284" s="227"/>
      <c r="F284" s="209">
        <f>B284-[2]Private!B276</f>
        <v>8812</v>
      </c>
      <c r="G284" s="226">
        <f t="shared" si="15"/>
        <v>7</v>
      </c>
      <c r="H284" s="187"/>
    </row>
    <row r="285" spans="1:8">
      <c r="A285" s="230">
        <v>22616</v>
      </c>
      <c r="B285" s="231">
        <v>54871</v>
      </c>
      <c r="C285" s="226">
        <f t="shared" si="14"/>
        <v>128</v>
      </c>
      <c r="D285" s="211">
        <f t="shared" si="16"/>
        <v>2.3381984911312863E-3</v>
      </c>
      <c r="E285" s="227">
        <v>6.3700000000000007E-2</v>
      </c>
      <c r="F285" s="209">
        <f>B285-[2]Private!B277</f>
        <v>8836</v>
      </c>
      <c r="G285" s="226">
        <f t="shared" si="15"/>
        <v>24</v>
      </c>
      <c r="H285" s="188"/>
    </row>
    <row r="286" spans="1:8">
      <c r="A286" s="230">
        <v>22647</v>
      </c>
      <c r="B286" s="231">
        <v>54891</v>
      </c>
      <c r="C286" s="226">
        <f t="shared" si="14"/>
        <v>20</v>
      </c>
      <c r="D286" s="211">
        <f t="shared" si="16"/>
        <v>3.6449126132200981E-4</v>
      </c>
      <c r="E286" s="227"/>
      <c r="F286" s="209">
        <f>B286-[2]Private!B278</f>
        <v>8851</v>
      </c>
      <c r="G286" s="226">
        <f t="shared" si="15"/>
        <v>15</v>
      </c>
      <c r="H286" s="187">
        <v>7.400000000000001E-2</v>
      </c>
    </row>
    <row r="287" spans="1:8">
      <c r="A287" s="230">
        <v>22678</v>
      </c>
      <c r="B287" s="231">
        <v>55187</v>
      </c>
      <c r="C287" s="226">
        <f t="shared" si="14"/>
        <v>296</v>
      </c>
      <c r="D287" s="211">
        <f t="shared" si="16"/>
        <v>5.3925051465631892E-3</v>
      </c>
      <c r="E287" s="227"/>
      <c r="F287" s="209">
        <f>B287-[2]Private!B279</f>
        <v>8878</v>
      </c>
      <c r="G287" s="226">
        <f t="shared" si="15"/>
        <v>27</v>
      </c>
      <c r="H287" s="188"/>
    </row>
    <row r="288" spans="1:8">
      <c r="A288" s="230">
        <v>22706</v>
      </c>
      <c r="B288" s="231">
        <v>55276</v>
      </c>
      <c r="C288" s="226">
        <f t="shared" si="14"/>
        <v>89</v>
      </c>
      <c r="D288" s="211">
        <f t="shared" si="16"/>
        <v>1.6126986427963106E-3</v>
      </c>
      <c r="E288" s="227">
        <v>7.5600000000000001E-2</v>
      </c>
      <c r="F288" s="209">
        <f>B288-[2]Private!B280</f>
        <v>8901</v>
      </c>
      <c r="G288" s="226">
        <f t="shared" si="15"/>
        <v>23</v>
      </c>
      <c r="H288" s="187"/>
    </row>
    <row r="289" spans="1:8">
      <c r="A289" s="230">
        <v>22737</v>
      </c>
      <c r="B289" s="231">
        <v>55602</v>
      </c>
      <c r="C289" s="226">
        <f t="shared" si="14"/>
        <v>326</v>
      </c>
      <c r="D289" s="211">
        <f t="shared" si="16"/>
        <v>5.8976771112236774E-3</v>
      </c>
      <c r="E289" s="227"/>
      <c r="F289" s="209">
        <f>B289-[2]Private!B281</f>
        <v>8922</v>
      </c>
      <c r="G289" s="226">
        <f t="shared" si="15"/>
        <v>21</v>
      </c>
      <c r="H289" s="188">
        <v>4.4000000000000004E-2</v>
      </c>
    </row>
    <row r="290" spans="1:8">
      <c r="A290" s="230">
        <v>22767</v>
      </c>
      <c r="B290" s="231">
        <v>55627</v>
      </c>
      <c r="C290" s="226">
        <f t="shared" si="14"/>
        <v>25</v>
      </c>
      <c r="D290" s="211">
        <f t="shared" si="16"/>
        <v>4.4962411424049497E-4</v>
      </c>
      <c r="E290" s="227"/>
      <c r="F290" s="209">
        <f>B290-[2]Private!B282</f>
        <v>8958</v>
      </c>
      <c r="G290" s="226">
        <f t="shared" si="15"/>
        <v>36</v>
      </c>
      <c r="H290" s="187"/>
    </row>
    <row r="291" spans="1:8">
      <c r="A291" s="230">
        <v>22798</v>
      </c>
      <c r="B291" s="231">
        <v>55644</v>
      </c>
      <c r="C291" s="226">
        <f t="shared" si="14"/>
        <v>17</v>
      </c>
      <c r="D291" s="211">
        <f t="shared" si="16"/>
        <v>3.0560698941161664E-4</v>
      </c>
      <c r="E291" s="227">
        <v>6.7299999999999999E-2</v>
      </c>
      <c r="F291" s="209">
        <f>B291-[2]Private!B283</f>
        <v>9000</v>
      </c>
      <c r="G291" s="226">
        <f t="shared" si="15"/>
        <v>42</v>
      </c>
      <c r="H291" s="188"/>
    </row>
    <row r="292" spans="1:8">
      <c r="A292" s="230">
        <v>22828</v>
      </c>
      <c r="B292" s="231">
        <v>55746</v>
      </c>
      <c r="C292" s="226">
        <f t="shared" si="14"/>
        <v>102</v>
      </c>
      <c r="D292" s="211">
        <f t="shared" si="16"/>
        <v>1.8330817338796635E-3</v>
      </c>
      <c r="E292" s="227"/>
      <c r="F292" s="209">
        <f>B292-[2]Private!B284</f>
        <v>9026</v>
      </c>
      <c r="G292" s="226">
        <f t="shared" si="15"/>
        <v>26</v>
      </c>
      <c r="H292" s="187">
        <v>3.9E-2</v>
      </c>
    </row>
    <row r="293" spans="1:8">
      <c r="A293" s="230">
        <v>22859</v>
      </c>
      <c r="B293" s="231">
        <v>55838</v>
      </c>
      <c r="C293" s="226">
        <f t="shared" si="14"/>
        <v>92</v>
      </c>
      <c r="D293" s="211">
        <f t="shared" si="16"/>
        <v>1.6503426254798551E-3</v>
      </c>
      <c r="E293" s="227"/>
      <c r="F293" s="209">
        <f>B293-[2]Private!B285</f>
        <v>9063</v>
      </c>
      <c r="G293" s="226">
        <f t="shared" si="15"/>
        <v>37</v>
      </c>
      <c r="H293" s="188"/>
    </row>
    <row r="294" spans="1:8">
      <c r="A294" s="230">
        <v>22890</v>
      </c>
      <c r="B294" s="231">
        <v>55977</v>
      </c>
      <c r="C294" s="226">
        <f t="shared" si="14"/>
        <v>139</v>
      </c>
      <c r="D294" s="211">
        <f t="shared" si="16"/>
        <v>2.4893441742182745E-3</v>
      </c>
      <c r="E294" s="227">
        <v>5.9799999999999999E-2</v>
      </c>
      <c r="F294" s="209">
        <f>B294-[2]Private!B286</f>
        <v>9089</v>
      </c>
      <c r="G294" s="226">
        <f t="shared" si="15"/>
        <v>26</v>
      </c>
      <c r="H294" s="187"/>
    </row>
    <row r="295" spans="1:8">
      <c r="A295" s="230">
        <v>22920</v>
      </c>
      <c r="B295" s="231">
        <v>56041</v>
      </c>
      <c r="C295" s="226">
        <f t="shared" si="14"/>
        <v>64</v>
      </c>
      <c r="D295" s="211">
        <f t="shared" si="16"/>
        <v>1.1433267234757132E-3</v>
      </c>
      <c r="E295" s="227"/>
      <c r="F295" s="209">
        <f>B295-[2]Private!B287</f>
        <v>9114</v>
      </c>
      <c r="G295" s="226">
        <f t="shared" si="15"/>
        <v>25</v>
      </c>
      <c r="H295" s="188">
        <v>1.6E-2</v>
      </c>
    </row>
    <row r="296" spans="1:8">
      <c r="A296" s="230">
        <v>22951</v>
      </c>
      <c r="B296" s="231">
        <v>56056</v>
      </c>
      <c r="C296" s="226">
        <f t="shared" si="14"/>
        <v>15</v>
      </c>
      <c r="D296" s="211">
        <f t="shared" si="16"/>
        <v>2.6766117663853251E-4</v>
      </c>
      <c r="E296" s="227"/>
      <c r="F296" s="209">
        <f>B296-[2]Private!B288</f>
        <v>9145</v>
      </c>
      <c r="G296" s="226">
        <f t="shared" si="15"/>
        <v>31</v>
      </c>
      <c r="H296" s="187"/>
    </row>
    <row r="297" spans="1:8">
      <c r="A297" s="230">
        <v>22981</v>
      </c>
      <c r="B297" s="231">
        <v>56028</v>
      </c>
      <c r="C297" s="226">
        <f t="shared" si="14"/>
        <v>-28</v>
      </c>
      <c r="D297" s="211">
        <f t="shared" si="16"/>
        <v>-4.995004995004995E-4</v>
      </c>
      <c r="E297" s="227">
        <v>4.2799999999999998E-2</v>
      </c>
      <c r="F297" s="209">
        <f>B297-[2]Private!B289</f>
        <v>9126</v>
      </c>
      <c r="G297" s="226">
        <f t="shared" si="15"/>
        <v>-19</v>
      </c>
      <c r="H297" s="188"/>
    </row>
    <row r="298" spans="1:8">
      <c r="A298" s="230">
        <v>23012</v>
      </c>
      <c r="B298" s="231">
        <v>56116</v>
      </c>
      <c r="C298" s="226">
        <f t="shared" si="14"/>
        <v>88</v>
      </c>
      <c r="D298" s="211">
        <f t="shared" si="16"/>
        <v>1.5706432498036695E-3</v>
      </c>
      <c r="E298" s="227"/>
      <c r="F298" s="209">
        <f>B298-[2]Private!B290</f>
        <v>9204</v>
      </c>
      <c r="G298" s="226">
        <f t="shared" si="15"/>
        <v>78</v>
      </c>
      <c r="H298" s="187">
        <v>4.4999999999999998E-2</v>
      </c>
    </row>
    <row r="299" spans="1:8">
      <c r="A299" s="230">
        <v>23043</v>
      </c>
      <c r="B299" s="231">
        <v>56230</v>
      </c>
      <c r="C299" s="226">
        <f t="shared" si="14"/>
        <v>114</v>
      </c>
      <c r="D299" s="211">
        <f t="shared" si="16"/>
        <v>2.0315061657994156E-3</v>
      </c>
      <c r="E299" s="227"/>
      <c r="F299" s="209">
        <f>B299-[2]Private!B291</f>
        <v>9231</v>
      </c>
      <c r="G299" s="226">
        <f t="shared" si="15"/>
        <v>27</v>
      </c>
      <c r="H299" s="188"/>
    </row>
    <row r="300" spans="1:8">
      <c r="A300" s="230">
        <v>23071</v>
      </c>
      <c r="B300" s="231">
        <v>56322</v>
      </c>
      <c r="C300" s="226">
        <f t="shared" si="14"/>
        <v>92</v>
      </c>
      <c r="D300" s="211">
        <f t="shared" si="16"/>
        <v>1.6361372932598257E-3</v>
      </c>
      <c r="E300" s="227">
        <v>3.5799999999999998E-2</v>
      </c>
      <c r="F300" s="209">
        <f>B300-[2]Private!B292</f>
        <v>9245</v>
      </c>
      <c r="G300" s="226">
        <f t="shared" si="15"/>
        <v>14</v>
      </c>
      <c r="H300" s="187"/>
    </row>
    <row r="301" spans="1:8">
      <c r="A301" s="230">
        <v>23102</v>
      </c>
      <c r="B301" s="231">
        <v>56580</v>
      </c>
      <c r="C301" s="226">
        <f t="shared" si="14"/>
        <v>258</v>
      </c>
      <c r="D301" s="211">
        <f t="shared" si="16"/>
        <v>4.5808032385213594E-3</v>
      </c>
      <c r="E301" s="227"/>
      <c r="F301" s="209">
        <f>B301-[2]Private!B293</f>
        <v>9264</v>
      </c>
      <c r="G301" s="226">
        <f t="shared" si="15"/>
        <v>19</v>
      </c>
      <c r="H301" s="188">
        <v>5.2999999999999999E-2</v>
      </c>
    </row>
    <row r="302" spans="1:8">
      <c r="A302" s="230">
        <v>23132</v>
      </c>
      <c r="B302" s="231">
        <v>56616</v>
      </c>
      <c r="C302" s="226">
        <f t="shared" si="14"/>
        <v>36</v>
      </c>
      <c r="D302" s="211">
        <f t="shared" si="16"/>
        <v>6.3626723223753979E-4</v>
      </c>
      <c r="E302" s="227"/>
      <c r="F302" s="209">
        <f>B302-[2]Private!B294</f>
        <v>9288</v>
      </c>
      <c r="G302" s="226">
        <f t="shared" si="15"/>
        <v>24</v>
      </c>
      <c r="H302" s="187"/>
    </row>
    <row r="303" spans="1:8">
      <c r="A303" s="230">
        <v>23163</v>
      </c>
      <c r="B303" s="231">
        <v>56658</v>
      </c>
      <c r="C303" s="226">
        <f t="shared" si="14"/>
        <v>42</v>
      </c>
      <c r="D303" s="211">
        <f t="shared" si="16"/>
        <v>7.4183976261127599E-4</v>
      </c>
      <c r="E303" s="227">
        <v>3.8100000000000002E-2</v>
      </c>
      <c r="F303" s="209">
        <f>B303-[2]Private!B295</f>
        <v>9302</v>
      </c>
      <c r="G303" s="226">
        <f t="shared" si="15"/>
        <v>14</v>
      </c>
      <c r="H303" s="188"/>
    </row>
    <row r="304" spans="1:8">
      <c r="A304" s="230">
        <v>23193</v>
      </c>
      <c r="B304" s="231">
        <v>56794</v>
      </c>
      <c r="C304" s="226">
        <f t="shared" si="14"/>
        <v>136</v>
      </c>
      <c r="D304" s="211">
        <f t="shared" si="16"/>
        <v>2.4003671149705249E-3</v>
      </c>
      <c r="E304" s="227"/>
      <c r="F304" s="209">
        <f>B304-[2]Private!B296</f>
        <v>9334</v>
      </c>
      <c r="G304" s="226">
        <f t="shared" si="15"/>
        <v>32</v>
      </c>
      <c r="H304" s="187">
        <v>0.08</v>
      </c>
    </row>
    <row r="305" spans="1:8">
      <c r="A305" s="230">
        <v>23224</v>
      </c>
      <c r="B305" s="231">
        <v>56910</v>
      </c>
      <c r="C305" s="226">
        <f t="shared" si="14"/>
        <v>116</v>
      </c>
      <c r="D305" s="211">
        <f t="shared" si="16"/>
        <v>2.0424692749234073E-3</v>
      </c>
      <c r="E305" s="227"/>
      <c r="F305" s="209">
        <f>B305-[2]Private!B297</f>
        <v>9368</v>
      </c>
      <c r="G305" s="226">
        <f t="shared" si="15"/>
        <v>34</v>
      </c>
      <c r="H305" s="188"/>
    </row>
    <row r="306" spans="1:8">
      <c r="A306" s="230">
        <v>23255</v>
      </c>
      <c r="B306" s="231">
        <v>57077</v>
      </c>
      <c r="C306" s="226">
        <f t="shared" si="14"/>
        <v>167</v>
      </c>
      <c r="D306" s="211">
        <f t="shared" si="16"/>
        <v>2.9344579160077316E-3</v>
      </c>
      <c r="E306" s="227">
        <v>4.8399999999999999E-2</v>
      </c>
      <c r="F306" s="209">
        <f>B306-[2]Private!B298</f>
        <v>9417</v>
      </c>
      <c r="G306" s="226">
        <f t="shared" si="15"/>
        <v>49</v>
      </c>
      <c r="H306" s="187"/>
    </row>
    <row r="307" spans="1:8">
      <c r="A307" s="230">
        <v>23285</v>
      </c>
      <c r="B307" s="231">
        <v>57284</v>
      </c>
      <c r="C307" s="226">
        <f t="shared" si="14"/>
        <v>207</v>
      </c>
      <c r="D307" s="211">
        <f t="shared" si="16"/>
        <v>3.6266797484100425E-3</v>
      </c>
      <c r="E307" s="227"/>
      <c r="F307" s="209">
        <f>B307-[2]Private!B299</f>
        <v>9479</v>
      </c>
      <c r="G307" s="226">
        <f t="shared" si="15"/>
        <v>62</v>
      </c>
      <c r="H307" s="188">
        <v>2.8999999999999998E-2</v>
      </c>
    </row>
    <row r="308" spans="1:8">
      <c r="A308" s="230">
        <v>23316</v>
      </c>
      <c r="B308" s="231">
        <v>57255</v>
      </c>
      <c r="C308" s="226">
        <f t="shared" si="14"/>
        <v>-29</v>
      </c>
      <c r="D308" s="211">
        <f t="shared" si="16"/>
        <v>-5.0624956357796247E-4</v>
      </c>
      <c r="E308" s="227"/>
      <c r="F308" s="209">
        <f>B308-[2]Private!B300</f>
        <v>9484</v>
      </c>
      <c r="G308" s="226">
        <f t="shared" si="15"/>
        <v>5</v>
      </c>
      <c r="H308" s="187"/>
    </row>
    <row r="309" spans="1:8">
      <c r="A309" s="230">
        <v>23346</v>
      </c>
      <c r="B309" s="231">
        <v>57360</v>
      </c>
      <c r="C309" s="226">
        <f t="shared" si="14"/>
        <v>105</v>
      </c>
      <c r="D309" s="211">
        <f t="shared" si="16"/>
        <v>1.8339009693476552E-3</v>
      </c>
      <c r="E309" s="227">
        <v>5.1799999999999999E-2</v>
      </c>
      <c r="F309" s="209">
        <f>B309-[2]Private!B301</f>
        <v>9497</v>
      </c>
      <c r="G309" s="226">
        <f t="shared" si="15"/>
        <v>13</v>
      </c>
      <c r="H309" s="188"/>
    </row>
    <row r="310" spans="1:8">
      <c r="A310" s="230">
        <v>23377</v>
      </c>
      <c r="B310" s="231">
        <v>57487</v>
      </c>
      <c r="C310" s="226">
        <f t="shared" si="14"/>
        <v>127</v>
      </c>
      <c r="D310" s="211">
        <f t="shared" si="16"/>
        <v>2.214086471408647E-3</v>
      </c>
      <c r="E310" s="227"/>
      <c r="F310" s="209">
        <f>B310-[2]Private!B302</f>
        <v>9562</v>
      </c>
      <c r="G310" s="226">
        <f t="shared" si="15"/>
        <v>65</v>
      </c>
      <c r="H310" s="187">
        <v>8.900000000000001E-2</v>
      </c>
    </row>
    <row r="311" spans="1:8">
      <c r="A311" s="230">
        <v>23408</v>
      </c>
      <c r="B311" s="231">
        <v>57751</v>
      </c>
      <c r="C311" s="226">
        <f t="shared" si="14"/>
        <v>264</v>
      </c>
      <c r="D311" s="211">
        <f t="shared" si="16"/>
        <v>4.5923426165915774E-3</v>
      </c>
      <c r="E311" s="227"/>
      <c r="F311" s="209">
        <f>B311-[2]Private!B303</f>
        <v>9581</v>
      </c>
      <c r="G311" s="226">
        <f t="shared" si="15"/>
        <v>19</v>
      </c>
      <c r="H311" s="188"/>
    </row>
    <row r="312" spans="1:8">
      <c r="A312" s="230">
        <v>23437</v>
      </c>
      <c r="B312" s="231">
        <v>57898</v>
      </c>
      <c r="C312" s="226">
        <f t="shared" si="14"/>
        <v>147</v>
      </c>
      <c r="D312" s="211">
        <f t="shared" si="16"/>
        <v>2.5454104690827866E-3</v>
      </c>
      <c r="E312" s="227">
        <v>6.2700000000000006E-2</v>
      </c>
      <c r="F312" s="209">
        <f>B312-[2]Private!B304</f>
        <v>9611</v>
      </c>
      <c r="G312" s="226">
        <f t="shared" si="15"/>
        <v>30</v>
      </c>
      <c r="H312" s="187"/>
    </row>
    <row r="313" spans="1:8">
      <c r="A313" s="230">
        <v>23468</v>
      </c>
      <c r="B313" s="231">
        <v>57922</v>
      </c>
      <c r="C313" s="226">
        <f t="shared" si="14"/>
        <v>24</v>
      </c>
      <c r="D313" s="211">
        <f t="shared" si="16"/>
        <v>4.1452209057307678E-4</v>
      </c>
      <c r="E313" s="227"/>
      <c r="F313" s="209">
        <f>B313-[2]Private!B305</f>
        <v>9644</v>
      </c>
      <c r="G313" s="226">
        <f t="shared" si="15"/>
        <v>33</v>
      </c>
      <c r="H313" s="188">
        <v>4.8000000000000001E-2</v>
      </c>
    </row>
    <row r="314" spans="1:8">
      <c r="A314" s="230">
        <v>23498</v>
      </c>
      <c r="B314" s="231">
        <v>58089</v>
      </c>
      <c r="C314" s="226">
        <f t="shared" si="14"/>
        <v>167</v>
      </c>
      <c r="D314" s="211">
        <f t="shared" si="16"/>
        <v>2.8831877352301369E-3</v>
      </c>
      <c r="E314" s="227"/>
      <c r="F314" s="209">
        <f>B314-[2]Private!B306</f>
        <v>9670</v>
      </c>
      <c r="G314" s="226">
        <f t="shared" si="15"/>
        <v>26</v>
      </c>
      <c r="H314" s="187"/>
    </row>
    <row r="315" spans="1:8">
      <c r="A315" s="230">
        <v>23529</v>
      </c>
      <c r="B315" s="231">
        <v>58221</v>
      </c>
      <c r="C315" s="226">
        <f t="shared" si="14"/>
        <v>132</v>
      </c>
      <c r="D315" s="211">
        <f t="shared" si="16"/>
        <v>2.2723751484790581E-3</v>
      </c>
      <c r="E315" s="227">
        <v>6.1499999999999999E-2</v>
      </c>
      <c r="F315" s="209">
        <f>B315-[2]Private!B307</f>
        <v>9669</v>
      </c>
      <c r="G315" s="226">
        <f t="shared" si="15"/>
        <v>-1</v>
      </c>
      <c r="H315" s="188"/>
    </row>
    <row r="316" spans="1:8">
      <c r="A316" s="230">
        <v>23559</v>
      </c>
      <c r="B316" s="231">
        <v>58413</v>
      </c>
      <c r="C316" s="226">
        <f t="shared" si="14"/>
        <v>192</v>
      </c>
      <c r="D316" s="211">
        <f t="shared" si="16"/>
        <v>3.2977791518524245E-3</v>
      </c>
      <c r="E316" s="227"/>
      <c r="F316" s="209">
        <f>B316-[2]Private!B308</f>
        <v>9677</v>
      </c>
      <c r="G316" s="226">
        <f t="shared" si="15"/>
        <v>8</v>
      </c>
      <c r="H316" s="187">
        <v>5.5E-2</v>
      </c>
    </row>
    <row r="317" spans="1:8">
      <c r="A317" s="230">
        <v>23590</v>
      </c>
      <c r="B317" s="231">
        <v>58619</v>
      </c>
      <c r="C317" s="226">
        <f t="shared" si="14"/>
        <v>206</v>
      </c>
      <c r="D317" s="211">
        <f t="shared" si="16"/>
        <v>3.5266122267303512E-3</v>
      </c>
      <c r="E317" s="227"/>
      <c r="F317" s="209">
        <f>B317-[2]Private!B309</f>
        <v>9732</v>
      </c>
      <c r="G317" s="226">
        <f t="shared" si="15"/>
        <v>55</v>
      </c>
      <c r="H317" s="188"/>
    </row>
    <row r="318" spans="1:8">
      <c r="A318" s="230">
        <v>23621</v>
      </c>
      <c r="B318" s="231">
        <v>58903</v>
      </c>
      <c r="C318" s="226">
        <f t="shared" si="14"/>
        <v>284</v>
      </c>
      <c r="D318" s="211">
        <f t="shared" si="16"/>
        <v>4.8448455279005102E-3</v>
      </c>
      <c r="E318" s="227">
        <v>5.5300000000000002E-2</v>
      </c>
      <c r="F318" s="209">
        <f>B318-[2]Private!B310</f>
        <v>9786</v>
      </c>
      <c r="G318" s="226">
        <f t="shared" si="15"/>
        <v>54</v>
      </c>
      <c r="H318" s="187"/>
    </row>
    <row r="319" spans="1:8">
      <c r="A319" s="230">
        <v>23651</v>
      </c>
      <c r="B319" s="231">
        <v>58794</v>
      </c>
      <c r="C319" s="226">
        <f t="shared" si="14"/>
        <v>-109</v>
      </c>
      <c r="D319" s="211">
        <f t="shared" si="16"/>
        <v>-1.8504999745344039E-3</v>
      </c>
      <c r="E319" s="227"/>
      <c r="F319" s="209">
        <f>B319-[2]Private!B311</f>
        <v>9845</v>
      </c>
      <c r="G319" s="226">
        <f t="shared" si="15"/>
        <v>59</v>
      </c>
      <c r="H319" s="188">
        <v>1.3999999999999999E-2</v>
      </c>
    </row>
    <row r="320" spans="1:8">
      <c r="A320" s="230">
        <v>23682</v>
      </c>
      <c r="B320" s="231">
        <v>59217</v>
      </c>
      <c r="C320" s="226">
        <f t="shared" si="14"/>
        <v>423</v>
      </c>
      <c r="D320" s="211">
        <f t="shared" si="16"/>
        <v>7.1946116950709254E-3</v>
      </c>
      <c r="E320" s="227"/>
      <c r="F320" s="209">
        <f>B320-[2]Private!B312</f>
        <v>9879</v>
      </c>
      <c r="G320" s="226">
        <f t="shared" si="15"/>
        <v>34</v>
      </c>
      <c r="H320" s="187"/>
    </row>
    <row r="321" spans="1:8">
      <c r="A321" s="230">
        <v>23712</v>
      </c>
      <c r="B321" s="231">
        <v>59421</v>
      </c>
      <c r="C321" s="226">
        <f t="shared" si="14"/>
        <v>204</v>
      </c>
      <c r="D321" s="211">
        <f t="shared" si="16"/>
        <v>3.4449566847358022E-3</v>
      </c>
      <c r="E321" s="227">
        <v>5.1499999999999997E-2</v>
      </c>
      <c r="F321" s="209">
        <f>B321-[2]Private!B313</f>
        <v>9897</v>
      </c>
      <c r="G321" s="226">
        <f t="shared" si="15"/>
        <v>18</v>
      </c>
      <c r="H321" s="188"/>
    </row>
    <row r="322" spans="1:8">
      <c r="A322" s="230">
        <v>23743</v>
      </c>
      <c r="B322" s="231">
        <v>59583</v>
      </c>
      <c r="C322" s="226">
        <f t="shared" si="14"/>
        <v>162</v>
      </c>
      <c r="D322" s="211">
        <f t="shared" si="16"/>
        <v>2.7263088806987429E-3</v>
      </c>
      <c r="E322" s="227"/>
      <c r="F322" s="209">
        <f>B322-[2]Private!B314</f>
        <v>9937</v>
      </c>
      <c r="G322" s="226">
        <f t="shared" si="15"/>
        <v>40</v>
      </c>
      <c r="H322" s="187">
        <v>0.10199999999999999</v>
      </c>
    </row>
    <row r="323" spans="1:8">
      <c r="A323" s="230">
        <v>23774</v>
      </c>
      <c r="B323" s="231">
        <v>59800</v>
      </c>
      <c r="C323" s="226">
        <f t="shared" si="14"/>
        <v>217</v>
      </c>
      <c r="D323" s="211">
        <f t="shared" si="16"/>
        <v>3.6419784166624707E-3</v>
      </c>
      <c r="E323" s="227"/>
      <c r="F323" s="209">
        <f>B323-[2]Private!B315</f>
        <v>9974</v>
      </c>
      <c r="G323" s="226">
        <f t="shared" si="15"/>
        <v>37</v>
      </c>
      <c r="H323" s="188"/>
    </row>
    <row r="324" spans="1:8">
      <c r="A324" s="230">
        <v>23802</v>
      </c>
      <c r="B324" s="231">
        <v>60003</v>
      </c>
      <c r="C324" s="226">
        <f t="shared" si="14"/>
        <v>203</v>
      </c>
      <c r="D324" s="211">
        <f t="shared" si="16"/>
        <v>3.3946488294314381E-3</v>
      </c>
      <c r="E324" s="227">
        <v>5.4699999999999999E-2</v>
      </c>
      <c r="F324" s="209">
        <f>B324-[2]Private!B316</f>
        <v>10010</v>
      </c>
      <c r="G324" s="226">
        <f t="shared" si="15"/>
        <v>36</v>
      </c>
      <c r="H324" s="187"/>
    </row>
    <row r="325" spans="1:8">
      <c r="A325" s="230">
        <v>23833</v>
      </c>
      <c r="B325" s="231">
        <v>60259</v>
      </c>
      <c r="C325" s="226">
        <f t="shared" si="14"/>
        <v>256</v>
      </c>
      <c r="D325" s="211">
        <f t="shared" si="16"/>
        <v>4.2664533439994668E-3</v>
      </c>
      <c r="E325" s="227"/>
      <c r="F325" s="209">
        <f>B325-[2]Private!B317</f>
        <v>10051</v>
      </c>
      <c r="G325" s="226">
        <f t="shared" si="15"/>
        <v>41</v>
      </c>
      <c r="H325" s="188">
        <v>5.5999999999999994E-2</v>
      </c>
    </row>
    <row r="326" spans="1:8">
      <c r="A326" s="230">
        <v>23863</v>
      </c>
      <c r="B326" s="231">
        <v>60492</v>
      </c>
      <c r="C326" s="226">
        <f t="shared" si="14"/>
        <v>233</v>
      </c>
      <c r="D326" s="211">
        <f t="shared" si="16"/>
        <v>3.8666423272872103E-3</v>
      </c>
      <c r="E326" s="227"/>
      <c r="F326" s="209">
        <f>B326-[2]Private!B318</f>
        <v>10094</v>
      </c>
      <c r="G326" s="226">
        <f t="shared" si="15"/>
        <v>43</v>
      </c>
      <c r="H326" s="187"/>
    </row>
    <row r="327" spans="1:8">
      <c r="A327" s="230">
        <v>23894</v>
      </c>
      <c r="B327" s="231">
        <v>60690</v>
      </c>
      <c r="C327" s="226">
        <f t="shared" si="14"/>
        <v>198</v>
      </c>
      <c r="D327" s="211">
        <f t="shared" si="16"/>
        <v>3.273160087284269E-3</v>
      </c>
      <c r="E327" s="227">
        <v>5.6500000000000002E-2</v>
      </c>
      <c r="F327" s="209">
        <f>B327-[2]Private!B319</f>
        <v>10128</v>
      </c>
      <c r="G327" s="226">
        <f t="shared" si="15"/>
        <v>34</v>
      </c>
      <c r="H327" s="188"/>
    </row>
    <row r="328" spans="1:8">
      <c r="A328" s="230">
        <v>23924</v>
      </c>
      <c r="B328" s="231">
        <v>60963</v>
      </c>
      <c r="C328" s="226">
        <f t="shared" si="14"/>
        <v>273</v>
      </c>
      <c r="D328" s="211">
        <f t="shared" si="16"/>
        <v>4.498269896193772E-3</v>
      </c>
      <c r="E328" s="227"/>
      <c r="F328" s="209">
        <f>B328-[2]Private!B320</f>
        <v>10201</v>
      </c>
      <c r="G328" s="226">
        <f t="shared" si="15"/>
        <v>73</v>
      </c>
      <c r="H328" s="187">
        <v>8.4000000000000005E-2</v>
      </c>
    </row>
    <row r="329" spans="1:8">
      <c r="A329" s="230">
        <v>23955</v>
      </c>
      <c r="B329" s="231">
        <v>61228</v>
      </c>
      <c r="C329" s="226">
        <f t="shared" si="14"/>
        <v>265</v>
      </c>
      <c r="D329" s="211">
        <f t="shared" si="16"/>
        <v>4.3468989387005236E-3</v>
      </c>
      <c r="E329" s="227"/>
      <c r="F329" s="209">
        <f>B329-[2]Private!B321</f>
        <v>10271</v>
      </c>
      <c r="G329" s="226">
        <f t="shared" si="15"/>
        <v>70</v>
      </c>
      <c r="H329" s="188"/>
    </row>
    <row r="330" spans="1:8">
      <c r="A330" s="230">
        <v>23986</v>
      </c>
      <c r="B330" s="231">
        <v>61490</v>
      </c>
      <c r="C330" s="226">
        <f t="shared" si="14"/>
        <v>262</v>
      </c>
      <c r="D330" s="211">
        <f t="shared" si="16"/>
        <v>4.2790879989547262E-3</v>
      </c>
      <c r="E330" s="227">
        <v>6.3500000000000001E-2</v>
      </c>
      <c r="F330" s="209">
        <f>B330-[2]Private!B322</f>
        <v>10338</v>
      </c>
      <c r="G330" s="226">
        <f t="shared" si="15"/>
        <v>67</v>
      </c>
      <c r="H330" s="187"/>
    </row>
    <row r="331" spans="1:8">
      <c r="A331" s="230">
        <v>24016</v>
      </c>
      <c r="B331" s="231">
        <v>61718</v>
      </c>
      <c r="C331" s="226">
        <f t="shared" ref="C331:C394" si="17">B331-B330</f>
        <v>228</v>
      </c>
      <c r="D331" s="211">
        <f t="shared" si="16"/>
        <v>3.7079199869897543E-3</v>
      </c>
      <c r="E331" s="227"/>
      <c r="F331" s="209">
        <f>B331-[2]Private!B323</f>
        <v>10378</v>
      </c>
      <c r="G331" s="226">
        <f t="shared" ref="G331:G394" si="18">F331-F330</f>
        <v>40</v>
      </c>
      <c r="H331" s="188">
        <v>9.8000000000000004E-2</v>
      </c>
    </row>
    <row r="332" spans="1:8">
      <c r="A332" s="230">
        <v>24047</v>
      </c>
      <c r="B332" s="231">
        <v>61997</v>
      </c>
      <c r="C332" s="226">
        <f t="shared" si="17"/>
        <v>279</v>
      </c>
      <c r="D332" s="211">
        <f t="shared" ref="D332:D395" si="19">(B332-B331)/B331</f>
        <v>4.5205612625166076E-3</v>
      </c>
      <c r="E332" s="227"/>
      <c r="F332" s="209">
        <f>B332-[2]Private!B324</f>
        <v>10436</v>
      </c>
      <c r="G332" s="226">
        <f t="shared" si="18"/>
        <v>58</v>
      </c>
      <c r="H332" s="187"/>
    </row>
    <row r="333" spans="1:8">
      <c r="A333" s="230">
        <v>24077</v>
      </c>
      <c r="B333" s="231">
        <v>62321</v>
      </c>
      <c r="C333" s="226">
        <f t="shared" si="17"/>
        <v>324</v>
      </c>
      <c r="D333" s="211">
        <f t="shared" si="19"/>
        <v>5.2260593254512318E-3</v>
      </c>
      <c r="E333" s="227">
        <v>8.48E-2</v>
      </c>
      <c r="F333" s="209">
        <f>B333-[2]Private!B325</f>
        <v>10499</v>
      </c>
      <c r="G333" s="226">
        <f t="shared" si="18"/>
        <v>63</v>
      </c>
      <c r="H333" s="188"/>
    </row>
    <row r="334" spans="1:8">
      <c r="A334" s="230">
        <v>24108</v>
      </c>
      <c r="B334" s="231">
        <v>62528</v>
      </c>
      <c r="C334" s="226">
        <f t="shared" si="17"/>
        <v>207</v>
      </c>
      <c r="D334" s="211">
        <f t="shared" si="19"/>
        <v>3.3215128126955601E-3</v>
      </c>
      <c r="E334" s="227"/>
      <c r="F334" s="209">
        <f>B334-[2]Private!B326</f>
        <v>10541</v>
      </c>
      <c r="G334" s="226">
        <f t="shared" si="18"/>
        <v>42</v>
      </c>
      <c r="H334" s="187">
        <v>0.10199999999999999</v>
      </c>
    </row>
    <row r="335" spans="1:8">
      <c r="A335" s="230">
        <v>24139</v>
      </c>
      <c r="B335" s="231">
        <v>62796</v>
      </c>
      <c r="C335" s="226">
        <f t="shared" si="17"/>
        <v>268</v>
      </c>
      <c r="D335" s="211">
        <f t="shared" si="19"/>
        <v>4.2860798362333672E-3</v>
      </c>
      <c r="E335" s="227"/>
      <c r="F335" s="209">
        <f>B335-[2]Private!B327</f>
        <v>10611</v>
      </c>
      <c r="G335" s="226">
        <f t="shared" si="18"/>
        <v>70</v>
      </c>
      <c r="H335" s="188"/>
    </row>
    <row r="336" spans="1:8">
      <c r="A336" s="230">
        <v>24167</v>
      </c>
      <c r="B336" s="231">
        <v>63192</v>
      </c>
      <c r="C336" s="226">
        <f t="shared" si="17"/>
        <v>396</v>
      </c>
      <c r="D336" s="211">
        <f t="shared" si="19"/>
        <v>6.3061341486718896E-3</v>
      </c>
      <c r="E336" s="227">
        <v>8.48E-2</v>
      </c>
      <c r="F336" s="209">
        <f>B336-[2]Private!B328</f>
        <v>10692</v>
      </c>
      <c r="G336" s="226">
        <f t="shared" si="18"/>
        <v>81</v>
      </c>
      <c r="H336" s="187"/>
    </row>
    <row r="337" spans="1:8">
      <c r="A337" s="230">
        <v>24198</v>
      </c>
      <c r="B337" s="231">
        <v>63436</v>
      </c>
      <c r="C337" s="226">
        <f t="shared" si="17"/>
        <v>244</v>
      </c>
      <c r="D337" s="211">
        <f t="shared" si="19"/>
        <v>3.8612482592733257E-3</v>
      </c>
      <c r="E337" s="227"/>
      <c r="F337" s="209">
        <f>B337-[2]Private!B329</f>
        <v>10759</v>
      </c>
      <c r="G337" s="226">
        <f t="shared" si="18"/>
        <v>67</v>
      </c>
      <c r="H337" s="188">
        <v>1.6E-2</v>
      </c>
    </row>
    <row r="338" spans="1:8">
      <c r="A338" s="230">
        <v>24228</v>
      </c>
      <c r="B338" s="231">
        <v>63711</v>
      </c>
      <c r="C338" s="226">
        <f t="shared" si="17"/>
        <v>275</v>
      </c>
      <c r="D338" s="211">
        <f t="shared" si="19"/>
        <v>4.3350778737625325E-3</v>
      </c>
      <c r="E338" s="227"/>
      <c r="F338" s="209">
        <f>B338-[2]Private!B330</f>
        <v>10821</v>
      </c>
      <c r="G338" s="226">
        <f t="shared" si="18"/>
        <v>62</v>
      </c>
      <c r="H338" s="187"/>
    </row>
    <row r="339" spans="1:8">
      <c r="A339" s="230">
        <v>24259</v>
      </c>
      <c r="B339" s="231">
        <v>64110</v>
      </c>
      <c r="C339" s="226">
        <f t="shared" si="17"/>
        <v>399</v>
      </c>
      <c r="D339" s="211">
        <f t="shared" si="19"/>
        <v>6.2626548005838868E-3</v>
      </c>
      <c r="E339" s="227">
        <v>7.4499999999999997E-2</v>
      </c>
      <c r="F339" s="209">
        <f>B339-[2]Private!B331</f>
        <v>10902</v>
      </c>
      <c r="G339" s="226">
        <f t="shared" si="18"/>
        <v>81</v>
      </c>
      <c r="H339" s="188"/>
    </row>
    <row r="340" spans="1:8">
      <c r="A340" s="230">
        <v>24289</v>
      </c>
      <c r="B340" s="231">
        <v>64301</v>
      </c>
      <c r="C340" s="226">
        <f t="shared" si="17"/>
        <v>191</v>
      </c>
      <c r="D340" s="211">
        <f t="shared" si="19"/>
        <v>2.9792544064888471E-3</v>
      </c>
      <c r="E340" s="227"/>
      <c r="F340" s="209">
        <f>B340-[2]Private!B332</f>
        <v>10974</v>
      </c>
      <c r="G340" s="226">
        <f t="shared" si="18"/>
        <v>72</v>
      </c>
      <c r="H340" s="187">
        <v>2.8999999999999998E-2</v>
      </c>
    </row>
    <row r="341" spans="1:8">
      <c r="A341" s="230">
        <v>24320</v>
      </c>
      <c r="B341" s="231">
        <v>64507</v>
      </c>
      <c r="C341" s="226">
        <f t="shared" si="17"/>
        <v>206</v>
      </c>
      <c r="D341" s="211">
        <f t="shared" si="19"/>
        <v>3.2036826798961136E-3</v>
      </c>
      <c r="E341" s="227"/>
      <c r="F341" s="209">
        <f>B341-[2]Private!B333</f>
        <v>11006</v>
      </c>
      <c r="G341" s="226">
        <f t="shared" si="18"/>
        <v>32</v>
      </c>
      <c r="H341" s="188"/>
    </row>
    <row r="342" spans="1:8">
      <c r="A342" s="230">
        <v>24351</v>
      </c>
      <c r="B342" s="231">
        <v>64644</v>
      </c>
      <c r="C342" s="226">
        <f t="shared" si="17"/>
        <v>137</v>
      </c>
      <c r="D342" s="211">
        <f t="shared" si="19"/>
        <v>2.1238005177732647E-3</v>
      </c>
      <c r="E342" s="227">
        <v>6.0699999999999997E-2</v>
      </c>
      <c r="F342" s="209">
        <f>B342-[2]Private!B334</f>
        <v>11063</v>
      </c>
      <c r="G342" s="226">
        <f t="shared" si="18"/>
        <v>57</v>
      </c>
      <c r="H342" s="187"/>
    </row>
    <row r="343" spans="1:8">
      <c r="A343" s="230">
        <v>24381</v>
      </c>
      <c r="B343" s="231">
        <v>64854</v>
      </c>
      <c r="C343" s="226">
        <f t="shared" si="17"/>
        <v>210</v>
      </c>
      <c r="D343" s="211">
        <f t="shared" si="19"/>
        <v>3.2485613514015221E-3</v>
      </c>
      <c r="E343" s="227"/>
      <c r="F343" s="209">
        <f>B343-[2]Private!B335</f>
        <v>11127</v>
      </c>
      <c r="G343" s="226">
        <f t="shared" si="18"/>
        <v>64</v>
      </c>
      <c r="H343" s="188">
        <v>3.5000000000000003E-2</v>
      </c>
    </row>
    <row r="344" spans="1:8">
      <c r="A344" s="230">
        <v>24412</v>
      </c>
      <c r="B344" s="231">
        <v>65019</v>
      </c>
      <c r="C344" s="226">
        <f t="shared" si="17"/>
        <v>165</v>
      </c>
      <c r="D344" s="211">
        <f t="shared" si="19"/>
        <v>2.544176149505042E-3</v>
      </c>
      <c r="E344" s="227"/>
      <c r="F344" s="209">
        <f>B344-[2]Private!B336</f>
        <v>11203</v>
      </c>
      <c r="G344" s="226">
        <f t="shared" si="18"/>
        <v>76</v>
      </c>
      <c r="H344" s="187"/>
    </row>
    <row r="345" spans="1:8">
      <c r="A345" s="230">
        <v>24442</v>
      </c>
      <c r="B345" s="231">
        <v>65200</v>
      </c>
      <c r="C345" s="226">
        <f t="shared" si="17"/>
        <v>181</v>
      </c>
      <c r="D345" s="211">
        <f t="shared" si="19"/>
        <v>2.7838016579768989E-3</v>
      </c>
      <c r="E345" s="227">
        <v>4.5100000000000001E-2</v>
      </c>
      <c r="F345" s="209">
        <f>B345-[2]Private!B337</f>
        <v>11256</v>
      </c>
      <c r="G345" s="226">
        <f t="shared" si="18"/>
        <v>53</v>
      </c>
      <c r="H345" s="188"/>
    </row>
    <row r="346" spans="1:8">
      <c r="A346" s="230">
        <v>24473</v>
      </c>
      <c r="B346" s="231">
        <v>65407</v>
      </c>
      <c r="C346" s="226">
        <f t="shared" si="17"/>
        <v>207</v>
      </c>
      <c r="D346" s="211">
        <f t="shared" si="19"/>
        <v>3.1748466257668713E-3</v>
      </c>
      <c r="E346" s="227"/>
      <c r="F346" s="209">
        <f>B346-[2]Private!B338</f>
        <v>11315</v>
      </c>
      <c r="G346" s="226">
        <f t="shared" si="18"/>
        <v>59</v>
      </c>
      <c r="H346" s="187">
        <v>3.7000000000000005E-2</v>
      </c>
    </row>
    <row r="347" spans="1:8">
      <c r="A347" s="230">
        <v>24504</v>
      </c>
      <c r="B347" s="231">
        <v>65428</v>
      </c>
      <c r="C347" s="226">
        <f t="shared" si="17"/>
        <v>21</v>
      </c>
      <c r="D347" s="211">
        <f t="shared" si="19"/>
        <v>3.2106655250967024E-4</v>
      </c>
      <c r="E347" s="227"/>
      <c r="F347" s="209">
        <f>B347-[2]Private!B339</f>
        <v>11353</v>
      </c>
      <c r="G347" s="226">
        <f t="shared" si="18"/>
        <v>38</v>
      </c>
      <c r="H347" s="188"/>
    </row>
    <row r="348" spans="1:8">
      <c r="A348" s="230">
        <v>24532</v>
      </c>
      <c r="B348" s="231">
        <v>65530</v>
      </c>
      <c r="C348" s="226">
        <f t="shared" si="17"/>
        <v>102</v>
      </c>
      <c r="D348" s="211">
        <f t="shared" si="19"/>
        <v>1.5589655804854191E-3</v>
      </c>
      <c r="E348" s="227">
        <v>2.93E-2</v>
      </c>
      <c r="F348" s="209">
        <f>B348-[2]Private!B340</f>
        <v>11397</v>
      </c>
      <c r="G348" s="226">
        <f t="shared" si="18"/>
        <v>44</v>
      </c>
      <c r="H348" s="187"/>
    </row>
    <row r="349" spans="1:8">
      <c r="A349" s="230">
        <v>24563</v>
      </c>
      <c r="B349" s="231">
        <v>65467</v>
      </c>
      <c r="C349" s="226">
        <f t="shared" si="17"/>
        <v>-63</v>
      </c>
      <c r="D349" s="211">
        <f t="shared" si="19"/>
        <v>-9.6139172897909359E-4</v>
      </c>
      <c r="E349" s="227"/>
      <c r="F349" s="209">
        <f>B349-[2]Private!B341</f>
        <v>11435</v>
      </c>
      <c r="G349" s="226">
        <f t="shared" si="18"/>
        <v>38</v>
      </c>
      <c r="H349" s="188">
        <v>3.0000000000000001E-3</v>
      </c>
    </row>
    <row r="350" spans="1:8">
      <c r="A350" s="230">
        <v>24593</v>
      </c>
      <c r="B350" s="231">
        <v>65619</v>
      </c>
      <c r="C350" s="226">
        <f t="shared" si="17"/>
        <v>152</v>
      </c>
      <c r="D350" s="211">
        <f t="shared" si="19"/>
        <v>2.3217804389998016E-3</v>
      </c>
      <c r="E350" s="227"/>
      <c r="F350" s="209">
        <f>B350-[2]Private!B342</f>
        <v>11474</v>
      </c>
      <c r="G350" s="226">
        <f t="shared" si="18"/>
        <v>39</v>
      </c>
      <c r="H350" s="187"/>
    </row>
    <row r="351" spans="1:8">
      <c r="A351" s="230">
        <v>24624</v>
      </c>
      <c r="B351" s="231">
        <v>65750</v>
      </c>
      <c r="C351" s="226">
        <f t="shared" si="17"/>
        <v>131</v>
      </c>
      <c r="D351" s="211">
        <f t="shared" si="19"/>
        <v>1.9963730017220622E-3</v>
      </c>
      <c r="E351" s="227">
        <v>2.5999999999999999E-2</v>
      </c>
      <c r="F351" s="209">
        <f>B351-[2]Private!B343</f>
        <v>11534</v>
      </c>
      <c r="G351" s="226">
        <f t="shared" si="18"/>
        <v>60</v>
      </c>
      <c r="H351" s="188"/>
    </row>
    <row r="352" spans="1:8">
      <c r="A352" s="230">
        <v>24654</v>
      </c>
      <c r="B352" s="231">
        <v>65887</v>
      </c>
      <c r="C352" s="226">
        <f t="shared" si="17"/>
        <v>137</v>
      </c>
      <c r="D352" s="211">
        <f t="shared" si="19"/>
        <v>2.0836501901140684E-3</v>
      </c>
      <c r="E352" s="227"/>
      <c r="F352" s="209">
        <f>B352-[2]Private!B344</f>
        <v>11544</v>
      </c>
      <c r="G352" s="226">
        <f t="shared" si="18"/>
        <v>10</v>
      </c>
      <c r="H352" s="187">
        <v>3.5000000000000003E-2</v>
      </c>
    </row>
    <row r="353" spans="1:8">
      <c r="A353" s="230">
        <v>24685</v>
      </c>
      <c r="B353" s="231">
        <v>66142</v>
      </c>
      <c r="C353" s="226">
        <f t="shared" si="17"/>
        <v>255</v>
      </c>
      <c r="D353" s="211">
        <f t="shared" si="19"/>
        <v>3.8702627225401065E-3</v>
      </c>
      <c r="E353" s="227"/>
      <c r="F353" s="209">
        <f>B353-[2]Private!B345</f>
        <v>11590</v>
      </c>
      <c r="G353" s="226">
        <f t="shared" si="18"/>
        <v>46</v>
      </c>
      <c r="H353" s="188"/>
    </row>
    <row r="354" spans="1:8">
      <c r="A354" s="230">
        <v>24716</v>
      </c>
      <c r="B354" s="231">
        <v>66164</v>
      </c>
      <c r="C354" s="226">
        <f t="shared" si="17"/>
        <v>22</v>
      </c>
      <c r="D354" s="211">
        <f t="shared" si="19"/>
        <v>3.326177013093042E-4</v>
      </c>
      <c r="E354" s="227">
        <v>2.75E-2</v>
      </c>
      <c r="F354" s="209">
        <f>B354-[2]Private!B346</f>
        <v>11623</v>
      </c>
      <c r="G354" s="226">
        <f t="shared" si="18"/>
        <v>33</v>
      </c>
      <c r="H354" s="187"/>
    </row>
    <row r="355" spans="1:8">
      <c r="A355" s="230">
        <v>24746</v>
      </c>
      <c r="B355" s="231">
        <v>66225</v>
      </c>
      <c r="C355" s="226">
        <f t="shared" si="17"/>
        <v>61</v>
      </c>
      <c r="D355" s="211">
        <f t="shared" si="19"/>
        <v>9.2195151441871711E-4</v>
      </c>
      <c r="E355" s="227"/>
      <c r="F355" s="209">
        <f>B355-[2]Private!B347</f>
        <v>11642</v>
      </c>
      <c r="G355" s="226">
        <f t="shared" si="18"/>
        <v>19</v>
      </c>
      <c r="H355" s="188">
        <v>3.2000000000000001E-2</v>
      </c>
    </row>
    <row r="356" spans="1:8">
      <c r="A356" s="230">
        <v>24777</v>
      </c>
      <c r="B356" s="231">
        <v>66703</v>
      </c>
      <c r="C356" s="226">
        <f t="shared" si="17"/>
        <v>478</v>
      </c>
      <c r="D356" s="211">
        <f t="shared" si="19"/>
        <v>7.2178180445451115E-3</v>
      </c>
      <c r="E356" s="227"/>
      <c r="F356" s="209">
        <f>B356-[2]Private!B348</f>
        <v>11695</v>
      </c>
      <c r="G356" s="226">
        <f t="shared" si="18"/>
        <v>53</v>
      </c>
      <c r="H356" s="187"/>
    </row>
    <row r="357" spans="1:8">
      <c r="A357" s="230">
        <v>24807</v>
      </c>
      <c r="B357" s="231">
        <v>66900</v>
      </c>
      <c r="C357" s="226">
        <f t="shared" si="17"/>
        <v>197</v>
      </c>
      <c r="D357" s="211">
        <f t="shared" si="19"/>
        <v>2.953390402230784E-3</v>
      </c>
      <c r="E357" s="227">
        <v>2.7E-2</v>
      </c>
      <c r="F357" s="209">
        <f>B357-[2]Private!B349</f>
        <v>11735</v>
      </c>
      <c r="G357" s="226">
        <f t="shared" si="18"/>
        <v>40</v>
      </c>
      <c r="H357" s="188"/>
    </row>
    <row r="358" spans="1:8">
      <c r="A358" s="230">
        <v>24838</v>
      </c>
      <c r="B358" s="231">
        <v>66805</v>
      </c>
      <c r="C358" s="226">
        <f t="shared" si="17"/>
        <v>-95</v>
      </c>
      <c r="D358" s="211">
        <f t="shared" si="19"/>
        <v>-1.4200298953662182E-3</v>
      </c>
      <c r="E358" s="227"/>
      <c r="F358" s="209">
        <f>B358-[2]Private!B350</f>
        <v>11794</v>
      </c>
      <c r="G358" s="226">
        <f t="shared" si="18"/>
        <v>59</v>
      </c>
      <c r="H358" s="187">
        <v>8.4000000000000005E-2</v>
      </c>
    </row>
    <row r="359" spans="1:8">
      <c r="A359" s="230">
        <v>24869</v>
      </c>
      <c r="B359" s="231">
        <v>67215</v>
      </c>
      <c r="C359" s="226">
        <f t="shared" si="17"/>
        <v>410</v>
      </c>
      <c r="D359" s="211">
        <f t="shared" si="19"/>
        <v>6.137265174762368E-3</v>
      </c>
      <c r="E359" s="227"/>
      <c r="F359" s="209">
        <f>B359-[2]Private!B351</f>
        <v>11819</v>
      </c>
      <c r="G359" s="226">
        <f t="shared" si="18"/>
        <v>25</v>
      </c>
      <c r="H359" s="188"/>
    </row>
    <row r="360" spans="1:8">
      <c r="A360" s="230">
        <v>24898</v>
      </c>
      <c r="B360" s="231">
        <v>67295</v>
      </c>
      <c r="C360" s="226">
        <f t="shared" si="17"/>
        <v>80</v>
      </c>
      <c r="D360" s="211">
        <f t="shared" si="19"/>
        <v>1.1902105184854572E-3</v>
      </c>
      <c r="E360" s="227">
        <v>3.8300000000000001E-2</v>
      </c>
      <c r="F360" s="209">
        <f>B360-[2]Private!B352</f>
        <v>11842</v>
      </c>
      <c r="G360" s="226">
        <f t="shared" si="18"/>
        <v>23</v>
      </c>
      <c r="H360" s="187"/>
    </row>
    <row r="361" spans="1:8">
      <c r="A361" s="230">
        <v>24929</v>
      </c>
      <c r="B361" s="231">
        <v>67555</v>
      </c>
      <c r="C361" s="226">
        <f t="shared" si="17"/>
        <v>260</v>
      </c>
      <c r="D361" s="211">
        <f t="shared" si="19"/>
        <v>3.8635857047328924E-3</v>
      </c>
      <c r="E361" s="227"/>
      <c r="F361" s="209">
        <f>B361-[2]Private!B353</f>
        <v>11878</v>
      </c>
      <c r="G361" s="226">
        <f t="shared" si="18"/>
        <v>36</v>
      </c>
      <c r="H361" s="188">
        <v>6.9000000000000006E-2</v>
      </c>
    </row>
    <row r="362" spans="1:8">
      <c r="A362" s="230">
        <v>24959</v>
      </c>
      <c r="B362" s="231">
        <v>67653</v>
      </c>
      <c r="C362" s="226">
        <f t="shared" si="17"/>
        <v>98</v>
      </c>
      <c r="D362" s="211">
        <f t="shared" si="19"/>
        <v>1.4506698245873733E-3</v>
      </c>
      <c r="E362" s="227"/>
      <c r="F362" s="209">
        <f>B362-[2]Private!B354</f>
        <v>11905</v>
      </c>
      <c r="G362" s="226">
        <f t="shared" si="18"/>
        <v>27</v>
      </c>
      <c r="H362" s="187"/>
    </row>
    <row r="363" spans="1:8">
      <c r="A363" s="230">
        <v>24990</v>
      </c>
      <c r="B363" s="231">
        <v>67904</v>
      </c>
      <c r="C363" s="226">
        <f t="shared" si="17"/>
        <v>251</v>
      </c>
      <c r="D363" s="211">
        <f t="shared" si="19"/>
        <v>3.7101089382584659E-3</v>
      </c>
      <c r="E363" s="227">
        <v>5.4899999999999997E-2</v>
      </c>
      <c r="F363" s="209">
        <f>B363-[2]Private!B355</f>
        <v>11987</v>
      </c>
      <c r="G363" s="226">
        <f t="shared" si="18"/>
        <v>82</v>
      </c>
      <c r="H363" s="188"/>
    </row>
    <row r="364" spans="1:8">
      <c r="A364" s="230">
        <v>25020</v>
      </c>
      <c r="B364" s="231">
        <v>68125</v>
      </c>
      <c r="C364" s="226">
        <f t="shared" si="17"/>
        <v>221</v>
      </c>
      <c r="D364" s="211">
        <f t="shared" si="19"/>
        <v>3.2545947219604146E-3</v>
      </c>
      <c r="E364" s="227"/>
      <c r="F364" s="209">
        <f>B364-[2]Private!B356</f>
        <v>12018</v>
      </c>
      <c r="G364" s="226">
        <f t="shared" si="18"/>
        <v>31</v>
      </c>
      <c r="H364" s="187">
        <v>2.8999999999999998E-2</v>
      </c>
    </row>
    <row r="365" spans="1:8">
      <c r="A365" s="230">
        <v>25051</v>
      </c>
      <c r="B365" s="231">
        <v>68328</v>
      </c>
      <c r="C365" s="226">
        <f t="shared" si="17"/>
        <v>203</v>
      </c>
      <c r="D365" s="211">
        <f t="shared" si="19"/>
        <v>2.979816513761468E-3</v>
      </c>
      <c r="E365" s="227"/>
      <c r="F365" s="209">
        <f>B365-[2]Private!B357</f>
        <v>12042</v>
      </c>
      <c r="G365" s="226">
        <f t="shared" si="18"/>
        <v>24</v>
      </c>
      <c r="H365" s="188"/>
    </row>
    <row r="366" spans="1:8">
      <c r="A366" s="230">
        <v>25082</v>
      </c>
      <c r="B366" s="231">
        <v>68487</v>
      </c>
      <c r="C366" s="226">
        <f t="shared" si="17"/>
        <v>159</v>
      </c>
      <c r="D366" s="211">
        <f t="shared" si="19"/>
        <v>2.3270108886547245E-3</v>
      </c>
      <c r="E366" s="227">
        <v>5.3400000000000003E-2</v>
      </c>
      <c r="F366" s="209">
        <f>B366-[2]Private!B358</f>
        <v>12067</v>
      </c>
      <c r="G366" s="226">
        <f t="shared" si="18"/>
        <v>25</v>
      </c>
      <c r="H366" s="187"/>
    </row>
    <row r="367" spans="1:8">
      <c r="A367" s="230">
        <v>25112</v>
      </c>
      <c r="B367" s="231">
        <v>68720</v>
      </c>
      <c r="C367" s="226">
        <f t="shared" si="17"/>
        <v>233</v>
      </c>
      <c r="D367" s="211">
        <f t="shared" si="19"/>
        <v>3.402105509074715E-3</v>
      </c>
      <c r="E367" s="227"/>
      <c r="F367" s="209">
        <f>B367-[2]Private!B359</f>
        <v>12101</v>
      </c>
      <c r="G367" s="226">
        <f t="shared" si="18"/>
        <v>34</v>
      </c>
      <c r="H367" s="188">
        <v>1.8000000000000002E-2</v>
      </c>
    </row>
    <row r="368" spans="1:8">
      <c r="A368" s="230">
        <v>25143</v>
      </c>
      <c r="B368" s="231">
        <v>68985</v>
      </c>
      <c r="C368" s="226">
        <f t="shared" si="17"/>
        <v>265</v>
      </c>
      <c r="D368" s="211">
        <f t="shared" si="19"/>
        <v>3.8562281722933642E-3</v>
      </c>
      <c r="E368" s="227"/>
      <c r="F368" s="209">
        <f>B368-[2]Private!B360</f>
        <v>12107</v>
      </c>
      <c r="G368" s="226">
        <f t="shared" si="18"/>
        <v>6</v>
      </c>
      <c r="H368" s="187"/>
    </row>
    <row r="369" spans="1:8">
      <c r="A369" s="230">
        <v>25173</v>
      </c>
      <c r="B369" s="231">
        <v>69246</v>
      </c>
      <c r="C369" s="226">
        <f t="shared" si="17"/>
        <v>261</v>
      </c>
      <c r="D369" s="211">
        <f t="shared" si="19"/>
        <v>3.7834311806914547E-3</v>
      </c>
      <c r="E369" s="227">
        <v>4.9700000000000001E-2</v>
      </c>
      <c r="F369" s="209">
        <f>B369-[2]Private!B361</f>
        <v>12145</v>
      </c>
      <c r="G369" s="226">
        <f t="shared" si="18"/>
        <v>38</v>
      </c>
      <c r="H369" s="188"/>
    </row>
    <row r="370" spans="1:8">
      <c r="A370" s="230">
        <v>25204</v>
      </c>
      <c r="B370" s="231">
        <v>69438</v>
      </c>
      <c r="C370" s="226">
        <f t="shared" si="17"/>
        <v>192</v>
      </c>
      <c r="D370" s="211">
        <f t="shared" si="19"/>
        <v>2.7727233341998093E-3</v>
      </c>
      <c r="E370" s="227"/>
      <c r="F370" s="209">
        <f>B370-[2]Private!B362</f>
        <v>12209</v>
      </c>
      <c r="G370" s="226">
        <f t="shared" si="18"/>
        <v>64</v>
      </c>
      <c r="H370" s="187">
        <v>6.4000000000000001E-2</v>
      </c>
    </row>
    <row r="371" spans="1:8">
      <c r="A371" s="230">
        <v>25235</v>
      </c>
      <c r="B371" s="231">
        <v>69700</v>
      </c>
      <c r="C371" s="226">
        <f t="shared" si="17"/>
        <v>262</v>
      </c>
      <c r="D371" s="211">
        <f t="shared" si="19"/>
        <v>3.7731501483337653E-3</v>
      </c>
      <c r="E371" s="227"/>
      <c r="F371" s="209">
        <f>B371-[2]Private!B363</f>
        <v>12224</v>
      </c>
      <c r="G371" s="226">
        <f t="shared" si="18"/>
        <v>15</v>
      </c>
      <c r="H371" s="188"/>
    </row>
    <row r="372" spans="1:8">
      <c r="A372" s="230">
        <v>25263</v>
      </c>
      <c r="B372" s="231">
        <v>69905</v>
      </c>
      <c r="C372" s="226">
        <f t="shared" si="17"/>
        <v>205</v>
      </c>
      <c r="D372" s="211">
        <f t="shared" si="19"/>
        <v>2.9411764705882353E-3</v>
      </c>
      <c r="E372" s="227">
        <v>4.48E-2</v>
      </c>
      <c r="F372" s="209">
        <f>B372-[2]Private!B364</f>
        <v>12229</v>
      </c>
      <c r="G372" s="226">
        <f t="shared" si="18"/>
        <v>5</v>
      </c>
      <c r="H372" s="187"/>
    </row>
    <row r="373" spans="1:8">
      <c r="A373" s="230">
        <v>25294</v>
      </c>
      <c r="B373" s="231">
        <v>70072</v>
      </c>
      <c r="C373" s="226">
        <f t="shared" si="17"/>
        <v>167</v>
      </c>
      <c r="D373" s="211">
        <f t="shared" si="19"/>
        <v>2.3889564408840569E-3</v>
      </c>
      <c r="E373" s="227"/>
      <c r="F373" s="209">
        <f>B373-[2]Private!B365</f>
        <v>12245</v>
      </c>
      <c r="G373" s="226">
        <f t="shared" si="18"/>
        <v>16</v>
      </c>
      <c r="H373" s="188">
        <v>1.3000000000000001E-2</v>
      </c>
    </row>
    <row r="374" spans="1:8">
      <c r="A374" s="230">
        <v>25324</v>
      </c>
      <c r="B374" s="231">
        <v>70328</v>
      </c>
      <c r="C374" s="226">
        <f t="shared" si="17"/>
        <v>256</v>
      </c>
      <c r="D374" s="211">
        <f t="shared" si="19"/>
        <v>3.653385089622103E-3</v>
      </c>
      <c r="E374" s="227"/>
      <c r="F374" s="209">
        <f>B374-[2]Private!B366</f>
        <v>12284</v>
      </c>
      <c r="G374" s="226">
        <f t="shared" si="18"/>
        <v>39</v>
      </c>
      <c r="H374" s="187"/>
    </row>
    <row r="375" spans="1:8">
      <c r="A375" s="230">
        <v>25355</v>
      </c>
      <c r="B375" s="231">
        <v>70636</v>
      </c>
      <c r="C375" s="226">
        <f t="shared" si="17"/>
        <v>308</v>
      </c>
      <c r="D375" s="211">
        <f t="shared" si="19"/>
        <v>4.3794790126265495E-3</v>
      </c>
      <c r="E375" s="227">
        <v>3.0700000000000002E-2</v>
      </c>
      <c r="F375" s="209">
        <f>B375-[2]Private!B367</f>
        <v>12359</v>
      </c>
      <c r="G375" s="226">
        <f t="shared" si="18"/>
        <v>75</v>
      </c>
      <c r="H375" s="188"/>
    </row>
    <row r="376" spans="1:8">
      <c r="A376" s="230">
        <v>25385</v>
      </c>
      <c r="B376" s="231">
        <v>70729</v>
      </c>
      <c r="C376" s="226">
        <f t="shared" si="17"/>
        <v>93</v>
      </c>
      <c r="D376" s="211">
        <f t="shared" si="19"/>
        <v>1.316609094512713E-3</v>
      </c>
      <c r="E376" s="227"/>
      <c r="F376" s="209">
        <f>B376-[2]Private!B368</f>
        <v>12340</v>
      </c>
      <c r="G376" s="226">
        <f t="shared" si="18"/>
        <v>-19</v>
      </c>
      <c r="H376" s="187">
        <v>2.5000000000000001E-2</v>
      </c>
    </row>
    <row r="377" spans="1:8">
      <c r="A377" s="230">
        <v>25416</v>
      </c>
      <c r="B377" s="231">
        <v>71006</v>
      </c>
      <c r="C377" s="226">
        <f t="shared" si="17"/>
        <v>277</v>
      </c>
      <c r="D377" s="211">
        <f t="shared" si="19"/>
        <v>3.9163567984843561E-3</v>
      </c>
      <c r="E377" s="227"/>
      <c r="F377" s="209">
        <f>B377-[2]Private!B369</f>
        <v>12373</v>
      </c>
      <c r="G377" s="226">
        <f t="shared" si="18"/>
        <v>33</v>
      </c>
      <c r="H377" s="188"/>
    </row>
    <row r="378" spans="1:8">
      <c r="A378" s="230">
        <v>25447</v>
      </c>
      <c r="B378" s="231">
        <v>70917</v>
      </c>
      <c r="C378" s="226">
        <f t="shared" si="17"/>
        <v>-89</v>
      </c>
      <c r="D378" s="211">
        <f t="shared" si="19"/>
        <v>-1.2534152043489283E-3</v>
      </c>
      <c r="E378" s="227">
        <v>2.9700000000000001E-2</v>
      </c>
      <c r="F378" s="209">
        <f>B378-[2]Private!B370</f>
        <v>12379</v>
      </c>
      <c r="G378" s="226">
        <f t="shared" si="18"/>
        <v>6</v>
      </c>
      <c r="H378" s="187"/>
    </row>
    <row r="379" spans="1:8">
      <c r="A379" s="230">
        <v>25477</v>
      </c>
      <c r="B379" s="231">
        <v>71120</v>
      </c>
      <c r="C379" s="226">
        <f t="shared" si="17"/>
        <v>203</v>
      </c>
      <c r="D379" s="211">
        <f t="shared" si="19"/>
        <v>2.8625012338367385E-3</v>
      </c>
      <c r="E379" s="227"/>
      <c r="F379" s="209">
        <f>B379-[2]Private!B371</f>
        <v>12430</v>
      </c>
      <c r="G379" s="226">
        <f t="shared" si="18"/>
        <v>51</v>
      </c>
      <c r="H379" s="188">
        <v>-1.7000000000000001E-2</v>
      </c>
    </row>
    <row r="380" spans="1:8">
      <c r="A380" s="230">
        <v>25508</v>
      </c>
      <c r="B380" s="231">
        <v>71087</v>
      </c>
      <c r="C380" s="226">
        <f t="shared" si="17"/>
        <v>-33</v>
      </c>
      <c r="D380" s="211">
        <f t="shared" si="19"/>
        <v>-4.6400449943757031E-4</v>
      </c>
      <c r="E380" s="227"/>
      <c r="F380" s="209">
        <f>B380-[2]Private!B372</f>
        <v>12448</v>
      </c>
      <c r="G380" s="226">
        <f t="shared" si="18"/>
        <v>18</v>
      </c>
      <c r="H380" s="187"/>
    </row>
    <row r="381" spans="1:8">
      <c r="A381" s="230">
        <v>25538</v>
      </c>
      <c r="B381" s="231">
        <v>71240</v>
      </c>
      <c r="C381" s="226">
        <f t="shared" si="17"/>
        <v>153</v>
      </c>
      <c r="D381" s="211">
        <f t="shared" si="19"/>
        <v>2.1522922615949472E-3</v>
      </c>
      <c r="E381" s="227">
        <v>2.07E-2</v>
      </c>
      <c r="F381" s="209">
        <f>B381-[2]Private!B373</f>
        <v>12477</v>
      </c>
      <c r="G381" s="226">
        <f t="shared" si="18"/>
        <v>29</v>
      </c>
      <c r="H381" s="188"/>
    </row>
    <row r="382" spans="1:8">
      <c r="A382" s="230">
        <v>25569</v>
      </c>
      <c r="B382" s="231">
        <v>71176</v>
      </c>
      <c r="C382" s="226">
        <f t="shared" si="17"/>
        <v>-64</v>
      </c>
      <c r="D382" s="211">
        <f t="shared" si="19"/>
        <v>-8.983717012914093E-4</v>
      </c>
      <c r="E382" s="227"/>
      <c r="F382" s="209">
        <f>B382-[2]Private!B374</f>
        <v>12496</v>
      </c>
      <c r="G382" s="226">
        <f t="shared" si="18"/>
        <v>19</v>
      </c>
      <c r="H382" s="187">
        <v>-6.9999999999999993E-3</v>
      </c>
    </row>
    <row r="383" spans="1:8">
      <c r="A383" s="230">
        <v>25600</v>
      </c>
      <c r="B383" s="231">
        <v>71304</v>
      </c>
      <c r="C383" s="226">
        <f t="shared" si="17"/>
        <v>128</v>
      </c>
      <c r="D383" s="211">
        <f t="shared" si="19"/>
        <v>1.7983589974148589E-3</v>
      </c>
      <c r="E383" s="227"/>
      <c r="F383" s="209">
        <f>B383-[2]Private!B375</f>
        <v>12518</v>
      </c>
      <c r="G383" s="226">
        <f t="shared" si="18"/>
        <v>22</v>
      </c>
      <c r="H383" s="188"/>
    </row>
    <row r="384" spans="1:8">
      <c r="A384" s="230">
        <v>25628</v>
      </c>
      <c r="B384" s="231">
        <v>71452</v>
      </c>
      <c r="C384" s="226">
        <f t="shared" si="17"/>
        <v>148</v>
      </c>
      <c r="D384" s="211">
        <f t="shared" si="19"/>
        <v>2.0756198810725907E-3</v>
      </c>
      <c r="E384" s="227">
        <v>3.3E-3</v>
      </c>
      <c r="F384" s="209">
        <f>B384-[2]Private!B376</f>
        <v>12603</v>
      </c>
      <c r="G384" s="226">
        <f t="shared" si="18"/>
        <v>85</v>
      </c>
      <c r="H384" s="187"/>
    </row>
    <row r="385" spans="1:8">
      <c r="A385" s="230">
        <v>25659</v>
      </c>
      <c r="B385" s="231">
        <v>71348</v>
      </c>
      <c r="C385" s="226">
        <f t="shared" si="17"/>
        <v>-104</v>
      </c>
      <c r="D385" s="211">
        <f t="shared" si="19"/>
        <v>-1.4555225885909422E-3</v>
      </c>
      <c r="E385" s="227"/>
      <c r="F385" s="209">
        <f>B385-[2]Private!B377</f>
        <v>12705</v>
      </c>
      <c r="G385" s="226">
        <f t="shared" si="18"/>
        <v>102</v>
      </c>
      <c r="H385" s="188">
        <v>6.9999999999999993E-3</v>
      </c>
    </row>
    <row r="386" spans="1:8">
      <c r="A386" s="230">
        <v>25689</v>
      </c>
      <c r="B386" s="231">
        <v>71123</v>
      </c>
      <c r="C386" s="226">
        <f t="shared" si="17"/>
        <v>-225</v>
      </c>
      <c r="D386" s="211">
        <f t="shared" si="19"/>
        <v>-3.1535572125357403E-3</v>
      </c>
      <c r="E386" s="227"/>
      <c r="F386" s="209">
        <f>B386-[2]Private!B378</f>
        <v>12668</v>
      </c>
      <c r="G386" s="226">
        <f t="shared" si="18"/>
        <v>-37</v>
      </c>
      <c r="H386" s="187"/>
    </row>
    <row r="387" spans="1:8">
      <c r="A387" s="230">
        <v>25720</v>
      </c>
      <c r="B387" s="231">
        <v>71029</v>
      </c>
      <c r="C387" s="226">
        <f t="shared" si="17"/>
        <v>-94</v>
      </c>
      <c r="D387" s="211">
        <f t="shared" si="19"/>
        <v>-1.321654035965862E-3</v>
      </c>
      <c r="E387" s="227">
        <v>1.8E-3</v>
      </c>
      <c r="F387" s="209">
        <f>B387-[2]Private!B379</f>
        <v>12667</v>
      </c>
      <c r="G387" s="226">
        <f t="shared" si="18"/>
        <v>-1</v>
      </c>
      <c r="H387" s="188"/>
    </row>
    <row r="388" spans="1:8">
      <c r="A388" s="230">
        <v>25750</v>
      </c>
      <c r="B388" s="231">
        <v>71053</v>
      </c>
      <c r="C388" s="226">
        <f t="shared" si="17"/>
        <v>24</v>
      </c>
      <c r="D388" s="211">
        <f t="shared" si="19"/>
        <v>3.3789015754128593E-4</v>
      </c>
      <c r="E388" s="227"/>
      <c r="F388" s="209">
        <f>B388-[2]Private!B380</f>
        <v>12697</v>
      </c>
      <c r="G388" s="226">
        <f t="shared" si="18"/>
        <v>30</v>
      </c>
      <c r="H388" s="187">
        <v>3.6000000000000004E-2</v>
      </c>
    </row>
    <row r="389" spans="1:8">
      <c r="A389" s="230">
        <v>25781</v>
      </c>
      <c r="B389" s="231">
        <v>70933</v>
      </c>
      <c r="C389" s="226">
        <f t="shared" si="17"/>
        <v>-120</v>
      </c>
      <c r="D389" s="211">
        <f t="shared" si="19"/>
        <v>-1.6888801317326502E-3</v>
      </c>
      <c r="E389" s="227"/>
      <c r="F389" s="209">
        <f>B389-[2]Private!B381</f>
        <v>12711</v>
      </c>
      <c r="G389" s="226">
        <f t="shared" si="18"/>
        <v>14</v>
      </c>
      <c r="H389" s="188"/>
    </row>
    <row r="390" spans="1:8">
      <c r="A390" s="230">
        <v>25812</v>
      </c>
      <c r="B390" s="231">
        <v>70948</v>
      </c>
      <c r="C390" s="226">
        <f t="shared" si="17"/>
        <v>15</v>
      </c>
      <c r="D390" s="211">
        <f t="shared" si="19"/>
        <v>2.1146715915018398E-4</v>
      </c>
      <c r="E390" s="227">
        <v>4.4999999999999997E-3</v>
      </c>
      <c r="F390" s="209">
        <f>B390-[2]Private!B382</f>
        <v>12741</v>
      </c>
      <c r="G390" s="226">
        <f t="shared" si="18"/>
        <v>30</v>
      </c>
      <c r="H390" s="187"/>
    </row>
    <row r="391" spans="1:8">
      <c r="A391" s="230">
        <v>25842</v>
      </c>
      <c r="B391" s="231">
        <v>70519</v>
      </c>
      <c r="C391" s="226">
        <f t="shared" si="17"/>
        <v>-429</v>
      </c>
      <c r="D391" s="211">
        <f t="shared" si="19"/>
        <v>-6.0466820770141514E-3</v>
      </c>
      <c r="E391" s="227"/>
      <c r="F391" s="209">
        <f>B391-[2]Private!B383</f>
        <v>12793</v>
      </c>
      <c r="G391" s="226">
        <f t="shared" si="18"/>
        <v>52</v>
      </c>
      <c r="H391" s="188">
        <v>-0.04</v>
      </c>
    </row>
    <row r="392" spans="1:8">
      <c r="A392" s="230">
        <v>25873</v>
      </c>
      <c r="B392" s="231">
        <v>70409</v>
      </c>
      <c r="C392" s="226">
        <f t="shared" si="17"/>
        <v>-110</v>
      </c>
      <c r="D392" s="211">
        <f t="shared" si="19"/>
        <v>-1.5598632992526837E-3</v>
      </c>
      <c r="E392" s="227"/>
      <c r="F392" s="209">
        <f>B392-[2]Private!B384</f>
        <v>12830</v>
      </c>
      <c r="G392" s="226">
        <f t="shared" si="18"/>
        <v>37</v>
      </c>
      <c r="H392" s="187"/>
    </row>
    <row r="393" spans="1:8">
      <c r="A393" s="230">
        <v>25903</v>
      </c>
      <c r="B393" s="231">
        <v>70790</v>
      </c>
      <c r="C393" s="226">
        <f t="shared" si="17"/>
        <v>381</v>
      </c>
      <c r="D393" s="211">
        <f t="shared" si="19"/>
        <v>5.4112400403357524E-3</v>
      </c>
      <c r="E393" s="227">
        <v>-1.5E-3</v>
      </c>
      <c r="F393" s="209">
        <f>B393-[2]Private!B385</f>
        <v>12845</v>
      </c>
      <c r="G393" s="226">
        <f t="shared" si="18"/>
        <v>15</v>
      </c>
      <c r="H393" s="188"/>
    </row>
    <row r="394" spans="1:8">
      <c r="A394" s="230">
        <v>25934</v>
      </c>
      <c r="B394" s="231">
        <v>70866</v>
      </c>
      <c r="C394" s="226">
        <f t="shared" si="17"/>
        <v>76</v>
      </c>
      <c r="D394" s="211">
        <f t="shared" si="19"/>
        <v>1.0735979658143806E-3</v>
      </c>
      <c r="E394" s="227"/>
      <c r="F394" s="209">
        <f>B394-[2]Private!B386</f>
        <v>12878</v>
      </c>
      <c r="G394" s="226">
        <f t="shared" si="18"/>
        <v>33</v>
      </c>
      <c r="H394" s="187">
        <v>0.111</v>
      </c>
    </row>
    <row r="395" spans="1:8">
      <c r="A395" s="230">
        <v>25965</v>
      </c>
      <c r="B395" s="231">
        <v>70806</v>
      </c>
      <c r="C395" s="226">
        <f t="shared" ref="C395:C458" si="20">B395-B394</f>
        <v>-60</v>
      </c>
      <c r="D395" s="211">
        <f t="shared" si="19"/>
        <v>-8.4666836000338666E-4</v>
      </c>
      <c r="E395" s="227"/>
      <c r="F395" s="209">
        <f>B395-[2]Private!B387</f>
        <v>12877</v>
      </c>
      <c r="G395" s="226">
        <f t="shared" ref="G395:G458" si="21">F395-F394</f>
        <v>-1</v>
      </c>
      <c r="H395" s="188"/>
    </row>
    <row r="396" spans="1:8">
      <c r="A396" s="230">
        <v>25993</v>
      </c>
      <c r="B396" s="231">
        <v>70859</v>
      </c>
      <c r="C396" s="226">
        <f t="shared" si="20"/>
        <v>53</v>
      </c>
      <c r="D396" s="211">
        <f t="shared" ref="D396:D459" si="22">(B396-B395)/B395</f>
        <v>7.4852413637262378E-4</v>
      </c>
      <c r="E396" s="227">
        <v>2.7E-2</v>
      </c>
      <c r="F396" s="209">
        <f>B396-[2]Private!B388</f>
        <v>12908</v>
      </c>
      <c r="G396" s="226">
        <f t="shared" si="21"/>
        <v>31</v>
      </c>
      <c r="H396" s="187"/>
    </row>
    <row r="397" spans="1:8">
      <c r="A397" s="230">
        <v>26024</v>
      </c>
      <c r="B397" s="231">
        <v>71037</v>
      </c>
      <c r="C397" s="226">
        <f t="shared" si="20"/>
        <v>178</v>
      </c>
      <c r="D397" s="211">
        <f t="shared" si="22"/>
        <v>2.512030934673083E-3</v>
      </c>
      <c r="E397" s="227"/>
      <c r="F397" s="209">
        <f>B397-[2]Private!B389</f>
        <v>12945</v>
      </c>
      <c r="G397" s="226">
        <f t="shared" si="21"/>
        <v>37</v>
      </c>
      <c r="H397" s="188">
        <v>2.3E-2</v>
      </c>
    </row>
    <row r="398" spans="1:8">
      <c r="A398" s="230">
        <v>26054</v>
      </c>
      <c r="B398" s="231">
        <v>71247</v>
      </c>
      <c r="C398" s="226">
        <f t="shared" si="20"/>
        <v>210</v>
      </c>
      <c r="D398" s="211">
        <f t="shared" si="22"/>
        <v>2.9562059208581445E-3</v>
      </c>
      <c r="E398" s="227"/>
      <c r="F398" s="209">
        <f>B398-[2]Private!B390</f>
        <v>12970</v>
      </c>
      <c r="G398" s="226">
        <f t="shared" si="21"/>
        <v>25</v>
      </c>
      <c r="H398" s="187"/>
    </row>
    <row r="399" spans="1:8">
      <c r="A399" s="230">
        <v>26085</v>
      </c>
      <c r="B399" s="231">
        <v>71253</v>
      </c>
      <c r="C399" s="226">
        <f t="shared" si="20"/>
        <v>6</v>
      </c>
      <c r="D399" s="211">
        <f t="shared" si="22"/>
        <v>8.4214072171459852E-5</v>
      </c>
      <c r="E399" s="227">
        <v>3.1099999999999999E-2</v>
      </c>
      <c r="F399" s="209">
        <f>B399-[2]Private!B391</f>
        <v>13008</v>
      </c>
      <c r="G399" s="226">
        <f t="shared" si="21"/>
        <v>38</v>
      </c>
      <c r="H399" s="188"/>
    </row>
    <row r="400" spans="1:8">
      <c r="A400" s="230">
        <v>26115</v>
      </c>
      <c r="B400" s="231">
        <v>71315</v>
      </c>
      <c r="C400" s="226">
        <f t="shared" si="20"/>
        <v>62</v>
      </c>
      <c r="D400" s="211">
        <f t="shared" si="22"/>
        <v>8.7013880117328397E-4</v>
      </c>
      <c r="E400" s="227"/>
      <c r="F400" s="209">
        <f>B400-[2]Private!B392</f>
        <v>13011</v>
      </c>
      <c r="G400" s="226">
        <f t="shared" si="21"/>
        <v>3</v>
      </c>
      <c r="H400" s="187">
        <v>3.2000000000000001E-2</v>
      </c>
    </row>
    <row r="401" spans="1:8">
      <c r="A401" s="230">
        <v>26146</v>
      </c>
      <c r="B401" s="231">
        <v>71370</v>
      </c>
      <c r="C401" s="226">
        <f t="shared" si="20"/>
        <v>55</v>
      </c>
      <c r="D401" s="211">
        <f t="shared" si="22"/>
        <v>7.71226249737082E-4</v>
      </c>
      <c r="E401" s="227"/>
      <c r="F401" s="209">
        <f>B401-[2]Private!B393</f>
        <v>13041</v>
      </c>
      <c r="G401" s="226">
        <f t="shared" si="21"/>
        <v>30</v>
      </c>
      <c r="H401" s="188"/>
    </row>
    <row r="402" spans="1:8">
      <c r="A402" s="230">
        <v>26177</v>
      </c>
      <c r="B402" s="231">
        <v>71617</v>
      </c>
      <c r="C402" s="226">
        <f t="shared" si="20"/>
        <v>247</v>
      </c>
      <c r="D402" s="211">
        <f t="shared" si="22"/>
        <v>3.4608378870673953E-3</v>
      </c>
      <c r="E402" s="227">
        <v>0.03</v>
      </c>
      <c r="F402" s="209">
        <f>B402-[2]Private!B394</f>
        <v>13068</v>
      </c>
      <c r="G402" s="226">
        <f t="shared" si="21"/>
        <v>27</v>
      </c>
      <c r="H402" s="187"/>
    </row>
    <row r="403" spans="1:8">
      <c r="A403" s="230">
        <v>26207</v>
      </c>
      <c r="B403" s="231">
        <v>71642</v>
      </c>
      <c r="C403" s="226">
        <f t="shared" si="20"/>
        <v>25</v>
      </c>
      <c r="D403" s="211">
        <f t="shared" si="22"/>
        <v>3.4907912925701999E-4</v>
      </c>
      <c r="E403" s="227"/>
      <c r="F403" s="209">
        <f>B403-[2]Private!B395</f>
        <v>13115</v>
      </c>
      <c r="G403" s="226">
        <f t="shared" si="21"/>
        <v>47</v>
      </c>
      <c r="H403" s="188">
        <v>1.2E-2</v>
      </c>
    </row>
    <row r="404" spans="1:8">
      <c r="A404" s="230">
        <v>26238</v>
      </c>
      <c r="B404" s="231">
        <v>71846</v>
      </c>
      <c r="C404" s="226">
        <f t="shared" si="20"/>
        <v>204</v>
      </c>
      <c r="D404" s="211">
        <f t="shared" si="22"/>
        <v>2.8474916948158903E-3</v>
      </c>
      <c r="E404" s="227"/>
      <c r="F404" s="209">
        <f>B404-[2]Private!B396</f>
        <v>13148</v>
      </c>
      <c r="G404" s="226">
        <f t="shared" si="21"/>
        <v>33</v>
      </c>
      <c r="H404" s="187"/>
    </row>
    <row r="405" spans="1:8">
      <c r="A405" s="230">
        <v>26268</v>
      </c>
      <c r="B405" s="231">
        <v>72108</v>
      </c>
      <c r="C405" s="226">
        <f t="shared" si="20"/>
        <v>262</v>
      </c>
      <c r="D405" s="211">
        <f t="shared" si="22"/>
        <v>3.6466887509395097E-3</v>
      </c>
      <c r="E405" s="227">
        <v>4.3799999999999999E-2</v>
      </c>
      <c r="F405" s="209">
        <f>B405-[2]Private!B397</f>
        <v>13190</v>
      </c>
      <c r="G405" s="226">
        <f t="shared" si="21"/>
        <v>42</v>
      </c>
      <c r="H405" s="188"/>
    </row>
    <row r="406" spans="1:8">
      <c r="A406" s="230">
        <v>26299</v>
      </c>
      <c r="B406" s="231">
        <v>72445</v>
      </c>
      <c r="C406" s="226">
        <f t="shared" si="20"/>
        <v>337</v>
      </c>
      <c r="D406" s="211">
        <f t="shared" si="22"/>
        <v>4.6735452376990066E-3</v>
      </c>
      <c r="E406" s="227"/>
      <c r="F406" s="209">
        <f>B406-[2]Private!B398</f>
        <v>13266</v>
      </c>
      <c r="G406" s="226">
        <f t="shared" si="21"/>
        <v>76</v>
      </c>
      <c r="H406" s="187">
        <v>7.400000000000001E-2</v>
      </c>
    </row>
    <row r="407" spans="1:8">
      <c r="A407" s="230">
        <v>26330</v>
      </c>
      <c r="B407" s="231">
        <v>72652</v>
      </c>
      <c r="C407" s="226">
        <f t="shared" si="20"/>
        <v>207</v>
      </c>
      <c r="D407" s="211">
        <f t="shared" si="22"/>
        <v>2.857340051073228E-3</v>
      </c>
      <c r="E407" s="227"/>
      <c r="F407" s="209">
        <f>B407-[2]Private!B399</f>
        <v>13298</v>
      </c>
      <c r="G407" s="226">
        <f t="shared" si="21"/>
        <v>32</v>
      </c>
      <c r="H407" s="188"/>
    </row>
    <row r="408" spans="1:8">
      <c r="A408" s="230">
        <v>26359</v>
      </c>
      <c r="B408" s="231">
        <v>72945</v>
      </c>
      <c r="C408" s="226">
        <f t="shared" si="20"/>
        <v>293</v>
      </c>
      <c r="D408" s="211">
        <f t="shared" si="22"/>
        <v>4.0329240764190935E-3</v>
      </c>
      <c r="E408" s="227">
        <v>3.4799999999999998E-2</v>
      </c>
      <c r="F408" s="209">
        <f>B408-[2]Private!B400</f>
        <v>13329</v>
      </c>
      <c r="G408" s="226">
        <f t="shared" si="21"/>
        <v>31</v>
      </c>
      <c r="H408" s="187"/>
    </row>
    <row r="409" spans="1:8">
      <c r="A409" s="230">
        <v>26390</v>
      </c>
      <c r="B409" s="231">
        <v>73163</v>
      </c>
      <c r="C409" s="226">
        <f t="shared" si="20"/>
        <v>218</v>
      </c>
      <c r="D409" s="211">
        <f t="shared" si="22"/>
        <v>2.9885530193981768E-3</v>
      </c>
      <c r="E409" s="227"/>
      <c r="F409" s="209">
        <f>B409-[2]Private!B401</f>
        <v>13358</v>
      </c>
      <c r="G409" s="226">
        <f t="shared" si="21"/>
        <v>29</v>
      </c>
      <c r="H409" s="188">
        <v>9.6000000000000002E-2</v>
      </c>
    </row>
    <row r="410" spans="1:8">
      <c r="A410" s="230">
        <v>26420</v>
      </c>
      <c r="B410" s="231">
        <v>73467</v>
      </c>
      <c r="C410" s="226">
        <f t="shared" si="20"/>
        <v>304</v>
      </c>
      <c r="D410" s="211">
        <f t="shared" si="22"/>
        <v>4.1551057228380464E-3</v>
      </c>
      <c r="E410" s="227"/>
      <c r="F410" s="209">
        <f>B410-[2]Private!B402</f>
        <v>13416</v>
      </c>
      <c r="G410" s="226">
        <f t="shared" si="21"/>
        <v>58</v>
      </c>
      <c r="H410" s="187"/>
    </row>
    <row r="411" spans="1:8">
      <c r="A411" s="230">
        <v>26451</v>
      </c>
      <c r="B411" s="231">
        <v>73760</v>
      </c>
      <c r="C411" s="226">
        <f t="shared" si="20"/>
        <v>293</v>
      </c>
      <c r="D411" s="211">
        <f t="shared" si="22"/>
        <v>3.988185171573632E-3</v>
      </c>
      <c r="E411" s="227">
        <v>5.2699999999999997E-2</v>
      </c>
      <c r="F411" s="209">
        <f>B411-[2]Private!B403</f>
        <v>13405</v>
      </c>
      <c r="G411" s="226">
        <f t="shared" si="21"/>
        <v>-11</v>
      </c>
      <c r="H411" s="188"/>
    </row>
    <row r="412" spans="1:8">
      <c r="A412" s="230">
        <v>26481</v>
      </c>
      <c r="B412" s="231">
        <v>73708</v>
      </c>
      <c r="C412" s="226">
        <f t="shared" si="20"/>
        <v>-52</v>
      </c>
      <c r="D412" s="211">
        <f t="shared" si="22"/>
        <v>-7.0498915401301517E-4</v>
      </c>
      <c r="E412" s="227"/>
      <c r="F412" s="209">
        <f>B412-[2]Private!B404</f>
        <v>13482</v>
      </c>
      <c r="G412" s="226">
        <f t="shared" si="21"/>
        <v>77</v>
      </c>
      <c r="H412" s="187">
        <v>3.7000000000000005E-2</v>
      </c>
    </row>
    <row r="413" spans="1:8">
      <c r="A413" s="230">
        <v>26512</v>
      </c>
      <c r="B413" s="231">
        <v>74138</v>
      </c>
      <c r="C413" s="226">
        <f t="shared" si="20"/>
        <v>430</v>
      </c>
      <c r="D413" s="211">
        <f t="shared" si="22"/>
        <v>5.8338307917729423E-3</v>
      </c>
      <c r="E413" s="227"/>
      <c r="F413" s="209">
        <f>B413-[2]Private!B405</f>
        <v>13530</v>
      </c>
      <c r="G413" s="226">
        <f t="shared" si="21"/>
        <v>48</v>
      </c>
      <c r="H413" s="188"/>
    </row>
    <row r="414" spans="1:8">
      <c r="A414" s="230">
        <v>26543</v>
      </c>
      <c r="B414" s="231">
        <v>74263</v>
      </c>
      <c r="C414" s="226">
        <f t="shared" si="20"/>
        <v>125</v>
      </c>
      <c r="D414" s="211">
        <f t="shared" si="22"/>
        <v>1.6860449432140063E-3</v>
      </c>
      <c r="E414" s="227">
        <v>5.4199999999999998E-2</v>
      </c>
      <c r="F414" s="209">
        <f>B414-[2]Private!B406</f>
        <v>13575</v>
      </c>
      <c r="G414" s="226">
        <f t="shared" si="21"/>
        <v>45</v>
      </c>
      <c r="H414" s="187"/>
    </row>
    <row r="415" spans="1:8">
      <c r="A415" s="230">
        <v>26573</v>
      </c>
      <c r="B415" s="231">
        <v>74673</v>
      </c>
      <c r="C415" s="226">
        <f t="shared" si="20"/>
        <v>410</v>
      </c>
      <c r="D415" s="211">
        <f t="shared" si="22"/>
        <v>5.5209188963548468E-3</v>
      </c>
      <c r="E415" s="227"/>
      <c r="F415" s="209">
        <f>B415-[2]Private!B407</f>
        <v>13606</v>
      </c>
      <c r="G415" s="226">
        <f t="shared" si="21"/>
        <v>31</v>
      </c>
      <c r="H415" s="188">
        <v>6.8000000000000005E-2</v>
      </c>
    </row>
    <row r="416" spans="1:8">
      <c r="A416" s="230">
        <v>26604</v>
      </c>
      <c r="B416" s="231">
        <v>74967</v>
      </c>
      <c r="C416" s="226">
        <f t="shared" si="20"/>
        <v>294</v>
      </c>
      <c r="D416" s="211">
        <f t="shared" si="22"/>
        <v>3.9371660439516294E-3</v>
      </c>
      <c r="E416" s="227"/>
      <c r="F416" s="209">
        <f>B416-[2]Private!B408</f>
        <v>13643</v>
      </c>
      <c r="G416" s="226">
        <f t="shared" si="21"/>
        <v>37</v>
      </c>
      <c r="H416" s="187"/>
    </row>
    <row r="417" spans="1:8">
      <c r="A417" s="230">
        <v>26634</v>
      </c>
      <c r="B417" s="231">
        <v>75270</v>
      </c>
      <c r="C417" s="226">
        <f t="shared" si="20"/>
        <v>303</v>
      </c>
      <c r="D417" s="211">
        <f t="shared" si="22"/>
        <v>4.0417783824882947E-3</v>
      </c>
      <c r="E417" s="227">
        <v>6.8599999999999994E-2</v>
      </c>
      <c r="F417" s="209">
        <f>B417-[2]Private!B409</f>
        <v>13684</v>
      </c>
      <c r="G417" s="226">
        <f t="shared" si="21"/>
        <v>41</v>
      </c>
      <c r="H417" s="188"/>
    </row>
    <row r="418" spans="1:8">
      <c r="A418" s="230">
        <v>26665</v>
      </c>
      <c r="B418" s="231">
        <v>75621</v>
      </c>
      <c r="C418" s="226">
        <f t="shared" si="20"/>
        <v>351</v>
      </c>
      <c r="D418" s="211">
        <f t="shared" si="22"/>
        <v>4.6632124352331602E-3</v>
      </c>
      <c r="E418" s="227"/>
      <c r="F418" s="209">
        <f>B418-[2]Private!B410</f>
        <v>13690</v>
      </c>
      <c r="G418" s="226">
        <f t="shared" si="21"/>
        <v>6</v>
      </c>
      <c r="H418" s="187">
        <v>0.10199999999999999</v>
      </c>
    </row>
    <row r="419" spans="1:8">
      <c r="A419" s="230">
        <v>26696</v>
      </c>
      <c r="B419" s="231">
        <v>76017</v>
      </c>
      <c r="C419" s="226">
        <f t="shared" si="20"/>
        <v>396</v>
      </c>
      <c r="D419" s="211">
        <f t="shared" si="22"/>
        <v>5.2366406157019875E-3</v>
      </c>
      <c r="E419" s="227"/>
      <c r="F419" s="209">
        <f>B419-[2]Private!B411</f>
        <v>13711</v>
      </c>
      <c r="G419" s="226">
        <f t="shared" si="21"/>
        <v>21</v>
      </c>
      <c r="H419" s="188"/>
    </row>
    <row r="420" spans="1:8">
      <c r="A420" s="230">
        <v>26724</v>
      </c>
      <c r="B420" s="231">
        <v>76285</v>
      </c>
      <c r="C420" s="226">
        <f t="shared" si="20"/>
        <v>268</v>
      </c>
      <c r="D420" s="211">
        <f t="shared" si="22"/>
        <v>3.5255271847086838E-3</v>
      </c>
      <c r="E420" s="227">
        <v>7.5600000000000001E-2</v>
      </c>
      <c r="F420" s="209">
        <f>B420-[2]Private!B412</f>
        <v>13745</v>
      </c>
      <c r="G420" s="226">
        <f t="shared" si="21"/>
        <v>34</v>
      </c>
      <c r="H420" s="187"/>
    </row>
    <row r="421" spans="1:8">
      <c r="A421" s="230">
        <v>26755</v>
      </c>
      <c r="B421" s="231">
        <v>76455</v>
      </c>
      <c r="C421" s="226">
        <f t="shared" si="20"/>
        <v>170</v>
      </c>
      <c r="D421" s="211">
        <f t="shared" si="22"/>
        <v>2.2284852854427477E-3</v>
      </c>
      <c r="E421" s="227"/>
      <c r="F421" s="209">
        <f>B421-[2]Private!B413</f>
        <v>13777</v>
      </c>
      <c r="G421" s="226">
        <f t="shared" si="21"/>
        <v>32</v>
      </c>
      <c r="H421" s="188">
        <v>4.5999999999999999E-2</v>
      </c>
    </row>
    <row r="422" spans="1:8">
      <c r="A422" s="230">
        <v>26785</v>
      </c>
      <c r="B422" s="231">
        <v>76646</v>
      </c>
      <c r="C422" s="226">
        <f t="shared" si="20"/>
        <v>191</v>
      </c>
      <c r="D422" s="211">
        <f t="shared" si="22"/>
        <v>2.4982015564711268E-3</v>
      </c>
      <c r="E422" s="227"/>
      <c r="F422" s="209">
        <f>B422-[2]Private!B414</f>
        <v>13817</v>
      </c>
      <c r="G422" s="226">
        <f t="shared" si="21"/>
        <v>40</v>
      </c>
      <c r="H422" s="187"/>
    </row>
    <row r="423" spans="1:8">
      <c r="A423" s="230">
        <v>26816</v>
      </c>
      <c r="B423" s="231">
        <v>76887</v>
      </c>
      <c r="C423" s="226">
        <f t="shared" si="20"/>
        <v>241</v>
      </c>
      <c r="D423" s="211">
        <f t="shared" si="22"/>
        <v>3.1443258617540383E-3</v>
      </c>
      <c r="E423" s="227">
        <v>6.3100000000000003E-2</v>
      </c>
      <c r="F423" s="209">
        <f>B423-[2]Private!B415</f>
        <v>13872</v>
      </c>
      <c r="G423" s="226">
        <f t="shared" si="21"/>
        <v>55</v>
      </c>
      <c r="H423" s="188"/>
    </row>
    <row r="424" spans="1:8">
      <c r="A424" s="230">
        <v>26846</v>
      </c>
      <c r="B424" s="231">
        <v>76911</v>
      </c>
      <c r="C424" s="226">
        <f t="shared" si="20"/>
        <v>24</v>
      </c>
      <c r="D424" s="211">
        <f t="shared" si="22"/>
        <v>3.1214639666003356E-4</v>
      </c>
      <c r="E424" s="227"/>
      <c r="F424" s="209">
        <f>B424-[2]Private!B416</f>
        <v>13865</v>
      </c>
      <c r="G424" s="226">
        <f t="shared" si="21"/>
        <v>-7</v>
      </c>
      <c r="H424" s="187">
        <v>-2.2000000000000002E-2</v>
      </c>
    </row>
    <row r="425" spans="1:8">
      <c r="A425" s="230">
        <v>26877</v>
      </c>
      <c r="B425" s="231">
        <v>77166</v>
      </c>
      <c r="C425" s="226">
        <f t="shared" si="20"/>
        <v>255</v>
      </c>
      <c r="D425" s="211">
        <f t="shared" si="22"/>
        <v>3.3155205367242659E-3</v>
      </c>
      <c r="E425" s="227"/>
      <c r="F425" s="209">
        <f>B425-[2]Private!B417</f>
        <v>13904</v>
      </c>
      <c r="G425" s="226">
        <f t="shared" si="21"/>
        <v>39</v>
      </c>
      <c r="H425" s="188"/>
    </row>
    <row r="426" spans="1:8">
      <c r="A426" s="230">
        <v>26908</v>
      </c>
      <c r="B426" s="231">
        <v>77276</v>
      </c>
      <c r="C426" s="226">
        <f t="shared" si="20"/>
        <v>110</v>
      </c>
      <c r="D426" s="211">
        <f t="shared" si="22"/>
        <v>1.4254982764429929E-3</v>
      </c>
      <c r="E426" s="227">
        <v>4.7699999999999999E-2</v>
      </c>
      <c r="F426" s="209">
        <f>B426-[2]Private!B418</f>
        <v>13892</v>
      </c>
      <c r="G426" s="226">
        <f t="shared" si="21"/>
        <v>-12</v>
      </c>
      <c r="H426" s="187"/>
    </row>
    <row r="427" spans="1:8">
      <c r="A427" s="230">
        <v>26938</v>
      </c>
      <c r="B427" s="231">
        <v>77606</v>
      </c>
      <c r="C427" s="226">
        <f t="shared" si="20"/>
        <v>330</v>
      </c>
      <c r="D427" s="211">
        <f t="shared" si="22"/>
        <v>4.2704073709819348E-3</v>
      </c>
      <c r="E427" s="227"/>
      <c r="F427" s="209">
        <f>B427-[2]Private!B419</f>
        <v>13977</v>
      </c>
      <c r="G427" s="226">
        <f t="shared" si="21"/>
        <v>85</v>
      </c>
      <c r="H427" s="188">
        <v>3.7999999999999999E-2</v>
      </c>
    </row>
    <row r="428" spans="1:8">
      <c r="A428" s="230">
        <v>26969</v>
      </c>
      <c r="B428" s="231">
        <v>77912</v>
      </c>
      <c r="C428" s="226">
        <f t="shared" si="20"/>
        <v>306</v>
      </c>
      <c r="D428" s="211">
        <f t="shared" si="22"/>
        <v>3.9429940983944541E-3</v>
      </c>
      <c r="E428" s="227"/>
      <c r="F428" s="209">
        <f>B428-[2]Private!B420</f>
        <v>14035</v>
      </c>
      <c r="G428" s="226">
        <f t="shared" si="21"/>
        <v>58</v>
      </c>
      <c r="H428" s="187"/>
    </row>
    <row r="429" spans="1:8">
      <c r="A429" s="230">
        <v>26999</v>
      </c>
      <c r="B429" s="231">
        <v>78035</v>
      </c>
      <c r="C429" s="226">
        <f t="shared" si="20"/>
        <v>123</v>
      </c>
      <c r="D429" s="211">
        <f t="shared" si="22"/>
        <v>1.5787041790738269E-3</v>
      </c>
      <c r="E429" s="227">
        <v>4.02E-2</v>
      </c>
      <c r="F429" s="209">
        <f>B429-[2]Private!B421</f>
        <v>14070</v>
      </c>
      <c r="G429" s="226">
        <f t="shared" si="21"/>
        <v>35</v>
      </c>
      <c r="H429" s="188"/>
    </row>
    <row r="430" spans="1:8">
      <c r="A430" s="230">
        <v>27030</v>
      </c>
      <c r="B430" s="231">
        <v>78104</v>
      </c>
      <c r="C430" s="226">
        <f t="shared" si="20"/>
        <v>69</v>
      </c>
      <c r="D430" s="211">
        <f t="shared" si="22"/>
        <v>8.8421861985006731E-4</v>
      </c>
      <c r="E430" s="227"/>
      <c r="F430" s="209">
        <f>B430-[2]Private!B422</f>
        <v>14090</v>
      </c>
      <c r="G430" s="226">
        <f t="shared" si="21"/>
        <v>20</v>
      </c>
      <c r="H430" s="187">
        <v>-3.3000000000000002E-2</v>
      </c>
    </row>
    <row r="431" spans="1:8">
      <c r="A431" s="230">
        <v>27061</v>
      </c>
      <c r="B431" s="231">
        <v>78254</v>
      </c>
      <c r="C431" s="226">
        <f t="shared" si="20"/>
        <v>150</v>
      </c>
      <c r="D431" s="211">
        <f t="shared" si="22"/>
        <v>1.9205162347639044E-3</v>
      </c>
      <c r="E431" s="227"/>
      <c r="F431" s="209">
        <f>B431-[2]Private!B423</f>
        <v>14135</v>
      </c>
      <c r="G431" s="226">
        <f t="shared" si="21"/>
        <v>45</v>
      </c>
      <c r="H431" s="188"/>
    </row>
    <row r="432" spans="1:8">
      <c r="A432" s="230">
        <v>27089</v>
      </c>
      <c r="B432" s="231">
        <v>78296</v>
      </c>
      <c r="C432" s="226">
        <f t="shared" si="20"/>
        <v>42</v>
      </c>
      <c r="D432" s="211">
        <f t="shared" si="22"/>
        <v>5.3671377820942059E-4</v>
      </c>
      <c r="E432" s="227">
        <v>6.7999999999999996E-3</v>
      </c>
      <c r="F432" s="209">
        <f>B432-[2]Private!B424</f>
        <v>14152</v>
      </c>
      <c r="G432" s="226">
        <f t="shared" si="21"/>
        <v>17</v>
      </c>
      <c r="H432" s="187"/>
    </row>
    <row r="433" spans="1:8">
      <c r="A433" s="230">
        <v>27120</v>
      </c>
      <c r="B433" s="231">
        <v>78382</v>
      </c>
      <c r="C433" s="226">
        <f t="shared" si="20"/>
        <v>86</v>
      </c>
      <c r="D433" s="211">
        <f t="shared" si="22"/>
        <v>1.0983958312046592E-3</v>
      </c>
      <c r="E433" s="227"/>
      <c r="F433" s="209">
        <f>B433-[2]Private!B425</f>
        <v>14191</v>
      </c>
      <c r="G433" s="226">
        <f t="shared" si="21"/>
        <v>39</v>
      </c>
      <c r="H433" s="188">
        <v>1.1000000000000001E-2</v>
      </c>
    </row>
    <row r="434" spans="1:8">
      <c r="A434" s="230">
        <v>27150</v>
      </c>
      <c r="B434" s="231">
        <v>78547</v>
      </c>
      <c r="C434" s="226">
        <f t="shared" si="20"/>
        <v>165</v>
      </c>
      <c r="D434" s="211">
        <f t="shared" si="22"/>
        <v>2.105075144803654E-3</v>
      </c>
      <c r="E434" s="227"/>
      <c r="F434" s="209">
        <f>B434-[2]Private!B426</f>
        <v>14221</v>
      </c>
      <c r="G434" s="226">
        <f t="shared" si="21"/>
        <v>30</v>
      </c>
      <c r="H434" s="187"/>
    </row>
    <row r="435" spans="1:8">
      <c r="A435" s="230">
        <v>27181</v>
      </c>
      <c r="B435" s="231">
        <v>78602</v>
      </c>
      <c r="C435" s="226">
        <f t="shared" si="20"/>
        <v>55</v>
      </c>
      <c r="D435" s="211">
        <f t="shared" si="22"/>
        <v>7.0021770404980462E-4</v>
      </c>
      <c r="E435" s="227">
        <v>-1.9E-3</v>
      </c>
      <c r="F435" s="209">
        <f>B435-[2]Private!B427</f>
        <v>14239</v>
      </c>
      <c r="G435" s="226">
        <f t="shared" si="21"/>
        <v>18</v>
      </c>
      <c r="H435" s="188"/>
    </row>
    <row r="436" spans="1:8">
      <c r="A436" s="230">
        <v>27211</v>
      </c>
      <c r="B436" s="231">
        <v>78635</v>
      </c>
      <c r="C436" s="226">
        <f t="shared" si="20"/>
        <v>33</v>
      </c>
      <c r="D436" s="211">
        <f t="shared" si="22"/>
        <v>4.1983664537798021E-4</v>
      </c>
      <c r="E436" s="227"/>
      <c r="F436" s="209">
        <f>B436-[2]Private!B428</f>
        <v>14288</v>
      </c>
      <c r="G436" s="226">
        <f t="shared" si="21"/>
        <v>49</v>
      </c>
      <c r="H436" s="187">
        <v>-3.7999999999999999E-2</v>
      </c>
    </row>
    <row r="437" spans="1:8">
      <c r="A437" s="230">
        <v>27242</v>
      </c>
      <c r="B437" s="231">
        <v>78619</v>
      </c>
      <c r="C437" s="226">
        <f t="shared" si="20"/>
        <v>-16</v>
      </c>
      <c r="D437" s="211">
        <f t="shared" si="22"/>
        <v>-2.0347173650410124E-4</v>
      </c>
      <c r="E437" s="227"/>
      <c r="F437" s="209">
        <f>B437-[2]Private!B429</f>
        <v>14328</v>
      </c>
      <c r="G437" s="226">
        <f t="shared" si="21"/>
        <v>40</v>
      </c>
      <c r="H437" s="188"/>
    </row>
    <row r="438" spans="1:8">
      <c r="A438" s="230">
        <v>27273</v>
      </c>
      <c r="B438" s="231">
        <v>78611</v>
      </c>
      <c r="C438" s="226">
        <f t="shared" si="20"/>
        <v>-8</v>
      </c>
      <c r="D438" s="211">
        <f t="shared" si="22"/>
        <v>-1.017565728386268E-4</v>
      </c>
      <c r="E438" s="227">
        <v>-6.1000000000000004E-3</v>
      </c>
      <c r="F438" s="209">
        <f>B438-[2]Private!B430</f>
        <v>14422</v>
      </c>
      <c r="G438" s="226">
        <f t="shared" si="21"/>
        <v>94</v>
      </c>
      <c r="H438" s="187"/>
    </row>
    <row r="439" spans="1:8">
      <c r="A439" s="230">
        <v>27303</v>
      </c>
      <c r="B439" s="231">
        <v>78629</v>
      </c>
      <c r="C439" s="226">
        <f t="shared" si="20"/>
        <v>18</v>
      </c>
      <c r="D439" s="211">
        <f t="shared" si="22"/>
        <v>2.2897558865807584E-4</v>
      </c>
      <c r="E439" s="227"/>
      <c r="F439" s="209">
        <f>B439-[2]Private!B431</f>
        <v>14484</v>
      </c>
      <c r="G439" s="226">
        <f t="shared" si="21"/>
        <v>62</v>
      </c>
      <c r="H439" s="188">
        <v>-1.6E-2</v>
      </c>
    </row>
    <row r="440" spans="1:8">
      <c r="A440" s="230">
        <v>27334</v>
      </c>
      <c r="B440" s="231">
        <v>78261</v>
      </c>
      <c r="C440" s="226">
        <f t="shared" si="20"/>
        <v>-368</v>
      </c>
      <c r="D440" s="211">
        <f t="shared" si="22"/>
        <v>-4.6802070482900712E-3</v>
      </c>
      <c r="E440" s="227"/>
      <c r="F440" s="209">
        <f>B440-[2]Private!B432</f>
        <v>14532</v>
      </c>
      <c r="G440" s="226">
        <f t="shared" si="21"/>
        <v>48</v>
      </c>
      <c r="H440" s="187"/>
    </row>
    <row r="441" spans="1:8">
      <c r="A441" s="230">
        <v>27364</v>
      </c>
      <c r="B441" s="231">
        <v>77657</v>
      </c>
      <c r="C441" s="226">
        <f t="shared" si="20"/>
        <v>-604</v>
      </c>
      <c r="D441" s="211">
        <f t="shared" si="22"/>
        <v>-7.717764914836253E-3</v>
      </c>
      <c r="E441" s="227">
        <v>-1.9300000000000001E-2</v>
      </c>
      <c r="F441" s="209">
        <f>B441-[2]Private!B433</f>
        <v>14559</v>
      </c>
      <c r="G441" s="226">
        <f t="shared" si="21"/>
        <v>27</v>
      </c>
      <c r="H441" s="188"/>
    </row>
    <row r="442" spans="1:8">
      <c r="A442" s="230">
        <v>27395</v>
      </c>
      <c r="B442" s="231">
        <v>77297</v>
      </c>
      <c r="C442" s="226">
        <f t="shared" si="20"/>
        <v>-360</v>
      </c>
      <c r="D442" s="211">
        <f t="shared" si="22"/>
        <v>-4.6357701173107384E-3</v>
      </c>
      <c r="E442" s="227"/>
      <c r="F442" s="209">
        <f>B442-[2]Private!B434</f>
        <v>14624</v>
      </c>
      <c r="G442" s="226">
        <f t="shared" si="21"/>
        <v>65</v>
      </c>
      <c r="H442" s="187">
        <v>-4.7E-2</v>
      </c>
    </row>
    <row r="443" spans="1:8">
      <c r="A443" s="230">
        <v>27426</v>
      </c>
      <c r="B443" s="231">
        <v>76919</v>
      </c>
      <c r="C443" s="226">
        <f t="shared" si="20"/>
        <v>-378</v>
      </c>
      <c r="D443" s="211">
        <f t="shared" si="22"/>
        <v>-4.8902285987813239E-3</v>
      </c>
      <c r="E443" s="227"/>
      <c r="F443" s="209">
        <f>B443-[2]Private!B435</f>
        <v>14747</v>
      </c>
      <c r="G443" s="226">
        <f t="shared" si="21"/>
        <v>123</v>
      </c>
      <c r="H443" s="188"/>
    </row>
    <row r="444" spans="1:8">
      <c r="A444" s="230">
        <v>27454</v>
      </c>
      <c r="B444" s="231">
        <v>76649</v>
      </c>
      <c r="C444" s="226">
        <f t="shared" si="20"/>
        <v>-270</v>
      </c>
      <c r="D444" s="211">
        <f t="shared" si="22"/>
        <v>-3.5101860398601124E-3</v>
      </c>
      <c r="E444" s="227">
        <v>-2.3E-2</v>
      </c>
      <c r="F444" s="209">
        <f>B444-[2]Private!B436</f>
        <v>14754</v>
      </c>
      <c r="G444" s="226">
        <f t="shared" si="21"/>
        <v>7</v>
      </c>
      <c r="H444" s="187"/>
    </row>
    <row r="445" spans="1:8">
      <c r="A445" s="230">
        <v>27485</v>
      </c>
      <c r="B445" s="231">
        <v>76461</v>
      </c>
      <c r="C445" s="226">
        <f t="shared" si="20"/>
        <v>-188</v>
      </c>
      <c r="D445" s="211">
        <f t="shared" si="22"/>
        <v>-2.4527391094469595E-3</v>
      </c>
      <c r="E445" s="227"/>
      <c r="F445" s="209">
        <f>B445-[2]Private!B437</f>
        <v>14795</v>
      </c>
      <c r="G445" s="226">
        <f t="shared" si="21"/>
        <v>41</v>
      </c>
      <c r="H445" s="188">
        <v>3.1E-2</v>
      </c>
    </row>
    <row r="446" spans="1:8">
      <c r="A446" s="230">
        <v>27515</v>
      </c>
      <c r="B446" s="231">
        <v>76623</v>
      </c>
      <c r="C446" s="226">
        <f t="shared" si="20"/>
        <v>162</v>
      </c>
      <c r="D446" s="211">
        <f t="shared" si="22"/>
        <v>2.1187271942558952E-3</v>
      </c>
      <c r="E446" s="227"/>
      <c r="F446" s="209">
        <f>B446-[2]Private!B438</f>
        <v>14827</v>
      </c>
      <c r="G446" s="226">
        <f t="shared" si="21"/>
        <v>32</v>
      </c>
      <c r="H446" s="187"/>
    </row>
    <row r="447" spans="1:8">
      <c r="A447" s="230">
        <v>27546</v>
      </c>
      <c r="B447" s="231">
        <v>76520</v>
      </c>
      <c r="C447" s="226">
        <f t="shared" si="20"/>
        <v>-103</v>
      </c>
      <c r="D447" s="211">
        <f t="shared" si="22"/>
        <v>-1.3442438954360961E-3</v>
      </c>
      <c r="E447" s="227">
        <v>-1.8100000000000002E-2</v>
      </c>
      <c r="F447" s="209">
        <f>B447-[2]Private!B439</f>
        <v>14784</v>
      </c>
      <c r="G447" s="226">
        <f t="shared" si="21"/>
        <v>-43</v>
      </c>
      <c r="H447" s="188"/>
    </row>
    <row r="448" spans="1:8">
      <c r="A448" s="230">
        <v>27576</v>
      </c>
      <c r="B448" s="231">
        <v>76769</v>
      </c>
      <c r="C448" s="226">
        <f t="shared" si="20"/>
        <v>249</v>
      </c>
      <c r="D448" s="211">
        <f t="shared" si="22"/>
        <v>3.2540512284370098E-3</v>
      </c>
      <c r="E448" s="227"/>
      <c r="F448" s="209">
        <f>B448-[2]Private!B440</f>
        <v>14861</v>
      </c>
      <c r="G448" s="226">
        <f t="shared" si="21"/>
        <v>77</v>
      </c>
      <c r="H448" s="187">
        <v>6.8000000000000005E-2</v>
      </c>
    </row>
    <row r="449" spans="1:8">
      <c r="A449" s="230">
        <v>27607</v>
      </c>
      <c r="B449" s="231">
        <v>77155</v>
      </c>
      <c r="C449" s="226">
        <f t="shared" si="20"/>
        <v>386</v>
      </c>
      <c r="D449" s="211">
        <f t="shared" si="22"/>
        <v>5.0280712266670144E-3</v>
      </c>
      <c r="E449" s="227"/>
      <c r="F449" s="209">
        <f>B449-[2]Private!B441</f>
        <v>14870</v>
      </c>
      <c r="G449" s="226">
        <f t="shared" si="21"/>
        <v>9</v>
      </c>
      <c r="H449" s="188"/>
    </row>
    <row r="450" spans="1:8">
      <c r="A450" s="230">
        <v>27638</v>
      </c>
      <c r="B450" s="231">
        <v>77230</v>
      </c>
      <c r="C450" s="226">
        <f t="shared" si="20"/>
        <v>75</v>
      </c>
      <c r="D450" s="211">
        <f t="shared" si="22"/>
        <v>9.7206921132784649E-4</v>
      </c>
      <c r="E450" s="227">
        <v>7.9000000000000008E-3</v>
      </c>
      <c r="F450" s="209">
        <f>B450-[2]Private!B442</f>
        <v>14824</v>
      </c>
      <c r="G450" s="226">
        <f t="shared" si="21"/>
        <v>-46</v>
      </c>
      <c r="H450" s="187"/>
    </row>
    <row r="451" spans="1:8">
      <c r="A451" s="230">
        <v>27668</v>
      </c>
      <c r="B451" s="231">
        <v>77535</v>
      </c>
      <c r="C451" s="226">
        <f t="shared" si="20"/>
        <v>305</v>
      </c>
      <c r="D451" s="211">
        <f t="shared" si="22"/>
        <v>3.9492425223358798E-3</v>
      </c>
      <c r="E451" s="227"/>
      <c r="F451" s="209">
        <f>B451-[2]Private!B443</f>
        <v>14900</v>
      </c>
      <c r="G451" s="226">
        <f t="shared" si="21"/>
        <v>76</v>
      </c>
      <c r="H451" s="188">
        <v>5.5E-2</v>
      </c>
    </row>
    <row r="452" spans="1:8">
      <c r="A452" s="230">
        <v>27699</v>
      </c>
      <c r="B452" s="231">
        <v>77680</v>
      </c>
      <c r="C452" s="226">
        <f t="shared" si="20"/>
        <v>145</v>
      </c>
      <c r="D452" s="211">
        <f t="shared" si="22"/>
        <v>1.8701231701812085E-3</v>
      </c>
      <c r="E452" s="227"/>
      <c r="F452" s="209">
        <f>B452-[2]Private!B444</f>
        <v>14903</v>
      </c>
      <c r="G452" s="226">
        <f t="shared" si="21"/>
        <v>3</v>
      </c>
      <c r="H452" s="187"/>
    </row>
    <row r="453" spans="1:8">
      <c r="A453" s="230">
        <v>27729</v>
      </c>
      <c r="B453" s="231">
        <v>78018</v>
      </c>
      <c r="C453" s="226">
        <f t="shared" si="20"/>
        <v>338</v>
      </c>
      <c r="D453" s="211">
        <f t="shared" si="22"/>
        <v>4.3511843460350159E-3</v>
      </c>
      <c r="E453" s="227">
        <v>2.5600000000000001E-2</v>
      </c>
      <c r="F453" s="209">
        <f>B453-[2]Private!B445</f>
        <v>14946</v>
      </c>
      <c r="G453" s="226">
        <f t="shared" si="21"/>
        <v>43</v>
      </c>
      <c r="H453" s="188"/>
    </row>
    <row r="454" spans="1:8">
      <c r="A454" s="230">
        <v>27760</v>
      </c>
      <c r="B454" s="231">
        <v>78506</v>
      </c>
      <c r="C454" s="226">
        <f t="shared" si="20"/>
        <v>488</v>
      </c>
      <c r="D454" s="211">
        <f t="shared" si="22"/>
        <v>6.2549668025327493E-3</v>
      </c>
      <c r="E454" s="227"/>
      <c r="F454" s="209">
        <f>B454-[2]Private!B446</f>
        <v>14969</v>
      </c>
      <c r="G454" s="226">
        <f t="shared" si="21"/>
        <v>23</v>
      </c>
      <c r="H454" s="187">
        <v>9.3000000000000013E-2</v>
      </c>
    </row>
    <row r="455" spans="1:8">
      <c r="A455" s="230">
        <v>27791</v>
      </c>
      <c r="B455" s="231">
        <v>78817</v>
      </c>
      <c r="C455" s="226">
        <f t="shared" si="20"/>
        <v>311</v>
      </c>
      <c r="D455" s="211">
        <f t="shared" si="22"/>
        <v>3.9614806511604206E-3</v>
      </c>
      <c r="E455" s="227"/>
      <c r="F455" s="209">
        <f>B455-[2]Private!B447</f>
        <v>14981</v>
      </c>
      <c r="G455" s="226">
        <f t="shared" si="21"/>
        <v>12</v>
      </c>
      <c r="H455" s="188"/>
    </row>
    <row r="456" spans="1:8">
      <c r="A456" s="230">
        <v>27820</v>
      </c>
      <c r="B456" s="231">
        <v>79049</v>
      </c>
      <c r="C456" s="226">
        <f t="shared" si="20"/>
        <v>232</v>
      </c>
      <c r="D456" s="211">
        <f t="shared" si="22"/>
        <v>2.9435274115990205E-3</v>
      </c>
      <c r="E456" s="227">
        <v>6.1600000000000002E-2</v>
      </c>
      <c r="F456" s="209">
        <f>B456-[2]Private!B448</f>
        <v>14987</v>
      </c>
      <c r="G456" s="226">
        <f t="shared" si="21"/>
        <v>6</v>
      </c>
      <c r="H456" s="187"/>
    </row>
    <row r="457" spans="1:8">
      <c r="A457" s="230">
        <v>27851</v>
      </c>
      <c r="B457" s="231">
        <v>79292</v>
      </c>
      <c r="C457" s="226">
        <f t="shared" si="20"/>
        <v>243</v>
      </c>
      <c r="D457" s="211">
        <f t="shared" si="22"/>
        <v>3.0740426823868739E-3</v>
      </c>
      <c r="E457" s="227"/>
      <c r="F457" s="209">
        <f>B457-[2]Private!B449</f>
        <v>14985</v>
      </c>
      <c r="G457" s="226">
        <f t="shared" si="21"/>
        <v>-2</v>
      </c>
      <c r="H457" s="188">
        <v>3.1E-2</v>
      </c>
    </row>
    <row r="458" spans="1:8">
      <c r="A458" s="230">
        <v>27881</v>
      </c>
      <c r="B458" s="231">
        <v>79311</v>
      </c>
      <c r="C458" s="226">
        <f t="shared" si="20"/>
        <v>19</v>
      </c>
      <c r="D458" s="211">
        <f t="shared" si="22"/>
        <v>2.3962064268778693E-4</v>
      </c>
      <c r="E458" s="227"/>
      <c r="F458" s="209">
        <f>B458-[2]Private!B450</f>
        <v>14971</v>
      </c>
      <c r="G458" s="226">
        <f t="shared" si="21"/>
        <v>-14</v>
      </c>
      <c r="H458" s="187"/>
    </row>
    <row r="459" spans="1:8">
      <c r="A459" s="230">
        <v>27912</v>
      </c>
      <c r="B459" s="231">
        <v>79376</v>
      </c>
      <c r="C459" s="226">
        <f t="shared" ref="C459:C522" si="23">B459-B458</f>
        <v>65</v>
      </c>
      <c r="D459" s="211">
        <f t="shared" si="22"/>
        <v>8.1955844712587155E-4</v>
      </c>
      <c r="E459" s="227">
        <v>6.1499999999999999E-2</v>
      </c>
      <c r="F459" s="209">
        <f>B459-[2]Private!B451</f>
        <v>14963</v>
      </c>
      <c r="G459" s="226">
        <f t="shared" ref="G459:G522" si="24">F459-F458</f>
        <v>-8</v>
      </c>
      <c r="H459" s="188"/>
    </row>
    <row r="460" spans="1:8">
      <c r="A460" s="230">
        <v>27942</v>
      </c>
      <c r="B460" s="231">
        <v>79547</v>
      </c>
      <c r="C460" s="226">
        <f t="shared" si="23"/>
        <v>171</v>
      </c>
      <c r="D460" s="211">
        <f t="shared" ref="D460:D523" si="25">(B460-B459)/B459</f>
        <v>2.1543035678290665E-3</v>
      </c>
      <c r="E460" s="227"/>
      <c r="F460" s="209">
        <f>B460-[2]Private!B452</f>
        <v>14993</v>
      </c>
      <c r="G460" s="226">
        <f t="shared" si="24"/>
        <v>30</v>
      </c>
      <c r="H460" s="187">
        <v>2.1000000000000001E-2</v>
      </c>
    </row>
    <row r="461" spans="1:8">
      <c r="A461" s="230">
        <v>27973</v>
      </c>
      <c r="B461" s="231">
        <v>79704</v>
      </c>
      <c r="C461" s="226">
        <f t="shared" si="23"/>
        <v>157</v>
      </c>
      <c r="D461" s="211">
        <f t="shared" si="25"/>
        <v>1.9736759400103086E-3</v>
      </c>
      <c r="E461" s="227"/>
      <c r="F461" s="209">
        <f>B461-[2]Private!B453</f>
        <v>15007</v>
      </c>
      <c r="G461" s="226">
        <f t="shared" si="24"/>
        <v>14</v>
      </c>
      <c r="H461" s="188"/>
    </row>
    <row r="462" spans="1:8">
      <c r="A462" s="230">
        <v>28004</v>
      </c>
      <c r="B462" s="231">
        <v>79892</v>
      </c>
      <c r="C462" s="226">
        <f t="shared" si="23"/>
        <v>188</v>
      </c>
      <c r="D462" s="211">
        <f t="shared" si="25"/>
        <v>2.3587272909766136E-3</v>
      </c>
      <c r="E462" s="227">
        <v>4.9500000000000002E-2</v>
      </c>
      <c r="F462" s="209">
        <f>B462-[2]Private!B454</f>
        <v>14971</v>
      </c>
      <c r="G462" s="226">
        <f t="shared" si="24"/>
        <v>-36</v>
      </c>
      <c r="H462" s="187"/>
    </row>
    <row r="463" spans="1:8">
      <c r="A463" s="230">
        <v>28034</v>
      </c>
      <c r="B463" s="231">
        <v>79905</v>
      </c>
      <c r="C463" s="226">
        <f t="shared" si="23"/>
        <v>13</v>
      </c>
      <c r="D463" s="211">
        <f t="shared" si="25"/>
        <v>1.6271967155660142E-4</v>
      </c>
      <c r="E463" s="227"/>
      <c r="F463" s="209">
        <f>B463-[2]Private!B455</f>
        <v>15028</v>
      </c>
      <c r="G463" s="226">
        <f t="shared" si="24"/>
        <v>57</v>
      </c>
      <c r="H463" s="188">
        <v>0.03</v>
      </c>
    </row>
    <row r="464" spans="1:8">
      <c r="A464" s="230">
        <v>28065</v>
      </c>
      <c r="B464" s="231">
        <v>80237</v>
      </c>
      <c r="C464" s="226">
        <f t="shared" si="23"/>
        <v>332</v>
      </c>
      <c r="D464" s="211">
        <f t="shared" si="25"/>
        <v>4.154933984106126E-3</v>
      </c>
      <c r="E464" s="227"/>
      <c r="F464" s="209">
        <f>B464-[2]Private!B456</f>
        <v>15073</v>
      </c>
      <c r="G464" s="226">
        <f t="shared" si="24"/>
        <v>45</v>
      </c>
      <c r="H464" s="187"/>
    </row>
    <row r="465" spans="1:8">
      <c r="A465" s="230">
        <v>28095</v>
      </c>
      <c r="B465" s="231">
        <v>80448</v>
      </c>
      <c r="C465" s="226">
        <f t="shared" si="23"/>
        <v>211</v>
      </c>
      <c r="D465" s="211">
        <f t="shared" si="25"/>
        <v>2.6297094856487656E-3</v>
      </c>
      <c r="E465" s="227">
        <v>4.3299999999999998E-2</v>
      </c>
      <c r="F465" s="209">
        <f>B465-[2]Private!B457</f>
        <v>15075</v>
      </c>
      <c r="G465" s="226">
        <f t="shared" si="24"/>
        <v>2</v>
      </c>
      <c r="H465" s="188"/>
    </row>
    <row r="466" spans="1:8">
      <c r="A466" s="230">
        <v>28126</v>
      </c>
      <c r="B466" s="231">
        <v>80692</v>
      </c>
      <c r="C466" s="226">
        <f t="shared" si="23"/>
        <v>244</v>
      </c>
      <c r="D466" s="211">
        <f t="shared" si="25"/>
        <v>3.0330151153540176E-3</v>
      </c>
      <c r="E466" s="227"/>
      <c r="F466" s="209">
        <f>B466-[2]Private!B458</f>
        <v>15056</v>
      </c>
      <c r="G466" s="226">
        <f t="shared" si="24"/>
        <v>-19</v>
      </c>
      <c r="H466" s="187">
        <v>4.7E-2</v>
      </c>
    </row>
    <row r="467" spans="1:8">
      <c r="A467" s="230">
        <v>28157</v>
      </c>
      <c r="B467" s="231">
        <v>80988</v>
      </c>
      <c r="C467" s="226">
        <f t="shared" si="23"/>
        <v>296</v>
      </c>
      <c r="D467" s="211">
        <f t="shared" si="25"/>
        <v>3.6682694690923514E-3</v>
      </c>
      <c r="E467" s="227"/>
      <c r="F467" s="209">
        <f>B467-[2]Private!B459</f>
        <v>15056</v>
      </c>
      <c r="G467" s="226">
        <f t="shared" si="24"/>
        <v>0</v>
      </c>
      <c r="H467" s="188"/>
    </row>
    <row r="468" spans="1:8">
      <c r="A468" s="230">
        <v>28185</v>
      </c>
      <c r="B468" s="231">
        <v>81391</v>
      </c>
      <c r="C468" s="226">
        <f t="shared" si="23"/>
        <v>403</v>
      </c>
      <c r="D468" s="211">
        <f t="shared" si="25"/>
        <v>4.976045833950709E-3</v>
      </c>
      <c r="E468" s="227">
        <v>3.2199999999999999E-2</v>
      </c>
      <c r="F468" s="209">
        <f>B468-[2]Private!B460</f>
        <v>15050</v>
      </c>
      <c r="G468" s="226">
        <f t="shared" si="24"/>
        <v>-6</v>
      </c>
      <c r="H468" s="187"/>
    </row>
    <row r="469" spans="1:8">
      <c r="A469" s="230">
        <v>28216</v>
      </c>
      <c r="B469" s="231">
        <v>81729</v>
      </c>
      <c r="C469" s="226">
        <f t="shared" si="23"/>
        <v>338</v>
      </c>
      <c r="D469" s="211">
        <f t="shared" si="25"/>
        <v>4.1527933063852272E-3</v>
      </c>
      <c r="E469" s="227"/>
      <c r="F469" s="209">
        <f>B469-[2]Private!B461</f>
        <v>15075</v>
      </c>
      <c r="G469" s="226">
        <f t="shared" si="24"/>
        <v>25</v>
      </c>
      <c r="H469" s="188">
        <v>8.1000000000000003E-2</v>
      </c>
    </row>
    <row r="470" spans="1:8">
      <c r="A470" s="230">
        <v>28246</v>
      </c>
      <c r="B470" s="231">
        <v>82089</v>
      </c>
      <c r="C470" s="226">
        <f t="shared" si="23"/>
        <v>360</v>
      </c>
      <c r="D470" s="211">
        <f t="shared" si="25"/>
        <v>4.4048012333443454E-3</v>
      </c>
      <c r="E470" s="227"/>
      <c r="F470" s="209">
        <f>B470-[2]Private!B462</f>
        <v>15132</v>
      </c>
      <c r="G470" s="226">
        <f t="shared" si="24"/>
        <v>57</v>
      </c>
      <c r="H470" s="187"/>
    </row>
    <row r="471" spans="1:8">
      <c r="A471" s="230">
        <v>28277</v>
      </c>
      <c r="B471" s="231">
        <v>82488</v>
      </c>
      <c r="C471" s="226">
        <f t="shared" si="23"/>
        <v>399</v>
      </c>
      <c r="D471" s="211">
        <f t="shared" si="25"/>
        <v>4.860578152980302E-3</v>
      </c>
      <c r="E471" s="227">
        <v>4.4499999999999998E-2</v>
      </c>
      <c r="F471" s="209">
        <f>B471-[2]Private!B463</f>
        <v>15207</v>
      </c>
      <c r="G471" s="226">
        <f t="shared" si="24"/>
        <v>75</v>
      </c>
      <c r="H471" s="188"/>
    </row>
    <row r="472" spans="1:8">
      <c r="A472" s="230">
        <v>28307</v>
      </c>
      <c r="B472" s="231">
        <v>82836</v>
      </c>
      <c r="C472" s="226">
        <f t="shared" si="23"/>
        <v>348</v>
      </c>
      <c r="D472" s="211">
        <f t="shared" si="25"/>
        <v>4.2187954611579868E-3</v>
      </c>
      <c r="E472" s="227"/>
      <c r="F472" s="209">
        <f>B472-[2]Private!B464</f>
        <v>15299</v>
      </c>
      <c r="G472" s="226">
        <f t="shared" si="24"/>
        <v>92</v>
      </c>
      <c r="H472" s="187">
        <v>7.2999999999999995E-2</v>
      </c>
    </row>
    <row r="473" spans="1:8">
      <c r="A473" s="230">
        <v>28338</v>
      </c>
      <c r="B473" s="231">
        <v>83074</v>
      </c>
      <c r="C473" s="226">
        <f t="shared" si="23"/>
        <v>238</v>
      </c>
      <c r="D473" s="211">
        <f t="shared" si="25"/>
        <v>2.873146940943551E-3</v>
      </c>
      <c r="E473" s="227"/>
      <c r="F473" s="209">
        <f>B473-[2]Private!B465</f>
        <v>15328</v>
      </c>
      <c r="G473" s="226">
        <f t="shared" si="24"/>
        <v>29</v>
      </c>
      <c r="H473" s="188"/>
    </row>
    <row r="474" spans="1:8">
      <c r="A474" s="230">
        <v>28369</v>
      </c>
      <c r="B474" s="231">
        <v>83532</v>
      </c>
      <c r="C474" s="226">
        <f t="shared" si="23"/>
        <v>458</v>
      </c>
      <c r="D474" s="211">
        <f t="shared" si="25"/>
        <v>5.5131569444110068E-3</v>
      </c>
      <c r="E474" s="227">
        <v>5.7599999999999998E-2</v>
      </c>
      <c r="F474" s="209">
        <f>B474-[2]Private!B466</f>
        <v>15403</v>
      </c>
      <c r="G474" s="226">
        <f t="shared" si="24"/>
        <v>75</v>
      </c>
      <c r="H474" s="187"/>
    </row>
    <row r="475" spans="1:8">
      <c r="A475" s="230">
        <v>28399</v>
      </c>
      <c r="B475" s="231">
        <v>83794</v>
      </c>
      <c r="C475" s="226">
        <f t="shared" si="23"/>
        <v>262</v>
      </c>
      <c r="D475" s="211">
        <f t="shared" si="25"/>
        <v>3.1365225302877938E-3</v>
      </c>
      <c r="E475" s="227"/>
      <c r="F475" s="209">
        <f>B475-[2]Private!B467</f>
        <v>15463</v>
      </c>
      <c r="G475" s="226">
        <f t="shared" si="24"/>
        <v>60</v>
      </c>
      <c r="H475" s="188">
        <v>0</v>
      </c>
    </row>
    <row r="476" spans="1:8">
      <c r="A476" s="230">
        <v>28430</v>
      </c>
      <c r="B476" s="231">
        <v>84173</v>
      </c>
      <c r="C476" s="226">
        <f t="shared" si="23"/>
        <v>379</v>
      </c>
      <c r="D476" s="211">
        <f t="shared" si="25"/>
        <v>4.5229968732844834E-3</v>
      </c>
      <c r="E476" s="227"/>
      <c r="F476" s="209">
        <f>B476-[2]Private!B468</f>
        <v>15515</v>
      </c>
      <c r="G476" s="226">
        <f t="shared" si="24"/>
        <v>52</v>
      </c>
      <c r="H476" s="187"/>
    </row>
    <row r="477" spans="1:8">
      <c r="A477" s="230">
        <v>28460</v>
      </c>
      <c r="B477" s="231">
        <v>84408</v>
      </c>
      <c r="C477" s="226">
        <f t="shared" si="23"/>
        <v>235</v>
      </c>
      <c r="D477" s="211">
        <f t="shared" si="25"/>
        <v>2.7918691266795768E-3</v>
      </c>
      <c r="E477" s="227">
        <v>4.9799999999999997E-2</v>
      </c>
      <c r="F477" s="209">
        <f>B477-[2]Private!B469</f>
        <v>15538</v>
      </c>
      <c r="G477" s="226">
        <f t="shared" si="24"/>
        <v>23</v>
      </c>
      <c r="H477" s="188"/>
    </row>
    <row r="478" spans="1:8">
      <c r="A478" s="230">
        <v>28491</v>
      </c>
      <c r="B478" s="231">
        <v>84595</v>
      </c>
      <c r="C478" s="226">
        <f t="shared" si="23"/>
        <v>187</v>
      </c>
      <c r="D478" s="211">
        <f t="shared" si="25"/>
        <v>2.2154298170789497E-3</v>
      </c>
      <c r="E478" s="227"/>
      <c r="F478" s="209">
        <f>B478-[2]Private!B470</f>
        <v>15611</v>
      </c>
      <c r="G478" s="226">
        <f t="shared" si="24"/>
        <v>73</v>
      </c>
      <c r="H478" s="187">
        <v>1.3999999999999999E-2</v>
      </c>
    </row>
    <row r="479" spans="1:8">
      <c r="A479" s="230">
        <v>28522</v>
      </c>
      <c r="B479" s="231">
        <v>84948</v>
      </c>
      <c r="C479" s="226">
        <f t="shared" si="23"/>
        <v>353</v>
      </c>
      <c r="D479" s="211">
        <f t="shared" si="25"/>
        <v>4.1728234529227496E-3</v>
      </c>
      <c r="E479" s="227"/>
      <c r="F479" s="209">
        <f>B479-[2]Private!B471</f>
        <v>15671</v>
      </c>
      <c r="G479" s="226">
        <f t="shared" si="24"/>
        <v>60</v>
      </c>
      <c r="H479" s="188"/>
    </row>
    <row r="480" spans="1:8">
      <c r="A480" s="230">
        <v>28550</v>
      </c>
      <c r="B480" s="231">
        <v>85461</v>
      </c>
      <c r="C480" s="226">
        <f t="shared" si="23"/>
        <v>513</v>
      </c>
      <c r="D480" s="211">
        <f t="shared" si="25"/>
        <v>6.0389885577058905E-3</v>
      </c>
      <c r="E480" s="227">
        <v>4.1399999999999999E-2</v>
      </c>
      <c r="F480" s="209">
        <f>B480-[2]Private!B472</f>
        <v>15731</v>
      </c>
      <c r="G480" s="226">
        <f t="shared" si="24"/>
        <v>60</v>
      </c>
      <c r="H480" s="187"/>
    </row>
    <row r="481" spans="1:8">
      <c r="A481" s="230">
        <v>28581</v>
      </c>
      <c r="B481" s="231">
        <v>86163</v>
      </c>
      <c r="C481" s="226">
        <f t="shared" si="23"/>
        <v>702</v>
      </c>
      <c r="D481" s="211">
        <f t="shared" si="25"/>
        <v>8.2142731772387404E-3</v>
      </c>
      <c r="E481" s="227"/>
      <c r="F481" s="209">
        <f>B481-[2]Private!B473</f>
        <v>15797</v>
      </c>
      <c r="G481" s="226">
        <f t="shared" si="24"/>
        <v>66</v>
      </c>
      <c r="H481" s="188">
        <v>0.16500000000000001</v>
      </c>
    </row>
    <row r="482" spans="1:8">
      <c r="A482" s="230">
        <v>28611</v>
      </c>
      <c r="B482" s="231">
        <v>86509</v>
      </c>
      <c r="C482" s="226">
        <f t="shared" si="23"/>
        <v>346</v>
      </c>
      <c r="D482" s="211">
        <f t="shared" si="25"/>
        <v>4.0156447663150076E-3</v>
      </c>
      <c r="E482" s="227"/>
      <c r="F482" s="209">
        <f>B482-[2]Private!B474</f>
        <v>15834</v>
      </c>
      <c r="G482" s="226">
        <f t="shared" si="24"/>
        <v>37</v>
      </c>
      <c r="H482" s="187"/>
    </row>
    <row r="483" spans="1:8">
      <c r="A483" s="230">
        <v>28642</v>
      </c>
      <c r="B483" s="231">
        <v>86951</v>
      </c>
      <c r="C483" s="226">
        <f t="shared" si="23"/>
        <v>442</v>
      </c>
      <c r="D483" s="211">
        <f t="shared" si="25"/>
        <v>5.1092949866487882E-3</v>
      </c>
      <c r="E483" s="227">
        <v>6.1100000000000002E-2</v>
      </c>
      <c r="F483" s="209">
        <f>B483-[2]Private!B475</f>
        <v>15852</v>
      </c>
      <c r="G483" s="226">
        <f t="shared" si="24"/>
        <v>18</v>
      </c>
      <c r="H483" s="188"/>
    </row>
    <row r="484" spans="1:8">
      <c r="A484" s="230">
        <v>28672</v>
      </c>
      <c r="B484" s="231">
        <v>87205</v>
      </c>
      <c r="C484" s="226">
        <f t="shared" si="23"/>
        <v>254</v>
      </c>
      <c r="D484" s="211">
        <f t="shared" si="25"/>
        <v>2.9211854952789504E-3</v>
      </c>
      <c r="E484" s="227"/>
      <c r="F484" s="209">
        <f>B484-[2]Private!B476</f>
        <v>15901</v>
      </c>
      <c r="G484" s="226">
        <f t="shared" si="24"/>
        <v>49</v>
      </c>
      <c r="H484" s="187">
        <v>0.04</v>
      </c>
    </row>
    <row r="485" spans="1:8">
      <c r="A485" s="230">
        <v>28703</v>
      </c>
      <c r="B485" s="231">
        <v>87481</v>
      </c>
      <c r="C485" s="226">
        <f t="shared" si="23"/>
        <v>276</v>
      </c>
      <c r="D485" s="211">
        <f t="shared" si="25"/>
        <v>3.1649561378361332E-3</v>
      </c>
      <c r="E485" s="227"/>
      <c r="F485" s="209">
        <f>B485-[2]Private!B477</f>
        <v>15891</v>
      </c>
      <c r="G485" s="226">
        <f t="shared" si="24"/>
        <v>-10</v>
      </c>
      <c r="H485" s="188"/>
    </row>
    <row r="486" spans="1:8">
      <c r="A486" s="230">
        <v>28734</v>
      </c>
      <c r="B486" s="231">
        <v>87618</v>
      </c>
      <c r="C486" s="226">
        <f t="shared" si="23"/>
        <v>137</v>
      </c>
      <c r="D486" s="211">
        <f t="shared" si="25"/>
        <v>1.5660543432288155E-3</v>
      </c>
      <c r="E486" s="227">
        <v>5.28E-2</v>
      </c>
      <c r="F486" s="209">
        <f>B486-[2]Private!B478</f>
        <v>15819</v>
      </c>
      <c r="G486" s="226">
        <f t="shared" si="24"/>
        <v>-72</v>
      </c>
      <c r="H486" s="187"/>
    </row>
    <row r="487" spans="1:8">
      <c r="A487" s="230">
        <v>28764</v>
      </c>
      <c r="B487" s="231">
        <v>87954</v>
      </c>
      <c r="C487" s="226">
        <f t="shared" si="23"/>
        <v>336</v>
      </c>
      <c r="D487" s="211">
        <f t="shared" si="25"/>
        <v>3.8348284599054989E-3</v>
      </c>
      <c r="E487" s="227"/>
      <c r="F487" s="209">
        <f>B487-[2]Private!B479</f>
        <v>15858</v>
      </c>
      <c r="G487" s="226">
        <f t="shared" si="24"/>
        <v>39</v>
      </c>
      <c r="H487" s="188">
        <v>5.5E-2</v>
      </c>
    </row>
    <row r="488" spans="1:8">
      <c r="A488" s="230">
        <v>28795</v>
      </c>
      <c r="B488" s="231">
        <v>88391</v>
      </c>
      <c r="C488" s="226">
        <f t="shared" si="23"/>
        <v>437</v>
      </c>
      <c r="D488" s="211">
        <f t="shared" si="25"/>
        <v>4.968506264638334E-3</v>
      </c>
      <c r="E488" s="227"/>
      <c r="F488" s="209">
        <f>B488-[2]Private!B480</f>
        <v>15894</v>
      </c>
      <c r="G488" s="226">
        <f t="shared" si="24"/>
        <v>36</v>
      </c>
      <c r="H488" s="187"/>
    </row>
    <row r="489" spans="1:8">
      <c r="A489" s="230">
        <v>28825</v>
      </c>
      <c r="B489" s="231">
        <v>88673</v>
      </c>
      <c r="C489" s="226">
        <f t="shared" si="23"/>
        <v>282</v>
      </c>
      <c r="D489" s="211">
        <f t="shared" si="25"/>
        <v>3.1903700603002566E-3</v>
      </c>
      <c r="E489" s="227">
        <v>6.6799999999999998E-2</v>
      </c>
      <c r="F489" s="209">
        <f>B489-[2]Private!B481</f>
        <v>15911</v>
      </c>
      <c r="G489" s="226">
        <f t="shared" si="24"/>
        <v>17</v>
      </c>
      <c r="H489" s="188"/>
    </row>
    <row r="490" spans="1:8">
      <c r="A490" s="230">
        <v>28856</v>
      </c>
      <c r="B490" s="231">
        <v>88810</v>
      </c>
      <c r="C490" s="226">
        <f t="shared" si="23"/>
        <v>137</v>
      </c>
      <c r="D490" s="211">
        <f t="shared" si="25"/>
        <v>1.5450024246388416E-3</v>
      </c>
      <c r="E490" s="227"/>
      <c r="F490" s="209">
        <f>B490-[2]Private!B482</f>
        <v>15937</v>
      </c>
      <c r="G490" s="226">
        <f t="shared" si="24"/>
        <v>26</v>
      </c>
      <c r="H490" s="187">
        <v>8.0000000000000002E-3</v>
      </c>
    </row>
    <row r="491" spans="1:8">
      <c r="A491" s="230">
        <v>28887</v>
      </c>
      <c r="B491" s="231">
        <v>89054</v>
      </c>
      <c r="C491" s="226">
        <f t="shared" si="23"/>
        <v>244</v>
      </c>
      <c r="D491" s="211">
        <f t="shared" si="25"/>
        <v>2.7474383515369892E-3</v>
      </c>
      <c r="E491" s="227"/>
      <c r="F491" s="209">
        <f>B491-[2]Private!B483</f>
        <v>15947</v>
      </c>
      <c r="G491" s="226">
        <f t="shared" si="24"/>
        <v>10</v>
      </c>
      <c r="H491" s="188"/>
    </row>
    <row r="492" spans="1:8">
      <c r="A492" s="230">
        <v>28915</v>
      </c>
      <c r="B492" s="231">
        <v>89480</v>
      </c>
      <c r="C492" s="226">
        <f t="shared" si="23"/>
        <v>426</v>
      </c>
      <c r="D492" s="211">
        <f t="shared" si="25"/>
        <v>4.7836144361847865E-3</v>
      </c>
      <c r="E492" s="227">
        <v>6.5199999999999994E-2</v>
      </c>
      <c r="F492" s="209">
        <f>B492-[2]Private!B484</f>
        <v>15956</v>
      </c>
      <c r="G492" s="226">
        <f t="shared" si="24"/>
        <v>9</v>
      </c>
      <c r="H492" s="187"/>
    </row>
    <row r="493" spans="1:8">
      <c r="A493" s="230">
        <v>28946</v>
      </c>
      <c r="B493" s="231">
        <v>89418</v>
      </c>
      <c r="C493" s="226">
        <f t="shared" si="23"/>
        <v>-62</v>
      </c>
      <c r="D493" s="211">
        <f t="shared" si="25"/>
        <v>-6.9289226642825215E-4</v>
      </c>
      <c r="E493" s="227"/>
      <c r="F493" s="209">
        <f>B493-[2]Private!B485</f>
        <v>15977</v>
      </c>
      <c r="G493" s="226">
        <f t="shared" si="24"/>
        <v>21</v>
      </c>
      <c r="H493" s="188">
        <v>5.0000000000000001E-3</v>
      </c>
    </row>
    <row r="494" spans="1:8">
      <c r="A494" s="230">
        <v>28976</v>
      </c>
      <c r="B494" s="231">
        <v>89791</v>
      </c>
      <c r="C494" s="226">
        <f t="shared" si="23"/>
        <v>373</v>
      </c>
      <c r="D494" s="211">
        <f t="shared" si="25"/>
        <v>4.1714196246840684E-3</v>
      </c>
      <c r="E494" s="227"/>
      <c r="F494" s="209">
        <f>B494-[2]Private!B486</f>
        <v>15990</v>
      </c>
      <c r="G494" s="226">
        <f t="shared" si="24"/>
        <v>13</v>
      </c>
      <c r="H494" s="187"/>
    </row>
    <row r="495" spans="1:8">
      <c r="A495" s="230">
        <v>29007</v>
      </c>
      <c r="B495" s="231">
        <v>90109</v>
      </c>
      <c r="C495" s="226">
        <f t="shared" si="23"/>
        <v>318</v>
      </c>
      <c r="D495" s="211">
        <f t="shared" si="25"/>
        <v>3.5415576171331201E-3</v>
      </c>
      <c r="E495" s="227">
        <v>2.6599999999999999E-2</v>
      </c>
      <c r="F495" s="209">
        <f>B495-[2]Private!B487</f>
        <v>16045</v>
      </c>
      <c r="G495" s="226">
        <f t="shared" si="24"/>
        <v>55</v>
      </c>
      <c r="H495" s="188"/>
    </row>
    <row r="496" spans="1:8">
      <c r="A496" s="230">
        <v>29037</v>
      </c>
      <c r="B496" s="231">
        <v>90215</v>
      </c>
      <c r="C496" s="226">
        <f t="shared" si="23"/>
        <v>106</v>
      </c>
      <c r="D496" s="211">
        <f t="shared" si="25"/>
        <v>1.1763530834877759E-3</v>
      </c>
      <c r="E496" s="227"/>
      <c r="F496" s="209">
        <f>B496-[2]Private!B488</f>
        <v>16150</v>
      </c>
      <c r="G496" s="226">
        <f t="shared" si="24"/>
        <v>105</v>
      </c>
      <c r="H496" s="187">
        <v>2.8999999999999998E-2</v>
      </c>
    </row>
    <row r="497" spans="1:8">
      <c r="A497" s="230">
        <v>29068</v>
      </c>
      <c r="B497" s="231">
        <v>90297</v>
      </c>
      <c r="C497" s="226">
        <f t="shared" si="23"/>
        <v>82</v>
      </c>
      <c r="D497" s="211">
        <f t="shared" si="25"/>
        <v>9.0893975502965142E-4</v>
      </c>
      <c r="E497" s="227"/>
      <c r="F497" s="209">
        <f>B497-[2]Private!B489</f>
        <v>16229</v>
      </c>
      <c r="G497" s="226">
        <f t="shared" si="24"/>
        <v>79</v>
      </c>
      <c r="H497" s="188"/>
    </row>
    <row r="498" spans="1:8">
      <c r="A498" s="230">
        <v>29099</v>
      </c>
      <c r="B498" s="231">
        <v>90325</v>
      </c>
      <c r="C498" s="226">
        <f t="shared" si="23"/>
        <v>28</v>
      </c>
      <c r="D498" s="211">
        <f t="shared" si="25"/>
        <v>3.1008782130081838E-4</v>
      </c>
      <c r="E498" s="227">
        <v>2.4E-2</v>
      </c>
      <c r="F498" s="209">
        <f>B498-[2]Private!B490</f>
        <v>16128</v>
      </c>
      <c r="G498" s="226">
        <f t="shared" si="24"/>
        <v>-101</v>
      </c>
      <c r="H498" s="187"/>
    </row>
    <row r="499" spans="1:8">
      <c r="A499" s="230">
        <v>29129</v>
      </c>
      <c r="B499" s="231">
        <v>90482</v>
      </c>
      <c r="C499" s="226">
        <f t="shared" si="23"/>
        <v>157</v>
      </c>
      <c r="D499" s="211">
        <f t="shared" si="25"/>
        <v>1.7381677276501523E-3</v>
      </c>
      <c r="E499" s="227"/>
      <c r="F499" s="209">
        <f>B499-[2]Private!B491</f>
        <v>16136</v>
      </c>
      <c r="G499" s="226">
        <f t="shared" si="24"/>
        <v>8</v>
      </c>
      <c r="H499" s="188">
        <v>0.01</v>
      </c>
    </row>
    <row r="500" spans="1:8">
      <c r="A500" s="230">
        <v>29160</v>
      </c>
      <c r="B500" s="231">
        <v>90576</v>
      </c>
      <c r="C500" s="226">
        <f t="shared" si="23"/>
        <v>94</v>
      </c>
      <c r="D500" s="211">
        <f t="shared" si="25"/>
        <v>1.0388806613470082E-3</v>
      </c>
      <c r="E500" s="227"/>
      <c r="F500" s="209">
        <f>B500-[2]Private!B492</f>
        <v>16173</v>
      </c>
      <c r="G500" s="226">
        <f t="shared" si="24"/>
        <v>37</v>
      </c>
      <c r="H500" s="187"/>
    </row>
    <row r="501" spans="1:8">
      <c r="A501" s="230">
        <v>29190</v>
      </c>
      <c r="B501" s="231">
        <v>90673</v>
      </c>
      <c r="C501" s="226">
        <f t="shared" si="23"/>
        <v>97</v>
      </c>
      <c r="D501" s="211">
        <f t="shared" si="25"/>
        <v>1.070923865041512E-3</v>
      </c>
      <c r="E501" s="227">
        <v>1.2999999999999999E-2</v>
      </c>
      <c r="F501" s="209">
        <f>B501-[2]Private!B493</f>
        <v>16180</v>
      </c>
      <c r="G501" s="226">
        <f t="shared" si="24"/>
        <v>7</v>
      </c>
      <c r="H501" s="188"/>
    </row>
    <row r="502" spans="1:8">
      <c r="A502" s="230">
        <v>29221</v>
      </c>
      <c r="B502" s="231">
        <v>90802</v>
      </c>
      <c r="C502" s="226">
        <f t="shared" si="23"/>
        <v>129</v>
      </c>
      <c r="D502" s="211">
        <f t="shared" si="25"/>
        <v>1.4226947382351969E-3</v>
      </c>
      <c r="E502" s="227"/>
      <c r="F502" s="209">
        <f>B502-[2]Private!B494</f>
        <v>16201</v>
      </c>
      <c r="G502" s="226">
        <f t="shared" si="24"/>
        <v>21</v>
      </c>
      <c r="H502" s="187">
        <v>1.3000000000000001E-2</v>
      </c>
    </row>
    <row r="503" spans="1:8">
      <c r="A503" s="230">
        <v>29252</v>
      </c>
      <c r="B503" s="231">
        <v>90882</v>
      </c>
      <c r="C503" s="226">
        <f t="shared" si="23"/>
        <v>80</v>
      </c>
      <c r="D503" s="211">
        <f t="shared" si="25"/>
        <v>8.810378626021453E-4</v>
      </c>
      <c r="E503" s="227"/>
      <c r="F503" s="209">
        <f>B503-[2]Private!B495</f>
        <v>16226</v>
      </c>
      <c r="G503" s="226">
        <f t="shared" si="24"/>
        <v>25</v>
      </c>
      <c r="H503" s="188"/>
    </row>
    <row r="504" spans="1:8">
      <c r="A504" s="230">
        <v>29281</v>
      </c>
      <c r="B504" s="231">
        <v>90994</v>
      </c>
      <c r="C504" s="226">
        <f t="shared" si="23"/>
        <v>112</v>
      </c>
      <c r="D504" s="211">
        <f t="shared" si="25"/>
        <v>1.2323672454391409E-3</v>
      </c>
      <c r="E504" s="227">
        <v>1.43E-2</v>
      </c>
      <c r="F504" s="209">
        <f>B504-[2]Private!B496</f>
        <v>16296</v>
      </c>
      <c r="G504" s="226">
        <f t="shared" si="24"/>
        <v>70</v>
      </c>
      <c r="H504" s="187"/>
    </row>
    <row r="505" spans="1:8">
      <c r="A505" s="230">
        <v>29312</v>
      </c>
      <c r="B505" s="231">
        <v>90850</v>
      </c>
      <c r="C505" s="226">
        <f t="shared" si="23"/>
        <v>-144</v>
      </c>
      <c r="D505" s="211">
        <f t="shared" si="25"/>
        <v>-1.582521924522496E-3</v>
      </c>
      <c r="E505" s="227"/>
      <c r="F505" s="209">
        <f>B505-[2]Private!B497</f>
        <v>16583</v>
      </c>
      <c r="G505" s="226">
        <f t="shared" si="24"/>
        <v>287</v>
      </c>
      <c r="H505" s="188">
        <v>-7.9000000000000001E-2</v>
      </c>
    </row>
    <row r="506" spans="1:8">
      <c r="A506" s="230">
        <v>29342</v>
      </c>
      <c r="B506" s="231">
        <v>90419</v>
      </c>
      <c r="C506" s="226">
        <f t="shared" si="23"/>
        <v>-431</v>
      </c>
      <c r="D506" s="211">
        <f t="shared" si="25"/>
        <v>-4.7440836543753443E-3</v>
      </c>
      <c r="E506" s="227"/>
      <c r="F506" s="209">
        <f>B506-[2]Private!B498</f>
        <v>16454</v>
      </c>
      <c r="G506" s="226">
        <f t="shared" si="24"/>
        <v>-129</v>
      </c>
      <c r="H506" s="187"/>
    </row>
    <row r="507" spans="1:8">
      <c r="A507" s="230">
        <v>29373</v>
      </c>
      <c r="B507" s="231">
        <v>90099</v>
      </c>
      <c r="C507" s="226">
        <f t="shared" si="23"/>
        <v>-320</v>
      </c>
      <c r="D507" s="211">
        <f t="shared" si="25"/>
        <v>-3.5390791758369371E-3</v>
      </c>
      <c r="E507" s="227">
        <v>-7.4999999999999997E-3</v>
      </c>
      <c r="F507" s="209">
        <f>B507-[2]Private!B499</f>
        <v>16441</v>
      </c>
      <c r="G507" s="226">
        <f t="shared" si="24"/>
        <v>-13</v>
      </c>
      <c r="H507" s="188"/>
    </row>
    <row r="508" spans="1:8">
      <c r="A508" s="230">
        <v>29403</v>
      </c>
      <c r="B508" s="231">
        <v>89837</v>
      </c>
      <c r="C508" s="226">
        <f t="shared" si="23"/>
        <v>-262</v>
      </c>
      <c r="D508" s="211">
        <f t="shared" si="25"/>
        <v>-2.9079124074629019E-3</v>
      </c>
      <c r="E508" s="227"/>
      <c r="F508" s="209">
        <f>B508-[2]Private!B500</f>
        <v>16418</v>
      </c>
      <c r="G508" s="226">
        <f t="shared" si="24"/>
        <v>-23</v>
      </c>
      <c r="H508" s="187">
        <v>-6.0000000000000001E-3</v>
      </c>
    </row>
    <row r="509" spans="1:8">
      <c r="A509" s="230">
        <v>29434</v>
      </c>
      <c r="B509" s="231">
        <v>90097</v>
      </c>
      <c r="C509" s="226">
        <f t="shared" si="23"/>
        <v>260</v>
      </c>
      <c r="D509" s="211">
        <f t="shared" si="25"/>
        <v>2.8941304807595979E-3</v>
      </c>
      <c r="E509" s="227"/>
      <c r="F509" s="209">
        <f>B509-[2]Private!B501</f>
        <v>16410</v>
      </c>
      <c r="G509" s="226">
        <f t="shared" si="24"/>
        <v>-8</v>
      </c>
      <c r="H509" s="188"/>
    </row>
    <row r="510" spans="1:8">
      <c r="A510" s="230">
        <v>29465</v>
      </c>
      <c r="B510" s="231">
        <v>90210</v>
      </c>
      <c r="C510" s="226">
        <f t="shared" si="23"/>
        <v>113</v>
      </c>
      <c r="D510" s="211">
        <f t="shared" si="25"/>
        <v>1.2542038025683429E-3</v>
      </c>
      <c r="E510" s="227">
        <v>-1.61E-2</v>
      </c>
      <c r="F510" s="209">
        <f>B510-[2]Private!B502</f>
        <v>16330</v>
      </c>
      <c r="G510" s="226">
        <f t="shared" si="24"/>
        <v>-80</v>
      </c>
      <c r="H510" s="187"/>
    </row>
    <row r="511" spans="1:8">
      <c r="A511" s="230">
        <v>29495</v>
      </c>
      <c r="B511" s="231">
        <v>90491</v>
      </c>
      <c r="C511" s="226">
        <f t="shared" si="23"/>
        <v>281</v>
      </c>
      <c r="D511" s="211">
        <f t="shared" si="25"/>
        <v>3.1149539962310167E-3</v>
      </c>
      <c r="E511" s="227"/>
      <c r="F511" s="209">
        <f>B511-[2]Private!B503</f>
        <v>16386</v>
      </c>
      <c r="G511" s="226">
        <f t="shared" si="24"/>
        <v>56</v>
      </c>
      <c r="H511" s="188">
        <v>7.5999999999999998E-2</v>
      </c>
    </row>
    <row r="512" spans="1:8">
      <c r="A512" s="230">
        <v>29526</v>
      </c>
      <c r="B512" s="231">
        <v>90748</v>
      </c>
      <c r="C512" s="226">
        <f t="shared" si="23"/>
        <v>257</v>
      </c>
      <c r="D512" s="211">
        <f t="shared" si="25"/>
        <v>2.8400614425743995E-3</v>
      </c>
      <c r="E512" s="227"/>
      <c r="F512" s="209">
        <f>B512-[2]Private!B504</f>
        <v>16391</v>
      </c>
      <c r="G512" s="226">
        <f t="shared" si="24"/>
        <v>5</v>
      </c>
      <c r="H512" s="187"/>
    </row>
    <row r="513" spans="1:8">
      <c r="A513" s="230">
        <v>29556</v>
      </c>
      <c r="B513" s="231">
        <v>90943</v>
      </c>
      <c r="C513" s="226">
        <f t="shared" si="23"/>
        <v>195</v>
      </c>
      <c r="D513" s="211">
        <f t="shared" si="25"/>
        <v>2.1488076872217569E-3</v>
      </c>
      <c r="E513" s="227">
        <v>-4.0000000000000002E-4</v>
      </c>
      <c r="F513" s="209">
        <f>B513-[2]Private!B505</f>
        <v>16373</v>
      </c>
      <c r="G513" s="226">
        <f t="shared" si="24"/>
        <v>-18</v>
      </c>
      <c r="H513" s="188"/>
    </row>
    <row r="514" spans="1:8">
      <c r="A514" s="230">
        <v>29587</v>
      </c>
      <c r="B514" s="231">
        <v>91037</v>
      </c>
      <c r="C514" s="226">
        <f t="shared" si="23"/>
        <v>94</v>
      </c>
      <c r="D514" s="211">
        <f t="shared" si="25"/>
        <v>1.0336144618057464E-3</v>
      </c>
      <c r="E514" s="227"/>
      <c r="F514" s="209">
        <f>B514-[2]Private!B506</f>
        <v>16360</v>
      </c>
      <c r="G514" s="226">
        <f t="shared" si="24"/>
        <v>-13</v>
      </c>
      <c r="H514" s="187">
        <v>8.5000000000000006E-2</v>
      </c>
    </row>
    <row r="515" spans="1:8">
      <c r="A515" s="230">
        <v>29618</v>
      </c>
      <c r="B515" s="231">
        <v>91105</v>
      </c>
      <c r="C515" s="226">
        <f t="shared" si="23"/>
        <v>68</v>
      </c>
      <c r="D515" s="211">
        <f t="shared" si="25"/>
        <v>7.4694904269692543E-4</v>
      </c>
      <c r="E515" s="227"/>
      <c r="F515" s="209">
        <f>B515-[2]Private!B507</f>
        <v>16346</v>
      </c>
      <c r="G515" s="226">
        <f t="shared" si="24"/>
        <v>-14</v>
      </c>
      <c r="H515" s="188"/>
    </row>
    <row r="516" spans="1:8">
      <c r="A516" s="230">
        <v>29646</v>
      </c>
      <c r="B516" s="231">
        <v>91210</v>
      </c>
      <c r="C516" s="226">
        <f t="shared" si="23"/>
        <v>105</v>
      </c>
      <c r="D516" s="211">
        <f t="shared" si="25"/>
        <v>1.1525163273146369E-3</v>
      </c>
      <c r="E516" s="227">
        <v>1.7000000000000001E-2</v>
      </c>
      <c r="F516" s="209">
        <f>B516-[2]Private!B508</f>
        <v>16292</v>
      </c>
      <c r="G516" s="226">
        <f t="shared" si="24"/>
        <v>-54</v>
      </c>
      <c r="H516" s="187"/>
    </row>
    <row r="517" spans="1:8">
      <c r="A517" s="230">
        <v>29677</v>
      </c>
      <c r="B517" s="231">
        <v>91283</v>
      </c>
      <c r="C517" s="226">
        <f t="shared" si="23"/>
        <v>73</v>
      </c>
      <c r="D517" s="211">
        <f t="shared" si="25"/>
        <v>8.0035083872382414E-4</v>
      </c>
      <c r="E517" s="227"/>
      <c r="F517" s="209">
        <f>B517-[2]Private!B509</f>
        <v>16260</v>
      </c>
      <c r="G517" s="226">
        <f t="shared" si="24"/>
        <v>-32</v>
      </c>
      <c r="H517" s="188">
        <v>-2.8999999999999998E-2</v>
      </c>
    </row>
    <row r="518" spans="1:8">
      <c r="A518" s="230">
        <v>29707</v>
      </c>
      <c r="B518" s="231">
        <v>91293</v>
      </c>
      <c r="C518" s="226">
        <f t="shared" si="23"/>
        <v>10</v>
      </c>
      <c r="D518" s="211">
        <f t="shared" si="25"/>
        <v>1.0954942322228673E-4</v>
      </c>
      <c r="E518" s="227"/>
      <c r="F518" s="209">
        <f>B518-[2]Private!B510</f>
        <v>16198</v>
      </c>
      <c r="G518" s="226">
        <f t="shared" si="24"/>
        <v>-62</v>
      </c>
      <c r="H518" s="187"/>
    </row>
    <row r="519" spans="1:8">
      <c r="A519" s="230">
        <v>29738</v>
      </c>
      <c r="B519" s="231">
        <v>91490</v>
      </c>
      <c r="C519" s="226">
        <f t="shared" si="23"/>
        <v>197</v>
      </c>
      <c r="D519" s="211">
        <f t="shared" si="25"/>
        <v>2.1578872421762897E-3</v>
      </c>
      <c r="E519" s="227">
        <v>3.0499999999999999E-2</v>
      </c>
      <c r="F519" s="209">
        <f>B519-[2]Private!B511</f>
        <v>16159</v>
      </c>
      <c r="G519" s="226">
        <f t="shared" si="24"/>
        <v>-39</v>
      </c>
      <c r="H519" s="188"/>
    </row>
    <row r="520" spans="1:8">
      <c r="A520" s="230">
        <v>29768</v>
      </c>
      <c r="B520" s="231">
        <v>91602</v>
      </c>
      <c r="C520" s="226">
        <f t="shared" si="23"/>
        <v>112</v>
      </c>
      <c r="D520" s="211">
        <f t="shared" si="25"/>
        <v>1.224177505738332E-3</v>
      </c>
      <c r="E520" s="227"/>
      <c r="F520" s="209">
        <f>B520-[2]Private!B512</f>
        <v>16175</v>
      </c>
      <c r="G520" s="226">
        <f t="shared" si="24"/>
        <v>16</v>
      </c>
      <c r="H520" s="187">
        <v>4.7E-2</v>
      </c>
    </row>
    <row r="521" spans="1:8">
      <c r="A521" s="230">
        <v>29799</v>
      </c>
      <c r="B521" s="231">
        <v>91566</v>
      </c>
      <c r="C521" s="226">
        <f t="shared" si="23"/>
        <v>-36</v>
      </c>
      <c r="D521" s="211">
        <f t="shared" si="25"/>
        <v>-3.9300451955197487E-4</v>
      </c>
      <c r="E521" s="227"/>
      <c r="F521" s="209">
        <f>B521-[2]Private!B513</f>
        <v>16110</v>
      </c>
      <c r="G521" s="226">
        <f t="shared" si="24"/>
        <v>-65</v>
      </c>
      <c r="H521" s="188"/>
    </row>
    <row r="522" spans="1:8">
      <c r="A522" s="230">
        <v>29830</v>
      </c>
      <c r="B522" s="231">
        <v>91479</v>
      </c>
      <c r="C522" s="226">
        <f t="shared" si="23"/>
        <v>-87</v>
      </c>
      <c r="D522" s="211">
        <f t="shared" si="25"/>
        <v>-9.5013432933621655E-4</v>
      </c>
      <c r="E522" s="227">
        <v>4.3900000000000002E-2</v>
      </c>
      <c r="F522" s="209">
        <f>B522-[2]Private!B514</f>
        <v>16031</v>
      </c>
      <c r="G522" s="226">
        <f t="shared" si="24"/>
        <v>-79</v>
      </c>
      <c r="H522" s="187"/>
    </row>
    <row r="523" spans="1:8">
      <c r="A523" s="230">
        <v>29860</v>
      </c>
      <c r="B523" s="231">
        <v>91380</v>
      </c>
      <c r="C523" s="226">
        <f t="shared" ref="C523:C586" si="26">B523-B522</f>
        <v>-99</v>
      </c>
      <c r="D523" s="211">
        <f t="shared" si="25"/>
        <v>-1.0822155904633851E-3</v>
      </c>
      <c r="E523" s="227"/>
      <c r="F523" s="209">
        <f>B523-[2]Private!B515</f>
        <v>16069</v>
      </c>
      <c r="G523" s="226">
        <f t="shared" ref="G523:G586" si="27">F523-F522</f>
        <v>38</v>
      </c>
      <c r="H523" s="188">
        <v>-4.5999999999999999E-2</v>
      </c>
    </row>
    <row r="524" spans="1:8">
      <c r="A524" s="230">
        <v>29891</v>
      </c>
      <c r="B524" s="231">
        <v>91171</v>
      </c>
      <c r="C524" s="226">
        <f t="shared" si="26"/>
        <v>-209</v>
      </c>
      <c r="D524" s="211">
        <f t="shared" ref="D524:D587" si="28">(B524-B523)/B523</f>
        <v>-2.2871525497920771E-3</v>
      </c>
      <c r="E524" s="227"/>
      <c r="F524" s="209">
        <f>B524-[2]Private!B516</f>
        <v>16078</v>
      </c>
      <c r="G524" s="226">
        <f t="shared" si="27"/>
        <v>9</v>
      </c>
      <c r="H524" s="187"/>
    </row>
    <row r="525" spans="1:8">
      <c r="A525" s="230">
        <v>29921</v>
      </c>
      <c r="B525" s="231">
        <v>90893</v>
      </c>
      <c r="C525" s="226">
        <f t="shared" si="26"/>
        <v>-278</v>
      </c>
      <c r="D525" s="211">
        <f t="shared" si="28"/>
        <v>-3.0492152109771746E-3</v>
      </c>
      <c r="E525" s="227">
        <v>1.29E-2</v>
      </c>
      <c r="F525" s="209">
        <f>B525-[2]Private!B517</f>
        <v>16073</v>
      </c>
      <c r="G525" s="226">
        <f t="shared" si="27"/>
        <v>-5</v>
      </c>
      <c r="H525" s="188"/>
    </row>
    <row r="526" spans="1:8">
      <c r="A526" s="230">
        <v>29952</v>
      </c>
      <c r="B526" s="231">
        <v>90567</v>
      </c>
      <c r="C526" s="226">
        <f t="shared" si="26"/>
        <v>-326</v>
      </c>
      <c r="D526" s="211">
        <f t="shared" si="28"/>
        <v>-3.5866348343656829E-3</v>
      </c>
      <c r="E526" s="227"/>
      <c r="F526" s="209">
        <f>B526-[2]Private!B518</f>
        <v>16041</v>
      </c>
      <c r="G526" s="226">
        <f t="shared" si="27"/>
        <v>-32</v>
      </c>
      <c r="H526" s="187">
        <v>-6.5000000000000002E-2</v>
      </c>
    </row>
    <row r="527" spans="1:8">
      <c r="A527" s="230">
        <v>29983</v>
      </c>
      <c r="B527" s="231">
        <v>90562</v>
      </c>
      <c r="C527" s="226">
        <f t="shared" si="26"/>
        <v>-5</v>
      </c>
      <c r="D527" s="211">
        <f t="shared" si="28"/>
        <v>-5.5207746751024103E-5</v>
      </c>
      <c r="E527" s="227"/>
      <c r="F527" s="209">
        <f>B527-[2]Private!B519</f>
        <v>16011</v>
      </c>
      <c r="G527" s="226">
        <f t="shared" si="27"/>
        <v>-30</v>
      </c>
      <c r="H527" s="188"/>
    </row>
    <row r="528" spans="1:8">
      <c r="A528" s="230">
        <v>30011</v>
      </c>
      <c r="B528" s="231">
        <v>90432</v>
      </c>
      <c r="C528" s="226">
        <f t="shared" si="26"/>
        <v>-130</v>
      </c>
      <c r="D528" s="211">
        <f t="shared" si="28"/>
        <v>-1.435480665179656E-3</v>
      </c>
      <c r="E528" s="227">
        <v>-2.4199999999999999E-2</v>
      </c>
      <c r="F528" s="209">
        <f>B528-[2]Private!B520</f>
        <v>16024</v>
      </c>
      <c r="G528" s="226">
        <f t="shared" si="27"/>
        <v>13</v>
      </c>
      <c r="H528" s="187"/>
    </row>
    <row r="529" spans="1:8">
      <c r="A529" s="230">
        <v>30042</v>
      </c>
      <c r="B529" s="231">
        <v>90152</v>
      </c>
      <c r="C529" s="226">
        <f t="shared" si="26"/>
        <v>-280</v>
      </c>
      <c r="D529" s="211">
        <f t="shared" si="28"/>
        <v>-3.0962491153573956E-3</v>
      </c>
      <c r="E529" s="227"/>
      <c r="F529" s="209">
        <f>B529-[2]Private!B521</f>
        <v>16010</v>
      </c>
      <c r="G529" s="226">
        <f t="shared" si="27"/>
        <v>-14</v>
      </c>
      <c r="H529" s="188">
        <v>2.2000000000000002E-2</v>
      </c>
    </row>
    <row r="530" spans="1:8">
      <c r="A530" s="230">
        <v>30072</v>
      </c>
      <c r="B530" s="231">
        <v>90107</v>
      </c>
      <c r="C530" s="226">
        <f t="shared" si="26"/>
        <v>-45</v>
      </c>
      <c r="D530" s="211">
        <f t="shared" si="28"/>
        <v>-4.9915697932380863E-4</v>
      </c>
      <c r="E530" s="227"/>
      <c r="F530" s="209">
        <f>B530-[2]Private!B522</f>
        <v>16003</v>
      </c>
      <c r="G530" s="226">
        <f t="shared" si="27"/>
        <v>-7</v>
      </c>
      <c r="H530" s="187"/>
    </row>
    <row r="531" spans="1:8">
      <c r="A531" s="230">
        <v>30103</v>
      </c>
      <c r="B531" s="231">
        <v>89864</v>
      </c>
      <c r="C531" s="226">
        <f t="shared" si="26"/>
        <v>-243</v>
      </c>
      <c r="D531" s="211">
        <f t="shared" si="28"/>
        <v>-2.6967938118015247E-3</v>
      </c>
      <c r="E531" s="227">
        <v>-1.7100000000000001E-2</v>
      </c>
      <c r="F531" s="209">
        <f>B531-[2]Private!B523</f>
        <v>16016</v>
      </c>
      <c r="G531" s="226">
        <f t="shared" si="27"/>
        <v>13</v>
      </c>
      <c r="H531" s="188"/>
    </row>
    <row r="532" spans="1:8">
      <c r="A532" s="230">
        <v>30133</v>
      </c>
      <c r="B532" s="231">
        <v>89522</v>
      </c>
      <c r="C532" s="226">
        <f t="shared" si="26"/>
        <v>-342</v>
      </c>
      <c r="D532" s="211">
        <f t="shared" si="28"/>
        <v>-3.8057509124899847E-3</v>
      </c>
      <c r="E532" s="227"/>
      <c r="F532" s="209">
        <f>B532-[2]Private!B524</f>
        <v>15890</v>
      </c>
      <c r="G532" s="226">
        <f t="shared" si="27"/>
        <v>-126</v>
      </c>
      <c r="H532" s="187">
        <v>-1.3999999999999999E-2</v>
      </c>
    </row>
    <row r="533" spans="1:8">
      <c r="A533" s="230">
        <v>30164</v>
      </c>
      <c r="B533" s="231">
        <v>89364</v>
      </c>
      <c r="C533" s="226">
        <f t="shared" si="26"/>
        <v>-158</v>
      </c>
      <c r="D533" s="211">
        <f t="shared" si="28"/>
        <v>-1.7649292911239695E-3</v>
      </c>
      <c r="E533" s="227"/>
      <c r="F533" s="209">
        <f>B533-[2]Private!B525</f>
        <v>15930</v>
      </c>
      <c r="G533" s="226">
        <f t="shared" si="27"/>
        <v>40</v>
      </c>
      <c r="H533" s="188"/>
    </row>
    <row r="534" spans="1:8">
      <c r="A534" s="230">
        <v>30195</v>
      </c>
      <c r="B534" s="231">
        <v>89183</v>
      </c>
      <c r="C534" s="226">
        <f t="shared" si="26"/>
        <v>-181</v>
      </c>
      <c r="D534" s="211">
        <f t="shared" si="28"/>
        <v>-2.0254241081419811E-3</v>
      </c>
      <c r="E534" s="227">
        <v>-2.64E-2</v>
      </c>
      <c r="F534" s="209">
        <f>B534-[2]Private!B526</f>
        <v>15923</v>
      </c>
      <c r="G534" s="226">
        <f t="shared" si="27"/>
        <v>-7</v>
      </c>
      <c r="H534" s="187"/>
    </row>
    <row r="535" spans="1:8">
      <c r="A535" s="230">
        <v>30225</v>
      </c>
      <c r="B535" s="231">
        <v>88906</v>
      </c>
      <c r="C535" s="226">
        <f t="shared" si="26"/>
        <v>-277</v>
      </c>
      <c r="D535" s="211">
        <f t="shared" si="28"/>
        <v>-3.1059731114674322E-3</v>
      </c>
      <c r="E535" s="227"/>
      <c r="F535" s="209">
        <f>B535-[2]Private!B527</f>
        <v>15956</v>
      </c>
      <c r="G535" s="226">
        <f t="shared" si="27"/>
        <v>33</v>
      </c>
      <c r="H535" s="188">
        <v>4.0000000000000001E-3</v>
      </c>
    </row>
    <row r="536" spans="1:8">
      <c r="A536" s="230">
        <v>30256</v>
      </c>
      <c r="B536" s="231">
        <v>88783</v>
      </c>
      <c r="C536" s="226">
        <f t="shared" si="26"/>
        <v>-123</v>
      </c>
      <c r="D536" s="211">
        <f t="shared" si="28"/>
        <v>-1.3834836793917172E-3</v>
      </c>
      <c r="E536" s="227"/>
      <c r="F536" s="209">
        <f>B536-[2]Private!B528</f>
        <v>15977</v>
      </c>
      <c r="G536" s="226">
        <f t="shared" si="27"/>
        <v>21</v>
      </c>
      <c r="H536" s="187"/>
    </row>
    <row r="537" spans="1:8">
      <c r="A537" s="230">
        <v>30286</v>
      </c>
      <c r="B537" s="231">
        <v>88769</v>
      </c>
      <c r="C537" s="226">
        <f t="shared" si="26"/>
        <v>-14</v>
      </c>
      <c r="D537" s="211">
        <f t="shared" si="28"/>
        <v>-1.5768784564612596E-4</v>
      </c>
      <c r="E537" s="227">
        <v>-1.4E-2</v>
      </c>
      <c r="F537" s="209">
        <f>B537-[2]Private!B529</f>
        <v>15981</v>
      </c>
      <c r="G537" s="226">
        <f t="shared" si="27"/>
        <v>4</v>
      </c>
      <c r="H537" s="188"/>
    </row>
    <row r="538" spans="1:8">
      <c r="A538" s="230">
        <v>30317</v>
      </c>
      <c r="B538" s="231">
        <v>88993</v>
      </c>
      <c r="C538" s="226">
        <f t="shared" si="26"/>
        <v>224</v>
      </c>
      <c r="D538" s="211">
        <f t="shared" si="28"/>
        <v>2.5234034403902265E-3</v>
      </c>
      <c r="E538" s="227"/>
      <c r="F538" s="209">
        <f>B538-[2]Private!B530</f>
        <v>16023</v>
      </c>
      <c r="G538" s="226">
        <f t="shared" si="27"/>
        <v>42</v>
      </c>
      <c r="H538" s="187">
        <v>5.2999999999999999E-2</v>
      </c>
    </row>
    <row r="539" spans="1:8">
      <c r="A539" s="230">
        <v>30348</v>
      </c>
      <c r="B539" s="231">
        <v>88918</v>
      </c>
      <c r="C539" s="226">
        <f t="shared" si="26"/>
        <v>-75</v>
      </c>
      <c r="D539" s="211">
        <f t="shared" si="28"/>
        <v>-8.4276291393705119E-4</v>
      </c>
      <c r="E539" s="227"/>
      <c r="F539" s="209">
        <f>B539-[2]Private!B531</f>
        <v>16004</v>
      </c>
      <c r="G539" s="226">
        <f t="shared" si="27"/>
        <v>-19</v>
      </c>
      <c r="H539" s="188"/>
    </row>
    <row r="540" spans="1:8">
      <c r="A540" s="230">
        <v>30376</v>
      </c>
      <c r="B540" s="231">
        <v>89090</v>
      </c>
      <c r="C540" s="226">
        <f t="shared" si="26"/>
        <v>172</v>
      </c>
      <c r="D540" s="211">
        <f t="shared" si="28"/>
        <v>1.9343664949728963E-3</v>
      </c>
      <c r="E540" s="227">
        <v>1.5900000000000001E-2</v>
      </c>
      <c r="F540" s="209">
        <f>B540-[2]Private!B532</f>
        <v>16005</v>
      </c>
      <c r="G540" s="226">
        <f t="shared" si="27"/>
        <v>1</v>
      </c>
      <c r="H540" s="187"/>
    </row>
    <row r="541" spans="1:8">
      <c r="A541" s="230">
        <v>30407</v>
      </c>
      <c r="B541" s="231">
        <v>89366</v>
      </c>
      <c r="C541" s="226">
        <f t="shared" si="26"/>
        <v>276</v>
      </c>
      <c r="D541" s="211">
        <f t="shared" si="28"/>
        <v>3.0979907958244473E-3</v>
      </c>
      <c r="E541" s="227"/>
      <c r="F541" s="209">
        <f>B541-[2]Private!B533</f>
        <v>15990</v>
      </c>
      <c r="G541" s="226">
        <f t="shared" si="27"/>
        <v>-15</v>
      </c>
      <c r="H541" s="188">
        <v>9.4E-2</v>
      </c>
    </row>
    <row r="542" spans="1:8">
      <c r="A542" s="230">
        <v>30437</v>
      </c>
      <c r="B542" s="231">
        <v>89643</v>
      </c>
      <c r="C542" s="226">
        <f t="shared" si="26"/>
        <v>277</v>
      </c>
      <c r="D542" s="211">
        <f t="shared" si="28"/>
        <v>3.0996128281449323E-3</v>
      </c>
      <c r="E542" s="227"/>
      <c r="F542" s="209">
        <f>B542-[2]Private!B534</f>
        <v>16005</v>
      </c>
      <c r="G542" s="226">
        <f t="shared" si="27"/>
        <v>15</v>
      </c>
      <c r="H542" s="187"/>
    </row>
    <row r="543" spans="1:8">
      <c r="A543" s="230">
        <v>30468</v>
      </c>
      <c r="B543" s="231">
        <v>90022</v>
      </c>
      <c r="C543" s="226">
        <f t="shared" si="26"/>
        <v>379</v>
      </c>
      <c r="D543" s="211">
        <f t="shared" si="28"/>
        <v>4.2278817085550464E-3</v>
      </c>
      <c r="E543" s="227">
        <v>3.3500000000000002E-2</v>
      </c>
      <c r="F543" s="209">
        <f>B543-[2]Private!B535</f>
        <v>16020</v>
      </c>
      <c r="G543" s="226">
        <f t="shared" si="27"/>
        <v>15</v>
      </c>
      <c r="H543" s="188"/>
    </row>
    <row r="544" spans="1:8">
      <c r="A544" s="230">
        <v>30498</v>
      </c>
      <c r="B544" s="231">
        <v>90440</v>
      </c>
      <c r="C544" s="226">
        <f t="shared" si="26"/>
        <v>418</v>
      </c>
      <c r="D544" s="211">
        <f t="shared" si="28"/>
        <v>4.6433094132545382E-3</v>
      </c>
      <c r="E544" s="227"/>
      <c r="F544" s="209">
        <f>B544-[2]Private!B536</f>
        <v>16011</v>
      </c>
      <c r="G544" s="226">
        <f t="shared" si="27"/>
        <v>-9</v>
      </c>
      <c r="H544" s="187">
        <v>8.1000000000000003E-2</v>
      </c>
    </row>
    <row r="545" spans="1:8">
      <c r="A545" s="230">
        <v>30529</v>
      </c>
      <c r="B545" s="231">
        <v>90132</v>
      </c>
      <c r="C545" s="226">
        <f t="shared" si="26"/>
        <v>-308</v>
      </c>
      <c r="D545" s="211">
        <f t="shared" si="28"/>
        <v>-3.4055727554179569E-3</v>
      </c>
      <c r="E545" s="227"/>
      <c r="F545" s="209">
        <f>B545-[2]Private!B537</f>
        <v>16016</v>
      </c>
      <c r="G545" s="226">
        <f t="shared" si="27"/>
        <v>5</v>
      </c>
      <c r="H545" s="188"/>
    </row>
    <row r="546" spans="1:8">
      <c r="A546" s="230">
        <v>30560</v>
      </c>
      <c r="B546" s="231">
        <v>91247</v>
      </c>
      <c r="C546" s="226">
        <f t="shared" si="26"/>
        <v>1115</v>
      </c>
      <c r="D546" s="211">
        <f t="shared" si="28"/>
        <v>1.2370745129365819E-2</v>
      </c>
      <c r="E546" s="227">
        <v>5.7500000000000002E-2</v>
      </c>
      <c r="F546" s="209">
        <f>B546-[2]Private!B538</f>
        <v>16042</v>
      </c>
      <c r="G546" s="226">
        <f t="shared" si="27"/>
        <v>26</v>
      </c>
      <c r="H546" s="187"/>
    </row>
    <row r="547" spans="1:8">
      <c r="A547" s="230">
        <v>30590</v>
      </c>
      <c r="B547" s="231">
        <v>91518</v>
      </c>
      <c r="C547" s="226">
        <f t="shared" si="26"/>
        <v>271</v>
      </c>
      <c r="D547" s="211">
        <f t="shared" si="28"/>
        <v>2.9699606562407529E-3</v>
      </c>
      <c r="E547" s="227"/>
      <c r="F547" s="209">
        <f>B547-[2]Private!B539</f>
        <v>15986</v>
      </c>
      <c r="G547" s="226">
        <f t="shared" si="27"/>
        <v>-56</v>
      </c>
      <c r="H547" s="188">
        <v>8.5000000000000006E-2</v>
      </c>
    </row>
    <row r="548" spans="1:8">
      <c r="A548" s="230">
        <v>30621</v>
      </c>
      <c r="B548" s="231">
        <v>91871</v>
      </c>
      <c r="C548" s="226">
        <f t="shared" si="26"/>
        <v>353</v>
      </c>
      <c r="D548" s="211">
        <f t="shared" si="28"/>
        <v>3.8571647107672807E-3</v>
      </c>
      <c r="E548" s="227"/>
      <c r="F548" s="209">
        <f>B548-[2]Private!B540</f>
        <v>15997</v>
      </c>
      <c r="G548" s="226">
        <f t="shared" si="27"/>
        <v>11</v>
      </c>
      <c r="H548" s="187"/>
    </row>
    <row r="549" spans="1:8">
      <c r="A549" s="230">
        <v>30651</v>
      </c>
      <c r="B549" s="231">
        <v>92227</v>
      </c>
      <c r="C549" s="226">
        <f t="shared" si="26"/>
        <v>356</v>
      </c>
      <c r="D549" s="211">
        <f t="shared" si="28"/>
        <v>3.874998639396545E-3</v>
      </c>
      <c r="E549" s="227">
        <v>7.8299999999999995E-2</v>
      </c>
      <c r="F549" s="209">
        <f>B549-[2]Private!B541</f>
        <v>16008</v>
      </c>
      <c r="G549" s="226">
        <f t="shared" si="27"/>
        <v>11</v>
      </c>
      <c r="H549" s="188"/>
    </row>
    <row r="550" spans="1:8">
      <c r="A550" s="230">
        <v>30682</v>
      </c>
      <c r="B550" s="231">
        <v>92673</v>
      </c>
      <c r="C550" s="226">
        <f t="shared" si="26"/>
        <v>446</v>
      </c>
      <c r="D550" s="211">
        <f t="shared" si="28"/>
        <v>4.8358940440435018E-3</v>
      </c>
      <c r="E550" s="227"/>
      <c r="F550" s="209">
        <f>B550-[2]Private!B542</f>
        <v>16010</v>
      </c>
      <c r="G550" s="226">
        <f t="shared" si="27"/>
        <v>2</v>
      </c>
      <c r="H550" s="187">
        <v>8.199999999999999E-2</v>
      </c>
    </row>
    <row r="551" spans="1:8">
      <c r="A551" s="230">
        <v>30713</v>
      </c>
      <c r="B551" s="231">
        <v>93154</v>
      </c>
      <c r="C551" s="226">
        <f t="shared" si="26"/>
        <v>481</v>
      </c>
      <c r="D551" s="211">
        <f t="shared" si="28"/>
        <v>5.1902927497760945E-3</v>
      </c>
      <c r="E551" s="227"/>
      <c r="F551" s="209">
        <f>B551-[2]Private!B543</f>
        <v>16025</v>
      </c>
      <c r="G551" s="226">
        <f t="shared" si="27"/>
        <v>15</v>
      </c>
      <c r="H551" s="188"/>
    </row>
    <row r="552" spans="1:8">
      <c r="A552" s="230">
        <v>30742</v>
      </c>
      <c r="B552" s="231">
        <v>93429</v>
      </c>
      <c r="C552" s="226">
        <f t="shared" si="26"/>
        <v>275</v>
      </c>
      <c r="D552" s="211">
        <f t="shared" si="28"/>
        <v>2.9521008222942653E-3</v>
      </c>
      <c r="E552" s="227">
        <v>8.5500000000000007E-2</v>
      </c>
      <c r="F552" s="209">
        <f>B552-[2]Private!B544</f>
        <v>16030</v>
      </c>
      <c r="G552" s="226">
        <f t="shared" si="27"/>
        <v>5</v>
      </c>
      <c r="H552" s="187"/>
    </row>
    <row r="553" spans="1:8">
      <c r="A553" s="230">
        <v>30773</v>
      </c>
      <c r="B553" s="231">
        <v>93792</v>
      </c>
      <c r="C553" s="226">
        <f t="shared" si="26"/>
        <v>363</v>
      </c>
      <c r="D553" s="211">
        <f t="shared" si="28"/>
        <v>3.8853032784253285E-3</v>
      </c>
      <c r="E553" s="227"/>
      <c r="F553" s="209">
        <f>B553-[2]Private!B545</f>
        <v>16075</v>
      </c>
      <c r="G553" s="226">
        <f t="shared" si="27"/>
        <v>45</v>
      </c>
      <c r="H553" s="188">
        <v>7.2000000000000008E-2</v>
      </c>
    </row>
    <row r="554" spans="1:8">
      <c r="A554" s="230">
        <v>30803</v>
      </c>
      <c r="B554" s="231">
        <v>94100</v>
      </c>
      <c r="C554" s="226">
        <f t="shared" si="26"/>
        <v>308</v>
      </c>
      <c r="D554" s="211">
        <f t="shared" si="28"/>
        <v>3.2838621630842716E-3</v>
      </c>
      <c r="E554" s="227"/>
      <c r="F554" s="209">
        <f>B554-[2]Private!B546</f>
        <v>16103</v>
      </c>
      <c r="G554" s="226">
        <f t="shared" si="27"/>
        <v>28</v>
      </c>
      <c r="H554" s="187"/>
    </row>
    <row r="555" spans="1:8">
      <c r="A555" s="230">
        <v>30834</v>
      </c>
      <c r="B555" s="231">
        <v>94479</v>
      </c>
      <c r="C555" s="226">
        <f t="shared" si="26"/>
        <v>379</v>
      </c>
      <c r="D555" s="211">
        <f t="shared" si="28"/>
        <v>4.0276301806588732E-3</v>
      </c>
      <c r="E555" s="227">
        <v>7.9899999999999999E-2</v>
      </c>
      <c r="F555" s="209">
        <f>B555-[2]Private!B547</f>
        <v>16127</v>
      </c>
      <c r="G555" s="226">
        <f t="shared" si="27"/>
        <v>24</v>
      </c>
      <c r="H555" s="188"/>
    </row>
    <row r="556" spans="1:8">
      <c r="A556" s="230">
        <v>30864</v>
      </c>
      <c r="B556" s="231">
        <v>94792</v>
      </c>
      <c r="C556" s="226">
        <f t="shared" si="26"/>
        <v>313</v>
      </c>
      <c r="D556" s="211">
        <f t="shared" si="28"/>
        <v>3.312905513394511E-3</v>
      </c>
      <c r="E556" s="227"/>
      <c r="F556" s="209">
        <f>B556-[2]Private!B548</f>
        <v>16172</v>
      </c>
      <c r="G556" s="226">
        <f t="shared" si="27"/>
        <v>45</v>
      </c>
      <c r="H556" s="187">
        <v>0.04</v>
      </c>
    </row>
    <row r="557" spans="1:8">
      <c r="A557" s="230">
        <v>30895</v>
      </c>
      <c r="B557" s="231">
        <v>95034</v>
      </c>
      <c r="C557" s="226">
        <f t="shared" si="26"/>
        <v>242</v>
      </c>
      <c r="D557" s="211">
        <f t="shared" si="28"/>
        <v>2.5529580555321125E-3</v>
      </c>
      <c r="E557" s="227"/>
      <c r="F557" s="209">
        <f>B557-[2]Private!B549</f>
        <v>16224</v>
      </c>
      <c r="G557" s="226">
        <f t="shared" si="27"/>
        <v>52</v>
      </c>
      <c r="H557" s="188"/>
    </row>
    <row r="558" spans="1:8">
      <c r="A558" s="230">
        <v>30926</v>
      </c>
      <c r="B558" s="231">
        <v>95344</v>
      </c>
      <c r="C558" s="226">
        <f t="shared" si="26"/>
        <v>310</v>
      </c>
      <c r="D558" s="211">
        <f t="shared" si="28"/>
        <v>3.2619904455247596E-3</v>
      </c>
      <c r="E558" s="227">
        <v>6.9599999999999995E-2</v>
      </c>
      <c r="F558" s="209">
        <f>B558-[2]Private!B550</f>
        <v>16255</v>
      </c>
      <c r="G558" s="226">
        <f t="shared" si="27"/>
        <v>31</v>
      </c>
      <c r="H558" s="187"/>
    </row>
    <row r="559" spans="1:8">
      <c r="A559" s="230">
        <v>30956</v>
      </c>
      <c r="B559" s="231">
        <v>95630</v>
      </c>
      <c r="C559" s="226">
        <f t="shared" si="26"/>
        <v>286</v>
      </c>
      <c r="D559" s="211">
        <f t="shared" si="28"/>
        <v>2.9996643732169829E-3</v>
      </c>
      <c r="E559" s="227"/>
      <c r="F559" s="209">
        <f>B559-[2]Private!B551</f>
        <v>16274</v>
      </c>
      <c r="G559" s="226">
        <f t="shared" si="27"/>
        <v>19</v>
      </c>
      <c r="H559" s="188">
        <v>3.2000000000000001E-2</v>
      </c>
    </row>
    <row r="560" spans="1:8">
      <c r="A560" s="230">
        <v>30987</v>
      </c>
      <c r="B560" s="231">
        <v>95979</v>
      </c>
      <c r="C560" s="226">
        <f t="shared" si="26"/>
        <v>349</v>
      </c>
      <c r="D560" s="211">
        <f t="shared" si="28"/>
        <v>3.6494823800062742E-3</v>
      </c>
      <c r="E560" s="227"/>
      <c r="F560" s="209">
        <f>B560-[2]Private!B552</f>
        <v>16311</v>
      </c>
      <c r="G560" s="226">
        <f t="shared" si="27"/>
        <v>37</v>
      </c>
      <c r="H560" s="187"/>
    </row>
    <row r="561" spans="1:8">
      <c r="A561" s="230">
        <v>31017</v>
      </c>
      <c r="B561" s="231">
        <v>96107</v>
      </c>
      <c r="C561" s="226">
        <f t="shared" si="26"/>
        <v>128</v>
      </c>
      <c r="D561" s="211">
        <f t="shared" si="28"/>
        <v>1.3336250638160431E-3</v>
      </c>
      <c r="E561" s="227">
        <v>5.6300000000000003E-2</v>
      </c>
      <c r="F561" s="209">
        <f>B561-[2]Private!B553</f>
        <v>16282</v>
      </c>
      <c r="G561" s="226">
        <f t="shared" si="27"/>
        <v>-29</v>
      </c>
      <c r="H561" s="188"/>
    </row>
    <row r="562" spans="1:8">
      <c r="A562" s="230">
        <v>31048</v>
      </c>
      <c r="B562" s="231">
        <v>96373</v>
      </c>
      <c r="C562" s="226">
        <f t="shared" si="26"/>
        <v>266</v>
      </c>
      <c r="D562" s="211">
        <f t="shared" si="28"/>
        <v>2.7677484470433997E-3</v>
      </c>
      <c r="E562" s="227"/>
      <c r="F562" s="209">
        <f>B562-[2]Private!B554</f>
        <v>16336</v>
      </c>
      <c r="G562" s="226">
        <f t="shared" si="27"/>
        <v>54</v>
      </c>
      <c r="H562" s="187">
        <v>0.04</v>
      </c>
    </row>
    <row r="563" spans="1:8">
      <c r="A563" s="230">
        <v>31079</v>
      </c>
      <c r="B563" s="231">
        <v>96497</v>
      </c>
      <c r="C563" s="226">
        <f t="shared" si="26"/>
        <v>124</v>
      </c>
      <c r="D563" s="211">
        <f t="shared" si="28"/>
        <v>1.2866674275990163E-3</v>
      </c>
      <c r="E563" s="227"/>
      <c r="F563" s="209">
        <f>B563-[2]Private!B555</f>
        <v>16349</v>
      </c>
      <c r="G563" s="226">
        <f t="shared" si="27"/>
        <v>13</v>
      </c>
      <c r="H563" s="188"/>
    </row>
    <row r="564" spans="1:8">
      <c r="A564" s="230">
        <v>31107</v>
      </c>
      <c r="B564" s="231">
        <v>96843</v>
      </c>
      <c r="C564" s="226">
        <f t="shared" si="26"/>
        <v>346</v>
      </c>
      <c r="D564" s="211">
        <f t="shared" si="28"/>
        <v>3.5856036975242755E-3</v>
      </c>
      <c r="E564" s="227">
        <v>4.6100000000000002E-2</v>
      </c>
      <c r="F564" s="209">
        <f>B564-[2]Private!B556</f>
        <v>16395</v>
      </c>
      <c r="G564" s="226">
        <f t="shared" si="27"/>
        <v>46</v>
      </c>
      <c r="H564" s="187"/>
    </row>
    <row r="565" spans="1:8">
      <c r="A565" s="230">
        <v>31138</v>
      </c>
      <c r="B565" s="231">
        <v>97039</v>
      </c>
      <c r="C565" s="226">
        <f t="shared" si="26"/>
        <v>196</v>
      </c>
      <c r="D565" s="211">
        <f t="shared" si="28"/>
        <v>2.0238943444544264E-3</v>
      </c>
      <c r="E565" s="227"/>
      <c r="F565" s="209">
        <f>B565-[2]Private!B557</f>
        <v>16430</v>
      </c>
      <c r="G565" s="226">
        <f t="shared" si="27"/>
        <v>35</v>
      </c>
      <c r="H565" s="188">
        <v>3.7000000000000005E-2</v>
      </c>
    </row>
    <row r="566" spans="1:8">
      <c r="A566" s="230">
        <v>31168</v>
      </c>
      <c r="B566" s="231">
        <v>97313</v>
      </c>
      <c r="C566" s="226">
        <f t="shared" si="26"/>
        <v>274</v>
      </c>
      <c r="D566" s="211">
        <f t="shared" si="28"/>
        <v>2.823607003369779E-3</v>
      </c>
      <c r="E566" s="227"/>
      <c r="F566" s="209">
        <f>B566-[2]Private!B558</f>
        <v>16474</v>
      </c>
      <c r="G566" s="226">
        <f t="shared" si="27"/>
        <v>44</v>
      </c>
      <c r="H566" s="187"/>
    </row>
    <row r="567" spans="1:8">
      <c r="A567" s="230">
        <v>31199</v>
      </c>
      <c r="B567" s="231">
        <v>97459</v>
      </c>
      <c r="C567" s="226">
        <f t="shared" si="26"/>
        <v>146</v>
      </c>
      <c r="D567" s="211">
        <f t="shared" si="28"/>
        <v>1.5003134216394522E-3</v>
      </c>
      <c r="E567" s="227">
        <v>3.7400000000000003E-2</v>
      </c>
      <c r="F567" s="209">
        <f>B567-[2]Private!B559</f>
        <v>16498</v>
      </c>
      <c r="G567" s="226">
        <f t="shared" si="27"/>
        <v>24</v>
      </c>
      <c r="H567" s="188"/>
    </row>
    <row r="568" spans="1:8">
      <c r="A568" s="230">
        <v>31229</v>
      </c>
      <c r="B568" s="231">
        <v>97649</v>
      </c>
      <c r="C568" s="226">
        <f t="shared" si="26"/>
        <v>190</v>
      </c>
      <c r="D568" s="211">
        <f t="shared" si="28"/>
        <v>1.9495377543377215E-3</v>
      </c>
      <c r="E568" s="227"/>
      <c r="F568" s="209">
        <f>B568-[2]Private!B560</f>
        <v>16620</v>
      </c>
      <c r="G568" s="226">
        <f t="shared" si="27"/>
        <v>122</v>
      </c>
      <c r="H568" s="187">
        <v>6.4000000000000001E-2</v>
      </c>
    </row>
    <row r="569" spans="1:8">
      <c r="A569" s="230">
        <v>31260</v>
      </c>
      <c r="B569" s="231">
        <v>97842</v>
      </c>
      <c r="C569" s="226">
        <f t="shared" si="26"/>
        <v>193</v>
      </c>
      <c r="D569" s="211">
        <f t="shared" si="28"/>
        <v>1.9764667328902499E-3</v>
      </c>
      <c r="E569" s="227"/>
      <c r="F569" s="209">
        <f>B569-[2]Private!B561</f>
        <v>16619</v>
      </c>
      <c r="G569" s="226">
        <f t="shared" si="27"/>
        <v>-1</v>
      </c>
      <c r="H569" s="188"/>
    </row>
    <row r="570" spans="1:8">
      <c r="A570" s="230">
        <v>31291</v>
      </c>
      <c r="B570" s="231">
        <v>98045</v>
      </c>
      <c r="C570" s="226">
        <f t="shared" si="26"/>
        <v>203</v>
      </c>
      <c r="D570" s="211">
        <f t="shared" si="28"/>
        <v>2.0747736146031356E-3</v>
      </c>
      <c r="E570" s="227">
        <v>4.3299999999999998E-2</v>
      </c>
      <c r="F570" s="209">
        <f>B570-[2]Private!B562</f>
        <v>16638</v>
      </c>
      <c r="G570" s="226">
        <f t="shared" si="27"/>
        <v>19</v>
      </c>
      <c r="H570" s="187"/>
    </row>
    <row r="571" spans="1:8">
      <c r="A571" s="230">
        <v>31321</v>
      </c>
      <c r="B571" s="231">
        <v>98233</v>
      </c>
      <c r="C571" s="226">
        <f t="shared" si="26"/>
        <v>188</v>
      </c>
      <c r="D571" s="211">
        <f t="shared" si="28"/>
        <v>1.9174868682747719E-3</v>
      </c>
      <c r="E571" s="227"/>
      <c r="F571" s="209">
        <f>B571-[2]Private!B563</f>
        <v>16654</v>
      </c>
      <c r="G571" s="226">
        <f t="shared" si="27"/>
        <v>16</v>
      </c>
      <c r="H571" s="188">
        <v>0.03</v>
      </c>
    </row>
    <row r="572" spans="1:8">
      <c r="A572" s="230">
        <v>31352</v>
      </c>
      <c r="B572" s="231">
        <v>98442</v>
      </c>
      <c r="C572" s="226">
        <f t="shared" si="26"/>
        <v>209</v>
      </c>
      <c r="D572" s="211">
        <f t="shared" si="28"/>
        <v>2.1275945965205175E-3</v>
      </c>
      <c r="E572" s="227"/>
      <c r="F572" s="209">
        <f>B572-[2]Private!B564</f>
        <v>16674</v>
      </c>
      <c r="G572" s="226">
        <f t="shared" si="27"/>
        <v>20</v>
      </c>
      <c r="H572" s="187"/>
    </row>
    <row r="573" spans="1:8">
      <c r="A573" s="230">
        <v>31382</v>
      </c>
      <c r="B573" s="231">
        <v>98609</v>
      </c>
      <c r="C573" s="226">
        <f t="shared" si="26"/>
        <v>167</v>
      </c>
      <c r="D573" s="211">
        <f t="shared" si="28"/>
        <v>1.6964303854046037E-3</v>
      </c>
      <c r="E573" s="227">
        <v>4.2799999999999998E-2</v>
      </c>
      <c r="F573" s="209">
        <f>B573-[2]Private!B565</f>
        <v>16694</v>
      </c>
      <c r="G573" s="226">
        <f t="shared" si="27"/>
        <v>20</v>
      </c>
      <c r="H573" s="188"/>
    </row>
    <row r="574" spans="1:8">
      <c r="A574" s="230">
        <v>31413</v>
      </c>
      <c r="B574" s="231">
        <v>98734</v>
      </c>
      <c r="C574" s="226">
        <f t="shared" si="26"/>
        <v>125</v>
      </c>
      <c r="D574" s="211">
        <f t="shared" si="28"/>
        <v>1.2676327718565243E-3</v>
      </c>
      <c r="E574" s="227"/>
      <c r="F574" s="209">
        <f>B574-[2]Private!B566</f>
        <v>16715</v>
      </c>
      <c r="G574" s="226">
        <f t="shared" si="27"/>
        <v>21</v>
      </c>
      <c r="H574" s="187">
        <v>3.7999999999999999E-2</v>
      </c>
    </row>
    <row r="575" spans="1:8">
      <c r="A575" s="230">
        <v>31444</v>
      </c>
      <c r="B575" s="231">
        <v>98841</v>
      </c>
      <c r="C575" s="226">
        <f t="shared" si="26"/>
        <v>107</v>
      </c>
      <c r="D575" s="211">
        <f t="shared" si="28"/>
        <v>1.0837198938562196E-3</v>
      </c>
      <c r="E575" s="227"/>
      <c r="F575" s="209">
        <f>B575-[2]Private!B567</f>
        <v>16759</v>
      </c>
      <c r="G575" s="226">
        <f t="shared" si="27"/>
        <v>44</v>
      </c>
      <c r="H575" s="188"/>
    </row>
    <row r="576" spans="1:8">
      <c r="A576" s="230">
        <v>31472</v>
      </c>
      <c r="B576" s="231">
        <v>98935</v>
      </c>
      <c r="C576" s="226">
        <f t="shared" si="26"/>
        <v>94</v>
      </c>
      <c r="D576" s="211">
        <f t="shared" si="28"/>
        <v>9.5102234902520212E-4</v>
      </c>
      <c r="E576" s="227">
        <v>4.2099999999999999E-2</v>
      </c>
      <c r="F576" s="209">
        <f>B576-[2]Private!B568</f>
        <v>16755</v>
      </c>
      <c r="G576" s="226">
        <f t="shared" si="27"/>
        <v>-4</v>
      </c>
      <c r="H576" s="187"/>
    </row>
    <row r="577" spans="1:8">
      <c r="A577" s="230">
        <v>31503</v>
      </c>
      <c r="B577" s="231">
        <v>99122</v>
      </c>
      <c r="C577" s="226">
        <f t="shared" si="26"/>
        <v>187</v>
      </c>
      <c r="D577" s="211">
        <f t="shared" si="28"/>
        <v>1.8901298832566837E-3</v>
      </c>
      <c r="E577" s="227"/>
      <c r="F577" s="209">
        <f>B577-[2]Private!B569</f>
        <v>16765</v>
      </c>
      <c r="G577" s="226">
        <f t="shared" si="27"/>
        <v>10</v>
      </c>
      <c r="H577" s="188">
        <v>1.9E-2</v>
      </c>
    </row>
    <row r="578" spans="1:8">
      <c r="A578" s="230">
        <v>31533</v>
      </c>
      <c r="B578" s="231">
        <v>99249</v>
      </c>
      <c r="C578" s="226">
        <f t="shared" si="26"/>
        <v>127</v>
      </c>
      <c r="D578" s="211">
        <f t="shared" si="28"/>
        <v>1.281249369463893E-3</v>
      </c>
      <c r="E578" s="227"/>
      <c r="F578" s="209">
        <f>B578-[2]Private!B570</f>
        <v>16790</v>
      </c>
      <c r="G578" s="226">
        <f t="shared" si="27"/>
        <v>25</v>
      </c>
      <c r="H578" s="187"/>
    </row>
    <row r="579" spans="1:8">
      <c r="A579" s="230">
        <v>31564</v>
      </c>
      <c r="B579" s="231">
        <v>99155</v>
      </c>
      <c r="C579" s="226">
        <f t="shared" si="26"/>
        <v>-94</v>
      </c>
      <c r="D579" s="211">
        <f t="shared" si="28"/>
        <v>-9.4711281725760464E-4</v>
      </c>
      <c r="E579" s="227">
        <v>3.7400000000000003E-2</v>
      </c>
      <c r="F579" s="209">
        <f>B579-[2]Private!B571</f>
        <v>16779</v>
      </c>
      <c r="G579" s="226">
        <f t="shared" si="27"/>
        <v>-11</v>
      </c>
      <c r="H579" s="188"/>
    </row>
    <row r="580" spans="1:8">
      <c r="A580" s="230">
        <v>31594</v>
      </c>
      <c r="B580" s="231">
        <v>99473</v>
      </c>
      <c r="C580" s="226">
        <f t="shared" si="26"/>
        <v>318</v>
      </c>
      <c r="D580" s="211">
        <f t="shared" si="28"/>
        <v>3.2070999949573901E-3</v>
      </c>
      <c r="E580" s="227"/>
      <c r="F580" s="209">
        <f>B580-[2]Private!B572</f>
        <v>16779</v>
      </c>
      <c r="G580" s="226">
        <f t="shared" si="27"/>
        <v>0</v>
      </c>
      <c r="H580" s="187">
        <v>4.0999999999999995E-2</v>
      </c>
    </row>
    <row r="581" spans="1:8">
      <c r="A581" s="230">
        <v>31625</v>
      </c>
      <c r="B581" s="231">
        <v>99587</v>
      </c>
      <c r="C581" s="226">
        <f t="shared" si="26"/>
        <v>114</v>
      </c>
      <c r="D581" s="211">
        <f t="shared" si="28"/>
        <v>1.1460396288440079E-3</v>
      </c>
      <c r="E581" s="227"/>
      <c r="F581" s="209">
        <f>B581-[2]Private!B573</f>
        <v>16800</v>
      </c>
      <c r="G581" s="226">
        <f t="shared" si="27"/>
        <v>21</v>
      </c>
      <c r="H581" s="188"/>
    </row>
    <row r="582" spans="1:8">
      <c r="A582" s="230">
        <v>31656</v>
      </c>
      <c r="B582" s="231">
        <v>99934</v>
      </c>
      <c r="C582" s="226">
        <f t="shared" si="26"/>
        <v>347</v>
      </c>
      <c r="D582" s="211">
        <f t="shared" si="28"/>
        <v>3.4843905329008805E-3</v>
      </c>
      <c r="E582" s="227">
        <v>3.1800000000000002E-2</v>
      </c>
      <c r="F582" s="209">
        <f>B582-[2]Private!B574</f>
        <v>16910</v>
      </c>
      <c r="G582" s="226">
        <f t="shared" si="27"/>
        <v>110</v>
      </c>
      <c r="H582" s="187"/>
    </row>
    <row r="583" spans="1:8">
      <c r="A583" s="230">
        <v>31686</v>
      </c>
      <c r="B583" s="231">
        <v>100120</v>
      </c>
      <c r="C583" s="226">
        <f t="shared" si="26"/>
        <v>186</v>
      </c>
      <c r="D583" s="211">
        <f t="shared" si="28"/>
        <v>1.8612284107510958E-3</v>
      </c>
      <c r="E583" s="227"/>
      <c r="F583" s="209">
        <f>B583-[2]Private!B575</f>
        <v>16969</v>
      </c>
      <c r="G583" s="226">
        <f t="shared" si="27"/>
        <v>59</v>
      </c>
      <c r="H583" s="188">
        <v>2.1000000000000001E-2</v>
      </c>
    </row>
    <row r="584" spans="1:8">
      <c r="A584" s="230">
        <v>31717</v>
      </c>
      <c r="B584" s="231">
        <v>100306</v>
      </c>
      <c r="C584" s="226">
        <f t="shared" si="26"/>
        <v>186</v>
      </c>
      <c r="D584" s="211">
        <f t="shared" si="28"/>
        <v>1.8577706751897723E-3</v>
      </c>
      <c r="E584" s="227"/>
      <c r="F584" s="209">
        <f>B584-[2]Private!B576</f>
        <v>17005</v>
      </c>
      <c r="G584" s="226">
        <f t="shared" si="27"/>
        <v>36</v>
      </c>
      <c r="H584" s="187"/>
    </row>
    <row r="585" spans="1:8">
      <c r="A585" s="230">
        <v>31747</v>
      </c>
      <c r="B585" s="231">
        <v>100511</v>
      </c>
      <c r="C585" s="226">
        <f t="shared" si="26"/>
        <v>205</v>
      </c>
      <c r="D585" s="211">
        <f t="shared" si="28"/>
        <v>2.0437461368213268E-3</v>
      </c>
      <c r="E585" s="227">
        <v>2.9399999999999999E-2</v>
      </c>
      <c r="F585" s="209">
        <f>B585-[2]Private!B577</f>
        <v>17021</v>
      </c>
      <c r="G585" s="226">
        <f t="shared" si="27"/>
        <v>16</v>
      </c>
      <c r="H585" s="188"/>
    </row>
    <row r="586" spans="1:8">
      <c r="A586" s="230">
        <v>31778</v>
      </c>
      <c r="B586" s="231">
        <v>100683</v>
      </c>
      <c r="C586" s="226">
        <f t="shared" si="26"/>
        <v>172</v>
      </c>
      <c r="D586" s="211">
        <f t="shared" si="28"/>
        <v>1.7112554844743362E-3</v>
      </c>
      <c r="E586" s="227"/>
      <c r="F586" s="209">
        <f>B586-[2]Private!B578</f>
        <v>17045</v>
      </c>
      <c r="G586" s="226">
        <f t="shared" si="27"/>
        <v>24</v>
      </c>
      <c r="H586" s="187">
        <v>2.7999999999999997E-2</v>
      </c>
    </row>
    <row r="587" spans="1:8">
      <c r="A587" s="230">
        <v>31809</v>
      </c>
      <c r="B587" s="231">
        <v>100915</v>
      </c>
      <c r="C587" s="226">
        <f t="shared" ref="C587:C650" si="29">B587-B586</f>
        <v>232</v>
      </c>
      <c r="D587" s="211">
        <f t="shared" si="28"/>
        <v>2.3042618912825401E-3</v>
      </c>
      <c r="E587" s="227"/>
      <c r="F587" s="209">
        <f>B587-[2]Private!B579</f>
        <v>17036</v>
      </c>
      <c r="G587" s="226">
        <f t="shared" ref="G587:G650" si="30">F587-F586</f>
        <v>-9</v>
      </c>
      <c r="H587" s="188"/>
    </row>
    <row r="588" spans="1:8">
      <c r="A588" s="230">
        <v>31837</v>
      </c>
      <c r="B588" s="231">
        <v>101164</v>
      </c>
      <c r="C588" s="226">
        <f t="shared" si="29"/>
        <v>249</v>
      </c>
      <c r="D588" s="211">
        <f t="shared" ref="D588:D651" si="31">(B588-B587)/B587</f>
        <v>2.4674230788287173E-3</v>
      </c>
      <c r="E588" s="227">
        <v>2.7099999999999999E-2</v>
      </c>
      <c r="F588" s="209">
        <f>B588-[2]Private!B580</f>
        <v>17064</v>
      </c>
      <c r="G588" s="226">
        <f t="shared" si="30"/>
        <v>28</v>
      </c>
      <c r="H588" s="187"/>
    </row>
    <row r="589" spans="1:8">
      <c r="A589" s="230">
        <v>31868</v>
      </c>
      <c r="B589" s="231">
        <v>101502</v>
      </c>
      <c r="C589" s="226">
        <f t="shared" si="29"/>
        <v>338</v>
      </c>
      <c r="D589" s="211">
        <f t="shared" si="31"/>
        <v>3.3411094855877585E-3</v>
      </c>
      <c r="E589" s="227"/>
      <c r="F589" s="209">
        <f>B589-[2]Private!B581</f>
        <v>17109</v>
      </c>
      <c r="G589" s="226">
        <f t="shared" si="30"/>
        <v>45</v>
      </c>
      <c r="H589" s="188">
        <v>4.5999999999999999E-2</v>
      </c>
    </row>
    <row r="590" spans="1:8">
      <c r="A590" s="230">
        <v>31898</v>
      </c>
      <c r="B590" s="231">
        <v>101728</v>
      </c>
      <c r="C590" s="226">
        <f t="shared" si="29"/>
        <v>226</v>
      </c>
      <c r="D590" s="211">
        <f t="shared" si="31"/>
        <v>2.2265571121751295E-3</v>
      </c>
      <c r="E590" s="227"/>
      <c r="F590" s="209">
        <f>B590-[2]Private!B582</f>
        <v>17112</v>
      </c>
      <c r="G590" s="226">
        <f t="shared" si="30"/>
        <v>3</v>
      </c>
      <c r="H590" s="187"/>
    </row>
    <row r="591" spans="1:8">
      <c r="A591" s="230">
        <v>31929</v>
      </c>
      <c r="B591" s="231">
        <v>101900</v>
      </c>
      <c r="C591" s="226">
        <f t="shared" si="29"/>
        <v>172</v>
      </c>
      <c r="D591" s="211">
        <f t="shared" si="31"/>
        <v>1.6907832651777289E-3</v>
      </c>
      <c r="E591" s="227">
        <v>3.39E-2</v>
      </c>
      <c r="F591" s="209">
        <f>B591-[2]Private!B583</f>
        <v>17124</v>
      </c>
      <c r="G591" s="226">
        <f t="shared" si="30"/>
        <v>12</v>
      </c>
      <c r="H591" s="188"/>
    </row>
    <row r="592" spans="1:8">
      <c r="A592" s="230">
        <v>31959</v>
      </c>
      <c r="B592" s="231">
        <v>102247</v>
      </c>
      <c r="C592" s="226">
        <f t="shared" si="29"/>
        <v>347</v>
      </c>
      <c r="D592" s="211">
        <f t="shared" si="31"/>
        <v>3.4052993130520119E-3</v>
      </c>
      <c r="E592" s="227"/>
      <c r="F592" s="209">
        <f>B592-[2]Private!B584</f>
        <v>17160</v>
      </c>
      <c r="G592" s="226">
        <f t="shared" si="30"/>
        <v>36</v>
      </c>
      <c r="H592" s="187">
        <v>3.7000000000000005E-2</v>
      </c>
    </row>
    <row r="593" spans="1:8">
      <c r="A593" s="230">
        <v>31990</v>
      </c>
      <c r="B593" s="231">
        <v>102418</v>
      </c>
      <c r="C593" s="226">
        <f t="shared" si="29"/>
        <v>171</v>
      </c>
      <c r="D593" s="211">
        <f t="shared" si="31"/>
        <v>1.6724207067200015E-3</v>
      </c>
      <c r="E593" s="227"/>
      <c r="F593" s="209">
        <f>B593-[2]Private!B585</f>
        <v>17172</v>
      </c>
      <c r="G593" s="226">
        <f t="shared" si="30"/>
        <v>12</v>
      </c>
      <c r="H593" s="188"/>
    </row>
    <row r="594" spans="1:8">
      <c r="A594" s="230">
        <v>32021</v>
      </c>
      <c r="B594" s="231">
        <v>102646</v>
      </c>
      <c r="C594" s="226">
        <f t="shared" si="29"/>
        <v>228</v>
      </c>
      <c r="D594" s="211">
        <f t="shared" si="31"/>
        <v>2.2261711808471167E-3</v>
      </c>
      <c r="E594" s="227">
        <v>3.2800000000000003E-2</v>
      </c>
      <c r="F594" s="209">
        <f>B594-[2]Private!B586</f>
        <v>17135</v>
      </c>
      <c r="G594" s="226">
        <f t="shared" si="30"/>
        <v>-37</v>
      </c>
      <c r="H594" s="187"/>
    </row>
    <row r="595" spans="1:8">
      <c r="A595" s="230">
        <v>32051</v>
      </c>
      <c r="B595" s="231">
        <v>103138</v>
      </c>
      <c r="C595" s="226">
        <f t="shared" si="29"/>
        <v>492</v>
      </c>
      <c r="D595" s="211">
        <f t="shared" si="31"/>
        <v>4.7931726516376675E-3</v>
      </c>
      <c r="E595" s="227"/>
      <c r="F595" s="209">
        <f>B595-[2]Private!B587</f>
        <v>17269</v>
      </c>
      <c r="G595" s="226">
        <f t="shared" si="30"/>
        <v>134</v>
      </c>
      <c r="H595" s="188">
        <v>6.8000000000000005E-2</v>
      </c>
    </row>
    <row r="596" spans="1:8">
      <c r="A596" s="230">
        <v>32082</v>
      </c>
      <c r="B596" s="231">
        <v>103370</v>
      </c>
      <c r="C596" s="226">
        <f t="shared" si="29"/>
        <v>232</v>
      </c>
      <c r="D596" s="211">
        <f t="shared" si="31"/>
        <v>2.2494134072795673E-3</v>
      </c>
      <c r="E596" s="227"/>
      <c r="F596" s="209">
        <f>B596-[2]Private!B588</f>
        <v>17299</v>
      </c>
      <c r="G596" s="226">
        <f t="shared" si="30"/>
        <v>30</v>
      </c>
      <c r="H596" s="187"/>
    </row>
    <row r="597" spans="1:8">
      <c r="A597" s="230">
        <v>32112</v>
      </c>
      <c r="B597" s="231">
        <v>103664</v>
      </c>
      <c r="C597" s="226">
        <f t="shared" si="29"/>
        <v>294</v>
      </c>
      <c r="D597" s="211">
        <f t="shared" si="31"/>
        <v>2.8441520750701363E-3</v>
      </c>
      <c r="E597" s="227">
        <v>4.4499999999999998E-2</v>
      </c>
      <c r="F597" s="209">
        <f>B597-[2]Private!B589</f>
        <v>17347</v>
      </c>
      <c r="G597" s="226">
        <f t="shared" si="30"/>
        <v>48</v>
      </c>
      <c r="H597" s="188"/>
    </row>
    <row r="598" spans="1:8">
      <c r="A598" s="230">
        <v>32143</v>
      </c>
      <c r="B598" s="231">
        <v>103758</v>
      </c>
      <c r="C598" s="226">
        <f t="shared" si="29"/>
        <v>94</v>
      </c>
      <c r="D598" s="211">
        <f t="shared" si="31"/>
        <v>9.0677573699645005E-4</v>
      </c>
      <c r="E598" s="227"/>
      <c r="F598" s="209">
        <f>B598-[2]Private!B590</f>
        <v>17365</v>
      </c>
      <c r="G598" s="226">
        <f t="shared" si="30"/>
        <v>18</v>
      </c>
      <c r="H598" s="187">
        <v>2.3E-2</v>
      </c>
    </row>
    <row r="599" spans="1:8">
      <c r="A599" s="230">
        <v>32174</v>
      </c>
      <c r="B599" s="231">
        <v>104211</v>
      </c>
      <c r="C599" s="226">
        <f t="shared" si="29"/>
        <v>453</v>
      </c>
      <c r="D599" s="211">
        <f t="shared" si="31"/>
        <v>4.3659284103394437E-3</v>
      </c>
      <c r="E599" s="227"/>
      <c r="F599" s="209">
        <f>B599-[2]Private!B591</f>
        <v>17389</v>
      </c>
      <c r="G599" s="226">
        <f t="shared" si="30"/>
        <v>24</v>
      </c>
      <c r="H599" s="188"/>
    </row>
    <row r="600" spans="1:8">
      <c r="A600" s="230">
        <v>32203</v>
      </c>
      <c r="B600" s="231">
        <v>104487</v>
      </c>
      <c r="C600" s="226">
        <f t="shared" si="29"/>
        <v>276</v>
      </c>
      <c r="D600" s="211">
        <f t="shared" si="31"/>
        <v>2.6484728099720758E-3</v>
      </c>
      <c r="E600" s="227">
        <v>4.3099999999999999E-2</v>
      </c>
      <c r="F600" s="209">
        <f>B600-[2]Private!B592</f>
        <v>17447</v>
      </c>
      <c r="G600" s="226">
        <f t="shared" si="30"/>
        <v>58</v>
      </c>
      <c r="H600" s="187"/>
    </row>
    <row r="601" spans="1:8">
      <c r="A601" s="230">
        <v>32234</v>
      </c>
      <c r="B601" s="231">
        <v>104732</v>
      </c>
      <c r="C601" s="226">
        <f t="shared" si="29"/>
        <v>245</v>
      </c>
      <c r="D601" s="211">
        <f t="shared" si="31"/>
        <v>2.3447893039325466E-3</v>
      </c>
      <c r="E601" s="227"/>
      <c r="F601" s="209">
        <f>B601-[2]Private!B593</f>
        <v>17452</v>
      </c>
      <c r="G601" s="226">
        <f t="shared" si="30"/>
        <v>5</v>
      </c>
      <c r="H601" s="188">
        <v>5.4000000000000006E-2</v>
      </c>
    </row>
    <row r="602" spans="1:8">
      <c r="A602" s="230">
        <v>32264</v>
      </c>
      <c r="B602" s="231">
        <v>104961</v>
      </c>
      <c r="C602" s="226">
        <f t="shared" si="29"/>
        <v>229</v>
      </c>
      <c r="D602" s="211">
        <f t="shared" si="31"/>
        <v>2.1865332467631668E-3</v>
      </c>
      <c r="E602" s="227"/>
      <c r="F602" s="209">
        <f>B602-[2]Private!B594</f>
        <v>17481</v>
      </c>
      <c r="G602" s="226">
        <f t="shared" si="30"/>
        <v>29</v>
      </c>
      <c r="H602" s="187"/>
    </row>
    <row r="603" spans="1:8">
      <c r="A603" s="230">
        <v>32295</v>
      </c>
      <c r="B603" s="231">
        <v>105324</v>
      </c>
      <c r="C603" s="226">
        <f t="shared" si="29"/>
        <v>363</v>
      </c>
      <c r="D603" s="211">
        <f t="shared" si="31"/>
        <v>3.4584274158973331E-3</v>
      </c>
      <c r="E603" s="227">
        <v>4.5100000000000001E-2</v>
      </c>
      <c r="F603" s="209">
        <f>B603-[2]Private!B595</f>
        <v>17515</v>
      </c>
      <c r="G603" s="226">
        <f t="shared" si="30"/>
        <v>34</v>
      </c>
      <c r="H603" s="188"/>
    </row>
    <row r="604" spans="1:8">
      <c r="A604" s="230">
        <v>32325</v>
      </c>
      <c r="B604" s="231">
        <v>105546</v>
      </c>
      <c r="C604" s="226">
        <f t="shared" si="29"/>
        <v>222</v>
      </c>
      <c r="D604" s="211">
        <f t="shared" si="31"/>
        <v>2.1077817021761423E-3</v>
      </c>
      <c r="E604" s="227"/>
      <c r="F604" s="209">
        <f>B604-[2]Private!B596</f>
        <v>17494</v>
      </c>
      <c r="G604" s="226">
        <f t="shared" si="30"/>
        <v>-21</v>
      </c>
      <c r="H604" s="187">
        <v>2.3E-2</v>
      </c>
    </row>
    <row r="605" spans="1:8">
      <c r="A605" s="230">
        <v>32356</v>
      </c>
      <c r="B605" s="231">
        <v>105670</v>
      </c>
      <c r="C605" s="226">
        <f t="shared" si="29"/>
        <v>124</v>
      </c>
      <c r="D605" s="211">
        <f t="shared" si="31"/>
        <v>1.1748431963314575E-3</v>
      </c>
      <c r="E605" s="227"/>
      <c r="F605" s="209">
        <f>B605-[2]Private!B597</f>
        <v>17544</v>
      </c>
      <c r="G605" s="226">
        <f t="shared" si="30"/>
        <v>50</v>
      </c>
      <c r="H605" s="188"/>
    </row>
    <row r="606" spans="1:8">
      <c r="A606" s="230">
        <v>32387</v>
      </c>
      <c r="B606" s="231">
        <v>106009</v>
      </c>
      <c r="C606" s="226">
        <f t="shared" si="29"/>
        <v>339</v>
      </c>
      <c r="D606" s="211">
        <f t="shared" si="31"/>
        <v>3.2081006908299425E-3</v>
      </c>
      <c r="E606" s="227">
        <v>4.1700000000000001E-2</v>
      </c>
      <c r="F606" s="209">
        <f>B606-[2]Private!B598</f>
        <v>17634</v>
      </c>
      <c r="G606" s="226">
        <f t="shared" si="30"/>
        <v>90</v>
      </c>
      <c r="H606" s="187"/>
    </row>
    <row r="607" spans="1:8">
      <c r="A607" s="230">
        <v>32417</v>
      </c>
      <c r="B607" s="231">
        <v>106277</v>
      </c>
      <c r="C607" s="226">
        <f t="shared" si="29"/>
        <v>268</v>
      </c>
      <c r="D607" s="211">
        <f t="shared" si="31"/>
        <v>2.5280872378760292E-3</v>
      </c>
      <c r="E607" s="227"/>
      <c r="F607" s="209">
        <f>B607-[2]Private!B599</f>
        <v>17670</v>
      </c>
      <c r="G607" s="226">
        <f t="shared" si="30"/>
        <v>36</v>
      </c>
      <c r="H607" s="188">
        <v>5.4000000000000006E-2</v>
      </c>
    </row>
    <row r="608" spans="1:8">
      <c r="A608" s="230">
        <v>32448</v>
      </c>
      <c r="B608" s="231">
        <v>106616</v>
      </c>
      <c r="C608" s="226">
        <f t="shared" si="29"/>
        <v>339</v>
      </c>
      <c r="D608" s="211">
        <f t="shared" si="31"/>
        <v>3.1897776565014066E-3</v>
      </c>
      <c r="E608" s="227"/>
      <c r="F608" s="209">
        <f>B608-[2]Private!B600</f>
        <v>17746</v>
      </c>
      <c r="G608" s="226">
        <f t="shared" si="30"/>
        <v>76</v>
      </c>
      <c r="H608" s="187"/>
    </row>
    <row r="609" spans="1:8">
      <c r="A609" s="230">
        <v>32478</v>
      </c>
      <c r="B609" s="231">
        <v>106906</v>
      </c>
      <c r="C609" s="226">
        <f t="shared" si="29"/>
        <v>290</v>
      </c>
      <c r="D609" s="211">
        <f t="shared" si="31"/>
        <v>2.7200420199594809E-3</v>
      </c>
      <c r="E609" s="227">
        <v>3.8399999999999997E-2</v>
      </c>
      <c r="F609" s="209">
        <f>B609-[2]Private!B601</f>
        <v>17736</v>
      </c>
      <c r="G609" s="226">
        <f t="shared" si="30"/>
        <v>-10</v>
      </c>
      <c r="H609" s="188"/>
    </row>
    <row r="610" spans="1:8">
      <c r="A610" s="230">
        <v>32509</v>
      </c>
      <c r="B610" s="231">
        <v>107168</v>
      </c>
      <c r="C610" s="226">
        <f t="shared" si="29"/>
        <v>262</v>
      </c>
      <c r="D610" s="211">
        <f t="shared" si="31"/>
        <v>2.4507511271584384E-3</v>
      </c>
      <c r="E610" s="227"/>
      <c r="F610" s="209">
        <f>B610-[2]Private!B602</f>
        <v>17774</v>
      </c>
      <c r="G610" s="226">
        <f t="shared" si="30"/>
        <v>38</v>
      </c>
      <c r="H610" s="187">
        <v>4.0999999999999995E-2</v>
      </c>
    </row>
    <row r="611" spans="1:8">
      <c r="A611" s="230">
        <v>32540</v>
      </c>
      <c r="B611" s="231">
        <v>107426</v>
      </c>
      <c r="C611" s="226">
        <f t="shared" si="29"/>
        <v>258</v>
      </c>
      <c r="D611" s="211">
        <f t="shared" si="31"/>
        <v>2.4074350552403703E-3</v>
      </c>
      <c r="E611" s="227"/>
      <c r="F611" s="209">
        <f>B611-[2]Private!B603</f>
        <v>17812</v>
      </c>
      <c r="G611" s="226">
        <f t="shared" si="30"/>
        <v>38</v>
      </c>
      <c r="H611" s="188"/>
    </row>
    <row r="612" spans="1:8">
      <c r="A612" s="230">
        <v>32568</v>
      </c>
      <c r="B612" s="231">
        <v>107619</v>
      </c>
      <c r="C612" s="226">
        <f t="shared" si="29"/>
        <v>193</v>
      </c>
      <c r="D612" s="211">
        <f t="shared" si="31"/>
        <v>1.7965855565691732E-3</v>
      </c>
      <c r="E612" s="227">
        <v>4.2999999999999997E-2</v>
      </c>
      <c r="F612" s="209">
        <f>B612-[2]Private!B604</f>
        <v>17822</v>
      </c>
      <c r="G612" s="226">
        <f t="shared" si="30"/>
        <v>10</v>
      </c>
      <c r="H612" s="187"/>
    </row>
    <row r="613" spans="1:8">
      <c r="A613" s="230">
        <v>32599</v>
      </c>
      <c r="B613" s="231">
        <v>107792</v>
      </c>
      <c r="C613" s="226">
        <f t="shared" si="29"/>
        <v>173</v>
      </c>
      <c r="D613" s="211">
        <f t="shared" si="31"/>
        <v>1.6075228351870952E-3</v>
      </c>
      <c r="E613" s="227"/>
      <c r="F613" s="209">
        <f>B613-[2]Private!B605</f>
        <v>17840</v>
      </c>
      <c r="G613" s="226">
        <f t="shared" si="30"/>
        <v>18</v>
      </c>
      <c r="H613" s="188">
        <v>3.2000000000000001E-2</v>
      </c>
    </row>
    <row r="614" spans="1:8">
      <c r="A614" s="230">
        <v>32629</v>
      </c>
      <c r="B614" s="231">
        <v>107910</v>
      </c>
      <c r="C614" s="226">
        <f t="shared" si="29"/>
        <v>118</v>
      </c>
      <c r="D614" s="211">
        <f t="shared" si="31"/>
        <v>1.0947009054475285E-3</v>
      </c>
      <c r="E614" s="227"/>
      <c r="F614" s="209">
        <f>B614-[2]Private!B606</f>
        <v>17876</v>
      </c>
      <c r="G614" s="226">
        <f t="shared" si="30"/>
        <v>36</v>
      </c>
      <c r="H614" s="187"/>
    </row>
    <row r="615" spans="1:8">
      <c r="A615" s="230">
        <v>32660</v>
      </c>
      <c r="B615" s="231">
        <v>108026</v>
      </c>
      <c r="C615" s="226">
        <f t="shared" si="29"/>
        <v>116</v>
      </c>
      <c r="D615" s="211">
        <f t="shared" si="31"/>
        <v>1.0749698823093318E-3</v>
      </c>
      <c r="E615" s="227">
        <v>3.7499999999999999E-2</v>
      </c>
      <c r="F615" s="209">
        <f>B615-[2]Private!B607</f>
        <v>17912</v>
      </c>
      <c r="G615" s="226">
        <f t="shared" si="30"/>
        <v>36</v>
      </c>
      <c r="H615" s="188"/>
    </row>
    <row r="616" spans="1:8">
      <c r="A616" s="230">
        <v>32690</v>
      </c>
      <c r="B616" s="231">
        <v>108066</v>
      </c>
      <c r="C616" s="226">
        <f t="shared" si="29"/>
        <v>40</v>
      </c>
      <c r="D616" s="211">
        <f t="shared" si="31"/>
        <v>3.7028122859311647E-4</v>
      </c>
      <c r="E616" s="227"/>
      <c r="F616" s="209">
        <f>B616-[2]Private!B608</f>
        <v>17905</v>
      </c>
      <c r="G616" s="226">
        <f t="shared" si="30"/>
        <v>-7</v>
      </c>
      <c r="H616" s="187">
        <v>0.03</v>
      </c>
    </row>
    <row r="617" spans="1:8">
      <c r="A617" s="230">
        <v>32721</v>
      </c>
      <c r="B617" s="231">
        <v>108115</v>
      </c>
      <c r="C617" s="226">
        <f t="shared" si="29"/>
        <v>49</v>
      </c>
      <c r="D617" s="211">
        <f t="shared" si="31"/>
        <v>4.534266096644643E-4</v>
      </c>
      <c r="E617" s="227"/>
      <c r="F617" s="209">
        <f>B617-[2]Private!B609</f>
        <v>17989</v>
      </c>
      <c r="G617" s="226">
        <f t="shared" si="30"/>
        <v>84</v>
      </c>
      <c r="H617" s="188"/>
    </row>
    <row r="618" spans="1:8">
      <c r="A618" s="230">
        <v>32752</v>
      </c>
      <c r="B618" s="231">
        <v>108365</v>
      </c>
      <c r="C618" s="226">
        <f t="shared" si="29"/>
        <v>250</v>
      </c>
      <c r="D618" s="211">
        <f t="shared" si="31"/>
        <v>2.3123525875225455E-3</v>
      </c>
      <c r="E618" s="227">
        <v>3.9199999999999999E-2</v>
      </c>
      <c r="F618" s="209">
        <f>B618-[2]Private!B610</f>
        <v>18027</v>
      </c>
      <c r="G618" s="226">
        <f t="shared" si="30"/>
        <v>38</v>
      </c>
      <c r="H618" s="187"/>
    </row>
    <row r="619" spans="1:8">
      <c r="A619" s="230">
        <v>32782</v>
      </c>
      <c r="B619" s="231">
        <v>108476</v>
      </c>
      <c r="C619" s="226">
        <f t="shared" si="29"/>
        <v>111</v>
      </c>
      <c r="D619" s="211">
        <f t="shared" si="31"/>
        <v>1.0243159691782403E-3</v>
      </c>
      <c r="E619" s="227"/>
      <c r="F619" s="209">
        <f>B619-[2]Private!B611</f>
        <v>18033</v>
      </c>
      <c r="G619" s="226">
        <f t="shared" si="30"/>
        <v>6</v>
      </c>
      <c r="H619" s="188">
        <v>9.0000000000000011E-3</v>
      </c>
    </row>
    <row r="620" spans="1:8">
      <c r="A620" s="230">
        <v>32813</v>
      </c>
      <c r="B620" s="231">
        <v>108753</v>
      </c>
      <c r="C620" s="226">
        <f t="shared" si="29"/>
        <v>277</v>
      </c>
      <c r="D620" s="211">
        <f t="shared" si="31"/>
        <v>2.5535602345219217E-3</v>
      </c>
      <c r="E620" s="227"/>
      <c r="F620" s="209">
        <f>B620-[2]Private!B612</f>
        <v>18057</v>
      </c>
      <c r="G620" s="226">
        <f t="shared" si="30"/>
        <v>24</v>
      </c>
      <c r="H620" s="187"/>
    </row>
    <row r="621" spans="1:8">
      <c r="A621" s="230">
        <v>32843</v>
      </c>
      <c r="B621" s="231">
        <v>108849</v>
      </c>
      <c r="C621" s="226">
        <f t="shared" si="29"/>
        <v>96</v>
      </c>
      <c r="D621" s="211">
        <f t="shared" si="31"/>
        <v>8.8273426939946479E-4</v>
      </c>
      <c r="E621" s="227">
        <v>2.7799999999999998E-2</v>
      </c>
      <c r="F621" s="209">
        <f>B621-[2]Private!B613</f>
        <v>18075</v>
      </c>
      <c r="G621" s="226">
        <f t="shared" si="30"/>
        <v>18</v>
      </c>
      <c r="H621" s="188"/>
    </row>
    <row r="622" spans="1:8">
      <c r="A622" s="230">
        <v>32874</v>
      </c>
      <c r="B622" s="231">
        <v>109184</v>
      </c>
      <c r="C622" s="226">
        <f t="shared" si="29"/>
        <v>335</v>
      </c>
      <c r="D622" s="211">
        <f t="shared" si="31"/>
        <v>3.0776580400371156E-3</v>
      </c>
      <c r="E622" s="227"/>
      <c r="F622" s="209">
        <f>B622-[2]Private!B614</f>
        <v>18152</v>
      </c>
      <c r="G622" s="226">
        <f t="shared" si="30"/>
        <v>77</v>
      </c>
      <c r="H622" s="187">
        <v>4.4999999999999998E-2</v>
      </c>
    </row>
    <row r="623" spans="1:8">
      <c r="A623" s="230">
        <v>32905</v>
      </c>
      <c r="B623" s="231">
        <v>109432</v>
      </c>
      <c r="C623" s="226">
        <f t="shared" si="29"/>
        <v>248</v>
      </c>
      <c r="D623" s="211">
        <f t="shared" si="31"/>
        <v>2.2713950762016412E-3</v>
      </c>
      <c r="E623" s="227"/>
      <c r="F623" s="209">
        <f>B623-[2]Private!B615</f>
        <v>18177</v>
      </c>
      <c r="G623" s="226">
        <f t="shared" si="30"/>
        <v>25</v>
      </c>
      <c r="H623" s="188"/>
    </row>
    <row r="624" spans="1:8">
      <c r="A624" s="230">
        <v>32933</v>
      </c>
      <c r="B624" s="231">
        <v>109647</v>
      </c>
      <c r="C624" s="226">
        <f t="shared" si="29"/>
        <v>215</v>
      </c>
      <c r="D624" s="211">
        <f t="shared" si="31"/>
        <v>1.9646904013451275E-3</v>
      </c>
      <c r="E624" s="227">
        <v>2.87E-2</v>
      </c>
      <c r="F624" s="209">
        <f>B624-[2]Private!B616</f>
        <v>18294</v>
      </c>
      <c r="G624" s="226">
        <f t="shared" si="30"/>
        <v>117</v>
      </c>
      <c r="H624" s="187"/>
    </row>
    <row r="625" spans="1:8">
      <c r="A625" s="230">
        <v>32964</v>
      </c>
      <c r="B625" s="231">
        <v>109687</v>
      </c>
      <c r="C625" s="226">
        <f t="shared" si="29"/>
        <v>40</v>
      </c>
      <c r="D625" s="211">
        <f t="shared" si="31"/>
        <v>3.6480706266473319E-4</v>
      </c>
      <c r="E625" s="227"/>
      <c r="F625" s="209">
        <f>B625-[2]Private!B617</f>
        <v>18376</v>
      </c>
      <c r="G625" s="226">
        <f t="shared" si="30"/>
        <v>82</v>
      </c>
      <c r="H625" s="188">
        <v>1.6E-2</v>
      </c>
    </row>
    <row r="626" spans="1:8">
      <c r="A626" s="230">
        <v>32994</v>
      </c>
      <c r="B626" s="231">
        <v>109840</v>
      </c>
      <c r="C626" s="226">
        <f t="shared" si="29"/>
        <v>153</v>
      </c>
      <c r="D626" s="211">
        <f t="shared" si="31"/>
        <v>1.3948781532907273E-3</v>
      </c>
      <c r="E626" s="227"/>
      <c r="F626" s="209">
        <f>B626-[2]Private!B618</f>
        <v>18601</v>
      </c>
      <c r="G626" s="226">
        <f t="shared" si="30"/>
        <v>225</v>
      </c>
      <c r="H626" s="187"/>
    </row>
    <row r="627" spans="1:8">
      <c r="A627" s="230">
        <v>33025</v>
      </c>
      <c r="B627" s="231">
        <v>109865</v>
      </c>
      <c r="C627" s="226">
        <f t="shared" si="29"/>
        <v>25</v>
      </c>
      <c r="D627" s="211">
        <f t="shared" si="31"/>
        <v>2.2760378732702112E-4</v>
      </c>
      <c r="E627" s="227">
        <v>2.46E-2</v>
      </c>
      <c r="F627" s="209">
        <f>B627-[2]Private!B619</f>
        <v>18558</v>
      </c>
      <c r="G627" s="226">
        <f t="shared" si="30"/>
        <v>-43</v>
      </c>
      <c r="H627" s="188"/>
    </row>
    <row r="628" spans="1:8">
      <c r="A628" s="230">
        <v>33055</v>
      </c>
      <c r="B628" s="231">
        <v>109829</v>
      </c>
      <c r="C628" s="226">
        <f t="shared" si="29"/>
        <v>-36</v>
      </c>
      <c r="D628" s="211">
        <f t="shared" si="31"/>
        <v>-3.276748737086424E-4</v>
      </c>
      <c r="E628" s="227"/>
      <c r="F628" s="209">
        <f>B628-[2]Private!B620</f>
        <v>18556</v>
      </c>
      <c r="G628" s="226">
        <f t="shared" si="30"/>
        <v>-2</v>
      </c>
      <c r="H628" s="187">
        <v>1E-3</v>
      </c>
    </row>
    <row r="629" spans="1:8">
      <c r="A629" s="230">
        <v>33086</v>
      </c>
      <c r="B629" s="231">
        <v>109619</v>
      </c>
      <c r="C629" s="226">
        <f t="shared" si="29"/>
        <v>-210</v>
      </c>
      <c r="D629" s="211">
        <f t="shared" si="31"/>
        <v>-1.9120632984002404E-3</v>
      </c>
      <c r="E629" s="227"/>
      <c r="F629" s="209">
        <f>B629-[2]Private!B621</f>
        <v>18463</v>
      </c>
      <c r="G629" s="226">
        <f t="shared" si="30"/>
        <v>-93</v>
      </c>
      <c r="H629" s="188"/>
    </row>
    <row r="630" spans="1:8">
      <c r="A630" s="230">
        <v>33117</v>
      </c>
      <c r="B630" s="231">
        <v>109517</v>
      </c>
      <c r="C630" s="226">
        <f t="shared" si="29"/>
        <v>-102</v>
      </c>
      <c r="D630" s="211">
        <f t="shared" si="31"/>
        <v>-9.3049562575830828E-4</v>
      </c>
      <c r="E630" s="227">
        <v>1.7299999999999999E-2</v>
      </c>
      <c r="F630" s="209">
        <f>B630-[2]Private!B622</f>
        <v>18429</v>
      </c>
      <c r="G630" s="226">
        <f t="shared" si="30"/>
        <v>-34</v>
      </c>
      <c r="H630" s="187"/>
    </row>
    <row r="631" spans="1:8">
      <c r="A631" s="230">
        <v>33147</v>
      </c>
      <c r="B631" s="231">
        <v>109370</v>
      </c>
      <c r="C631" s="226">
        <f t="shared" si="29"/>
        <v>-147</v>
      </c>
      <c r="D631" s="211">
        <f t="shared" si="31"/>
        <v>-1.342257366436261E-3</v>
      </c>
      <c r="E631" s="227"/>
      <c r="F631" s="209">
        <f>B631-[2]Private!B623</f>
        <v>18447</v>
      </c>
      <c r="G631" s="226">
        <f t="shared" si="30"/>
        <v>18</v>
      </c>
      <c r="H631" s="188">
        <v>-3.4000000000000002E-2</v>
      </c>
    </row>
    <row r="632" spans="1:8">
      <c r="A632" s="230">
        <v>33178</v>
      </c>
      <c r="B632" s="231">
        <v>109220</v>
      </c>
      <c r="C632" s="226">
        <f t="shared" si="29"/>
        <v>-150</v>
      </c>
      <c r="D632" s="211">
        <f t="shared" si="31"/>
        <v>-1.3714912681722592E-3</v>
      </c>
      <c r="E632" s="227"/>
      <c r="F632" s="209">
        <f>B632-[2]Private!B624</f>
        <v>18454</v>
      </c>
      <c r="G632" s="226">
        <f t="shared" si="30"/>
        <v>7</v>
      </c>
      <c r="H632" s="187"/>
    </row>
    <row r="633" spans="1:8">
      <c r="A633" s="230">
        <v>33208</v>
      </c>
      <c r="B633" s="231">
        <v>109163</v>
      </c>
      <c r="C633" s="226">
        <f t="shared" si="29"/>
        <v>-57</v>
      </c>
      <c r="D633" s="211">
        <f t="shared" si="31"/>
        <v>-5.2188243911371543E-4</v>
      </c>
      <c r="E633" s="227">
        <v>6.4999999999999997E-3</v>
      </c>
      <c r="F633" s="209">
        <f>B633-[2]Private!B625</f>
        <v>18471</v>
      </c>
      <c r="G633" s="226">
        <f t="shared" si="30"/>
        <v>17</v>
      </c>
      <c r="H633" s="188"/>
    </row>
    <row r="634" spans="1:8">
      <c r="A634" s="230">
        <v>33239</v>
      </c>
      <c r="B634" s="231">
        <v>109042</v>
      </c>
      <c r="C634" s="226">
        <f t="shared" si="29"/>
        <v>-121</v>
      </c>
      <c r="D634" s="211">
        <f t="shared" si="31"/>
        <v>-1.1084341764150856E-3</v>
      </c>
      <c r="E634" s="227"/>
      <c r="F634" s="209">
        <f>B634-[2]Private!B626</f>
        <v>18477</v>
      </c>
      <c r="G634" s="226">
        <f t="shared" si="30"/>
        <v>6</v>
      </c>
      <c r="H634" s="187">
        <v>-1.9E-2</v>
      </c>
    </row>
    <row r="635" spans="1:8">
      <c r="A635" s="230">
        <v>33270</v>
      </c>
      <c r="B635" s="231">
        <v>108735</v>
      </c>
      <c r="C635" s="226">
        <f t="shared" si="29"/>
        <v>-307</v>
      </c>
      <c r="D635" s="211">
        <f t="shared" si="31"/>
        <v>-2.8154289172979221E-3</v>
      </c>
      <c r="E635" s="227"/>
      <c r="F635" s="209">
        <f>B635-[2]Private!B627</f>
        <v>18482</v>
      </c>
      <c r="G635" s="226">
        <f t="shared" si="30"/>
        <v>5</v>
      </c>
      <c r="H635" s="188"/>
    </row>
    <row r="636" spans="1:8">
      <c r="A636" s="230">
        <v>33298</v>
      </c>
      <c r="B636" s="231">
        <v>108577</v>
      </c>
      <c r="C636" s="226">
        <f t="shared" si="29"/>
        <v>-158</v>
      </c>
      <c r="D636" s="211">
        <f t="shared" si="31"/>
        <v>-1.4530739872166275E-3</v>
      </c>
      <c r="E636" s="227">
        <v>-9.1000000000000004E-3</v>
      </c>
      <c r="F636" s="209">
        <f>B636-[2]Private!B628</f>
        <v>18488</v>
      </c>
      <c r="G636" s="226">
        <f t="shared" si="30"/>
        <v>6</v>
      </c>
      <c r="H636" s="187"/>
    </row>
    <row r="637" spans="1:8">
      <c r="A637" s="230">
        <v>33329</v>
      </c>
      <c r="B637" s="231">
        <v>108365</v>
      </c>
      <c r="C637" s="226">
        <f t="shared" si="29"/>
        <v>-212</v>
      </c>
      <c r="D637" s="211">
        <f t="shared" si="31"/>
        <v>-1.9525313832579644E-3</v>
      </c>
      <c r="E637" s="227"/>
      <c r="F637" s="209">
        <f>B637-[2]Private!B629</f>
        <v>18483</v>
      </c>
      <c r="G637" s="226">
        <f t="shared" si="30"/>
        <v>-5</v>
      </c>
      <c r="H637" s="188">
        <v>3.1E-2</v>
      </c>
    </row>
    <row r="638" spans="1:8">
      <c r="A638" s="230">
        <v>33359</v>
      </c>
      <c r="B638" s="231">
        <v>108249</v>
      </c>
      <c r="C638" s="226">
        <f t="shared" si="29"/>
        <v>-116</v>
      </c>
      <c r="D638" s="211">
        <f t="shared" si="31"/>
        <v>-1.0704563281502329E-3</v>
      </c>
      <c r="E638" s="227"/>
      <c r="F638" s="209">
        <f>B638-[2]Private!B630</f>
        <v>18507</v>
      </c>
      <c r="G638" s="226">
        <f t="shared" si="30"/>
        <v>24</v>
      </c>
      <c r="H638" s="187"/>
    </row>
    <row r="639" spans="1:8">
      <c r="A639" s="230">
        <v>33390</v>
      </c>
      <c r="B639" s="231">
        <v>108337</v>
      </c>
      <c r="C639" s="226">
        <f t="shared" si="29"/>
        <v>88</v>
      </c>
      <c r="D639" s="211">
        <f t="shared" si="31"/>
        <v>8.1294053524743877E-4</v>
      </c>
      <c r="E639" s="227">
        <v>-5.3E-3</v>
      </c>
      <c r="F639" s="209">
        <f>B639-[2]Private!B631</f>
        <v>18560</v>
      </c>
      <c r="G639" s="226">
        <f t="shared" si="30"/>
        <v>53</v>
      </c>
      <c r="H639" s="188"/>
    </row>
    <row r="640" spans="1:8">
      <c r="A640" s="230">
        <v>33420</v>
      </c>
      <c r="B640" s="231">
        <v>108297</v>
      </c>
      <c r="C640" s="226">
        <f t="shared" si="29"/>
        <v>-40</v>
      </c>
      <c r="D640" s="211">
        <f t="shared" si="31"/>
        <v>-3.6921827261231156E-4</v>
      </c>
      <c r="E640" s="227"/>
      <c r="F640" s="209">
        <f>B640-[2]Private!B632</f>
        <v>18593</v>
      </c>
      <c r="G640" s="226">
        <f t="shared" si="30"/>
        <v>33</v>
      </c>
      <c r="H640" s="187">
        <v>1.9E-2</v>
      </c>
    </row>
    <row r="641" spans="1:8">
      <c r="A641" s="230">
        <v>33451</v>
      </c>
      <c r="B641" s="231">
        <v>108314</v>
      </c>
      <c r="C641" s="226">
        <f t="shared" si="29"/>
        <v>17</v>
      </c>
      <c r="D641" s="211">
        <f t="shared" si="31"/>
        <v>1.5697572416595103E-4</v>
      </c>
      <c r="E641" s="227"/>
      <c r="F641" s="209">
        <f>B641-[2]Private!B633</f>
        <v>18573</v>
      </c>
      <c r="G641" s="226">
        <f t="shared" si="30"/>
        <v>-20</v>
      </c>
      <c r="H641" s="188"/>
    </row>
    <row r="642" spans="1:8">
      <c r="A642" s="230">
        <v>33482</v>
      </c>
      <c r="B642" s="231">
        <v>108334</v>
      </c>
      <c r="C642" s="226">
        <f t="shared" si="29"/>
        <v>20</v>
      </c>
      <c r="D642" s="211">
        <f t="shared" si="31"/>
        <v>1.8464833724172314E-4</v>
      </c>
      <c r="E642" s="227">
        <v>-6.9999999999999999E-4</v>
      </c>
      <c r="F642" s="209">
        <f>B642-[2]Private!B634</f>
        <v>18537</v>
      </c>
      <c r="G642" s="226">
        <f t="shared" si="30"/>
        <v>-36</v>
      </c>
      <c r="H642" s="187"/>
    </row>
    <row r="643" spans="1:8">
      <c r="A643" s="230">
        <v>33512</v>
      </c>
      <c r="B643" s="231">
        <v>108359</v>
      </c>
      <c r="C643" s="226">
        <f t="shared" si="29"/>
        <v>25</v>
      </c>
      <c r="D643" s="211">
        <f t="shared" si="31"/>
        <v>2.3076781065962672E-4</v>
      </c>
      <c r="E643" s="227"/>
      <c r="F643" s="209">
        <f>B643-[2]Private!B635</f>
        <v>18596</v>
      </c>
      <c r="G643" s="226">
        <f t="shared" si="30"/>
        <v>59</v>
      </c>
      <c r="H643" s="188">
        <v>1.8000000000000002E-2</v>
      </c>
    </row>
    <row r="644" spans="1:8">
      <c r="A644" s="230">
        <v>33543</v>
      </c>
      <c r="B644" s="231">
        <v>108303</v>
      </c>
      <c r="C644" s="226">
        <f t="shared" si="29"/>
        <v>-56</v>
      </c>
      <c r="D644" s="211">
        <f t="shared" si="31"/>
        <v>-5.1680063492649429E-4</v>
      </c>
      <c r="E644" s="227"/>
      <c r="F644" s="209">
        <f>B644-[2]Private!B636</f>
        <v>18631</v>
      </c>
      <c r="G644" s="226">
        <f t="shared" si="30"/>
        <v>35</v>
      </c>
      <c r="H644" s="187"/>
    </row>
    <row r="645" spans="1:8">
      <c r="A645" s="230">
        <v>33573</v>
      </c>
      <c r="B645" s="231">
        <v>108325</v>
      </c>
      <c r="C645" s="226">
        <f t="shared" si="29"/>
        <v>22</v>
      </c>
      <c r="D645" s="211">
        <f t="shared" si="31"/>
        <v>2.0313380054107457E-4</v>
      </c>
      <c r="E645" s="227">
        <v>1.2200000000000001E-2</v>
      </c>
      <c r="F645" s="209">
        <f>B645-[2]Private!B637</f>
        <v>18642</v>
      </c>
      <c r="G645" s="226">
        <f t="shared" si="30"/>
        <v>11</v>
      </c>
      <c r="H645" s="188"/>
    </row>
    <row r="646" spans="1:8">
      <c r="A646" s="230">
        <v>33604</v>
      </c>
      <c r="B646" s="231">
        <v>108374</v>
      </c>
      <c r="C646" s="226">
        <f t="shared" si="29"/>
        <v>49</v>
      </c>
      <c r="D646" s="211">
        <f t="shared" si="31"/>
        <v>4.5234248788368338E-4</v>
      </c>
      <c r="E646" s="227"/>
      <c r="F646" s="209">
        <f>B646-[2]Private!B638</f>
        <v>18684</v>
      </c>
      <c r="G646" s="226">
        <f t="shared" si="30"/>
        <v>42</v>
      </c>
      <c r="H646" s="187">
        <v>4.8000000000000001E-2</v>
      </c>
    </row>
    <row r="647" spans="1:8">
      <c r="A647" s="230">
        <v>33635</v>
      </c>
      <c r="B647" s="231">
        <v>108317</v>
      </c>
      <c r="C647" s="226">
        <f t="shared" si="29"/>
        <v>-57</v>
      </c>
      <c r="D647" s="211">
        <f t="shared" si="31"/>
        <v>-5.2595641020909071E-4</v>
      </c>
      <c r="E647" s="227"/>
      <c r="F647" s="209">
        <f>B647-[2]Private!B639</f>
        <v>18693</v>
      </c>
      <c r="G647" s="226">
        <f t="shared" si="30"/>
        <v>9</v>
      </c>
      <c r="H647" s="188"/>
    </row>
    <row r="648" spans="1:8">
      <c r="A648" s="230">
        <v>33664</v>
      </c>
      <c r="B648" s="231">
        <v>108369</v>
      </c>
      <c r="C648" s="226">
        <f t="shared" si="29"/>
        <v>52</v>
      </c>
      <c r="D648" s="211">
        <f t="shared" si="31"/>
        <v>4.8007238014346776E-4</v>
      </c>
      <c r="E648" s="227">
        <v>2.9000000000000001E-2</v>
      </c>
      <c r="F648" s="209">
        <f>B648-[2]Private!B640</f>
        <v>18716</v>
      </c>
      <c r="G648" s="226">
        <f t="shared" si="30"/>
        <v>23</v>
      </c>
      <c r="H648" s="187"/>
    </row>
    <row r="649" spans="1:8">
      <c r="A649" s="230">
        <v>33695</v>
      </c>
      <c r="B649" s="231">
        <v>108526</v>
      </c>
      <c r="C649" s="226">
        <f t="shared" si="29"/>
        <v>157</v>
      </c>
      <c r="D649" s="211">
        <f t="shared" si="31"/>
        <v>1.4487537949044468E-3</v>
      </c>
      <c r="E649" s="227"/>
      <c r="F649" s="209">
        <f>B649-[2]Private!B641</f>
        <v>18738</v>
      </c>
      <c r="G649" s="226">
        <f t="shared" si="30"/>
        <v>22</v>
      </c>
      <c r="H649" s="188">
        <v>4.4999999999999998E-2</v>
      </c>
    </row>
    <row r="650" spans="1:8">
      <c r="A650" s="230">
        <v>33725</v>
      </c>
      <c r="B650" s="231">
        <v>108653</v>
      </c>
      <c r="C650" s="226">
        <f t="shared" si="29"/>
        <v>127</v>
      </c>
      <c r="D650" s="211">
        <f t="shared" si="31"/>
        <v>1.1702264895048192E-3</v>
      </c>
      <c r="E650" s="227"/>
      <c r="F650" s="209">
        <f>B650-[2]Private!B642</f>
        <v>18752</v>
      </c>
      <c r="G650" s="226">
        <f t="shared" si="30"/>
        <v>14</v>
      </c>
      <c r="H650" s="187"/>
    </row>
    <row r="651" spans="1:8">
      <c r="A651" s="230">
        <v>33756</v>
      </c>
      <c r="B651" s="231">
        <v>108718</v>
      </c>
      <c r="C651" s="226">
        <f t="shared" ref="C651:C714" si="32">B651-B650</f>
        <v>65</v>
      </c>
      <c r="D651" s="211">
        <f t="shared" si="31"/>
        <v>5.982347473148463E-4</v>
      </c>
      <c r="E651" s="227">
        <v>3.2399999999999998E-2</v>
      </c>
      <c r="F651" s="209">
        <f>B651-[2]Private!B643</f>
        <v>18759</v>
      </c>
      <c r="G651" s="226">
        <f t="shared" ref="G651:G714" si="33">F651-F650</f>
        <v>7</v>
      </c>
      <c r="H651" s="188"/>
    </row>
    <row r="652" spans="1:8">
      <c r="A652" s="230">
        <v>33786</v>
      </c>
      <c r="B652" s="231">
        <v>108792</v>
      </c>
      <c r="C652" s="226">
        <f t="shared" si="32"/>
        <v>74</v>
      </c>
      <c r="D652" s="211">
        <f t="shared" ref="D652:D715" si="34">(B652-B651)/B651</f>
        <v>6.8066005629242626E-4</v>
      </c>
      <c r="E652" s="227"/>
      <c r="F652" s="209">
        <f>B652-[2]Private!B644</f>
        <v>18819</v>
      </c>
      <c r="G652" s="226">
        <f t="shared" si="33"/>
        <v>60</v>
      </c>
      <c r="H652" s="187">
        <v>3.9E-2</v>
      </c>
    </row>
    <row r="653" spans="1:8">
      <c r="A653" s="230">
        <v>33817</v>
      </c>
      <c r="B653" s="231">
        <v>108927</v>
      </c>
      <c r="C653" s="226">
        <f t="shared" si="32"/>
        <v>135</v>
      </c>
      <c r="D653" s="211">
        <f t="shared" si="34"/>
        <v>1.240900066181337E-3</v>
      </c>
      <c r="E653" s="227"/>
      <c r="F653" s="209">
        <f>B653-[2]Private!B645</f>
        <v>18880</v>
      </c>
      <c r="G653" s="226">
        <f t="shared" si="33"/>
        <v>61</v>
      </c>
      <c r="H653" s="188"/>
    </row>
    <row r="654" spans="1:8">
      <c r="A654" s="230">
        <v>33848</v>
      </c>
      <c r="B654" s="231">
        <v>108959</v>
      </c>
      <c r="C654" s="226">
        <f t="shared" si="32"/>
        <v>32</v>
      </c>
      <c r="D654" s="211">
        <f t="shared" si="34"/>
        <v>2.9377472986495543E-4</v>
      </c>
      <c r="E654" s="227">
        <v>3.7400000000000003E-2</v>
      </c>
      <c r="F654" s="209">
        <f>B654-[2]Private!B646</f>
        <v>18822</v>
      </c>
      <c r="G654" s="226">
        <f t="shared" si="33"/>
        <v>-58</v>
      </c>
      <c r="H654" s="187"/>
    </row>
    <row r="655" spans="1:8">
      <c r="A655" s="230">
        <v>33878</v>
      </c>
      <c r="B655" s="231">
        <v>109145</v>
      </c>
      <c r="C655" s="226">
        <f t="shared" si="32"/>
        <v>186</v>
      </c>
      <c r="D655" s="211">
        <f t="shared" si="34"/>
        <v>1.7070641250378582E-3</v>
      </c>
      <c r="E655" s="227"/>
      <c r="F655" s="209">
        <f>B655-[2]Private!B647</f>
        <v>18828</v>
      </c>
      <c r="G655" s="226">
        <f t="shared" si="33"/>
        <v>6</v>
      </c>
      <c r="H655" s="188">
        <v>4.0999999999999995E-2</v>
      </c>
    </row>
    <row r="656" spans="1:8">
      <c r="A656" s="230">
        <v>33909</v>
      </c>
      <c r="B656" s="231">
        <v>109277</v>
      </c>
      <c r="C656" s="226">
        <f t="shared" si="32"/>
        <v>132</v>
      </c>
      <c r="D656" s="211">
        <f t="shared" si="34"/>
        <v>1.2094003389985799E-3</v>
      </c>
      <c r="E656" s="227"/>
      <c r="F656" s="209">
        <f>B656-[2]Private!B648</f>
        <v>18834</v>
      </c>
      <c r="G656" s="226">
        <f t="shared" si="33"/>
        <v>6</v>
      </c>
      <c r="H656" s="187"/>
    </row>
    <row r="657" spans="1:8">
      <c r="A657" s="230">
        <v>33939</v>
      </c>
      <c r="B657" s="231">
        <v>109494</v>
      </c>
      <c r="C657" s="226">
        <f t="shared" si="32"/>
        <v>217</v>
      </c>
      <c r="D657" s="211">
        <f t="shared" si="34"/>
        <v>1.985779258215361E-3</v>
      </c>
      <c r="E657" s="227">
        <v>4.3299999999999998E-2</v>
      </c>
      <c r="F657" s="209">
        <f>B657-[2]Private!B649</f>
        <v>18878</v>
      </c>
      <c r="G657" s="226">
        <f t="shared" si="33"/>
        <v>44</v>
      </c>
      <c r="H657" s="188"/>
    </row>
    <row r="658" spans="1:8">
      <c r="A658" s="230">
        <v>33970</v>
      </c>
      <c r="B658" s="231">
        <v>109804</v>
      </c>
      <c r="C658" s="226">
        <f t="shared" si="32"/>
        <v>310</v>
      </c>
      <c r="D658" s="211">
        <f t="shared" si="34"/>
        <v>2.8312053628509323E-3</v>
      </c>
      <c r="E658" s="227"/>
      <c r="F658" s="209">
        <f>B658-[2]Private!B650</f>
        <v>18900</v>
      </c>
      <c r="G658" s="226">
        <f t="shared" si="33"/>
        <v>22</v>
      </c>
      <c r="H658" s="187">
        <v>8.0000000000000002E-3</v>
      </c>
    </row>
    <row r="659" spans="1:8">
      <c r="A659" s="230">
        <v>34001</v>
      </c>
      <c r="B659" s="231">
        <v>110051</v>
      </c>
      <c r="C659" s="226">
        <f t="shared" si="32"/>
        <v>247</v>
      </c>
      <c r="D659" s="211">
        <f t="shared" si="34"/>
        <v>2.2494626789552295E-3</v>
      </c>
      <c r="E659" s="227"/>
      <c r="F659" s="209">
        <f>B659-[2]Private!B651</f>
        <v>18906</v>
      </c>
      <c r="G659" s="226">
        <f t="shared" si="33"/>
        <v>6</v>
      </c>
      <c r="H659" s="188"/>
    </row>
    <row r="660" spans="1:8">
      <c r="A660" s="230">
        <v>34029</v>
      </c>
      <c r="B660" s="231">
        <v>109997</v>
      </c>
      <c r="C660" s="226">
        <f t="shared" si="32"/>
        <v>-54</v>
      </c>
      <c r="D660" s="211">
        <f t="shared" si="34"/>
        <v>-4.9068159307957219E-4</v>
      </c>
      <c r="E660" s="227">
        <v>3.3000000000000002E-2</v>
      </c>
      <c r="F660" s="209">
        <f>B660-[2]Private!B652</f>
        <v>18906</v>
      </c>
      <c r="G660" s="226">
        <f t="shared" si="33"/>
        <v>0</v>
      </c>
      <c r="H660" s="187"/>
    </row>
    <row r="661" spans="1:8">
      <c r="A661" s="230">
        <v>34060</v>
      </c>
      <c r="B661" s="231">
        <v>110304</v>
      </c>
      <c r="C661" s="226">
        <f t="shared" si="32"/>
        <v>307</v>
      </c>
      <c r="D661" s="211">
        <f t="shared" si="34"/>
        <v>2.7909852086875097E-3</v>
      </c>
      <c r="E661" s="227"/>
      <c r="F661" s="209">
        <f>B661-[2]Private!B653</f>
        <v>18936</v>
      </c>
      <c r="G661" s="226">
        <f t="shared" si="33"/>
        <v>30</v>
      </c>
      <c r="H661" s="188">
        <v>2.4E-2</v>
      </c>
    </row>
    <row r="662" spans="1:8">
      <c r="A662" s="230">
        <v>34090</v>
      </c>
      <c r="B662" s="231">
        <v>110573</v>
      </c>
      <c r="C662" s="226">
        <f t="shared" si="32"/>
        <v>269</v>
      </c>
      <c r="D662" s="211">
        <f t="shared" si="34"/>
        <v>2.4387148244850595E-3</v>
      </c>
      <c r="E662" s="227"/>
      <c r="F662" s="209">
        <f>B662-[2]Private!B654</f>
        <v>18951</v>
      </c>
      <c r="G662" s="226">
        <f t="shared" si="33"/>
        <v>15</v>
      </c>
      <c r="H662" s="187"/>
    </row>
    <row r="663" spans="1:8">
      <c r="A663" s="230">
        <v>34121</v>
      </c>
      <c r="B663" s="231">
        <v>110749</v>
      </c>
      <c r="C663" s="226">
        <f t="shared" si="32"/>
        <v>176</v>
      </c>
      <c r="D663" s="211">
        <f t="shared" si="34"/>
        <v>1.5917086449675779E-3</v>
      </c>
      <c r="E663" s="227">
        <v>2.7799999999999998E-2</v>
      </c>
      <c r="F663" s="209">
        <f>B663-[2]Private!B655</f>
        <v>18964</v>
      </c>
      <c r="G663" s="226">
        <f t="shared" si="33"/>
        <v>13</v>
      </c>
      <c r="H663" s="188"/>
    </row>
    <row r="664" spans="1:8">
      <c r="A664" s="230">
        <v>34151</v>
      </c>
      <c r="B664" s="231">
        <v>111055</v>
      </c>
      <c r="C664" s="226">
        <f t="shared" si="32"/>
        <v>306</v>
      </c>
      <c r="D664" s="211">
        <f t="shared" si="34"/>
        <v>2.7630046320960009E-3</v>
      </c>
      <c r="E664" s="227"/>
      <c r="F664" s="209">
        <f>B664-[2]Private!B656</f>
        <v>19062</v>
      </c>
      <c r="G664" s="226">
        <f t="shared" si="33"/>
        <v>98</v>
      </c>
      <c r="H664" s="187">
        <v>0.02</v>
      </c>
    </row>
    <row r="665" spans="1:8">
      <c r="A665" s="230">
        <v>34182</v>
      </c>
      <c r="B665" s="231">
        <v>111210</v>
      </c>
      <c r="C665" s="226">
        <f t="shared" si="32"/>
        <v>155</v>
      </c>
      <c r="D665" s="211">
        <f t="shared" si="34"/>
        <v>1.3957048309396246E-3</v>
      </c>
      <c r="E665" s="227"/>
      <c r="F665" s="209">
        <f>B665-[2]Private!B657</f>
        <v>19026</v>
      </c>
      <c r="G665" s="226">
        <f t="shared" si="33"/>
        <v>-36</v>
      </c>
      <c r="H665" s="188"/>
    </row>
    <row r="666" spans="1:8">
      <c r="A666" s="230">
        <v>34213</v>
      </c>
      <c r="B666" s="231">
        <v>111455</v>
      </c>
      <c r="C666" s="226">
        <f t="shared" si="32"/>
        <v>245</v>
      </c>
      <c r="D666" s="211">
        <f t="shared" si="34"/>
        <v>2.2030392950274256E-3</v>
      </c>
      <c r="E666" s="227">
        <v>2.29E-2</v>
      </c>
      <c r="F666" s="209">
        <f>B666-[2]Private!B658</f>
        <v>19045</v>
      </c>
      <c r="G666" s="226">
        <f t="shared" si="33"/>
        <v>19</v>
      </c>
      <c r="H666" s="187"/>
    </row>
    <row r="667" spans="1:8">
      <c r="A667" s="230">
        <v>34243</v>
      </c>
      <c r="B667" s="231">
        <v>111741</v>
      </c>
      <c r="C667" s="226">
        <f t="shared" si="32"/>
        <v>286</v>
      </c>
      <c r="D667" s="211">
        <f t="shared" si="34"/>
        <v>2.5660580503342155E-3</v>
      </c>
      <c r="E667" s="227"/>
      <c r="F667" s="209">
        <f>B667-[2]Private!B659</f>
        <v>19046</v>
      </c>
      <c r="G667" s="226">
        <f t="shared" si="33"/>
        <v>1</v>
      </c>
      <c r="H667" s="188">
        <v>5.4000000000000006E-2</v>
      </c>
    </row>
    <row r="668" spans="1:8">
      <c r="A668" s="230">
        <v>34274</v>
      </c>
      <c r="B668" s="231">
        <v>111991</v>
      </c>
      <c r="C668" s="226">
        <f t="shared" si="32"/>
        <v>250</v>
      </c>
      <c r="D668" s="211">
        <f t="shared" si="34"/>
        <v>2.2373166519003766E-3</v>
      </c>
      <c r="E668" s="227"/>
      <c r="F668" s="209">
        <f>B668-[2]Private!B660</f>
        <v>19060</v>
      </c>
      <c r="G668" s="226">
        <f t="shared" si="33"/>
        <v>14</v>
      </c>
      <c r="H668" s="187"/>
    </row>
    <row r="669" spans="1:8">
      <c r="A669" s="230">
        <v>34304</v>
      </c>
      <c r="B669" s="231">
        <v>112314</v>
      </c>
      <c r="C669" s="226">
        <f t="shared" si="32"/>
        <v>323</v>
      </c>
      <c r="D669" s="211">
        <f t="shared" si="34"/>
        <v>2.8841603343125787E-3</v>
      </c>
      <c r="E669" s="227">
        <v>2.63E-2</v>
      </c>
      <c r="F669" s="209">
        <f>B669-[2]Private!B661</f>
        <v>19112</v>
      </c>
      <c r="G669" s="226">
        <f t="shared" si="33"/>
        <v>52</v>
      </c>
      <c r="H669" s="188"/>
    </row>
    <row r="670" spans="1:8">
      <c r="A670" s="230">
        <v>34335</v>
      </c>
      <c r="B670" s="231">
        <v>112590</v>
      </c>
      <c r="C670" s="226">
        <f t="shared" si="32"/>
        <v>276</v>
      </c>
      <c r="D670" s="211">
        <f t="shared" si="34"/>
        <v>2.457396228431006E-3</v>
      </c>
      <c r="E670" s="227"/>
      <c r="F670" s="209">
        <f>B670-[2]Private!B662</f>
        <v>19154</v>
      </c>
      <c r="G670" s="226">
        <f t="shared" si="33"/>
        <v>42</v>
      </c>
      <c r="H670" s="187">
        <v>0.04</v>
      </c>
    </row>
    <row r="671" spans="1:8">
      <c r="A671" s="230">
        <v>34366</v>
      </c>
      <c r="B671" s="231">
        <v>112788</v>
      </c>
      <c r="C671" s="226">
        <f t="shared" si="32"/>
        <v>198</v>
      </c>
      <c r="D671" s="211">
        <f t="shared" si="34"/>
        <v>1.7585931254996002E-3</v>
      </c>
      <c r="E671" s="227"/>
      <c r="F671" s="209">
        <f>B671-[2]Private!B663</f>
        <v>19155</v>
      </c>
      <c r="G671" s="226">
        <f t="shared" si="33"/>
        <v>1</v>
      </c>
      <c r="H671" s="188"/>
    </row>
    <row r="672" spans="1:8">
      <c r="A672" s="230">
        <v>34394</v>
      </c>
      <c r="B672" s="231">
        <v>113249</v>
      </c>
      <c r="C672" s="226">
        <f t="shared" si="32"/>
        <v>461</v>
      </c>
      <c r="D672" s="211">
        <f t="shared" si="34"/>
        <v>4.0873142532893572E-3</v>
      </c>
      <c r="E672" s="227">
        <v>3.44E-2</v>
      </c>
      <c r="F672" s="209">
        <f>B672-[2]Private!B664</f>
        <v>19191</v>
      </c>
      <c r="G672" s="226">
        <f t="shared" si="33"/>
        <v>36</v>
      </c>
      <c r="H672" s="187"/>
    </row>
    <row r="673" spans="1:8">
      <c r="A673" s="230">
        <v>34425</v>
      </c>
      <c r="B673" s="231">
        <v>113596</v>
      </c>
      <c r="C673" s="226">
        <f t="shared" si="32"/>
        <v>347</v>
      </c>
      <c r="D673" s="211">
        <f t="shared" si="34"/>
        <v>3.064044715626628E-3</v>
      </c>
      <c r="E673" s="227"/>
      <c r="F673" s="209">
        <f>B673-[2]Private!B665</f>
        <v>19222</v>
      </c>
      <c r="G673" s="226">
        <f t="shared" si="33"/>
        <v>31</v>
      </c>
      <c r="H673" s="188">
        <v>5.5999999999999994E-2</v>
      </c>
    </row>
    <row r="674" spans="1:8">
      <c r="A674" s="230">
        <v>34455</v>
      </c>
      <c r="B674" s="231">
        <v>113929</v>
      </c>
      <c r="C674" s="226">
        <f t="shared" si="32"/>
        <v>333</v>
      </c>
      <c r="D674" s="211">
        <f t="shared" si="34"/>
        <v>2.9314412479312653E-3</v>
      </c>
      <c r="E674" s="227"/>
      <c r="F674" s="209">
        <f>B674-[2]Private!B666</f>
        <v>19262</v>
      </c>
      <c r="G674" s="226">
        <f t="shared" si="33"/>
        <v>40</v>
      </c>
      <c r="H674" s="187"/>
    </row>
    <row r="675" spans="1:8">
      <c r="A675" s="230">
        <v>34486</v>
      </c>
      <c r="B675" s="231">
        <v>114248</v>
      </c>
      <c r="C675" s="226">
        <f t="shared" si="32"/>
        <v>319</v>
      </c>
      <c r="D675" s="211">
        <f t="shared" si="34"/>
        <v>2.7999894671242617E-3</v>
      </c>
      <c r="E675" s="227">
        <v>4.2299999999999997E-2</v>
      </c>
      <c r="F675" s="209">
        <f>B675-[2]Private!B667</f>
        <v>19275</v>
      </c>
      <c r="G675" s="226">
        <f t="shared" si="33"/>
        <v>13</v>
      </c>
      <c r="H675" s="188"/>
    </row>
    <row r="676" spans="1:8">
      <c r="A676" s="230">
        <v>34516</v>
      </c>
      <c r="B676" s="231">
        <v>114618</v>
      </c>
      <c r="C676" s="226">
        <f t="shared" si="32"/>
        <v>370</v>
      </c>
      <c r="D676" s="211">
        <f t="shared" si="34"/>
        <v>3.2385687276801343E-3</v>
      </c>
      <c r="E676" s="227"/>
      <c r="F676" s="209">
        <f>B676-[2]Private!B668</f>
        <v>19295</v>
      </c>
      <c r="G676" s="226">
        <f t="shared" si="33"/>
        <v>20</v>
      </c>
      <c r="H676" s="187">
        <v>2.4E-2</v>
      </c>
    </row>
    <row r="677" spans="1:8">
      <c r="A677" s="230">
        <v>34547</v>
      </c>
      <c r="B677" s="231">
        <v>114900</v>
      </c>
      <c r="C677" s="226">
        <f t="shared" si="32"/>
        <v>282</v>
      </c>
      <c r="D677" s="211">
        <f t="shared" si="34"/>
        <v>2.4603465424278908E-3</v>
      </c>
      <c r="E677" s="227"/>
      <c r="F677" s="209">
        <f>B677-[2]Private!B669</f>
        <v>19304</v>
      </c>
      <c r="G677" s="226">
        <f t="shared" si="33"/>
        <v>9</v>
      </c>
      <c r="H677" s="188"/>
    </row>
    <row r="678" spans="1:8">
      <c r="A678" s="230">
        <v>34578</v>
      </c>
      <c r="B678" s="231">
        <v>115260</v>
      </c>
      <c r="C678" s="226">
        <f t="shared" si="32"/>
        <v>360</v>
      </c>
      <c r="D678" s="211">
        <f t="shared" si="34"/>
        <v>3.133159268929504E-3</v>
      </c>
      <c r="E678" s="227">
        <v>4.3400000000000001E-2</v>
      </c>
      <c r="F678" s="209">
        <f>B678-[2]Private!B670</f>
        <v>19344</v>
      </c>
      <c r="G678" s="226">
        <f t="shared" si="33"/>
        <v>40</v>
      </c>
      <c r="H678" s="187"/>
    </row>
    <row r="679" spans="1:8">
      <c r="A679" s="230">
        <v>34608</v>
      </c>
      <c r="B679" s="231">
        <v>115469</v>
      </c>
      <c r="C679" s="226">
        <f t="shared" si="32"/>
        <v>209</v>
      </c>
      <c r="D679" s="211">
        <f t="shared" si="34"/>
        <v>1.8132916883567586E-3</v>
      </c>
      <c r="E679" s="227"/>
      <c r="F679" s="209">
        <f>B679-[2]Private!B671</f>
        <v>19345</v>
      </c>
      <c r="G679" s="226">
        <f t="shared" si="33"/>
        <v>1</v>
      </c>
      <c r="H679" s="188">
        <v>4.5999999999999999E-2</v>
      </c>
    </row>
    <row r="680" spans="1:8">
      <c r="A680" s="230">
        <v>34639</v>
      </c>
      <c r="B680" s="231">
        <v>115876</v>
      </c>
      <c r="C680" s="226">
        <f t="shared" si="32"/>
        <v>407</v>
      </c>
      <c r="D680" s="211">
        <f t="shared" si="34"/>
        <v>3.5247555620989183E-3</v>
      </c>
      <c r="E680" s="227"/>
      <c r="F680" s="209">
        <f>B680-[2]Private!B672</f>
        <v>19356</v>
      </c>
      <c r="G680" s="226">
        <f t="shared" si="33"/>
        <v>11</v>
      </c>
      <c r="H680" s="187"/>
    </row>
    <row r="681" spans="1:8">
      <c r="A681" s="230">
        <v>34669</v>
      </c>
      <c r="B681" s="231">
        <v>116168</v>
      </c>
      <c r="C681" s="226">
        <f t="shared" si="32"/>
        <v>292</v>
      </c>
      <c r="D681" s="211">
        <f t="shared" si="34"/>
        <v>2.519935103041182E-3</v>
      </c>
      <c r="E681" s="227">
        <v>4.1300000000000003E-2</v>
      </c>
      <c r="F681" s="209">
        <f>B681-[2]Private!B673</f>
        <v>19394</v>
      </c>
      <c r="G681" s="226">
        <f t="shared" si="33"/>
        <v>38</v>
      </c>
      <c r="H681" s="188"/>
    </row>
    <row r="682" spans="1:8">
      <c r="A682" s="230">
        <v>34700</v>
      </c>
      <c r="B682" s="231">
        <v>116495</v>
      </c>
      <c r="C682" s="226">
        <f t="shared" si="32"/>
        <v>327</v>
      </c>
      <c r="D682" s="211">
        <f t="shared" si="34"/>
        <v>2.8148887817643414E-3</v>
      </c>
      <c r="E682" s="227"/>
      <c r="F682" s="209">
        <f>B682-[2]Private!B674</f>
        <v>19405</v>
      </c>
      <c r="G682" s="226">
        <f t="shared" si="33"/>
        <v>11</v>
      </c>
      <c r="H682" s="187">
        <v>1.3999999999999999E-2</v>
      </c>
    </row>
    <row r="683" spans="1:8">
      <c r="A683" s="230">
        <v>34731</v>
      </c>
      <c r="B683" s="231">
        <v>116693</v>
      </c>
      <c r="C683" s="226">
        <f t="shared" si="32"/>
        <v>198</v>
      </c>
      <c r="D683" s="211">
        <f t="shared" si="34"/>
        <v>1.6996437615348298E-3</v>
      </c>
      <c r="E683" s="227"/>
      <c r="F683" s="209">
        <f>B683-[2]Private!B675</f>
        <v>19409</v>
      </c>
      <c r="G683" s="226">
        <f t="shared" si="33"/>
        <v>4</v>
      </c>
      <c r="H683" s="188"/>
    </row>
    <row r="684" spans="1:8">
      <c r="A684" s="230">
        <v>34759</v>
      </c>
      <c r="B684" s="231">
        <v>116912</v>
      </c>
      <c r="C684" s="226">
        <f t="shared" si="32"/>
        <v>219</v>
      </c>
      <c r="D684" s="211">
        <f t="shared" si="34"/>
        <v>1.8767192547967744E-3</v>
      </c>
      <c r="E684" s="227">
        <v>3.4700000000000002E-2</v>
      </c>
      <c r="F684" s="209">
        <f>B684-[2]Private!B676</f>
        <v>19426</v>
      </c>
      <c r="G684" s="226">
        <f t="shared" si="33"/>
        <v>17</v>
      </c>
      <c r="H684" s="187"/>
    </row>
    <row r="685" spans="1:8">
      <c r="A685" s="230">
        <v>34790</v>
      </c>
      <c r="B685" s="231">
        <v>117074</v>
      </c>
      <c r="C685" s="226">
        <f t="shared" si="32"/>
        <v>162</v>
      </c>
      <c r="D685" s="211">
        <f t="shared" si="34"/>
        <v>1.3856575886136582E-3</v>
      </c>
      <c r="E685" s="227"/>
      <c r="F685" s="209">
        <f>B685-[2]Private!B677</f>
        <v>19433</v>
      </c>
      <c r="G685" s="226">
        <f t="shared" si="33"/>
        <v>7</v>
      </c>
      <c r="H685" s="188">
        <v>1.3999999999999999E-2</v>
      </c>
    </row>
    <row r="686" spans="1:8">
      <c r="A686" s="230">
        <v>34820</v>
      </c>
      <c r="B686" s="231">
        <v>117057</v>
      </c>
      <c r="C686" s="226">
        <f t="shared" si="32"/>
        <v>-17</v>
      </c>
      <c r="D686" s="211">
        <f t="shared" si="34"/>
        <v>-1.4520730478159114E-4</v>
      </c>
      <c r="E686" s="227"/>
      <c r="F686" s="209">
        <f>B686-[2]Private!B678</f>
        <v>19416</v>
      </c>
      <c r="G686" s="226">
        <f t="shared" si="33"/>
        <v>-17</v>
      </c>
      <c r="H686" s="187"/>
    </row>
    <row r="687" spans="1:8">
      <c r="A687" s="230">
        <v>34851</v>
      </c>
      <c r="B687" s="231">
        <v>117297</v>
      </c>
      <c r="C687" s="226">
        <f t="shared" si="32"/>
        <v>240</v>
      </c>
      <c r="D687" s="211">
        <f t="shared" si="34"/>
        <v>2.0502831953663598E-3</v>
      </c>
      <c r="E687" s="227">
        <v>2.4400000000000002E-2</v>
      </c>
      <c r="F687" s="209">
        <f>B687-[2]Private!B679</f>
        <v>19448</v>
      </c>
      <c r="G687" s="226">
        <f t="shared" si="33"/>
        <v>32</v>
      </c>
      <c r="H687" s="188"/>
    </row>
    <row r="688" spans="1:8">
      <c r="A688" s="230">
        <v>34881</v>
      </c>
      <c r="B688" s="231">
        <v>117389</v>
      </c>
      <c r="C688" s="226">
        <f t="shared" si="32"/>
        <v>92</v>
      </c>
      <c r="D688" s="211">
        <f t="shared" si="34"/>
        <v>7.8433378517779649E-4</v>
      </c>
      <c r="E688" s="227"/>
      <c r="F688" s="209">
        <f>B688-[2]Private!B680</f>
        <v>19431</v>
      </c>
      <c r="G688" s="226">
        <f t="shared" si="33"/>
        <v>-17</v>
      </c>
      <c r="H688" s="187">
        <v>3.5000000000000003E-2</v>
      </c>
    </row>
    <row r="689" spans="1:8">
      <c r="A689" s="230">
        <v>34912</v>
      </c>
      <c r="B689" s="231">
        <v>117641</v>
      </c>
      <c r="C689" s="226">
        <f t="shared" si="32"/>
        <v>252</v>
      </c>
      <c r="D689" s="211">
        <f t="shared" si="34"/>
        <v>2.1467088057654463E-3</v>
      </c>
      <c r="E689" s="227"/>
      <c r="F689" s="209">
        <f>B689-[2]Private!B681</f>
        <v>19426</v>
      </c>
      <c r="G689" s="226">
        <f t="shared" si="33"/>
        <v>-5</v>
      </c>
      <c r="H689" s="188"/>
    </row>
    <row r="690" spans="1:8">
      <c r="A690" s="230">
        <v>34943</v>
      </c>
      <c r="B690" s="231">
        <v>117893</v>
      </c>
      <c r="C690" s="226">
        <f t="shared" si="32"/>
        <v>252</v>
      </c>
      <c r="D690" s="211">
        <f t="shared" si="34"/>
        <v>2.142110318681412E-3</v>
      </c>
      <c r="E690" s="227">
        <v>2.7099999999999999E-2</v>
      </c>
      <c r="F690" s="209">
        <f>B690-[2]Private!B682</f>
        <v>19438</v>
      </c>
      <c r="G690" s="226">
        <f t="shared" si="33"/>
        <v>12</v>
      </c>
      <c r="H690" s="187"/>
    </row>
    <row r="691" spans="1:8">
      <c r="A691" s="230">
        <v>34973</v>
      </c>
      <c r="B691" s="231">
        <v>118045</v>
      </c>
      <c r="C691" s="226">
        <f t="shared" si="32"/>
        <v>152</v>
      </c>
      <c r="D691" s="211">
        <f t="shared" si="34"/>
        <v>1.2893047085068665E-3</v>
      </c>
      <c r="E691" s="227"/>
      <c r="F691" s="209">
        <f>B691-[2]Private!B683</f>
        <v>19468</v>
      </c>
      <c r="G691" s="226">
        <f t="shared" si="33"/>
        <v>30</v>
      </c>
      <c r="H691" s="188">
        <v>2.8999999999999998E-2</v>
      </c>
    </row>
    <row r="692" spans="1:8">
      <c r="A692" s="230">
        <v>35004</v>
      </c>
      <c r="B692" s="231">
        <v>118191</v>
      </c>
      <c r="C692" s="226">
        <f t="shared" si="32"/>
        <v>146</v>
      </c>
      <c r="D692" s="211">
        <f t="shared" si="34"/>
        <v>1.2368164682959887E-3</v>
      </c>
      <c r="E692" s="227"/>
      <c r="F692" s="209">
        <f>B692-[2]Private!B684</f>
        <v>19465</v>
      </c>
      <c r="G692" s="226">
        <f t="shared" si="33"/>
        <v>-3</v>
      </c>
      <c r="H692" s="187"/>
    </row>
    <row r="693" spans="1:8">
      <c r="A693" s="230">
        <v>35034</v>
      </c>
      <c r="B693" s="231">
        <v>118323</v>
      </c>
      <c r="C693" s="226">
        <f t="shared" si="32"/>
        <v>132</v>
      </c>
      <c r="D693" s="211">
        <f t="shared" si="34"/>
        <v>1.1168363073330457E-3</v>
      </c>
      <c r="E693" s="227">
        <v>2.2800000000000001E-2</v>
      </c>
      <c r="F693" s="209">
        <f>B693-[2]Private!B685</f>
        <v>19468</v>
      </c>
      <c r="G693" s="226">
        <f t="shared" si="33"/>
        <v>3</v>
      </c>
      <c r="H693" s="188"/>
    </row>
    <row r="694" spans="1:8">
      <c r="A694" s="230">
        <v>35065</v>
      </c>
      <c r="B694" s="231">
        <v>118310</v>
      </c>
      <c r="C694" s="226">
        <f t="shared" si="32"/>
        <v>-13</v>
      </c>
      <c r="D694" s="211">
        <f t="shared" si="34"/>
        <v>-1.0986874910203427E-4</v>
      </c>
      <c r="E694" s="227"/>
      <c r="F694" s="209">
        <f>B694-[2]Private!B686</f>
        <v>19457</v>
      </c>
      <c r="G694" s="226">
        <f t="shared" si="33"/>
        <v>-11</v>
      </c>
      <c r="H694" s="187">
        <v>2.7000000000000003E-2</v>
      </c>
    </row>
    <row r="695" spans="1:8">
      <c r="A695" s="230">
        <v>35096</v>
      </c>
      <c r="B695" s="231">
        <v>118735</v>
      </c>
      <c r="C695" s="226">
        <f t="shared" si="32"/>
        <v>425</v>
      </c>
      <c r="D695" s="211">
        <f t="shared" si="34"/>
        <v>3.5922576282647282E-3</v>
      </c>
      <c r="E695" s="227"/>
      <c r="F695" s="209">
        <f>B695-[2]Private!B687</f>
        <v>19485</v>
      </c>
      <c r="G695" s="226">
        <f t="shared" si="33"/>
        <v>28</v>
      </c>
      <c r="H695" s="188"/>
    </row>
    <row r="696" spans="1:8">
      <c r="A696" s="230">
        <v>35125</v>
      </c>
      <c r="B696" s="231">
        <v>119000</v>
      </c>
      <c r="C696" s="226">
        <f t="shared" si="32"/>
        <v>265</v>
      </c>
      <c r="D696" s="211">
        <f t="shared" si="34"/>
        <v>2.2318608666357857E-3</v>
      </c>
      <c r="E696" s="227">
        <v>2.5999999999999999E-2</v>
      </c>
      <c r="F696" s="209">
        <f>B696-[2]Private!B688</f>
        <v>19531</v>
      </c>
      <c r="G696" s="226">
        <f t="shared" si="33"/>
        <v>46</v>
      </c>
      <c r="H696" s="187"/>
    </row>
    <row r="697" spans="1:8">
      <c r="A697" s="230">
        <v>35156</v>
      </c>
      <c r="B697" s="231">
        <v>119165</v>
      </c>
      <c r="C697" s="226">
        <f t="shared" si="32"/>
        <v>165</v>
      </c>
      <c r="D697" s="211">
        <f t="shared" si="34"/>
        <v>1.3865546218487395E-3</v>
      </c>
      <c r="E697" s="227"/>
      <c r="F697" s="209">
        <f>B697-[2]Private!B689</f>
        <v>19515</v>
      </c>
      <c r="G697" s="226">
        <f t="shared" si="33"/>
        <v>-16</v>
      </c>
      <c r="H697" s="188">
        <v>7.2000000000000008E-2</v>
      </c>
    </row>
    <row r="698" spans="1:8">
      <c r="A698" s="230">
        <v>35186</v>
      </c>
      <c r="B698" s="231">
        <v>119491</v>
      </c>
      <c r="C698" s="226">
        <f t="shared" si="32"/>
        <v>326</v>
      </c>
      <c r="D698" s="211">
        <f t="shared" si="34"/>
        <v>2.7357025972391223E-3</v>
      </c>
      <c r="E698" s="227"/>
      <c r="F698" s="209">
        <f>B698-[2]Private!B690</f>
        <v>19535</v>
      </c>
      <c r="G698" s="226">
        <f t="shared" si="33"/>
        <v>20</v>
      </c>
      <c r="H698" s="187"/>
    </row>
    <row r="699" spans="1:8">
      <c r="A699" s="230">
        <v>35217</v>
      </c>
      <c r="B699" s="231">
        <v>119772</v>
      </c>
      <c r="C699" s="226">
        <f t="shared" si="32"/>
        <v>281</v>
      </c>
      <c r="D699" s="211">
        <f t="shared" si="34"/>
        <v>2.3516415462252389E-3</v>
      </c>
      <c r="E699" s="227">
        <v>4.02E-2</v>
      </c>
      <c r="F699" s="209">
        <f>B699-[2]Private!B691</f>
        <v>19526</v>
      </c>
      <c r="G699" s="226">
        <f t="shared" si="33"/>
        <v>-9</v>
      </c>
      <c r="H699" s="188"/>
    </row>
    <row r="700" spans="1:8">
      <c r="A700" s="230">
        <v>35247</v>
      </c>
      <c r="B700" s="231">
        <v>120023</v>
      </c>
      <c r="C700" s="226">
        <f t="shared" si="32"/>
        <v>251</v>
      </c>
      <c r="D700" s="211">
        <f t="shared" si="34"/>
        <v>2.0956483986240525E-3</v>
      </c>
      <c r="E700" s="227"/>
      <c r="F700" s="209">
        <f>B700-[2]Private!B692</f>
        <v>19541</v>
      </c>
      <c r="G700" s="226">
        <f t="shared" si="33"/>
        <v>15</v>
      </c>
      <c r="H700" s="187">
        <v>3.7000000000000005E-2</v>
      </c>
    </row>
    <row r="701" spans="1:8">
      <c r="A701" s="230">
        <v>35278</v>
      </c>
      <c r="B701" s="231">
        <v>120208</v>
      </c>
      <c r="C701" s="226">
        <f t="shared" si="32"/>
        <v>185</v>
      </c>
      <c r="D701" s="211">
        <f t="shared" si="34"/>
        <v>1.5413712371795407E-3</v>
      </c>
      <c r="E701" s="227"/>
      <c r="F701" s="209">
        <f>B701-[2]Private!B693</f>
        <v>19510</v>
      </c>
      <c r="G701" s="226">
        <f t="shared" si="33"/>
        <v>-31</v>
      </c>
      <c r="H701" s="188"/>
    </row>
    <row r="702" spans="1:8">
      <c r="A702" s="230">
        <v>35309</v>
      </c>
      <c r="B702" s="231">
        <v>120421</v>
      </c>
      <c r="C702" s="226">
        <f t="shared" si="32"/>
        <v>213</v>
      </c>
      <c r="D702" s="211">
        <f t="shared" si="34"/>
        <v>1.7719286569945428E-3</v>
      </c>
      <c r="E702" s="227">
        <v>4.0899999999999999E-2</v>
      </c>
      <c r="F702" s="209">
        <f>B702-[2]Private!B694</f>
        <v>19561</v>
      </c>
      <c r="G702" s="226">
        <f t="shared" si="33"/>
        <v>51</v>
      </c>
      <c r="H702" s="187"/>
    </row>
    <row r="703" spans="1:8">
      <c r="A703" s="230">
        <v>35339</v>
      </c>
      <c r="B703" s="231">
        <v>120682</v>
      </c>
      <c r="C703" s="226">
        <f t="shared" si="32"/>
        <v>261</v>
      </c>
      <c r="D703" s="211">
        <f t="shared" si="34"/>
        <v>2.1673960521835893E-3</v>
      </c>
      <c r="E703" s="227"/>
      <c r="F703" s="209">
        <f>B703-[2]Private!B695</f>
        <v>19559</v>
      </c>
      <c r="G703" s="226">
        <f t="shared" si="33"/>
        <v>-2</v>
      </c>
      <c r="H703" s="188">
        <v>4.2999999999999997E-2</v>
      </c>
    </row>
    <row r="704" spans="1:8">
      <c r="A704" s="230">
        <v>35370</v>
      </c>
      <c r="B704" s="231">
        <v>120977</v>
      </c>
      <c r="C704" s="226">
        <f t="shared" si="32"/>
        <v>295</v>
      </c>
      <c r="D704" s="211">
        <f t="shared" si="34"/>
        <v>2.4444407616711688E-3</v>
      </c>
      <c r="E704" s="227"/>
      <c r="F704" s="209">
        <f>B704-[2]Private!B696</f>
        <v>19566</v>
      </c>
      <c r="G704" s="226">
        <f t="shared" si="33"/>
        <v>7</v>
      </c>
      <c r="H704" s="187"/>
    </row>
    <row r="705" spans="1:8">
      <c r="A705" s="230">
        <v>35400</v>
      </c>
      <c r="B705" s="231">
        <v>121148</v>
      </c>
      <c r="C705" s="226">
        <f t="shared" si="32"/>
        <v>171</v>
      </c>
      <c r="D705" s="211">
        <f t="shared" si="34"/>
        <v>1.4134918207593179E-3</v>
      </c>
      <c r="E705" s="227">
        <v>4.4499999999999998E-2</v>
      </c>
      <c r="F705" s="209">
        <f>B705-[2]Private!B697</f>
        <v>19573</v>
      </c>
      <c r="G705" s="226">
        <f t="shared" si="33"/>
        <v>7</v>
      </c>
      <c r="H705" s="188"/>
    </row>
    <row r="706" spans="1:8">
      <c r="A706" s="230">
        <v>35431</v>
      </c>
      <c r="B706" s="231">
        <v>121379</v>
      </c>
      <c r="C706" s="226">
        <f t="shared" si="32"/>
        <v>231</v>
      </c>
      <c r="D706" s="211">
        <f t="shared" si="34"/>
        <v>1.9067586753392545E-3</v>
      </c>
      <c r="E706" s="227"/>
      <c r="F706" s="209">
        <f>B706-[2]Private!B698</f>
        <v>19590</v>
      </c>
      <c r="G706" s="226">
        <f t="shared" si="33"/>
        <v>17</v>
      </c>
      <c r="H706" s="187">
        <v>3.1E-2</v>
      </c>
    </row>
    <row r="707" spans="1:8">
      <c r="A707" s="230">
        <v>35462</v>
      </c>
      <c r="B707" s="231">
        <v>121687</v>
      </c>
      <c r="C707" s="226">
        <f t="shared" si="32"/>
        <v>308</v>
      </c>
      <c r="D707" s="211">
        <f t="shared" si="34"/>
        <v>2.537506487942725E-3</v>
      </c>
      <c r="E707" s="227"/>
      <c r="F707" s="209">
        <f>B707-[2]Private!B699</f>
        <v>19601</v>
      </c>
      <c r="G707" s="226">
        <f t="shared" si="33"/>
        <v>11</v>
      </c>
      <c r="H707" s="188"/>
    </row>
    <row r="708" spans="1:8">
      <c r="A708" s="230">
        <v>35490</v>
      </c>
      <c r="B708" s="231">
        <v>121999</v>
      </c>
      <c r="C708" s="226">
        <f t="shared" si="32"/>
        <v>312</v>
      </c>
      <c r="D708" s="211">
        <f t="shared" si="34"/>
        <v>2.5639550650439244E-3</v>
      </c>
      <c r="E708" s="227">
        <v>4.5600000000000002E-2</v>
      </c>
      <c r="F708" s="209">
        <f>B708-[2]Private!B700</f>
        <v>19607</v>
      </c>
      <c r="G708" s="226">
        <f t="shared" si="33"/>
        <v>6</v>
      </c>
      <c r="H708" s="187"/>
    </row>
    <row r="709" spans="1:8">
      <c r="A709" s="230">
        <v>35521</v>
      </c>
      <c r="B709" s="231">
        <v>122291</v>
      </c>
      <c r="C709" s="226">
        <f t="shared" si="32"/>
        <v>292</v>
      </c>
      <c r="D709" s="211">
        <f t="shared" si="34"/>
        <v>2.3934622414937827E-3</v>
      </c>
      <c r="E709" s="227"/>
      <c r="F709" s="209">
        <f>B709-[2]Private!B701</f>
        <v>19601</v>
      </c>
      <c r="G709" s="226">
        <f t="shared" si="33"/>
        <v>-6</v>
      </c>
      <c r="H709" s="188">
        <v>6.2E-2</v>
      </c>
    </row>
    <row r="710" spans="1:8">
      <c r="A710" s="230">
        <v>35551</v>
      </c>
      <c r="B710" s="231">
        <v>122554</v>
      </c>
      <c r="C710" s="226">
        <f t="shared" si="32"/>
        <v>263</v>
      </c>
      <c r="D710" s="211">
        <f t="shared" si="34"/>
        <v>2.1506079760571098E-3</v>
      </c>
      <c r="E710" s="227"/>
      <c r="F710" s="209">
        <f>B710-[2]Private!B702</f>
        <v>19604</v>
      </c>
      <c r="G710" s="226">
        <f t="shared" si="33"/>
        <v>3</v>
      </c>
      <c r="H710" s="187"/>
    </row>
    <row r="711" spans="1:8">
      <c r="A711" s="230">
        <v>35582</v>
      </c>
      <c r="B711" s="231">
        <v>122818</v>
      </c>
      <c r="C711" s="226">
        <f t="shared" si="32"/>
        <v>264</v>
      </c>
      <c r="D711" s="211">
        <f t="shared" si="34"/>
        <v>2.1541524552442189E-3</v>
      </c>
      <c r="E711" s="227">
        <v>4.3200000000000002E-2</v>
      </c>
      <c r="F711" s="209">
        <f>B711-[2]Private!B703</f>
        <v>19660</v>
      </c>
      <c r="G711" s="226">
        <f t="shared" si="33"/>
        <v>56</v>
      </c>
      <c r="H711" s="188"/>
    </row>
    <row r="712" spans="1:8">
      <c r="A712" s="230">
        <v>35612</v>
      </c>
      <c r="B712" s="231">
        <v>123121</v>
      </c>
      <c r="C712" s="226">
        <f t="shared" si="32"/>
        <v>303</v>
      </c>
      <c r="D712" s="211">
        <f t="shared" si="34"/>
        <v>2.4670650881792569E-3</v>
      </c>
      <c r="E712" s="227"/>
      <c r="F712" s="209">
        <f>B712-[2]Private!B704</f>
        <v>19676</v>
      </c>
      <c r="G712" s="226">
        <f t="shared" si="33"/>
        <v>16</v>
      </c>
      <c r="H712" s="187">
        <v>5.2000000000000005E-2</v>
      </c>
    </row>
    <row r="713" spans="1:8">
      <c r="A713" s="230">
        <v>35643</v>
      </c>
      <c r="B713" s="231">
        <v>123099</v>
      </c>
      <c r="C713" s="226">
        <f t="shared" si="32"/>
        <v>-22</v>
      </c>
      <c r="D713" s="211">
        <f t="shared" si="34"/>
        <v>-1.7868600807335872E-4</v>
      </c>
      <c r="E713" s="227"/>
      <c r="F713" s="209">
        <f>B713-[2]Private!B705</f>
        <v>19624</v>
      </c>
      <c r="G713" s="226">
        <f t="shared" si="33"/>
        <v>-52</v>
      </c>
      <c r="H713" s="188"/>
    </row>
    <row r="714" spans="1:8">
      <c r="A714" s="230">
        <v>35674</v>
      </c>
      <c r="B714" s="231">
        <v>123598</v>
      </c>
      <c r="C714" s="226">
        <f t="shared" si="32"/>
        <v>499</v>
      </c>
      <c r="D714" s="211">
        <f t="shared" si="34"/>
        <v>4.053647876912079E-3</v>
      </c>
      <c r="E714" s="227">
        <v>4.6800000000000001E-2</v>
      </c>
      <c r="F714" s="209">
        <f>B714-[2]Private!B706</f>
        <v>19673</v>
      </c>
      <c r="G714" s="226">
        <f t="shared" si="33"/>
        <v>49</v>
      </c>
      <c r="H714" s="187"/>
    </row>
    <row r="715" spans="1:8">
      <c r="A715" s="230">
        <v>35704</v>
      </c>
      <c r="B715" s="231">
        <v>123942</v>
      </c>
      <c r="C715" s="226">
        <f t="shared" ref="C715:C778" si="35">B715-B714</f>
        <v>344</v>
      </c>
      <c r="D715" s="211">
        <f t="shared" si="34"/>
        <v>2.7832165569022151E-3</v>
      </c>
      <c r="E715" s="227"/>
      <c r="F715" s="209">
        <f>B715-[2]Private!B707</f>
        <v>19735</v>
      </c>
      <c r="G715" s="226">
        <f t="shared" ref="G715:G778" si="36">F715-F714</f>
        <v>62</v>
      </c>
      <c r="H715" s="188">
        <v>3.1E-2</v>
      </c>
    </row>
    <row r="716" spans="1:8">
      <c r="A716" s="230">
        <v>35735</v>
      </c>
      <c r="B716" s="231">
        <v>124241</v>
      </c>
      <c r="C716" s="226">
        <f t="shared" si="35"/>
        <v>299</v>
      </c>
      <c r="D716" s="211">
        <f t="shared" ref="D716:D779" si="37">(B716-B715)/B715</f>
        <v>2.4124187119781834E-3</v>
      </c>
      <c r="E716" s="227"/>
      <c r="F716" s="209">
        <f>B716-[2]Private!B708</f>
        <v>19751</v>
      </c>
      <c r="G716" s="226">
        <f t="shared" si="36"/>
        <v>16</v>
      </c>
      <c r="H716" s="187"/>
    </row>
    <row r="717" spans="1:8">
      <c r="A717" s="230">
        <v>35765</v>
      </c>
      <c r="B717" s="231">
        <v>124559</v>
      </c>
      <c r="C717" s="226">
        <f t="shared" si="35"/>
        <v>318</v>
      </c>
      <c r="D717" s="211">
        <f t="shared" si="37"/>
        <v>2.559541536207854E-3</v>
      </c>
      <c r="E717" s="227">
        <v>4.3900000000000002E-2</v>
      </c>
      <c r="F717" s="209">
        <f>B717-[2]Private!B709</f>
        <v>19771</v>
      </c>
      <c r="G717" s="226">
        <f t="shared" si="36"/>
        <v>20</v>
      </c>
      <c r="H717" s="188"/>
    </row>
    <row r="718" spans="1:8">
      <c r="A718" s="230">
        <v>35796</v>
      </c>
      <c r="B718" s="231">
        <v>124831</v>
      </c>
      <c r="C718" s="226">
        <f t="shared" si="35"/>
        <v>272</v>
      </c>
      <c r="D718" s="211">
        <f t="shared" si="37"/>
        <v>2.1837041080933536E-3</v>
      </c>
      <c r="E718" s="227"/>
      <c r="F718" s="209">
        <f>B718-[2]Private!B710</f>
        <v>19771</v>
      </c>
      <c r="G718" s="226">
        <f t="shared" si="36"/>
        <v>0</v>
      </c>
      <c r="H718" s="187">
        <v>0.04</v>
      </c>
    </row>
    <row r="719" spans="1:8">
      <c r="A719" s="230">
        <v>35827</v>
      </c>
      <c r="B719" s="231">
        <v>125029</v>
      </c>
      <c r="C719" s="226">
        <f t="shared" si="35"/>
        <v>198</v>
      </c>
      <c r="D719" s="211">
        <f t="shared" si="37"/>
        <v>1.5861444673198164E-3</v>
      </c>
      <c r="E719" s="227"/>
      <c r="F719" s="209">
        <f>B719-[2]Private!B711</f>
        <v>19789</v>
      </c>
      <c r="G719" s="226">
        <f t="shared" si="36"/>
        <v>18</v>
      </c>
      <c r="H719" s="188"/>
    </row>
    <row r="720" spans="1:8">
      <c r="A720" s="230">
        <v>35855</v>
      </c>
      <c r="B720" s="231">
        <v>125174</v>
      </c>
      <c r="C720" s="226">
        <f t="shared" si="35"/>
        <v>145</v>
      </c>
      <c r="D720" s="211">
        <f t="shared" si="37"/>
        <v>1.1597309424213583E-3</v>
      </c>
      <c r="E720" s="227">
        <v>4.6199999999999998E-2</v>
      </c>
      <c r="F720" s="209">
        <f>B720-[2]Private!B712</f>
        <v>19789</v>
      </c>
      <c r="G720" s="226">
        <f t="shared" si="36"/>
        <v>0</v>
      </c>
      <c r="H720" s="187"/>
    </row>
    <row r="721" spans="1:8">
      <c r="A721" s="230">
        <v>35886</v>
      </c>
      <c r="B721" s="231">
        <v>125454</v>
      </c>
      <c r="C721" s="226">
        <f t="shared" si="35"/>
        <v>280</v>
      </c>
      <c r="D721" s="211">
        <f t="shared" si="37"/>
        <v>2.2368862543339671E-3</v>
      </c>
      <c r="E721" s="227"/>
      <c r="F721" s="209">
        <f>B721-[2]Private!B713</f>
        <v>19814</v>
      </c>
      <c r="G721" s="226">
        <f t="shared" si="36"/>
        <v>25</v>
      </c>
      <c r="H721" s="188">
        <v>3.9E-2</v>
      </c>
    </row>
    <row r="722" spans="1:8">
      <c r="A722" s="230">
        <v>35916</v>
      </c>
      <c r="B722" s="231">
        <v>125856</v>
      </c>
      <c r="C722" s="226">
        <f t="shared" si="35"/>
        <v>402</v>
      </c>
      <c r="D722" s="211">
        <f t="shared" si="37"/>
        <v>3.2043617580946003E-3</v>
      </c>
      <c r="E722" s="227"/>
      <c r="F722" s="209">
        <f>B722-[2]Private!B714</f>
        <v>19869</v>
      </c>
      <c r="G722" s="226">
        <f t="shared" si="36"/>
        <v>55</v>
      </c>
      <c r="H722" s="187"/>
    </row>
    <row r="723" spans="1:8">
      <c r="A723" s="230">
        <v>35947</v>
      </c>
      <c r="B723" s="231">
        <v>126079</v>
      </c>
      <c r="C723" s="226">
        <f t="shared" si="35"/>
        <v>223</v>
      </c>
      <c r="D723" s="211">
        <f t="shared" si="37"/>
        <v>1.7718662598525299E-3</v>
      </c>
      <c r="E723" s="227">
        <v>4.07E-2</v>
      </c>
      <c r="F723" s="209">
        <f>B723-[2]Private!B715</f>
        <v>19878</v>
      </c>
      <c r="G723" s="226">
        <f t="shared" si="36"/>
        <v>9</v>
      </c>
      <c r="H723" s="188"/>
    </row>
    <row r="724" spans="1:8">
      <c r="A724" s="230">
        <v>35977</v>
      </c>
      <c r="B724" s="231">
        <v>126209</v>
      </c>
      <c r="C724" s="226">
        <f t="shared" si="35"/>
        <v>130</v>
      </c>
      <c r="D724" s="211">
        <f t="shared" si="37"/>
        <v>1.0310995486956592E-3</v>
      </c>
      <c r="E724" s="227"/>
      <c r="F724" s="209">
        <f>B724-[2]Private!B716</f>
        <v>19935</v>
      </c>
      <c r="G724" s="226">
        <f t="shared" si="36"/>
        <v>57</v>
      </c>
      <c r="H724" s="187">
        <v>5.2999999999999999E-2</v>
      </c>
    </row>
    <row r="725" spans="1:8">
      <c r="A725" s="230">
        <v>36008</v>
      </c>
      <c r="B725" s="231">
        <v>126549</v>
      </c>
      <c r="C725" s="226">
        <f t="shared" si="35"/>
        <v>340</v>
      </c>
      <c r="D725" s="211">
        <f t="shared" si="37"/>
        <v>2.6939441719687185E-3</v>
      </c>
      <c r="E725" s="227"/>
      <c r="F725" s="209">
        <f>B725-[2]Private!B717</f>
        <v>19957</v>
      </c>
      <c r="G725" s="226">
        <f t="shared" si="36"/>
        <v>22</v>
      </c>
      <c r="H725" s="188"/>
    </row>
    <row r="726" spans="1:8">
      <c r="A726" s="230">
        <v>36039</v>
      </c>
      <c r="B726" s="231">
        <v>126767</v>
      </c>
      <c r="C726" s="226">
        <f t="shared" si="35"/>
        <v>218</v>
      </c>
      <c r="D726" s="211">
        <f t="shared" si="37"/>
        <v>1.7226528854435831E-3</v>
      </c>
      <c r="E726" s="227">
        <v>4.1000000000000002E-2</v>
      </c>
      <c r="F726" s="209">
        <f>B726-[2]Private!B718</f>
        <v>19977</v>
      </c>
      <c r="G726" s="226">
        <f t="shared" si="36"/>
        <v>20</v>
      </c>
      <c r="H726" s="187"/>
    </row>
    <row r="727" spans="1:8">
      <c r="A727" s="230">
        <v>36069</v>
      </c>
      <c r="B727" s="231">
        <v>126968</v>
      </c>
      <c r="C727" s="226">
        <f t="shared" si="35"/>
        <v>201</v>
      </c>
      <c r="D727" s="211">
        <f t="shared" si="37"/>
        <v>1.585586154125285E-3</v>
      </c>
      <c r="E727" s="227"/>
      <c r="F727" s="209">
        <f>B727-[2]Private!B719</f>
        <v>19998</v>
      </c>
      <c r="G727" s="226">
        <f t="shared" si="36"/>
        <v>21</v>
      </c>
      <c r="H727" s="188">
        <v>6.7000000000000004E-2</v>
      </c>
    </row>
    <row r="728" spans="1:8">
      <c r="A728" s="230">
        <v>36100</v>
      </c>
      <c r="B728" s="231">
        <v>127241</v>
      </c>
      <c r="C728" s="226">
        <f t="shared" si="35"/>
        <v>273</v>
      </c>
      <c r="D728" s="211">
        <f t="shared" si="37"/>
        <v>2.1501480688047381E-3</v>
      </c>
      <c r="E728" s="227"/>
      <c r="F728" s="209">
        <f>B728-[2]Private!B720</f>
        <v>20031</v>
      </c>
      <c r="G728" s="226">
        <f t="shared" si="36"/>
        <v>33</v>
      </c>
      <c r="H728" s="187"/>
    </row>
    <row r="729" spans="1:8">
      <c r="A729" s="230">
        <v>36130</v>
      </c>
      <c r="B729" s="231">
        <v>127608</v>
      </c>
      <c r="C729" s="226">
        <f t="shared" si="35"/>
        <v>367</v>
      </c>
      <c r="D729" s="211">
        <f t="shared" si="37"/>
        <v>2.8842904409742145E-3</v>
      </c>
      <c r="E729" s="227">
        <v>0.05</v>
      </c>
      <c r="F729" s="209">
        <f>B729-[2]Private!B721</f>
        <v>20086</v>
      </c>
      <c r="G729" s="226">
        <f t="shared" si="36"/>
        <v>55</v>
      </c>
      <c r="H729" s="188"/>
    </row>
    <row r="730" spans="1:8">
      <c r="A730" s="230">
        <v>36161</v>
      </c>
      <c r="B730" s="231">
        <v>127725</v>
      </c>
      <c r="C730" s="226">
        <f t="shared" si="35"/>
        <v>117</v>
      </c>
      <c r="D730" s="211">
        <f t="shared" si="37"/>
        <v>9.1687041564792176E-4</v>
      </c>
      <c r="E730" s="227"/>
      <c r="F730" s="209">
        <f>B730-[2]Private!B722</f>
        <v>20083</v>
      </c>
      <c r="G730" s="226">
        <f t="shared" si="36"/>
        <v>-3</v>
      </c>
      <c r="H730" s="187">
        <v>3.2000000000000001E-2</v>
      </c>
    </row>
    <row r="731" spans="1:8">
      <c r="A731" s="230">
        <v>36192</v>
      </c>
      <c r="B731" s="231">
        <v>128135</v>
      </c>
      <c r="C731" s="226">
        <f t="shared" si="35"/>
        <v>410</v>
      </c>
      <c r="D731" s="211">
        <f t="shared" si="37"/>
        <v>3.2100215306322178E-3</v>
      </c>
      <c r="E731" s="227"/>
      <c r="F731" s="209">
        <f>B731-[2]Private!B723</f>
        <v>20142</v>
      </c>
      <c r="G731" s="226">
        <f t="shared" si="36"/>
        <v>59</v>
      </c>
      <c r="H731" s="188"/>
    </row>
    <row r="732" spans="1:8">
      <c r="A732" s="230">
        <v>36220</v>
      </c>
      <c r="B732" s="231">
        <v>128242</v>
      </c>
      <c r="C732" s="226">
        <f t="shared" si="35"/>
        <v>107</v>
      </c>
      <c r="D732" s="211">
        <f t="shared" si="37"/>
        <v>8.3505677605650295E-4</v>
      </c>
      <c r="E732" s="227">
        <v>4.8000000000000001E-2</v>
      </c>
      <c r="F732" s="209">
        <f>B732-[2]Private!B724</f>
        <v>20166</v>
      </c>
      <c r="G732" s="226">
        <f t="shared" si="36"/>
        <v>24</v>
      </c>
      <c r="H732" s="187"/>
    </row>
    <row r="733" spans="1:8">
      <c r="A733" s="230">
        <v>36251</v>
      </c>
      <c r="B733" s="231">
        <v>128614</v>
      </c>
      <c r="C733" s="226">
        <f t="shared" si="35"/>
        <v>372</v>
      </c>
      <c r="D733" s="211">
        <f t="shared" si="37"/>
        <v>2.9007657397732414E-3</v>
      </c>
      <c r="E733" s="227"/>
      <c r="F733" s="209">
        <f>B733-[2]Private!B725</f>
        <v>20232</v>
      </c>
      <c r="G733" s="226">
        <f t="shared" si="36"/>
        <v>66</v>
      </c>
      <c r="H733" s="188">
        <v>3.3000000000000002E-2</v>
      </c>
    </row>
    <row r="734" spans="1:8">
      <c r="A734" s="230">
        <v>36281</v>
      </c>
      <c r="B734" s="231">
        <v>128825</v>
      </c>
      <c r="C734" s="226">
        <f t="shared" si="35"/>
        <v>211</v>
      </c>
      <c r="D734" s="211">
        <f t="shared" si="37"/>
        <v>1.6405679008506073E-3</v>
      </c>
      <c r="E734" s="227"/>
      <c r="F734" s="209">
        <f>B734-[2]Private!B726</f>
        <v>20223</v>
      </c>
      <c r="G734" s="226">
        <f t="shared" si="36"/>
        <v>-9</v>
      </c>
      <c r="H734" s="187"/>
    </row>
    <row r="735" spans="1:8">
      <c r="A735" s="230">
        <v>36312</v>
      </c>
      <c r="B735" s="231">
        <v>129089</v>
      </c>
      <c r="C735" s="226">
        <f t="shared" si="35"/>
        <v>264</v>
      </c>
      <c r="D735" s="211">
        <f t="shared" si="37"/>
        <v>2.0492916747525715E-3</v>
      </c>
      <c r="E735" s="227">
        <v>4.65E-2</v>
      </c>
      <c r="F735" s="209">
        <f>B735-[2]Private!B727</f>
        <v>20269</v>
      </c>
      <c r="G735" s="226">
        <f t="shared" si="36"/>
        <v>46</v>
      </c>
      <c r="H735" s="188"/>
    </row>
    <row r="736" spans="1:8">
      <c r="A736" s="230">
        <v>36342</v>
      </c>
      <c r="B736" s="231">
        <v>129417</v>
      </c>
      <c r="C736" s="226">
        <f t="shared" si="35"/>
        <v>328</v>
      </c>
      <c r="D736" s="211">
        <f t="shared" si="37"/>
        <v>2.5408826468560452E-3</v>
      </c>
      <c r="E736" s="227"/>
      <c r="F736" s="209">
        <f>B736-[2]Private!B728</f>
        <v>20345</v>
      </c>
      <c r="G736" s="226">
        <f t="shared" si="36"/>
        <v>76</v>
      </c>
      <c r="H736" s="187">
        <v>5.0999999999999997E-2</v>
      </c>
    </row>
    <row r="737" spans="1:8">
      <c r="A737" s="230">
        <v>36373</v>
      </c>
      <c r="B737" s="231">
        <v>129571</v>
      </c>
      <c r="C737" s="226">
        <f t="shared" si="35"/>
        <v>154</v>
      </c>
      <c r="D737" s="211">
        <f t="shared" si="37"/>
        <v>1.189951861038349E-3</v>
      </c>
      <c r="E737" s="227"/>
      <c r="F737" s="209">
        <f>B737-[2]Private!B729</f>
        <v>20368</v>
      </c>
      <c r="G737" s="226">
        <f t="shared" si="36"/>
        <v>23</v>
      </c>
      <c r="H737" s="188"/>
    </row>
    <row r="738" spans="1:8">
      <c r="A738" s="230">
        <v>36404</v>
      </c>
      <c r="B738" s="231">
        <v>129796</v>
      </c>
      <c r="C738" s="226">
        <f t="shared" si="35"/>
        <v>225</v>
      </c>
      <c r="D738" s="211">
        <f t="shared" si="37"/>
        <v>1.7364996797122813E-3</v>
      </c>
      <c r="E738" s="227">
        <v>4.5999999999999999E-2</v>
      </c>
      <c r="F738" s="209">
        <f>B738-[2]Private!B730</f>
        <v>20409</v>
      </c>
      <c r="G738" s="226">
        <f t="shared" si="36"/>
        <v>41</v>
      </c>
      <c r="H738" s="187"/>
    </row>
    <row r="739" spans="1:8">
      <c r="A739" s="230">
        <v>36434</v>
      </c>
      <c r="B739" s="231">
        <v>130190</v>
      </c>
      <c r="C739" s="226">
        <f t="shared" si="35"/>
        <v>394</v>
      </c>
      <c r="D739" s="211">
        <f t="shared" si="37"/>
        <v>3.035532682054917E-3</v>
      </c>
      <c r="E739" s="227"/>
      <c r="F739" s="209">
        <f>B739-[2]Private!B731</f>
        <v>20455</v>
      </c>
      <c r="G739" s="226">
        <f t="shared" si="36"/>
        <v>46</v>
      </c>
      <c r="H739" s="188">
        <v>7.0999999999999994E-2</v>
      </c>
    </row>
    <row r="740" spans="1:8">
      <c r="A740" s="230">
        <v>36465</v>
      </c>
      <c r="B740" s="231">
        <v>130479</v>
      </c>
      <c r="C740" s="226">
        <f t="shared" si="35"/>
        <v>289</v>
      </c>
      <c r="D740" s="211">
        <f t="shared" si="37"/>
        <v>2.2198325524233811E-3</v>
      </c>
      <c r="E740" s="227"/>
      <c r="F740" s="209">
        <f>B740-[2]Private!B732</f>
        <v>20492</v>
      </c>
      <c r="G740" s="226">
        <f t="shared" si="36"/>
        <v>37</v>
      </c>
      <c r="H740" s="187"/>
    </row>
    <row r="741" spans="1:8">
      <c r="A741" s="230">
        <v>36495</v>
      </c>
      <c r="B741" s="231">
        <v>130789</v>
      </c>
      <c r="C741" s="226">
        <f t="shared" si="35"/>
        <v>310</v>
      </c>
      <c r="D741" s="211">
        <f t="shared" si="37"/>
        <v>2.3758612497030173E-3</v>
      </c>
      <c r="E741" s="227">
        <v>4.6899999999999997E-2</v>
      </c>
      <c r="F741" s="209">
        <f>B741-[2]Private!B733</f>
        <v>20551</v>
      </c>
      <c r="G741" s="226">
        <f t="shared" si="36"/>
        <v>59</v>
      </c>
      <c r="H741" s="188"/>
    </row>
    <row r="742" spans="1:8">
      <c r="A742" s="230">
        <v>36526</v>
      </c>
      <c r="B742" s="231">
        <v>131007</v>
      </c>
      <c r="C742" s="226">
        <f t="shared" si="35"/>
        <v>218</v>
      </c>
      <c r="D742" s="211">
        <f t="shared" si="37"/>
        <v>1.6668068415539533E-3</v>
      </c>
      <c r="E742" s="227"/>
      <c r="F742" s="209">
        <f>B742-[2]Private!B734</f>
        <v>20570</v>
      </c>
      <c r="G742" s="226">
        <f t="shared" si="36"/>
        <v>19</v>
      </c>
      <c r="H742" s="187">
        <v>1.2E-2</v>
      </c>
    </row>
    <row r="743" spans="1:8">
      <c r="A743" s="230">
        <v>36557</v>
      </c>
      <c r="B743" s="231">
        <v>131138</v>
      </c>
      <c r="C743" s="226">
        <f t="shared" si="35"/>
        <v>131</v>
      </c>
      <c r="D743" s="211">
        <f t="shared" si="37"/>
        <v>9.9994656774065509E-4</v>
      </c>
      <c r="E743" s="227"/>
      <c r="F743" s="209">
        <f>B743-[2]Private!B735</f>
        <v>20599</v>
      </c>
      <c r="G743" s="226">
        <f t="shared" si="36"/>
        <v>29</v>
      </c>
      <c r="H743" s="188"/>
    </row>
    <row r="744" spans="1:8">
      <c r="A744" s="230">
        <v>36586</v>
      </c>
      <c r="B744" s="231">
        <v>131605</v>
      </c>
      <c r="C744" s="226">
        <f t="shared" si="35"/>
        <v>467</v>
      </c>
      <c r="D744" s="211">
        <f t="shared" si="37"/>
        <v>3.5611340725037748E-3</v>
      </c>
      <c r="E744" s="227">
        <v>4.1700000000000001E-2</v>
      </c>
      <c r="F744" s="209">
        <f>B744-[2]Private!B736</f>
        <v>20732</v>
      </c>
      <c r="G744" s="226">
        <f t="shared" si="36"/>
        <v>133</v>
      </c>
      <c r="H744" s="187"/>
    </row>
    <row r="745" spans="1:8">
      <c r="A745" s="230">
        <v>36617</v>
      </c>
      <c r="B745" s="231">
        <v>131898</v>
      </c>
      <c r="C745" s="226">
        <f t="shared" si="35"/>
        <v>293</v>
      </c>
      <c r="D745" s="211">
        <f t="shared" si="37"/>
        <v>2.2263591808821853E-3</v>
      </c>
      <c r="E745" s="227"/>
      <c r="F745" s="209">
        <f>B745-[2]Private!B737</f>
        <v>20807</v>
      </c>
      <c r="G745" s="226">
        <f t="shared" si="36"/>
        <v>75</v>
      </c>
      <c r="H745" s="188">
        <v>7.8E-2</v>
      </c>
    </row>
    <row r="746" spans="1:8">
      <c r="A746" s="230">
        <v>36647</v>
      </c>
      <c r="B746" s="231">
        <v>132117</v>
      </c>
      <c r="C746" s="226">
        <f t="shared" si="35"/>
        <v>219</v>
      </c>
      <c r="D746" s="211">
        <f t="shared" si="37"/>
        <v>1.6603739253059182E-3</v>
      </c>
      <c r="E746" s="227"/>
      <c r="F746" s="209">
        <f>B746-[2]Private!B738</f>
        <v>21145</v>
      </c>
      <c r="G746" s="226">
        <f t="shared" si="36"/>
        <v>338</v>
      </c>
      <c r="H746" s="187"/>
    </row>
    <row r="747" spans="1:8">
      <c r="A747" s="230">
        <v>36678</v>
      </c>
      <c r="B747" s="231">
        <v>132081</v>
      </c>
      <c r="C747" s="226">
        <f t="shared" si="35"/>
        <v>-36</v>
      </c>
      <c r="D747" s="211">
        <f t="shared" si="37"/>
        <v>-2.7248575126592338E-4</v>
      </c>
      <c r="E747" s="227">
        <v>5.2699999999999997E-2</v>
      </c>
      <c r="F747" s="209">
        <f>B747-[2]Private!B739</f>
        <v>20894</v>
      </c>
      <c r="G747" s="226">
        <f t="shared" si="36"/>
        <v>-251</v>
      </c>
      <c r="H747" s="188"/>
    </row>
    <row r="748" spans="1:8">
      <c r="A748" s="230">
        <v>36708</v>
      </c>
      <c r="B748" s="231">
        <v>132254</v>
      </c>
      <c r="C748" s="226">
        <f t="shared" si="35"/>
        <v>173</v>
      </c>
      <c r="D748" s="211">
        <f t="shared" si="37"/>
        <v>1.3098023182743922E-3</v>
      </c>
      <c r="E748" s="227"/>
      <c r="F748" s="209">
        <f>B748-[2]Private!B740</f>
        <v>20870</v>
      </c>
      <c r="G748" s="226">
        <f t="shared" si="36"/>
        <v>-24</v>
      </c>
      <c r="H748" s="187">
        <v>5.0000000000000001E-3</v>
      </c>
    </row>
    <row r="749" spans="1:8">
      <c r="A749" s="230">
        <v>36739</v>
      </c>
      <c r="B749" s="231">
        <v>132239</v>
      </c>
      <c r="C749" s="226">
        <f t="shared" si="35"/>
        <v>-15</v>
      </c>
      <c r="D749" s="211">
        <f t="shared" si="37"/>
        <v>-1.1341811967879989E-4</v>
      </c>
      <c r="E749" s="227"/>
      <c r="F749" s="209">
        <f>B749-[2]Private!B741</f>
        <v>20839</v>
      </c>
      <c r="G749" s="226">
        <f t="shared" si="36"/>
        <v>-31</v>
      </c>
      <c r="H749" s="188"/>
    </row>
    <row r="750" spans="1:8">
      <c r="A750" s="230">
        <v>36770</v>
      </c>
      <c r="B750" s="231">
        <v>132383</v>
      </c>
      <c r="C750" s="226">
        <f t="shared" si="35"/>
        <v>144</v>
      </c>
      <c r="D750" s="211">
        <f t="shared" si="37"/>
        <v>1.088937454154977E-3</v>
      </c>
      <c r="E750" s="227">
        <v>4.0800000000000003E-2</v>
      </c>
      <c r="F750" s="209">
        <f>B750-[2]Private!B742</f>
        <v>20747</v>
      </c>
      <c r="G750" s="226">
        <f t="shared" si="36"/>
        <v>-92</v>
      </c>
      <c r="H750" s="187"/>
    </row>
    <row r="751" spans="1:8">
      <c r="A751" s="230">
        <v>36800</v>
      </c>
      <c r="B751" s="231">
        <v>132368</v>
      </c>
      <c r="C751" s="226">
        <f t="shared" si="35"/>
        <v>-15</v>
      </c>
      <c r="D751" s="211">
        <f t="shared" si="37"/>
        <v>-1.1330759991841852E-4</v>
      </c>
      <c r="E751" s="227"/>
      <c r="F751" s="209">
        <f>B751-[2]Private!B743</f>
        <v>20754</v>
      </c>
      <c r="G751" s="226">
        <f t="shared" si="36"/>
        <v>7</v>
      </c>
      <c r="H751" s="188">
        <v>2.3E-2</v>
      </c>
    </row>
    <row r="752" spans="1:8">
      <c r="A752" s="230">
        <v>36831</v>
      </c>
      <c r="B752" s="231">
        <v>132590</v>
      </c>
      <c r="C752" s="226">
        <f t="shared" si="35"/>
        <v>222</v>
      </c>
      <c r="D752" s="211">
        <f t="shared" si="37"/>
        <v>1.6771425117853257E-3</v>
      </c>
      <c r="E752" s="227"/>
      <c r="F752" s="209">
        <f>B752-[2]Private!B744</f>
        <v>20768</v>
      </c>
      <c r="G752" s="226">
        <f t="shared" si="36"/>
        <v>14</v>
      </c>
      <c r="H752" s="187"/>
    </row>
    <row r="753" spans="1:8">
      <c r="A753" s="230">
        <v>36861</v>
      </c>
      <c r="B753" s="231">
        <v>132727</v>
      </c>
      <c r="C753" s="226">
        <f t="shared" si="35"/>
        <v>137</v>
      </c>
      <c r="D753" s="211">
        <f t="shared" si="37"/>
        <v>1.0332604268798553E-3</v>
      </c>
      <c r="E753" s="227">
        <v>2.8899999999999999E-2</v>
      </c>
      <c r="F753" s="209">
        <f>B753-[2]Private!B745</f>
        <v>20807</v>
      </c>
      <c r="G753" s="226">
        <f t="shared" si="36"/>
        <v>39</v>
      </c>
      <c r="H753" s="188"/>
    </row>
    <row r="754" spans="1:8">
      <c r="A754" s="230">
        <v>36892</v>
      </c>
      <c r="B754" s="231">
        <v>132702</v>
      </c>
      <c r="C754" s="226">
        <f t="shared" si="35"/>
        <v>-25</v>
      </c>
      <c r="D754" s="211">
        <f t="shared" si="37"/>
        <v>-1.8835655141757142E-4</v>
      </c>
      <c r="E754" s="227"/>
      <c r="F754" s="209">
        <f>B754-[2]Private!B746</f>
        <v>20843</v>
      </c>
      <c r="G754" s="226">
        <f t="shared" si="36"/>
        <v>36</v>
      </c>
      <c r="H754" s="187">
        <v>-1.1000000000000001E-2</v>
      </c>
    </row>
    <row r="755" spans="1:8">
      <c r="A755" s="230">
        <v>36923</v>
      </c>
      <c r="B755" s="231">
        <v>132776</v>
      </c>
      <c r="C755" s="226">
        <f t="shared" si="35"/>
        <v>74</v>
      </c>
      <c r="D755" s="211">
        <f t="shared" si="37"/>
        <v>5.5764042742385193E-4</v>
      </c>
      <c r="E755" s="227"/>
      <c r="F755" s="209">
        <f>B755-[2]Private!B747</f>
        <v>20916</v>
      </c>
      <c r="G755" s="226">
        <f t="shared" si="36"/>
        <v>73</v>
      </c>
      <c r="H755" s="188"/>
    </row>
    <row r="756" spans="1:8">
      <c r="A756" s="230">
        <v>36951</v>
      </c>
      <c r="B756" s="231">
        <v>132748</v>
      </c>
      <c r="C756" s="226">
        <f t="shared" si="35"/>
        <v>-28</v>
      </c>
      <c r="D756" s="211">
        <f t="shared" si="37"/>
        <v>-2.1088148460565162E-4</v>
      </c>
      <c r="E756" s="227">
        <v>2.3E-2</v>
      </c>
      <c r="F756" s="209">
        <f>B756-[2]Private!B748</f>
        <v>20952</v>
      </c>
      <c r="G756" s="226">
        <f t="shared" si="36"/>
        <v>36</v>
      </c>
      <c r="H756" s="187"/>
    </row>
    <row r="757" spans="1:8">
      <c r="A757" s="230">
        <v>36982</v>
      </c>
      <c r="B757" s="231">
        <v>132469</v>
      </c>
      <c r="C757" s="226">
        <f t="shared" si="35"/>
        <v>-279</v>
      </c>
      <c r="D757" s="211">
        <f t="shared" si="37"/>
        <v>-2.1017265796848161E-3</v>
      </c>
      <c r="E757" s="227"/>
      <c r="F757" s="209">
        <f>B757-[2]Private!B749</f>
        <v>21001</v>
      </c>
      <c r="G757" s="226">
        <f t="shared" si="36"/>
        <v>49</v>
      </c>
      <c r="H757" s="188">
        <v>2.1000000000000001E-2</v>
      </c>
    </row>
    <row r="758" spans="1:8">
      <c r="A758" s="230">
        <v>37012</v>
      </c>
      <c r="B758" s="231">
        <v>132428</v>
      </c>
      <c r="C758" s="226">
        <f t="shared" si="35"/>
        <v>-41</v>
      </c>
      <c r="D758" s="211">
        <f t="shared" si="37"/>
        <v>-3.0950637507643299E-4</v>
      </c>
      <c r="E758" s="227"/>
      <c r="F758" s="209">
        <f>B758-[2]Private!B750</f>
        <v>21035</v>
      </c>
      <c r="G758" s="226">
        <f t="shared" si="36"/>
        <v>34</v>
      </c>
      <c r="H758" s="187"/>
    </row>
    <row r="759" spans="1:8">
      <c r="A759" s="230">
        <v>37043</v>
      </c>
      <c r="B759" s="231">
        <v>132307</v>
      </c>
      <c r="C759" s="226">
        <f t="shared" si="35"/>
        <v>-121</v>
      </c>
      <c r="D759" s="211">
        <f t="shared" si="37"/>
        <v>-9.1370405050291478E-4</v>
      </c>
      <c r="E759" s="227">
        <v>9.4000000000000004E-3</v>
      </c>
      <c r="F759" s="209">
        <f>B759-[2]Private!B751</f>
        <v>21151</v>
      </c>
      <c r="G759" s="226">
        <f t="shared" si="36"/>
        <v>116</v>
      </c>
      <c r="H759" s="188"/>
    </row>
    <row r="760" spans="1:8">
      <c r="A760" s="230">
        <v>37073</v>
      </c>
      <c r="B760" s="231">
        <v>132199</v>
      </c>
      <c r="C760" s="226">
        <f t="shared" si="35"/>
        <v>-108</v>
      </c>
      <c r="D760" s="211">
        <f t="shared" si="37"/>
        <v>-8.1628334101748205E-4</v>
      </c>
      <c r="E760" s="227"/>
      <c r="F760" s="209">
        <f>B760-[2]Private!B752</f>
        <v>21206</v>
      </c>
      <c r="G760" s="226">
        <f t="shared" si="36"/>
        <v>55</v>
      </c>
      <c r="H760" s="187">
        <v>-1.3000000000000001E-2</v>
      </c>
    </row>
    <row r="761" spans="1:8">
      <c r="A761" s="230">
        <v>37104</v>
      </c>
      <c r="B761" s="231">
        <v>132053</v>
      </c>
      <c r="C761" s="226">
        <f t="shared" si="35"/>
        <v>-146</v>
      </c>
      <c r="D761" s="211">
        <f t="shared" si="37"/>
        <v>-1.1043956459579876E-3</v>
      </c>
      <c r="E761" s="227"/>
      <c r="F761" s="209">
        <f>B761-[2]Private!B753</f>
        <v>21251</v>
      </c>
      <c r="G761" s="226">
        <f t="shared" si="36"/>
        <v>45</v>
      </c>
      <c r="H761" s="188"/>
    </row>
    <row r="762" spans="1:8">
      <c r="A762" s="230">
        <v>37135</v>
      </c>
      <c r="B762" s="231">
        <v>131803</v>
      </c>
      <c r="C762" s="226">
        <f t="shared" si="35"/>
        <v>-250</v>
      </c>
      <c r="D762" s="211">
        <f t="shared" si="37"/>
        <v>-1.8931792537844653E-3</v>
      </c>
      <c r="E762" s="227">
        <v>4.8999999999999998E-3</v>
      </c>
      <c r="F762" s="209">
        <f>B762-[2]Private!B754</f>
        <v>21267</v>
      </c>
      <c r="G762" s="226">
        <f t="shared" si="36"/>
        <v>16</v>
      </c>
      <c r="H762" s="187"/>
    </row>
    <row r="763" spans="1:8">
      <c r="A763" s="230">
        <v>37165</v>
      </c>
      <c r="B763" s="231">
        <v>131475</v>
      </c>
      <c r="C763" s="226">
        <f t="shared" si="35"/>
        <v>-328</v>
      </c>
      <c r="D763" s="211">
        <f t="shared" si="37"/>
        <v>-2.48856247581618E-3</v>
      </c>
      <c r="E763" s="227"/>
      <c r="F763" s="209">
        <f>B763-[2]Private!B755</f>
        <v>21296</v>
      </c>
      <c r="G763" s="226">
        <f t="shared" si="36"/>
        <v>29</v>
      </c>
      <c r="H763" s="188">
        <v>1.1000000000000001E-2</v>
      </c>
    </row>
    <row r="764" spans="1:8">
      <c r="A764" s="230">
        <v>37196</v>
      </c>
      <c r="B764" s="231">
        <v>131178</v>
      </c>
      <c r="C764" s="226">
        <f t="shared" si="35"/>
        <v>-297</v>
      </c>
      <c r="D764" s="211">
        <f t="shared" si="37"/>
        <v>-2.2589845978322875E-3</v>
      </c>
      <c r="E764" s="227"/>
      <c r="F764" s="209">
        <f>B764-[2]Private!B756</f>
        <v>21344</v>
      </c>
      <c r="G764" s="226">
        <f t="shared" si="36"/>
        <v>48</v>
      </c>
      <c r="H764" s="187"/>
    </row>
    <row r="765" spans="1:8">
      <c r="A765" s="230">
        <v>37226</v>
      </c>
      <c r="B765" s="231">
        <v>131001</v>
      </c>
      <c r="C765" s="226">
        <f t="shared" si="35"/>
        <v>-177</v>
      </c>
      <c r="D765" s="211">
        <f t="shared" si="37"/>
        <v>-1.3493116223757032E-3</v>
      </c>
      <c r="E765" s="227">
        <v>2.0999999999999999E-3</v>
      </c>
      <c r="F765" s="209">
        <f>B765-[2]Private!B757</f>
        <v>21367</v>
      </c>
      <c r="G765" s="226">
        <f t="shared" si="36"/>
        <v>23</v>
      </c>
      <c r="H765" s="188"/>
    </row>
    <row r="766" spans="1:8">
      <c r="A766" s="230">
        <v>37257</v>
      </c>
      <c r="B766" s="231">
        <v>130852</v>
      </c>
      <c r="C766" s="226">
        <f t="shared" si="35"/>
        <v>-149</v>
      </c>
      <c r="D766" s="211">
        <f t="shared" si="37"/>
        <v>-1.1373958977412386E-3</v>
      </c>
      <c r="E766" s="227"/>
      <c r="F766" s="209">
        <f>B766-[2]Private!B758</f>
        <v>21382</v>
      </c>
      <c r="G766" s="226">
        <f t="shared" si="36"/>
        <v>15</v>
      </c>
      <c r="H766" s="187">
        <v>3.7000000000000005E-2</v>
      </c>
    </row>
    <row r="767" spans="1:8">
      <c r="A767" s="230">
        <v>37288</v>
      </c>
      <c r="B767" s="231">
        <v>130724</v>
      </c>
      <c r="C767" s="226">
        <f t="shared" si="35"/>
        <v>-128</v>
      </c>
      <c r="D767" s="211">
        <f t="shared" si="37"/>
        <v>-9.7820438357839397E-4</v>
      </c>
      <c r="E767" s="227"/>
      <c r="F767" s="209">
        <f>B767-[2]Private!B759</f>
        <v>21400</v>
      </c>
      <c r="G767" s="226">
        <f t="shared" si="36"/>
        <v>18</v>
      </c>
      <c r="H767" s="188"/>
    </row>
    <row r="768" spans="1:8">
      <c r="A768" s="230">
        <v>37316</v>
      </c>
      <c r="B768" s="231">
        <v>130707</v>
      </c>
      <c r="C768" s="226">
        <f t="shared" si="35"/>
        <v>-17</v>
      </c>
      <c r="D768" s="211">
        <f t="shared" si="37"/>
        <v>-1.3004498026376182E-4</v>
      </c>
      <c r="E768" s="227">
        <v>1.4200000000000001E-2</v>
      </c>
      <c r="F768" s="209">
        <f>B768-[2]Private!B760</f>
        <v>21443</v>
      </c>
      <c r="G768" s="226">
        <f t="shared" si="36"/>
        <v>43</v>
      </c>
      <c r="H768" s="187"/>
    </row>
    <row r="769" spans="1:8">
      <c r="A769" s="230">
        <v>37347</v>
      </c>
      <c r="B769" s="231">
        <v>130624</v>
      </c>
      <c r="C769" s="226">
        <f t="shared" si="35"/>
        <v>-83</v>
      </c>
      <c r="D769" s="211">
        <f t="shared" si="37"/>
        <v>-6.3500807148813762E-4</v>
      </c>
      <c r="E769" s="227"/>
      <c r="F769" s="209">
        <f>B769-[2]Private!B761</f>
        <v>21452</v>
      </c>
      <c r="G769" s="226">
        <f t="shared" si="36"/>
        <v>9</v>
      </c>
      <c r="H769" s="188">
        <v>2.2000000000000002E-2</v>
      </c>
    </row>
    <row r="770" spans="1:8">
      <c r="A770" s="230">
        <v>37377</v>
      </c>
      <c r="B770" s="231">
        <v>130641</v>
      </c>
      <c r="C770" s="226">
        <f t="shared" si="35"/>
        <v>17</v>
      </c>
      <c r="D770" s="211">
        <f t="shared" si="37"/>
        <v>1.3014453699167075E-4</v>
      </c>
      <c r="E770" s="227"/>
      <c r="F770" s="209">
        <f>B770-[2]Private!B762</f>
        <v>21548</v>
      </c>
      <c r="G770" s="226">
        <f t="shared" si="36"/>
        <v>96</v>
      </c>
      <c r="H770" s="187"/>
    </row>
    <row r="771" spans="1:8">
      <c r="A771" s="230">
        <v>37408</v>
      </c>
      <c r="B771" s="231">
        <v>130692</v>
      </c>
      <c r="C771" s="226">
        <f t="shared" si="35"/>
        <v>51</v>
      </c>
      <c r="D771" s="211">
        <f t="shared" si="37"/>
        <v>3.903828047856339E-4</v>
      </c>
      <c r="E771" s="227">
        <v>1.44E-2</v>
      </c>
      <c r="F771" s="209">
        <f>B771-[2]Private!B763</f>
        <v>21577</v>
      </c>
      <c r="G771" s="226">
        <f t="shared" si="36"/>
        <v>29</v>
      </c>
      <c r="H771" s="188"/>
    </row>
    <row r="772" spans="1:8">
      <c r="A772" s="230">
        <v>37438</v>
      </c>
      <c r="B772" s="231">
        <v>130615</v>
      </c>
      <c r="C772" s="226">
        <f t="shared" si="35"/>
        <v>-77</v>
      </c>
      <c r="D772" s="211">
        <f t="shared" si="37"/>
        <v>-5.8917148716065252E-4</v>
      </c>
      <c r="E772" s="227"/>
      <c r="F772" s="209">
        <f>B772-[2]Private!B764</f>
        <v>21580</v>
      </c>
      <c r="G772" s="226">
        <f t="shared" si="36"/>
        <v>3</v>
      </c>
      <c r="H772" s="187">
        <v>0.02</v>
      </c>
    </row>
    <row r="773" spans="1:8">
      <c r="A773" s="230">
        <v>37469</v>
      </c>
      <c r="B773" s="231">
        <v>130608</v>
      </c>
      <c r="C773" s="226">
        <f t="shared" si="35"/>
        <v>-7</v>
      </c>
      <c r="D773" s="211">
        <f t="shared" si="37"/>
        <v>-5.3592619530681772E-5</v>
      </c>
      <c r="E773" s="227"/>
      <c r="F773" s="209">
        <f>B773-[2]Private!B765</f>
        <v>21633</v>
      </c>
      <c r="G773" s="226">
        <f t="shared" si="36"/>
        <v>53</v>
      </c>
      <c r="H773" s="188"/>
    </row>
    <row r="774" spans="1:8">
      <c r="A774" s="230">
        <v>37500</v>
      </c>
      <c r="B774" s="231">
        <v>130541</v>
      </c>
      <c r="C774" s="226">
        <f t="shared" si="35"/>
        <v>-67</v>
      </c>
      <c r="D774" s="211">
        <f t="shared" si="37"/>
        <v>-5.1298542202621582E-4</v>
      </c>
      <c r="E774" s="227">
        <v>2.2499999999999999E-2</v>
      </c>
      <c r="F774" s="209">
        <f>B774-[2]Private!B766</f>
        <v>21583</v>
      </c>
      <c r="G774" s="226">
        <f t="shared" si="36"/>
        <v>-50</v>
      </c>
      <c r="H774" s="187"/>
    </row>
    <row r="775" spans="1:8">
      <c r="A775" s="230">
        <v>37530</v>
      </c>
      <c r="B775" s="231">
        <v>130654</v>
      </c>
      <c r="C775" s="226">
        <f t="shared" si="35"/>
        <v>113</v>
      </c>
      <c r="D775" s="211">
        <f t="shared" si="37"/>
        <v>8.6562842325399686E-4</v>
      </c>
      <c r="E775" s="227"/>
      <c r="F775" s="209">
        <f>B775-[2]Private!B767</f>
        <v>21584</v>
      </c>
      <c r="G775" s="226">
        <f t="shared" si="36"/>
        <v>1</v>
      </c>
      <c r="H775" s="188">
        <v>3.0000000000000001E-3</v>
      </c>
    </row>
    <row r="776" spans="1:8">
      <c r="A776" s="230">
        <v>37561</v>
      </c>
      <c r="B776" s="231">
        <v>130660</v>
      </c>
      <c r="C776" s="226">
        <f t="shared" si="35"/>
        <v>6</v>
      </c>
      <c r="D776" s="211">
        <f t="shared" si="37"/>
        <v>4.5922819048785342E-5</v>
      </c>
      <c r="E776" s="227"/>
      <c r="F776" s="209">
        <f>B776-[2]Private!B768</f>
        <v>21602</v>
      </c>
      <c r="G776" s="226">
        <f t="shared" si="36"/>
        <v>18</v>
      </c>
      <c r="H776" s="187"/>
    </row>
    <row r="777" spans="1:8">
      <c r="A777" s="230">
        <v>37591</v>
      </c>
      <c r="B777" s="231">
        <v>130490</v>
      </c>
      <c r="C777" s="226">
        <f t="shared" si="35"/>
        <v>-170</v>
      </c>
      <c r="D777" s="211">
        <f t="shared" si="37"/>
        <v>-1.3010867901423542E-3</v>
      </c>
      <c r="E777" s="227">
        <v>2.0400000000000001E-2</v>
      </c>
      <c r="F777" s="209">
        <f>B777-[2]Private!B769</f>
        <v>21597</v>
      </c>
      <c r="G777" s="226">
        <f t="shared" si="36"/>
        <v>-5</v>
      </c>
      <c r="H777" s="188"/>
    </row>
    <row r="778" spans="1:8">
      <c r="A778" s="230">
        <v>37622</v>
      </c>
      <c r="B778" s="231">
        <v>130597</v>
      </c>
      <c r="C778" s="226">
        <f t="shared" si="35"/>
        <v>107</v>
      </c>
      <c r="D778" s="211">
        <f t="shared" si="37"/>
        <v>8.1998620583952791E-4</v>
      </c>
      <c r="E778" s="227"/>
      <c r="F778" s="209">
        <f>B778-[2]Private!B770</f>
        <v>21648</v>
      </c>
      <c r="G778" s="226">
        <f t="shared" si="36"/>
        <v>51</v>
      </c>
      <c r="H778" s="187">
        <v>2.1000000000000001E-2</v>
      </c>
    </row>
    <row r="779" spans="1:8">
      <c r="A779" s="230">
        <v>37653</v>
      </c>
      <c r="B779" s="231">
        <v>130451</v>
      </c>
      <c r="C779" s="226">
        <f t="shared" ref="C779:C842" si="38">B779-B778</f>
        <v>-146</v>
      </c>
      <c r="D779" s="211">
        <f t="shared" si="37"/>
        <v>-1.1179429849077697E-3</v>
      </c>
      <c r="E779" s="227"/>
      <c r="F779" s="209">
        <f>B779-[2]Private!B771</f>
        <v>21653</v>
      </c>
      <c r="G779" s="228">
        <f t="shared" ref="G779:G842" si="39">F779-F778</f>
        <v>5</v>
      </c>
      <c r="H779" s="188"/>
    </row>
    <row r="780" spans="1:8">
      <c r="A780" s="230">
        <v>37681</v>
      </c>
      <c r="B780" s="231">
        <v>130243</v>
      </c>
      <c r="C780" s="226">
        <f t="shared" si="38"/>
        <v>-208</v>
      </c>
      <c r="D780" s="211">
        <f t="shared" ref="D780:D843" si="40">(B780-B779)/B779</f>
        <v>-1.5944684210929775E-3</v>
      </c>
      <c r="E780" s="227">
        <v>1.6299999999999999E-2</v>
      </c>
      <c r="F780" s="209">
        <f>B780-[2]Private!B772</f>
        <v>21641</v>
      </c>
      <c r="G780" s="228">
        <f t="shared" si="39"/>
        <v>-12</v>
      </c>
      <c r="H780" s="187"/>
    </row>
    <row r="781" spans="1:8">
      <c r="A781" s="230">
        <v>37712</v>
      </c>
      <c r="B781" s="231">
        <v>130194</v>
      </c>
      <c r="C781" s="226">
        <f t="shared" si="38"/>
        <v>-49</v>
      </c>
      <c r="D781" s="211">
        <f t="shared" si="40"/>
        <v>-3.7621983523106808E-4</v>
      </c>
      <c r="E781" s="227"/>
      <c r="F781" s="209">
        <f>B781-[2]Private!B773</f>
        <v>21622</v>
      </c>
      <c r="G781" s="228">
        <f t="shared" si="39"/>
        <v>-19</v>
      </c>
      <c r="H781" s="188">
        <v>3.7999999999999999E-2</v>
      </c>
    </row>
    <row r="782" spans="1:8">
      <c r="A782" s="230">
        <v>37742</v>
      </c>
      <c r="B782" s="231">
        <v>130205</v>
      </c>
      <c r="C782" s="226">
        <f t="shared" si="38"/>
        <v>11</v>
      </c>
      <c r="D782" s="211">
        <f t="shared" si="40"/>
        <v>8.4489300582208087E-5</v>
      </c>
      <c r="E782" s="227"/>
      <c r="F782" s="209">
        <f>B782-[2]Private!B774</f>
        <v>21616</v>
      </c>
      <c r="G782" s="228">
        <f t="shared" si="39"/>
        <v>-6</v>
      </c>
      <c r="H782" s="187"/>
    </row>
    <row r="783" spans="1:8">
      <c r="A783" s="230">
        <v>37773</v>
      </c>
      <c r="B783" s="231">
        <v>130198</v>
      </c>
      <c r="C783" s="226">
        <f t="shared" si="38"/>
        <v>-7</v>
      </c>
      <c r="D783" s="211">
        <f t="shared" si="40"/>
        <v>-5.3761376291233052E-5</v>
      </c>
      <c r="E783" s="227">
        <v>2.01E-2</v>
      </c>
      <c r="F783" s="209">
        <f>B783-[2]Private!B775</f>
        <v>21638</v>
      </c>
      <c r="G783" s="228">
        <f t="shared" si="39"/>
        <v>22</v>
      </c>
      <c r="H783" s="188"/>
    </row>
    <row r="784" spans="1:8">
      <c r="A784" s="230">
        <v>37803</v>
      </c>
      <c r="B784" s="231">
        <v>130217</v>
      </c>
      <c r="C784" s="226">
        <f t="shared" si="38"/>
        <v>19</v>
      </c>
      <c r="D784" s="211">
        <f t="shared" si="40"/>
        <v>1.459315811302785E-4</v>
      </c>
      <c r="E784" s="227"/>
      <c r="F784" s="209">
        <f>B784-[2]Private!B776</f>
        <v>21661</v>
      </c>
      <c r="G784" s="228">
        <f t="shared" si="39"/>
        <v>23</v>
      </c>
      <c r="H784" s="187">
        <v>6.9000000000000006E-2</v>
      </c>
    </row>
    <row r="785" spans="1:8">
      <c r="A785" s="230">
        <v>37834</v>
      </c>
      <c r="B785" s="231">
        <v>130171</v>
      </c>
      <c r="C785" s="226">
        <f t="shared" si="38"/>
        <v>-46</v>
      </c>
      <c r="D785" s="211">
        <f t="shared" si="40"/>
        <v>-3.5325648724820877E-4</v>
      </c>
      <c r="E785" s="227"/>
      <c r="F785" s="209">
        <f>B785-[2]Private!B777</f>
        <v>21579</v>
      </c>
      <c r="G785" s="228">
        <f t="shared" si="39"/>
        <v>-82</v>
      </c>
      <c r="H785" s="188"/>
    </row>
    <row r="786" spans="1:8">
      <c r="A786" s="230">
        <v>37865</v>
      </c>
      <c r="B786" s="231">
        <v>130281</v>
      </c>
      <c r="C786" s="226">
        <f t="shared" si="38"/>
        <v>110</v>
      </c>
      <c r="D786" s="211">
        <f t="shared" si="40"/>
        <v>8.4504229052553945E-4</v>
      </c>
      <c r="E786" s="227">
        <v>3.2199999999999999E-2</v>
      </c>
      <c r="F786" s="209">
        <f>B786-[2]Private!B778</f>
        <v>21535</v>
      </c>
      <c r="G786" s="228">
        <f t="shared" si="39"/>
        <v>-44</v>
      </c>
      <c r="H786" s="187"/>
    </row>
    <row r="787" spans="1:8">
      <c r="A787" s="230">
        <v>37895</v>
      </c>
      <c r="B787" s="231">
        <v>130486</v>
      </c>
      <c r="C787" s="226">
        <f t="shared" si="38"/>
        <v>205</v>
      </c>
      <c r="D787" s="211">
        <f t="shared" si="40"/>
        <v>1.5735218489265511E-3</v>
      </c>
      <c r="E787" s="227"/>
      <c r="F787" s="209">
        <f>B787-[2]Private!B779</f>
        <v>21598</v>
      </c>
      <c r="G787" s="228">
        <f t="shared" si="39"/>
        <v>63</v>
      </c>
      <c r="H787" s="188">
        <v>4.8000000000000001E-2</v>
      </c>
    </row>
    <row r="788" spans="1:8">
      <c r="A788" s="230">
        <v>37926</v>
      </c>
      <c r="B788" s="231">
        <v>130489</v>
      </c>
      <c r="C788" s="226">
        <f t="shared" si="38"/>
        <v>3</v>
      </c>
      <c r="D788" s="211">
        <f t="shared" si="40"/>
        <v>2.2990972211578253E-5</v>
      </c>
      <c r="E788" s="227"/>
      <c r="F788" s="209">
        <f>B788-[2]Private!B780</f>
        <v>21562</v>
      </c>
      <c r="G788" s="228">
        <f t="shared" si="39"/>
        <v>-36</v>
      </c>
      <c r="H788" s="187"/>
    </row>
    <row r="789" spans="1:8">
      <c r="A789" s="230">
        <v>37956</v>
      </c>
      <c r="B789" s="231">
        <v>130610</v>
      </c>
      <c r="C789" s="226">
        <f t="shared" si="38"/>
        <v>121</v>
      </c>
      <c r="D789" s="211">
        <f t="shared" si="40"/>
        <v>9.2728122677007262E-4</v>
      </c>
      <c r="E789" s="227">
        <v>4.36E-2</v>
      </c>
      <c r="F789" s="209">
        <f>B789-[2]Private!B781</f>
        <v>21570</v>
      </c>
      <c r="G789" s="228">
        <f t="shared" si="39"/>
        <v>8</v>
      </c>
      <c r="H789" s="188"/>
    </row>
    <row r="790" spans="1:8">
      <c r="A790" s="230">
        <v>37987</v>
      </c>
      <c r="B790" s="231">
        <v>130777</v>
      </c>
      <c r="C790" s="226">
        <f t="shared" si="38"/>
        <v>167</v>
      </c>
      <c r="D790" s="211">
        <f t="shared" si="40"/>
        <v>1.2786157262077943E-3</v>
      </c>
      <c r="E790" s="227"/>
      <c r="F790" s="209">
        <f>B790-[2]Private!B782</f>
        <v>21568</v>
      </c>
      <c r="G790" s="228">
        <f t="shared" si="39"/>
        <v>-2</v>
      </c>
      <c r="H790" s="187">
        <v>2.3E-2</v>
      </c>
    </row>
    <row r="791" spans="1:8">
      <c r="A791" s="230">
        <v>38018</v>
      </c>
      <c r="B791" s="231">
        <v>130835</v>
      </c>
      <c r="C791" s="226">
        <f t="shared" si="38"/>
        <v>58</v>
      </c>
      <c r="D791" s="211">
        <f t="shared" si="40"/>
        <v>4.4350306246511239E-4</v>
      </c>
      <c r="E791" s="227"/>
      <c r="F791" s="209">
        <f>B791-[2]Private!B783</f>
        <v>21594</v>
      </c>
      <c r="G791" s="228">
        <f t="shared" si="39"/>
        <v>26</v>
      </c>
      <c r="H791" s="188"/>
    </row>
    <row r="792" spans="1:8">
      <c r="A792" s="230">
        <v>38047</v>
      </c>
      <c r="B792" s="231">
        <v>131163</v>
      </c>
      <c r="C792" s="226">
        <f t="shared" si="38"/>
        <v>328</v>
      </c>
      <c r="D792" s="211">
        <f t="shared" si="40"/>
        <v>2.5069744334467077E-3</v>
      </c>
      <c r="E792" s="227">
        <v>4.41E-2</v>
      </c>
      <c r="F792" s="209">
        <f>B792-[2]Private!B784</f>
        <v>21628</v>
      </c>
      <c r="G792" s="228">
        <f t="shared" si="39"/>
        <v>34</v>
      </c>
      <c r="H792" s="187"/>
    </row>
    <row r="793" spans="1:8">
      <c r="A793" s="230">
        <v>38078</v>
      </c>
      <c r="B793" s="231">
        <v>131417</v>
      </c>
      <c r="C793" s="226">
        <f t="shared" si="38"/>
        <v>254</v>
      </c>
      <c r="D793" s="211">
        <f t="shared" si="40"/>
        <v>1.9365217325007815E-3</v>
      </c>
      <c r="E793" s="227"/>
      <c r="F793" s="209">
        <f>B793-[2]Private!B785</f>
        <v>21659</v>
      </c>
      <c r="G793" s="228">
        <f t="shared" si="39"/>
        <v>31</v>
      </c>
      <c r="H793" s="188">
        <v>0.03</v>
      </c>
    </row>
    <row r="794" spans="1:8">
      <c r="A794" s="230">
        <v>38108</v>
      </c>
      <c r="B794" s="231">
        <v>131714</v>
      </c>
      <c r="C794" s="226">
        <f t="shared" si="38"/>
        <v>297</v>
      </c>
      <c r="D794" s="211">
        <f t="shared" si="40"/>
        <v>2.2599815853352307E-3</v>
      </c>
      <c r="E794" s="227"/>
      <c r="F794" s="209">
        <f>B794-[2]Private!B786</f>
        <v>21649</v>
      </c>
      <c r="G794" s="228">
        <f t="shared" si="39"/>
        <v>-10</v>
      </c>
      <c r="H794" s="187"/>
    </row>
    <row r="795" spans="1:8">
      <c r="A795" s="230">
        <v>38139</v>
      </c>
      <c r="B795" s="231">
        <v>131796</v>
      </c>
      <c r="C795" s="226">
        <f t="shared" si="38"/>
        <v>82</v>
      </c>
      <c r="D795" s="211">
        <f t="shared" si="40"/>
        <v>6.2256100338612449E-4</v>
      </c>
      <c r="E795" s="227">
        <v>4.2099999999999999E-2</v>
      </c>
      <c r="F795" s="209">
        <f>B795-[2]Private!B787</f>
        <v>21644</v>
      </c>
      <c r="G795" s="228">
        <f t="shared" si="39"/>
        <v>-5</v>
      </c>
      <c r="H795" s="188"/>
    </row>
    <row r="796" spans="1:8">
      <c r="A796" s="230">
        <v>38169</v>
      </c>
      <c r="B796" s="231">
        <v>131841</v>
      </c>
      <c r="C796" s="226">
        <f t="shared" si="38"/>
        <v>45</v>
      </c>
      <c r="D796" s="211">
        <f t="shared" si="40"/>
        <v>3.4143676591095329E-4</v>
      </c>
      <c r="E796" s="227"/>
      <c r="F796" s="209">
        <f>B796-[2]Private!B788</f>
        <v>21662</v>
      </c>
      <c r="G796" s="228">
        <f t="shared" si="39"/>
        <v>18</v>
      </c>
      <c r="H796" s="187">
        <v>3.7000000000000005E-2</v>
      </c>
    </row>
    <row r="797" spans="1:8">
      <c r="A797" s="230">
        <v>38200</v>
      </c>
      <c r="B797" s="231">
        <v>131957</v>
      </c>
      <c r="C797" s="226">
        <f t="shared" si="38"/>
        <v>116</v>
      </c>
      <c r="D797" s="211">
        <f t="shared" si="40"/>
        <v>8.7984769532998078E-4</v>
      </c>
      <c r="E797" s="227"/>
      <c r="F797" s="209">
        <f>B797-[2]Private!B789</f>
        <v>21666</v>
      </c>
      <c r="G797" s="228">
        <f t="shared" si="39"/>
        <v>4</v>
      </c>
      <c r="H797" s="188"/>
    </row>
    <row r="798" spans="1:8">
      <c r="A798" s="230">
        <v>38231</v>
      </c>
      <c r="B798" s="231">
        <v>132114</v>
      </c>
      <c r="C798" s="226">
        <f t="shared" si="38"/>
        <v>157</v>
      </c>
      <c r="D798" s="211">
        <f t="shared" si="40"/>
        <v>1.1897815197374902E-3</v>
      </c>
      <c r="E798" s="227">
        <v>3.4299999999999997E-2</v>
      </c>
      <c r="F798" s="209">
        <f>B798-[2]Private!B790</f>
        <v>21670</v>
      </c>
      <c r="G798" s="228">
        <f t="shared" si="39"/>
        <v>4</v>
      </c>
      <c r="H798" s="187"/>
    </row>
    <row r="799" spans="1:8">
      <c r="A799" s="230">
        <v>38261</v>
      </c>
      <c r="B799" s="231">
        <v>132462</v>
      </c>
      <c r="C799" s="226">
        <f t="shared" si="38"/>
        <v>348</v>
      </c>
      <c r="D799" s="211">
        <f t="shared" si="40"/>
        <v>2.6340887415413961E-3</v>
      </c>
      <c r="E799" s="227"/>
      <c r="F799" s="209">
        <f>B799-[2]Private!B791</f>
        <v>21693</v>
      </c>
      <c r="G799" s="228">
        <f t="shared" si="39"/>
        <v>23</v>
      </c>
      <c r="H799" s="188">
        <v>3.5000000000000003E-2</v>
      </c>
    </row>
    <row r="800" spans="1:8">
      <c r="A800" s="230">
        <v>38292</v>
      </c>
      <c r="B800" s="231">
        <v>132525</v>
      </c>
      <c r="C800" s="226">
        <f t="shared" si="38"/>
        <v>63</v>
      </c>
      <c r="D800" s="211">
        <f t="shared" si="40"/>
        <v>4.756080989264846E-4</v>
      </c>
      <c r="E800" s="227"/>
      <c r="F800" s="209">
        <f>B800-[2]Private!B792</f>
        <v>21727</v>
      </c>
      <c r="G800" s="228">
        <f t="shared" si="39"/>
        <v>34</v>
      </c>
      <c r="H800" s="187"/>
    </row>
    <row r="801" spans="1:8">
      <c r="A801" s="230">
        <v>38322</v>
      </c>
      <c r="B801" s="231">
        <v>132651</v>
      </c>
      <c r="C801" s="226">
        <f t="shared" si="38"/>
        <v>126</v>
      </c>
      <c r="D801" s="211">
        <f t="shared" si="40"/>
        <v>9.5076400679117146E-4</v>
      </c>
      <c r="E801" s="227">
        <v>3.1199999999999999E-2</v>
      </c>
      <c r="F801" s="209">
        <f>B801-[2]Private!B793</f>
        <v>21725</v>
      </c>
      <c r="G801" s="228">
        <f t="shared" si="39"/>
        <v>-2</v>
      </c>
      <c r="H801" s="188"/>
    </row>
    <row r="802" spans="1:8">
      <c r="A802" s="230">
        <v>38353</v>
      </c>
      <c r="B802" s="231">
        <v>132798</v>
      </c>
      <c r="C802" s="226">
        <f t="shared" si="38"/>
        <v>147</v>
      </c>
      <c r="D802" s="211">
        <f t="shared" si="40"/>
        <v>1.1081710654273244E-3</v>
      </c>
      <c r="E802" s="227"/>
      <c r="F802" s="209">
        <f>B802-[2]Private!B794</f>
        <v>21780</v>
      </c>
      <c r="G802" s="228">
        <f t="shared" si="39"/>
        <v>55</v>
      </c>
      <c r="H802" s="187">
        <v>4.2999999999999997E-2</v>
      </c>
    </row>
    <row r="803" spans="1:8">
      <c r="A803" s="230">
        <v>38384</v>
      </c>
      <c r="B803" s="231">
        <v>133042</v>
      </c>
      <c r="C803" s="226">
        <f t="shared" si="38"/>
        <v>244</v>
      </c>
      <c r="D803" s="211">
        <f t="shared" si="40"/>
        <v>1.837377068931761E-3</v>
      </c>
      <c r="E803" s="227"/>
      <c r="F803" s="209">
        <f>B803-[2]Private!B795</f>
        <v>21794</v>
      </c>
      <c r="G803" s="228">
        <f t="shared" si="39"/>
        <v>14</v>
      </c>
      <c r="H803" s="188"/>
    </row>
    <row r="804" spans="1:8">
      <c r="A804" s="230">
        <v>38412</v>
      </c>
      <c r="B804" s="231">
        <v>133180</v>
      </c>
      <c r="C804" s="226">
        <f t="shared" si="38"/>
        <v>138</v>
      </c>
      <c r="D804" s="211">
        <f t="shared" si="40"/>
        <v>1.0372664271433081E-3</v>
      </c>
      <c r="E804" s="227">
        <v>3.6200000000000003E-2</v>
      </c>
      <c r="F804" s="209">
        <f>B804-[2]Private!B796</f>
        <v>21794</v>
      </c>
      <c r="G804" s="228">
        <f t="shared" si="39"/>
        <v>0</v>
      </c>
      <c r="H804" s="187"/>
    </row>
    <row r="805" spans="1:8">
      <c r="A805" s="230">
        <v>38443</v>
      </c>
      <c r="B805" s="231">
        <v>133538</v>
      </c>
      <c r="C805" s="226">
        <f t="shared" si="38"/>
        <v>358</v>
      </c>
      <c r="D805" s="211">
        <f t="shared" si="40"/>
        <v>2.6880913050007509E-3</v>
      </c>
      <c r="E805" s="227"/>
      <c r="F805" s="209">
        <f>B805-[2]Private!B797</f>
        <v>21803</v>
      </c>
      <c r="G805" s="228">
        <f t="shared" si="39"/>
        <v>9</v>
      </c>
      <c r="H805" s="188">
        <v>2.1000000000000001E-2</v>
      </c>
    </row>
    <row r="806" spans="1:8">
      <c r="A806" s="230">
        <v>38473</v>
      </c>
      <c r="B806" s="231">
        <v>133710</v>
      </c>
      <c r="C806" s="226">
        <f t="shared" si="38"/>
        <v>172</v>
      </c>
      <c r="D806" s="211">
        <f t="shared" si="40"/>
        <v>1.2880228848717219E-3</v>
      </c>
      <c r="E806" s="227"/>
      <c r="F806" s="209">
        <f>B806-[2]Private!B798</f>
        <v>21827</v>
      </c>
      <c r="G806" s="228">
        <f t="shared" si="39"/>
        <v>24</v>
      </c>
      <c r="H806" s="187"/>
    </row>
    <row r="807" spans="1:8">
      <c r="A807" s="230">
        <v>38504</v>
      </c>
      <c r="B807" s="231">
        <v>133957</v>
      </c>
      <c r="C807" s="226">
        <f t="shared" si="38"/>
        <v>247</v>
      </c>
      <c r="D807" s="211">
        <f t="shared" si="40"/>
        <v>1.8472814299603619E-3</v>
      </c>
      <c r="E807" s="227">
        <v>3.4000000000000002E-2</v>
      </c>
      <c r="F807" s="209">
        <f>B807-[2]Private!B799</f>
        <v>21811</v>
      </c>
      <c r="G807" s="228">
        <f t="shared" si="39"/>
        <v>-16</v>
      </c>
      <c r="H807" s="188"/>
    </row>
    <row r="808" spans="1:8">
      <c r="A808" s="230">
        <v>38534</v>
      </c>
      <c r="B808" s="231">
        <v>134328</v>
      </c>
      <c r="C808" s="226">
        <f t="shared" si="38"/>
        <v>371</v>
      </c>
      <c r="D808" s="211">
        <f t="shared" si="40"/>
        <v>2.7695454511522354E-3</v>
      </c>
      <c r="E808" s="227"/>
      <c r="F808" s="209">
        <f>B808-[2]Private!B800</f>
        <v>21903</v>
      </c>
      <c r="G808" s="228">
        <f t="shared" si="39"/>
        <v>92</v>
      </c>
      <c r="H808" s="187">
        <v>3.4000000000000002E-2</v>
      </c>
    </row>
    <row r="809" spans="1:8">
      <c r="A809" s="230">
        <v>38565</v>
      </c>
      <c r="B809" s="231">
        <v>134524</v>
      </c>
      <c r="C809" s="226">
        <f t="shared" si="38"/>
        <v>196</v>
      </c>
      <c r="D809" s="211">
        <f t="shared" si="40"/>
        <v>1.45911500208445E-3</v>
      </c>
      <c r="E809" s="227"/>
      <c r="F809" s="209">
        <f>B809-[2]Private!B801</f>
        <v>21909</v>
      </c>
      <c r="G809" s="228">
        <f t="shared" si="39"/>
        <v>6</v>
      </c>
      <c r="H809" s="188"/>
    </row>
    <row r="810" spans="1:8">
      <c r="A810" s="230">
        <v>38596</v>
      </c>
      <c r="B810" s="231">
        <v>134590</v>
      </c>
      <c r="C810" s="226">
        <f t="shared" si="38"/>
        <v>66</v>
      </c>
      <c r="D810" s="211">
        <f t="shared" si="40"/>
        <v>4.9061877434509831E-4</v>
      </c>
      <c r="E810" s="227">
        <v>3.3300000000000003E-2</v>
      </c>
      <c r="F810" s="209">
        <f>B810-[2]Private!B802</f>
        <v>21890</v>
      </c>
      <c r="G810" s="228">
        <f t="shared" si="39"/>
        <v>-19</v>
      </c>
      <c r="H810" s="187"/>
    </row>
    <row r="811" spans="1:8">
      <c r="A811" s="230">
        <v>38626</v>
      </c>
      <c r="B811" s="231">
        <v>134676</v>
      </c>
      <c r="C811" s="226">
        <f t="shared" si="38"/>
        <v>86</v>
      </c>
      <c r="D811" s="211">
        <f t="shared" si="40"/>
        <v>6.3897763578274762E-4</v>
      </c>
      <c r="E811" s="227"/>
      <c r="F811" s="209">
        <f>B811-[2]Private!B803</f>
        <v>21876</v>
      </c>
      <c r="G811" s="228">
        <f t="shared" si="39"/>
        <v>-14</v>
      </c>
      <c r="H811" s="188">
        <v>2.3E-2</v>
      </c>
    </row>
    <row r="812" spans="1:8">
      <c r="A812" s="230">
        <v>38657</v>
      </c>
      <c r="B812" s="231">
        <v>135013</v>
      </c>
      <c r="C812" s="226">
        <f t="shared" si="38"/>
        <v>337</v>
      </c>
      <c r="D812" s="211">
        <f t="shared" si="40"/>
        <v>2.5023018206658944E-3</v>
      </c>
      <c r="E812" s="227"/>
      <c r="F812" s="209">
        <f>B812-[2]Private!B804</f>
        <v>21906</v>
      </c>
      <c r="G812" s="228">
        <f t="shared" si="39"/>
        <v>30</v>
      </c>
      <c r="H812" s="187"/>
    </row>
    <row r="813" spans="1:8">
      <c r="A813" s="230">
        <v>38687</v>
      </c>
      <c r="B813" s="231">
        <v>135168</v>
      </c>
      <c r="C813" s="226">
        <f t="shared" si="38"/>
        <v>155</v>
      </c>
      <c r="D813" s="211">
        <f t="shared" si="40"/>
        <v>1.148037596379608E-3</v>
      </c>
      <c r="E813" s="227">
        <v>3.0300000000000001E-2</v>
      </c>
      <c r="F813" s="209">
        <f>B813-[2]Private!B805</f>
        <v>21922</v>
      </c>
      <c r="G813" s="228">
        <f t="shared" si="39"/>
        <v>16</v>
      </c>
      <c r="H813" s="188"/>
    </row>
    <row r="814" spans="1:8">
      <c r="A814" s="230">
        <v>38718</v>
      </c>
      <c r="B814" s="231">
        <v>135450</v>
      </c>
      <c r="C814" s="226">
        <f t="shared" si="38"/>
        <v>282</v>
      </c>
      <c r="D814" s="211">
        <f t="shared" si="40"/>
        <v>2.0862926136363635E-3</v>
      </c>
      <c r="E814" s="227"/>
      <c r="F814" s="209">
        <f>B814-[2]Private!B806</f>
        <v>21895</v>
      </c>
      <c r="G814" s="228">
        <f t="shared" si="39"/>
        <v>-27</v>
      </c>
      <c r="H814" s="187">
        <v>4.9000000000000002E-2</v>
      </c>
    </row>
    <row r="815" spans="1:8">
      <c r="A815" s="230">
        <v>38749</v>
      </c>
      <c r="B815" s="231">
        <v>135762</v>
      </c>
      <c r="C815" s="226">
        <f t="shared" si="38"/>
        <v>312</v>
      </c>
      <c r="D815" s="211">
        <f t="shared" si="40"/>
        <v>2.3034330011074198E-3</v>
      </c>
      <c r="E815" s="227"/>
      <c r="F815" s="209">
        <f>B815-[2]Private!B807</f>
        <v>21923</v>
      </c>
      <c r="G815" s="228">
        <f t="shared" si="39"/>
        <v>28</v>
      </c>
      <c r="H815" s="188"/>
    </row>
    <row r="816" spans="1:8">
      <c r="A816" s="230">
        <v>38777</v>
      </c>
      <c r="B816" s="231">
        <v>136059</v>
      </c>
      <c r="C816" s="226">
        <f t="shared" si="38"/>
        <v>297</v>
      </c>
      <c r="D816" s="211">
        <f t="shared" si="40"/>
        <v>2.1876519202722413E-3</v>
      </c>
      <c r="E816" s="227">
        <v>3.1699999999999999E-2</v>
      </c>
      <c r="F816" s="209">
        <f>B816-[2]Private!B808</f>
        <v>21965</v>
      </c>
      <c r="G816" s="228">
        <f t="shared" si="39"/>
        <v>42</v>
      </c>
      <c r="H816" s="187"/>
    </row>
    <row r="817" spans="1:8">
      <c r="A817" s="230">
        <v>38808</v>
      </c>
      <c r="B817" s="231">
        <v>136227</v>
      </c>
      <c r="C817" s="226">
        <f t="shared" si="38"/>
        <v>168</v>
      </c>
      <c r="D817" s="211">
        <f t="shared" si="40"/>
        <v>1.2347584503781448E-3</v>
      </c>
      <c r="E817" s="227"/>
      <c r="F817" s="209">
        <f>B817-[2]Private!B809</f>
        <v>21967</v>
      </c>
      <c r="G817" s="228">
        <f t="shared" si="39"/>
        <v>2</v>
      </c>
      <c r="H817" s="188">
        <v>1.2E-2</v>
      </c>
    </row>
    <row r="818" spans="1:8">
      <c r="A818" s="230">
        <v>38838</v>
      </c>
      <c r="B818" s="231">
        <v>136258</v>
      </c>
      <c r="C818" s="226">
        <f t="shared" si="38"/>
        <v>31</v>
      </c>
      <c r="D818" s="211">
        <f t="shared" si="40"/>
        <v>2.2756134980583879E-4</v>
      </c>
      <c r="E818" s="227"/>
      <c r="F818" s="209">
        <f>B818-[2]Private!B810</f>
        <v>21982</v>
      </c>
      <c r="G818" s="228">
        <f t="shared" si="39"/>
        <v>15</v>
      </c>
      <c r="H818" s="187"/>
    </row>
    <row r="819" spans="1:8">
      <c r="A819" s="230">
        <v>38869</v>
      </c>
      <c r="B819" s="231">
        <v>136337</v>
      </c>
      <c r="C819" s="226">
        <f t="shared" si="38"/>
        <v>79</v>
      </c>
      <c r="D819" s="211">
        <f t="shared" si="40"/>
        <v>5.7978247148791266E-4</v>
      </c>
      <c r="E819" s="227">
        <v>2.9399999999999999E-2</v>
      </c>
      <c r="F819" s="209">
        <f>B819-[2]Private!B811</f>
        <v>21980</v>
      </c>
      <c r="G819" s="228">
        <f t="shared" si="39"/>
        <v>-2</v>
      </c>
      <c r="H819" s="188"/>
    </row>
    <row r="820" spans="1:8">
      <c r="A820" s="230">
        <v>38899</v>
      </c>
      <c r="B820" s="231">
        <v>136543</v>
      </c>
      <c r="C820" s="226">
        <f t="shared" si="38"/>
        <v>206</v>
      </c>
      <c r="D820" s="211">
        <f t="shared" si="40"/>
        <v>1.5109618078731379E-3</v>
      </c>
      <c r="E820" s="227"/>
      <c r="F820" s="209">
        <f>B820-[2]Private!B812</f>
        <v>22030</v>
      </c>
      <c r="G820" s="228">
        <f t="shared" si="39"/>
        <v>50</v>
      </c>
      <c r="H820" s="187">
        <v>4.0000000000000001E-3</v>
      </c>
    </row>
    <row r="821" spans="1:8">
      <c r="A821" s="230">
        <v>38930</v>
      </c>
      <c r="B821" s="231">
        <v>136722</v>
      </c>
      <c r="C821" s="226">
        <f t="shared" si="38"/>
        <v>179</v>
      </c>
      <c r="D821" s="211">
        <f t="shared" si="40"/>
        <v>1.3109423405081183E-3</v>
      </c>
      <c r="E821" s="227"/>
      <c r="F821" s="209">
        <f>B821-[2]Private!B813</f>
        <v>22063</v>
      </c>
      <c r="G821" s="228">
        <f t="shared" si="39"/>
        <v>33</v>
      </c>
      <c r="H821" s="188"/>
    </row>
    <row r="822" spans="1:8">
      <c r="A822" s="230">
        <v>38961</v>
      </c>
      <c r="B822" s="231">
        <v>136870</v>
      </c>
      <c r="C822" s="226">
        <f t="shared" si="38"/>
        <v>148</v>
      </c>
      <c r="D822" s="211">
        <f t="shared" si="40"/>
        <v>1.0824885534149588E-3</v>
      </c>
      <c r="E822" s="227">
        <v>2.1700000000000001E-2</v>
      </c>
      <c r="F822" s="209">
        <f>B822-[2]Private!B814</f>
        <v>22125</v>
      </c>
      <c r="G822" s="228">
        <f t="shared" si="39"/>
        <v>62</v>
      </c>
      <c r="H822" s="187"/>
    </row>
    <row r="823" spans="1:8">
      <c r="A823" s="230">
        <v>38991</v>
      </c>
      <c r="B823" s="231">
        <v>136882</v>
      </c>
      <c r="C823" s="226">
        <f t="shared" si="38"/>
        <v>12</v>
      </c>
      <c r="D823" s="211">
        <f t="shared" si="40"/>
        <v>8.7674435595820849E-5</v>
      </c>
      <c r="E823" s="227"/>
      <c r="F823" s="209">
        <f>B823-[2]Private!B815</f>
        <v>22121</v>
      </c>
      <c r="G823" s="228">
        <f t="shared" si="39"/>
        <v>-4</v>
      </c>
      <c r="H823" s="188">
        <v>3.2000000000000001E-2</v>
      </c>
    </row>
    <row r="824" spans="1:8">
      <c r="A824" s="230">
        <v>39022</v>
      </c>
      <c r="B824" s="231">
        <v>137090</v>
      </c>
      <c r="C824" s="226">
        <f t="shared" si="38"/>
        <v>208</v>
      </c>
      <c r="D824" s="211">
        <f t="shared" si="40"/>
        <v>1.5195569906927134E-3</v>
      </c>
      <c r="E824" s="227"/>
      <c r="F824" s="209">
        <f>B824-[2]Private!B816</f>
        <v>22134</v>
      </c>
      <c r="G824" s="228">
        <f t="shared" si="39"/>
        <v>13</v>
      </c>
      <c r="H824" s="187"/>
    </row>
    <row r="825" spans="1:8">
      <c r="A825" s="230">
        <v>39052</v>
      </c>
      <c r="B825" s="231">
        <v>137263</v>
      </c>
      <c r="C825" s="226">
        <f t="shared" si="38"/>
        <v>173</v>
      </c>
      <c r="D825" s="211">
        <f t="shared" si="40"/>
        <v>1.2619447078561529E-3</v>
      </c>
      <c r="E825" s="227">
        <v>2.3900000000000001E-2</v>
      </c>
      <c r="F825" s="209">
        <f>B825-[2]Private!B817</f>
        <v>22141</v>
      </c>
      <c r="G825" s="228">
        <f t="shared" si="39"/>
        <v>7</v>
      </c>
      <c r="H825" s="188"/>
    </row>
    <row r="826" spans="1:8">
      <c r="A826" s="230">
        <v>39083</v>
      </c>
      <c r="B826" s="231">
        <v>137497</v>
      </c>
      <c r="C826" s="226">
        <f t="shared" si="38"/>
        <v>234</v>
      </c>
      <c r="D826" s="211">
        <f t="shared" si="40"/>
        <v>1.7047565622199719E-3</v>
      </c>
      <c r="E826" s="227"/>
      <c r="F826" s="209">
        <f>B826-[2]Private!B818</f>
        <v>22144</v>
      </c>
      <c r="G826" s="228">
        <f t="shared" si="39"/>
        <v>3</v>
      </c>
      <c r="H826" s="187">
        <v>2E-3</v>
      </c>
    </row>
    <row r="827" spans="1:8">
      <c r="A827" s="230">
        <v>39114</v>
      </c>
      <c r="B827" s="231">
        <v>137582</v>
      </c>
      <c r="C827" s="226">
        <f t="shared" si="38"/>
        <v>85</v>
      </c>
      <c r="D827" s="211">
        <f t="shared" si="40"/>
        <v>6.181953060794054E-4</v>
      </c>
      <c r="E827" s="227"/>
      <c r="F827" s="209">
        <f>B827-[2]Private!B819</f>
        <v>22177</v>
      </c>
      <c r="G827" s="228">
        <f t="shared" si="39"/>
        <v>33</v>
      </c>
      <c r="H827" s="188"/>
    </row>
    <row r="828" spans="1:8">
      <c r="A828" s="230">
        <v>39142</v>
      </c>
      <c r="B828" s="231">
        <v>137796</v>
      </c>
      <c r="C828" s="226">
        <f t="shared" si="38"/>
        <v>214</v>
      </c>
      <c r="D828" s="211">
        <f t="shared" si="40"/>
        <v>1.555436030876132E-3</v>
      </c>
      <c r="E828" s="227">
        <v>1.24E-2</v>
      </c>
      <c r="F828" s="209">
        <f>B828-[2]Private!B820</f>
        <v>22221</v>
      </c>
      <c r="G828" s="228">
        <f t="shared" si="39"/>
        <v>44</v>
      </c>
      <c r="H828" s="187"/>
    </row>
    <row r="829" spans="1:8">
      <c r="A829" s="230">
        <v>39173</v>
      </c>
      <c r="B829" s="231">
        <v>137855</v>
      </c>
      <c r="C829" s="226">
        <f t="shared" si="38"/>
        <v>59</v>
      </c>
      <c r="D829" s="211">
        <f t="shared" si="40"/>
        <v>4.2816917762489477E-4</v>
      </c>
      <c r="E829" s="227"/>
      <c r="F829" s="209">
        <f>B829-[2]Private!B821</f>
        <v>22228</v>
      </c>
      <c r="G829" s="228">
        <f t="shared" si="39"/>
        <v>7</v>
      </c>
      <c r="H829" s="188">
        <v>3.1E-2</v>
      </c>
    </row>
    <row r="830" spans="1:8">
      <c r="A830" s="230">
        <v>39203</v>
      </c>
      <c r="B830" s="231">
        <v>138008</v>
      </c>
      <c r="C830" s="226">
        <f t="shared" si="38"/>
        <v>153</v>
      </c>
      <c r="D830" s="211">
        <f t="shared" si="40"/>
        <v>1.1098618113234921E-3</v>
      </c>
      <c r="E830" s="227"/>
      <c r="F830" s="209">
        <f>B830-[2]Private!B822</f>
        <v>22255</v>
      </c>
      <c r="G830" s="228">
        <f t="shared" si="39"/>
        <v>27</v>
      </c>
      <c r="H830" s="187"/>
    </row>
    <row r="831" spans="1:8">
      <c r="A831" s="230">
        <v>39234</v>
      </c>
      <c r="B831" s="231">
        <v>138085</v>
      </c>
      <c r="C831" s="226">
        <f t="shared" si="38"/>
        <v>77</v>
      </c>
      <c r="D831" s="211">
        <f t="shared" si="40"/>
        <v>5.5793867022201613E-4</v>
      </c>
      <c r="E831" s="227">
        <v>1.7100000000000001E-2</v>
      </c>
      <c r="F831" s="209">
        <f>B831-[2]Private!B823</f>
        <v>22275</v>
      </c>
      <c r="G831" s="228">
        <f t="shared" si="39"/>
        <v>20</v>
      </c>
      <c r="H831" s="188"/>
    </row>
    <row r="832" spans="1:8">
      <c r="A832" s="230">
        <v>39264</v>
      </c>
      <c r="B832" s="231">
        <v>138055</v>
      </c>
      <c r="C832" s="226">
        <f t="shared" si="38"/>
        <v>-30</v>
      </c>
      <c r="D832" s="211">
        <f t="shared" si="40"/>
        <v>-2.1725748633088314E-4</v>
      </c>
      <c r="E832" s="227"/>
      <c r="F832" s="209">
        <f>B832-[2]Private!B824</f>
        <v>22242</v>
      </c>
      <c r="G832" s="228">
        <f t="shared" si="39"/>
        <v>-33</v>
      </c>
      <c r="H832" s="187">
        <v>2.7000000000000003E-2</v>
      </c>
    </row>
    <row r="833" spans="1:8">
      <c r="A833" s="230">
        <v>39295</v>
      </c>
      <c r="B833" s="231">
        <v>138027</v>
      </c>
      <c r="C833" s="226">
        <f t="shared" si="38"/>
        <v>-28</v>
      </c>
      <c r="D833" s="211">
        <f t="shared" si="40"/>
        <v>-2.0281771757632827E-4</v>
      </c>
      <c r="E833" s="227"/>
      <c r="F833" s="209">
        <f>B833-[2]Private!B825</f>
        <v>22285</v>
      </c>
      <c r="G833" s="228">
        <f t="shared" si="39"/>
        <v>43</v>
      </c>
      <c r="H833" s="188"/>
    </row>
    <row r="834" spans="1:8">
      <c r="A834" s="230">
        <v>39326</v>
      </c>
      <c r="B834" s="231">
        <v>138123</v>
      </c>
      <c r="C834" s="226">
        <f t="shared" si="38"/>
        <v>96</v>
      </c>
      <c r="D834" s="211">
        <f t="shared" si="40"/>
        <v>6.9551609467712841E-4</v>
      </c>
      <c r="E834" s="227">
        <v>2.3E-2</v>
      </c>
      <c r="F834" s="209">
        <f>B834-[2]Private!B826</f>
        <v>22349</v>
      </c>
      <c r="G834" s="228">
        <f t="shared" si="39"/>
        <v>64</v>
      </c>
      <c r="H834" s="187"/>
    </row>
    <row r="835" spans="1:8">
      <c r="A835" s="230">
        <v>39356</v>
      </c>
      <c r="B835" s="231">
        <v>138201</v>
      </c>
      <c r="C835" s="226">
        <f t="shared" si="38"/>
        <v>78</v>
      </c>
      <c r="D835" s="211">
        <f t="shared" si="40"/>
        <v>5.647140592080971E-4</v>
      </c>
      <c r="E835" s="227"/>
      <c r="F835" s="209">
        <f>B835-[2]Private!B827</f>
        <v>22363</v>
      </c>
      <c r="G835" s="228">
        <f t="shared" si="39"/>
        <v>14</v>
      </c>
      <c r="H835" s="188">
        <v>1.3999999999999999E-2</v>
      </c>
    </row>
    <row r="836" spans="1:8">
      <c r="A836" s="230">
        <v>39387</v>
      </c>
      <c r="B836" s="231">
        <v>138307</v>
      </c>
      <c r="C836" s="226">
        <f t="shared" si="38"/>
        <v>106</v>
      </c>
      <c r="D836" s="211">
        <f t="shared" si="40"/>
        <v>7.6699879161511132E-4</v>
      </c>
      <c r="E836" s="227"/>
      <c r="F836" s="209">
        <f>B836-[2]Private!B828</f>
        <v>22388</v>
      </c>
      <c r="G836" s="228">
        <f t="shared" si="39"/>
        <v>25</v>
      </c>
      <c r="H836" s="187"/>
    </row>
    <row r="837" spans="1:8">
      <c r="A837" s="230">
        <v>39417</v>
      </c>
      <c r="B837" s="231">
        <v>138411</v>
      </c>
      <c r="C837" s="226">
        <f t="shared" si="38"/>
        <v>104</v>
      </c>
      <c r="D837" s="211">
        <f t="shared" si="40"/>
        <v>7.5195037127549584E-4</v>
      </c>
      <c r="E837" s="227">
        <v>1.8700000000000001E-2</v>
      </c>
      <c r="F837" s="209">
        <f>B837-[2]Private!B829</f>
        <v>22437</v>
      </c>
      <c r="G837" s="228">
        <f t="shared" si="39"/>
        <v>49</v>
      </c>
      <c r="H837" s="188"/>
    </row>
    <row r="838" spans="1:8">
      <c r="A838" s="230">
        <v>39448</v>
      </c>
      <c r="B838" s="231">
        <v>138419</v>
      </c>
      <c r="C838" s="226">
        <f t="shared" si="38"/>
        <v>8</v>
      </c>
      <c r="D838" s="211">
        <f t="shared" si="40"/>
        <v>5.7798874366921705E-5</v>
      </c>
      <c r="E838" s="227"/>
      <c r="F838" s="209">
        <f>B838-[2]Private!B830</f>
        <v>22442</v>
      </c>
      <c r="G838" s="228">
        <f t="shared" si="39"/>
        <v>5</v>
      </c>
      <c r="H838" s="187">
        <v>-2.7000000000000003E-2</v>
      </c>
    </row>
    <row r="839" spans="1:8">
      <c r="A839" s="230">
        <v>39479</v>
      </c>
      <c r="B839" s="231">
        <v>138338</v>
      </c>
      <c r="C839" s="226">
        <f t="shared" si="38"/>
        <v>-81</v>
      </c>
      <c r="D839" s="211">
        <f t="shared" si="40"/>
        <v>-5.8517978023248259E-4</v>
      </c>
      <c r="E839" s="227"/>
      <c r="F839" s="209">
        <f>B839-[2]Private!B831</f>
        <v>22476</v>
      </c>
      <c r="G839" s="228">
        <f t="shared" si="39"/>
        <v>34</v>
      </c>
      <c r="H839" s="188"/>
    </row>
    <row r="840" spans="1:8">
      <c r="A840" s="230">
        <v>39508</v>
      </c>
      <c r="B840" s="231">
        <v>138283</v>
      </c>
      <c r="C840" s="226">
        <f t="shared" si="38"/>
        <v>-55</v>
      </c>
      <c r="D840" s="211">
        <f t="shared" si="40"/>
        <v>-3.975769492113519E-4</v>
      </c>
      <c r="E840" s="227">
        <v>1.11E-2</v>
      </c>
      <c r="F840" s="209">
        <f>B840-[2]Private!B832</f>
        <v>22527</v>
      </c>
      <c r="G840" s="228">
        <f t="shared" si="39"/>
        <v>51</v>
      </c>
      <c r="H840" s="187"/>
    </row>
    <row r="841" spans="1:8">
      <c r="A841" s="230">
        <v>39539</v>
      </c>
      <c r="B841" s="231">
        <v>138054</v>
      </c>
      <c r="C841" s="226">
        <f t="shared" si="38"/>
        <v>-229</v>
      </c>
      <c r="D841" s="211">
        <f t="shared" si="40"/>
        <v>-1.6560242401452094E-3</v>
      </c>
      <c r="E841" s="227"/>
      <c r="F841" s="209">
        <f>B841-[2]Private!B833</f>
        <v>22519</v>
      </c>
      <c r="G841" s="228">
        <f t="shared" si="39"/>
        <v>-8</v>
      </c>
      <c r="H841" s="188">
        <v>0.02</v>
      </c>
    </row>
    <row r="842" spans="1:8">
      <c r="A842" s="230">
        <v>39569</v>
      </c>
      <c r="B842" s="231">
        <v>137870</v>
      </c>
      <c r="C842" s="226">
        <f t="shared" si="38"/>
        <v>-184</v>
      </c>
      <c r="D842" s="211">
        <f t="shared" si="40"/>
        <v>-1.3328117982818318E-3</v>
      </c>
      <c r="E842" s="227"/>
      <c r="F842" s="209">
        <f>B842-[2]Private!B834</f>
        <v>22550</v>
      </c>
      <c r="G842" s="228">
        <f t="shared" si="39"/>
        <v>31</v>
      </c>
      <c r="H842" s="187"/>
    </row>
    <row r="843" spans="1:8">
      <c r="A843" s="230">
        <v>39600</v>
      </c>
      <c r="B843" s="231">
        <v>137716</v>
      </c>
      <c r="C843" s="226">
        <f t="shared" ref="C843:C906" si="41">B843-B842</f>
        <v>-154</v>
      </c>
      <c r="D843" s="211">
        <f t="shared" si="40"/>
        <v>-1.1169942699644593E-3</v>
      </c>
      <c r="E843" s="227">
        <v>8.3999999999999995E-3</v>
      </c>
      <c r="F843" s="209">
        <f>B843-[2]Private!B835</f>
        <v>22602</v>
      </c>
      <c r="G843" s="228">
        <f t="shared" ref="G843:G906" si="42">F843-F842</f>
        <v>52</v>
      </c>
      <c r="H843" s="188"/>
    </row>
    <row r="844" spans="1:8">
      <c r="A844" s="230">
        <v>39630</v>
      </c>
      <c r="B844" s="231">
        <v>137503</v>
      </c>
      <c r="C844" s="226">
        <f t="shared" si="41"/>
        <v>-213</v>
      </c>
      <c r="D844" s="211">
        <f t="shared" ref="D844:D907" si="43">(B844-B843)/B843</f>
        <v>-1.546661244880769E-3</v>
      </c>
      <c r="E844" s="227"/>
      <c r="F844" s="209">
        <f>B844-[2]Private!B836</f>
        <v>22650</v>
      </c>
      <c r="G844" s="228">
        <f t="shared" si="42"/>
        <v>48</v>
      </c>
      <c r="H844" s="187">
        <v>-1.9E-2</v>
      </c>
    </row>
    <row r="845" spans="1:8">
      <c r="A845" s="230">
        <v>39661</v>
      </c>
      <c r="B845" s="231">
        <v>137226</v>
      </c>
      <c r="C845" s="226">
        <f t="shared" si="41"/>
        <v>-277</v>
      </c>
      <c r="D845" s="211">
        <f t="shared" si="43"/>
        <v>-2.0145015017854154E-3</v>
      </c>
      <c r="E845" s="227"/>
      <c r="F845" s="209">
        <f>B845-[2]Private!B837</f>
        <v>22631</v>
      </c>
      <c r="G845" s="228">
        <f t="shared" si="42"/>
        <v>-19</v>
      </c>
      <c r="H845" s="188"/>
    </row>
    <row r="846" spans="1:8">
      <c r="A846" s="230">
        <v>39692</v>
      </c>
      <c r="B846" s="231">
        <v>136783</v>
      </c>
      <c r="C846" s="226">
        <f t="shared" si="41"/>
        <v>-443</v>
      </c>
      <c r="D846" s="211">
        <f t="shared" si="43"/>
        <v>-3.228251206039672E-3</v>
      </c>
      <c r="E846" s="227">
        <v>-3.0999999999999999E-3</v>
      </c>
      <c r="F846" s="209">
        <f>B846-[2]Private!B838</f>
        <v>22610</v>
      </c>
      <c r="G846" s="228">
        <f t="shared" si="42"/>
        <v>-21</v>
      </c>
      <c r="H846" s="187"/>
    </row>
    <row r="847" spans="1:8">
      <c r="A847" s="230">
        <v>39722</v>
      </c>
      <c r="B847" s="231">
        <v>136308</v>
      </c>
      <c r="C847" s="226">
        <f t="shared" si="41"/>
        <v>-475</v>
      </c>
      <c r="D847" s="211">
        <f t="shared" si="43"/>
        <v>-3.4726537654533093E-3</v>
      </c>
      <c r="E847" s="227"/>
      <c r="F847" s="209">
        <f>B847-[2]Private!B839</f>
        <v>22621</v>
      </c>
      <c r="G847" s="228">
        <f t="shared" si="42"/>
        <v>11</v>
      </c>
      <c r="H847" s="188">
        <v>-8.199999999999999E-2</v>
      </c>
    </row>
    <row r="848" spans="1:8">
      <c r="A848" s="230">
        <v>39753</v>
      </c>
      <c r="B848" s="231">
        <v>135549</v>
      </c>
      <c r="C848" s="226">
        <f t="shared" si="41"/>
        <v>-759</v>
      </c>
      <c r="D848" s="211">
        <f t="shared" si="43"/>
        <v>-5.5682718549168063E-3</v>
      </c>
      <c r="E848" s="227"/>
      <c r="F848" s="209">
        <f>B848-[2]Private!B840</f>
        <v>22638</v>
      </c>
      <c r="G848" s="228">
        <f t="shared" si="42"/>
        <v>17</v>
      </c>
      <c r="H848" s="187"/>
    </row>
    <row r="849" spans="1:8">
      <c r="A849" s="230">
        <v>39783</v>
      </c>
      <c r="B849" s="231">
        <v>134842</v>
      </c>
      <c r="C849" s="226">
        <f t="shared" si="41"/>
        <v>-707</v>
      </c>
      <c r="D849" s="211">
        <f t="shared" si="43"/>
        <v>-5.2158260112579215E-3</v>
      </c>
      <c r="E849" s="227">
        <v>-2.7699999999999999E-2</v>
      </c>
      <c r="F849" s="209">
        <f>B849-[2]Private!B841</f>
        <v>22624</v>
      </c>
      <c r="G849" s="228">
        <f t="shared" si="42"/>
        <v>-14</v>
      </c>
      <c r="H849" s="188"/>
    </row>
    <row r="850" spans="1:8">
      <c r="A850" s="230">
        <v>39814</v>
      </c>
      <c r="B850" s="231">
        <v>134055</v>
      </c>
      <c r="C850" s="226">
        <f t="shared" si="41"/>
        <v>-787</v>
      </c>
      <c r="D850" s="211">
        <f t="shared" si="43"/>
        <v>-5.8364604500081574E-3</v>
      </c>
      <c r="E850" s="227"/>
      <c r="F850" s="209">
        <f>B850-[2]Private!B842</f>
        <v>22658</v>
      </c>
      <c r="G850" s="228">
        <f t="shared" si="42"/>
        <v>34</v>
      </c>
      <c r="H850" s="187">
        <v>-5.4000000000000006E-2</v>
      </c>
    </row>
    <row r="851" spans="1:8">
      <c r="A851" s="230">
        <v>39845</v>
      </c>
      <c r="B851" s="231">
        <v>133351</v>
      </c>
      <c r="C851" s="226">
        <f t="shared" si="41"/>
        <v>-704</v>
      </c>
      <c r="D851" s="211">
        <f t="shared" si="43"/>
        <v>-5.2515758457349591E-3</v>
      </c>
      <c r="E851" s="227"/>
      <c r="F851" s="209">
        <f>B851-[2]Private!B843</f>
        <v>22652</v>
      </c>
      <c r="G851" s="228">
        <f t="shared" si="42"/>
        <v>-6</v>
      </c>
      <c r="H851" s="188"/>
    </row>
    <row r="852" spans="1:8">
      <c r="A852" s="230">
        <v>39873</v>
      </c>
      <c r="B852" s="231">
        <v>132549</v>
      </c>
      <c r="C852" s="226">
        <f t="shared" si="41"/>
        <v>-802</v>
      </c>
      <c r="D852" s="211">
        <f t="shared" si="43"/>
        <v>-6.0142031180868537E-3</v>
      </c>
      <c r="E852" s="227">
        <v>-3.4599999999999999E-2</v>
      </c>
      <c r="F852" s="209">
        <f>B852-[2]Private!B844</f>
        <v>22660</v>
      </c>
      <c r="G852" s="228">
        <f t="shared" si="42"/>
        <v>8</v>
      </c>
      <c r="H852" s="187"/>
    </row>
    <row r="853" spans="1:8">
      <c r="A853" s="230">
        <v>39904</v>
      </c>
      <c r="B853" s="231">
        <v>131845</v>
      </c>
      <c r="C853" s="226">
        <f t="shared" si="41"/>
        <v>-704</v>
      </c>
      <c r="D853" s="211">
        <f t="shared" si="43"/>
        <v>-5.3112433892371878E-3</v>
      </c>
      <c r="E853" s="227"/>
      <c r="F853" s="209">
        <f>B853-[2]Private!B845</f>
        <v>22757</v>
      </c>
      <c r="G853" s="228">
        <f t="shared" si="42"/>
        <v>97</v>
      </c>
      <c r="H853" s="188">
        <v>-5.0000000000000001E-3</v>
      </c>
    </row>
    <row r="854" spans="1:8">
      <c r="A854" s="230">
        <v>39934</v>
      </c>
      <c r="B854" s="231">
        <v>131491</v>
      </c>
      <c r="C854" s="226">
        <f t="shared" si="41"/>
        <v>-354</v>
      </c>
      <c r="D854" s="211">
        <f t="shared" si="43"/>
        <v>-2.6849709886609275E-3</v>
      </c>
      <c r="E854" s="227"/>
      <c r="F854" s="209">
        <f>B854-[2]Private!B846</f>
        <v>22697</v>
      </c>
      <c r="G854" s="228">
        <f t="shared" si="42"/>
        <v>-60</v>
      </c>
      <c r="H854" s="187"/>
    </row>
    <row r="855" spans="1:8">
      <c r="A855" s="230">
        <v>39965</v>
      </c>
      <c r="B855" s="231">
        <v>131022</v>
      </c>
      <c r="C855" s="226">
        <f t="shared" si="41"/>
        <v>-469</v>
      </c>
      <c r="D855" s="211">
        <f t="shared" si="43"/>
        <v>-3.5667840384513007E-3</v>
      </c>
      <c r="E855" s="227">
        <v>-4.0599999999999997E-2</v>
      </c>
      <c r="F855" s="209">
        <f>B855-[2]Private!B847</f>
        <v>22654</v>
      </c>
      <c r="G855" s="228">
        <f t="shared" si="42"/>
        <v>-43</v>
      </c>
      <c r="H855" s="188"/>
    </row>
    <row r="856" spans="1:8">
      <c r="A856" s="230">
        <v>39995</v>
      </c>
      <c r="B856" s="231">
        <v>130680</v>
      </c>
      <c r="C856" s="226">
        <f t="shared" si="41"/>
        <v>-342</v>
      </c>
      <c r="D856" s="211">
        <f t="shared" si="43"/>
        <v>-2.6102486605302927E-3</v>
      </c>
      <c r="E856" s="227"/>
      <c r="F856" s="209">
        <f>B856-[2]Private!B848</f>
        <v>22584</v>
      </c>
      <c r="G856" s="228">
        <f t="shared" si="42"/>
        <v>-70</v>
      </c>
      <c r="H856" s="187">
        <v>1.3000000000000001E-2</v>
      </c>
    </row>
    <row r="857" spans="1:8">
      <c r="A857" s="230">
        <v>40026</v>
      </c>
      <c r="B857" s="231">
        <v>130484</v>
      </c>
      <c r="C857" s="226">
        <f t="shared" si="41"/>
        <v>-196</v>
      </c>
      <c r="D857" s="211">
        <f t="shared" si="43"/>
        <v>-1.4998469543924088E-3</v>
      </c>
      <c r="E857" s="227"/>
      <c r="F857" s="209">
        <f>B857-[2]Private!B849</f>
        <v>22620</v>
      </c>
      <c r="G857" s="228">
        <f t="shared" si="42"/>
        <v>36</v>
      </c>
      <c r="H857" s="188"/>
    </row>
    <row r="858" spans="1:8">
      <c r="A858" s="230">
        <v>40057</v>
      </c>
      <c r="B858" s="231">
        <v>130255</v>
      </c>
      <c r="C858" s="226">
        <f t="shared" si="41"/>
        <v>-229</v>
      </c>
      <c r="D858" s="211">
        <f t="shared" si="43"/>
        <v>-1.7550044449894239E-3</v>
      </c>
      <c r="E858" s="227">
        <v>-3.2800000000000003E-2</v>
      </c>
      <c r="F858" s="209">
        <f>B858-[2]Private!B850</f>
        <v>22532</v>
      </c>
      <c r="G858" s="228">
        <f t="shared" si="42"/>
        <v>-88</v>
      </c>
      <c r="H858" s="187"/>
    </row>
    <row r="859" spans="1:8">
      <c r="A859" s="230">
        <v>40087</v>
      </c>
      <c r="B859" s="231">
        <v>130046</v>
      </c>
      <c r="C859" s="226">
        <f t="shared" si="41"/>
        <v>-209</v>
      </c>
      <c r="D859" s="211">
        <f t="shared" si="43"/>
        <v>-1.604544931096695E-3</v>
      </c>
      <c r="E859" s="227"/>
      <c r="F859" s="209">
        <f>B859-[2]Private!B851</f>
        <v>22594</v>
      </c>
      <c r="G859" s="228">
        <f t="shared" si="42"/>
        <v>62</v>
      </c>
      <c r="H859" s="188">
        <v>3.9E-2</v>
      </c>
    </row>
    <row r="860" spans="1:8">
      <c r="A860" s="230">
        <v>40118</v>
      </c>
      <c r="B860" s="231">
        <v>130058</v>
      </c>
      <c r="C860" s="226">
        <f t="shared" si="41"/>
        <v>12</v>
      </c>
      <c r="D860" s="211">
        <f t="shared" si="43"/>
        <v>9.227504113928918E-5</v>
      </c>
      <c r="E860" s="227"/>
      <c r="F860" s="209">
        <f>B860-[2]Private!B852</f>
        <v>22621</v>
      </c>
      <c r="G860" s="228">
        <f t="shared" si="42"/>
        <v>27</v>
      </c>
      <c r="H860" s="187"/>
    </row>
    <row r="861" spans="1:8">
      <c r="A861" s="230">
        <v>40148</v>
      </c>
      <c r="B861" s="231">
        <v>129781</v>
      </c>
      <c r="C861" s="226">
        <f t="shared" si="41"/>
        <v>-277</v>
      </c>
      <c r="D861" s="211">
        <f t="shared" si="43"/>
        <v>-2.129819003829061E-3</v>
      </c>
      <c r="E861" s="227">
        <v>-2.3999999999999998E-3</v>
      </c>
      <c r="F861" s="209">
        <f>B861-[2]Private!B853</f>
        <v>22576</v>
      </c>
      <c r="G861" s="228">
        <f t="shared" si="42"/>
        <v>-45</v>
      </c>
      <c r="H861" s="188"/>
    </row>
    <row r="862" spans="1:8">
      <c r="A862" s="230">
        <v>40179</v>
      </c>
      <c r="B862" s="231">
        <v>129799</v>
      </c>
      <c r="C862" s="226">
        <f t="shared" si="41"/>
        <v>18</v>
      </c>
      <c r="D862" s="211">
        <f t="shared" si="43"/>
        <v>1.3869518650649941E-4</v>
      </c>
      <c r="E862" s="227"/>
      <c r="F862" s="209">
        <f>B862-[2]Private!B854</f>
        <v>22574</v>
      </c>
      <c r="G862" s="228">
        <f t="shared" si="42"/>
        <v>-2</v>
      </c>
      <c r="H862" s="187">
        <v>1.7000000000000001E-2</v>
      </c>
    </row>
    <row r="863" spans="1:8">
      <c r="A863" s="230">
        <v>40210</v>
      </c>
      <c r="B863" s="231">
        <v>129726</v>
      </c>
      <c r="C863" s="226">
        <f t="shared" si="41"/>
        <v>-73</v>
      </c>
      <c r="D863" s="211">
        <f t="shared" si="43"/>
        <v>-5.6240803087851212E-4</v>
      </c>
      <c r="E863" s="227"/>
      <c r="F863" s="209">
        <f>B863-[2]Private!B855</f>
        <v>22539</v>
      </c>
      <c r="G863" s="228">
        <f t="shared" si="42"/>
        <v>-35</v>
      </c>
      <c r="H863" s="188"/>
    </row>
    <row r="864" spans="1:8">
      <c r="A864" s="230">
        <v>40238</v>
      </c>
      <c r="B864" s="231">
        <v>129919</v>
      </c>
      <c r="C864" s="226">
        <f t="shared" si="41"/>
        <v>193</v>
      </c>
      <c r="D864" s="211">
        <f t="shared" si="43"/>
        <v>1.487751106177636E-3</v>
      </c>
      <c r="E864" s="227">
        <v>1.6E-2</v>
      </c>
      <c r="F864" s="209">
        <f>B864-[2]Private!B856</f>
        <v>22619</v>
      </c>
      <c r="G864" s="228">
        <f t="shared" si="42"/>
        <v>80</v>
      </c>
      <c r="H864" s="187"/>
    </row>
    <row r="865" spans="1:8">
      <c r="A865" s="230">
        <v>40269</v>
      </c>
      <c r="B865" s="231">
        <v>130140</v>
      </c>
      <c r="C865" s="226">
        <f t="shared" si="41"/>
        <v>221</v>
      </c>
      <c r="D865" s="211">
        <f t="shared" si="43"/>
        <v>1.7010598911629555E-3</v>
      </c>
      <c r="E865" s="227"/>
      <c r="F865" s="209">
        <f>B865-[2]Private!B857</f>
        <v>22648</v>
      </c>
      <c r="G865" s="228">
        <f t="shared" si="42"/>
        <v>29</v>
      </c>
      <c r="H865" s="188">
        <v>3.9E-2</v>
      </c>
    </row>
    <row r="866" spans="1:8">
      <c r="A866" s="230">
        <v>40299</v>
      </c>
      <c r="B866" s="231">
        <v>130662</v>
      </c>
      <c r="C866" s="226">
        <f t="shared" si="41"/>
        <v>522</v>
      </c>
      <c r="D866" s="211">
        <f t="shared" si="43"/>
        <v>4.0110650069156289E-3</v>
      </c>
      <c r="E866" s="227"/>
      <c r="F866" s="209">
        <f>B866-[2]Private!B858</f>
        <v>23076</v>
      </c>
      <c r="G866" s="228">
        <f t="shared" si="42"/>
        <v>428</v>
      </c>
      <c r="H866" s="187"/>
    </row>
    <row r="867" spans="1:8">
      <c r="A867" s="230">
        <v>40330</v>
      </c>
      <c r="B867" s="231">
        <v>130522</v>
      </c>
      <c r="C867" s="226">
        <f t="shared" si="41"/>
        <v>-140</v>
      </c>
      <c r="D867" s="211">
        <f t="shared" si="43"/>
        <v>-1.0714668381013607E-3</v>
      </c>
      <c r="E867" s="227">
        <v>2.7199999999999998E-2</v>
      </c>
      <c r="F867" s="209">
        <f>B867-[2]Private!B859</f>
        <v>22826</v>
      </c>
      <c r="G867" s="228">
        <f t="shared" si="42"/>
        <v>-250</v>
      </c>
      <c r="H867" s="188"/>
    </row>
    <row r="868" spans="1:8">
      <c r="A868" s="230">
        <v>40360</v>
      </c>
      <c r="B868" s="231">
        <v>130444</v>
      </c>
      <c r="C868" s="226">
        <f t="shared" si="41"/>
        <v>-78</v>
      </c>
      <c r="D868" s="211">
        <f t="shared" si="43"/>
        <v>-5.9760040452950462E-4</v>
      </c>
      <c r="E868" s="227"/>
      <c r="F868" s="209">
        <f>B868-[2]Private!B860</f>
        <v>22628</v>
      </c>
      <c r="G868" s="228">
        <f t="shared" si="42"/>
        <v>-198</v>
      </c>
      <c r="H868" s="187">
        <v>2.7000000000000003E-2</v>
      </c>
    </row>
    <row r="869" spans="1:8">
      <c r="A869" s="230">
        <v>40391</v>
      </c>
      <c r="B869" s="231">
        <v>130428</v>
      </c>
      <c r="C869" s="226">
        <f t="shared" si="41"/>
        <v>-16</v>
      </c>
      <c r="D869" s="211">
        <f t="shared" si="43"/>
        <v>-1.2265799883474902E-4</v>
      </c>
      <c r="E869" s="227"/>
      <c r="F869" s="209">
        <f>B869-[2]Private!B861</f>
        <v>22495</v>
      </c>
      <c r="G869" s="228">
        <f t="shared" si="42"/>
        <v>-133</v>
      </c>
      <c r="H869" s="188"/>
    </row>
    <row r="870" spans="1:8">
      <c r="A870" s="230">
        <v>40422</v>
      </c>
      <c r="B870" s="231">
        <v>130365</v>
      </c>
      <c r="C870" s="226">
        <f t="shared" si="41"/>
        <v>-63</v>
      </c>
      <c r="D870" s="211">
        <f t="shared" si="43"/>
        <v>-4.8302511730609994E-4</v>
      </c>
      <c r="E870" s="227">
        <v>3.0800000000000001E-2</v>
      </c>
      <c r="F870" s="209">
        <f>B870-[2]Private!B862</f>
        <v>22325</v>
      </c>
      <c r="G870" s="228">
        <f t="shared" si="42"/>
        <v>-170</v>
      </c>
      <c r="H870" s="187"/>
    </row>
    <row r="871" spans="1:8">
      <c r="A871" s="230">
        <v>40452</v>
      </c>
      <c r="B871" s="231">
        <v>130632</v>
      </c>
      <c r="C871" s="226">
        <f t="shared" si="41"/>
        <v>267</v>
      </c>
      <c r="D871" s="211">
        <f t="shared" si="43"/>
        <v>2.0480957312162006E-3</v>
      </c>
      <c r="E871" s="227"/>
      <c r="F871" s="209">
        <f>B871-[2]Private!B863</f>
        <v>22393</v>
      </c>
      <c r="G871" s="228">
        <f t="shared" si="42"/>
        <v>68</v>
      </c>
      <c r="H871" s="188">
        <v>2.5000000000000001E-2</v>
      </c>
    </row>
    <row r="872" spans="1:8">
      <c r="A872" s="230">
        <v>40483</v>
      </c>
      <c r="B872" s="231">
        <v>130761</v>
      </c>
      <c r="C872" s="226">
        <f t="shared" si="41"/>
        <v>129</v>
      </c>
      <c r="D872" s="211">
        <f t="shared" si="43"/>
        <v>9.8750688958295068E-4</v>
      </c>
      <c r="E872" s="227"/>
      <c r="F872" s="209">
        <f>B872-[2]Private!B864</f>
        <v>22373</v>
      </c>
      <c r="G872" s="228">
        <f t="shared" si="42"/>
        <v>-20</v>
      </c>
      <c r="H872" s="187"/>
    </row>
    <row r="873" spans="1:8">
      <c r="A873" s="230">
        <v>40513</v>
      </c>
      <c r="B873" s="231">
        <v>130834</v>
      </c>
      <c r="C873" s="226">
        <f t="shared" si="41"/>
        <v>73</v>
      </c>
      <c r="D873" s="211">
        <f t="shared" si="43"/>
        <v>5.5827043231544574E-4</v>
      </c>
      <c r="E873" s="227">
        <v>2.7300000000000001E-2</v>
      </c>
      <c r="F873" s="209">
        <f>B873-[2]Private!B865</f>
        <v>22352</v>
      </c>
      <c r="G873" s="228">
        <f t="shared" si="42"/>
        <v>-21</v>
      </c>
      <c r="H873" s="188"/>
    </row>
    <row r="874" spans="1:8">
      <c r="A874" s="230">
        <v>40544</v>
      </c>
      <c r="B874" s="231">
        <v>130878</v>
      </c>
      <c r="C874" s="226">
        <f t="shared" si="41"/>
        <v>44</v>
      </c>
      <c r="D874" s="211">
        <f t="shared" si="43"/>
        <v>3.3630401883302503E-4</v>
      </c>
      <c r="E874" s="227"/>
      <c r="F874" s="209">
        <f>B874-[2]Private!B866</f>
        <v>22324</v>
      </c>
      <c r="G874" s="228">
        <f t="shared" si="42"/>
        <v>-28</v>
      </c>
      <c r="H874" s="187">
        <v>-1.4999999999999999E-2</v>
      </c>
    </row>
    <row r="875" spans="1:8">
      <c r="A875" s="230">
        <v>40575</v>
      </c>
      <c r="B875" s="231">
        <v>131060</v>
      </c>
      <c r="C875" s="226">
        <f t="shared" si="41"/>
        <v>182</v>
      </c>
      <c r="D875" s="211">
        <f t="shared" si="43"/>
        <v>1.3906080471889851E-3</v>
      </c>
      <c r="E875" s="227"/>
      <c r="F875" s="209">
        <f>B875-[2]Private!B867</f>
        <v>22283</v>
      </c>
      <c r="G875" s="228">
        <f t="shared" si="42"/>
        <v>-41</v>
      </c>
      <c r="H875" s="188"/>
    </row>
    <row r="876" spans="1:8">
      <c r="A876" s="230">
        <v>40603</v>
      </c>
      <c r="B876" s="231">
        <v>131314</v>
      </c>
      <c r="C876" s="226">
        <f t="shared" si="41"/>
        <v>254</v>
      </c>
      <c r="D876" s="211">
        <f t="shared" si="43"/>
        <v>1.9380436441324585E-3</v>
      </c>
      <c r="E876" s="227">
        <v>1.89E-2</v>
      </c>
      <c r="F876" s="209">
        <f>B876-[2]Private!B868</f>
        <v>22306</v>
      </c>
      <c r="G876" s="228">
        <f t="shared" si="42"/>
        <v>23</v>
      </c>
      <c r="H876" s="187"/>
    </row>
    <row r="877" spans="1:8">
      <c r="A877" s="230">
        <v>40634</v>
      </c>
      <c r="B877" s="231">
        <v>131637</v>
      </c>
      <c r="C877" s="226">
        <f t="shared" si="41"/>
        <v>323</v>
      </c>
      <c r="D877" s="211">
        <f t="shared" si="43"/>
        <v>2.4597529585573511E-3</v>
      </c>
      <c r="E877" s="227"/>
      <c r="F877" s="209">
        <f>B877-[2]Private!B869</f>
        <v>22309</v>
      </c>
      <c r="G877" s="228">
        <f t="shared" si="42"/>
        <v>3</v>
      </c>
      <c r="H877" s="188">
        <v>2.8999999999999998E-2</v>
      </c>
    </row>
    <row r="878" spans="1:8">
      <c r="A878" s="230">
        <v>40664</v>
      </c>
      <c r="B878" s="231">
        <v>131718</v>
      </c>
      <c r="C878" s="226">
        <f t="shared" si="41"/>
        <v>81</v>
      </c>
      <c r="D878" s="211">
        <f t="shared" si="43"/>
        <v>6.1532851705827386E-4</v>
      </c>
      <c r="E878" s="227"/>
      <c r="F878" s="209">
        <f>B878-[2]Private!B870</f>
        <v>22224</v>
      </c>
      <c r="G878" s="228">
        <f t="shared" si="42"/>
        <v>-85</v>
      </c>
      <c r="H878" s="187"/>
    </row>
    <row r="879" spans="1:8">
      <c r="A879" s="230">
        <v>40695</v>
      </c>
      <c r="B879" s="231">
        <v>131952</v>
      </c>
      <c r="C879" s="226">
        <f t="shared" si="41"/>
        <v>234</v>
      </c>
      <c r="D879" s="211">
        <f t="shared" si="43"/>
        <v>1.7765225709470232E-3</v>
      </c>
      <c r="E879" s="227">
        <v>1.6500000000000001E-2</v>
      </c>
      <c r="F879" s="209">
        <f>B879-[2]Private!B871</f>
        <v>22272</v>
      </c>
      <c r="G879" s="228">
        <f t="shared" si="42"/>
        <v>48</v>
      </c>
      <c r="H879" s="188"/>
    </row>
    <row r="880" spans="1:8">
      <c r="A880" s="230">
        <v>40725</v>
      </c>
      <c r="B880" s="231">
        <v>132024</v>
      </c>
      <c r="C880" s="226">
        <f t="shared" si="41"/>
        <v>72</v>
      </c>
      <c r="D880" s="211">
        <f t="shared" si="43"/>
        <v>5.4565296471444156E-4</v>
      </c>
      <c r="E880" s="227"/>
      <c r="F880" s="209">
        <f>B880-[2]Private!B872</f>
        <v>22125</v>
      </c>
      <c r="G880" s="228">
        <f t="shared" si="42"/>
        <v>-147</v>
      </c>
      <c r="H880" s="187">
        <v>8.0000000000000002E-3</v>
      </c>
    </row>
    <row r="881" spans="1:8">
      <c r="A881" s="230">
        <v>40756</v>
      </c>
      <c r="B881" s="231">
        <v>132136</v>
      </c>
      <c r="C881" s="226">
        <f t="shared" si="41"/>
        <v>112</v>
      </c>
      <c r="D881" s="211">
        <f t="shared" si="43"/>
        <v>8.4833060655638368E-4</v>
      </c>
      <c r="E881" s="227"/>
      <c r="F881" s="209">
        <f>B881-[2]Private!B873</f>
        <v>22112</v>
      </c>
      <c r="G881" s="228">
        <f t="shared" si="42"/>
        <v>-13</v>
      </c>
      <c r="H881" s="188"/>
    </row>
    <row r="882" spans="1:8">
      <c r="A882" s="230">
        <v>40787</v>
      </c>
      <c r="B882" s="231">
        <v>132369</v>
      </c>
      <c r="C882" s="226">
        <f t="shared" si="41"/>
        <v>233</v>
      </c>
      <c r="D882" s="211">
        <f t="shared" si="43"/>
        <v>1.763334746019253E-3</v>
      </c>
      <c r="E882" s="227">
        <v>1.18E-2</v>
      </c>
      <c r="F882" s="209">
        <f>B882-[2]Private!B874</f>
        <v>22077</v>
      </c>
      <c r="G882" s="228">
        <f t="shared" si="42"/>
        <v>-35</v>
      </c>
      <c r="H882" s="187"/>
    </row>
    <row r="883" spans="1:8">
      <c r="A883" s="230">
        <v>40817</v>
      </c>
      <c r="B883" s="231">
        <v>132578</v>
      </c>
      <c r="C883" s="226">
        <f t="shared" si="41"/>
        <v>209</v>
      </c>
      <c r="D883" s="211">
        <f t="shared" si="43"/>
        <v>1.5789195355407988E-3</v>
      </c>
      <c r="E883" s="227"/>
      <c r="F883" s="209">
        <f>B883-[2]Private!B875</f>
        <v>22109</v>
      </c>
      <c r="G883" s="228">
        <f t="shared" si="42"/>
        <v>32</v>
      </c>
      <c r="H883" s="188">
        <v>4.5999999999999999E-2</v>
      </c>
    </row>
    <row r="884" spans="1:8">
      <c r="A884" s="230">
        <v>40848</v>
      </c>
      <c r="B884" s="231">
        <v>132723</v>
      </c>
      <c r="C884" s="226">
        <f t="shared" si="41"/>
        <v>145</v>
      </c>
      <c r="D884" s="211">
        <f t="shared" si="43"/>
        <v>1.0936957866312662E-3</v>
      </c>
      <c r="E884" s="227"/>
      <c r="F884" s="209">
        <f>B884-[2]Private!B876</f>
        <v>22063</v>
      </c>
      <c r="G884" s="228">
        <f t="shared" si="42"/>
        <v>-46</v>
      </c>
      <c r="H884" s="187"/>
    </row>
    <row r="885" spans="1:8">
      <c r="A885" s="230">
        <v>40878</v>
      </c>
      <c r="B885" s="231">
        <v>132924</v>
      </c>
      <c r="C885" s="226">
        <f t="shared" si="41"/>
        <v>201</v>
      </c>
      <c r="D885" s="211">
        <f t="shared" si="43"/>
        <v>1.5144323139169549E-3</v>
      </c>
      <c r="E885" s="227">
        <v>1.6799999999999999E-2</v>
      </c>
      <c r="F885" s="209">
        <f>B885-[2]Private!B877</f>
        <v>22042</v>
      </c>
      <c r="G885" s="228">
        <f t="shared" si="42"/>
        <v>-21</v>
      </c>
      <c r="H885" s="188"/>
    </row>
    <row r="886" spans="1:8">
      <c r="A886" s="230">
        <v>40909</v>
      </c>
      <c r="B886" s="231">
        <v>133272</v>
      </c>
      <c r="C886" s="226">
        <f t="shared" si="41"/>
        <v>348</v>
      </c>
      <c r="D886" s="211">
        <f t="shared" si="43"/>
        <v>2.6180373747404532E-3</v>
      </c>
      <c r="E886" s="227"/>
      <c r="F886" s="209">
        <f>B886-[2]Private!B878</f>
        <v>22026</v>
      </c>
      <c r="G886" s="228">
        <f t="shared" si="42"/>
        <v>-16</v>
      </c>
      <c r="H886" s="187">
        <v>2.7E-2</v>
      </c>
    </row>
    <row r="887" spans="1:8">
      <c r="A887" s="230">
        <v>40940</v>
      </c>
      <c r="B887" s="231">
        <v>133505</v>
      </c>
      <c r="C887" s="226">
        <f t="shared" si="41"/>
        <v>233</v>
      </c>
      <c r="D887" s="211">
        <f t="shared" si="43"/>
        <v>1.7483042199411729E-3</v>
      </c>
      <c r="E887" s="227"/>
      <c r="F887" s="209">
        <f>B887-[2]Private!B879</f>
        <v>22031</v>
      </c>
      <c r="G887" s="228">
        <f t="shared" si="42"/>
        <v>5</v>
      </c>
      <c r="H887" s="188"/>
    </row>
    <row r="888" spans="1:8">
      <c r="A888" s="230">
        <v>40969</v>
      </c>
      <c r="B888" s="231">
        <v>133769</v>
      </c>
      <c r="C888" s="226">
        <f t="shared" si="41"/>
        <v>264</v>
      </c>
      <c r="D888" s="211">
        <f t="shared" si="43"/>
        <v>1.9774540279390287E-3</v>
      </c>
      <c r="E888" s="227">
        <v>2.6499999999999999E-2</v>
      </c>
      <c r="F888" s="209">
        <f>B888-[2]Private!B880</f>
        <v>22049</v>
      </c>
      <c r="G888" s="228">
        <f t="shared" si="42"/>
        <v>18</v>
      </c>
      <c r="H888" s="187"/>
    </row>
    <row r="889" spans="1:8">
      <c r="A889" s="230">
        <v>41000</v>
      </c>
      <c r="B889" s="231">
        <v>133841</v>
      </c>
      <c r="C889" s="226">
        <f t="shared" si="41"/>
        <v>72</v>
      </c>
      <c r="D889" s="211">
        <f t="shared" si="43"/>
        <v>5.3824129656347881E-4</v>
      </c>
      <c r="E889" s="227"/>
      <c r="F889" s="209">
        <f>B889-[2]Private!B881</f>
        <v>22019</v>
      </c>
      <c r="G889" s="228">
        <f t="shared" si="42"/>
        <v>-30</v>
      </c>
      <c r="H889" s="188">
        <v>1.9E-2</v>
      </c>
    </row>
    <row r="890" spans="1:8">
      <c r="A890" s="230">
        <v>41030</v>
      </c>
      <c r="B890" s="231">
        <v>133958</v>
      </c>
      <c r="C890" s="226">
        <f t="shared" si="41"/>
        <v>117</v>
      </c>
      <c r="D890" s="211">
        <f t="shared" si="43"/>
        <v>8.7417159166473649E-4</v>
      </c>
      <c r="E890" s="227"/>
      <c r="F890" s="209">
        <f>B890-[2]Private!B882</f>
        <v>22005</v>
      </c>
      <c r="G890" s="228">
        <f t="shared" si="42"/>
        <v>-14</v>
      </c>
      <c r="H890" s="187"/>
    </row>
    <row r="891" spans="1:8">
      <c r="A891" s="230">
        <v>41061</v>
      </c>
      <c r="B891" s="231">
        <v>134026</v>
      </c>
      <c r="C891" s="226">
        <f t="shared" si="41"/>
        <v>68</v>
      </c>
      <c r="D891" s="211">
        <f t="shared" si="43"/>
        <v>5.0762179190492541E-4</v>
      </c>
      <c r="E891" s="227">
        <v>2.3199999999999998E-2</v>
      </c>
      <c r="F891" s="209">
        <f>B891-[2]Private!B883</f>
        <v>21998</v>
      </c>
      <c r="G891" s="228">
        <f t="shared" si="42"/>
        <v>-7</v>
      </c>
      <c r="H891" s="188"/>
    </row>
    <row r="892" spans="1:8">
      <c r="A892" s="230">
        <v>41091</v>
      </c>
      <c r="B892" s="231">
        <v>134182</v>
      </c>
      <c r="C892" s="226">
        <f t="shared" si="41"/>
        <v>156</v>
      </c>
      <c r="D892" s="211">
        <f t="shared" si="43"/>
        <v>1.1639532627997552E-3</v>
      </c>
      <c r="E892" s="227"/>
      <c r="F892" s="209">
        <f>B892-[2]Private!B884</f>
        <v>21982</v>
      </c>
      <c r="G892" s="228">
        <f t="shared" si="42"/>
        <v>-16</v>
      </c>
      <c r="H892" s="187">
        <v>5.0000000000000001E-3</v>
      </c>
    </row>
    <row r="893" spans="1:8">
      <c r="A893" s="230">
        <v>41122</v>
      </c>
      <c r="B893" s="231">
        <v>134355</v>
      </c>
      <c r="C893" s="226">
        <f t="shared" si="41"/>
        <v>173</v>
      </c>
      <c r="D893" s="211">
        <f t="shared" si="43"/>
        <v>1.2892936459435692E-3</v>
      </c>
      <c r="E893" s="227"/>
      <c r="F893" s="209">
        <f>B893-[2]Private!B885</f>
        <v>22019</v>
      </c>
      <c r="G893" s="228">
        <f t="shared" si="42"/>
        <v>37</v>
      </c>
      <c r="H893" s="188"/>
    </row>
    <row r="894" spans="1:8">
      <c r="A894" s="230">
        <v>41153</v>
      </c>
      <c r="B894" s="231">
        <v>134549</v>
      </c>
      <c r="C894" s="226">
        <f t="shared" si="41"/>
        <v>194</v>
      </c>
      <c r="D894" s="211">
        <f t="shared" si="43"/>
        <v>1.4439358416136355E-3</v>
      </c>
      <c r="E894" s="227">
        <v>2.7300000000000001E-2</v>
      </c>
      <c r="F894" s="209">
        <f>B894-[2]Private!B886</f>
        <v>22054</v>
      </c>
      <c r="G894" s="228">
        <f t="shared" si="42"/>
        <v>35</v>
      </c>
      <c r="H894" s="187"/>
    </row>
    <row r="895" spans="1:8">
      <c r="A895" s="230">
        <v>41183</v>
      </c>
      <c r="B895" s="231">
        <v>134702</v>
      </c>
      <c r="C895" s="226">
        <f t="shared" si="41"/>
        <v>153</v>
      </c>
      <c r="D895" s="211">
        <f t="shared" si="43"/>
        <v>1.1371321971921011E-3</v>
      </c>
      <c r="E895" s="227"/>
      <c r="F895" s="209">
        <f>B895-[2]Private!B887</f>
        <v>21952</v>
      </c>
      <c r="G895" s="228">
        <f t="shared" si="42"/>
        <v>-102</v>
      </c>
      <c r="H895" s="188">
        <v>1E-3</v>
      </c>
    </row>
    <row r="896" spans="1:8">
      <c r="A896" s="230">
        <v>41214</v>
      </c>
      <c r="B896" s="231">
        <v>134832</v>
      </c>
      <c r="C896" s="226">
        <f t="shared" si="41"/>
        <v>130</v>
      </c>
      <c r="D896" s="211">
        <f t="shared" si="43"/>
        <v>9.6509331709996877E-4</v>
      </c>
      <c r="E896" s="227"/>
      <c r="F896" s="209">
        <f>B896-[2]Private!B888</f>
        <v>21871</v>
      </c>
      <c r="G896" s="228">
        <f t="shared" si="42"/>
        <v>-81</v>
      </c>
      <c r="H896" s="187"/>
    </row>
    <row r="897" spans="1:20">
      <c r="A897" s="230">
        <v>41244</v>
      </c>
      <c r="B897" s="231">
        <v>135075</v>
      </c>
      <c r="C897" s="226">
        <f t="shared" si="41"/>
        <v>243</v>
      </c>
      <c r="D897" s="211">
        <f t="shared" si="43"/>
        <v>1.8022427910288359E-3</v>
      </c>
      <c r="E897" s="227">
        <v>1.6E-2</v>
      </c>
      <c r="F897" s="209">
        <f>B897-[2]Private!B889</f>
        <v>21899</v>
      </c>
      <c r="G897" s="228">
        <f t="shared" si="42"/>
        <v>28</v>
      </c>
      <c r="H897" s="188"/>
    </row>
    <row r="898" spans="1:20">
      <c r="A898" s="230">
        <v>41275</v>
      </c>
      <c r="B898" s="231">
        <v>135282</v>
      </c>
      <c r="C898" s="226">
        <f t="shared" si="41"/>
        <v>207</v>
      </c>
      <c r="D898" s="211">
        <f t="shared" si="43"/>
        <v>1.532481954469739E-3</v>
      </c>
      <c r="E898" s="227"/>
      <c r="F898" s="209">
        <f>B898-[2]Private!B890</f>
        <v>21887</v>
      </c>
      <c r="G898" s="228">
        <f t="shared" si="42"/>
        <v>-12</v>
      </c>
      <c r="H898" s="187">
        <v>2.8000000000000001E-2</v>
      </c>
    </row>
    <row r="899" spans="1:20">
      <c r="A899" s="230">
        <v>41306</v>
      </c>
      <c r="B899" s="231">
        <v>135547</v>
      </c>
      <c r="C899" s="226">
        <f t="shared" si="41"/>
        <v>265</v>
      </c>
      <c r="D899" s="211">
        <f t="shared" si="43"/>
        <v>1.9588710988897268E-3</v>
      </c>
      <c r="E899" s="227"/>
      <c r="F899" s="209">
        <f>B899-[2]Private!B891</f>
        <v>21889</v>
      </c>
      <c r="G899" s="228">
        <f t="shared" si="42"/>
        <v>2</v>
      </c>
      <c r="H899" s="188"/>
    </row>
    <row r="900" spans="1:20">
      <c r="A900" s="230">
        <v>41334</v>
      </c>
      <c r="B900" s="231">
        <v>135703</v>
      </c>
      <c r="C900" s="226">
        <f t="shared" si="41"/>
        <v>156</v>
      </c>
      <c r="D900" s="211">
        <f t="shared" si="43"/>
        <v>1.1508923104163132E-3</v>
      </c>
      <c r="E900" s="227">
        <v>1.72E-2</v>
      </c>
      <c r="F900" s="209">
        <f>B900-[2]Private!B892</f>
        <v>21881</v>
      </c>
      <c r="G900" s="228">
        <f t="shared" si="42"/>
        <v>-8</v>
      </c>
      <c r="H900" s="187"/>
    </row>
    <row r="901" spans="1:20">
      <c r="A901" s="230">
        <v>41365</v>
      </c>
      <c r="B901" s="231">
        <v>135882</v>
      </c>
      <c r="C901" s="226">
        <f t="shared" si="41"/>
        <v>179</v>
      </c>
      <c r="D901" s="211">
        <f t="shared" si="43"/>
        <v>1.3190570584290693E-3</v>
      </c>
      <c r="E901" s="227"/>
      <c r="F901" s="209">
        <f>B901-[2]Private!B893</f>
        <v>21872</v>
      </c>
      <c r="G901" s="228">
        <f t="shared" si="42"/>
        <v>-9</v>
      </c>
      <c r="H901" s="188">
        <v>8.0000000000000002E-3</v>
      </c>
    </row>
    <row r="902" spans="1:20">
      <c r="A902" s="230">
        <v>41395</v>
      </c>
      <c r="B902" s="231">
        <v>136122</v>
      </c>
      <c r="C902" s="226">
        <f t="shared" si="41"/>
        <v>240</v>
      </c>
      <c r="D902" s="211">
        <f t="shared" si="43"/>
        <v>1.7662383538658542E-3</v>
      </c>
      <c r="E902" s="227"/>
      <c r="F902" s="209">
        <f>B902-[2]Private!B894</f>
        <v>21890</v>
      </c>
      <c r="G902" s="228">
        <f t="shared" si="42"/>
        <v>18</v>
      </c>
      <c r="H902" s="187"/>
    </row>
    <row r="903" spans="1:20">
      <c r="A903" s="230">
        <v>41426</v>
      </c>
      <c r="B903" s="231">
        <v>136280</v>
      </c>
      <c r="C903" s="226">
        <f t="shared" si="41"/>
        <v>158</v>
      </c>
      <c r="D903" s="211">
        <f t="shared" si="43"/>
        <v>1.16072346865312E-3</v>
      </c>
      <c r="E903" s="227">
        <v>1.7600000000000001E-2</v>
      </c>
      <c r="F903" s="209">
        <f>B903-[2]Private!B895</f>
        <v>21847</v>
      </c>
      <c r="G903" s="228">
        <f t="shared" si="42"/>
        <v>-43</v>
      </c>
      <c r="H903" s="188"/>
    </row>
    <row r="904" spans="1:20">
      <c r="A904" s="230">
        <v>41456</v>
      </c>
      <c r="B904" s="231">
        <v>136391</v>
      </c>
      <c r="C904" s="226">
        <f t="shared" si="41"/>
        <v>111</v>
      </c>
      <c r="D904" s="211">
        <f t="shared" si="43"/>
        <v>8.1449955972996767E-4</v>
      </c>
      <c r="E904" s="227"/>
      <c r="F904" s="209">
        <f>B904-[2]Private!B896</f>
        <v>21788</v>
      </c>
      <c r="G904" s="228">
        <f t="shared" si="42"/>
        <v>-59</v>
      </c>
      <c r="H904" s="187">
        <v>3.1E-2</v>
      </c>
    </row>
    <row r="905" spans="1:20">
      <c r="A905" s="230">
        <v>41487</v>
      </c>
      <c r="B905" s="231">
        <v>136651</v>
      </c>
      <c r="C905" s="226">
        <f t="shared" si="41"/>
        <v>260</v>
      </c>
      <c r="D905" s="211">
        <f t="shared" si="43"/>
        <v>1.9062841389827774E-3</v>
      </c>
      <c r="E905" s="227"/>
      <c r="F905" s="209">
        <f>B905-[2]Private!B897</f>
        <v>21868</v>
      </c>
      <c r="G905" s="228">
        <f t="shared" si="42"/>
        <v>80</v>
      </c>
      <c r="H905" s="188"/>
    </row>
    <row r="906" spans="1:20">
      <c r="A906" s="230">
        <v>41518</v>
      </c>
      <c r="B906" s="231">
        <v>136852</v>
      </c>
      <c r="C906" s="226">
        <f t="shared" si="41"/>
        <v>201</v>
      </c>
      <c r="D906" s="211">
        <f t="shared" si="43"/>
        <v>1.4709003227199216E-3</v>
      </c>
      <c r="E906" s="227">
        <v>2.2599999999999999E-2</v>
      </c>
      <c r="F906" s="209">
        <f>B906-[2]Private!B898</f>
        <v>21916</v>
      </c>
      <c r="G906" s="228">
        <f t="shared" si="42"/>
        <v>48</v>
      </c>
      <c r="H906" s="187"/>
    </row>
    <row r="907" spans="1:20">
      <c r="A907" s="230">
        <v>41548</v>
      </c>
      <c r="B907" s="231">
        <v>137062</v>
      </c>
      <c r="C907" s="226">
        <f t="shared" ref="C907:C921" si="44">B907-B906</f>
        <v>210</v>
      </c>
      <c r="D907" s="211">
        <f t="shared" si="43"/>
        <v>1.5345044281413497E-3</v>
      </c>
      <c r="E907" s="227"/>
      <c r="F907" s="209">
        <f>B907-[2]Private!B899</f>
        <v>21879</v>
      </c>
      <c r="G907" s="228">
        <f t="shared" ref="G907:G922" si="45">F907-F906</f>
        <v>-37</v>
      </c>
      <c r="H907" s="188">
        <v>0.04</v>
      </c>
    </row>
    <row r="908" spans="1:20">
      <c r="A908" s="230">
        <v>41579</v>
      </c>
      <c r="B908" s="231">
        <v>137283</v>
      </c>
      <c r="C908" s="226">
        <f t="shared" si="44"/>
        <v>221</v>
      </c>
      <c r="D908" s="211">
        <f t="shared" ref="D908:D969" si="46">(B908-B907)/B907</f>
        <v>1.6124089827961069E-3</v>
      </c>
      <c r="E908" s="227"/>
      <c r="F908" s="209">
        <f>B908-[2]Private!B900</f>
        <v>21828</v>
      </c>
      <c r="G908" s="228">
        <f t="shared" si="45"/>
        <v>-51</v>
      </c>
      <c r="H908" s="187"/>
    </row>
    <row r="909" spans="1:20">
      <c r="A909" s="230">
        <v>41609</v>
      </c>
      <c r="B909" s="231">
        <v>137376</v>
      </c>
      <c r="C909" s="226">
        <f t="shared" si="44"/>
        <v>93</v>
      </c>
      <c r="D909" s="211">
        <f t="shared" si="46"/>
        <v>6.7743274841021829E-4</v>
      </c>
      <c r="E909" s="227">
        <v>3.1300000000000001E-2</v>
      </c>
      <c r="F909" s="209">
        <f>B909-[2]Private!B901</f>
        <v>21835</v>
      </c>
      <c r="G909" s="228">
        <f t="shared" si="45"/>
        <v>7</v>
      </c>
      <c r="H909" s="188"/>
    </row>
    <row r="910" spans="1:20">
      <c r="A910" s="230">
        <v>41640</v>
      </c>
      <c r="B910" s="231">
        <v>137550</v>
      </c>
      <c r="C910" s="226">
        <f t="shared" si="44"/>
        <v>174</v>
      </c>
      <c r="D910" s="211">
        <f t="shared" si="46"/>
        <v>1.26659678546471E-3</v>
      </c>
      <c r="E910" s="227"/>
      <c r="F910" s="209">
        <f>B910-[2]Private!B902</f>
        <v>21843</v>
      </c>
      <c r="G910" s="228">
        <f t="shared" si="45"/>
        <v>8</v>
      </c>
      <c r="H910" s="187">
        <v>-8.9999999999999993E-3</v>
      </c>
    </row>
    <row r="911" spans="1:20">
      <c r="A911" s="230">
        <v>41671</v>
      </c>
      <c r="B911" s="231">
        <v>137732</v>
      </c>
      <c r="C911" s="226">
        <f t="shared" si="44"/>
        <v>182</v>
      </c>
      <c r="D911" s="211">
        <f t="shared" si="46"/>
        <v>1.3231552162849872E-3</v>
      </c>
      <c r="E911" s="227"/>
      <c r="F911" s="209">
        <f>B911-[2]Private!B903</f>
        <v>21824</v>
      </c>
      <c r="G911" s="228">
        <f t="shared" si="45"/>
        <v>-19</v>
      </c>
      <c r="H911" s="253"/>
    </row>
    <row r="912" spans="1:20" s="9" customFormat="1">
      <c r="A912" s="230">
        <v>41699</v>
      </c>
      <c r="B912" s="231">
        <v>137993</v>
      </c>
      <c r="C912" s="226">
        <f t="shared" si="44"/>
        <v>261</v>
      </c>
      <c r="D912" s="211">
        <f t="shared" si="46"/>
        <v>1.8949844625795022E-3</v>
      </c>
      <c r="E912" s="227">
        <v>1.89E-2</v>
      </c>
      <c r="F912" s="209">
        <f>B912-[2]Private!B904</f>
        <v>21885</v>
      </c>
      <c r="G912" s="228">
        <f t="shared" si="45"/>
        <v>61</v>
      </c>
      <c r="H912" s="261"/>
      <c r="T912" s="142"/>
    </row>
    <row r="913" spans="1:20" s="9" customFormat="1">
      <c r="A913" s="230">
        <v>41730</v>
      </c>
      <c r="B913" s="231">
        <v>138304</v>
      </c>
      <c r="C913" s="226">
        <f t="shared" si="44"/>
        <v>311</v>
      </c>
      <c r="D913" s="211">
        <f t="shared" si="46"/>
        <v>2.2537375084243404E-3</v>
      </c>
      <c r="E913" s="227"/>
      <c r="F913" s="209">
        <f>B913-[2]Private!B905</f>
        <v>21926</v>
      </c>
      <c r="G913" s="228">
        <f t="shared" si="45"/>
        <v>41</v>
      </c>
      <c r="H913" s="262">
        <v>4.5999999999999999E-2</v>
      </c>
      <c r="T913" s="142"/>
    </row>
    <row r="914" spans="1:20" s="9" customFormat="1">
      <c r="A914" s="230">
        <v>41760</v>
      </c>
      <c r="B914" s="231">
        <v>138556</v>
      </c>
      <c r="C914" s="226">
        <f t="shared" si="44"/>
        <v>252</v>
      </c>
      <c r="D914" s="211">
        <f t="shared" si="46"/>
        <v>1.8220731142989358E-3</v>
      </c>
      <c r="E914" s="227"/>
      <c r="F914" s="209">
        <f>B914-[2]Private!B906</f>
        <v>21942</v>
      </c>
      <c r="G914" s="228">
        <f t="shared" si="45"/>
        <v>16</v>
      </c>
      <c r="H914" s="261"/>
      <c r="T914" s="142"/>
    </row>
    <row r="915" spans="1:20" s="9" customFormat="1">
      <c r="A915" s="230">
        <v>41791</v>
      </c>
      <c r="B915" s="231">
        <v>138862</v>
      </c>
      <c r="C915" s="226">
        <f t="shared" si="44"/>
        <v>306</v>
      </c>
      <c r="D915" s="211">
        <f t="shared" si="46"/>
        <v>2.2084933167816623E-3</v>
      </c>
      <c r="E915" s="227">
        <v>2.5899999999999999E-2</v>
      </c>
      <c r="F915" s="209">
        <f>B915-[2]Private!B907</f>
        <v>21978</v>
      </c>
      <c r="G915" s="228">
        <f t="shared" si="45"/>
        <v>36</v>
      </c>
      <c r="H915" s="262"/>
      <c r="T915" s="142"/>
    </row>
    <row r="916" spans="1:20" s="9" customFormat="1">
      <c r="A916" s="230">
        <v>41821</v>
      </c>
      <c r="B916" s="231">
        <v>139058</v>
      </c>
      <c r="C916" s="226">
        <f t="shared" si="44"/>
        <v>196</v>
      </c>
      <c r="D916" s="211">
        <f t="shared" si="46"/>
        <v>1.4114732612233729E-3</v>
      </c>
      <c r="E916" s="227"/>
      <c r="F916" s="209">
        <f>B916-[2]Private!B908</f>
        <v>21971</v>
      </c>
      <c r="G916" s="228">
        <f t="shared" si="45"/>
        <v>-7</v>
      </c>
      <c r="H916" s="261">
        <v>5.1999999999999998E-2</v>
      </c>
      <c r="T916" s="142"/>
    </row>
    <row r="917" spans="1:20" s="9" customFormat="1">
      <c r="A917" s="230">
        <v>41852</v>
      </c>
      <c r="B917" s="231">
        <v>139284</v>
      </c>
      <c r="C917" s="226">
        <f t="shared" si="44"/>
        <v>226</v>
      </c>
      <c r="D917" s="211">
        <f t="shared" si="46"/>
        <v>1.6252211307511972E-3</v>
      </c>
      <c r="E917" s="227"/>
      <c r="F917" s="209">
        <f>B917-[2]Private!B909</f>
        <v>22073</v>
      </c>
      <c r="G917" s="228">
        <f t="shared" si="45"/>
        <v>102</v>
      </c>
      <c r="H917" s="262"/>
      <c r="T917" s="142"/>
    </row>
    <row r="918" spans="1:20" s="9" customFormat="1">
      <c r="A918" s="230">
        <v>41883</v>
      </c>
      <c r="B918" s="231">
        <v>139568</v>
      </c>
      <c r="C918" s="226">
        <f t="shared" si="44"/>
        <v>284</v>
      </c>
      <c r="D918" s="211">
        <f t="shared" si="46"/>
        <v>2.0389994543522586E-3</v>
      </c>
      <c r="E918" s="227">
        <v>2.7E-2</v>
      </c>
      <c r="F918" s="209">
        <f>B918-[2]Private!B910</f>
        <v>22044</v>
      </c>
      <c r="G918" s="228">
        <f t="shared" si="45"/>
        <v>-29</v>
      </c>
      <c r="H918" s="261"/>
      <c r="T918" s="142"/>
    </row>
    <row r="919" spans="1:20" s="9" customFormat="1">
      <c r="A919" s="230">
        <v>41913</v>
      </c>
      <c r="B919" s="231">
        <v>139823</v>
      </c>
      <c r="C919" s="226">
        <f t="shared" si="44"/>
        <v>255</v>
      </c>
      <c r="D919" s="211">
        <f t="shared" si="46"/>
        <v>1.8270663762467042E-3</v>
      </c>
      <c r="E919" s="227"/>
      <c r="F919" s="209">
        <v>21914</v>
      </c>
      <c r="G919" s="228">
        <f t="shared" si="45"/>
        <v>-130</v>
      </c>
      <c r="H919" s="262">
        <v>0.02</v>
      </c>
      <c r="T919" s="142"/>
    </row>
    <row r="920" spans="1:20" s="9" customFormat="1">
      <c r="A920" s="230">
        <v>41944</v>
      </c>
      <c r="B920" s="231">
        <v>140130</v>
      </c>
      <c r="C920" s="226">
        <f t="shared" si="44"/>
        <v>307</v>
      </c>
      <c r="D920" s="211">
        <f t="shared" si="46"/>
        <v>2.1956330503565221E-3</v>
      </c>
      <c r="E920" s="227"/>
      <c r="F920" s="209">
        <v>21933</v>
      </c>
      <c r="G920" s="228">
        <f t="shared" si="45"/>
        <v>19</v>
      </c>
      <c r="H920" s="261"/>
      <c r="T920" s="142"/>
    </row>
    <row r="921" spans="1:20" s="9" customFormat="1">
      <c r="A921" s="230">
        <v>41974</v>
      </c>
      <c r="B921" s="231">
        <v>140381</v>
      </c>
      <c r="C921" s="226">
        <f t="shared" si="44"/>
        <v>251</v>
      </c>
      <c r="D921" s="211">
        <f t="shared" si="46"/>
        <v>1.7911938913865695E-3</v>
      </c>
      <c r="E921" s="227">
        <v>2.3699999999999999E-2</v>
      </c>
      <c r="F921" s="209">
        <v>21954</v>
      </c>
      <c r="G921" s="228">
        <f t="shared" si="45"/>
        <v>21</v>
      </c>
      <c r="H921" s="262"/>
      <c r="T921" s="142"/>
    </row>
    <row r="922" spans="1:20" s="9" customFormat="1">
      <c r="A922" s="230">
        <v>42005</v>
      </c>
      <c r="B922" s="231">
        <v>140592</v>
      </c>
      <c r="C922" s="226">
        <f>B922-B921</f>
        <v>211</v>
      </c>
      <c r="D922" s="211">
        <f t="shared" si="46"/>
        <v>1.5030524073770667E-3</v>
      </c>
      <c r="E922" s="227"/>
      <c r="F922" s="209">
        <v>21891</v>
      </c>
      <c r="G922" s="228">
        <f t="shared" si="45"/>
        <v>-63</v>
      </c>
      <c r="H922" s="261">
        <v>3.2000000000000001E-2</v>
      </c>
      <c r="T922" s="142"/>
    </row>
    <row r="923" spans="1:20" s="9" customFormat="1">
      <c r="A923" s="230">
        <v>42036</v>
      </c>
      <c r="B923" s="231">
        <v>140859</v>
      </c>
      <c r="C923" s="226">
        <f>B923-B922</f>
        <v>267</v>
      </c>
      <c r="D923" s="211">
        <f t="shared" si="46"/>
        <v>1.8991123250256059E-3</v>
      </c>
      <c r="E923" s="229"/>
      <c r="F923" s="209">
        <v>21911</v>
      </c>
      <c r="G923" s="228">
        <f>F923-F922</f>
        <v>20</v>
      </c>
      <c r="H923" s="262"/>
      <c r="T923" s="142"/>
    </row>
    <row r="924" spans="1:20" s="9" customFormat="1">
      <c r="A924" s="230">
        <v>42064</v>
      </c>
      <c r="B924" s="209">
        <v>140937</v>
      </c>
      <c r="C924" s="226">
        <f t="shared" ref="C924:C969" si="47">B924-B923</f>
        <v>78</v>
      </c>
      <c r="D924" s="211">
        <f t="shared" si="46"/>
        <v>5.5374523459629846E-4</v>
      </c>
      <c r="E924" s="226"/>
      <c r="F924" s="209"/>
      <c r="G924" s="212"/>
      <c r="H924" s="261"/>
      <c r="T924" s="142"/>
    </row>
    <row r="925" spans="1:20">
      <c r="A925" s="230">
        <v>42095</v>
      </c>
      <c r="B925" s="209">
        <v>141219</v>
      </c>
      <c r="C925" s="226">
        <f t="shared" si="47"/>
        <v>282</v>
      </c>
      <c r="D925" s="211">
        <f t="shared" si="46"/>
        <v>2.0008940164754465E-3</v>
      </c>
      <c r="E925" s="226"/>
      <c r="H925" s="262">
        <v>2.7E-2</v>
      </c>
    </row>
    <row r="926" spans="1:20">
      <c r="A926" s="230">
        <v>42125</v>
      </c>
      <c r="B926" s="209">
        <v>141545</v>
      </c>
      <c r="C926" s="226">
        <f t="shared" si="47"/>
        <v>326</v>
      </c>
      <c r="D926" s="211">
        <f t="shared" si="46"/>
        <v>2.3084712397057052E-3</v>
      </c>
      <c r="E926" s="226"/>
      <c r="H926" s="261"/>
    </row>
    <row r="927" spans="1:20">
      <c r="A927" s="230">
        <v>42156</v>
      </c>
      <c r="B927" s="209">
        <v>141736</v>
      </c>
      <c r="C927" s="226">
        <f t="shared" si="47"/>
        <v>191</v>
      </c>
      <c r="D927" s="211">
        <f t="shared" si="46"/>
        <v>1.3493941855946873E-3</v>
      </c>
      <c r="E927" s="226"/>
      <c r="H927" s="262"/>
    </row>
    <row r="928" spans="1:20">
      <c r="A928" s="230">
        <v>42186</v>
      </c>
      <c r="B928" s="209">
        <v>141992</v>
      </c>
      <c r="C928" s="226">
        <f t="shared" si="47"/>
        <v>256</v>
      </c>
      <c r="D928" s="211">
        <f t="shared" si="46"/>
        <v>1.8061748603036632E-3</v>
      </c>
      <c r="E928" s="226"/>
      <c r="H928" s="261">
        <v>1.6E-2</v>
      </c>
    </row>
    <row r="929" spans="1:8">
      <c r="A929" s="230">
        <v>42217</v>
      </c>
      <c r="B929" s="209">
        <v>142156</v>
      </c>
      <c r="C929" s="226">
        <f t="shared" si="47"/>
        <v>164</v>
      </c>
      <c r="D929" s="211">
        <f t="shared" si="46"/>
        <v>1.1549946475857794E-3</v>
      </c>
      <c r="E929" s="226"/>
      <c r="H929" s="262"/>
    </row>
    <row r="930" spans="1:8">
      <c r="A930" s="230">
        <v>42248</v>
      </c>
      <c r="B930" s="209">
        <v>142244</v>
      </c>
      <c r="C930" s="226">
        <f t="shared" si="47"/>
        <v>88</v>
      </c>
      <c r="D930" s="211">
        <f t="shared" si="46"/>
        <v>6.1903823968035112E-4</v>
      </c>
      <c r="E930" s="226"/>
      <c r="H930" s="261"/>
    </row>
    <row r="931" spans="1:8">
      <c r="A931" s="230">
        <v>42278</v>
      </c>
      <c r="B931" s="209">
        <v>142595</v>
      </c>
      <c r="C931" s="226">
        <f t="shared" si="47"/>
        <v>351</v>
      </c>
      <c r="D931" s="211">
        <f t="shared" si="46"/>
        <v>2.4675909001434155E-3</v>
      </c>
      <c r="E931" s="226"/>
      <c r="H931" s="262">
        <v>5.0000000000000001E-3</v>
      </c>
    </row>
    <row r="932" spans="1:8">
      <c r="A932" s="230">
        <v>42309</v>
      </c>
      <c r="B932" s="209">
        <v>142859</v>
      </c>
      <c r="C932" s="226">
        <f t="shared" si="47"/>
        <v>264</v>
      </c>
      <c r="D932" s="211">
        <f t="shared" si="46"/>
        <v>1.8513973140713209E-3</v>
      </c>
      <c r="H932" s="261"/>
    </row>
    <row r="933" spans="1:8">
      <c r="A933" s="230">
        <v>42339</v>
      </c>
      <c r="B933" s="209">
        <v>143093</v>
      </c>
      <c r="C933" s="226">
        <f t="shared" si="47"/>
        <v>234</v>
      </c>
      <c r="D933" s="211">
        <f t="shared" si="46"/>
        <v>1.6379787062768185E-3</v>
      </c>
      <c r="H933" s="262"/>
    </row>
    <row r="934" spans="1:8">
      <c r="A934" s="230">
        <v>42370</v>
      </c>
      <c r="B934" s="209">
        <v>143196</v>
      </c>
      <c r="C934" s="226">
        <f t="shared" si="47"/>
        <v>103</v>
      </c>
      <c r="D934" s="211">
        <f t="shared" si="46"/>
        <v>7.1981159106315469E-4</v>
      </c>
      <c r="H934" s="261">
        <v>6.0000000000000001E-3</v>
      </c>
    </row>
    <row r="935" spans="1:8">
      <c r="A935" s="230">
        <v>42401</v>
      </c>
      <c r="B935" s="209">
        <v>143453</v>
      </c>
      <c r="C935" s="226">
        <f t="shared" si="47"/>
        <v>257</v>
      </c>
      <c r="D935" s="211">
        <f t="shared" si="46"/>
        <v>1.7947428699125673E-3</v>
      </c>
      <c r="H935" s="262"/>
    </row>
    <row r="936" spans="1:8">
      <c r="A936" s="230">
        <v>42430</v>
      </c>
      <c r="B936" s="209">
        <v>143688</v>
      </c>
      <c r="C936" s="226">
        <f t="shared" si="47"/>
        <v>235</v>
      </c>
      <c r="D936" s="211">
        <f t="shared" si="46"/>
        <v>1.6381672045896565E-3</v>
      </c>
      <c r="H936" s="261"/>
    </row>
    <row r="937" spans="1:8">
      <c r="A937" s="230">
        <v>42461</v>
      </c>
      <c r="B937" s="209">
        <v>143862</v>
      </c>
      <c r="C937" s="226">
        <f t="shared" si="47"/>
        <v>174</v>
      </c>
      <c r="D937" s="211">
        <f t="shared" si="46"/>
        <v>1.2109570736595957E-3</v>
      </c>
      <c r="H937" s="262">
        <v>2.1999999999999999E-2</v>
      </c>
    </row>
    <row r="938" spans="1:8">
      <c r="A938" s="230">
        <v>42491</v>
      </c>
      <c r="B938" s="209">
        <v>143896</v>
      </c>
      <c r="C938" s="226">
        <f t="shared" si="47"/>
        <v>34</v>
      </c>
      <c r="D938" s="211">
        <f t="shared" si="46"/>
        <v>2.363376013123688E-4</v>
      </c>
      <c r="H938" s="261"/>
    </row>
    <row r="939" spans="1:8">
      <c r="A939" s="230">
        <v>42522</v>
      </c>
      <c r="B939" s="209">
        <v>144181</v>
      </c>
      <c r="C939" s="226">
        <f t="shared" si="47"/>
        <v>285</v>
      </c>
      <c r="D939" s="211">
        <f t="shared" si="46"/>
        <v>1.9805970979040418E-3</v>
      </c>
      <c r="H939" s="262"/>
    </row>
    <row r="940" spans="1:8">
      <c r="A940" s="230">
        <v>42552</v>
      </c>
      <c r="B940" s="209">
        <v>144506</v>
      </c>
      <c r="C940" s="226">
        <f t="shared" si="47"/>
        <v>325</v>
      </c>
      <c r="D940" s="211">
        <f t="shared" si="46"/>
        <v>2.2541111519548346E-3</v>
      </c>
      <c r="H940" s="261">
        <v>2.8000000000000001E-2</v>
      </c>
    </row>
    <row r="941" spans="1:8">
      <c r="A941" s="230">
        <v>42583</v>
      </c>
      <c r="B941" s="209">
        <v>144681</v>
      </c>
      <c r="C941" s="226">
        <f t="shared" si="47"/>
        <v>175</v>
      </c>
      <c r="D941" s="211">
        <f t="shared" si="46"/>
        <v>1.2110223796935767E-3</v>
      </c>
      <c r="H941" s="262"/>
    </row>
    <row r="942" spans="1:8">
      <c r="A942" s="230">
        <v>42614</v>
      </c>
      <c r="B942" s="209">
        <v>144945</v>
      </c>
      <c r="C942" s="226">
        <f t="shared" si="47"/>
        <v>264</v>
      </c>
      <c r="D942" s="211">
        <f t="shared" si="46"/>
        <v>1.8247040039811723E-3</v>
      </c>
      <c r="H942" s="261"/>
    </row>
    <row r="943" spans="1:8">
      <c r="A943" s="230">
        <v>42644</v>
      </c>
      <c r="B943" s="209">
        <v>145085</v>
      </c>
      <c r="C943" s="226">
        <f t="shared" si="47"/>
        <v>140</v>
      </c>
      <c r="D943" s="211">
        <f t="shared" si="46"/>
        <v>9.658836110248715E-4</v>
      </c>
      <c r="H943" s="262">
        <v>1.7999999999999999E-2</v>
      </c>
    </row>
    <row r="944" spans="1:8">
      <c r="A944" s="230">
        <v>42675</v>
      </c>
      <c r="B944" s="209">
        <v>145257</v>
      </c>
      <c r="C944" s="226">
        <f t="shared" si="47"/>
        <v>172</v>
      </c>
      <c r="D944" s="211">
        <f t="shared" si="46"/>
        <v>1.1855119412758038E-3</v>
      </c>
      <c r="H944" s="261"/>
    </row>
    <row r="945" spans="1:8">
      <c r="A945" s="230">
        <v>42705</v>
      </c>
      <c r="B945" s="209">
        <v>145437</v>
      </c>
      <c r="C945" s="226">
        <f t="shared" si="47"/>
        <v>180</v>
      </c>
      <c r="D945" s="211">
        <f t="shared" si="46"/>
        <v>1.2391829653648362E-3</v>
      </c>
      <c r="H945" s="262"/>
    </row>
    <row r="946" spans="1:8">
      <c r="A946" s="230">
        <v>42736</v>
      </c>
      <c r="B946" s="209">
        <v>145696</v>
      </c>
      <c r="C946" s="226">
        <f t="shared" si="47"/>
        <v>259</v>
      </c>
      <c r="D946" s="211">
        <f t="shared" si="46"/>
        <v>1.7808398138025399E-3</v>
      </c>
      <c r="H946" s="261">
        <v>1.2E-2</v>
      </c>
    </row>
    <row r="947" spans="1:8">
      <c r="A947" s="230">
        <v>42767</v>
      </c>
      <c r="B947" s="209">
        <v>145896</v>
      </c>
      <c r="C947" s="226">
        <f t="shared" si="47"/>
        <v>200</v>
      </c>
      <c r="D947" s="211">
        <f t="shared" si="46"/>
        <v>1.3727212826707665E-3</v>
      </c>
      <c r="H947" s="262"/>
    </row>
    <row r="948" spans="1:8">
      <c r="A948" s="230">
        <v>42795</v>
      </c>
      <c r="B948" s="209">
        <v>145969</v>
      </c>
      <c r="C948" s="226">
        <f t="shared" si="47"/>
        <v>73</v>
      </c>
      <c r="D948" s="211">
        <f t="shared" si="46"/>
        <v>5.0035641827054893E-4</v>
      </c>
      <c r="H948" s="261"/>
    </row>
    <row r="949" spans="1:8">
      <c r="A949" s="230">
        <v>42826</v>
      </c>
      <c r="B949" s="209">
        <v>146144</v>
      </c>
      <c r="C949" s="226">
        <f t="shared" si="47"/>
        <v>175</v>
      </c>
      <c r="D949" s="211">
        <f t="shared" si="46"/>
        <v>1.1988846946954491E-3</v>
      </c>
      <c r="H949" s="262">
        <v>3.1E-2</v>
      </c>
    </row>
    <row r="950" spans="1:8">
      <c r="A950" s="230">
        <v>42856</v>
      </c>
      <c r="B950" s="209">
        <v>146299</v>
      </c>
      <c r="C950" s="226">
        <f t="shared" si="47"/>
        <v>155</v>
      </c>
      <c r="D950" s="211">
        <f t="shared" si="46"/>
        <v>1.0605977665863805E-3</v>
      </c>
      <c r="H950" s="261"/>
    </row>
    <row r="951" spans="1:8">
      <c r="A951" s="230">
        <v>42887</v>
      </c>
      <c r="B951" s="209">
        <v>146538</v>
      </c>
      <c r="C951" s="226">
        <f t="shared" si="47"/>
        <v>239</v>
      </c>
      <c r="D951" s="211">
        <f t="shared" si="46"/>
        <v>1.6336406947415909E-3</v>
      </c>
      <c r="H951" s="262"/>
    </row>
    <row r="952" spans="1:8">
      <c r="A952" s="230">
        <v>42917</v>
      </c>
      <c r="B952" s="209">
        <v>146728</v>
      </c>
      <c r="C952" s="226">
        <f t="shared" si="47"/>
        <v>190</v>
      </c>
      <c r="D952" s="211">
        <f t="shared" si="46"/>
        <v>1.2965920102635494E-3</v>
      </c>
      <c r="H952" s="261">
        <v>3.2000000000000001E-2</v>
      </c>
    </row>
    <row r="953" spans="1:8">
      <c r="A953" s="230">
        <v>42948</v>
      </c>
      <c r="B953" s="209">
        <v>146949</v>
      </c>
      <c r="C953" s="226">
        <f t="shared" si="47"/>
        <v>221</v>
      </c>
      <c r="D953" s="211">
        <f t="shared" si="46"/>
        <v>1.5061883212474784E-3</v>
      </c>
      <c r="H953" s="262"/>
    </row>
    <row r="954" spans="1:8">
      <c r="A954" s="230">
        <v>42979</v>
      </c>
      <c r="B954" s="209">
        <v>146963</v>
      </c>
      <c r="C954" s="226">
        <f t="shared" si="47"/>
        <v>14</v>
      </c>
      <c r="D954" s="211">
        <f t="shared" si="46"/>
        <v>9.5271148493695086E-5</v>
      </c>
      <c r="H954" s="261"/>
    </row>
    <row r="955" spans="1:8">
      <c r="A955" s="230">
        <v>43009</v>
      </c>
      <c r="B955" s="209">
        <v>147234</v>
      </c>
      <c r="C955" s="226">
        <f t="shared" si="47"/>
        <v>271</v>
      </c>
      <c r="D955" s="211">
        <f t="shared" si="46"/>
        <v>1.8440015514108994E-3</v>
      </c>
      <c r="H955" s="262">
        <v>2.9000000000000001E-2</v>
      </c>
    </row>
    <row r="956" spans="1:8">
      <c r="A956" s="230">
        <v>43040</v>
      </c>
      <c r="B956" s="209">
        <v>147450</v>
      </c>
      <c r="C956" s="226">
        <f t="shared" si="47"/>
        <v>216</v>
      </c>
      <c r="D956" s="211">
        <f t="shared" si="46"/>
        <v>1.4670524471249848E-3</v>
      </c>
      <c r="H956" s="261"/>
    </row>
    <row r="957" spans="1:8">
      <c r="A957" s="230">
        <v>43070</v>
      </c>
      <c r="B957" s="209">
        <v>147625</v>
      </c>
      <c r="C957" s="226">
        <f t="shared" si="47"/>
        <v>175</v>
      </c>
      <c r="D957" s="211">
        <f t="shared" si="46"/>
        <v>1.186842997626314E-3</v>
      </c>
      <c r="H957" s="262"/>
    </row>
    <row r="958" spans="1:8">
      <c r="A958" s="230">
        <v>43101</v>
      </c>
      <c r="B958" s="209">
        <v>147801</v>
      </c>
      <c r="C958" s="226">
        <f t="shared" si="47"/>
        <v>176</v>
      </c>
      <c r="D958" s="211">
        <f t="shared" si="46"/>
        <v>1.1922099915325996E-3</v>
      </c>
      <c r="H958" s="261">
        <v>2.3E-2</v>
      </c>
    </row>
    <row r="959" spans="1:8">
      <c r="A959" s="230">
        <v>43132</v>
      </c>
      <c r="B959" s="209">
        <v>148125</v>
      </c>
      <c r="C959" s="226">
        <f t="shared" si="47"/>
        <v>324</v>
      </c>
      <c r="D959" s="211">
        <f t="shared" si="46"/>
        <v>2.1921367243794019E-3</v>
      </c>
      <c r="H959" s="262"/>
    </row>
    <row r="960" spans="1:8">
      <c r="A960" s="230">
        <v>43160</v>
      </c>
      <c r="B960" s="209">
        <v>148260</v>
      </c>
      <c r="C960" s="226">
        <f t="shared" si="47"/>
        <v>135</v>
      </c>
      <c r="D960" s="211">
        <f t="shared" si="46"/>
        <v>9.1139240506329109E-4</v>
      </c>
      <c r="H960" s="261"/>
    </row>
    <row r="961" spans="1:8">
      <c r="A961" s="230">
        <v>43191</v>
      </c>
      <c r="B961" s="209">
        <v>148424</v>
      </c>
      <c r="C961" s="226">
        <f t="shared" si="47"/>
        <v>164</v>
      </c>
      <c r="D961" s="211">
        <f t="shared" si="46"/>
        <v>1.1061648455416161E-3</v>
      </c>
      <c r="H961" s="262"/>
    </row>
    <row r="962" spans="1:8">
      <c r="A962" s="230">
        <v>43221</v>
      </c>
      <c r="C962" s="226">
        <f t="shared" si="47"/>
        <v>-148424</v>
      </c>
      <c r="D962" s="211">
        <f t="shared" si="46"/>
        <v>-1</v>
      </c>
      <c r="H962" s="261"/>
    </row>
    <row r="963" spans="1:8">
      <c r="A963" s="230">
        <v>43252</v>
      </c>
      <c r="C963" s="226">
        <f t="shared" si="47"/>
        <v>0</v>
      </c>
      <c r="D963" s="211" t="e">
        <f t="shared" si="46"/>
        <v>#DIV/0!</v>
      </c>
      <c r="H963" s="262"/>
    </row>
    <row r="964" spans="1:8">
      <c r="A964" s="230">
        <v>43282</v>
      </c>
      <c r="C964" s="226">
        <f t="shared" si="47"/>
        <v>0</v>
      </c>
      <c r="D964" s="211" t="e">
        <f t="shared" si="46"/>
        <v>#DIV/0!</v>
      </c>
      <c r="H964" s="261"/>
    </row>
    <row r="965" spans="1:8">
      <c r="A965" s="230">
        <v>43313</v>
      </c>
      <c r="C965" s="226">
        <f t="shared" si="47"/>
        <v>0</v>
      </c>
      <c r="D965" s="211" t="e">
        <f t="shared" si="46"/>
        <v>#DIV/0!</v>
      </c>
      <c r="H965" s="262"/>
    </row>
    <row r="966" spans="1:8">
      <c r="A966" s="230">
        <v>43344</v>
      </c>
      <c r="C966" s="226">
        <f t="shared" si="47"/>
        <v>0</v>
      </c>
      <c r="D966" s="211" t="e">
        <f t="shared" si="46"/>
        <v>#DIV/0!</v>
      </c>
      <c r="H966" s="261"/>
    </row>
    <row r="967" spans="1:8">
      <c r="A967" s="230">
        <v>43374</v>
      </c>
      <c r="C967" s="226">
        <f t="shared" si="47"/>
        <v>0</v>
      </c>
      <c r="D967" s="211" t="e">
        <f t="shared" si="46"/>
        <v>#DIV/0!</v>
      </c>
      <c r="H967" s="262"/>
    </row>
    <row r="968" spans="1:8">
      <c r="A968" s="230">
        <v>43405</v>
      </c>
      <c r="C968" s="226">
        <f t="shared" si="47"/>
        <v>0</v>
      </c>
      <c r="D968" s="211" t="e">
        <f t="shared" si="46"/>
        <v>#DIV/0!</v>
      </c>
      <c r="H968" s="261"/>
    </row>
    <row r="969" spans="1:8">
      <c r="A969" s="230">
        <v>43435</v>
      </c>
      <c r="C969" s="226">
        <f t="shared" si="47"/>
        <v>0</v>
      </c>
      <c r="D969" s="211" t="e">
        <f t="shared" si="46"/>
        <v>#DIV/0!</v>
      </c>
      <c r="H969" s="262"/>
    </row>
  </sheetData>
  <sortState ref="L12:L18">
    <sortCondition ref="L12"/>
  </sortState>
  <phoneticPr fontId="26" type="noConversion"/>
  <conditionalFormatting sqref="L254">
    <cfRule type="cellIs" dxfId="16" priority="14" stopIfTrue="1" operator="equal">
      <formula>0</formula>
    </cfRule>
    <cfRule type="cellIs" dxfId="15" priority="15" stopIfTrue="1" operator="lessThan">
      <formula>0</formula>
    </cfRule>
    <cfRule type="cellIs" dxfId="14" priority="16" stopIfTrue="1" operator="greaterThan">
      <formula>0</formula>
    </cfRule>
  </conditionalFormatting>
  <conditionalFormatting sqref="M254">
    <cfRule type="cellIs" dxfId="13" priority="11" stopIfTrue="1" operator="equal">
      <formula>0</formula>
    </cfRule>
    <cfRule type="cellIs" dxfId="12" priority="12" stopIfTrue="1" operator="lessThan">
      <formula>0</formula>
    </cfRule>
    <cfRule type="cellIs" dxfId="11" priority="13" stopIfTrue="1" operator="greaterThan">
      <formula>0</formula>
    </cfRule>
  </conditionalFormatting>
  <conditionalFormatting sqref="L258">
    <cfRule type="cellIs" dxfId="10" priority="8" stopIfTrue="1" operator="equal">
      <formula>0</formula>
    </cfRule>
    <cfRule type="cellIs" dxfId="9" priority="9" stopIfTrue="1" operator="lessThan">
      <formula>0</formula>
    </cfRule>
    <cfRule type="cellIs" dxfId="8" priority="10" stopIfTrue="1" operator="greaterThan">
      <formula>0</formula>
    </cfRule>
  </conditionalFormatting>
  <conditionalFormatting sqref="M258">
    <cfRule type="cellIs" dxfId="7" priority="5" stopIfTrue="1" operator="equal">
      <formula>0</formula>
    </cfRule>
    <cfRule type="cellIs" dxfId="6" priority="6" stopIfTrue="1" operator="lessThan">
      <formula>0</formula>
    </cfRule>
    <cfRule type="cellIs" dxfId="5" priority="7" stopIfTrue="1" operator="greaterThan">
      <formula>0</formula>
    </cfRule>
  </conditionalFormatting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14"/>
  <sheetViews>
    <sheetView zoomScale="80" zoomScaleNormal="80" workbookViewId="0">
      <selection activeCell="AG2" sqref="AG2"/>
    </sheetView>
  </sheetViews>
  <sheetFormatPr defaultRowHeight="14.5"/>
  <cols>
    <col min="1" max="1" width="14" style="242" customWidth="1"/>
    <col min="2" max="2" width="16.7265625" style="276" customWidth="1"/>
    <col min="3" max="3" width="16.54296875" style="275" customWidth="1"/>
    <col min="4" max="4" width="21.54296875" style="21" customWidth="1"/>
    <col min="5" max="5" width="20" style="275" customWidth="1"/>
    <col min="6" max="6" width="18.1796875" style="21" customWidth="1"/>
    <col min="7" max="7" width="18.26953125" style="275" customWidth="1"/>
    <col min="8" max="8" width="11.1796875" style="14" customWidth="1"/>
    <col min="9" max="9" width="15.1796875" style="21" customWidth="1"/>
    <col min="10" max="10" width="16.453125" style="14" customWidth="1"/>
    <col min="11" max="11" width="16.1796875" style="94" customWidth="1"/>
    <col min="12" max="12" width="7.453125" style="94" customWidth="1"/>
    <col min="13" max="13" width="21.26953125" style="292" customWidth="1"/>
    <col min="14" max="14" width="14.7265625" style="21" customWidth="1"/>
    <col min="15" max="15" width="15.54296875" customWidth="1"/>
    <col min="16" max="16" width="3.26953125" customWidth="1"/>
    <col min="29" max="29" width="16.1796875" customWidth="1"/>
    <col min="30" max="30" width="18.26953125" style="275" customWidth="1"/>
    <col min="31" max="32" width="15.81640625" style="275" customWidth="1"/>
    <col min="33" max="33" width="14.54296875" style="275" customWidth="1"/>
  </cols>
  <sheetData>
    <row r="1" spans="1:33" s="18" customFormat="1" ht="13">
      <c r="A1" s="240" t="s">
        <v>39</v>
      </c>
      <c r="B1" s="284" t="s">
        <v>175</v>
      </c>
      <c r="C1" s="280" t="s">
        <v>174</v>
      </c>
      <c r="D1" s="122" t="s">
        <v>173</v>
      </c>
      <c r="E1" s="280" t="s">
        <v>279</v>
      </c>
      <c r="F1" s="283" t="s">
        <v>169</v>
      </c>
      <c r="G1" s="280" t="s">
        <v>168</v>
      </c>
      <c r="H1" s="282" t="s">
        <v>172</v>
      </c>
      <c r="I1" s="280" t="s">
        <v>167</v>
      </c>
      <c r="J1" s="282" t="s">
        <v>176</v>
      </c>
      <c r="K1" s="281" t="s">
        <v>171</v>
      </c>
      <c r="L1" s="281"/>
      <c r="M1" s="290"/>
      <c r="N1" s="283"/>
      <c r="AD1" s="280" t="s">
        <v>170</v>
      </c>
      <c r="AE1" s="280" t="s">
        <v>169</v>
      </c>
      <c r="AF1" s="280" t="s">
        <v>168</v>
      </c>
      <c r="AG1" s="280" t="s">
        <v>167</v>
      </c>
    </row>
    <row r="2" spans="1:33">
      <c r="A2" s="241">
        <v>24108</v>
      </c>
      <c r="B2" s="276">
        <v>797328</v>
      </c>
      <c r="C2" s="279">
        <v>320999</v>
      </c>
      <c r="D2" s="278">
        <v>0.40259339999999999</v>
      </c>
      <c r="K2" s="277"/>
      <c r="L2" s="277"/>
      <c r="M2" s="293" t="s">
        <v>180</v>
      </c>
      <c r="AC2" s="239">
        <v>24288</v>
      </c>
      <c r="AD2" s="279">
        <v>130835</v>
      </c>
      <c r="AE2" s="279">
        <v>134532</v>
      </c>
      <c r="AF2" s="279">
        <f t="shared" ref="AF2:AF33" si="0">AD2-AE2</f>
        <v>-3697</v>
      </c>
      <c r="AG2" s="279">
        <v>9386</v>
      </c>
    </row>
    <row r="3" spans="1:33">
      <c r="A3" s="241">
        <v>24198</v>
      </c>
      <c r="B3" s="276">
        <v>807153</v>
      </c>
      <c r="C3" s="279">
        <v>316097</v>
      </c>
      <c r="D3" s="278">
        <v>0.39161969999999996</v>
      </c>
      <c r="K3" s="277"/>
      <c r="L3" s="277"/>
      <c r="M3" s="291"/>
      <c r="AC3" s="239">
        <v>24653</v>
      </c>
      <c r="AD3" s="279">
        <v>148822</v>
      </c>
      <c r="AE3" s="279">
        <v>157464</v>
      </c>
      <c r="AF3" s="279">
        <f t="shared" si="0"/>
        <v>-8642</v>
      </c>
      <c r="AG3" s="279">
        <v>10268</v>
      </c>
    </row>
    <row r="4" spans="1:33">
      <c r="A4" s="241">
        <v>24289</v>
      </c>
      <c r="B4" s="276">
        <v>820798</v>
      </c>
      <c r="C4" s="279">
        <v>324748</v>
      </c>
      <c r="D4" s="278">
        <v>0.39564909999999998</v>
      </c>
      <c r="K4" s="277"/>
      <c r="L4" s="277"/>
      <c r="M4" s="291"/>
      <c r="AC4" s="239">
        <v>25019</v>
      </c>
      <c r="AD4" s="279">
        <v>152973</v>
      </c>
      <c r="AE4" s="279">
        <v>178134</v>
      </c>
      <c r="AF4" s="279">
        <f t="shared" si="0"/>
        <v>-25161</v>
      </c>
      <c r="AG4" s="279">
        <v>11090</v>
      </c>
    </row>
    <row r="5" spans="1:33">
      <c r="A5" s="241">
        <v>24381</v>
      </c>
      <c r="B5" s="276">
        <v>834864</v>
      </c>
      <c r="C5" s="279">
        <v>329319</v>
      </c>
      <c r="D5" s="278">
        <v>0.39445829999999998</v>
      </c>
      <c r="E5" s="275">
        <f>AD2</f>
        <v>130835</v>
      </c>
      <c r="F5" s="275">
        <f>AE2</f>
        <v>134532</v>
      </c>
      <c r="G5" s="275">
        <f>E5-F5</f>
        <v>-3697</v>
      </c>
      <c r="H5" s="14">
        <f>G5/B5</f>
        <v>-4.4282661607159971E-3</v>
      </c>
      <c r="I5" s="275">
        <f>AG2</f>
        <v>9386</v>
      </c>
      <c r="J5" s="14">
        <f>I5/B5</f>
        <v>1.1242549684739072E-2</v>
      </c>
      <c r="K5" s="277">
        <f>E5/I5</f>
        <v>13.939377796718517</v>
      </c>
      <c r="L5" s="277"/>
      <c r="M5" s="100" t="s">
        <v>179</v>
      </c>
      <c r="N5" s="100" t="s">
        <v>12</v>
      </c>
      <c r="O5" s="9"/>
      <c r="AC5" s="239">
        <v>25384</v>
      </c>
      <c r="AD5" s="279">
        <v>186882</v>
      </c>
      <c r="AE5" s="279">
        <v>183640</v>
      </c>
      <c r="AF5" s="279">
        <f t="shared" si="0"/>
        <v>3242</v>
      </c>
      <c r="AG5" s="279">
        <v>12699</v>
      </c>
    </row>
    <row r="6" spans="1:33">
      <c r="A6" s="241">
        <v>24473</v>
      </c>
      <c r="B6" s="276">
        <v>846046</v>
      </c>
      <c r="C6" s="279">
        <v>330947</v>
      </c>
      <c r="D6" s="278">
        <v>0.39116899999999999</v>
      </c>
      <c r="K6" s="277"/>
      <c r="L6" s="277"/>
      <c r="M6" s="181">
        <v>100</v>
      </c>
      <c r="N6" s="69">
        <v>10</v>
      </c>
      <c r="O6" s="294" t="s">
        <v>181</v>
      </c>
      <c r="AC6" s="239">
        <v>25749</v>
      </c>
      <c r="AD6" s="279">
        <v>192807</v>
      </c>
      <c r="AE6" s="279">
        <v>195649</v>
      </c>
      <c r="AF6" s="279">
        <f t="shared" si="0"/>
        <v>-2842</v>
      </c>
      <c r="AG6" s="279">
        <v>14380</v>
      </c>
    </row>
    <row r="7" spans="1:33">
      <c r="A7" s="241">
        <v>24563</v>
      </c>
      <c r="B7" s="276">
        <v>851058</v>
      </c>
      <c r="C7" s="279">
        <v>322893</v>
      </c>
      <c r="D7" s="278">
        <v>0.37940190000000001</v>
      </c>
      <c r="K7" s="277"/>
      <c r="L7" s="277"/>
      <c r="M7" s="181">
        <v>95</v>
      </c>
      <c r="N7" s="69">
        <v>10</v>
      </c>
      <c r="AC7" s="239">
        <v>26114</v>
      </c>
      <c r="AD7" s="279">
        <v>187139</v>
      </c>
      <c r="AE7" s="279">
        <v>210172</v>
      </c>
      <c r="AF7" s="279">
        <f t="shared" si="0"/>
        <v>-23033</v>
      </c>
      <c r="AG7" s="279">
        <v>14841</v>
      </c>
    </row>
    <row r="8" spans="1:33">
      <c r="A8" s="241">
        <v>24654</v>
      </c>
      <c r="B8" s="276">
        <v>866614</v>
      </c>
      <c r="C8" s="279">
        <v>335896</v>
      </c>
      <c r="D8" s="278">
        <v>0.38759590000000005</v>
      </c>
      <c r="K8" s="277"/>
      <c r="L8" s="277"/>
      <c r="M8" s="181">
        <v>90</v>
      </c>
      <c r="N8" s="69">
        <v>9</v>
      </c>
      <c r="AC8" s="239">
        <v>26480</v>
      </c>
      <c r="AD8" s="279">
        <v>207309</v>
      </c>
      <c r="AE8" s="279">
        <v>230681</v>
      </c>
      <c r="AF8" s="279">
        <f t="shared" si="0"/>
        <v>-23372</v>
      </c>
      <c r="AG8" s="279">
        <v>15478</v>
      </c>
    </row>
    <row r="9" spans="1:33">
      <c r="A9" s="241">
        <v>24746</v>
      </c>
      <c r="B9" s="276">
        <v>883201</v>
      </c>
      <c r="C9" s="279">
        <v>344663</v>
      </c>
      <c r="D9" s="278">
        <v>0.39024299999999995</v>
      </c>
      <c r="E9" s="275">
        <f>AD3</f>
        <v>148822</v>
      </c>
      <c r="F9" s="275">
        <f>AE3</f>
        <v>157464</v>
      </c>
      <c r="G9" s="275">
        <f>E9-F9</f>
        <v>-8642</v>
      </c>
      <c r="H9" s="14">
        <f>G9/B9</f>
        <v>-9.7848621095311256E-3</v>
      </c>
      <c r="I9" s="275">
        <f>AG3</f>
        <v>10268</v>
      </c>
      <c r="J9" s="14">
        <f>I9/B9</f>
        <v>1.1625892633726638E-2</v>
      </c>
      <c r="K9" s="277">
        <f>E9/I9</f>
        <v>14.493767043241137</v>
      </c>
      <c r="M9" s="181">
        <v>85</v>
      </c>
      <c r="N9" s="69">
        <v>9</v>
      </c>
      <c r="AC9" s="239">
        <v>26845</v>
      </c>
      <c r="AD9" s="279">
        <v>230799</v>
      </c>
      <c r="AE9" s="279">
        <v>245707</v>
      </c>
      <c r="AF9" s="279">
        <f t="shared" si="0"/>
        <v>-14908</v>
      </c>
      <c r="AG9" s="279">
        <v>17349</v>
      </c>
    </row>
    <row r="10" spans="1:33">
      <c r="A10" s="241">
        <v>24838</v>
      </c>
      <c r="B10" s="276">
        <v>911135</v>
      </c>
      <c r="C10" s="279">
        <v>349473</v>
      </c>
      <c r="D10" s="278">
        <v>0.38355790000000001</v>
      </c>
      <c r="K10" s="277"/>
      <c r="L10" s="277"/>
      <c r="M10" s="181">
        <v>80</v>
      </c>
      <c r="N10" s="69">
        <v>8</v>
      </c>
      <c r="AC10" s="239">
        <v>27210</v>
      </c>
      <c r="AD10" s="279">
        <v>263224</v>
      </c>
      <c r="AE10" s="279">
        <v>269359</v>
      </c>
      <c r="AF10" s="279">
        <f t="shared" si="0"/>
        <v>-6135</v>
      </c>
      <c r="AG10" s="279">
        <v>21449</v>
      </c>
    </row>
    <row r="11" spans="1:33">
      <c r="A11" s="241">
        <v>24929</v>
      </c>
      <c r="B11" s="276">
        <v>936297</v>
      </c>
      <c r="C11" s="279">
        <v>345369</v>
      </c>
      <c r="D11" s="278">
        <v>0.3688669</v>
      </c>
      <c r="K11" s="277"/>
      <c r="L11" s="277"/>
      <c r="M11" s="181">
        <v>75</v>
      </c>
      <c r="N11" s="69">
        <v>8</v>
      </c>
      <c r="AC11" s="239">
        <v>27575</v>
      </c>
      <c r="AD11" s="279">
        <v>279090</v>
      </c>
      <c r="AE11" s="279">
        <v>332332</v>
      </c>
      <c r="AF11" s="279">
        <f t="shared" si="0"/>
        <v>-53242</v>
      </c>
      <c r="AG11" s="279">
        <v>23244</v>
      </c>
    </row>
    <row r="12" spans="1:33">
      <c r="A12" s="241">
        <v>25020</v>
      </c>
      <c r="B12" s="276">
        <v>952347</v>
      </c>
      <c r="C12" s="279">
        <v>354743</v>
      </c>
      <c r="D12" s="278">
        <v>0.37249339999999997</v>
      </c>
      <c r="K12" s="277"/>
      <c r="L12" s="277"/>
      <c r="M12" s="181">
        <v>70</v>
      </c>
      <c r="N12" s="69">
        <v>7</v>
      </c>
      <c r="AC12" s="239">
        <v>27941</v>
      </c>
      <c r="AD12" s="279">
        <v>298060</v>
      </c>
      <c r="AE12" s="279">
        <v>371792</v>
      </c>
      <c r="AF12" s="279">
        <f t="shared" si="0"/>
        <v>-73732</v>
      </c>
      <c r="AG12" s="279">
        <v>26727</v>
      </c>
    </row>
    <row r="13" spans="1:33">
      <c r="A13" s="241">
        <v>25112</v>
      </c>
      <c r="B13" s="276">
        <v>970129</v>
      </c>
      <c r="C13" s="279">
        <v>358029</v>
      </c>
      <c r="D13" s="278">
        <v>0.36905299999999996</v>
      </c>
      <c r="E13" s="275">
        <f>AD4</f>
        <v>152973</v>
      </c>
      <c r="F13" s="275">
        <f>AE4</f>
        <v>178134</v>
      </c>
      <c r="G13" s="275">
        <f>E13-F13</f>
        <v>-25161</v>
      </c>
      <c r="H13" s="14">
        <f>G13/B13</f>
        <v>-2.5935726073542796E-2</v>
      </c>
      <c r="I13" s="275">
        <f>AG4</f>
        <v>11090</v>
      </c>
      <c r="J13" s="14">
        <f>I13/B13</f>
        <v>1.1431469423138572E-2</v>
      </c>
      <c r="K13" s="277">
        <f>E13/I13</f>
        <v>13.793778178539224</v>
      </c>
      <c r="L13" s="277"/>
      <c r="M13" s="181">
        <v>65</v>
      </c>
      <c r="N13" s="69">
        <v>7</v>
      </c>
      <c r="AC13" s="239">
        <v>28398</v>
      </c>
      <c r="AD13" s="279">
        <v>355559</v>
      </c>
      <c r="AE13" s="279">
        <v>409218</v>
      </c>
      <c r="AF13" s="279">
        <f t="shared" si="0"/>
        <v>-53659</v>
      </c>
      <c r="AG13" s="279">
        <v>29901</v>
      </c>
    </row>
    <row r="14" spans="1:33">
      <c r="A14" s="241">
        <v>25204</v>
      </c>
      <c r="B14" s="276">
        <v>995419</v>
      </c>
      <c r="C14" s="279">
        <v>359546</v>
      </c>
      <c r="D14" s="278">
        <v>0.36120069999999999</v>
      </c>
      <c r="K14" s="277"/>
      <c r="L14" s="277"/>
      <c r="M14" s="181">
        <v>60</v>
      </c>
      <c r="N14" s="195">
        <v>6</v>
      </c>
      <c r="AC14" s="239">
        <v>28763</v>
      </c>
      <c r="AD14" s="279">
        <v>399561</v>
      </c>
      <c r="AE14" s="279">
        <v>458746</v>
      </c>
      <c r="AF14" s="279">
        <f t="shared" si="0"/>
        <v>-59185</v>
      </c>
      <c r="AG14" s="279">
        <v>35458</v>
      </c>
    </row>
    <row r="15" spans="1:33">
      <c r="A15" s="241">
        <v>25294</v>
      </c>
      <c r="B15" s="276">
        <v>1011361</v>
      </c>
      <c r="C15" s="279">
        <v>352895</v>
      </c>
      <c r="D15" s="278">
        <v>0.34893079999999999</v>
      </c>
      <c r="K15" s="277"/>
      <c r="L15" s="277"/>
      <c r="M15" s="181">
        <v>55</v>
      </c>
      <c r="N15" s="69">
        <v>6</v>
      </c>
      <c r="AC15" s="239">
        <v>29128</v>
      </c>
      <c r="AD15" s="279">
        <v>463302</v>
      </c>
      <c r="AE15" s="279">
        <v>504028</v>
      </c>
      <c r="AF15" s="279">
        <f t="shared" si="0"/>
        <v>-40726</v>
      </c>
      <c r="AG15" s="279">
        <v>42633</v>
      </c>
    </row>
    <row r="16" spans="1:33">
      <c r="A16" s="241">
        <v>25385</v>
      </c>
      <c r="B16" s="276">
        <v>1032016.0000000001</v>
      </c>
      <c r="C16" s="279">
        <v>360685</v>
      </c>
      <c r="D16" s="278">
        <v>0.34949559999999996</v>
      </c>
      <c r="K16" s="277"/>
      <c r="L16" s="277"/>
      <c r="M16" s="181">
        <v>50</v>
      </c>
      <c r="N16" s="69">
        <v>5</v>
      </c>
      <c r="AC16" s="239">
        <v>29494</v>
      </c>
      <c r="AD16" s="279">
        <v>517112</v>
      </c>
      <c r="AE16" s="279">
        <v>590941</v>
      </c>
      <c r="AF16" s="279">
        <f t="shared" si="0"/>
        <v>-73829</v>
      </c>
      <c r="AG16" s="279">
        <v>52533</v>
      </c>
    </row>
    <row r="17" spans="1:33">
      <c r="A17" s="241">
        <v>25477</v>
      </c>
      <c r="B17" s="276">
        <v>1040741</v>
      </c>
      <c r="C17" s="279">
        <v>368226</v>
      </c>
      <c r="D17" s="278">
        <v>0.3538114</v>
      </c>
      <c r="E17" s="275">
        <f>AD5</f>
        <v>186882</v>
      </c>
      <c r="F17" s="275">
        <f>AE5</f>
        <v>183640</v>
      </c>
      <c r="G17" s="275">
        <f>E17-F17</f>
        <v>3242</v>
      </c>
      <c r="H17" s="14">
        <f>G17/B17</f>
        <v>3.1150881919709129E-3</v>
      </c>
      <c r="I17" s="275">
        <f>AG5</f>
        <v>12699</v>
      </c>
      <c r="J17" s="14">
        <f>I17/B17</f>
        <v>1.2201883081381438E-2</v>
      </c>
      <c r="K17" s="277">
        <f>E17/I17</f>
        <v>14.71627687219466</v>
      </c>
      <c r="L17" s="277"/>
      <c r="M17" s="181">
        <v>45</v>
      </c>
      <c r="N17" s="69">
        <v>5</v>
      </c>
      <c r="AC17" s="239">
        <v>29859</v>
      </c>
      <c r="AD17" s="279">
        <v>599272</v>
      </c>
      <c r="AE17" s="279">
        <v>678241</v>
      </c>
      <c r="AF17" s="279">
        <f t="shared" si="0"/>
        <v>-78969</v>
      </c>
      <c r="AG17" s="279">
        <v>68766</v>
      </c>
    </row>
    <row r="18" spans="1:33">
      <c r="A18" s="241">
        <v>25569</v>
      </c>
      <c r="B18" s="276">
        <v>1053528</v>
      </c>
      <c r="C18" s="279">
        <v>372007</v>
      </c>
      <c r="D18" s="278">
        <v>0.35310589999999997</v>
      </c>
      <c r="K18" s="277"/>
      <c r="L18" s="277"/>
      <c r="M18" s="181">
        <v>40</v>
      </c>
      <c r="N18" s="69">
        <v>4</v>
      </c>
      <c r="AC18" s="239">
        <v>30224</v>
      </c>
      <c r="AD18" s="279">
        <v>617766</v>
      </c>
      <c r="AE18" s="279">
        <v>745743</v>
      </c>
      <c r="AF18" s="279">
        <f t="shared" si="0"/>
        <v>-127977</v>
      </c>
      <c r="AG18" s="279">
        <v>85032</v>
      </c>
    </row>
    <row r="19" spans="1:33">
      <c r="A19" s="241">
        <v>25659</v>
      </c>
      <c r="B19" s="276">
        <v>1070110</v>
      </c>
      <c r="C19" s="279">
        <v>370094</v>
      </c>
      <c r="D19" s="278">
        <v>0.34584670000000001</v>
      </c>
      <c r="K19" s="277"/>
      <c r="L19" s="277"/>
      <c r="M19" s="181">
        <v>35</v>
      </c>
      <c r="N19" s="69">
        <v>4</v>
      </c>
      <c r="AC19" s="239">
        <v>30589</v>
      </c>
      <c r="AD19" s="279">
        <v>600562</v>
      </c>
      <c r="AE19" s="279">
        <v>808364</v>
      </c>
      <c r="AF19" s="279">
        <f t="shared" si="0"/>
        <v>-207802</v>
      </c>
      <c r="AG19" s="279">
        <v>89808</v>
      </c>
    </row>
    <row r="20" spans="1:33">
      <c r="A20" s="241">
        <v>25750</v>
      </c>
      <c r="B20" s="276">
        <v>1088461</v>
      </c>
      <c r="C20" s="279">
        <v>378678</v>
      </c>
      <c r="D20" s="278">
        <v>0.34790219999999999</v>
      </c>
      <c r="K20" s="277"/>
      <c r="L20" s="277"/>
      <c r="M20" s="181">
        <v>30</v>
      </c>
      <c r="N20" s="69">
        <v>3</v>
      </c>
      <c r="AC20" s="239">
        <v>30955</v>
      </c>
      <c r="AD20" s="279">
        <v>666438</v>
      </c>
      <c r="AE20" s="279">
        <v>851805</v>
      </c>
      <c r="AF20" s="279">
        <f t="shared" si="0"/>
        <v>-185367</v>
      </c>
      <c r="AG20" s="279">
        <v>111102</v>
      </c>
    </row>
    <row r="21" spans="1:33">
      <c r="A21" s="241">
        <v>25842</v>
      </c>
      <c r="B21" s="276">
        <v>1091462</v>
      </c>
      <c r="C21" s="279">
        <v>389158</v>
      </c>
      <c r="D21" s="278">
        <v>0.35654750000000002</v>
      </c>
      <c r="E21" s="275">
        <f>AD6</f>
        <v>192807</v>
      </c>
      <c r="F21" s="275">
        <f>AE6</f>
        <v>195649</v>
      </c>
      <c r="G21" s="275">
        <f>E21-F21</f>
        <v>-2842</v>
      </c>
      <c r="H21" s="14">
        <f>G21/B21</f>
        <v>-2.6038469502373878E-3</v>
      </c>
      <c r="I21" s="275">
        <f>AG6</f>
        <v>14380</v>
      </c>
      <c r="J21" s="14">
        <f>I21/B21</f>
        <v>1.3174989143002688E-2</v>
      </c>
      <c r="K21" s="277">
        <f>E21/I21</f>
        <v>13.407997218358831</v>
      </c>
      <c r="L21" s="277"/>
      <c r="M21" s="181">
        <v>25</v>
      </c>
      <c r="N21" s="69">
        <v>3</v>
      </c>
      <c r="AC21" s="239">
        <v>31320</v>
      </c>
      <c r="AD21" s="279">
        <v>734037</v>
      </c>
      <c r="AE21" s="279">
        <v>946344</v>
      </c>
      <c r="AF21" s="279">
        <f t="shared" si="0"/>
        <v>-212307</v>
      </c>
      <c r="AG21" s="279">
        <v>129478</v>
      </c>
    </row>
    <row r="22" spans="1:33">
      <c r="A22" s="241">
        <v>25934</v>
      </c>
      <c r="B22" s="276">
        <v>1137812</v>
      </c>
      <c r="C22" s="279">
        <v>391668</v>
      </c>
      <c r="D22" s="278">
        <v>0.34422910000000001</v>
      </c>
      <c r="K22" s="277"/>
      <c r="L22" s="277"/>
      <c r="M22" s="181">
        <v>20</v>
      </c>
      <c r="N22" s="69">
        <v>2</v>
      </c>
      <c r="AC22" s="239">
        <v>31685</v>
      </c>
      <c r="AD22" s="279">
        <v>769155</v>
      </c>
      <c r="AE22" s="279">
        <v>990382</v>
      </c>
      <c r="AF22" s="279">
        <f t="shared" si="0"/>
        <v>-221227</v>
      </c>
      <c r="AG22" s="279">
        <v>136017</v>
      </c>
    </row>
    <row r="23" spans="1:33">
      <c r="A23" s="241">
        <v>26024</v>
      </c>
      <c r="B23" s="276">
        <v>1159355</v>
      </c>
      <c r="C23" s="279">
        <v>397305</v>
      </c>
      <c r="D23" s="278">
        <v>0.34269489999999997</v>
      </c>
      <c r="K23" s="277"/>
      <c r="L23" s="277"/>
      <c r="M23" s="181">
        <v>15</v>
      </c>
      <c r="N23" s="69">
        <v>2</v>
      </c>
      <c r="AC23" s="239">
        <v>32050</v>
      </c>
      <c r="AD23" s="279">
        <v>854287</v>
      </c>
      <c r="AE23" s="279">
        <v>1004017</v>
      </c>
      <c r="AF23" s="279">
        <f t="shared" si="0"/>
        <v>-149730</v>
      </c>
      <c r="AG23" s="279">
        <v>138611</v>
      </c>
    </row>
    <row r="24" spans="1:33">
      <c r="A24" s="241">
        <v>26115</v>
      </c>
      <c r="B24" s="276">
        <v>1180313</v>
      </c>
      <c r="C24" s="279">
        <v>412268</v>
      </c>
      <c r="D24" s="278">
        <v>0.34928700000000001</v>
      </c>
      <c r="K24" s="277"/>
      <c r="L24" s="277"/>
      <c r="M24" s="181">
        <v>10</v>
      </c>
      <c r="N24" s="69">
        <v>1</v>
      </c>
      <c r="AC24" s="239">
        <v>32416</v>
      </c>
      <c r="AD24" s="279">
        <v>909238</v>
      </c>
      <c r="AE24" s="279">
        <v>1064416</v>
      </c>
      <c r="AF24" s="279">
        <f t="shared" si="0"/>
        <v>-155178</v>
      </c>
      <c r="AG24" s="279">
        <v>151803</v>
      </c>
    </row>
    <row r="25" spans="1:33">
      <c r="A25" s="241">
        <v>26207</v>
      </c>
      <c r="B25" s="276">
        <v>1193585</v>
      </c>
      <c r="C25" s="279">
        <v>424131</v>
      </c>
      <c r="D25" s="278">
        <v>0.35534209999999999</v>
      </c>
      <c r="E25" s="275">
        <f>AD7</f>
        <v>187139</v>
      </c>
      <c r="F25" s="275">
        <f>AE7</f>
        <v>210172</v>
      </c>
      <c r="G25" s="275">
        <f>E25-F25</f>
        <v>-23033</v>
      </c>
      <c r="H25" s="14">
        <f>G25/B25</f>
        <v>-1.9297326960375675E-2</v>
      </c>
      <c r="I25" s="275">
        <f>AG7</f>
        <v>14841</v>
      </c>
      <c r="J25" s="14">
        <f>I25/B25</f>
        <v>1.2433969930922389E-2</v>
      </c>
      <c r="K25" s="277">
        <f>E25/I25</f>
        <v>12.609595040765447</v>
      </c>
      <c r="L25" s="277"/>
      <c r="M25" s="181">
        <v>5</v>
      </c>
      <c r="N25" s="69">
        <v>1</v>
      </c>
      <c r="AC25" s="239">
        <v>32781</v>
      </c>
      <c r="AD25" s="279">
        <v>991104</v>
      </c>
      <c r="AE25" s="279">
        <v>1143743</v>
      </c>
      <c r="AF25" s="279">
        <f t="shared" si="0"/>
        <v>-152639</v>
      </c>
      <c r="AG25" s="279">
        <v>168981</v>
      </c>
    </row>
    <row r="26" spans="1:33">
      <c r="A26" s="241">
        <v>26299</v>
      </c>
      <c r="B26" s="276">
        <v>1233807</v>
      </c>
      <c r="C26" s="279">
        <v>427344</v>
      </c>
      <c r="D26" s="278">
        <v>0.34636210000000001</v>
      </c>
      <c r="K26" s="277"/>
      <c r="L26" s="277"/>
      <c r="M26" s="181">
        <v>0</v>
      </c>
      <c r="N26" s="67">
        <v>0</v>
      </c>
      <c r="AC26" s="239">
        <v>33146</v>
      </c>
      <c r="AD26" s="279">
        <v>1031958</v>
      </c>
      <c r="AE26" s="279">
        <v>1252993</v>
      </c>
      <c r="AF26" s="279">
        <f t="shared" si="0"/>
        <v>-221035</v>
      </c>
      <c r="AG26" s="279">
        <v>184347</v>
      </c>
    </row>
    <row r="27" spans="1:33">
      <c r="A27" s="241">
        <v>26390</v>
      </c>
      <c r="B27" s="276">
        <v>1270122</v>
      </c>
      <c r="C27" s="279">
        <v>426435</v>
      </c>
      <c r="D27" s="278">
        <v>0.33574330000000002</v>
      </c>
      <c r="K27" s="277"/>
      <c r="L27" s="277"/>
      <c r="M27" s="181">
        <v>-5</v>
      </c>
      <c r="N27" s="68">
        <v>-1</v>
      </c>
      <c r="AC27" s="239">
        <v>33511</v>
      </c>
      <c r="AD27" s="279">
        <v>1054988</v>
      </c>
      <c r="AE27" s="279">
        <v>1324226</v>
      </c>
      <c r="AF27" s="279">
        <f t="shared" si="0"/>
        <v>-269238</v>
      </c>
      <c r="AG27" s="279">
        <v>194448</v>
      </c>
    </row>
    <row r="28" spans="1:33">
      <c r="A28" s="241">
        <v>26481</v>
      </c>
      <c r="B28" s="276">
        <v>1293837</v>
      </c>
      <c r="C28" s="279">
        <v>433946</v>
      </c>
      <c r="D28" s="278">
        <v>0.33539459999999999</v>
      </c>
      <c r="K28" s="277"/>
      <c r="L28" s="277"/>
      <c r="M28" s="181">
        <v>-10</v>
      </c>
      <c r="N28" s="68">
        <v>-1</v>
      </c>
      <c r="AC28" s="239">
        <v>33877</v>
      </c>
      <c r="AD28" s="279">
        <v>1091208</v>
      </c>
      <c r="AE28" s="279">
        <v>1381529</v>
      </c>
      <c r="AF28" s="279">
        <f t="shared" si="0"/>
        <v>-290321</v>
      </c>
      <c r="AG28" s="279">
        <v>199344</v>
      </c>
    </row>
    <row r="29" spans="1:33">
      <c r="A29" s="241">
        <v>26573</v>
      </c>
      <c r="B29" s="276">
        <v>1332023</v>
      </c>
      <c r="C29" s="279">
        <v>448473</v>
      </c>
      <c r="D29" s="278">
        <v>0.33668559999999997</v>
      </c>
      <c r="E29" s="275">
        <f>AD8</f>
        <v>207309</v>
      </c>
      <c r="F29" s="275">
        <f>AE8</f>
        <v>230681</v>
      </c>
      <c r="G29" s="275">
        <f>E29-F29</f>
        <v>-23372</v>
      </c>
      <c r="H29" s="14">
        <f>G29/B29</f>
        <v>-1.7546243570869272E-2</v>
      </c>
      <c r="I29" s="275">
        <f>AG8</f>
        <v>15478</v>
      </c>
      <c r="J29" s="14">
        <f>I29/B29</f>
        <v>1.1619919475864906E-2</v>
      </c>
      <c r="K29" s="277">
        <f>E29/I29</f>
        <v>13.393784726708876</v>
      </c>
      <c r="L29" s="277"/>
      <c r="M29" s="181">
        <v>-15</v>
      </c>
      <c r="N29" s="68">
        <v>-2</v>
      </c>
      <c r="AC29" s="239">
        <v>34242</v>
      </c>
      <c r="AD29" s="279">
        <v>1154334</v>
      </c>
      <c r="AE29" s="279">
        <v>1409386</v>
      </c>
      <c r="AF29" s="279">
        <f t="shared" si="0"/>
        <v>-255052</v>
      </c>
      <c r="AG29" s="279">
        <v>198713</v>
      </c>
    </row>
    <row r="30" spans="1:33">
      <c r="A30" s="241">
        <v>26665</v>
      </c>
      <c r="B30" s="276">
        <v>1380680</v>
      </c>
      <c r="C30" s="279">
        <v>458606</v>
      </c>
      <c r="D30" s="278">
        <v>0.3321595</v>
      </c>
      <c r="K30" s="277"/>
      <c r="L30" s="277"/>
      <c r="M30" s="181">
        <v>-20</v>
      </c>
      <c r="N30" s="68">
        <v>-2</v>
      </c>
      <c r="AC30" s="239">
        <v>34607</v>
      </c>
      <c r="AD30" s="279">
        <v>1258566</v>
      </c>
      <c r="AE30" s="279">
        <v>1461752</v>
      </c>
      <c r="AF30" s="279">
        <f t="shared" si="0"/>
        <v>-203186</v>
      </c>
      <c r="AG30" s="279">
        <v>202932</v>
      </c>
    </row>
    <row r="31" spans="1:33">
      <c r="A31" s="241">
        <v>26755</v>
      </c>
      <c r="B31" s="276">
        <v>1417595</v>
      </c>
      <c r="C31" s="279">
        <v>457317</v>
      </c>
      <c r="D31" s="278">
        <v>0.32260060000000002</v>
      </c>
      <c r="K31" s="277"/>
      <c r="L31" s="277"/>
      <c r="M31" s="181">
        <v>-25</v>
      </c>
      <c r="N31" s="68">
        <v>-3</v>
      </c>
      <c r="AC31" s="239">
        <v>34972</v>
      </c>
      <c r="AD31" s="279">
        <v>1351790</v>
      </c>
      <c r="AE31" s="279">
        <v>1515742</v>
      </c>
      <c r="AF31" s="279">
        <f t="shared" si="0"/>
        <v>-163952</v>
      </c>
      <c r="AG31" s="279">
        <v>232134</v>
      </c>
    </row>
    <row r="32" spans="1:33">
      <c r="A32" s="241">
        <v>26846</v>
      </c>
      <c r="B32" s="276">
        <v>1436813</v>
      </c>
      <c r="C32" s="279">
        <v>460614</v>
      </c>
      <c r="D32" s="278">
        <v>0.32058030000000004</v>
      </c>
      <c r="K32" s="277"/>
      <c r="L32" s="277"/>
      <c r="M32" s="181">
        <v>-30</v>
      </c>
      <c r="N32" s="68">
        <v>-3</v>
      </c>
      <c r="AC32" s="239">
        <v>35338</v>
      </c>
      <c r="AD32" s="279">
        <v>1453053</v>
      </c>
      <c r="AE32" s="279">
        <v>1560484</v>
      </c>
      <c r="AF32" s="279">
        <f t="shared" si="0"/>
        <v>-107431</v>
      </c>
      <c r="AG32" s="279">
        <v>241053</v>
      </c>
    </row>
    <row r="33" spans="1:33">
      <c r="A33" s="241">
        <v>26938</v>
      </c>
      <c r="B33" s="276">
        <v>1479069</v>
      </c>
      <c r="C33" s="279">
        <v>469073</v>
      </c>
      <c r="D33" s="278">
        <v>0.3171407</v>
      </c>
      <c r="E33" s="275">
        <f>AD9</f>
        <v>230799</v>
      </c>
      <c r="F33" s="275">
        <f>AE9</f>
        <v>245707</v>
      </c>
      <c r="G33" s="275">
        <f>E33-F33</f>
        <v>-14908</v>
      </c>
      <c r="H33" s="14">
        <f>G33/B33</f>
        <v>-1.0079313405933056E-2</v>
      </c>
      <c r="I33" s="275">
        <f>AG9</f>
        <v>17349</v>
      </c>
      <c r="J33" s="14">
        <f>I33/B33</f>
        <v>1.1729675897473342E-2</v>
      </c>
      <c r="K33" s="277">
        <f>E33/I33</f>
        <v>13.303302784022133</v>
      </c>
      <c r="L33" s="277"/>
      <c r="M33" s="181">
        <v>-35</v>
      </c>
      <c r="N33" s="68">
        <v>-4</v>
      </c>
      <c r="AC33" s="239">
        <v>35703</v>
      </c>
      <c r="AD33" s="279">
        <v>1579232</v>
      </c>
      <c r="AE33" s="279">
        <v>1601116</v>
      </c>
      <c r="AF33" s="279">
        <f t="shared" si="0"/>
        <v>-21884</v>
      </c>
      <c r="AG33" s="279">
        <v>243984</v>
      </c>
    </row>
    <row r="34" spans="1:33">
      <c r="A34" s="241">
        <v>27030</v>
      </c>
      <c r="B34" s="276">
        <v>1494654</v>
      </c>
      <c r="C34" s="279">
        <v>473675</v>
      </c>
      <c r="D34" s="278">
        <v>0.31691279999999999</v>
      </c>
      <c r="K34" s="277"/>
      <c r="L34" s="277"/>
      <c r="M34" s="181">
        <v>-40</v>
      </c>
      <c r="N34" s="68">
        <v>-4</v>
      </c>
      <c r="AC34" s="239">
        <v>36068</v>
      </c>
      <c r="AD34" s="279">
        <v>1721728</v>
      </c>
      <c r="AE34" s="279">
        <v>1652458</v>
      </c>
      <c r="AF34" s="279">
        <f t="shared" ref="AF34:AF53" si="1">AD34-AE34</f>
        <v>69270</v>
      </c>
      <c r="AG34" s="279">
        <v>241118</v>
      </c>
    </row>
    <row r="35" spans="1:33">
      <c r="A35" s="241">
        <v>27120</v>
      </c>
      <c r="B35" s="276">
        <v>1534220</v>
      </c>
      <c r="C35" s="279">
        <v>474235</v>
      </c>
      <c r="D35" s="278">
        <v>0.30910499999999996</v>
      </c>
      <c r="K35" s="277"/>
      <c r="L35" s="277"/>
      <c r="M35" s="181">
        <v>-45</v>
      </c>
      <c r="N35" s="68">
        <v>-5</v>
      </c>
      <c r="AC35" s="239">
        <v>36433</v>
      </c>
      <c r="AD35" s="279">
        <v>1827452</v>
      </c>
      <c r="AE35" s="279">
        <v>1701842</v>
      </c>
      <c r="AF35" s="279">
        <f t="shared" si="1"/>
        <v>125610</v>
      </c>
      <c r="AG35" s="279">
        <v>229755</v>
      </c>
    </row>
    <row r="36" spans="1:33">
      <c r="A36" s="241">
        <v>27211</v>
      </c>
      <c r="B36" s="276">
        <v>1563396</v>
      </c>
      <c r="C36" s="279">
        <v>481466</v>
      </c>
      <c r="D36" s="278">
        <v>0.3079616</v>
      </c>
      <c r="K36" s="277"/>
      <c r="L36" s="277"/>
      <c r="M36" s="181">
        <v>-50</v>
      </c>
      <c r="N36" s="68">
        <v>-5</v>
      </c>
      <c r="AC36" s="239">
        <v>36799</v>
      </c>
      <c r="AD36" s="279">
        <v>2025191</v>
      </c>
      <c r="AE36" s="279">
        <v>1788950</v>
      </c>
      <c r="AF36" s="279">
        <f t="shared" si="1"/>
        <v>236241</v>
      </c>
      <c r="AG36" s="279">
        <v>222949</v>
      </c>
    </row>
    <row r="37" spans="1:33">
      <c r="A37" s="241">
        <v>27303</v>
      </c>
      <c r="B37" s="276">
        <v>1603004</v>
      </c>
      <c r="C37" s="279">
        <v>492664</v>
      </c>
      <c r="D37" s="278">
        <v>0.307338</v>
      </c>
      <c r="E37" s="275">
        <f>AD10</f>
        <v>263224</v>
      </c>
      <c r="F37" s="275">
        <f>AE10</f>
        <v>269359</v>
      </c>
      <c r="G37" s="275">
        <f>E37-F37</f>
        <v>-6135</v>
      </c>
      <c r="H37" s="14">
        <f>G37/B37</f>
        <v>-3.8271894518042376E-3</v>
      </c>
      <c r="I37" s="275">
        <f>AG10</f>
        <v>21449</v>
      </c>
      <c r="J37" s="14">
        <f>I37/B37</f>
        <v>1.3380503105419574E-2</v>
      </c>
      <c r="K37" s="277">
        <f>E37/I37</f>
        <v>12.272087276796121</v>
      </c>
      <c r="L37" s="277"/>
      <c r="M37" s="181">
        <v>-55</v>
      </c>
      <c r="N37" s="68">
        <v>-6</v>
      </c>
      <c r="AC37" s="239">
        <v>37164</v>
      </c>
      <c r="AD37" s="279">
        <v>1991082</v>
      </c>
      <c r="AE37" s="279">
        <v>1862846</v>
      </c>
      <c r="AF37" s="279">
        <f t="shared" si="1"/>
        <v>128236</v>
      </c>
      <c r="AG37" s="279">
        <v>206167</v>
      </c>
    </row>
    <row r="38" spans="1:33">
      <c r="A38" s="241">
        <v>27395</v>
      </c>
      <c r="B38" s="276">
        <v>1619553</v>
      </c>
      <c r="C38" s="279">
        <v>509659</v>
      </c>
      <c r="D38" s="278">
        <v>0.3146912</v>
      </c>
      <c r="K38" s="277"/>
      <c r="L38" s="277"/>
      <c r="M38" s="181">
        <v>-60</v>
      </c>
      <c r="N38" s="68">
        <v>-6</v>
      </c>
      <c r="AC38" s="239">
        <v>37529</v>
      </c>
      <c r="AD38" s="279">
        <v>1853136</v>
      </c>
      <c r="AE38" s="279">
        <v>2010894</v>
      </c>
      <c r="AF38" s="279">
        <f t="shared" si="1"/>
        <v>-157758</v>
      </c>
      <c r="AG38" s="279">
        <v>170949</v>
      </c>
    </row>
    <row r="39" spans="1:33">
      <c r="A39" s="241">
        <v>27485</v>
      </c>
      <c r="B39" s="276">
        <v>1656448</v>
      </c>
      <c r="C39" s="279">
        <v>533188</v>
      </c>
      <c r="D39" s="278">
        <v>0.32188630000000001</v>
      </c>
      <c r="K39" s="277"/>
      <c r="L39" s="277"/>
      <c r="M39" s="181">
        <v>-65</v>
      </c>
      <c r="N39" s="68">
        <v>-7</v>
      </c>
      <c r="AC39" s="239">
        <v>37894</v>
      </c>
      <c r="AD39" s="279">
        <v>1782314</v>
      </c>
      <c r="AE39" s="279">
        <v>2159899</v>
      </c>
      <c r="AF39" s="279">
        <f t="shared" si="1"/>
        <v>-377585</v>
      </c>
      <c r="AG39" s="279">
        <v>153073</v>
      </c>
    </row>
    <row r="40" spans="1:33">
      <c r="A40" s="241">
        <v>27576</v>
      </c>
      <c r="B40" s="276">
        <v>1713812</v>
      </c>
      <c r="C40" s="279">
        <v>553647</v>
      </c>
      <c r="D40" s="278">
        <v>0.32305</v>
      </c>
      <c r="K40" s="277"/>
      <c r="L40" s="277"/>
      <c r="M40" s="181">
        <v>-70</v>
      </c>
      <c r="N40" s="68">
        <v>-7</v>
      </c>
      <c r="AC40" s="239">
        <v>38260</v>
      </c>
      <c r="AD40" s="279">
        <v>1880114</v>
      </c>
      <c r="AE40" s="279">
        <v>2292841</v>
      </c>
      <c r="AF40" s="279">
        <f t="shared" si="1"/>
        <v>-412727</v>
      </c>
      <c r="AG40" s="279">
        <v>160245</v>
      </c>
    </row>
    <row r="41" spans="1:33">
      <c r="A41" s="241">
        <v>27668</v>
      </c>
      <c r="B41" s="276">
        <v>1765867</v>
      </c>
      <c r="C41" s="279">
        <v>576649</v>
      </c>
      <c r="D41" s="278">
        <v>0.32655290000000003</v>
      </c>
      <c r="E41" s="275">
        <f>AD11</f>
        <v>279090</v>
      </c>
      <c r="F41" s="275">
        <f>AE11</f>
        <v>332332</v>
      </c>
      <c r="G41" s="275">
        <f>E41-F41</f>
        <v>-53242</v>
      </c>
      <c r="H41" s="14">
        <f>G41/B41</f>
        <v>-3.0150628558096391E-2</v>
      </c>
      <c r="I41" s="275">
        <f>AG11</f>
        <v>23244</v>
      </c>
      <c r="J41" s="14">
        <f>I41/B41</f>
        <v>1.3162939224754752E-2</v>
      </c>
      <c r="K41" s="277">
        <f>E41/I41</f>
        <v>12.006969540526587</v>
      </c>
      <c r="L41" s="277"/>
      <c r="M41" s="181">
        <v>-75</v>
      </c>
      <c r="N41" s="68">
        <v>-8</v>
      </c>
      <c r="AC41" s="239">
        <v>38625</v>
      </c>
      <c r="AD41" s="279">
        <v>2153611</v>
      </c>
      <c r="AE41" s="279">
        <v>2471957</v>
      </c>
      <c r="AF41" s="279">
        <f t="shared" si="1"/>
        <v>-318346</v>
      </c>
      <c r="AG41" s="279">
        <v>183986</v>
      </c>
    </row>
    <row r="42" spans="1:33">
      <c r="A42" s="241">
        <v>27760</v>
      </c>
      <c r="B42" s="276">
        <v>1824509</v>
      </c>
      <c r="C42" s="279">
        <v>600490</v>
      </c>
      <c r="D42" s="278">
        <v>0.32912419999999998</v>
      </c>
      <c r="K42" s="277"/>
      <c r="L42" s="277"/>
      <c r="M42" s="181">
        <v>-80</v>
      </c>
      <c r="N42" s="68">
        <v>-8</v>
      </c>
      <c r="AC42" s="239">
        <v>38990</v>
      </c>
      <c r="AD42" s="279">
        <v>2406869</v>
      </c>
      <c r="AE42" s="279">
        <v>2655050</v>
      </c>
      <c r="AF42" s="279">
        <f t="shared" si="1"/>
        <v>-248181</v>
      </c>
      <c r="AG42" s="279">
        <v>226603</v>
      </c>
    </row>
    <row r="43" spans="1:33">
      <c r="A43" s="241">
        <v>27851</v>
      </c>
      <c r="B43" s="276">
        <v>1856944</v>
      </c>
      <c r="C43" s="279">
        <v>620432</v>
      </c>
      <c r="D43" s="278">
        <v>0.33411450000000004</v>
      </c>
      <c r="K43" s="277"/>
      <c r="L43" s="277"/>
      <c r="M43" s="181">
        <v>-85</v>
      </c>
      <c r="N43" s="68">
        <v>-9</v>
      </c>
      <c r="AC43" s="239">
        <v>39355</v>
      </c>
      <c r="AD43" s="279">
        <v>2567985</v>
      </c>
      <c r="AE43" s="279">
        <v>2728686</v>
      </c>
      <c r="AF43" s="279">
        <f t="shared" si="1"/>
        <v>-160701</v>
      </c>
      <c r="AG43" s="279">
        <v>237109</v>
      </c>
    </row>
    <row r="44" spans="1:33">
      <c r="A44" s="241">
        <v>27942</v>
      </c>
      <c r="B44" s="276">
        <v>1890500</v>
      </c>
      <c r="C44" s="279">
        <v>634701</v>
      </c>
      <c r="D44" s="278">
        <v>0.33573180000000002</v>
      </c>
      <c r="K44" s="277"/>
      <c r="L44" s="277"/>
      <c r="M44" s="181">
        <v>-90</v>
      </c>
      <c r="N44" s="68">
        <v>-9</v>
      </c>
      <c r="AC44" s="239">
        <v>39721</v>
      </c>
      <c r="AD44" s="279">
        <v>2523991</v>
      </c>
      <c r="AE44" s="279">
        <v>2982544</v>
      </c>
      <c r="AF44" s="279">
        <f t="shared" si="1"/>
        <v>-458553</v>
      </c>
      <c r="AG44" s="279">
        <v>252757</v>
      </c>
    </row>
    <row r="45" spans="1:33">
      <c r="A45" s="241">
        <v>28034</v>
      </c>
      <c r="B45" s="276">
        <v>1938413</v>
      </c>
      <c r="C45" s="279">
        <v>653543</v>
      </c>
      <c r="D45" s="278">
        <v>0.33715359999999994</v>
      </c>
      <c r="E45" s="275">
        <f>AD12</f>
        <v>298060</v>
      </c>
      <c r="F45" s="275">
        <f>AE12</f>
        <v>371792</v>
      </c>
      <c r="G45" s="275">
        <f>E45-F45</f>
        <v>-73732</v>
      </c>
      <c r="H45" s="14">
        <f>G45/B45</f>
        <v>-3.8037301648307147E-2</v>
      </c>
      <c r="I45" s="275">
        <f>AG12</f>
        <v>26727</v>
      </c>
      <c r="J45" s="14">
        <f>I45/B45</f>
        <v>1.3788083344467872E-2</v>
      </c>
      <c r="K45" s="277">
        <f>E45/I45</f>
        <v>11.152018558012497</v>
      </c>
      <c r="L45" s="277"/>
      <c r="M45" s="181">
        <v>-95</v>
      </c>
      <c r="N45" s="68">
        <v>-10</v>
      </c>
      <c r="AC45" s="239">
        <v>40086</v>
      </c>
      <c r="AD45" s="279">
        <v>2104989</v>
      </c>
      <c r="AE45" s="279">
        <v>3517677</v>
      </c>
      <c r="AF45" s="279">
        <f t="shared" si="1"/>
        <v>-1412688</v>
      </c>
      <c r="AG45" s="279">
        <v>186902</v>
      </c>
    </row>
    <row r="46" spans="1:33">
      <c r="A46" s="241">
        <v>28126</v>
      </c>
      <c r="B46" s="276">
        <v>1992534</v>
      </c>
      <c r="C46" s="279">
        <v>669207</v>
      </c>
      <c r="D46" s="278">
        <v>0.33585729999999997</v>
      </c>
      <c r="K46" s="277"/>
      <c r="L46" s="277"/>
      <c r="M46" s="181">
        <v>-100</v>
      </c>
      <c r="N46" s="68">
        <v>-10</v>
      </c>
      <c r="AC46" s="239">
        <v>40451</v>
      </c>
      <c r="AD46" s="279">
        <v>2162706</v>
      </c>
      <c r="AE46" s="279">
        <v>3457079</v>
      </c>
      <c r="AF46" s="279">
        <f t="shared" si="1"/>
        <v>-1294373</v>
      </c>
      <c r="AG46" s="279">
        <v>196194</v>
      </c>
    </row>
    <row r="47" spans="1:33">
      <c r="A47" s="241">
        <v>28216</v>
      </c>
      <c r="B47" s="276">
        <v>2060165</v>
      </c>
      <c r="C47" s="279">
        <v>674425</v>
      </c>
      <c r="D47" s="278">
        <v>0.32736460000000001</v>
      </c>
      <c r="K47" s="277"/>
      <c r="L47" s="277"/>
      <c r="M47" s="291"/>
      <c r="AC47" s="239">
        <v>40816</v>
      </c>
      <c r="AD47" s="279">
        <v>2303466</v>
      </c>
      <c r="AE47" s="279">
        <v>3603065</v>
      </c>
      <c r="AF47" s="279">
        <f t="shared" si="1"/>
        <v>-1299599</v>
      </c>
      <c r="AG47" s="279">
        <v>229962</v>
      </c>
    </row>
    <row r="48" spans="1:33">
      <c r="A48" s="241">
        <v>28307</v>
      </c>
      <c r="B48" s="276">
        <v>2122387</v>
      </c>
      <c r="C48" s="279">
        <v>698840</v>
      </c>
      <c r="D48" s="278">
        <v>0.32927079999999997</v>
      </c>
      <c r="K48" s="277"/>
      <c r="L48" s="277"/>
      <c r="M48" s="295" t="s">
        <v>182</v>
      </c>
      <c r="N48" s="65" t="s">
        <v>12</v>
      </c>
      <c r="AC48" s="239">
        <v>41182</v>
      </c>
      <c r="AD48" s="279">
        <v>2449990</v>
      </c>
      <c r="AE48" s="279">
        <v>3536945</v>
      </c>
      <c r="AF48" s="279">
        <f t="shared" si="1"/>
        <v>-1086955</v>
      </c>
      <c r="AG48" s="279">
        <v>220408</v>
      </c>
    </row>
    <row r="49" spans="1:33">
      <c r="A49" s="241">
        <v>28399</v>
      </c>
      <c r="B49" s="276">
        <v>2168716</v>
      </c>
      <c r="C49" s="279">
        <v>718943</v>
      </c>
      <c r="D49" s="278">
        <v>0.33150629999999998</v>
      </c>
      <c r="E49" s="275">
        <f>AD13</f>
        <v>355559</v>
      </c>
      <c r="F49" s="275">
        <f>AE13</f>
        <v>409218</v>
      </c>
      <c r="G49" s="275">
        <f>E49-F49</f>
        <v>-53659</v>
      </c>
      <c r="H49" s="14">
        <f>G49/B49</f>
        <v>-2.4742289907945532E-2</v>
      </c>
      <c r="I49" s="275">
        <f>AG13</f>
        <v>29901</v>
      </c>
      <c r="J49" s="14">
        <f>I49/B49</f>
        <v>1.3787420759564645E-2</v>
      </c>
      <c r="K49" s="277">
        <f>E49/I49</f>
        <v>11.891207651917997</v>
      </c>
      <c r="L49" s="277"/>
      <c r="M49" s="181">
        <v>-10</v>
      </c>
      <c r="N49" s="69">
        <v>10</v>
      </c>
      <c r="O49" s="288" t="s">
        <v>183</v>
      </c>
      <c r="AC49" s="239">
        <v>41547</v>
      </c>
      <c r="AD49" s="279">
        <v>2775106</v>
      </c>
      <c r="AE49" s="279">
        <v>3454648</v>
      </c>
      <c r="AF49" s="279">
        <f t="shared" si="1"/>
        <v>-679542</v>
      </c>
      <c r="AG49" s="279">
        <v>220885</v>
      </c>
    </row>
    <row r="50" spans="1:33">
      <c r="A50" s="241">
        <v>28491</v>
      </c>
      <c r="B50" s="276">
        <v>2208688</v>
      </c>
      <c r="C50" s="279">
        <v>737951</v>
      </c>
      <c r="D50" s="278">
        <v>0.33411279999999999</v>
      </c>
      <c r="K50" s="277"/>
      <c r="L50" s="277"/>
      <c r="M50" s="181">
        <v>-9.5</v>
      </c>
      <c r="N50" s="69">
        <v>10</v>
      </c>
      <c r="AC50" s="239">
        <v>41912</v>
      </c>
      <c r="AD50" s="279">
        <v>3021491</v>
      </c>
      <c r="AE50" s="279">
        <v>3506091</v>
      </c>
      <c r="AF50" s="279">
        <f t="shared" si="1"/>
        <v>-484600</v>
      </c>
      <c r="AG50" s="279">
        <v>228956</v>
      </c>
    </row>
    <row r="51" spans="1:33">
      <c r="A51" s="241">
        <v>28581</v>
      </c>
      <c r="B51" s="276">
        <v>2336563</v>
      </c>
      <c r="C51" s="279">
        <v>749024</v>
      </c>
      <c r="D51" s="278">
        <v>0.32056660000000003</v>
      </c>
      <c r="K51" s="277"/>
      <c r="L51" s="277"/>
      <c r="M51" s="181">
        <v>-9</v>
      </c>
      <c r="N51" s="69">
        <v>9</v>
      </c>
      <c r="AC51" s="239">
        <v>42277</v>
      </c>
      <c r="AD51" s="275">
        <v>3249887</v>
      </c>
      <c r="AE51" s="275">
        <v>3688383</v>
      </c>
      <c r="AF51" s="279">
        <f t="shared" si="1"/>
        <v>-438496</v>
      </c>
      <c r="AG51" s="275">
        <v>223181</v>
      </c>
    </row>
    <row r="52" spans="1:33">
      <c r="A52" s="241">
        <v>28672</v>
      </c>
      <c r="B52" s="276">
        <v>2398866</v>
      </c>
      <c r="C52" s="279">
        <v>771544</v>
      </c>
      <c r="D52" s="278">
        <v>0.32162860000000004</v>
      </c>
      <c r="K52" s="277"/>
      <c r="L52" s="277"/>
      <c r="M52" s="181">
        <v>-8.5</v>
      </c>
      <c r="N52" s="69">
        <v>9</v>
      </c>
      <c r="AC52" s="239">
        <v>42643</v>
      </c>
      <c r="AD52" s="275">
        <v>3267961</v>
      </c>
      <c r="AE52" s="275">
        <v>3852612</v>
      </c>
      <c r="AF52" s="279">
        <f t="shared" si="1"/>
        <v>-584651</v>
      </c>
      <c r="AG52" s="275">
        <v>240033</v>
      </c>
    </row>
    <row r="53" spans="1:33">
      <c r="A53" s="241">
        <v>28764</v>
      </c>
      <c r="B53" s="276">
        <v>2482159</v>
      </c>
      <c r="C53" s="279">
        <v>789207</v>
      </c>
      <c r="D53" s="278">
        <v>0.31795180000000001</v>
      </c>
      <c r="E53" s="275">
        <f>AD14</f>
        <v>399561</v>
      </c>
      <c r="F53" s="275">
        <f>AE14</f>
        <v>458746</v>
      </c>
      <c r="G53" s="275">
        <f>E53-F53</f>
        <v>-59185</v>
      </c>
      <c r="H53" s="14">
        <f>G53/B53</f>
        <v>-2.3844161473942645E-2</v>
      </c>
      <c r="I53" s="275">
        <f>AG14</f>
        <v>35458</v>
      </c>
      <c r="J53" s="14">
        <f>I53/B53</f>
        <v>1.4285144505247246E-2</v>
      </c>
      <c r="K53" s="277">
        <f>E53/I53</f>
        <v>11.26857126741497</v>
      </c>
      <c r="L53" s="277"/>
      <c r="M53" s="181">
        <v>-8</v>
      </c>
      <c r="N53" s="69">
        <v>8</v>
      </c>
      <c r="AC53" s="239">
        <v>43008</v>
      </c>
      <c r="AD53" s="275">
        <v>3316182</v>
      </c>
      <c r="AE53" s="275">
        <v>3981554</v>
      </c>
      <c r="AF53" s="279">
        <f t="shared" si="1"/>
        <v>-665372</v>
      </c>
      <c r="AG53" s="275">
        <v>262551</v>
      </c>
    </row>
    <row r="54" spans="1:33">
      <c r="A54" s="241">
        <v>28856</v>
      </c>
      <c r="B54" s="276">
        <v>2531555</v>
      </c>
      <c r="C54" s="279">
        <v>796792</v>
      </c>
      <c r="D54" s="278">
        <v>0.31474409999999997</v>
      </c>
      <c r="K54" s="277"/>
      <c r="L54" s="277"/>
      <c r="M54" s="181">
        <v>-7.5</v>
      </c>
      <c r="N54" s="69">
        <v>8</v>
      </c>
    </row>
    <row r="55" spans="1:33">
      <c r="A55" s="241">
        <v>28946</v>
      </c>
      <c r="B55" s="276">
        <v>2595909</v>
      </c>
      <c r="C55" s="279">
        <v>804913</v>
      </c>
      <c r="D55" s="278">
        <v>0.31006980000000001</v>
      </c>
      <c r="K55" s="277"/>
      <c r="L55" s="277"/>
      <c r="M55" s="181">
        <v>-7</v>
      </c>
      <c r="N55" s="69">
        <v>7</v>
      </c>
    </row>
    <row r="56" spans="1:33">
      <c r="A56" s="241">
        <v>29037</v>
      </c>
      <c r="B56" s="276">
        <v>2670388</v>
      </c>
      <c r="C56" s="279">
        <v>826519</v>
      </c>
      <c r="D56" s="278">
        <v>0.30951270000000003</v>
      </c>
      <c r="K56" s="277"/>
      <c r="L56" s="277"/>
      <c r="M56" s="181">
        <v>-6.5</v>
      </c>
      <c r="N56" s="69">
        <v>7</v>
      </c>
    </row>
    <row r="57" spans="1:33">
      <c r="A57" s="241">
        <v>29129</v>
      </c>
      <c r="B57" s="276">
        <v>2730705</v>
      </c>
      <c r="C57" s="279">
        <v>845116</v>
      </c>
      <c r="D57" s="278">
        <v>0.30948639999999999</v>
      </c>
      <c r="E57" s="275">
        <f>AD15</f>
        <v>463302</v>
      </c>
      <c r="F57" s="275">
        <f>AE15</f>
        <v>504028</v>
      </c>
      <c r="G57" s="275">
        <f>E57-F57</f>
        <v>-40726</v>
      </c>
      <c r="H57" s="14">
        <f>G57/B57</f>
        <v>-1.491409727524577E-2</v>
      </c>
      <c r="I57" s="275">
        <f>AG15</f>
        <v>42633</v>
      </c>
      <c r="J57" s="14">
        <f>I57/B57</f>
        <v>1.5612451729498426E-2</v>
      </c>
      <c r="K57" s="277">
        <f>E57/I57</f>
        <v>10.867215537259868</v>
      </c>
      <c r="L57" s="277"/>
      <c r="M57" s="181">
        <v>-6</v>
      </c>
      <c r="N57" s="69">
        <v>6</v>
      </c>
    </row>
    <row r="58" spans="1:33">
      <c r="A58" s="241">
        <v>29221</v>
      </c>
      <c r="B58" s="276">
        <v>2796523</v>
      </c>
      <c r="C58" s="279">
        <v>863451</v>
      </c>
      <c r="D58" s="278">
        <v>0.3087588</v>
      </c>
      <c r="K58" s="277"/>
      <c r="L58" s="277"/>
      <c r="M58" s="181">
        <v>-5.5</v>
      </c>
      <c r="N58" s="69">
        <v>6</v>
      </c>
    </row>
    <row r="59" spans="1:33">
      <c r="A59" s="241">
        <v>29312</v>
      </c>
      <c r="B59" s="276">
        <v>2799938</v>
      </c>
      <c r="C59" s="279">
        <v>877614</v>
      </c>
      <c r="D59" s="278">
        <v>0.31344050000000001</v>
      </c>
      <c r="K59" s="277"/>
      <c r="L59" s="277"/>
      <c r="M59" s="181">
        <v>-5</v>
      </c>
      <c r="N59" s="69">
        <v>5</v>
      </c>
    </row>
    <row r="60" spans="1:33">
      <c r="A60" s="241">
        <v>29403</v>
      </c>
      <c r="B60" s="276">
        <v>2860044</v>
      </c>
      <c r="C60" s="279">
        <v>907701</v>
      </c>
      <c r="D60" s="278">
        <v>0.31737310000000002</v>
      </c>
      <c r="K60" s="277"/>
      <c r="L60" s="277"/>
      <c r="M60" s="181">
        <v>-4.5</v>
      </c>
      <c r="N60" s="69">
        <v>5</v>
      </c>
    </row>
    <row r="61" spans="1:33">
      <c r="A61" s="241">
        <v>29495</v>
      </c>
      <c r="B61" s="276">
        <v>2993525</v>
      </c>
      <c r="C61" s="279">
        <v>930210</v>
      </c>
      <c r="D61" s="278">
        <v>0.31074069999999998</v>
      </c>
      <c r="E61" s="275">
        <f>AD16</f>
        <v>517112</v>
      </c>
      <c r="F61" s="275">
        <f>AE16</f>
        <v>590941</v>
      </c>
      <c r="G61" s="275">
        <f>E61-F61</f>
        <v>-73829</v>
      </c>
      <c r="H61" s="14">
        <f>G61/B61</f>
        <v>-2.4662897420265405E-2</v>
      </c>
      <c r="I61" s="275">
        <f>AG16</f>
        <v>52533</v>
      </c>
      <c r="J61" s="14">
        <f>I61/B61</f>
        <v>1.7548876324734217E-2</v>
      </c>
      <c r="K61" s="277">
        <f>E61/I61</f>
        <v>9.8435649972398309</v>
      </c>
      <c r="L61" s="277"/>
      <c r="M61" s="181">
        <v>-4</v>
      </c>
      <c r="N61" s="69">
        <v>4</v>
      </c>
    </row>
    <row r="62" spans="1:33">
      <c r="A62" s="241">
        <v>29587</v>
      </c>
      <c r="B62" s="276">
        <v>3131799</v>
      </c>
      <c r="C62" s="279">
        <v>964531</v>
      </c>
      <c r="D62" s="278">
        <v>0.30797989999999997</v>
      </c>
      <c r="K62" s="277"/>
      <c r="L62" s="277"/>
      <c r="M62" s="181">
        <v>-3.5</v>
      </c>
      <c r="N62" s="69">
        <v>4</v>
      </c>
    </row>
    <row r="63" spans="1:33">
      <c r="A63" s="241">
        <v>29677</v>
      </c>
      <c r="B63" s="276">
        <v>3167251</v>
      </c>
      <c r="C63" s="279">
        <v>971174</v>
      </c>
      <c r="D63" s="278">
        <v>0.30662990000000001</v>
      </c>
      <c r="K63" s="277"/>
      <c r="L63" s="277"/>
      <c r="M63" s="181">
        <v>-3</v>
      </c>
      <c r="N63" s="69">
        <v>3</v>
      </c>
    </row>
    <row r="64" spans="1:33">
      <c r="A64" s="241">
        <v>29768</v>
      </c>
      <c r="B64" s="276">
        <v>3261203</v>
      </c>
      <c r="C64" s="279">
        <v>997855</v>
      </c>
      <c r="D64" s="278">
        <v>0.30597760000000002</v>
      </c>
      <c r="K64" s="277"/>
      <c r="L64" s="277"/>
      <c r="M64" s="181">
        <v>-2.5</v>
      </c>
      <c r="N64" s="69">
        <v>3</v>
      </c>
    </row>
    <row r="65" spans="1:14">
      <c r="A65" s="241">
        <v>29860</v>
      </c>
      <c r="B65" s="276">
        <v>3283536</v>
      </c>
      <c r="C65" s="279">
        <v>1028729</v>
      </c>
      <c r="D65" s="278">
        <v>0.3132991</v>
      </c>
      <c r="E65" s="275">
        <f>AD17</f>
        <v>599272</v>
      </c>
      <c r="F65" s="275">
        <f>AE17</f>
        <v>678241</v>
      </c>
      <c r="G65" s="275">
        <f>E65-F65</f>
        <v>-78969</v>
      </c>
      <c r="H65" s="14">
        <f>G65/B65</f>
        <v>-2.4049987574371046E-2</v>
      </c>
      <c r="I65" s="275">
        <f>AG17</f>
        <v>68766</v>
      </c>
      <c r="J65" s="14">
        <f>I65/B65</f>
        <v>2.0942666686157848E-2</v>
      </c>
      <c r="K65" s="277">
        <f>E65/I65</f>
        <v>8.7146554983567466</v>
      </c>
      <c r="L65" s="277"/>
      <c r="M65" s="181">
        <v>-2</v>
      </c>
      <c r="N65" s="69">
        <v>2</v>
      </c>
    </row>
    <row r="66" spans="1:14">
      <c r="A66" s="241">
        <v>29952</v>
      </c>
      <c r="B66" s="276">
        <v>3273809</v>
      </c>
      <c r="C66" s="279">
        <v>1061299</v>
      </c>
      <c r="D66" s="278">
        <v>0.32417869999999999</v>
      </c>
      <c r="K66" s="277"/>
      <c r="L66" s="277"/>
      <c r="M66" s="181">
        <v>-1.5</v>
      </c>
      <c r="N66" s="69">
        <v>2</v>
      </c>
    </row>
    <row r="67" spans="1:14">
      <c r="A67" s="241">
        <v>30042</v>
      </c>
      <c r="B67" s="276">
        <v>3331281</v>
      </c>
      <c r="C67" s="279">
        <v>1079630</v>
      </c>
      <c r="D67" s="278">
        <v>0.3240885</v>
      </c>
      <c r="K67" s="277"/>
      <c r="L67" s="277"/>
      <c r="M67" s="181">
        <v>-1</v>
      </c>
      <c r="N67" s="69">
        <v>1</v>
      </c>
    </row>
    <row r="68" spans="1:14">
      <c r="A68" s="241">
        <v>30133</v>
      </c>
      <c r="B68" s="276">
        <v>3367072</v>
      </c>
      <c r="C68" s="279">
        <v>1142035</v>
      </c>
      <c r="D68" s="278">
        <v>0.33917749999999997</v>
      </c>
      <c r="K68" s="277"/>
      <c r="L68" s="277"/>
      <c r="M68" s="181">
        <v>-0.5</v>
      </c>
      <c r="N68" s="69">
        <v>1</v>
      </c>
    </row>
    <row r="69" spans="1:14">
      <c r="A69" s="241">
        <v>30225</v>
      </c>
      <c r="B69" s="276">
        <v>3407810</v>
      </c>
      <c r="C69" s="279">
        <v>1197074</v>
      </c>
      <c r="D69" s="278">
        <v>0.35127369999999997</v>
      </c>
      <c r="E69" s="275">
        <f>AD18</f>
        <v>617766</v>
      </c>
      <c r="F69" s="275">
        <f>AE18</f>
        <v>745743</v>
      </c>
      <c r="G69" s="275">
        <f>E69-F69</f>
        <v>-127977</v>
      </c>
      <c r="H69" s="14">
        <f>G69/B69</f>
        <v>-3.7554030300985093E-2</v>
      </c>
      <c r="I69" s="275">
        <f>AG18</f>
        <v>85032</v>
      </c>
      <c r="J69" s="14">
        <f>I69/B69</f>
        <v>2.4952095333953477E-2</v>
      </c>
      <c r="K69" s="277">
        <f>E69/I69</f>
        <v>7.2651001975726786</v>
      </c>
      <c r="L69" s="277"/>
      <c r="M69" s="181">
        <v>0</v>
      </c>
      <c r="N69" s="67">
        <v>0</v>
      </c>
    </row>
    <row r="70" spans="1:14">
      <c r="A70" s="241">
        <v>30317</v>
      </c>
      <c r="B70" s="276">
        <v>3480321</v>
      </c>
      <c r="C70" s="279">
        <v>1244493</v>
      </c>
      <c r="D70" s="278">
        <v>0.35757990000000001</v>
      </c>
      <c r="K70" s="277"/>
      <c r="L70" s="277"/>
      <c r="M70" s="181">
        <v>0.5</v>
      </c>
      <c r="N70" s="68">
        <v>-1</v>
      </c>
    </row>
    <row r="71" spans="1:14">
      <c r="A71" s="241">
        <v>30407</v>
      </c>
      <c r="B71" s="276">
        <v>3583844</v>
      </c>
      <c r="C71" s="279">
        <v>1319581</v>
      </c>
      <c r="D71" s="278">
        <v>0.36820269999999999</v>
      </c>
      <c r="K71" s="277"/>
      <c r="L71" s="277"/>
      <c r="M71" s="181">
        <v>1</v>
      </c>
      <c r="N71" s="68">
        <v>-1</v>
      </c>
    </row>
    <row r="72" spans="1:14">
      <c r="A72" s="241">
        <v>30498</v>
      </c>
      <c r="B72" s="276">
        <v>3692257</v>
      </c>
      <c r="C72" s="279">
        <v>1377211</v>
      </c>
      <c r="D72" s="278">
        <v>0.37299979999999999</v>
      </c>
      <c r="K72" s="277"/>
      <c r="L72" s="277"/>
      <c r="M72" s="181">
        <v>1.5</v>
      </c>
      <c r="N72" s="68">
        <v>-2</v>
      </c>
    </row>
    <row r="73" spans="1:14">
      <c r="A73" s="241">
        <v>30590</v>
      </c>
      <c r="B73" s="276">
        <v>3796121</v>
      </c>
      <c r="C73" s="279">
        <v>1410702</v>
      </c>
      <c r="D73" s="278">
        <v>0.37161670000000002</v>
      </c>
      <c r="E73" s="275">
        <f>AD19</f>
        <v>600562</v>
      </c>
      <c r="F73" s="275">
        <f>AE19</f>
        <v>808364</v>
      </c>
      <c r="G73" s="275">
        <f>E73-F73</f>
        <v>-207802</v>
      </c>
      <c r="H73" s="14">
        <f>G73/B73</f>
        <v>-5.474061548617655E-2</v>
      </c>
      <c r="I73" s="275">
        <f>AG19</f>
        <v>89808</v>
      </c>
      <c r="J73" s="14">
        <f>I73/B73</f>
        <v>2.3657833878319472E-2</v>
      </c>
      <c r="K73" s="277">
        <f>E73/I73</f>
        <v>6.687177088900766</v>
      </c>
      <c r="L73" s="277"/>
      <c r="M73" s="181">
        <v>2</v>
      </c>
      <c r="N73" s="68">
        <v>-2</v>
      </c>
    </row>
    <row r="74" spans="1:14">
      <c r="A74" s="241">
        <v>30682</v>
      </c>
      <c r="B74" s="276">
        <v>3912774</v>
      </c>
      <c r="C74" s="279">
        <v>1463741</v>
      </c>
      <c r="D74" s="278">
        <v>0.37409290000000001</v>
      </c>
      <c r="K74" s="277"/>
      <c r="L74" s="277"/>
      <c r="M74" s="181">
        <v>2.5</v>
      </c>
      <c r="N74" s="68">
        <v>-3</v>
      </c>
    </row>
    <row r="75" spans="1:14">
      <c r="A75" s="241">
        <v>30773</v>
      </c>
      <c r="B75" s="276">
        <v>4015000</v>
      </c>
      <c r="C75" s="279">
        <v>1512697</v>
      </c>
      <c r="D75" s="278">
        <v>0.37676139999999997</v>
      </c>
      <c r="K75" s="277"/>
      <c r="L75" s="277"/>
      <c r="M75" s="181">
        <v>3</v>
      </c>
      <c r="N75" s="68">
        <v>-3</v>
      </c>
    </row>
    <row r="76" spans="1:14">
      <c r="A76" s="241">
        <v>30864</v>
      </c>
      <c r="B76" s="276">
        <v>4087378</v>
      </c>
      <c r="C76" s="279">
        <v>1572267</v>
      </c>
      <c r="D76" s="278">
        <v>0.38466400000000001</v>
      </c>
      <c r="K76" s="277"/>
      <c r="L76" s="277"/>
      <c r="M76" s="181">
        <v>3.5</v>
      </c>
      <c r="N76" s="68">
        <v>-4</v>
      </c>
    </row>
    <row r="77" spans="1:14">
      <c r="A77" s="241">
        <v>30956</v>
      </c>
      <c r="B77" s="276">
        <v>4147606</v>
      </c>
      <c r="C77" s="279">
        <v>1662966</v>
      </c>
      <c r="D77" s="278">
        <v>0.40094600000000002</v>
      </c>
      <c r="E77" s="275">
        <f>AD20</f>
        <v>666438</v>
      </c>
      <c r="F77" s="275">
        <f>AE20</f>
        <v>851805</v>
      </c>
      <c r="G77" s="275">
        <f>E77-F77</f>
        <v>-185367</v>
      </c>
      <c r="H77" s="14">
        <f>G77/B77</f>
        <v>-4.4692528653878891E-2</v>
      </c>
      <c r="I77" s="275">
        <f>AG20</f>
        <v>111102</v>
      </c>
      <c r="J77" s="14">
        <f>I77/B77</f>
        <v>2.6787018824835338E-2</v>
      </c>
      <c r="K77" s="277">
        <f>E77/I77</f>
        <v>5.9984338715774692</v>
      </c>
      <c r="L77" s="277"/>
      <c r="M77" s="181">
        <v>4</v>
      </c>
      <c r="N77" s="68">
        <v>-4</v>
      </c>
    </row>
    <row r="78" spans="1:14">
      <c r="A78" s="241">
        <v>31048</v>
      </c>
      <c r="B78" s="276">
        <v>4237010</v>
      </c>
      <c r="C78" s="279">
        <v>1710731</v>
      </c>
      <c r="D78" s="278">
        <v>0.40375900000000003</v>
      </c>
      <c r="K78" s="277"/>
      <c r="L78" s="277"/>
      <c r="M78" s="181">
        <v>4.5</v>
      </c>
      <c r="N78" s="68">
        <v>-5</v>
      </c>
    </row>
    <row r="79" spans="1:14">
      <c r="A79" s="241">
        <v>31138</v>
      </c>
      <c r="B79" s="276">
        <v>4302297</v>
      </c>
      <c r="C79" s="279">
        <v>1774640</v>
      </c>
      <c r="D79" s="278">
        <v>0.41248660000000004</v>
      </c>
      <c r="K79" s="277"/>
      <c r="L79" s="277"/>
      <c r="M79" s="181">
        <v>5</v>
      </c>
      <c r="N79" s="68">
        <v>-5</v>
      </c>
    </row>
    <row r="80" spans="1:14">
      <c r="A80" s="241">
        <v>31229</v>
      </c>
      <c r="B80" s="276">
        <v>4394563</v>
      </c>
      <c r="C80" s="279">
        <v>1823103</v>
      </c>
      <c r="D80" s="278">
        <v>0.41485419999999995</v>
      </c>
      <c r="K80" s="277"/>
      <c r="L80" s="277"/>
      <c r="M80" s="181">
        <v>5.5</v>
      </c>
      <c r="N80" s="68">
        <v>-6</v>
      </c>
    </row>
    <row r="81" spans="1:15">
      <c r="A81" s="241">
        <v>31321</v>
      </c>
      <c r="B81" s="276">
        <v>4453105</v>
      </c>
      <c r="C81" s="279">
        <v>1945942</v>
      </c>
      <c r="D81" s="278">
        <v>0.43698540000000002</v>
      </c>
      <c r="E81" s="275">
        <f>AD21</f>
        <v>734037</v>
      </c>
      <c r="F81" s="275">
        <f>AE21</f>
        <v>946344</v>
      </c>
      <c r="G81" s="275">
        <f>E81-F81</f>
        <v>-212307</v>
      </c>
      <c r="H81" s="14">
        <f>G81/B81</f>
        <v>-4.7676172019298892E-2</v>
      </c>
      <c r="I81" s="275">
        <f>AG21</f>
        <v>129478</v>
      </c>
      <c r="J81" s="14">
        <f>I81/B81</f>
        <v>2.9075891989971042E-2</v>
      </c>
      <c r="K81" s="277">
        <f>E81/I81</f>
        <v>5.6692024899983009</v>
      </c>
      <c r="L81" s="277"/>
      <c r="M81" s="181">
        <v>6</v>
      </c>
      <c r="N81" s="68">
        <v>-6</v>
      </c>
    </row>
    <row r="82" spans="1:15">
      <c r="A82" s="241">
        <v>31413</v>
      </c>
      <c r="B82" s="276">
        <v>4516344</v>
      </c>
      <c r="C82" s="279">
        <v>1986816</v>
      </c>
      <c r="D82" s="278">
        <v>0.4399169</v>
      </c>
      <c r="K82" s="277"/>
      <c r="L82" s="277"/>
      <c r="M82" s="181">
        <v>6.5</v>
      </c>
      <c r="N82" s="68">
        <v>-7</v>
      </c>
    </row>
    <row r="83" spans="1:15">
      <c r="A83" s="241">
        <v>31503</v>
      </c>
      <c r="B83" s="276">
        <v>4555245</v>
      </c>
      <c r="C83" s="279">
        <v>2059349</v>
      </c>
      <c r="D83" s="278">
        <v>0.45208300000000001</v>
      </c>
      <c r="K83" s="277"/>
      <c r="L83" s="277"/>
      <c r="M83" s="181">
        <v>7</v>
      </c>
      <c r="N83" s="68">
        <v>-7</v>
      </c>
    </row>
    <row r="84" spans="1:15">
      <c r="A84" s="241">
        <v>31594</v>
      </c>
      <c r="B84" s="276">
        <v>4619627</v>
      </c>
      <c r="C84" s="279">
        <v>2125304</v>
      </c>
      <c r="D84" s="278">
        <v>0.46005969999999996</v>
      </c>
      <c r="K84" s="277"/>
      <c r="L84" s="277"/>
      <c r="M84" s="181">
        <v>7.5</v>
      </c>
      <c r="N84" s="68">
        <v>-8</v>
      </c>
    </row>
    <row r="85" spans="1:15">
      <c r="A85" s="241">
        <v>31686</v>
      </c>
      <c r="B85" s="276">
        <v>4669396</v>
      </c>
      <c r="C85" s="279">
        <v>2214835</v>
      </c>
      <c r="D85" s="278">
        <v>0.47433010000000003</v>
      </c>
      <c r="E85" s="275">
        <f>AD22</f>
        <v>769155</v>
      </c>
      <c r="F85" s="275">
        <f>AE22</f>
        <v>990382</v>
      </c>
      <c r="G85" s="275">
        <f>E85-F85</f>
        <v>-221227</v>
      </c>
      <c r="H85" s="14">
        <f>G85/B85</f>
        <v>-4.7378076307942184E-2</v>
      </c>
      <c r="I85" s="275">
        <f>AG22</f>
        <v>136017</v>
      </c>
      <c r="J85" s="14">
        <f>I85/B85</f>
        <v>2.9129463425248147E-2</v>
      </c>
      <c r="K85" s="277">
        <f>E85/I85</f>
        <v>5.6548446150113589</v>
      </c>
      <c r="L85" s="277"/>
      <c r="M85" s="181">
        <v>8</v>
      </c>
      <c r="N85" s="68">
        <v>-8</v>
      </c>
    </row>
    <row r="86" spans="1:15">
      <c r="A86" s="241">
        <v>31778</v>
      </c>
      <c r="B86" s="276">
        <v>4736231</v>
      </c>
      <c r="C86" s="279">
        <v>2246724</v>
      </c>
      <c r="D86" s="278">
        <v>0.4743696</v>
      </c>
      <c r="K86" s="277"/>
      <c r="L86" s="277"/>
      <c r="M86" s="181">
        <v>8.5</v>
      </c>
      <c r="N86" s="68">
        <v>-9</v>
      </c>
    </row>
    <row r="87" spans="1:15">
      <c r="A87" s="241">
        <v>31868</v>
      </c>
      <c r="B87" s="276">
        <v>4821459</v>
      </c>
      <c r="C87" s="279">
        <v>2309296</v>
      </c>
      <c r="D87" s="278">
        <v>0.47896210000000006</v>
      </c>
      <c r="K87" s="277"/>
      <c r="L87" s="277"/>
      <c r="M87" s="181">
        <v>9</v>
      </c>
      <c r="N87" s="68">
        <v>-9</v>
      </c>
    </row>
    <row r="88" spans="1:15">
      <c r="A88" s="241">
        <v>31959</v>
      </c>
      <c r="B88" s="276">
        <v>4900509</v>
      </c>
      <c r="C88" s="279">
        <v>2350277</v>
      </c>
      <c r="D88" s="278">
        <v>0.47959850000000004</v>
      </c>
      <c r="K88" s="277"/>
      <c r="L88" s="277"/>
      <c r="M88" s="181">
        <v>9.5</v>
      </c>
      <c r="N88" s="68">
        <v>-10</v>
      </c>
    </row>
    <row r="89" spans="1:15">
      <c r="A89" s="241">
        <v>32051</v>
      </c>
      <c r="B89" s="276">
        <v>5022670</v>
      </c>
      <c r="C89" s="279">
        <v>2431715</v>
      </c>
      <c r="D89" s="278">
        <v>0.48414790000000002</v>
      </c>
      <c r="E89" s="275">
        <f>AD23</f>
        <v>854287</v>
      </c>
      <c r="F89" s="275">
        <f>AE23</f>
        <v>1004017</v>
      </c>
      <c r="G89" s="275">
        <f>E89-F89</f>
        <v>-149730</v>
      </c>
      <c r="H89" s="14">
        <f>G89/B89</f>
        <v>-2.9810837662040308E-2</v>
      </c>
      <c r="I89" s="275">
        <f>AG23</f>
        <v>138611</v>
      </c>
      <c r="J89" s="14">
        <f>I89/B89</f>
        <v>2.7597074862573092E-2</v>
      </c>
      <c r="K89" s="277">
        <f>E89/I89</f>
        <v>6.1631977260102015</v>
      </c>
      <c r="L89" s="277"/>
      <c r="M89" s="181">
        <v>10</v>
      </c>
      <c r="N89" s="68">
        <v>-10</v>
      </c>
      <c r="O89" s="297" t="s">
        <v>184</v>
      </c>
    </row>
    <row r="90" spans="1:15">
      <c r="A90" s="241">
        <v>32143</v>
      </c>
      <c r="B90" s="276">
        <v>5090615</v>
      </c>
      <c r="C90" s="279">
        <v>2487551</v>
      </c>
      <c r="D90" s="278">
        <v>0.48865430000000004</v>
      </c>
      <c r="K90" s="277"/>
      <c r="L90" s="277"/>
      <c r="M90" s="291"/>
    </row>
    <row r="91" spans="1:15">
      <c r="A91" s="241">
        <v>32234</v>
      </c>
      <c r="B91" s="276">
        <v>5207707</v>
      </c>
      <c r="C91" s="279">
        <v>2547656</v>
      </c>
      <c r="D91" s="278">
        <v>0.48920879999999994</v>
      </c>
      <c r="K91" s="277"/>
      <c r="L91" s="277"/>
      <c r="M91" s="295" t="s">
        <v>185</v>
      </c>
      <c r="N91" s="65" t="s">
        <v>12</v>
      </c>
    </row>
    <row r="92" spans="1:15">
      <c r="A92" s="241">
        <v>32325</v>
      </c>
      <c r="B92" s="276">
        <v>5299486</v>
      </c>
      <c r="C92" s="279">
        <v>2602183</v>
      </c>
      <c r="D92" s="278">
        <v>0.4910255</v>
      </c>
      <c r="K92" s="277"/>
      <c r="L92" s="277"/>
      <c r="M92" s="181">
        <v>5</v>
      </c>
      <c r="N92" s="68">
        <v>-10</v>
      </c>
    </row>
    <row r="93" spans="1:15">
      <c r="A93" s="241">
        <v>32417</v>
      </c>
      <c r="B93" s="276">
        <v>5412713</v>
      </c>
      <c r="C93" s="279">
        <v>2684392</v>
      </c>
      <c r="D93" s="278">
        <v>0.49594209999999994</v>
      </c>
      <c r="E93" s="275">
        <f>AD24</f>
        <v>909238</v>
      </c>
      <c r="F93" s="275">
        <f>AE24</f>
        <v>1064416</v>
      </c>
      <c r="G93" s="275">
        <f>E93-F93</f>
        <v>-155178</v>
      </c>
      <c r="H93" s="14">
        <f>G93/B93</f>
        <v>-2.8669172003023251E-2</v>
      </c>
      <c r="I93" s="275">
        <f>AG24</f>
        <v>151803</v>
      </c>
      <c r="J93" s="14">
        <f>I93/B93</f>
        <v>2.8045639959111079E-2</v>
      </c>
      <c r="K93" s="277">
        <f>E93/I93</f>
        <v>5.9895917735486126</v>
      </c>
      <c r="L93" s="277"/>
      <c r="M93" s="181">
        <v>4.5</v>
      </c>
      <c r="N93" s="68">
        <v>-10</v>
      </c>
    </row>
    <row r="94" spans="1:15">
      <c r="A94" s="241">
        <v>32509</v>
      </c>
      <c r="B94" s="276">
        <v>5527352</v>
      </c>
      <c r="C94" s="279">
        <v>2740898</v>
      </c>
      <c r="D94" s="278">
        <v>0.49587899999999996</v>
      </c>
      <c r="K94" s="277"/>
      <c r="L94" s="277"/>
      <c r="M94" s="181">
        <v>4</v>
      </c>
      <c r="N94" s="68">
        <v>-10</v>
      </c>
    </row>
    <row r="95" spans="1:15">
      <c r="A95" s="241">
        <v>32599</v>
      </c>
      <c r="B95" s="276">
        <v>5628429</v>
      </c>
      <c r="C95" s="279">
        <v>2799923</v>
      </c>
      <c r="D95" s="278">
        <v>0.49746079999999998</v>
      </c>
      <c r="K95" s="277"/>
      <c r="L95" s="277"/>
      <c r="M95" s="181">
        <v>3.5</v>
      </c>
      <c r="N95" s="68">
        <v>-10</v>
      </c>
    </row>
    <row r="96" spans="1:15">
      <c r="A96" s="241">
        <v>32690</v>
      </c>
      <c r="B96" s="276">
        <v>5711556</v>
      </c>
      <c r="C96" s="279">
        <v>2857431</v>
      </c>
      <c r="D96" s="278">
        <v>0.5002894</v>
      </c>
      <c r="K96" s="277"/>
      <c r="L96" s="277"/>
      <c r="M96" s="181">
        <v>3</v>
      </c>
      <c r="N96" s="68">
        <v>-10</v>
      </c>
    </row>
    <row r="97" spans="1:29">
      <c r="A97" s="241">
        <v>32782</v>
      </c>
      <c r="B97" s="276">
        <v>5763444</v>
      </c>
      <c r="C97" s="279">
        <v>2952994</v>
      </c>
      <c r="D97" s="278">
        <v>0.51236619999999999</v>
      </c>
      <c r="E97" s="275">
        <f>AD25</f>
        <v>991104</v>
      </c>
      <c r="F97" s="275">
        <f>AE25</f>
        <v>1143743</v>
      </c>
      <c r="G97" s="275">
        <f>E97-F97</f>
        <v>-152639</v>
      </c>
      <c r="H97" s="14">
        <f>G97/B97</f>
        <v>-2.648399116916899E-2</v>
      </c>
      <c r="I97" s="275">
        <f>AG25</f>
        <v>168981</v>
      </c>
      <c r="J97" s="14">
        <f>I97/B97</f>
        <v>2.9319448579703387E-2</v>
      </c>
      <c r="K97" s="277">
        <f>E97/I97</f>
        <v>5.8651801090063378</v>
      </c>
      <c r="L97" s="277"/>
      <c r="M97" s="181">
        <v>2.5</v>
      </c>
      <c r="N97" s="68">
        <v>-10</v>
      </c>
    </row>
    <row r="98" spans="1:29">
      <c r="A98" s="241">
        <v>32874</v>
      </c>
      <c r="B98" s="276">
        <v>5890835</v>
      </c>
      <c r="C98" s="279">
        <v>3051958</v>
      </c>
      <c r="D98" s="278">
        <v>0.51808580000000004</v>
      </c>
      <c r="K98" s="277"/>
      <c r="L98" s="277"/>
      <c r="M98" s="181">
        <v>2</v>
      </c>
      <c r="N98" s="68">
        <v>-8</v>
      </c>
    </row>
    <row r="99" spans="1:29">
      <c r="A99" s="241">
        <v>32964</v>
      </c>
      <c r="B99" s="276">
        <v>5974665</v>
      </c>
      <c r="C99" s="279">
        <v>3143754</v>
      </c>
      <c r="D99" s="278">
        <v>0.5261808</v>
      </c>
      <c r="K99" s="277"/>
      <c r="L99" s="277"/>
      <c r="M99" s="181">
        <v>1.5</v>
      </c>
      <c r="N99" s="68">
        <v>-6</v>
      </c>
    </row>
    <row r="100" spans="1:29">
      <c r="A100" s="241">
        <v>33055</v>
      </c>
      <c r="B100" s="276">
        <v>6029504</v>
      </c>
      <c r="C100" s="279">
        <v>3233313</v>
      </c>
      <c r="D100" s="278">
        <v>0.53624859999999996</v>
      </c>
      <c r="K100" s="277"/>
      <c r="L100" s="277"/>
      <c r="M100" s="181">
        <v>1</v>
      </c>
      <c r="N100" s="68">
        <v>-4</v>
      </c>
    </row>
    <row r="101" spans="1:29">
      <c r="A101" s="241">
        <v>33147</v>
      </c>
      <c r="B101" s="276">
        <v>6023332</v>
      </c>
      <c r="C101" s="279">
        <v>3364820</v>
      </c>
      <c r="D101" s="278">
        <v>0.55863099999999999</v>
      </c>
      <c r="E101" s="275">
        <f>AD26</f>
        <v>1031958</v>
      </c>
      <c r="F101" s="275">
        <f>AE26</f>
        <v>1252993</v>
      </c>
      <c r="G101" s="275">
        <f>E101-F101</f>
        <v>-221035</v>
      </c>
      <c r="H101" s="14">
        <f>G101/B101</f>
        <v>-3.6696466341221104E-2</v>
      </c>
      <c r="I101" s="275">
        <f>AG26</f>
        <v>184347</v>
      </c>
      <c r="J101" s="14">
        <f>I101/B101</f>
        <v>3.060548546884017E-2</v>
      </c>
      <c r="K101" s="277">
        <f>E101/I101</f>
        <v>5.5979104623346192</v>
      </c>
      <c r="L101" s="277"/>
      <c r="M101" s="181">
        <v>0.5</v>
      </c>
      <c r="N101" s="68">
        <v>-2</v>
      </c>
    </row>
    <row r="102" spans="1:29">
      <c r="A102" s="241">
        <v>33239</v>
      </c>
      <c r="B102" s="276">
        <v>6054867</v>
      </c>
      <c r="C102" s="279">
        <v>3465189</v>
      </c>
      <c r="D102" s="278">
        <v>0.57229810000000003</v>
      </c>
      <c r="K102" s="277"/>
      <c r="L102" s="277"/>
      <c r="M102" s="181">
        <v>0</v>
      </c>
      <c r="N102" s="67">
        <v>0</v>
      </c>
    </row>
    <row r="103" spans="1:29">
      <c r="A103" s="241">
        <v>33329</v>
      </c>
      <c r="B103" s="276">
        <v>6143612</v>
      </c>
      <c r="C103" s="279">
        <v>3537988</v>
      </c>
      <c r="D103" s="278">
        <v>0.57588079999999997</v>
      </c>
      <c r="K103" s="277"/>
      <c r="L103" s="277"/>
      <c r="M103" s="291"/>
    </row>
    <row r="104" spans="1:29">
      <c r="A104" s="241">
        <v>33420</v>
      </c>
      <c r="B104" s="276">
        <v>6218425</v>
      </c>
      <c r="C104" s="279">
        <v>3665303</v>
      </c>
      <c r="D104" s="278">
        <v>0.58942629999999996</v>
      </c>
      <c r="K104" s="277"/>
      <c r="L104" s="277"/>
      <c r="M104" s="295" t="s">
        <v>171</v>
      </c>
      <c r="N104" s="65" t="s">
        <v>12</v>
      </c>
    </row>
    <row r="105" spans="1:29">
      <c r="A105" s="241">
        <v>33512</v>
      </c>
      <c r="B105" s="276">
        <v>6279296</v>
      </c>
      <c r="C105" s="279">
        <v>3801698</v>
      </c>
      <c r="D105" s="278">
        <v>0.60543380000000002</v>
      </c>
      <c r="E105" s="275">
        <f>AD27</f>
        <v>1054988</v>
      </c>
      <c r="F105" s="275">
        <f>AE27</f>
        <v>1324226</v>
      </c>
      <c r="G105" s="275">
        <f>E105-F105</f>
        <v>-269238</v>
      </c>
      <c r="H105" s="14">
        <f>G105/B105</f>
        <v>-4.2877099598426317E-2</v>
      </c>
      <c r="I105" s="275">
        <f>AG27</f>
        <v>194448</v>
      </c>
      <c r="J105" s="14">
        <f>I105/B105</f>
        <v>3.0966528731883318E-2</v>
      </c>
      <c r="K105" s="277">
        <f>E105/I105</f>
        <v>5.4255533613099649</v>
      </c>
      <c r="L105" s="277"/>
      <c r="M105" s="181">
        <v>15</v>
      </c>
      <c r="N105" s="69">
        <v>10</v>
      </c>
      <c r="O105" s="296" t="s">
        <v>183</v>
      </c>
    </row>
    <row r="106" spans="1:29">
      <c r="A106" s="241">
        <v>33604</v>
      </c>
      <c r="B106" s="276">
        <v>6380798</v>
      </c>
      <c r="C106" s="279">
        <v>3881288</v>
      </c>
      <c r="D106" s="278">
        <v>0.60827629999999999</v>
      </c>
      <c r="K106" s="277"/>
      <c r="L106" s="277"/>
      <c r="M106" s="181">
        <v>14</v>
      </c>
      <c r="N106" s="69">
        <v>8</v>
      </c>
    </row>
    <row r="107" spans="1:29">
      <c r="A107" s="241">
        <v>33695</v>
      </c>
      <c r="B107" s="276">
        <v>6492299</v>
      </c>
      <c r="C107" s="279">
        <v>3984656</v>
      </c>
      <c r="D107" s="278">
        <v>0.61375120000000005</v>
      </c>
      <c r="K107" s="277"/>
      <c r="L107" s="277"/>
      <c r="M107" s="181">
        <v>13</v>
      </c>
      <c r="N107" s="69">
        <v>6</v>
      </c>
    </row>
    <row r="108" spans="1:29">
      <c r="A108" s="241">
        <v>33786</v>
      </c>
      <c r="B108" s="276">
        <v>6586548</v>
      </c>
      <c r="C108" s="279">
        <v>4064621</v>
      </c>
      <c r="D108" s="278">
        <v>0.61710940000000003</v>
      </c>
      <c r="K108" s="277"/>
      <c r="L108" s="277"/>
      <c r="M108" s="181">
        <v>12</v>
      </c>
      <c r="N108" s="69">
        <v>4</v>
      </c>
    </row>
    <row r="109" spans="1:29">
      <c r="A109" s="241">
        <v>33878</v>
      </c>
      <c r="B109" s="276">
        <v>6697553</v>
      </c>
      <c r="C109" s="279">
        <v>4177009</v>
      </c>
      <c r="D109" s="278">
        <v>0.62366199999999994</v>
      </c>
      <c r="E109" s="275">
        <f>AD28</f>
        <v>1091208</v>
      </c>
      <c r="F109" s="275">
        <f>AE28</f>
        <v>1381529</v>
      </c>
      <c r="G109" s="275">
        <f>E109-F109</f>
        <v>-290321</v>
      </c>
      <c r="H109" s="14">
        <f>G109/B109</f>
        <v>-4.3347324015203761E-2</v>
      </c>
      <c r="I109" s="275">
        <f>AG28</f>
        <v>199344</v>
      </c>
      <c r="J109" s="14">
        <f>I109/B109</f>
        <v>2.9763706237188419E-2</v>
      </c>
      <c r="K109" s="277">
        <f>E109/I109</f>
        <v>5.4739947026246085</v>
      </c>
      <c r="L109" s="277"/>
      <c r="M109" s="181">
        <v>11</v>
      </c>
      <c r="N109" s="69">
        <v>2</v>
      </c>
    </row>
    <row r="110" spans="1:29">
      <c r="A110" s="241">
        <v>33970</v>
      </c>
      <c r="B110" s="276">
        <v>6748182</v>
      </c>
      <c r="C110" s="279">
        <v>4230580</v>
      </c>
      <c r="D110" s="278">
        <v>0.62692140000000007</v>
      </c>
      <c r="K110" s="277"/>
      <c r="L110" s="277"/>
      <c r="M110" s="181">
        <v>10</v>
      </c>
      <c r="N110" s="67">
        <v>0</v>
      </c>
      <c r="AC110" t="s">
        <v>280</v>
      </c>
    </row>
    <row r="111" spans="1:29">
      <c r="A111" s="241">
        <v>34060</v>
      </c>
      <c r="B111" s="276">
        <v>6829594</v>
      </c>
      <c r="C111" s="279">
        <v>4351950</v>
      </c>
      <c r="D111" s="278">
        <v>0.63721939999999999</v>
      </c>
      <c r="K111" s="277"/>
      <c r="L111" s="277"/>
      <c r="M111" s="181">
        <v>9</v>
      </c>
      <c r="N111" s="68">
        <v>-1</v>
      </c>
    </row>
    <row r="112" spans="1:29">
      <c r="A112" s="241">
        <v>34151</v>
      </c>
      <c r="B112" s="276">
        <v>6904222</v>
      </c>
      <c r="C112" s="279">
        <v>4411489</v>
      </c>
      <c r="D112" s="278">
        <v>0.6389553</v>
      </c>
      <c r="K112" s="277"/>
      <c r="L112" s="277"/>
      <c r="M112" s="181">
        <v>8</v>
      </c>
      <c r="N112" s="68">
        <v>-2</v>
      </c>
    </row>
    <row r="113" spans="1:15">
      <c r="A113" s="241">
        <v>34243</v>
      </c>
      <c r="B113" s="276">
        <v>7032844</v>
      </c>
      <c r="C113" s="279">
        <v>4535687</v>
      </c>
      <c r="D113" s="278">
        <v>0.64492930000000004</v>
      </c>
      <c r="E113" s="275">
        <f>AD29</f>
        <v>1154334</v>
      </c>
      <c r="F113" s="275">
        <f>AE29</f>
        <v>1409386</v>
      </c>
      <c r="G113" s="275">
        <f>E113-F113</f>
        <v>-255052</v>
      </c>
      <c r="H113" s="14">
        <f>G113/B113</f>
        <v>-3.6265840675550318E-2</v>
      </c>
      <c r="I113" s="275">
        <f>AG29</f>
        <v>198713</v>
      </c>
      <c r="J113" s="14">
        <f>I113/B113</f>
        <v>2.825499897338829E-2</v>
      </c>
      <c r="K113" s="277">
        <f>E113/I113</f>
        <v>5.8090512447600311</v>
      </c>
      <c r="L113" s="277"/>
      <c r="M113" s="181">
        <v>7</v>
      </c>
      <c r="N113" s="68">
        <v>-3</v>
      </c>
    </row>
    <row r="114" spans="1:15">
      <c r="A114" s="241">
        <v>34335</v>
      </c>
      <c r="B114" s="276">
        <v>7136259</v>
      </c>
      <c r="C114" s="279">
        <v>4575869</v>
      </c>
      <c r="D114" s="278">
        <v>0.64121399999999995</v>
      </c>
      <c r="K114" s="277"/>
      <c r="L114" s="277"/>
      <c r="M114" s="181">
        <v>6</v>
      </c>
      <c r="N114" s="68">
        <v>-4</v>
      </c>
    </row>
    <row r="115" spans="1:15">
      <c r="A115" s="241">
        <v>34425</v>
      </c>
      <c r="B115" s="276">
        <v>7269847</v>
      </c>
      <c r="C115" s="279">
        <v>4645802</v>
      </c>
      <c r="D115" s="278">
        <v>0.63905089999999998</v>
      </c>
      <c r="K115" s="277"/>
      <c r="L115" s="277"/>
      <c r="M115" s="181">
        <v>5</v>
      </c>
      <c r="N115" s="68">
        <v>-5</v>
      </c>
    </row>
    <row r="116" spans="1:15">
      <c r="A116" s="241">
        <v>34516</v>
      </c>
      <c r="B116" s="276">
        <v>7352255</v>
      </c>
      <c r="C116" s="279">
        <v>4692750</v>
      </c>
      <c r="D116" s="278">
        <v>0.6382736</v>
      </c>
      <c r="K116" s="277"/>
      <c r="L116" s="277"/>
      <c r="M116" s="181">
        <v>4</v>
      </c>
      <c r="N116" s="68">
        <v>-6</v>
      </c>
    </row>
    <row r="117" spans="1:15">
      <c r="A117" s="241">
        <v>34608</v>
      </c>
      <c r="B117" s="276">
        <v>7476661</v>
      </c>
      <c r="C117" s="279">
        <v>4800150</v>
      </c>
      <c r="D117" s="278">
        <v>0.64201790000000003</v>
      </c>
      <c r="E117" s="275">
        <f>AD30</f>
        <v>1258566</v>
      </c>
      <c r="F117" s="275">
        <f>AE30</f>
        <v>1461752</v>
      </c>
      <c r="G117" s="275">
        <f>E117-F117</f>
        <v>-203186</v>
      </c>
      <c r="H117" s="14">
        <f>G117/B117</f>
        <v>-2.7176034863691158E-2</v>
      </c>
      <c r="I117" s="275">
        <f>AG30</f>
        <v>202932</v>
      </c>
      <c r="J117" s="14">
        <f>I117/B117</f>
        <v>2.7142062479494522E-2</v>
      </c>
      <c r="K117" s="277">
        <f>E117/I117</f>
        <v>6.2019099994086693</v>
      </c>
      <c r="L117" s="277"/>
      <c r="M117" s="181">
        <v>3</v>
      </c>
      <c r="N117" s="68">
        <v>-7</v>
      </c>
    </row>
    <row r="118" spans="1:15">
      <c r="A118" s="241">
        <v>34700</v>
      </c>
      <c r="B118" s="276">
        <v>7545296</v>
      </c>
      <c r="C118" s="279">
        <v>4864116</v>
      </c>
      <c r="D118" s="278">
        <v>0.64465539999999999</v>
      </c>
      <c r="K118" s="277"/>
      <c r="L118" s="277"/>
      <c r="M118" s="181">
        <v>2</v>
      </c>
      <c r="N118" s="68">
        <v>-8</v>
      </c>
    </row>
    <row r="119" spans="1:15">
      <c r="A119" s="241">
        <v>34790</v>
      </c>
      <c r="B119" s="276">
        <v>7604923</v>
      </c>
      <c r="C119" s="279">
        <v>4951372</v>
      </c>
      <c r="D119" s="278">
        <v>0.65107460000000006</v>
      </c>
      <c r="K119" s="277"/>
      <c r="L119" s="277"/>
      <c r="M119" s="181">
        <v>1</v>
      </c>
      <c r="N119" s="68">
        <v>-9</v>
      </c>
    </row>
    <row r="120" spans="1:15">
      <c r="A120" s="241">
        <v>34881</v>
      </c>
      <c r="B120" s="276">
        <v>7706531</v>
      </c>
      <c r="C120" s="279">
        <v>4973983</v>
      </c>
      <c r="D120" s="278">
        <v>0.64542440000000001</v>
      </c>
      <c r="K120" s="277"/>
      <c r="L120" s="277"/>
      <c r="M120" s="181">
        <v>0</v>
      </c>
      <c r="N120" s="68">
        <v>-10</v>
      </c>
      <c r="O120" s="298" t="s">
        <v>184</v>
      </c>
    </row>
    <row r="121" spans="1:15">
      <c r="A121" s="241">
        <v>34973</v>
      </c>
      <c r="B121" s="276">
        <v>7799493</v>
      </c>
      <c r="C121" s="279">
        <v>4988665</v>
      </c>
      <c r="D121" s="278">
        <v>0.63961400000000002</v>
      </c>
      <c r="E121" s="275">
        <f>AD31</f>
        <v>1351790</v>
      </c>
      <c r="F121" s="275">
        <f>AE31</f>
        <v>1515742</v>
      </c>
      <c r="G121" s="275">
        <f>E121-F121</f>
        <v>-163952</v>
      </c>
      <c r="H121" s="14">
        <f>G121/B121</f>
        <v>-2.1020853534966952E-2</v>
      </c>
      <c r="I121" s="275">
        <f>AG31</f>
        <v>232134</v>
      </c>
      <c r="J121" s="14">
        <f>I121/B121</f>
        <v>2.9762703806516654E-2</v>
      </c>
      <c r="K121" s="277">
        <f>E121/I121</f>
        <v>5.8233175665779244</v>
      </c>
      <c r="L121" s="277"/>
      <c r="M121" s="291"/>
    </row>
    <row r="122" spans="1:15">
      <c r="A122" s="241">
        <v>35065</v>
      </c>
      <c r="B122" s="276">
        <v>7893146</v>
      </c>
      <c r="C122" s="279">
        <v>5117786</v>
      </c>
      <c r="D122" s="278">
        <v>0.6483835</v>
      </c>
      <c r="K122" s="277"/>
      <c r="L122" s="277"/>
      <c r="M122" s="291"/>
    </row>
    <row r="123" spans="1:15">
      <c r="A123" s="241">
        <v>35156</v>
      </c>
      <c r="B123" s="276">
        <v>8061535</v>
      </c>
      <c r="C123" s="279">
        <v>5161076</v>
      </c>
      <c r="D123" s="278">
        <v>0.6402101</v>
      </c>
      <c r="K123" s="277"/>
      <c r="L123" s="277"/>
      <c r="M123" s="291"/>
    </row>
    <row r="124" spans="1:15">
      <c r="A124" s="241">
        <v>35247</v>
      </c>
      <c r="B124" s="276">
        <v>8159043</v>
      </c>
      <c r="C124" s="279">
        <v>5224811</v>
      </c>
      <c r="D124" s="278">
        <v>0.64037060000000001</v>
      </c>
      <c r="K124" s="277"/>
      <c r="L124" s="277"/>
      <c r="M124" s="291"/>
    </row>
    <row r="125" spans="1:15">
      <c r="A125" s="241">
        <v>35339</v>
      </c>
      <c r="B125" s="276">
        <v>8287077.9999999991</v>
      </c>
      <c r="C125" s="279">
        <v>5323172</v>
      </c>
      <c r="D125" s="278">
        <v>0.64234610000000003</v>
      </c>
      <c r="E125" s="275">
        <f>AD32</f>
        <v>1453053</v>
      </c>
      <c r="F125" s="275">
        <f>AE32</f>
        <v>1560484</v>
      </c>
      <c r="G125" s="275">
        <f>E125-F125</f>
        <v>-107431</v>
      </c>
      <c r="H125" s="14">
        <f>G125/B125</f>
        <v>-1.2963676702451698E-2</v>
      </c>
      <c r="I125" s="275">
        <f>AG32</f>
        <v>241053</v>
      </c>
      <c r="J125" s="14">
        <f>I125/B125</f>
        <v>2.9087815994974349E-2</v>
      </c>
      <c r="K125" s="277">
        <f>E125/I125</f>
        <v>6.0279399136289529</v>
      </c>
      <c r="L125" s="277"/>
      <c r="M125" s="291"/>
    </row>
    <row r="126" spans="1:15">
      <c r="A126" s="241">
        <v>35431</v>
      </c>
      <c r="B126" s="276">
        <v>8402060</v>
      </c>
      <c r="C126" s="279">
        <v>5380890</v>
      </c>
      <c r="D126" s="278">
        <v>0.64042509999999997</v>
      </c>
      <c r="K126" s="277"/>
      <c r="L126" s="277"/>
      <c r="M126" s="291"/>
    </row>
    <row r="127" spans="1:15">
      <c r="A127" s="241">
        <v>35521</v>
      </c>
      <c r="B127" s="276">
        <v>8551940</v>
      </c>
      <c r="C127" s="279">
        <v>5376151</v>
      </c>
      <c r="D127" s="278">
        <v>0.62864699999999996</v>
      </c>
      <c r="K127" s="277"/>
      <c r="L127" s="277"/>
      <c r="M127" s="291"/>
    </row>
    <row r="128" spans="1:15">
      <c r="A128" s="241">
        <v>35612</v>
      </c>
      <c r="B128" s="276">
        <v>8691756</v>
      </c>
      <c r="C128" s="279">
        <v>5413146</v>
      </c>
      <c r="D128" s="278">
        <v>0.62279079999999998</v>
      </c>
      <c r="K128" s="277"/>
      <c r="L128" s="277"/>
      <c r="M128" s="291"/>
    </row>
    <row r="129" spans="1:13">
      <c r="A129" s="241">
        <v>35704</v>
      </c>
      <c r="B129" s="276">
        <v>8788320</v>
      </c>
      <c r="C129" s="279">
        <v>5502388</v>
      </c>
      <c r="D129" s="278">
        <v>0.62610239999999995</v>
      </c>
      <c r="E129" s="275">
        <f>AD33</f>
        <v>1579232</v>
      </c>
      <c r="F129" s="275">
        <f>AE33</f>
        <v>1601116</v>
      </c>
      <c r="G129" s="275">
        <f>E129-F129</f>
        <v>-21884</v>
      </c>
      <c r="H129" s="14">
        <f>G129/B129</f>
        <v>-2.4901232545014294E-3</v>
      </c>
      <c r="I129" s="275">
        <f>AG33</f>
        <v>243984</v>
      </c>
      <c r="J129" s="14">
        <f>I129/B129</f>
        <v>2.776230269266481E-2</v>
      </c>
      <c r="K129" s="277">
        <f>E129/I129</f>
        <v>6.4726867335562988</v>
      </c>
      <c r="L129" s="277"/>
      <c r="M129" s="291"/>
    </row>
    <row r="130" spans="1:13">
      <c r="A130" s="241">
        <v>35796</v>
      </c>
      <c r="B130" s="276">
        <v>8889732</v>
      </c>
      <c r="C130" s="279">
        <v>5542426</v>
      </c>
      <c r="D130" s="278">
        <v>0.62346380000000001</v>
      </c>
      <c r="K130" s="277"/>
      <c r="L130" s="277"/>
      <c r="M130" s="291"/>
    </row>
    <row r="131" spans="1:13">
      <c r="A131" s="241">
        <v>35886</v>
      </c>
      <c r="B131" s="276">
        <v>8994738</v>
      </c>
      <c r="C131" s="279">
        <v>5547935</v>
      </c>
      <c r="D131" s="278">
        <v>0.61679780000000006</v>
      </c>
      <c r="K131" s="277"/>
      <c r="L131" s="277"/>
      <c r="M131" s="291"/>
    </row>
    <row r="132" spans="1:13">
      <c r="A132" s="241">
        <v>35977</v>
      </c>
      <c r="B132" s="276">
        <v>9146521</v>
      </c>
      <c r="C132" s="279">
        <v>5526193</v>
      </c>
      <c r="D132" s="278">
        <v>0.60418519999999998</v>
      </c>
      <c r="K132" s="277"/>
      <c r="L132" s="277"/>
      <c r="M132" s="291"/>
    </row>
    <row r="133" spans="1:13">
      <c r="A133" s="241">
        <v>36069</v>
      </c>
      <c r="B133" s="276">
        <v>9325650</v>
      </c>
      <c r="C133" s="279">
        <v>5614217</v>
      </c>
      <c r="D133" s="278">
        <v>0.60201880000000008</v>
      </c>
      <c r="E133" s="275">
        <f>AD34</f>
        <v>1721728</v>
      </c>
      <c r="F133" s="275">
        <f>AE34</f>
        <v>1652458</v>
      </c>
      <c r="G133" s="275">
        <f>E133-F133</f>
        <v>69270</v>
      </c>
      <c r="H133" s="14">
        <f>G133/B133</f>
        <v>7.4279004680638883E-3</v>
      </c>
      <c r="I133" s="275">
        <f>AG34</f>
        <v>241118</v>
      </c>
      <c r="J133" s="14">
        <f>I133/B133</f>
        <v>2.5855355926932708E-2</v>
      </c>
      <c r="K133" s="277">
        <f>E133/I133</f>
        <v>7.1406033560331457</v>
      </c>
      <c r="L133" s="277"/>
      <c r="M133" s="291"/>
    </row>
    <row r="134" spans="1:13">
      <c r="A134" s="241">
        <v>36161</v>
      </c>
      <c r="B134" s="276">
        <v>9447103</v>
      </c>
      <c r="C134" s="279">
        <v>5651615</v>
      </c>
      <c r="D134" s="278">
        <v>0.59823789999999999</v>
      </c>
      <c r="K134" s="277"/>
      <c r="L134" s="277"/>
      <c r="M134" s="291"/>
    </row>
    <row r="135" spans="1:13">
      <c r="A135" s="241">
        <v>36251</v>
      </c>
      <c r="B135" s="276">
        <v>9557005</v>
      </c>
      <c r="C135" s="279">
        <v>5638780</v>
      </c>
      <c r="D135" s="278">
        <v>0.59001539999999997</v>
      </c>
      <c r="K135" s="277"/>
      <c r="L135" s="277"/>
      <c r="M135" s="291"/>
    </row>
    <row r="136" spans="1:13">
      <c r="A136" s="241">
        <v>36342</v>
      </c>
      <c r="B136" s="276">
        <v>9712280</v>
      </c>
      <c r="C136" s="279">
        <v>5656271</v>
      </c>
      <c r="D136" s="278">
        <v>0.5823834</v>
      </c>
      <c r="K136" s="277"/>
      <c r="L136" s="277"/>
      <c r="M136" s="291"/>
    </row>
    <row r="137" spans="1:13">
      <c r="A137" s="241">
        <v>36434</v>
      </c>
      <c r="B137" s="276">
        <v>9926101</v>
      </c>
      <c r="C137" s="279">
        <v>5776091</v>
      </c>
      <c r="D137" s="278">
        <v>0.58190940000000002</v>
      </c>
      <c r="E137" s="275">
        <f>AD35</f>
        <v>1827452</v>
      </c>
      <c r="F137" s="275">
        <f>AE35</f>
        <v>1701842</v>
      </c>
      <c r="G137" s="275">
        <f>E137-F137</f>
        <v>125610</v>
      </c>
      <c r="H137" s="14">
        <f>G137/B137</f>
        <v>1.2654515604868417E-2</v>
      </c>
      <c r="I137" s="275">
        <f>AG35</f>
        <v>229755</v>
      </c>
      <c r="J137" s="14">
        <f>I137/B137</f>
        <v>2.3146550694980839E-2</v>
      </c>
      <c r="K137" s="277">
        <f>E137/I137</f>
        <v>7.9539161280494444</v>
      </c>
      <c r="L137" s="277"/>
      <c r="M137" s="291"/>
    </row>
    <row r="138" spans="1:13">
      <c r="A138" s="241">
        <v>36526</v>
      </c>
      <c r="B138" s="276">
        <v>10031031</v>
      </c>
      <c r="C138" s="279">
        <v>5773392</v>
      </c>
      <c r="D138" s="278">
        <v>0.57555319999999999</v>
      </c>
      <c r="K138" s="277"/>
      <c r="L138" s="277"/>
      <c r="M138" s="291"/>
    </row>
    <row r="139" spans="1:13">
      <c r="A139" s="241">
        <v>36617</v>
      </c>
      <c r="B139" s="276">
        <v>10278340</v>
      </c>
      <c r="C139" s="279">
        <v>5685938</v>
      </c>
      <c r="D139" s="278">
        <v>0.55319609999999997</v>
      </c>
      <c r="K139" s="277"/>
      <c r="L139" s="277"/>
      <c r="M139" s="291"/>
    </row>
    <row r="140" spans="1:13">
      <c r="A140" s="241">
        <v>36708</v>
      </c>
      <c r="B140" s="276">
        <v>10357445</v>
      </c>
      <c r="C140" s="279">
        <v>5674179</v>
      </c>
      <c r="D140" s="278">
        <v>0.54783579999999998</v>
      </c>
      <c r="K140" s="277"/>
      <c r="L140" s="277"/>
      <c r="M140" s="291"/>
    </row>
    <row r="141" spans="1:13">
      <c r="A141" s="241">
        <v>36800</v>
      </c>
      <c r="B141" s="276">
        <v>10472285</v>
      </c>
      <c r="C141" s="279">
        <v>5662216</v>
      </c>
      <c r="D141" s="278">
        <v>0.54068579999999999</v>
      </c>
      <c r="E141" s="275">
        <f>AD36</f>
        <v>2025191</v>
      </c>
      <c r="F141" s="275">
        <f>AE36</f>
        <v>1788950</v>
      </c>
      <c r="G141" s="275">
        <f>E141-F141</f>
        <v>236241</v>
      </c>
      <c r="H141" s="14">
        <f>G141/B141</f>
        <v>2.255868704871955E-2</v>
      </c>
      <c r="I141" s="275">
        <f>AG36</f>
        <v>222949</v>
      </c>
      <c r="J141" s="14">
        <f>I141/B141</f>
        <v>2.1289432058046547E-2</v>
      </c>
      <c r="K141" s="277">
        <f>E141/I141</f>
        <v>9.0836514180373094</v>
      </c>
      <c r="L141" s="277"/>
      <c r="M141" s="291"/>
    </row>
    <row r="142" spans="1:13">
      <c r="A142" s="241">
        <v>36892</v>
      </c>
      <c r="B142" s="276">
        <v>10508121</v>
      </c>
      <c r="C142" s="279">
        <v>5773740</v>
      </c>
      <c r="D142" s="278">
        <v>0.54945500000000003</v>
      </c>
      <c r="K142" s="277"/>
      <c r="L142" s="277"/>
      <c r="M142" s="291"/>
    </row>
    <row r="143" spans="1:13">
      <c r="A143" s="241">
        <v>36982</v>
      </c>
      <c r="B143" s="276">
        <v>10638384</v>
      </c>
      <c r="C143" s="279">
        <v>5726815</v>
      </c>
      <c r="D143" s="278">
        <v>0.53831629999999997</v>
      </c>
      <c r="K143" s="277"/>
      <c r="L143" s="277"/>
      <c r="M143" s="291"/>
    </row>
    <row r="144" spans="1:13">
      <c r="A144" s="241">
        <v>37073</v>
      </c>
      <c r="B144" s="276">
        <v>10639486</v>
      </c>
      <c r="C144" s="279">
        <v>5807464</v>
      </c>
      <c r="D144" s="278">
        <v>0.54584069999999996</v>
      </c>
      <c r="K144" s="277"/>
      <c r="L144" s="277"/>
      <c r="M144" s="291"/>
    </row>
    <row r="145" spans="1:13">
      <c r="A145" s="241">
        <v>37165</v>
      </c>
      <c r="B145" s="276">
        <v>10701317</v>
      </c>
      <c r="C145" s="279">
        <v>5943439</v>
      </c>
      <c r="D145" s="278">
        <v>0.55539319999999992</v>
      </c>
      <c r="E145" s="275">
        <f>AD37</f>
        <v>1991082</v>
      </c>
      <c r="F145" s="275">
        <f>AE37</f>
        <v>1862846</v>
      </c>
      <c r="G145" s="275">
        <f>E145-F145</f>
        <v>128236</v>
      </c>
      <c r="H145" s="14">
        <f>G145/B145</f>
        <v>1.1983197955915147E-2</v>
      </c>
      <c r="I145" s="275">
        <f>AG37</f>
        <v>206167</v>
      </c>
      <c r="J145" s="14">
        <f>I145/B145</f>
        <v>1.9265572639330281E-2</v>
      </c>
      <c r="K145" s="277">
        <f>E145/I145</f>
        <v>9.6576173684440292</v>
      </c>
      <c r="L145" s="277"/>
      <c r="M145" s="291"/>
    </row>
    <row r="146" spans="1:13">
      <c r="A146" s="241">
        <v>37257</v>
      </c>
      <c r="B146" s="276">
        <v>10834445</v>
      </c>
      <c r="C146" s="279">
        <v>6006032</v>
      </c>
      <c r="D146" s="278">
        <v>0.55434609999999995</v>
      </c>
      <c r="K146" s="277"/>
      <c r="L146" s="277"/>
      <c r="M146" s="291"/>
    </row>
    <row r="147" spans="1:13">
      <c r="A147" s="241">
        <v>37347</v>
      </c>
      <c r="B147" s="276">
        <v>10934752</v>
      </c>
      <c r="C147" s="279">
        <v>6126469</v>
      </c>
      <c r="D147" s="278">
        <v>0.56027510000000003</v>
      </c>
      <c r="K147" s="277"/>
      <c r="L147" s="277"/>
      <c r="M147" s="291"/>
    </row>
    <row r="148" spans="1:13">
      <c r="A148" s="241">
        <v>37438</v>
      </c>
      <c r="B148" s="276">
        <v>11037057</v>
      </c>
      <c r="C148" s="279">
        <v>6228236</v>
      </c>
      <c r="D148" s="278">
        <v>0.56430219999999998</v>
      </c>
      <c r="K148" s="277"/>
      <c r="L148" s="277"/>
      <c r="M148" s="291"/>
    </row>
    <row r="149" spans="1:13">
      <c r="A149" s="241">
        <v>37530</v>
      </c>
      <c r="B149" s="276">
        <v>11103834</v>
      </c>
      <c r="C149" s="279">
        <v>6405707</v>
      </c>
      <c r="D149" s="278">
        <v>0.5768915</v>
      </c>
      <c r="E149" s="275">
        <f>AD38</f>
        <v>1853136</v>
      </c>
      <c r="F149" s="275">
        <f>AE38</f>
        <v>2010894</v>
      </c>
      <c r="G149" s="275">
        <f>E149-F149</f>
        <v>-157758</v>
      </c>
      <c r="H149" s="14">
        <f>G149/B149</f>
        <v>-1.4207525076473585E-2</v>
      </c>
      <c r="I149" s="275">
        <f>AG38</f>
        <v>170949</v>
      </c>
      <c r="J149" s="14">
        <f>I149/B149</f>
        <v>1.5395493124266807E-2</v>
      </c>
      <c r="K149" s="277">
        <f>E149/I149</f>
        <v>10.840285699243633</v>
      </c>
      <c r="L149" s="277"/>
      <c r="M149" s="291"/>
    </row>
    <row r="150" spans="1:13">
      <c r="A150" s="241">
        <v>37622</v>
      </c>
      <c r="B150" s="276">
        <v>11230078</v>
      </c>
      <c r="C150" s="279">
        <v>6460776</v>
      </c>
      <c r="D150" s="278">
        <v>0.57530999999999999</v>
      </c>
      <c r="K150" s="277"/>
      <c r="L150" s="277"/>
      <c r="M150" s="291"/>
    </row>
    <row r="151" spans="1:13">
      <c r="A151" s="241">
        <v>37712</v>
      </c>
      <c r="B151" s="276">
        <v>11370653</v>
      </c>
      <c r="C151" s="279">
        <v>6670121</v>
      </c>
      <c r="D151" s="278">
        <v>0.58660840000000003</v>
      </c>
      <c r="K151" s="277"/>
      <c r="L151" s="277"/>
      <c r="M151" s="291"/>
    </row>
    <row r="152" spans="1:13">
      <c r="A152" s="241">
        <v>37803</v>
      </c>
      <c r="B152" s="276">
        <v>11625137</v>
      </c>
      <c r="C152" s="279">
        <v>6783320</v>
      </c>
      <c r="D152" s="278">
        <v>0.58350449999999998</v>
      </c>
      <c r="K152" s="277"/>
      <c r="L152" s="277"/>
      <c r="M152" s="291"/>
    </row>
    <row r="153" spans="1:13">
      <c r="A153" s="241">
        <v>37895</v>
      </c>
      <c r="B153" s="276">
        <v>11816827</v>
      </c>
      <c r="C153" s="279">
        <v>6997964</v>
      </c>
      <c r="D153" s="278">
        <v>0.59220329999999999</v>
      </c>
      <c r="E153" s="275">
        <f>AD39</f>
        <v>1782314</v>
      </c>
      <c r="F153" s="275">
        <f>AE39</f>
        <v>2159899</v>
      </c>
      <c r="G153" s="275">
        <f>E153-F153</f>
        <v>-377585</v>
      </c>
      <c r="H153" s="14">
        <f>G153/B153</f>
        <v>-3.1953163061454654E-2</v>
      </c>
      <c r="I153" s="275">
        <f>AG39</f>
        <v>153073</v>
      </c>
      <c r="J153" s="14">
        <f>I153/B153</f>
        <v>1.2953815774742238E-2</v>
      </c>
      <c r="K153" s="277">
        <f>E153/I153</f>
        <v>11.643555689115651</v>
      </c>
      <c r="L153" s="277"/>
      <c r="M153" s="291"/>
    </row>
    <row r="154" spans="1:13">
      <c r="A154" s="241">
        <v>37987</v>
      </c>
      <c r="B154" s="276">
        <v>11988403</v>
      </c>
      <c r="C154" s="279">
        <v>7131068</v>
      </c>
      <c r="D154" s="278">
        <v>0.59483050000000004</v>
      </c>
      <c r="K154" s="277"/>
      <c r="L154" s="277"/>
      <c r="M154" s="291"/>
    </row>
    <row r="155" spans="1:13">
      <c r="A155" s="241">
        <v>38078</v>
      </c>
      <c r="B155" s="276">
        <v>12181398</v>
      </c>
      <c r="C155" s="279">
        <v>7274335</v>
      </c>
      <c r="D155" s="278">
        <v>0.59716749999999996</v>
      </c>
      <c r="K155" s="277"/>
      <c r="L155" s="277"/>
      <c r="M155" s="291"/>
    </row>
    <row r="156" spans="1:13">
      <c r="A156" s="241">
        <v>38169</v>
      </c>
      <c r="B156" s="276">
        <v>12367744</v>
      </c>
      <c r="C156" s="279">
        <v>7379053</v>
      </c>
      <c r="D156" s="278">
        <v>0.59663690000000003</v>
      </c>
      <c r="K156" s="277"/>
      <c r="L156" s="277"/>
      <c r="M156" s="291"/>
    </row>
    <row r="157" spans="1:13">
      <c r="A157" s="241">
        <v>38261</v>
      </c>
      <c r="B157" s="276">
        <v>12562163</v>
      </c>
      <c r="C157" s="279">
        <v>7596143</v>
      </c>
      <c r="D157" s="278">
        <v>0.60468429999999995</v>
      </c>
      <c r="E157" s="275">
        <f>AD40</f>
        <v>1880114</v>
      </c>
      <c r="F157" s="275">
        <f>AE40</f>
        <v>2292841</v>
      </c>
      <c r="G157" s="275">
        <f>E157-F157</f>
        <v>-412727</v>
      </c>
      <c r="H157" s="14">
        <f>G157/B157</f>
        <v>-3.2854771905124938E-2</v>
      </c>
      <c r="I157" s="275">
        <f>AG40</f>
        <v>160245</v>
      </c>
      <c r="J157" s="14">
        <f>I157/B157</f>
        <v>1.2756163090703408E-2</v>
      </c>
      <c r="K157" s="277">
        <f>E157/I157</f>
        <v>11.732746731567287</v>
      </c>
      <c r="L157" s="277"/>
      <c r="M157" s="291"/>
    </row>
    <row r="158" spans="1:13">
      <c r="A158" s="241">
        <v>38353</v>
      </c>
      <c r="B158" s="276">
        <v>12813729</v>
      </c>
      <c r="C158" s="279">
        <v>7776939</v>
      </c>
      <c r="D158" s="278">
        <v>0.60692239999999997</v>
      </c>
      <c r="K158" s="277"/>
      <c r="L158" s="277"/>
      <c r="M158" s="291"/>
    </row>
    <row r="159" spans="1:13">
      <c r="A159" s="241">
        <v>38443</v>
      </c>
      <c r="B159" s="276">
        <v>12974083</v>
      </c>
      <c r="C159" s="279">
        <v>7836496</v>
      </c>
      <c r="D159" s="278">
        <v>0.60401159999999998</v>
      </c>
      <c r="K159" s="277"/>
      <c r="L159" s="277"/>
      <c r="M159" s="291"/>
    </row>
    <row r="160" spans="1:13">
      <c r="A160" s="241">
        <v>38534</v>
      </c>
      <c r="B160" s="276">
        <v>13205445</v>
      </c>
      <c r="C160" s="279">
        <v>7932710</v>
      </c>
      <c r="D160" s="278">
        <v>0.60071510000000006</v>
      </c>
      <c r="K160" s="277"/>
      <c r="L160" s="277"/>
      <c r="M160" s="291"/>
    </row>
    <row r="161" spans="1:13">
      <c r="A161" s="241">
        <v>38626</v>
      </c>
      <c r="B161" s="276">
        <v>13381629</v>
      </c>
      <c r="C161" s="279">
        <v>8170413</v>
      </c>
      <c r="D161" s="278">
        <v>0.61056939999999993</v>
      </c>
      <c r="E161" s="275">
        <f>AD41</f>
        <v>2153611</v>
      </c>
      <c r="F161" s="275">
        <f>AE41</f>
        <v>2471957</v>
      </c>
      <c r="G161" s="275">
        <f>E161-F161</f>
        <v>-318346</v>
      </c>
      <c r="H161" s="14">
        <f>G161/B161</f>
        <v>-2.3789779256322231E-2</v>
      </c>
      <c r="I161" s="275">
        <f>AG41</f>
        <v>183986</v>
      </c>
      <c r="J161" s="14">
        <f>I161/B161</f>
        <v>1.3749148179194029E-2</v>
      </c>
      <c r="K161" s="277">
        <f>E161/I161</f>
        <v>11.705298229213092</v>
      </c>
      <c r="L161" s="277"/>
      <c r="M161" s="291"/>
    </row>
    <row r="162" spans="1:13">
      <c r="A162" s="241">
        <v>38718</v>
      </c>
      <c r="B162" s="276">
        <v>13648904</v>
      </c>
      <c r="C162" s="279">
        <v>8371156</v>
      </c>
      <c r="D162" s="278">
        <v>0.61332070000000005</v>
      </c>
      <c r="K162" s="277"/>
      <c r="L162" s="277"/>
      <c r="M162" s="291"/>
    </row>
    <row r="163" spans="1:13">
      <c r="A163" s="241">
        <v>38808</v>
      </c>
      <c r="B163" s="276">
        <v>13799794</v>
      </c>
      <c r="C163" s="279">
        <v>8420042</v>
      </c>
      <c r="D163" s="278">
        <v>0.61015710000000001</v>
      </c>
      <c r="K163" s="277"/>
      <c r="L163" s="277"/>
      <c r="M163" s="291"/>
    </row>
    <row r="164" spans="1:13">
      <c r="A164" s="241">
        <v>38899</v>
      </c>
      <c r="B164" s="276">
        <v>13908498</v>
      </c>
      <c r="C164" s="279">
        <v>8506974</v>
      </c>
      <c r="D164" s="278">
        <v>0.61163860000000003</v>
      </c>
      <c r="K164" s="277"/>
      <c r="L164" s="277"/>
      <c r="M164" s="291"/>
    </row>
    <row r="165" spans="1:13">
      <c r="A165" s="241">
        <v>38991</v>
      </c>
      <c r="B165" s="276">
        <v>14066370</v>
      </c>
      <c r="C165" s="279">
        <v>8680224</v>
      </c>
      <c r="D165" s="278">
        <v>0.61709060000000004</v>
      </c>
      <c r="E165" s="275">
        <f>AD42</f>
        <v>2406869</v>
      </c>
      <c r="F165" s="275">
        <f>AE42</f>
        <v>2655050</v>
      </c>
      <c r="G165" s="275">
        <f>E165-F165</f>
        <v>-248181</v>
      </c>
      <c r="H165" s="14">
        <f>G165/B165</f>
        <v>-1.7643571155884566E-2</v>
      </c>
      <c r="I165" s="275">
        <f>AG42</f>
        <v>226603</v>
      </c>
      <c r="J165" s="14">
        <f>I165/B165</f>
        <v>1.6109557760815334E-2</v>
      </c>
      <c r="K165" s="277">
        <f>E165/I165</f>
        <v>10.621523104283703</v>
      </c>
      <c r="L165" s="277"/>
      <c r="M165" s="291"/>
    </row>
    <row r="166" spans="1:13">
      <c r="A166" s="241">
        <v>39083</v>
      </c>
      <c r="B166" s="276">
        <v>14233226</v>
      </c>
      <c r="C166" s="279">
        <v>8849665</v>
      </c>
      <c r="D166" s="278">
        <v>0.62176100000000001</v>
      </c>
      <c r="K166" s="277"/>
      <c r="L166" s="277"/>
      <c r="M166" s="291"/>
    </row>
    <row r="167" spans="1:13">
      <c r="A167" s="241">
        <v>39173</v>
      </c>
      <c r="B167" s="276">
        <v>14422313</v>
      </c>
      <c r="C167" s="279">
        <v>8867677</v>
      </c>
      <c r="D167" s="278">
        <v>0.61485820000000002</v>
      </c>
      <c r="K167" s="277"/>
      <c r="L167" s="277"/>
      <c r="M167" s="291"/>
    </row>
    <row r="168" spans="1:13">
      <c r="A168" s="241">
        <v>39264</v>
      </c>
      <c r="B168" s="276">
        <v>14569675</v>
      </c>
      <c r="C168" s="279">
        <v>9007653</v>
      </c>
      <c r="D168" s="278">
        <v>0.61824669999999993</v>
      </c>
      <c r="K168" s="277"/>
      <c r="L168" s="277"/>
      <c r="M168" s="291"/>
    </row>
    <row r="169" spans="1:13">
      <c r="A169" s="241">
        <v>39356</v>
      </c>
      <c r="B169" s="276">
        <v>14685330</v>
      </c>
      <c r="C169" s="279">
        <v>9229172</v>
      </c>
      <c r="D169" s="278">
        <v>0.62846200000000008</v>
      </c>
      <c r="E169" s="275">
        <f>AD43</f>
        <v>2567985</v>
      </c>
      <c r="F169" s="275">
        <f>AE43</f>
        <v>2728686</v>
      </c>
      <c r="G169" s="275">
        <f>E169-F169</f>
        <v>-160701</v>
      </c>
      <c r="H169" s="14">
        <f>G169/B169</f>
        <v>-1.0942961445197351E-2</v>
      </c>
      <c r="I169" s="275">
        <f>AG43</f>
        <v>237109</v>
      </c>
      <c r="J169" s="14">
        <f>I169/B169</f>
        <v>1.6145976971576395E-2</v>
      </c>
      <c r="K169" s="277">
        <f>E169/I169</f>
        <v>10.830398677401533</v>
      </c>
      <c r="L169" s="277"/>
      <c r="M169" s="291"/>
    </row>
    <row r="170" spans="1:13">
      <c r="A170" s="241">
        <v>39448</v>
      </c>
      <c r="B170" s="276">
        <v>14668445</v>
      </c>
      <c r="C170" s="279">
        <v>9437594</v>
      </c>
      <c r="D170" s="278">
        <v>0.64339429999999997</v>
      </c>
      <c r="K170" s="277"/>
      <c r="L170" s="277"/>
      <c r="M170" s="291"/>
    </row>
    <row r="171" spans="1:13">
      <c r="A171" s="241">
        <v>39539</v>
      </c>
      <c r="B171" s="276">
        <v>14812974</v>
      </c>
      <c r="C171" s="279">
        <v>9492006</v>
      </c>
      <c r="D171" s="278">
        <v>0.64078999999999997</v>
      </c>
      <c r="K171" s="277"/>
      <c r="L171" s="277"/>
      <c r="M171" s="291"/>
    </row>
    <row r="172" spans="1:13">
      <c r="A172" s="241">
        <v>39630</v>
      </c>
      <c r="B172" s="276">
        <v>14842983</v>
      </c>
      <c r="C172" s="279">
        <v>10024725</v>
      </c>
      <c r="D172" s="278">
        <v>0.67538480000000012</v>
      </c>
      <c r="K172" s="277"/>
      <c r="L172" s="277"/>
      <c r="M172" s="291"/>
    </row>
    <row r="173" spans="1:13">
      <c r="A173" s="241">
        <v>39722</v>
      </c>
      <c r="B173" s="276">
        <v>14549949</v>
      </c>
      <c r="C173" s="279">
        <v>10699805</v>
      </c>
      <c r="D173" s="278">
        <v>0.73538439999999994</v>
      </c>
      <c r="E173" s="275">
        <f>AD44</f>
        <v>2523991</v>
      </c>
      <c r="F173" s="275">
        <f>AE44</f>
        <v>2982544</v>
      </c>
      <c r="G173" s="275">
        <f>E173-F173</f>
        <v>-458553</v>
      </c>
      <c r="H173" s="14">
        <f>G173/B173</f>
        <v>-3.1515780570777259E-2</v>
      </c>
      <c r="I173" s="275">
        <f>AG44</f>
        <v>252757</v>
      </c>
      <c r="J173" s="14">
        <f>I173/B173</f>
        <v>1.7371676010685674E-2</v>
      </c>
      <c r="K173" s="277">
        <f>E173/I173</f>
        <v>9.985840154773161</v>
      </c>
      <c r="L173" s="277"/>
      <c r="M173" s="291"/>
    </row>
    <row r="174" spans="1:13">
      <c r="A174" s="241">
        <v>39814</v>
      </c>
      <c r="B174" s="276">
        <v>14383885</v>
      </c>
      <c r="C174" s="279">
        <v>11126941</v>
      </c>
      <c r="D174" s="278">
        <v>0.77356989999999992</v>
      </c>
      <c r="K174" s="277"/>
      <c r="L174" s="277"/>
      <c r="M174" s="291"/>
    </row>
    <row r="175" spans="1:13">
      <c r="A175" s="241">
        <v>39904</v>
      </c>
      <c r="B175" s="276">
        <v>14340417</v>
      </c>
      <c r="C175" s="279">
        <v>11545275</v>
      </c>
      <c r="D175" s="278">
        <v>0.80508639999999998</v>
      </c>
      <c r="K175" s="277"/>
      <c r="L175" s="277"/>
      <c r="M175" s="291"/>
    </row>
    <row r="176" spans="1:13">
      <c r="A176" s="241">
        <v>39995</v>
      </c>
      <c r="B176" s="276">
        <v>14384145</v>
      </c>
      <c r="C176" s="279">
        <v>11909828</v>
      </c>
      <c r="D176" s="278">
        <v>0.82798300000000002</v>
      </c>
      <c r="K176" s="277"/>
      <c r="L176" s="277"/>
      <c r="M176" s="291"/>
    </row>
    <row r="177" spans="1:13">
      <c r="A177" s="241">
        <v>40087</v>
      </c>
      <c r="B177" s="276">
        <v>14566511</v>
      </c>
      <c r="C177" s="279">
        <v>12311349</v>
      </c>
      <c r="D177" s="278">
        <v>0.84518169999999992</v>
      </c>
      <c r="E177" s="275">
        <f>AD45</f>
        <v>2104989</v>
      </c>
      <c r="F177" s="275">
        <f>AE45</f>
        <v>3517677</v>
      </c>
      <c r="G177" s="275">
        <f>E177-F177</f>
        <v>-1412688</v>
      </c>
      <c r="H177" s="14">
        <f>G177/B177</f>
        <v>-9.69819059622445E-2</v>
      </c>
      <c r="I177" s="275">
        <f>AG45</f>
        <v>186902</v>
      </c>
      <c r="J177" s="14">
        <f>I177/B177</f>
        <v>1.2830938033136419E-2</v>
      </c>
      <c r="K177" s="277">
        <f>E177/I177</f>
        <v>11.262527955827117</v>
      </c>
      <c r="L177" s="277"/>
      <c r="M177" s="291"/>
    </row>
    <row r="178" spans="1:13">
      <c r="A178" s="241">
        <v>40179</v>
      </c>
      <c r="B178" s="276">
        <v>14681063</v>
      </c>
      <c r="C178" s="279">
        <v>12773123</v>
      </c>
      <c r="D178" s="278">
        <v>0.8700407</v>
      </c>
      <c r="K178" s="277"/>
      <c r="L178" s="277"/>
      <c r="M178" s="291"/>
    </row>
    <row r="179" spans="1:13">
      <c r="A179" s="241">
        <v>40269</v>
      </c>
      <c r="B179" s="276">
        <v>14888600</v>
      </c>
      <c r="C179" s="279">
        <v>13201792</v>
      </c>
      <c r="D179" s="278">
        <v>0.8867046999999999</v>
      </c>
      <c r="K179" s="277"/>
      <c r="L179" s="277"/>
      <c r="M179" s="291"/>
    </row>
    <row r="180" spans="1:13">
      <c r="A180" s="241">
        <v>40360</v>
      </c>
      <c r="B180" s="276">
        <v>15057660</v>
      </c>
      <c r="C180" s="279">
        <v>13561622</v>
      </c>
      <c r="D180" s="278">
        <v>0.90064599999999995</v>
      </c>
      <c r="K180" s="277"/>
      <c r="L180" s="277"/>
      <c r="M180" s="291"/>
    </row>
    <row r="181" spans="1:13">
      <c r="A181" s="241">
        <v>40452</v>
      </c>
      <c r="B181" s="276">
        <v>15230208</v>
      </c>
      <c r="C181" s="279">
        <v>14025215</v>
      </c>
      <c r="D181" s="278">
        <v>0.92088139999999996</v>
      </c>
      <c r="E181" s="275">
        <f>AD46</f>
        <v>2162706</v>
      </c>
      <c r="F181" s="275">
        <f>AE46</f>
        <v>3457079</v>
      </c>
      <c r="G181" s="275">
        <f>E181-F181</f>
        <v>-1294373</v>
      </c>
      <c r="H181" s="14">
        <f>G181/B181</f>
        <v>-8.4987217508782548E-2</v>
      </c>
      <c r="I181" s="275">
        <f>AG46</f>
        <v>196194</v>
      </c>
      <c r="J181" s="14">
        <f>I181/B181</f>
        <v>1.2881898920881448E-2</v>
      </c>
      <c r="K181" s="277">
        <f>E181/I181</f>
        <v>11.023303464937765</v>
      </c>
      <c r="L181" s="277"/>
      <c r="M181" s="291"/>
    </row>
    <row r="182" spans="1:13">
      <c r="A182" s="241">
        <v>40544</v>
      </c>
      <c r="B182" s="276">
        <v>15238371</v>
      </c>
      <c r="C182" s="279">
        <v>14270114</v>
      </c>
      <c r="D182" s="278">
        <v>0.93645930000000011</v>
      </c>
      <c r="K182" s="277"/>
      <c r="L182" s="277"/>
      <c r="M182" s="291"/>
    </row>
    <row r="183" spans="1:13">
      <c r="A183" s="241">
        <v>40634</v>
      </c>
      <c r="B183" s="276">
        <v>15460926</v>
      </c>
      <c r="C183" s="279">
        <v>14343087</v>
      </c>
      <c r="D183" s="278">
        <v>0.9276991</v>
      </c>
      <c r="K183" s="277"/>
      <c r="L183" s="277"/>
      <c r="M183" s="291"/>
    </row>
    <row r="184" spans="1:13">
      <c r="A184" s="241">
        <v>40725</v>
      </c>
      <c r="B184" s="276">
        <v>15587125</v>
      </c>
      <c r="C184" s="279">
        <v>14790340</v>
      </c>
      <c r="D184" s="278">
        <v>0.94888180000000011</v>
      </c>
      <c r="K184" s="277"/>
      <c r="L184" s="277"/>
      <c r="M184" s="291"/>
    </row>
    <row r="185" spans="1:13">
      <c r="A185" s="241">
        <v>40817</v>
      </c>
      <c r="B185" s="276">
        <v>15785312</v>
      </c>
      <c r="C185" s="279">
        <v>15222940</v>
      </c>
      <c r="D185" s="278">
        <v>0.9643737</v>
      </c>
      <c r="E185" s="275">
        <f>AD47</f>
        <v>2303466</v>
      </c>
      <c r="F185" s="275">
        <f>AE47</f>
        <v>3603065</v>
      </c>
      <c r="G185" s="275">
        <f>E185-F185</f>
        <v>-1299599</v>
      </c>
      <c r="H185" s="14">
        <f>G185/B185</f>
        <v>-8.2329636563407804E-2</v>
      </c>
      <c r="I185" s="275">
        <f>AG47</f>
        <v>229962</v>
      </c>
      <c r="J185" s="14">
        <f>I185/B185</f>
        <v>1.4568099762614766E-2</v>
      </c>
      <c r="K185" s="277">
        <f>E185/I185</f>
        <v>10.016724502309078</v>
      </c>
      <c r="L185" s="277"/>
      <c r="M185" s="291"/>
    </row>
    <row r="186" spans="1:13">
      <c r="A186" s="241">
        <v>40909</v>
      </c>
      <c r="B186" s="276">
        <v>15973881</v>
      </c>
      <c r="C186" s="279">
        <v>15606518</v>
      </c>
      <c r="D186" s="278">
        <v>0.9770023000000001</v>
      </c>
      <c r="K186" s="277"/>
      <c r="L186" s="277"/>
      <c r="M186" s="291"/>
    </row>
    <row r="187" spans="1:13">
      <c r="A187" s="241">
        <v>41000</v>
      </c>
      <c r="B187" s="276">
        <v>16121851</v>
      </c>
      <c r="C187" s="279">
        <v>15855037</v>
      </c>
      <c r="D187" s="278">
        <v>0.98345020000000005</v>
      </c>
      <c r="K187" s="277"/>
      <c r="L187" s="277"/>
      <c r="M187" s="291"/>
    </row>
    <row r="188" spans="1:13">
      <c r="A188" s="241">
        <v>41091</v>
      </c>
      <c r="B188" s="276">
        <v>16227939</v>
      </c>
      <c r="C188" s="279">
        <v>16066240</v>
      </c>
      <c r="D188" s="278">
        <v>0.99003580000000002</v>
      </c>
      <c r="K188" s="277"/>
      <c r="L188" s="277"/>
      <c r="M188" s="291"/>
    </row>
    <row r="189" spans="1:13">
      <c r="A189" s="241">
        <v>41183</v>
      </c>
      <c r="B189" s="276">
        <v>16297349</v>
      </c>
      <c r="C189" s="279">
        <v>16432730</v>
      </c>
      <c r="D189" s="278">
        <v>1.0083069</v>
      </c>
      <c r="E189" s="275">
        <f>AD48</f>
        <v>2449990</v>
      </c>
      <c r="F189" s="275">
        <f>AE48</f>
        <v>3536945</v>
      </c>
      <c r="G189" s="275">
        <f>E189-F189</f>
        <v>-1086955</v>
      </c>
      <c r="H189" s="14">
        <f>G189/B189</f>
        <v>-6.6695203005102247E-2</v>
      </c>
      <c r="I189" s="275">
        <f>AG48</f>
        <v>220408</v>
      </c>
      <c r="J189" s="14">
        <f>I189/B189</f>
        <v>1.3524162733460516E-2</v>
      </c>
      <c r="K189" s="277">
        <f>E189/I189</f>
        <v>11.115703604224892</v>
      </c>
      <c r="L189" s="277"/>
      <c r="M189" s="291"/>
    </row>
    <row r="190" spans="1:13">
      <c r="A190" s="241">
        <v>41275</v>
      </c>
      <c r="B190" s="276">
        <v>16475439.999999998</v>
      </c>
      <c r="C190" s="279">
        <v>16771381</v>
      </c>
      <c r="D190" s="278">
        <v>1.0179625999999999</v>
      </c>
      <c r="K190" s="277"/>
      <c r="L190" s="277"/>
      <c r="M190" s="291"/>
    </row>
    <row r="191" spans="1:13">
      <c r="A191" s="241">
        <v>41365</v>
      </c>
      <c r="B191" s="276">
        <v>16541390</v>
      </c>
      <c r="C191" s="279">
        <v>16738320</v>
      </c>
      <c r="D191" s="278">
        <v>1.0119053</v>
      </c>
      <c r="K191" s="277"/>
      <c r="L191" s="277"/>
      <c r="M191" s="291"/>
    </row>
    <row r="192" spans="1:13">
      <c r="A192" s="241">
        <v>41456</v>
      </c>
      <c r="B192" s="276">
        <v>16749348.999999998</v>
      </c>
      <c r="C192" s="279">
        <v>16738180</v>
      </c>
      <c r="D192" s="278">
        <v>0.99933319999999992</v>
      </c>
      <c r="K192" s="277"/>
      <c r="L192" s="277"/>
      <c r="M192" s="291"/>
    </row>
    <row r="193" spans="1:13">
      <c r="A193" s="241">
        <v>41548</v>
      </c>
      <c r="B193" s="276">
        <v>16999888</v>
      </c>
      <c r="C193" s="279">
        <v>17156119</v>
      </c>
      <c r="D193" s="278">
        <v>1.0091901000000001</v>
      </c>
      <c r="E193" s="275">
        <f>AD49</f>
        <v>2775106</v>
      </c>
      <c r="F193" s="275">
        <f>AE49</f>
        <v>3454648</v>
      </c>
      <c r="G193" s="275">
        <f>E193-F193</f>
        <v>-679542</v>
      </c>
      <c r="H193" s="14">
        <f>G193/B193</f>
        <v>-3.99733221771814E-2</v>
      </c>
      <c r="I193" s="275">
        <f>AG49</f>
        <v>220885</v>
      </c>
      <c r="J193" s="14">
        <f>I193/B193</f>
        <v>1.2993320897172969E-2</v>
      </c>
      <c r="K193" s="277">
        <f>E193/I193</f>
        <v>12.563578332616521</v>
      </c>
      <c r="L193" s="277"/>
      <c r="M193" s="291"/>
    </row>
    <row r="194" spans="1:13">
      <c r="A194" s="241">
        <v>41640</v>
      </c>
      <c r="B194" s="276">
        <v>17031324</v>
      </c>
      <c r="C194" s="279">
        <v>17601227</v>
      </c>
      <c r="D194" s="278">
        <v>1.0334619999999999</v>
      </c>
      <c r="K194" s="277"/>
      <c r="L194" s="277"/>
      <c r="M194" s="291"/>
    </row>
    <row r="195" spans="1:13">
      <c r="A195" s="241">
        <v>41730</v>
      </c>
      <c r="B195" s="276">
        <v>17320921</v>
      </c>
      <c r="C195" s="279">
        <v>17632606</v>
      </c>
      <c r="D195" s="278">
        <v>1.0179947</v>
      </c>
      <c r="K195" s="277"/>
      <c r="L195" s="277"/>
      <c r="M195" s="291"/>
    </row>
    <row r="196" spans="1:13">
      <c r="A196" s="241">
        <v>41821</v>
      </c>
      <c r="B196" s="276">
        <v>17622257</v>
      </c>
      <c r="C196" s="279">
        <v>17824071</v>
      </c>
      <c r="D196" s="278">
        <v>1.0114521999999999</v>
      </c>
      <c r="K196" s="277"/>
      <c r="L196" s="277"/>
      <c r="M196" s="291"/>
    </row>
    <row r="197" spans="1:13">
      <c r="A197" s="241">
        <v>41913</v>
      </c>
      <c r="B197" s="276">
        <v>17735933</v>
      </c>
      <c r="C197" s="279">
        <v>18141444</v>
      </c>
      <c r="D197" s="278">
        <v>1.0228637999999999</v>
      </c>
      <c r="E197" s="275">
        <f>AD50</f>
        <v>3021491</v>
      </c>
      <c r="F197" s="275">
        <f>AE50</f>
        <v>3506091</v>
      </c>
      <c r="G197" s="275">
        <f>E197-F197</f>
        <v>-484600</v>
      </c>
      <c r="H197" s="14">
        <f>G197/B197</f>
        <v>-2.7323062169889795E-2</v>
      </c>
      <c r="I197" s="275">
        <f>AG50</f>
        <v>228956</v>
      </c>
      <c r="J197" s="14">
        <f>I197/B197</f>
        <v>1.2909160177815286E-2</v>
      </c>
      <c r="K197" s="277">
        <f>E197/I197</f>
        <v>13.196819476231241</v>
      </c>
      <c r="L197" s="277"/>
      <c r="M197" s="291"/>
    </row>
    <row r="198" spans="1:13">
      <c r="A198" s="241">
        <v>42005</v>
      </c>
      <c r="B198" s="276">
        <v>17874715</v>
      </c>
      <c r="C198" s="275">
        <v>18152056</v>
      </c>
      <c r="D198" s="21">
        <v>1.0155158</v>
      </c>
    </row>
    <row r="199" spans="1:13">
      <c r="A199" s="241">
        <v>42095</v>
      </c>
      <c r="B199" s="276">
        <v>18093224</v>
      </c>
      <c r="C199" s="275">
        <v>18151998</v>
      </c>
      <c r="D199" s="21">
        <v>1.0032483999999999</v>
      </c>
    </row>
    <row r="200" spans="1:13">
      <c r="A200" s="241">
        <v>42186</v>
      </c>
      <c r="B200" s="276">
        <v>18227689</v>
      </c>
      <c r="C200" s="275">
        <v>18150618</v>
      </c>
      <c r="D200" s="21">
        <v>0.99577179999999998</v>
      </c>
    </row>
    <row r="201" spans="1:13">
      <c r="A201" s="241">
        <v>42278</v>
      </c>
      <c r="B201" s="276">
        <v>18287226</v>
      </c>
      <c r="C201" s="275">
        <v>18922179</v>
      </c>
      <c r="D201" s="21">
        <v>1.0347211000000001</v>
      </c>
      <c r="E201" s="275">
        <f>AD51</f>
        <v>3249887</v>
      </c>
      <c r="G201" s="275">
        <v>-438496</v>
      </c>
      <c r="H201" s="14">
        <f>G201/B201</f>
        <v>-2.3978267671652332E-2</v>
      </c>
      <c r="I201" s="275">
        <f>AG51</f>
        <v>223181</v>
      </c>
      <c r="J201" s="14">
        <f>I201/B201</f>
        <v>1.220420199323834E-2</v>
      </c>
      <c r="K201" s="277">
        <f>E201/I201</f>
        <v>14.561665195513955</v>
      </c>
    </row>
    <row r="202" spans="1:13">
      <c r="A202" s="241">
        <v>42370</v>
      </c>
      <c r="B202" s="276">
        <v>18325187</v>
      </c>
      <c r="C202" s="275">
        <v>19264939</v>
      </c>
      <c r="D202" s="21">
        <v>1.051282</v>
      </c>
    </row>
    <row r="203" spans="1:13">
      <c r="A203" s="241">
        <v>42461</v>
      </c>
      <c r="B203" s="276">
        <v>18538039</v>
      </c>
      <c r="C203" s="275">
        <v>19381591</v>
      </c>
      <c r="D203" s="21">
        <v>1.0455038000000001</v>
      </c>
    </row>
    <row r="204" spans="1:13">
      <c r="A204" s="241">
        <v>42552</v>
      </c>
      <c r="B204" s="276">
        <v>18729130</v>
      </c>
      <c r="C204" s="275">
        <v>19573445</v>
      </c>
      <c r="D204" s="21">
        <v>1.0450803</v>
      </c>
    </row>
    <row r="205" spans="1:13">
      <c r="A205" s="241">
        <v>42644</v>
      </c>
      <c r="B205" s="276">
        <v>18905545</v>
      </c>
      <c r="C205" s="275">
        <v>19976827</v>
      </c>
      <c r="D205" s="21">
        <v>1.056665</v>
      </c>
      <c r="E205" s="275">
        <f>AD52</f>
        <v>3267961</v>
      </c>
      <c r="G205" s="275">
        <v>-584651</v>
      </c>
      <c r="H205" s="14">
        <f>G205/B205</f>
        <v>-3.092484242057026E-2</v>
      </c>
      <c r="I205" s="275">
        <f>AG52</f>
        <v>240033</v>
      </c>
      <c r="J205" s="14">
        <f>I205/B205</f>
        <v>1.269643377115021E-2</v>
      </c>
      <c r="K205" s="277">
        <f>E205/I205</f>
        <v>13.614632154745388</v>
      </c>
    </row>
    <row r="206" spans="1:13">
      <c r="A206" s="241">
        <v>42736</v>
      </c>
      <c r="B206" s="276">
        <v>19057705</v>
      </c>
      <c r="C206" s="275">
        <v>19846420</v>
      </c>
      <c r="D206" s="21">
        <v>1.0413855999999999</v>
      </c>
    </row>
    <row r="207" spans="1:13">
      <c r="A207" s="241">
        <v>42826</v>
      </c>
      <c r="B207" s="276">
        <v>19250009</v>
      </c>
      <c r="C207" s="275">
        <v>19844554</v>
      </c>
      <c r="D207" s="21">
        <v>1.0308853999999998</v>
      </c>
    </row>
    <row r="208" spans="1:13">
      <c r="A208" s="241">
        <v>42917</v>
      </c>
      <c r="B208" s="276">
        <v>19500602</v>
      </c>
      <c r="C208" s="275">
        <v>20244900</v>
      </c>
      <c r="D208" s="21">
        <v>1.0381678999999999</v>
      </c>
    </row>
    <row r="209" spans="1:11">
      <c r="A209" s="241">
        <v>43009</v>
      </c>
      <c r="B209" s="276">
        <v>19754102</v>
      </c>
      <c r="C209" s="275">
        <v>20492747</v>
      </c>
      <c r="D209" s="21">
        <v>1.0373919999999999</v>
      </c>
      <c r="E209" s="275">
        <f>AD53</f>
        <v>3316182</v>
      </c>
      <c r="G209" s="275">
        <v>-665372</v>
      </c>
      <c r="H209" s="14">
        <f>G209/B209</f>
        <v>-3.3682725744759237E-2</v>
      </c>
      <c r="I209" s="275">
        <f>AG53</f>
        <v>262551</v>
      </c>
      <c r="J209" s="14">
        <f>I209/B209</f>
        <v>1.3290961036851992E-2</v>
      </c>
      <c r="K209" s="277">
        <f>E209/I209</f>
        <v>12.630620336620314</v>
      </c>
    </row>
    <row r="210" spans="1:11">
      <c r="A210" s="241">
        <v>43101</v>
      </c>
      <c r="B210" s="276">
        <v>19965326</v>
      </c>
    </row>
    <row r="211" spans="1:11">
      <c r="A211" s="241">
        <v>43191</v>
      </c>
    </row>
    <row r="212" spans="1:11">
      <c r="A212" s="241">
        <v>43282</v>
      </c>
    </row>
    <row r="213" spans="1:11">
      <c r="A213" s="241">
        <v>43374</v>
      </c>
    </row>
    <row r="214" spans="1:11">
      <c r="A214" s="241">
        <v>43466</v>
      </c>
    </row>
  </sheetData>
  <phoneticPr fontId="26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738"/>
  <sheetViews>
    <sheetView zoomScale="90" zoomScaleNormal="90" workbookViewId="0">
      <selection activeCell="B1" sqref="B1"/>
    </sheetView>
  </sheetViews>
  <sheetFormatPr defaultRowHeight="14.5"/>
  <cols>
    <col min="1" max="1" width="20.7265625" style="242" customWidth="1"/>
    <col min="2" max="2" width="11.54296875" style="76" customWidth="1"/>
    <col min="3" max="3" width="11" style="14" customWidth="1"/>
    <col min="4" max="4" width="5.1796875" style="14" customWidth="1"/>
    <col min="5" max="5" width="11" style="14" customWidth="1"/>
    <col min="6" max="6" width="11" style="301" customWidth="1"/>
    <col min="7" max="7" width="19.7265625" style="14" customWidth="1"/>
    <col min="8" max="8" width="5.26953125" style="14" customWidth="1"/>
  </cols>
  <sheetData>
    <row r="1" spans="1:8" s="18" customFormat="1" ht="13">
      <c r="A1" s="240" t="s">
        <v>39</v>
      </c>
      <c r="B1" s="299" t="s">
        <v>186</v>
      </c>
      <c r="C1" s="282" t="s">
        <v>48</v>
      </c>
      <c r="D1" s="282"/>
      <c r="E1" s="282"/>
      <c r="F1" s="300"/>
      <c r="G1" s="282"/>
      <c r="H1" s="282"/>
    </row>
    <row r="2" spans="1:8">
      <c r="A2" s="241">
        <v>24114</v>
      </c>
      <c r="B2" s="278">
        <v>4.6199999999999998E-2</v>
      </c>
      <c r="E2" s="106" t="s">
        <v>186</v>
      </c>
      <c r="F2" s="302" t="s">
        <v>12</v>
      </c>
    </row>
    <row r="3" spans="1:8">
      <c r="A3" s="241">
        <v>24121</v>
      </c>
      <c r="B3" s="278">
        <v>4.5899999999999996E-2</v>
      </c>
      <c r="C3" s="14">
        <f t="shared" ref="C3:C66" si="0">(B3-B2)/B2</f>
        <v>-6.4935064935065295E-3</v>
      </c>
      <c r="E3" s="98">
        <v>0.16</v>
      </c>
      <c r="F3" s="303">
        <v>-10</v>
      </c>
      <c r="G3" s="306" t="s">
        <v>188</v>
      </c>
    </row>
    <row r="4" spans="1:8">
      <c r="A4" s="241">
        <v>24128</v>
      </c>
      <c r="B4" s="278">
        <v>4.5999999999999999E-2</v>
      </c>
      <c r="C4" s="14">
        <f t="shared" si="0"/>
        <v>2.1786492374728295E-3</v>
      </c>
      <c r="E4" s="98">
        <v>0.15</v>
      </c>
      <c r="F4" s="303">
        <v>-9</v>
      </c>
    </row>
    <row r="5" spans="1:8">
      <c r="A5" s="241">
        <v>24135</v>
      </c>
      <c r="B5" s="278">
        <v>4.6199999999999998E-2</v>
      </c>
      <c r="C5" s="14">
        <f t="shared" si="0"/>
        <v>4.3478260869564958E-3</v>
      </c>
      <c r="E5" s="98">
        <v>0.14000000000000001</v>
      </c>
      <c r="F5" s="303">
        <v>-8</v>
      </c>
    </row>
    <row r="6" spans="1:8">
      <c r="A6" s="241">
        <v>24142</v>
      </c>
      <c r="B6" s="278">
        <v>4.7E-2</v>
      </c>
      <c r="C6" s="14">
        <f t="shared" si="0"/>
        <v>1.7316017316017361E-2</v>
      </c>
      <c r="E6" s="98">
        <v>0.13</v>
      </c>
      <c r="F6" s="303">
        <v>-7</v>
      </c>
    </row>
    <row r="7" spans="1:8">
      <c r="A7" s="241">
        <v>24149</v>
      </c>
      <c r="B7" s="278">
        <v>4.7699999999999992E-2</v>
      </c>
      <c r="C7" s="14">
        <f t="shared" si="0"/>
        <v>1.4893617021276432E-2</v>
      </c>
      <c r="E7" s="98">
        <v>0.12</v>
      </c>
      <c r="F7" s="303">
        <v>-6</v>
      </c>
    </row>
    <row r="8" spans="1:8">
      <c r="A8" s="241">
        <v>24156</v>
      </c>
      <c r="B8" s="278">
        <v>4.8799999999999996E-2</v>
      </c>
      <c r="C8" s="14">
        <f t="shared" si="0"/>
        <v>2.3060796645702389E-2</v>
      </c>
      <c r="E8" s="98">
        <v>0.11</v>
      </c>
      <c r="F8" s="303">
        <v>-5</v>
      </c>
    </row>
    <row r="9" spans="1:8">
      <c r="A9" s="241">
        <v>24163</v>
      </c>
      <c r="B9" s="278">
        <v>4.9400000000000006E-2</v>
      </c>
      <c r="C9" s="14">
        <f t="shared" si="0"/>
        <v>1.2295081967213326E-2</v>
      </c>
      <c r="E9" s="98">
        <v>0.1</v>
      </c>
      <c r="F9" s="303">
        <v>-4</v>
      </c>
    </row>
    <row r="10" spans="1:8">
      <c r="A10" s="241">
        <v>24170</v>
      </c>
      <c r="B10" s="278">
        <v>0.05</v>
      </c>
      <c r="C10" s="14">
        <f t="shared" si="0"/>
        <v>1.2145748987854177E-2</v>
      </c>
      <c r="E10" s="98">
        <v>0.09</v>
      </c>
      <c r="F10" s="303">
        <v>-3</v>
      </c>
    </row>
    <row r="11" spans="1:8">
      <c r="A11" s="241">
        <v>24177</v>
      </c>
      <c r="B11" s="278">
        <v>4.9500000000000002E-2</v>
      </c>
      <c r="C11" s="14">
        <f t="shared" si="0"/>
        <v>-1.0000000000000009E-2</v>
      </c>
      <c r="E11" s="98">
        <v>0.08</v>
      </c>
      <c r="F11" s="303">
        <v>-2</v>
      </c>
    </row>
    <row r="12" spans="1:8">
      <c r="A12" s="241">
        <v>24184</v>
      </c>
      <c r="B12" s="278">
        <v>4.8899999999999999E-2</v>
      </c>
      <c r="C12" s="14">
        <f t="shared" si="0"/>
        <v>-1.2121212121212187E-2</v>
      </c>
      <c r="E12" s="98">
        <v>7.0000000000000007E-2</v>
      </c>
      <c r="F12" s="303">
        <v>-1</v>
      </c>
    </row>
    <row r="13" spans="1:8">
      <c r="A13" s="241">
        <v>24191</v>
      </c>
      <c r="B13" s="278">
        <v>4.7800000000000002E-2</v>
      </c>
      <c r="C13" s="14">
        <f t="shared" si="0"/>
        <v>-2.2494887525562307E-2</v>
      </c>
      <c r="E13" s="98">
        <v>0.06</v>
      </c>
      <c r="F13" s="304">
        <v>0</v>
      </c>
    </row>
    <row r="14" spans="1:8">
      <c r="A14" s="241">
        <v>24198</v>
      </c>
      <c r="B14" s="278">
        <v>4.7400000000000005E-2</v>
      </c>
      <c r="C14" s="14">
        <f t="shared" si="0"/>
        <v>-8.3682008368200327E-3</v>
      </c>
      <c r="E14" s="98">
        <v>0.05</v>
      </c>
      <c r="F14" s="305">
        <v>2</v>
      </c>
    </row>
    <row r="15" spans="1:8">
      <c r="A15" s="241">
        <v>24205</v>
      </c>
      <c r="B15" s="278">
        <v>4.7E-2</v>
      </c>
      <c r="C15" s="14">
        <f t="shared" si="0"/>
        <v>-8.4388185654009386E-3</v>
      </c>
      <c r="E15" s="98">
        <v>0.04</v>
      </c>
      <c r="F15" s="305">
        <v>4</v>
      </c>
    </row>
    <row r="16" spans="1:8">
      <c r="A16" s="241">
        <v>24212</v>
      </c>
      <c r="B16" s="278">
        <v>4.7500000000000001E-2</v>
      </c>
      <c r="C16" s="14">
        <f t="shared" si="0"/>
        <v>1.0638297872340436E-2</v>
      </c>
      <c r="E16" s="98">
        <v>0.03</v>
      </c>
      <c r="F16" s="305">
        <v>6</v>
      </c>
    </row>
    <row r="17" spans="1:7">
      <c r="A17" s="241">
        <v>24219</v>
      </c>
      <c r="B17" s="278">
        <v>4.7699999999999992E-2</v>
      </c>
      <c r="C17" s="14">
        <f t="shared" si="0"/>
        <v>4.2105263157893019E-3</v>
      </c>
      <c r="E17" s="98">
        <v>0.02</v>
      </c>
      <c r="F17" s="305">
        <v>8</v>
      </c>
    </row>
    <row r="18" spans="1:7">
      <c r="A18" s="241">
        <v>24226</v>
      </c>
      <c r="B18" s="278">
        <v>4.7800000000000002E-2</v>
      </c>
      <c r="C18" s="14">
        <f t="shared" si="0"/>
        <v>2.0964360587004153E-3</v>
      </c>
      <c r="E18" s="98">
        <v>0.01</v>
      </c>
      <c r="F18" s="305">
        <v>10</v>
      </c>
    </row>
    <row r="19" spans="1:7">
      <c r="A19" s="241">
        <v>24233</v>
      </c>
      <c r="B19" s="278">
        <v>4.8000000000000001E-2</v>
      </c>
      <c r="C19" s="14">
        <f t="shared" si="0"/>
        <v>4.1841004184100163E-3</v>
      </c>
      <c r="E19" s="98">
        <v>0</v>
      </c>
      <c r="F19" s="305">
        <v>10</v>
      </c>
      <c r="G19" s="307" t="s">
        <v>189</v>
      </c>
    </row>
    <row r="20" spans="1:7">
      <c r="A20" s="241">
        <v>24240</v>
      </c>
      <c r="B20" s="278">
        <v>4.7599999999999996E-2</v>
      </c>
      <c r="C20" s="14">
        <f t="shared" si="0"/>
        <v>-8.3333333333334269E-3</v>
      </c>
    </row>
    <row r="21" spans="1:7">
      <c r="A21" s="241">
        <v>24247</v>
      </c>
      <c r="B21" s="278">
        <v>4.7500000000000001E-2</v>
      </c>
      <c r="C21" s="14">
        <f t="shared" si="0"/>
        <v>-2.1008403361343683E-3</v>
      </c>
    </row>
    <row r="22" spans="1:7">
      <c r="A22" s="241">
        <v>24254</v>
      </c>
      <c r="B22" s="278">
        <v>4.7899999999999998E-2</v>
      </c>
      <c r="C22" s="14">
        <f t="shared" si="0"/>
        <v>8.4210526315788969E-3</v>
      </c>
    </row>
    <row r="23" spans="1:7">
      <c r="A23" s="241">
        <v>24261</v>
      </c>
      <c r="B23" s="278">
        <v>4.7899999999999998E-2</v>
      </c>
      <c r="C23" s="14">
        <f t="shared" si="0"/>
        <v>0</v>
      </c>
    </row>
    <row r="24" spans="1:7">
      <c r="A24" s="241">
        <v>24268</v>
      </c>
      <c r="B24" s="278">
        <v>4.82E-2</v>
      </c>
      <c r="C24" s="14">
        <f t="shared" si="0"/>
        <v>6.2630480167014963E-3</v>
      </c>
    </row>
    <row r="25" spans="1:7">
      <c r="A25" s="241">
        <v>24275</v>
      </c>
      <c r="B25" s="278">
        <v>4.8099999999999997E-2</v>
      </c>
      <c r="C25" s="14">
        <f t="shared" si="0"/>
        <v>-2.0746887966805573E-3</v>
      </c>
    </row>
    <row r="26" spans="1:7">
      <c r="A26" s="241">
        <v>24282</v>
      </c>
      <c r="B26" s="278">
        <v>4.7699999999999992E-2</v>
      </c>
      <c r="C26" s="14">
        <f t="shared" si="0"/>
        <v>-8.3160083160084101E-3</v>
      </c>
    </row>
    <row r="27" spans="1:7">
      <c r="A27" s="241">
        <v>24289</v>
      </c>
      <c r="B27" s="278">
        <v>4.9200000000000001E-2</v>
      </c>
      <c r="C27" s="14">
        <f t="shared" si="0"/>
        <v>3.1446540880503325E-2</v>
      </c>
    </row>
    <row r="28" spans="1:7">
      <c r="A28" s="241">
        <v>24296</v>
      </c>
      <c r="B28" s="278">
        <v>4.9599999999999998E-2</v>
      </c>
      <c r="C28" s="14">
        <f t="shared" si="0"/>
        <v>8.1300813008129587E-3</v>
      </c>
    </row>
    <row r="29" spans="1:7">
      <c r="A29" s="241">
        <v>24303</v>
      </c>
      <c r="B29" s="278">
        <v>5.0700000000000002E-2</v>
      </c>
      <c r="C29" s="14">
        <f t="shared" si="0"/>
        <v>2.2177419354838787E-2</v>
      </c>
    </row>
    <row r="30" spans="1:7">
      <c r="A30" s="241">
        <v>24310</v>
      </c>
      <c r="B30" s="278">
        <v>5.0300000000000004E-2</v>
      </c>
      <c r="C30" s="14">
        <f t="shared" si="0"/>
        <v>-7.8895463510847644E-3</v>
      </c>
    </row>
    <row r="31" spans="1:7">
      <c r="A31" s="241">
        <v>24317</v>
      </c>
      <c r="B31" s="278">
        <v>5.0099999999999999E-2</v>
      </c>
      <c r="C31" s="14">
        <f t="shared" si="0"/>
        <v>-3.9761431411531947E-3</v>
      </c>
    </row>
    <row r="32" spans="1:7">
      <c r="A32" s="241">
        <v>24324</v>
      </c>
      <c r="B32" s="278">
        <v>5.0599999999999999E-2</v>
      </c>
      <c r="C32" s="14">
        <f t="shared" si="0"/>
        <v>9.9800399201596893E-3</v>
      </c>
    </row>
    <row r="33" spans="1:3">
      <c r="A33" s="241">
        <v>24331</v>
      </c>
      <c r="B33" s="278">
        <v>5.0999999999999997E-2</v>
      </c>
      <c r="C33" s="14">
        <f t="shared" si="0"/>
        <v>7.9051383399209012E-3</v>
      </c>
    </row>
    <row r="34" spans="1:3">
      <c r="A34" s="241">
        <v>24338</v>
      </c>
      <c r="B34" s="278">
        <v>5.2300000000000006E-2</v>
      </c>
      <c r="C34" s="14">
        <f t="shared" si="0"/>
        <v>2.549019607843156E-2</v>
      </c>
    </row>
    <row r="35" spans="1:3">
      <c r="A35" s="241">
        <v>24345</v>
      </c>
      <c r="B35" s="278">
        <v>5.3699999999999998E-2</v>
      </c>
      <c r="C35" s="14">
        <f t="shared" si="0"/>
        <v>2.6768642447418573E-2</v>
      </c>
    </row>
    <row r="36" spans="1:3">
      <c r="A36" s="241">
        <v>24352</v>
      </c>
      <c r="B36" s="278">
        <v>5.3800000000000001E-2</v>
      </c>
      <c r="C36" s="14">
        <f t="shared" si="0"/>
        <v>1.8621973929237032E-3</v>
      </c>
    </row>
    <row r="37" spans="1:3">
      <c r="A37" s="241">
        <v>24359</v>
      </c>
      <c r="B37" s="278">
        <v>5.1900000000000002E-2</v>
      </c>
      <c r="C37" s="14">
        <f t="shared" si="0"/>
        <v>-3.5315985130111506E-2</v>
      </c>
    </row>
    <row r="38" spans="1:3">
      <c r="A38" s="241">
        <v>24366</v>
      </c>
      <c r="B38" s="278">
        <v>5.21E-2</v>
      </c>
      <c r="C38" s="14">
        <f t="shared" si="0"/>
        <v>3.8535645472061422E-3</v>
      </c>
    </row>
    <row r="39" spans="1:3">
      <c r="A39" s="241">
        <v>24373</v>
      </c>
      <c r="B39" s="278">
        <v>5.2199999999999996E-2</v>
      </c>
      <c r="C39" s="14">
        <f t="shared" si="0"/>
        <v>1.9193857965450274E-3</v>
      </c>
    </row>
    <row r="40" spans="1:3">
      <c r="A40" s="241">
        <v>24380</v>
      </c>
      <c r="B40" s="278">
        <v>5.0799999999999998E-2</v>
      </c>
      <c r="C40" s="14">
        <f t="shared" si="0"/>
        <v>-2.6819923371647483E-2</v>
      </c>
    </row>
    <row r="41" spans="1:3">
      <c r="A41" s="241">
        <v>24387</v>
      </c>
      <c r="B41" s="278">
        <v>5.0499999999999996E-2</v>
      </c>
      <c r="C41" s="14">
        <f t="shared" si="0"/>
        <v>-5.9055118110236549E-3</v>
      </c>
    </row>
    <row r="42" spans="1:3">
      <c r="A42" s="241">
        <v>24394</v>
      </c>
      <c r="B42" s="278">
        <v>5.0599999999999999E-2</v>
      </c>
      <c r="C42" s="14">
        <f t="shared" si="0"/>
        <v>1.980198019802037E-3</v>
      </c>
    </row>
    <row r="43" spans="1:3">
      <c r="A43" s="241">
        <v>24401</v>
      </c>
      <c r="B43" s="278">
        <v>0.05</v>
      </c>
      <c r="C43" s="14">
        <f t="shared" si="0"/>
        <v>-1.1857707509881351E-2</v>
      </c>
    </row>
    <row r="44" spans="1:3">
      <c r="A44" s="241">
        <v>24408</v>
      </c>
      <c r="B44" s="278">
        <v>4.9599999999999998E-2</v>
      </c>
      <c r="C44" s="14">
        <f t="shared" si="0"/>
        <v>-8.0000000000000904E-3</v>
      </c>
    </row>
    <row r="45" spans="1:3">
      <c r="A45" s="241">
        <v>24415</v>
      </c>
      <c r="B45" s="278">
        <v>5.0300000000000004E-2</v>
      </c>
      <c r="C45" s="14">
        <f t="shared" si="0"/>
        <v>1.4112903225806576E-2</v>
      </c>
    </row>
    <row r="46" spans="1:3">
      <c r="A46" s="241">
        <v>24422</v>
      </c>
      <c r="B46" s="278">
        <v>5.1299999999999998E-2</v>
      </c>
      <c r="C46" s="14">
        <f t="shared" si="0"/>
        <v>1.9880715705765287E-2</v>
      </c>
    </row>
    <row r="47" spans="1:3">
      <c r="A47" s="241">
        <v>24429</v>
      </c>
      <c r="B47" s="278">
        <v>5.21E-2</v>
      </c>
      <c r="C47" s="14">
        <f t="shared" si="0"/>
        <v>1.5594541910331425E-2</v>
      </c>
    </row>
    <row r="48" spans="1:3">
      <c r="A48" s="241">
        <v>24436</v>
      </c>
      <c r="B48" s="278">
        <v>5.21E-2</v>
      </c>
      <c r="C48" s="14">
        <f t="shared" si="0"/>
        <v>0</v>
      </c>
    </row>
    <row r="49" spans="1:3">
      <c r="A49" s="241">
        <v>24443</v>
      </c>
      <c r="B49" s="278">
        <v>5.1200000000000002E-2</v>
      </c>
      <c r="C49" s="14">
        <f t="shared" si="0"/>
        <v>-1.7274472168905913E-2</v>
      </c>
    </row>
    <row r="50" spans="1:3">
      <c r="A50" s="241">
        <v>24450</v>
      </c>
      <c r="B50" s="278">
        <v>5.0700000000000002E-2</v>
      </c>
      <c r="C50" s="14">
        <f t="shared" si="0"/>
        <v>-9.7656250000000087E-3</v>
      </c>
    </row>
    <row r="51" spans="1:3">
      <c r="A51" s="241">
        <v>24457</v>
      </c>
      <c r="B51" s="278">
        <v>4.8300000000000003E-2</v>
      </c>
      <c r="C51" s="14">
        <f t="shared" si="0"/>
        <v>-4.7337278106508861E-2</v>
      </c>
    </row>
    <row r="52" spans="1:3">
      <c r="A52" s="241">
        <v>24464</v>
      </c>
      <c r="B52" s="278">
        <v>4.6799999999999994E-2</v>
      </c>
      <c r="C52" s="14">
        <f t="shared" si="0"/>
        <v>-3.1055900621118182E-2</v>
      </c>
    </row>
    <row r="53" spans="1:3">
      <c r="A53" s="241">
        <v>24471</v>
      </c>
      <c r="B53" s="278">
        <v>4.6600000000000003E-2</v>
      </c>
      <c r="C53" s="14">
        <f t="shared" si="0"/>
        <v>-4.2735042735040996E-3</v>
      </c>
    </row>
    <row r="54" spans="1:3">
      <c r="A54" s="241">
        <v>24478</v>
      </c>
      <c r="B54" s="278">
        <v>4.6500000000000007E-2</v>
      </c>
      <c r="C54" s="14">
        <f t="shared" si="0"/>
        <v>-2.1459227467810283E-3</v>
      </c>
    </row>
    <row r="55" spans="1:3">
      <c r="A55" s="241">
        <v>24485</v>
      </c>
      <c r="B55" s="278">
        <v>4.5999999999999999E-2</v>
      </c>
      <c r="C55" s="14">
        <f t="shared" si="0"/>
        <v>-1.0752688172043168E-2</v>
      </c>
    </row>
    <row r="56" spans="1:3">
      <c r="A56" s="241">
        <v>24492</v>
      </c>
      <c r="B56" s="278">
        <v>4.5400000000000003E-2</v>
      </c>
      <c r="C56" s="14">
        <f t="shared" si="0"/>
        <v>-1.3043478260869486E-2</v>
      </c>
    </row>
    <row r="57" spans="1:3">
      <c r="A57" s="241">
        <v>24499</v>
      </c>
      <c r="B57" s="278">
        <v>4.5700000000000005E-2</v>
      </c>
      <c r="C57" s="14">
        <f t="shared" si="0"/>
        <v>6.6079295154185379E-3</v>
      </c>
    </row>
    <row r="58" spans="1:3">
      <c r="A58" s="241">
        <v>24506</v>
      </c>
      <c r="B58" s="278">
        <v>4.5100000000000001E-2</v>
      </c>
      <c r="C58" s="14">
        <f t="shared" si="0"/>
        <v>-1.312910284463902E-2</v>
      </c>
    </row>
    <row r="59" spans="1:3">
      <c r="A59" s="241">
        <v>24513</v>
      </c>
      <c r="B59" s="278">
        <v>4.5499999999999999E-2</v>
      </c>
      <c r="C59" s="14">
        <f t="shared" si="0"/>
        <v>8.8691796008868642E-3</v>
      </c>
    </row>
    <row r="60" spans="1:3">
      <c r="A60" s="241">
        <v>24520</v>
      </c>
      <c r="B60" s="278">
        <v>4.6699999999999998E-2</v>
      </c>
      <c r="C60" s="14">
        <f t="shared" si="0"/>
        <v>2.6373626373626367E-2</v>
      </c>
    </row>
    <row r="61" spans="1:3">
      <c r="A61" s="241">
        <v>24527</v>
      </c>
      <c r="B61" s="278">
        <v>4.7199999999999999E-2</v>
      </c>
      <c r="C61" s="14">
        <f t="shared" si="0"/>
        <v>1.0706638115631701E-2</v>
      </c>
    </row>
    <row r="62" spans="1:3">
      <c r="A62" s="241">
        <v>24534</v>
      </c>
      <c r="B62" s="278">
        <v>4.6699999999999998E-2</v>
      </c>
      <c r="C62" s="14">
        <f t="shared" si="0"/>
        <v>-1.0593220338983061E-2</v>
      </c>
    </row>
    <row r="63" spans="1:3">
      <c r="A63" s="241">
        <v>24541</v>
      </c>
      <c r="B63" s="278">
        <v>4.5899999999999996E-2</v>
      </c>
      <c r="C63" s="14">
        <f t="shared" si="0"/>
        <v>-1.7130620985010753E-2</v>
      </c>
    </row>
    <row r="64" spans="1:3">
      <c r="A64" s="241">
        <v>24548</v>
      </c>
      <c r="B64" s="278">
        <v>4.4999999999999998E-2</v>
      </c>
      <c r="C64" s="14">
        <f t="shared" si="0"/>
        <v>-1.960784313725486E-2</v>
      </c>
    </row>
    <row r="65" spans="1:3">
      <c r="A65" s="241">
        <v>24555</v>
      </c>
      <c r="B65" s="278">
        <v>4.4999999999999998E-2</v>
      </c>
      <c r="C65" s="14">
        <f t="shared" si="0"/>
        <v>0</v>
      </c>
    </row>
    <row r="66" spans="1:3">
      <c r="A66" s="241">
        <v>24562</v>
      </c>
      <c r="B66" s="278">
        <v>4.5100000000000001E-2</v>
      </c>
      <c r="C66" s="14">
        <f t="shared" si="0"/>
        <v>2.222222222222286E-3</v>
      </c>
    </row>
    <row r="67" spans="1:3">
      <c r="A67" s="241">
        <v>24569</v>
      </c>
      <c r="B67" s="278">
        <v>4.4900000000000002E-2</v>
      </c>
      <c r="C67" s="14">
        <f t="shared" ref="C67:C130" si="1">(B67-B66)/B66</f>
        <v>-4.4345898004434321E-3</v>
      </c>
    </row>
    <row r="68" spans="1:3">
      <c r="A68" s="241">
        <v>24576</v>
      </c>
      <c r="B68" s="278">
        <v>4.5199999999999997E-2</v>
      </c>
      <c r="C68" s="14">
        <f t="shared" si="1"/>
        <v>6.6815144766145815E-3</v>
      </c>
    </row>
    <row r="69" spans="1:3">
      <c r="A69" s="241">
        <v>24583</v>
      </c>
      <c r="B69" s="278">
        <v>4.6300000000000001E-2</v>
      </c>
      <c r="C69" s="14">
        <f t="shared" si="1"/>
        <v>2.4336283185840791E-2</v>
      </c>
    </row>
    <row r="70" spans="1:3">
      <c r="A70" s="241">
        <v>24590</v>
      </c>
      <c r="B70" s="278">
        <v>4.7300000000000002E-2</v>
      </c>
      <c r="C70" s="14">
        <f t="shared" si="1"/>
        <v>2.1598272138228961E-2</v>
      </c>
    </row>
    <row r="71" spans="1:3">
      <c r="A71" s="241">
        <v>24597</v>
      </c>
      <c r="B71" s="278">
        <v>4.7599999999999996E-2</v>
      </c>
      <c r="C71" s="14">
        <f t="shared" si="1"/>
        <v>6.3424947145876258E-3</v>
      </c>
    </row>
    <row r="72" spans="1:3">
      <c r="A72" s="241">
        <v>24604</v>
      </c>
      <c r="B72" s="278">
        <v>4.8499999999999995E-2</v>
      </c>
      <c r="C72" s="14">
        <f t="shared" si="1"/>
        <v>1.8907563025210045E-2</v>
      </c>
    </row>
    <row r="73" spans="1:3">
      <c r="A73" s="241">
        <v>24611</v>
      </c>
      <c r="B73" s="278">
        <v>4.8799999999999996E-2</v>
      </c>
      <c r="C73" s="14">
        <f t="shared" si="1"/>
        <v>6.1855670103093128E-3</v>
      </c>
    </row>
    <row r="74" spans="1:3">
      <c r="A74" s="241">
        <v>24618</v>
      </c>
      <c r="B74" s="278">
        <v>4.9200000000000001E-2</v>
      </c>
      <c r="C74" s="14">
        <f t="shared" si="1"/>
        <v>8.1967213114755039E-3</v>
      </c>
    </row>
    <row r="75" spans="1:3">
      <c r="A75" s="241">
        <v>24625</v>
      </c>
      <c r="B75" s="278">
        <v>4.82E-2</v>
      </c>
      <c r="C75" s="14">
        <f t="shared" si="1"/>
        <v>-2.0325203252032537E-2</v>
      </c>
    </row>
    <row r="76" spans="1:3">
      <c r="A76" s="241">
        <v>24632</v>
      </c>
      <c r="B76" s="278">
        <v>4.8600000000000004E-2</v>
      </c>
      <c r="C76" s="14">
        <f t="shared" si="1"/>
        <v>8.2987551867220854E-3</v>
      </c>
    </row>
    <row r="77" spans="1:3">
      <c r="A77" s="241">
        <v>24639</v>
      </c>
      <c r="B77" s="278">
        <v>0.05</v>
      </c>
      <c r="C77" s="14">
        <f t="shared" si="1"/>
        <v>2.8806584362139884E-2</v>
      </c>
    </row>
    <row r="78" spans="1:3">
      <c r="A78" s="241">
        <v>24646</v>
      </c>
      <c r="B78" s="278">
        <v>5.1200000000000002E-2</v>
      </c>
      <c r="C78" s="14">
        <f t="shared" si="1"/>
        <v>2.3999999999999994E-2</v>
      </c>
    </row>
    <row r="79" spans="1:3">
      <c r="A79" s="241">
        <v>24653</v>
      </c>
      <c r="B79" s="278">
        <v>5.1900000000000002E-2</v>
      </c>
      <c r="C79" s="14">
        <f t="shared" si="1"/>
        <v>1.3671874999999984E-2</v>
      </c>
    </row>
    <row r="80" spans="1:3">
      <c r="A80" s="241">
        <v>24660</v>
      </c>
      <c r="B80" s="278">
        <v>5.16E-2</v>
      </c>
      <c r="C80" s="14">
        <f t="shared" si="1"/>
        <v>-5.7803468208092804E-3</v>
      </c>
    </row>
    <row r="81" spans="1:10">
      <c r="A81" s="241">
        <v>24667</v>
      </c>
      <c r="B81" s="278">
        <v>5.0900000000000001E-2</v>
      </c>
      <c r="C81" s="14">
        <f t="shared" si="1"/>
        <v>-1.3565891472868203E-2</v>
      </c>
    </row>
    <row r="82" spans="1:10">
      <c r="A82" s="241">
        <v>24674</v>
      </c>
      <c r="B82" s="278">
        <v>5.1699999999999996E-2</v>
      </c>
      <c r="C82" s="14">
        <f t="shared" si="1"/>
        <v>1.571709233791739E-2</v>
      </c>
    </row>
    <row r="83" spans="1:10">
      <c r="A83" s="241">
        <v>24681</v>
      </c>
      <c r="B83" s="278">
        <v>5.21E-2</v>
      </c>
      <c r="C83" s="14">
        <f t="shared" si="1"/>
        <v>7.7369439071567608E-3</v>
      </c>
    </row>
    <row r="84" spans="1:10">
      <c r="A84" s="241">
        <v>24688</v>
      </c>
      <c r="B84" s="278">
        <v>5.2000000000000005E-2</v>
      </c>
      <c r="C84" s="14">
        <f t="shared" si="1"/>
        <v>-1.9193857965450274E-3</v>
      </c>
    </row>
    <row r="85" spans="1:10">
      <c r="A85" s="241">
        <v>24695</v>
      </c>
      <c r="B85" s="278">
        <v>5.28E-2</v>
      </c>
      <c r="C85" s="14">
        <f t="shared" si="1"/>
        <v>1.538461538461529E-2</v>
      </c>
    </row>
    <row r="86" spans="1:10">
      <c r="A86" s="241">
        <v>24702</v>
      </c>
      <c r="B86" s="278">
        <v>5.28E-2</v>
      </c>
      <c r="C86" s="14">
        <f t="shared" si="1"/>
        <v>0</v>
      </c>
    </row>
    <row r="87" spans="1:10">
      <c r="A87" s="241">
        <v>24709</v>
      </c>
      <c r="B87" s="278">
        <v>5.3099999999999994E-2</v>
      </c>
      <c r="C87" s="14">
        <f t="shared" si="1"/>
        <v>5.6818181818180814E-3</v>
      </c>
    </row>
    <row r="88" spans="1:10">
      <c r="A88" s="241">
        <v>24716</v>
      </c>
      <c r="B88" s="278">
        <v>5.2699999999999997E-2</v>
      </c>
      <c r="C88" s="14">
        <f t="shared" si="1"/>
        <v>-7.5329566854990138E-3</v>
      </c>
      <c r="J88" t="s">
        <v>281</v>
      </c>
    </row>
    <row r="89" spans="1:10">
      <c r="A89" s="241">
        <v>24723</v>
      </c>
      <c r="B89" s="278">
        <v>5.2199999999999996E-2</v>
      </c>
      <c r="C89" s="14">
        <f t="shared" si="1"/>
        <v>-9.4876660341556059E-3</v>
      </c>
    </row>
    <row r="90" spans="1:10">
      <c r="A90" s="241">
        <v>24730</v>
      </c>
      <c r="B90" s="278">
        <v>5.28E-2</v>
      </c>
      <c r="C90" s="14">
        <f t="shared" si="1"/>
        <v>1.1494252873563282E-2</v>
      </c>
    </row>
    <row r="91" spans="1:10">
      <c r="A91" s="241">
        <v>24737</v>
      </c>
      <c r="B91" s="278">
        <v>5.3399999999999996E-2</v>
      </c>
      <c r="C91" s="14">
        <f t="shared" si="1"/>
        <v>1.1363636363636295E-2</v>
      </c>
    </row>
    <row r="92" spans="1:10">
      <c r="A92" s="241">
        <v>24744</v>
      </c>
      <c r="B92" s="278">
        <v>5.3600000000000002E-2</v>
      </c>
      <c r="C92" s="14">
        <f t="shared" si="1"/>
        <v>3.7453183520600327E-3</v>
      </c>
    </row>
    <row r="93" spans="1:10">
      <c r="A93" s="241">
        <v>24751</v>
      </c>
      <c r="B93" s="278">
        <v>5.3600000000000002E-2</v>
      </c>
      <c r="C93" s="14">
        <f t="shared" si="1"/>
        <v>0</v>
      </c>
    </row>
    <row r="94" spans="1:10">
      <c r="A94" s="241">
        <v>24758</v>
      </c>
      <c r="B94" s="278">
        <v>5.4199999999999998E-2</v>
      </c>
      <c r="C94" s="14">
        <f t="shared" si="1"/>
        <v>1.11940298507462E-2</v>
      </c>
    </row>
    <row r="95" spans="1:10">
      <c r="A95" s="241">
        <v>24765</v>
      </c>
      <c r="B95" s="278">
        <v>5.5099999999999996E-2</v>
      </c>
      <c r="C95" s="14">
        <f t="shared" si="1"/>
        <v>1.6605166051660479E-2</v>
      </c>
    </row>
    <row r="96" spans="1:10">
      <c r="A96" s="241">
        <v>24772</v>
      </c>
      <c r="B96" s="278">
        <v>5.57E-2</v>
      </c>
      <c r="C96" s="14">
        <f t="shared" si="1"/>
        <v>1.088929219600732E-2</v>
      </c>
    </row>
    <row r="97" spans="1:3">
      <c r="A97" s="241">
        <v>24779</v>
      </c>
      <c r="B97" s="278">
        <v>5.6799999999999996E-2</v>
      </c>
      <c r="C97" s="14">
        <f t="shared" si="1"/>
        <v>1.974865350089761E-2</v>
      </c>
    </row>
    <row r="98" spans="1:3">
      <c r="A98" s="241">
        <v>24786</v>
      </c>
      <c r="B98" s="278">
        <v>5.7800000000000004E-2</v>
      </c>
      <c r="C98" s="14">
        <f t="shared" si="1"/>
        <v>1.7605633802817041E-2</v>
      </c>
    </row>
    <row r="99" spans="1:3">
      <c r="A99" s="241">
        <v>24793</v>
      </c>
      <c r="B99" s="278">
        <v>5.79E-2</v>
      </c>
      <c r="C99" s="14">
        <f t="shared" si="1"/>
        <v>1.7301038062283031E-3</v>
      </c>
    </row>
    <row r="100" spans="1:3">
      <c r="A100" s="241">
        <v>24800</v>
      </c>
      <c r="B100" s="278">
        <v>5.7599999999999998E-2</v>
      </c>
      <c r="C100" s="14">
        <f t="shared" si="1"/>
        <v>-5.1813471502590962E-3</v>
      </c>
    </row>
    <row r="101" spans="1:3">
      <c r="A101" s="241">
        <v>24807</v>
      </c>
      <c r="B101" s="278">
        <v>5.7200000000000001E-2</v>
      </c>
      <c r="C101" s="14">
        <f t="shared" si="1"/>
        <v>-6.9444444444444024E-3</v>
      </c>
    </row>
    <row r="102" spans="1:3">
      <c r="A102" s="241">
        <v>24814</v>
      </c>
      <c r="B102" s="278">
        <v>5.7200000000000001E-2</v>
      </c>
      <c r="C102" s="14">
        <f t="shared" si="1"/>
        <v>0</v>
      </c>
    </row>
    <row r="103" spans="1:3">
      <c r="A103" s="241">
        <v>24821</v>
      </c>
      <c r="B103" s="278">
        <v>5.7200000000000001E-2</v>
      </c>
      <c r="C103" s="14">
        <f t="shared" si="1"/>
        <v>0</v>
      </c>
    </row>
    <row r="104" spans="1:3">
      <c r="A104" s="241">
        <v>24828</v>
      </c>
      <c r="B104" s="278">
        <v>5.6600000000000004E-2</v>
      </c>
      <c r="C104" s="14">
        <f t="shared" si="1"/>
        <v>-1.0489510489510426E-2</v>
      </c>
    </row>
    <row r="105" spans="1:3">
      <c r="A105" s="241">
        <v>24835</v>
      </c>
      <c r="B105" s="278">
        <v>5.67E-2</v>
      </c>
      <c r="C105" s="14">
        <f t="shared" si="1"/>
        <v>1.7667844522967476E-3</v>
      </c>
    </row>
    <row r="106" spans="1:3">
      <c r="A106" s="241">
        <v>24842</v>
      </c>
      <c r="B106" s="278">
        <v>5.5599999999999997E-2</v>
      </c>
      <c r="C106" s="14">
        <f t="shared" si="1"/>
        <v>-1.9400352733686132E-2</v>
      </c>
    </row>
    <row r="107" spans="1:3">
      <c r="A107" s="241">
        <v>24849</v>
      </c>
      <c r="B107" s="278">
        <v>5.4699999999999999E-2</v>
      </c>
      <c r="C107" s="14">
        <f t="shared" si="1"/>
        <v>-1.6187050359712195E-2</v>
      </c>
    </row>
    <row r="108" spans="1:3">
      <c r="A108" s="241">
        <v>24856</v>
      </c>
      <c r="B108" s="278">
        <v>5.5300000000000002E-2</v>
      </c>
      <c r="C108" s="14">
        <f t="shared" si="1"/>
        <v>1.096892138939677E-2</v>
      </c>
    </row>
    <row r="109" spans="1:3">
      <c r="A109" s="241">
        <v>24863</v>
      </c>
      <c r="B109" s="278">
        <v>5.5599999999999997E-2</v>
      </c>
      <c r="C109" s="14">
        <f t="shared" si="1"/>
        <v>5.4249547920433043E-3</v>
      </c>
    </row>
    <row r="110" spans="1:3">
      <c r="A110" s="241">
        <v>24870</v>
      </c>
      <c r="B110" s="278">
        <v>5.5500000000000001E-2</v>
      </c>
      <c r="C110" s="14">
        <f t="shared" si="1"/>
        <v>-1.7985611510790635E-3</v>
      </c>
    </row>
    <row r="111" spans="1:3">
      <c r="A111" s="241">
        <v>24877</v>
      </c>
      <c r="B111" s="278">
        <v>5.5999999999999994E-2</v>
      </c>
      <c r="C111" s="14">
        <f t="shared" si="1"/>
        <v>9.0090090090088927E-3</v>
      </c>
    </row>
    <row r="112" spans="1:3">
      <c r="A112" s="241">
        <v>24884</v>
      </c>
      <c r="B112" s="278">
        <v>5.5300000000000002E-2</v>
      </c>
      <c r="C112" s="14">
        <f t="shared" si="1"/>
        <v>-1.2499999999999864E-2</v>
      </c>
    </row>
    <row r="113" spans="1:3">
      <c r="A113" s="241">
        <v>24891</v>
      </c>
      <c r="B113" s="278">
        <v>5.5399999999999998E-2</v>
      </c>
      <c r="C113" s="14">
        <f t="shared" si="1"/>
        <v>1.8083182640143928E-3</v>
      </c>
    </row>
    <row r="114" spans="1:3">
      <c r="A114" s="241">
        <v>24898</v>
      </c>
      <c r="B114" s="278">
        <v>5.57E-2</v>
      </c>
      <c r="C114" s="14">
        <f t="shared" si="1"/>
        <v>5.4151624548736763E-3</v>
      </c>
    </row>
    <row r="115" spans="1:3">
      <c r="A115" s="241">
        <v>24905</v>
      </c>
      <c r="B115" s="278">
        <v>5.6399999999999999E-2</v>
      </c>
      <c r="C115" s="14">
        <f t="shared" si="1"/>
        <v>1.2567324955116683E-2</v>
      </c>
    </row>
    <row r="116" spans="1:3">
      <c r="A116" s="241">
        <v>24912</v>
      </c>
      <c r="B116" s="278">
        <v>5.8400000000000001E-2</v>
      </c>
      <c r="C116" s="14">
        <f t="shared" si="1"/>
        <v>3.5460992907801449E-2</v>
      </c>
    </row>
    <row r="117" spans="1:3">
      <c r="A117" s="241">
        <v>24919</v>
      </c>
      <c r="B117" s="278">
        <v>5.7500000000000002E-2</v>
      </c>
      <c r="C117" s="14">
        <f t="shared" si="1"/>
        <v>-1.5410958904109555E-2</v>
      </c>
    </row>
    <row r="118" spans="1:3">
      <c r="A118" s="241">
        <v>24926</v>
      </c>
      <c r="B118" s="278">
        <v>5.7699999999999994E-2</v>
      </c>
      <c r="C118" s="14">
        <f t="shared" si="1"/>
        <v>3.4782608695650757E-3</v>
      </c>
    </row>
    <row r="119" spans="1:3">
      <c r="A119" s="241">
        <v>24933</v>
      </c>
      <c r="B119" s="278">
        <v>5.5599999999999997E-2</v>
      </c>
      <c r="C119" s="14">
        <f t="shared" si="1"/>
        <v>-3.6395147313691471E-2</v>
      </c>
    </row>
    <row r="120" spans="1:3">
      <c r="A120" s="241">
        <v>24940</v>
      </c>
      <c r="B120" s="278">
        <v>5.5399999999999998E-2</v>
      </c>
      <c r="C120" s="14">
        <f t="shared" si="1"/>
        <v>-3.5971223021582519E-3</v>
      </c>
    </row>
    <row r="121" spans="1:3">
      <c r="A121" s="241">
        <v>24947</v>
      </c>
      <c r="B121" s="278">
        <v>5.6500000000000002E-2</v>
      </c>
      <c r="C121" s="14">
        <f t="shared" si="1"/>
        <v>1.9855595667870103E-2</v>
      </c>
    </row>
    <row r="122" spans="1:3">
      <c r="A122" s="241">
        <v>24954</v>
      </c>
      <c r="B122" s="278">
        <v>5.7300000000000004E-2</v>
      </c>
      <c r="C122" s="14">
        <f t="shared" si="1"/>
        <v>1.4159292035398266E-2</v>
      </c>
    </row>
    <row r="123" spans="1:3">
      <c r="A123" s="241">
        <v>24961</v>
      </c>
      <c r="B123" s="278">
        <v>5.7500000000000002E-2</v>
      </c>
      <c r="C123" s="14">
        <f t="shared" si="1"/>
        <v>3.4904013961605373E-3</v>
      </c>
    </row>
    <row r="124" spans="1:3">
      <c r="A124" s="241">
        <v>24968</v>
      </c>
      <c r="B124" s="278">
        <v>5.79E-2</v>
      </c>
      <c r="C124" s="14">
        <f t="shared" si="1"/>
        <v>6.9565217391303925E-3</v>
      </c>
    </row>
    <row r="125" spans="1:3">
      <c r="A125" s="241">
        <v>24975</v>
      </c>
      <c r="B125" s="278">
        <v>5.8600000000000006E-2</v>
      </c>
      <c r="C125" s="14">
        <f t="shared" si="1"/>
        <v>1.2089810017271264E-2</v>
      </c>
    </row>
    <row r="126" spans="1:3">
      <c r="A126" s="241">
        <v>24982</v>
      </c>
      <c r="B126" s="278">
        <v>5.9900000000000002E-2</v>
      </c>
      <c r="C126" s="14">
        <f t="shared" si="1"/>
        <v>2.2184300341296852E-2</v>
      </c>
    </row>
    <row r="127" spans="1:3">
      <c r="A127" s="241">
        <v>24989</v>
      </c>
      <c r="B127" s="278">
        <v>5.9200000000000003E-2</v>
      </c>
      <c r="C127" s="14">
        <f t="shared" si="1"/>
        <v>-1.1686143572621021E-2</v>
      </c>
    </row>
    <row r="128" spans="1:3">
      <c r="A128" s="241">
        <v>24996</v>
      </c>
      <c r="B128" s="278">
        <v>5.8099999999999999E-2</v>
      </c>
      <c r="C128" s="14">
        <f t="shared" si="1"/>
        <v>-1.8581081081081145E-2</v>
      </c>
    </row>
    <row r="129" spans="1:3">
      <c r="A129" s="241">
        <v>25003</v>
      </c>
      <c r="B129" s="278">
        <v>5.7699999999999994E-2</v>
      </c>
      <c r="C129" s="14">
        <f t="shared" si="1"/>
        <v>-6.8846815834768425E-3</v>
      </c>
    </row>
    <row r="130" spans="1:3">
      <c r="A130" s="241">
        <v>25010</v>
      </c>
      <c r="B130" s="278">
        <v>5.6600000000000004E-2</v>
      </c>
      <c r="C130" s="14">
        <f t="shared" si="1"/>
        <v>-1.9064124783362044E-2</v>
      </c>
    </row>
    <row r="131" spans="1:3">
      <c r="A131" s="241">
        <v>25017</v>
      </c>
      <c r="B131" s="278">
        <v>5.6399999999999999E-2</v>
      </c>
      <c r="C131" s="14">
        <f t="shared" ref="C131:C194" si="2">(B131-B130)/B130</f>
        <v>-3.5335689045937406E-3</v>
      </c>
    </row>
    <row r="132" spans="1:3">
      <c r="A132" s="241">
        <v>25024</v>
      </c>
      <c r="B132" s="278">
        <v>5.5800000000000002E-2</v>
      </c>
      <c r="C132" s="14">
        <f t="shared" si="2"/>
        <v>-1.0638297872340361E-2</v>
      </c>
    </row>
    <row r="133" spans="1:3">
      <c r="A133" s="241">
        <v>25031</v>
      </c>
      <c r="B133" s="278">
        <v>5.5199999999999999E-2</v>
      </c>
      <c r="C133" s="14">
        <f t="shared" si="2"/>
        <v>-1.0752688172043069E-2</v>
      </c>
    </row>
    <row r="134" spans="1:3">
      <c r="A134" s="241">
        <v>25038</v>
      </c>
      <c r="B134" s="278">
        <v>5.5500000000000001E-2</v>
      </c>
      <c r="C134" s="14">
        <f t="shared" si="2"/>
        <v>5.4347826086956824E-3</v>
      </c>
    </row>
    <row r="135" spans="1:3">
      <c r="A135" s="241">
        <v>25045</v>
      </c>
      <c r="B135" s="278">
        <v>5.4000000000000006E-2</v>
      </c>
      <c r="C135" s="14">
        <f t="shared" si="2"/>
        <v>-2.7027027027026924E-2</v>
      </c>
    </row>
    <row r="136" spans="1:3">
      <c r="A136" s="241">
        <v>25052</v>
      </c>
      <c r="B136" s="278">
        <v>5.3899999999999997E-2</v>
      </c>
      <c r="C136" s="14">
        <f t="shared" si="2"/>
        <v>-1.8518518518520332E-3</v>
      </c>
    </row>
    <row r="137" spans="1:3">
      <c r="A137" s="241">
        <v>25059</v>
      </c>
      <c r="B137" s="278">
        <v>5.3699999999999998E-2</v>
      </c>
      <c r="C137" s="14">
        <f t="shared" si="2"/>
        <v>-3.7105751391465457E-3</v>
      </c>
    </row>
    <row r="138" spans="1:3">
      <c r="A138" s="241">
        <v>25066</v>
      </c>
      <c r="B138" s="278">
        <v>5.4299999999999994E-2</v>
      </c>
      <c r="C138" s="14">
        <f t="shared" si="2"/>
        <v>1.1173184357541832E-2</v>
      </c>
    </row>
    <row r="139" spans="1:3">
      <c r="A139" s="241">
        <v>25073</v>
      </c>
      <c r="B139" s="278">
        <v>5.4600000000000003E-2</v>
      </c>
      <c r="C139" s="14">
        <f t="shared" si="2"/>
        <v>5.5248618784531972E-3</v>
      </c>
    </row>
    <row r="140" spans="1:3">
      <c r="A140" s="241">
        <v>25080</v>
      </c>
      <c r="B140" s="278">
        <v>5.4400000000000004E-2</v>
      </c>
      <c r="C140" s="14">
        <f t="shared" si="2"/>
        <v>-3.6630036630036404E-3</v>
      </c>
    </row>
    <row r="141" spans="1:3">
      <c r="A141" s="241">
        <v>25087</v>
      </c>
      <c r="B141" s="278">
        <v>5.45E-2</v>
      </c>
      <c r="C141" s="14">
        <f t="shared" si="2"/>
        <v>1.838235294117572E-3</v>
      </c>
    </row>
    <row r="142" spans="1:3">
      <c r="A142" s="241">
        <v>25094</v>
      </c>
      <c r="B142" s="278">
        <v>5.4900000000000004E-2</v>
      </c>
      <c r="C142" s="14">
        <f t="shared" si="2"/>
        <v>7.3394495412844865E-3</v>
      </c>
    </row>
    <row r="143" spans="1:3">
      <c r="A143" s="241">
        <v>25101</v>
      </c>
      <c r="B143" s="278">
        <v>5.4400000000000004E-2</v>
      </c>
      <c r="C143" s="14">
        <f t="shared" si="2"/>
        <v>-9.1074681238615743E-3</v>
      </c>
    </row>
    <row r="144" spans="1:3">
      <c r="A144" s="241">
        <v>25108</v>
      </c>
      <c r="B144" s="278">
        <v>5.45E-2</v>
      </c>
      <c r="C144" s="14">
        <f t="shared" si="2"/>
        <v>1.838235294117572E-3</v>
      </c>
    </row>
    <row r="145" spans="1:3">
      <c r="A145" s="241">
        <v>25115</v>
      </c>
      <c r="B145" s="278">
        <v>5.5E-2</v>
      </c>
      <c r="C145" s="14">
        <f t="shared" si="2"/>
        <v>9.174311926605512E-3</v>
      </c>
    </row>
    <row r="146" spans="1:3">
      <c r="A146" s="241">
        <v>25122</v>
      </c>
      <c r="B146" s="278">
        <v>5.5899999999999998E-2</v>
      </c>
      <c r="C146" s="14">
        <f t="shared" si="2"/>
        <v>1.6363636363636327E-2</v>
      </c>
    </row>
    <row r="147" spans="1:3">
      <c r="A147" s="241">
        <v>25129</v>
      </c>
      <c r="B147" s="278">
        <v>5.6100000000000004E-2</v>
      </c>
      <c r="C147" s="14">
        <f t="shared" si="2"/>
        <v>3.5778175313060062E-3</v>
      </c>
    </row>
    <row r="148" spans="1:3">
      <c r="A148" s="241">
        <v>25136</v>
      </c>
      <c r="B148" s="278">
        <v>5.5899999999999998E-2</v>
      </c>
      <c r="C148" s="14">
        <f t="shared" si="2"/>
        <v>-3.5650623885919021E-3</v>
      </c>
    </row>
    <row r="149" spans="1:3">
      <c r="A149" s="241">
        <v>25143</v>
      </c>
      <c r="B149" s="278">
        <v>5.62E-2</v>
      </c>
      <c r="C149" s="14">
        <f t="shared" si="2"/>
        <v>5.366726296958885E-3</v>
      </c>
    </row>
    <row r="150" spans="1:3">
      <c r="A150" s="241">
        <v>25150</v>
      </c>
      <c r="B150" s="278">
        <v>5.6299999999999996E-2</v>
      </c>
      <c r="C150" s="14">
        <f t="shared" si="2"/>
        <v>1.7793594306049097E-3</v>
      </c>
    </row>
    <row r="151" spans="1:3">
      <c r="A151" s="241">
        <v>25157</v>
      </c>
      <c r="B151" s="278">
        <v>5.67E-2</v>
      </c>
      <c r="C151" s="14">
        <f t="shared" si="2"/>
        <v>7.1047957371226387E-3</v>
      </c>
    </row>
    <row r="152" spans="1:3">
      <c r="A152" s="241">
        <v>25164</v>
      </c>
      <c r="B152" s="278">
        <v>5.7300000000000004E-2</v>
      </c>
      <c r="C152" s="14">
        <f t="shared" si="2"/>
        <v>1.058201058201064E-2</v>
      </c>
    </row>
    <row r="153" spans="1:3">
      <c r="A153" s="241">
        <v>25171</v>
      </c>
      <c r="B153" s="278">
        <v>5.7599999999999998E-2</v>
      </c>
      <c r="C153" s="14">
        <f t="shared" si="2"/>
        <v>5.2356020942407452E-3</v>
      </c>
    </row>
    <row r="154" spans="1:3">
      <c r="A154" s="241">
        <v>25178</v>
      </c>
      <c r="B154" s="278">
        <v>5.9299999999999999E-2</v>
      </c>
      <c r="C154" s="14">
        <f t="shared" si="2"/>
        <v>2.9513888888888892E-2</v>
      </c>
    </row>
    <row r="155" spans="1:3">
      <c r="A155" s="241">
        <v>25185</v>
      </c>
      <c r="B155" s="278">
        <v>5.9299999999999999E-2</v>
      </c>
      <c r="C155" s="14">
        <f t="shared" si="2"/>
        <v>0</v>
      </c>
    </row>
    <row r="156" spans="1:3">
      <c r="A156" s="241">
        <v>25192</v>
      </c>
      <c r="B156" s="278">
        <v>6.0299999999999999E-2</v>
      </c>
      <c r="C156" s="14">
        <f t="shared" si="2"/>
        <v>1.6863406408094452E-2</v>
      </c>
    </row>
    <row r="157" spans="1:3">
      <c r="A157" s="241">
        <v>25199</v>
      </c>
      <c r="B157" s="278">
        <v>6.2199999999999998E-2</v>
      </c>
      <c r="C157" s="14">
        <f t="shared" si="2"/>
        <v>3.1509121061359849E-2</v>
      </c>
    </row>
    <row r="158" spans="1:3">
      <c r="A158" s="241">
        <v>25206</v>
      </c>
      <c r="B158" s="278">
        <v>6.1100000000000002E-2</v>
      </c>
      <c r="C158" s="14">
        <f t="shared" si="2"/>
        <v>-1.7684887459807022E-2</v>
      </c>
    </row>
    <row r="159" spans="1:3">
      <c r="A159" s="241">
        <v>25213</v>
      </c>
      <c r="B159" s="278">
        <v>6.0700000000000004E-2</v>
      </c>
      <c r="C159" s="14">
        <f t="shared" si="2"/>
        <v>-6.5466448445171454E-3</v>
      </c>
    </row>
    <row r="160" spans="1:3">
      <c r="A160" s="241">
        <v>25220</v>
      </c>
      <c r="B160" s="278">
        <v>6.0100000000000001E-2</v>
      </c>
      <c r="C160" s="14">
        <f t="shared" si="2"/>
        <v>-9.884678747940745E-3</v>
      </c>
    </row>
    <row r="161" spans="1:3">
      <c r="A161" s="241">
        <v>25227</v>
      </c>
      <c r="B161" s="278">
        <v>0.06</v>
      </c>
      <c r="C161" s="14">
        <f t="shared" si="2"/>
        <v>-1.6638935108153556E-3</v>
      </c>
    </row>
    <row r="162" spans="1:3">
      <c r="A162" s="241">
        <v>25234</v>
      </c>
      <c r="B162" s="278">
        <v>6.0999999999999999E-2</v>
      </c>
      <c r="C162" s="14">
        <f t="shared" si="2"/>
        <v>1.6666666666666684E-2</v>
      </c>
    </row>
    <row r="163" spans="1:3">
      <c r="A163" s="241">
        <v>25241</v>
      </c>
      <c r="B163" s="278">
        <v>6.1900000000000004E-2</v>
      </c>
      <c r="C163" s="14">
        <f t="shared" si="2"/>
        <v>1.475409836065582E-2</v>
      </c>
    </row>
    <row r="164" spans="1:3">
      <c r="A164" s="241">
        <v>25248</v>
      </c>
      <c r="B164" s="278">
        <v>6.1100000000000002E-2</v>
      </c>
      <c r="C164" s="14">
        <f t="shared" si="2"/>
        <v>-1.2924071082390987E-2</v>
      </c>
    </row>
    <row r="165" spans="1:3">
      <c r="A165" s="241">
        <v>25255</v>
      </c>
      <c r="B165" s="278">
        <v>6.1900000000000004E-2</v>
      </c>
      <c r="C165" s="14">
        <f t="shared" si="2"/>
        <v>1.3093289689034403E-2</v>
      </c>
    </row>
    <row r="166" spans="1:3">
      <c r="A166" s="241">
        <v>25262</v>
      </c>
      <c r="B166" s="278">
        <v>6.25E-2</v>
      </c>
      <c r="C166" s="14">
        <f t="shared" si="2"/>
        <v>9.6930533117931556E-3</v>
      </c>
    </row>
    <row r="167" spans="1:3">
      <c r="A167" s="241">
        <v>25269</v>
      </c>
      <c r="B167" s="278">
        <v>6.25E-2</v>
      </c>
      <c r="C167" s="14">
        <f t="shared" si="2"/>
        <v>0</v>
      </c>
    </row>
    <row r="168" spans="1:3">
      <c r="A168" s="241">
        <v>25276</v>
      </c>
      <c r="B168" s="278">
        <v>6.3E-2</v>
      </c>
      <c r="C168" s="14">
        <f t="shared" si="2"/>
        <v>8.0000000000000071E-3</v>
      </c>
    </row>
    <row r="169" spans="1:3">
      <c r="A169" s="241">
        <v>25283</v>
      </c>
      <c r="B169" s="278">
        <v>6.3200000000000006E-2</v>
      </c>
      <c r="C169" s="14">
        <f t="shared" si="2"/>
        <v>3.1746031746032657E-3</v>
      </c>
    </row>
    <row r="170" spans="1:3">
      <c r="A170" s="241">
        <v>25290</v>
      </c>
      <c r="B170" s="278">
        <v>6.3099999999999989E-2</v>
      </c>
      <c r="C170" s="14">
        <f t="shared" si="2"/>
        <v>-1.582278481012923E-3</v>
      </c>
    </row>
    <row r="171" spans="1:3">
      <c r="A171" s="241">
        <v>25297</v>
      </c>
      <c r="B171" s="278">
        <v>6.25E-2</v>
      </c>
      <c r="C171" s="14">
        <f t="shared" si="2"/>
        <v>-9.5087163232961888E-3</v>
      </c>
    </row>
    <row r="172" spans="1:3">
      <c r="A172" s="241">
        <v>25304</v>
      </c>
      <c r="B172" s="278">
        <v>6.2100000000000002E-2</v>
      </c>
      <c r="C172" s="14">
        <f t="shared" si="2"/>
        <v>-6.3999999999999613E-3</v>
      </c>
    </row>
    <row r="173" spans="1:3">
      <c r="A173" s="241">
        <v>25311</v>
      </c>
      <c r="B173" s="278">
        <v>6.1100000000000002E-2</v>
      </c>
      <c r="C173" s="14">
        <f t="shared" si="2"/>
        <v>-1.6103059581320463E-2</v>
      </c>
    </row>
    <row r="174" spans="1:3">
      <c r="A174" s="241">
        <v>25318</v>
      </c>
      <c r="B174" s="278">
        <v>6.13E-2</v>
      </c>
      <c r="C174" s="14">
        <f t="shared" si="2"/>
        <v>3.2733224222585727E-3</v>
      </c>
    </row>
    <row r="175" spans="1:3">
      <c r="A175" s="241">
        <v>25325</v>
      </c>
      <c r="B175" s="278">
        <v>6.2199999999999998E-2</v>
      </c>
      <c r="C175" s="14">
        <f t="shared" si="2"/>
        <v>1.4681892332789527E-2</v>
      </c>
    </row>
    <row r="176" spans="1:3">
      <c r="A176" s="241">
        <v>25332</v>
      </c>
      <c r="B176" s="278">
        <v>6.2100000000000002E-2</v>
      </c>
      <c r="C176" s="14">
        <f t="shared" si="2"/>
        <v>-1.6077170418005776E-3</v>
      </c>
    </row>
    <row r="177" spans="1:3">
      <c r="A177" s="241">
        <v>25339</v>
      </c>
      <c r="B177" s="278">
        <v>6.2699999999999992E-2</v>
      </c>
      <c r="C177" s="14">
        <f t="shared" si="2"/>
        <v>9.6618357487921001E-3</v>
      </c>
    </row>
    <row r="178" spans="1:3">
      <c r="A178" s="241">
        <v>25346</v>
      </c>
      <c r="B178" s="278">
        <v>6.3600000000000004E-2</v>
      </c>
      <c r="C178" s="14">
        <f t="shared" si="2"/>
        <v>1.4354066985646124E-2</v>
      </c>
    </row>
    <row r="179" spans="1:3">
      <c r="A179" s="241">
        <v>25353</v>
      </c>
      <c r="B179" s="278">
        <v>6.5299999999999997E-2</v>
      </c>
      <c r="C179" s="14">
        <f t="shared" si="2"/>
        <v>2.6729559748427563E-2</v>
      </c>
    </row>
    <row r="180" spans="1:3">
      <c r="A180" s="241">
        <v>25360</v>
      </c>
      <c r="B180" s="278">
        <v>6.5500000000000003E-2</v>
      </c>
      <c r="C180" s="14">
        <f t="shared" si="2"/>
        <v>3.0627871362941153E-3</v>
      </c>
    </row>
    <row r="181" spans="1:3">
      <c r="A181" s="241">
        <v>25367</v>
      </c>
      <c r="B181" s="278">
        <v>6.5500000000000003E-2</v>
      </c>
      <c r="C181" s="14">
        <f t="shared" si="2"/>
        <v>0</v>
      </c>
    </row>
    <row r="182" spans="1:3">
      <c r="A182" s="241">
        <v>25374</v>
      </c>
      <c r="B182" s="278">
        <v>6.54E-2</v>
      </c>
      <c r="C182" s="14">
        <f t="shared" si="2"/>
        <v>-1.526717557251952E-3</v>
      </c>
    </row>
    <row r="183" spans="1:3">
      <c r="A183" s="241">
        <v>25381</v>
      </c>
      <c r="B183" s="278">
        <v>6.6299999999999998E-2</v>
      </c>
      <c r="C183" s="14">
        <f t="shared" si="2"/>
        <v>1.3761467889908226E-2</v>
      </c>
    </row>
    <row r="184" spans="1:3">
      <c r="A184" s="241">
        <v>25388</v>
      </c>
      <c r="B184" s="278">
        <v>6.7500000000000004E-2</v>
      </c>
      <c r="C184" s="14">
        <f t="shared" si="2"/>
        <v>1.8099547511312316E-2</v>
      </c>
    </row>
    <row r="185" spans="1:3">
      <c r="A185" s="241">
        <v>25395</v>
      </c>
      <c r="B185" s="278">
        <v>6.7599999999999993E-2</v>
      </c>
      <c r="C185" s="14">
        <f t="shared" si="2"/>
        <v>1.4814814814813181E-3</v>
      </c>
    </row>
    <row r="186" spans="1:3">
      <c r="A186" s="241">
        <v>25402</v>
      </c>
      <c r="B186" s="278">
        <v>6.6900000000000001E-2</v>
      </c>
      <c r="C186" s="14">
        <f t="shared" si="2"/>
        <v>-1.0355029585798703E-2</v>
      </c>
    </row>
    <row r="187" spans="1:3">
      <c r="A187" s="241">
        <v>25409</v>
      </c>
      <c r="B187" s="278">
        <v>6.6900000000000001E-2</v>
      </c>
      <c r="C187" s="14">
        <f t="shared" si="2"/>
        <v>0</v>
      </c>
    </row>
    <row r="188" spans="1:3">
      <c r="A188" s="241">
        <v>25416</v>
      </c>
      <c r="B188" s="278">
        <v>6.7000000000000004E-2</v>
      </c>
      <c r="C188" s="14">
        <f t="shared" si="2"/>
        <v>1.4947683109118514E-3</v>
      </c>
    </row>
    <row r="189" spans="1:3">
      <c r="A189" s="241">
        <v>25423</v>
      </c>
      <c r="B189" s="278">
        <v>6.6199999999999995E-2</v>
      </c>
      <c r="C189" s="14">
        <f t="shared" si="2"/>
        <v>-1.194029850746282E-2</v>
      </c>
    </row>
    <row r="190" spans="1:3">
      <c r="A190" s="241">
        <v>25430</v>
      </c>
      <c r="B190" s="278">
        <v>6.6900000000000001E-2</v>
      </c>
      <c r="C190" s="14">
        <f t="shared" si="2"/>
        <v>1.0574018126888312E-2</v>
      </c>
    </row>
    <row r="191" spans="1:3">
      <c r="A191" s="241">
        <v>25437</v>
      </c>
      <c r="B191" s="278">
        <v>6.6699999999999995E-2</v>
      </c>
      <c r="C191" s="14">
        <f t="shared" si="2"/>
        <v>-2.9895366218237029E-3</v>
      </c>
    </row>
    <row r="192" spans="1:3">
      <c r="A192" s="241">
        <v>25444</v>
      </c>
      <c r="B192" s="278">
        <v>6.7900000000000002E-2</v>
      </c>
      <c r="C192" s="14">
        <f t="shared" si="2"/>
        <v>1.7991004497751224E-2</v>
      </c>
    </row>
    <row r="193" spans="1:3">
      <c r="A193" s="241">
        <v>25451</v>
      </c>
      <c r="B193" s="278">
        <v>6.9400000000000003E-2</v>
      </c>
      <c r="C193" s="14">
        <f t="shared" si="2"/>
        <v>2.2091310751104584E-2</v>
      </c>
    </row>
    <row r="194" spans="1:3">
      <c r="A194" s="241">
        <v>25458</v>
      </c>
      <c r="B194" s="278">
        <v>7.0400000000000004E-2</v>
      </c>
      <c r="C194" s="14">
        <f t="shared" si="2"/>
        <v>1.4409221902017303E-2</v>
      </c>
    </row>
    <row r="195" spans="1:3">
      <c r="A195" s="241">
        <v>25465</v>
      </c>
      <c r="B195" s="278">
        <v>7.1800000000000003E-2</v>
      </c>
      <c r="C195" s="14">
        <f t="shared" ref="C195:C258" si="3">(B195-B194)/B194</f>
        <v>1.9886363636363612E-2</v>
      </c>
    </row>
    <row r="196" spans="1:3">
      <c r="A196" s="241">
        <v>25472</v>
      </c>
      <c r="B196" s="278">
        <v>7.2999999999999995E-2</v>
      </c>
      <c r="C196" s="14">
        <f t="shared" si="3"/>
        <v>1.6713091922005468E-2</v>
      </c>
    </row>
    <row r="197" spans="1:3">
      <c r="A197" s="241">
        <v>25479</v>
      </c>
      <c r="B197" s="278">
        <v>7.46E-2</v>
      </c>
      <c r="C197" s="14">
        <f t="shared" si="3"/>
        <v>2.1917808219178141E-2</v>
      </c>
    </row>
    <row r="198" spans="1:3">
      <c r="A198" s="241">
        <v>25486</v>
      </c>
      <c r="B198" s="278">
        <v>7.2900000000000006E-2</v>
      </c>
      <c r="C198" s="14">
        <f t="shared" si="3"/>
        <v>-2.2788203753351114E-2</v>
      </c>
    </row>
    <row r="199" spans="1:3">
      <c r="A199" s="241">
        <v>25493</v>
      </c>
      <c r="B199" s="278">
        <v>7.0599999999999996E-2</v>
      </c>
      <c r="C199" s="14">
        <f t="shared" si="3"/>
        <v>-3.155006858710576E-2</v>
      </c>
    </row>
    <row r="200" spans="1:3">
      <c r="A200" s="241">
        <v>25500</v>
      </c>
      <c r="B200" s="278">
        <v>6.8400000000000002E-2</v>
      </c>
      <c r="C200" s="14">
        <f t="shared" si="3"/>
        <v>-3.1161473087818609E-2</v>
      </c>
    </row>
    <row r="201" spans="1:3">
      <c r="A201" s="241">
        <v>25507</v>
      </c>
      <c r="B201" s="278">
        <v>6.9699999999999998E-2</v>
      </c>
      <c r="C201" s="14">
        <f t="shared" si="3"/>
        <v>1.9005847953216311E-2</v>
      </c>
    </row>
    <row r="202" spans="1:3">
      <c r="A202" s="241">
        <v>25514</v>
      </c>
      <c r="B202" s="278">
        <v>6.9699999999999998E-2</v>
      </c>
      <c r="C202" s="14">
        <f t="shared" si="3"/>
        <v>0</v>
      </c>
    </row>
    <row r="203" spans="1:3">
      <c r="A203" s="241">
        <v>25521</v>
      </c>
      <c r="B203" s="278">
        <v>7.0599999999999996E-2</v>
      </c>
      <c r="C203" s="14">
        <f t="shared" si="3"/>
        <v>1.2912482065997103E-2</v>
      </c>
    </row>
    <row r="204" spans="1:3">
      <c r="A204" s="241">
        <v>25528</v>
      </c>
      <c r="B204" s="278">
        <v>7.2400000000000006E-2</v>
      </c>
      <c r="C204" s="14">
        <f t="shared" si="3"/>
        <v>2.5495750708215439E-2</v>
      </c>
    </row>
    <row r="205" spans="1:3">
      <c r="A205" s="241">
        <v>25535</v>
      </c>
      <c r="B205" s="278">
        <v>7.2900000000000006E-2</v>
      </c>
      <c r="C205" s="14">
        <f t="shared" si="3"/>
        <v>6.9060773480663041E-3</v>
      </c>
    </row>
    <row r="206" spans="1:3">
      <c r="A206" s="241">
        <v>25542</v>
      </c>
      <c r="B206" s="278">
        <v>7.3499999999999996E-2</v>
      </c>
      <c r="C206" s="14">
        <f t="shared" si="3"/>
        <v>8.2304526748969743E-3</v>
      </c>
    </row>
    <row r="207" spans="1:3">
      <c r="A207" s="241">
        <v>25549</v>
      </c>
      <c r="B207" s="278">
        <v>7.5399999999999995E-2</v>
      </c>
      <c r="C207" s="14">
        <f t="shared" si="3"/>
        <v>2.5850340136054407E-2</v>
      </c>
    </row>
    <row r="208" spans="1:3">
      <c r="A208" s="241">
        <v>25556</v>
      </c>
      <c r="B208" s="278">
        <v>7.7399999999999997E-2</v>
      </c>
      <c r="C208" s="14">
        <f t="shared" si="3"/>
        <v>2.6525198938992068E-2</v>
      </c>
    </row>
    <row r="209" spans="1:3">
      <c r="A209" s="241">
        <v>25563</v>
      </c>
      <c r="B209" s="278">
        <v>7.8399999999999997E-2</v>
      </c>
      <c r="C209" s="14">
        <f t="shared" si="3"/>
        <v>1.2919896640826885E-2</v>
      </c>
    </row>
    <row r="210" spans="1:3">
      <c r="A210" s="241">
        <v>25570</v>
      </c>
      <c r="B210" s="278">
        <v>7.9399999999999998E-2</v>
      </c>
      <c r="C210" s="14">
        <f t="shared" si="3"/>
        <v>1.2755102040816339E-2</v>
      </c>
    </row>
    <row r="211" spans="1:3">
      <c r="A211" s="241">
        <v>25577</v>
      </c>
      <c r="B211" s="278">
        <v>7.9299999999999995E-2</v>
      </c>
      <c r="C211" s="14">
        <f t="shared" si="3"/>
        <v>-1.2594458438287515E-3</v>
      </c>
    </row>
    <row r="212" spans="1:3">
      <c r="A212" s="241">
        <v>25584</v>
      </c>
      <c r="B212" s="278">
        <v>7.8200000000000006E-2</v>
      </c>
      <c r="C212" s="14">
        <f t="shared" si="3"/>
        <v>-1.3871374527112105E-2</v>
      </c>
    </row>
    <row r="213" spans="1:3">
      <c r="A213" s="241">
        <v>25591</v>
      </c>
      <c r="B213" s="278">
        <v>7.690000000000001E-2</v>
      </c>
      <c r="C213" s="14">
        <f t="shared" si="3"/>
        <v>-1.6624040920716055E-2</v>
      </c>
    </row>
    <row r="214" spans="1:3">
      <c r="A214" s="241">
        <v>25598</v>
      </c>
      <c r="B214" s="278">
        <v>7.7300000000000008E-2</v>
      </c>
      <c r="C214" s="14">
        <f t="shared" si="3"/>
        <v>5.2015604681404102E-3</v>
      </c>
    </row>
    <row r="215" spans="1:3">
      <c r="A215" s="241">
        <v>25605</v>
      </c>
      <c r="B215" s="278">
        <v>7.51E-2</v>
      </c>
      <c r="C215" s="14">
        <f t="shared" si="3"/>
        <v>-2.8460543337645632E-2</v>
      </c>
    </row>
    <row r="216" spans="1:3">
      <c r="A216" s="241">
        <v>25612</v>
      </c>
      <c r="B216" s="278">
        <v>7.2700000000000001E-2</v>
      </c>
      <c r="C216" s="14">
        <f t="shared" si="3"/>
        <v>-3.1957390146471365E-2</v>
      </c>
    </row>
    <row r="217" spans="1:3">
      <c r="A217" s="241">
        <v>25619</v>
      </c>
      <c r="B217" s="278">
        <v>7.1300000000000002E-2</v>
      </c>
      <c r="C217" s="14">
        <f t="shared" si="3"/>
        <v>-1.9257221458046748E-2</v>
      </c>
    </row>
    <row r="218" spans="1:3">
      <c r="A218" s="241">
        <v>25626</v>
      </c>
      <c r="B218" s="278">
        <v>7.0099999999999996E-2</v>
      </c>
      <c r="C218" s="14">
        <f t="shared" si="3"/>
        <v>-1.6830294530154371E-2</v>
      </c>
    </row>
    <row r="219" spans="1:3">
      <c r="A219" s="241">
        <v>25633</v>
      </c>
      <c r="B219" s="278">
        <v>6.9699999999999998E-2</v>
      </c>
      <c r="C219" s="14">
        <f t="shared" si="3"/>
        <v>-5.706134094151178E-3</v>
      </c>
    </row>
    <row r="220" spans="1:3">
      <c r="A220" s="241">
        <v>25640</v>
      </c>
      <c r="B220" s="278">
        <v>7.1099999999999997E-2</v>
      </c>
      <c r="C220" s="14">
        <f t="shared" si="3"/>
        <v>2.0086083213773292E-2</v>
      </c>
    </row>
    <row r="221" spans="1:3">
      <c r="A221" s="241">
        <v>25647</v>
      </c>
      <c r="B221" s="278">
        <v>7.2000000000000008E-2</v>
      </c>
      <c r="C221" s="14">
        <f t="shared" si="3"/>
        <v>1.2658227848101434E-2</v>
      </c>
    </row>
    <row r="222" spans="1:3">
      <c r="A222" s="241">
        <v>25654</v>
      </c>
      <c r="B222" s="278">
        <v>7.0000000000000007E-2</v>
      </c>
      <c r="C222" s="14">
        <f t="shared" si="3"/>
        <v>-2.7777777777777801E-2</v>
      </c>
    </row>
    <row r="223" spans="1:3">
      <c r="A223" s="241">
        <v>25661</v>
      </c>
      <c r="B223" s="278">
        <v>7.0800000000000002E-2</v>
      </c>
      <c r="C223" s="14">
        <f t="shared" si="3"/>
        <v>1.1428571428571359E-2</v>
      </c>
    </row>
    <row r="224" spans="1:3">
      <c r="A224" s="241">
        <v>25668</v>
      </c>
      <c r="B224" s="278">
        <v>7.17E-2</v>
      </c>
      <c r="C224" s="14">
        <f t="shared" si="3"/>
        <v>1.2711864406779632E-2</v>
      </c>
    </row>
    <row r="225" spans="1:3">
      <c r="A225" s="241">
        <v>25675</v>
      </c>
      <c r="B225" s="278">
        <v>7.2900000000000006E-2</v>
      </c>
      <c r="C225" s="14">
        <f t="shared" si="3"/>
        <v>1.673640167364026E-2</v>
      </c>
    </row>
    <row r="226" spans="1:3">
      <c r="A226" s="241">
        <v>25682</v>
      </c>
      <c r="B226" s="278">
        <v>7.5800000000000006E-2</v>
      </c>
      <c r="C226" s="14">
        <f t="shared" si="3"/>
        <v>3.9780521262002738E-2</v>
      </c>
    </row>
    <row r="227" spans="1:3">
      <c r="A227" s="241">
        <v>25689</v>
      </c>
      <c r="B227" s="278">
        <v>7.8E-2</v>
      </c>
      <c r="C227" s="14">
        <f t="shared" si="3"/>
        <v>2.9023746701846879E-2</v>
      </c>
    </row>
    <row r="228" spans="1:3">
      <c r="A228" s="241">
        <v>25696</v>
      </c>
      <c r="B228" s="278">
        <v>7.8600000000000003E-2</v>
      </c>
      <c r="C228" s="14">
        <f t="shared" si="3"/>
        <v>7.6923076923077344E-3</v>
      </c>
    </row>
    <row r="229" spans="1:3">
      <c r="A229" s="241">
        <v>25703</v>
      </c>
      <c r="B229" s="278">
        <v>7.8399999999999997E-2</v>
      </c>
      <c r="C229" s="14">
        <f t="shared" si="3"/>
        <v>-2.5445292620865866E-3</v>
      </c>
    </row>
    <row r="230" spans="1:3">
      <c r="A230" s="241">
        <v>25710</v>
      </c>
      <c r="B230" s="278">
        <v>7.8700000000000006E-2</v>
      </c>
      <c r="C230" s="14">
        <f t="shared" si="3"/>
        <v>3.8265306122450076E-3</v>
      </c>
    </row>
    <row r="231" spans="1:3">
      <c r="A231" s="241">
        <v>25717</v>
      </c>
      <c r="B231" s="278">
        <v>8.0600000000000005E-2</v>
      </c>
      <c r="C231" s="14">
        <f t="shared" si="3"/>
        <v>2.4142312579415487E-2</v>
      </c>
    </row>
    <row r="232" spans="1:3">
      <c r="A232" s="241">
        <v>25724</v>
      </c>
      <c r="B232" s="278">
        <v>7.8100000000000003E-2</v>
      </c>
      <c r="C232" s="14">
        <f t="shared" si="3"/>
        <v>-3.1017369727047172E-2</v>
      </c>
    </row>
    <row r="233" spans="1:3">
      <c r="A233" s="241">
        <v>25731</v>
      </c>
      <c r="B233" s="278">
        <v>7.9100000000000004E-2</v>
      </c>
      <c r="C233" s="14">
        <f t="shared" si="3"/>
        <v>1.2804097311139576E-2</v>
      </c>
    </row>
    <row r="234" spans="1:3">
      <c r="A234" s="241">
        <v>25738</v>
      </c>
      <c r="B234" s="278">
        <v>7.9100000000000004E-2</v>
      </c>
      <c r="C234" s="14">
        <f t="shared" si="3"/>
        <v>0</v>
      </c>
    </row>
    <row r="235" spans="1:3">
      <c r="A235" s="241">
        <v>25745</v>
      </c>
      <c r="B235" s="278">
        <v>7.7899999999999997E-2</v>
      </c>
      <c r="C235" s="14">
        <f t="shared" si="3"/>
        <v>-1.5170670037926758E-2</v>
      </c>
    </row>
    <row r="236" spans="1:3">
      <c r="A236" s="241">
        <v>25752</v>
      </c>
      <c r="B236" s="278">
        <v>7.6600000000000001E-2</v>
      </c>
      <c r="C236" s="14">
        <f t="shared" si="3"/>
        <v>-1.6688061617458224E-2</v>
      </c>
    </row>
    <row r="237" spans="1:3">
      <c r="A237" s="241">
        <v>25759</v>
      </c>
      <c r="B237" s="278">
        <v>7.4900000000000008E-2</v>
      </c>
      <c r="C237" s="14">
        <f t="shared" si="3"/>
        <v>-2.2193211488250562E-2</v>
      </c>
    </row>
    <row r="238" spans="1:3">
      <c r="A238" s="241">
        <v>25766</v>
      </c>
      <c r="B238" s="278">
        <v>7.4999999999999997E-2</v>
      </c>
      <c r="C238" s="14">
        <f t="shared" si="3"/>
        <v>1.3351134846460477E-3</v>
      </c>
    </row>
    <row r="239" spans="1:3">
      <c r="A239" s="241">
        <v>25773</v>
      </c>
      <c r="B239" s="278">
        <v>7.400000000000001E-2</v>
      </c>
      <c r="C239" s="14">
        <f t="shared" si="3"/>
        <v>-1.3333333333333161E-2</v>
      </c>
    </row>
    <row r="240" spans="1:3">
      <c r="A240" s="241">
        <v>25780</v>
      </c>
      <c r="B240" s="278">
        <v>7.3800000000000004E-2</v>
      </c>
      <c r="C240" s="14">
        <f t="shared" si="3"/>
        <v>-2.7027027027027796E-3</v>
      </c>
    </row>
    <row r="241" spans="1:3">
      <c r="A241" s="241">
        <v>25787</v>
      </c>
      <c r="B241" s="278">
        <v>7.4200000000000002E-2</v>
      </c>
      <c r="C241" s="14">
        <f t="shared" si="3"/>
        <v>5.4200542005419725E-3</v>
      </c>
    </row>
    <row r="242" spans="1:3">
      <c r="A242" s="241">
        <v>25794</v>
      </c>
      <c r="B242" s="278">
        <v>7.5700000000000003E-2</v>
      </c>
      <c r="C242" s="14">
        <f t="shared" si="3"/>
        <v>2.0215633423180609E-2</v>
      </c>
    </row>
    <row r="243" spans="1:3">
      <c r="A243" s="241">
        <v>25801</v>
      </c>
      <c r="B243" s="278">
        <v>7.6600000000000001E-2</v>
      </c>
      <c r="C243" s="14">
        <f t="shared" si="3"/>
        <v>1.1889035667106975E-2</v>
      </c>
    </row>
    <row r="244" spans="1:3">
      <c r="A244" s="241">
        <v>25808</v>
      </c>
      <c r="B244" s="278">
        <v>7.4700000000000003E-2</v>
      </c>
      <c r="C244" s="14">
        <f t="shared" si="3"/>
        <v>-2.4804177545691891E-2</v>
      </c>
    </row>
    <row r="245" spans="1:3">
      <c r="A245" s="241">
        <v>25815</v>
      </c>
      <c r="B245" s="278">
        <v>7.4800000000000005E-2</v>
      </c>
      <c r="C245" s="14">
        <f t="shared" si="3"/>
        <v>1.3386880856760758E-3</v>
      </c>
    </row>
    <row r="246" spans="1:3">
      <c r="A246" s="241">
        <v>25822</v>
      </c>
      <c r="B246" s="278">
        <v>7.5199999999999989E-2</v>
      </c>
      <c r="C246" s="14">
        <f t="shared" si="3"/>
        <v>5.3475935828874825E-3</v>
      </c>
    </row>
    <row r="247" spans="1:3">
      <c r="A247" s="241">
        <v>25829</v>
      </c>
      <c r="B247" s="278">
        <v>7.3899999999999993E-2</v>
      </c>
      <c r="C247" s="14">
        <f t="shared" si="3"/>
        <v>-1.7287234042553137E-2</v>
      </c>
    </row>
    <row r="248" spans="1:3">
      <c r="A248" s="241">
        <v>25836</v>
      </c>
      <c r="B248" s="278">
        <v>7.2700000000000001E-2</v>
      </c>
      <c r="C248" s="14">
        <f t="shared" si="3"/>
        <v>-1.6238159675236709E-2</v>
      </c>
    </row>
    <row r="249" spans="1:3">
      <c r="A249" s="241">
        <v>25843</v>
      </c>
      <c r="B249" s="278">
        <v>7.2900000000000006E-2</v>
      </c>
      <c r="C249" s="14">
        <f t="shared" si="3"/>
        <v>2.7510316368639029E-3</v>
      </c>
    </row>
    <row r="250" spans="1:3">
      <c r="A250" s="241">
        <v>25850</v>
      </c>
      <c r="B250" s="278">
        <v>7.2499999999999995E-2</v>
      </c>
      <c r="C250" s="14">
        <f t="shared" si="3"/>
        <v>-5.4869684499315695E-3</v>
      </c>
    </row>
    <row r="251" spans="1:3">
      <c r="A251" s="241">
        <v>25857</v>
      </c>
      <c r="B251" s="278">
        <v>7.2900000000000006E-2</v>
      </c>
      <c r="C251" s="14">
        <f t="shared" si="3"/>
        <v>5.5172413793105031E-3</v>
      </c>
    </row>
    <row r="252" spans="1:3">
      <c r="A252" s="241">
        <v>25864</v>
      </c>
      <c r="B252" s="278">
        <v>7.4099999999999999E-2</v>
      </c>
      <c r="C252" s="14">
        <f t="shared" si="3"/>
        <v>1.6460905349794136E-2</v>
      </c>
    </row>
    <row r="253" spans="1:3">
      <c r="A253" s="241">
        <v>25871</v>
      </c>
      <c r="B253" s="278">
        <v>7.3800000000000004E-2</v>
      </c>
      <c r="C253" s="14">
        <f t="shared" si="3"/>
        <v>-4.0485829959513459E-3</v>
      </c>
    </row>
    <row r="254" spans="1:3">
      <c r="A254" s="241">
        <v>25878</v>
      </c>
      <c r="B254" s="278">
        <v>7.2099999999999997E-2</v>
      </c>
      <c r="C254" s="14">
        <f t="shared" si="3"/>
        <v>-2.3035230352303617E-2</v>
      </c>
    </row>
    <row r="255" spans="1:3">
      <c r="A255" s="241">
        <v>25885</v>
      </c>
      <c r="B255" s="278">
        <v>7.0400000000000004E-2</v>
      </c>
      <c r="C255" s="14">
        <f t="shared" si="3"/>
        <v>-2.3578363384188533E-2</v>
      </c>
    </row>
    <row r="256" spans="1:3">
      <c r="A256" s="241">
        <v>25892</v>
      </c>
      <c r="B256" s="278">
        <v>6.7900000000000002E-2</v>
      </c>
      <c r="C256" s="14">
        <f t="shared" si="3"/>
        <v>-3.5511363636363667E-2</v>
      </c>
    </row>
    <row r="257" spans="1:3">
      <c r="A257" s="241">
        <v>25899</v>
      </c>
      <c r="B257" s="278">
        <v>6.4299999999999996E-2</v>
      </c>
      <c r="C257" s="14">
        <f t="shared" si="3"/>
        <v>-5.3019145802651046E-2</v>
      </c>
    </row>
    <row r="258" spans="1:3">
      <c r="A258" s="241">
        <v>25906</v>
      </c>
      <c r="B258" s="278">
        <v>6.3799999999999996E-2</v>
      </c>
      <c r="C258" s="14">
        <f t="shared" si="3"/>
        <v>-7.7760497667185144E-3</v>
      </c>
    </row>
    <row r="259" spans="1:3">
      <c r="A259" s="241">
        <v>25913</v>
      </c>
      <c r="B259" s="278">
        <v>6.3099999999999989E-2</v>
      </c>
      <c r="C259" s="14">
        <f t="shared" ref="C259:C322" si="4">(B259-B258)/B258</f>
        <v>-1.0971786833855897E-2</v>
      </c>
    </row>
    <row r="260" spans="1:3">
      <c r="A260" s="241">
        <v>25920</v>
      </c>
      <c r="B260" s="278">
        <v>6.2899999999999998E-2</v>
      </c>
      <c r="C260" s="14">
        <f t="shared" si="4"/>
        <v>-3.169572107765323E-3</v>
      </c>
    </row>
    <row r="261" spans="1:3">
      <c r="A261" s="241">
        <v>25927</v>
      </c>
      <c r="B261" s="278">
        <v>6.5199999999999994E-2</v>
      </c>
      <c r="C261" s="14">
        <f t="shared" si="4"/>
        <v>3.6565977742448276E-2</v>
      </c>
    </row>
    <row r="262" spans="1:3">
      <c r="A262" s="241">
        <v>25934</v>
      </c>
      <c r="B262" s="278">
        <v>6.5299999999999997E-2</v>
      </c>
      <c r="C262" s="14">
        <f t="shared" si="4"/>
        <v>1.5337423312883876E-3</v>
      </c>
    </row>
    <row r="263" spans="1:3">
      <c r="A263" s="241">
        <v>25941</v>
      </c>
      <c r="B263" s="278">
        <v>6.4600000000000005E-2</v>
      </c>
      <c r="C263" s="14">
        <f t="shared" si="4"/>
        <v>-1.0719754977028978E-2</v>
      </c>
    </row>
    <row r="264" spans="1:3">
      <c r="A264" s="241">
        <v>25948</v>
      </c>
      <c r="B264" s="278">
        <v>6.2899999999999998E-2</v>
      </c>
      <c r="C264" s="14">
        <f t="shared" si="4"/>
        <v>-2.6315789473684317E-2</v>
      </c>
    </row>
    <row r="265" spans="1:3">
      <c r="A265" s="241">
        <v>25955</v>
      </c>
      <c r="B265" s="278">
        <v>6.13E-2</v>
      </c>
      <c r="C265" s="14">
        <f t="shared" si="4"/>
        <v>-2.54372019077901E-2</v>
      </c>
    </row>
    <row r="266" spans="1:3">
      <c r="A266" s="241">
        <v>25962</v>
      </c>
      <c r="B266" s="278">
        <v>6.08E-2</v>
      </c>
      <c r="C266" s="14">
        <f t="shared" si="4"/>
        <v>-8.1566068515497633E-3</v>
      </c>
    </row>
    <row r="267" spans="1:3">
      <c r="A267" s="241">
        <v>25969</v>
      </c>
      <c r="B267" s="278">
        <v>6.0999999999999999E-2</v>
      </c>
      <c r="C267" s="14">
        <f t="shared" si="4"/>
        <v>3.2894736842105066E-3</v>
      </c>
    </row>
    <row r="268" spans="1:3">
      <c r="A268" s="241">
        <v>25976</v>
      </c>
      <c r="B268" s="278">
        <v>6.08E-2</v>
      </c>
      <c r="C268" s="14">
        <f t="shared" si="4"/>
        <v>-3.278688524590144E-3</v>
      </c>
    </row>
    <row r="269" spans="1:3">
      <c r="A269" s="241">
        <v>25983</v>
      </c>
      <c r="B269" s="278">
        <v>6.1100000000000002E-2</v>
      </c>
      <c r="C269" s="14">
        <f t="shared" si="4"/>
        <v>4.934210526315817E-3</v>
      </c>
    </row>
    <row r="270" spans="1:3">
      <c r="A270" s="241">
        <v>25990</v>
      </c>
      <c r="B270" s="278">
        <v>6.1500000000000006E-2</v>
      </c>
      <c r="C270" s="14">
        <f t="shared" si="4"/>
        <v>6.546644844517259E-3</v>
      </c>
    </row>
    <row r="271" spans="1:3">
      <c r="A271" s="241">
        <v>25997</v>
      </c>
      <c r="B271" s="278">
        <v>6.0700000000000004E-2</v>
      </c>
      <c r="C271" s="14">
        <f t="shared" si="4"/>
        <v>-1.3008130081300846E-2</v>
      </c>
    </row>
    <row r="272" spans="1:3">
      <c r="A272" s="241">
        <v>26004</v>
      </c>
      <c r="B272" s="278">
        <v>5.8200000000000002E-2</v>
      </c>
      <c r="C272" s="14">
        <f t="shared" si="4"/>
        <v>-4.1186161449752914E-2</v>
      </c>
    </row>
    <row r="273" spans="1:3">
      <c r="A273" s="241">
        <v>26011</v>
      </c>
      <c r="B273" s="278">
        <v>5.6100000000000004E-2</v>
      </c>
      <c r="C273" s="14">
        <f t="shared" si="4"/>
        <v>-3.6082474226804086E-2</v>
      </c>
    </row>
    <row r="274" spans="1:3">
      <c r="A274" s="241">
        <v>26018</v>
      </c>
      <c r="B274" s="278">
        <v>5.4199999999999998E-2</v>
      </c>
      <c r="C274" s="14">
        <f t="shared" si="4"/>
        <v>-3.3868092691622206E-2</v>
      </c>
    </row>
    <row r="275" spans="1:3">
      <c r="A275" s="241">
        <v>26025</v>
      </c>
      <c r="B275" s="278">
        <v>5.5500000000000001E-2</v>
      </c>
      <c r="C275" s="14">
        <f t="shared" si="4"/>
        <v>2.398523985239857E-2</v>
      </c>
    </row>
    <row r="276" spans="1:3">
      <c r="A276" s="241">
        <v>26032</v>
      </c>
      <c r="B276" s="278">
        <v>5.6100000000000004E-2</v>
      </c>
      <c r="C276" s="14">
        <f t="shared" si="4"/>
        <v>1.081081081081087E-2</v>
      </c>
    </row>
    <row r="277" spans="1:3">
      <c r="A277" s="241">
        <v>26039</v>
      </c>
      <c r="B277" s="278">
        <v>5.7699999999999994E-2</v>
      </c>
      <c r="C277" s="14">
        <f t="shared" si="4"/>
        <v>2.8520499108734228E-2</v>
      </c>
    </row>
    <row r="278" spans="1:3">
      <c r="A278" s="241">
        <v>26046</v>
      </c>
      <c r="B278" s="278">
        <v>5.9800000000000006E-2</v>
      </c>
      <c r="C278" s="14">
        <f t="shared" si="4"/>
        <v>3.6395147313691714E-2</v>
      </c>
    </row>
    <row r="279" spans="1:3">
      <c r="A279" s="241">
        <v>26053</v>
      </c>
      <c r="B279" s="278">
        <v>6.0299999999999999E-2</v>
      </c>
      <c r="C279" s="14">
        <f t="shared" si="4"/>
        <v>8.3612040133778168E-3</v>
      </c>
    </row>
    <row r="280" spans="1:3">
      <c r="A280" s="241">
        <v>26060</v>
      </c>
      <c r="B280" s="278">
        <v>6.2400000000000004E-2</v>
      </c>
      <c r="C280" s="14">
        <f t="shared" si="4"/>
        <v>3.4825870646766247E-2</v>
      </c>
    </row>
    <row r="281" spans="1:3">
      <c r="A281" s="241">
        <v>26067</v>
      </c>
      <c r="B281" s="278">
        <v>6.3600000000000004E-2</v>
      </c>
      <c r="C281" s="14">
        <f t="shared" si="4"/>
        <v>1.9230769230769225E-2</v>
      </c>
    </row>
    <row r="282" spans="1:3">
      <c r="A282" s="241">
        <v>26074</v>
      </c>
      <c r="B282" s="278">
        <v>6.5700000000000008E-2</v>
      </c>
      <c r="C282" s="14">
        <f t="shared" si="4"/>
        <v>3.3018867924528371E-2</v>
      </c>
    </row>
    <row r="283" spans="1:3">
      <c r="A283" s="241">
        <v>26081</v>
      </c>
      <c r="B283" s="278">
        <v>6.4100000000000004E-2</v>
      </c>
      <c r="C283" s="14">
        <f t="shared" si="4"/>
        <v>-2.4353120243531264E-2</v>
      </c>
    </row>
    <row r="284" spans="1:3">
      <c r="A284" s="241">
        <v>26088</v>
      </c>
      <c r="B284" s="278">
        <v>6.2600000000000003E-2</v>
      </c>
      <c r="C284" s="14">
        <f t="shared" si="4"/>
        <v>-2.3400936037441516E-2</v>
      </c>
    </row>
    <row r="285" spans="1:3">
      <c r="A285" s="241">
        <v>26095</v>
      </c>
      <c r="B285" s="278">
        <v>6.4299999999999996E-2</v>
      </c>
      <c r="C285" s="14">
        <f t="shared" si="4"/>
        <v>2.7156549520766664E-2</v>
      </c>
    </row>
    <row r="286" spans="1:3">
      <c r="A286" s="241">
        <v>26102</v>
      </c>
      <c r="B286" s="278">
        <v>6.6600000000000006E-2</v>
      </c>
      <c r="C286" s="14">
        <f t="shared" si="4"/>
        <v>3.5769828926905299E-2</v>
      </c>
    </row>
    <row r="287" spans="1:3">
      <c r="A287" s="241">
        <v>26109</v>
      </c>
      <c r="B287" s="278">
        <v>6.6000000000000003E-2</v>
      </c>
      <c r="C287" s="14">
        <f t="shared" si="4"/>
        <v>-9.0090090090090575E-3</v>
      </c>
    </row>
    <row r="288" spans="1:3">
      <c r="A288" s="241">
        <v>26116</v>
      </c>
      <c r="B288" s="278">
        <v>6.6799999999999998E-2</v>
      </c>
      <c r="C288" s="14">
        <f t="shared" si="4"/>
        <v>1.2121212121212047E-2</v>
      </c>
    </row>
    <row r="289" spans="1:3">
      <c r="A289" s="241">
        <v>26123</v>
      </c>
      <c r="B289" s="278">
        <v>6.6699999999999995E-2</v>
      </c>
      <c r="C289" s="14">
        <f t="shared" si="4"/>
        <v>-1.4970059880239951E-3</v>
      </c>
    </row>
    <row r="290" spans="1:3">
      <c r="A290" s="241">
        <v>26130</v>
      </c>
      <c r="B290" s="278">
        <v>6.6100000000000006E-2</v>
      </c>
      <c r="C290" s="14">
        <f t="shared" si="4"/>
        <v>-8.9955022488754036E-3</v>
      </c>
    </row>
    <row r="291" spans="1:3">
      <c r="A291" s="241">
        <v>26137</v>
      </c>
      <c r="B291" s="278">
        <v>6.7500000000000004E-2</v>
      </c>
      <c r="C291" s="14">
        <f t="shared" si="4"/>
        <v>2.1180030257186056E-2</v>
      </c>
    </row>
    <row r="292" spans="1:3">
      <c r="A292" s="241">
        <v>26144</v>
      </c>
      <c r="B292" s="278">
        <v>6.8900000000000003E-2</v>
      </c>
      <c r="C292" s="14">
        <f t="shared" si="4"/>
        <v>2.0740740740740716E-2</v>
      </c>
    </row>
    <row r="293" spans="1:3">
      <c r="A293" s="241">
        <v>26151</v>
      </c>
      <c r="B293" s="278">
        <v>6.88E-2</v>
      </c>
      <c r="C293" s="14">
        <f t="shared" si="4"/>
        <v>-1.4513788098694173E-3</v>
      </c>
    </row>
    <row r="294" spans="1:3">
      <c r="A294" s="241">
        <v>26158</v>
      </c>
      <c r="B294" s="278">
        <v>6.8199999999999997E-2</v>
      </c>
      <c r="C294" s="14">
        <f t="shared" si="4"/>
        <v>-8.720930232558188E-3</v>
      </c>
    </row>
    <row r="295" spans="1:3">
      <c r="A295" s="241">
        <v>26165</v>
      </c>
      <c r="B295" s="278">
        <v>6.3500000000000001E-2</v>
      </c>
      <c r="C295" s="14">
        <f t="shared" si="4"/>
        <v>-6.8914956011730144E-2</v>
      </c>
    </row>
    <row r="296" spans="1:3">
      <c r="A296" s="241">
        <v>26172</v>
      </c>
      <c r="B296" s="278">
        <v>6.3899999999999998E-2</v>
      </c>
      <c r="C296" s="14">
        <f t="shared" si="4"/>
        <v>6.2992125984251586E-3</v>
      </c>
    </row>
    <row r="297" spans="1:3">
      <c r="A297" s="241">
        <v>26179</v>
      </c>
      <c r="B297" s="278">
        <v>6.2199999999999998E-2</v>
      </c>
      <c r="C297" s="14">
        <f t="shared" si="4"/>
        <v>-2.6604068857589987E-2</v>
      </c>
    </row>
    <row r="298" spans="1:3">
      <c r="A298" s="241">
        <v>26186</v>
      </c>
      <c r="B298" s="278">
        <v>6.0999999999999999E-2</v>
      </c>
      <c r="C298" s="14">
        <f t="shared" si="4"/>
        <v>-1.9292604501607712E-2</v>
      </c>
    </row>
    <row r="299" spans="1:3">
      <c r="A299" s="241">
        <v>26193</v>
      </c>
      <c r="B299" s="278">
        <v>6.1600000000000002E-2</v>
      </c>
      <c r="C299" s="14">
        <f t="shared" si="4"/>
        <v>9.8360655737705464E-3</v>
      </c>
    </row>
    <row r="300" spans="1:3">
      <c r="A300" s="241">
        <v>26200</v>
      </c>
      <c r="B300" s="278">
        <v>6.1699999999999998E-2</v>
      </c>
      <c r="C300" s="14">
        <f t="shared" si="4"/>
        <v>1.6233766233765571E-3</v>
      </c>
    </row>
    <row r="301" spans="1:3">
      <c r="A301" s="241">
        <v>26207</v>
      </c>
      <c r="B301" s="278">
        <v>6.0700000000000004E-2</v>
      </c>
      <c r="C301" s="14">
        <f t="shared" si="4"/>
        <v>-1.6207455429497471E-2</v>
      </c>
    </row>
    <row r="302" spans="1:3">
      <c r="A302" s="241">
        <v>26214</v>
      </c>
      <c r="B302" s="278">
        <v>5.9800000000000006E-2</v>
      </c>
      <c r="C302" s="14">
        <f t="shared" si="4"/>
        <v>-1.4827018121911005E-2</v>
      </c>
    </row>
    <row r="303" spans="1:3">
      <c r="A303" s="241">
        <v>26221</v>
      </c>
      <c r="B303" s="278">
        <v>5.8799999999999998E-2</v>
      </c>
      <c r="C303" s="14">
        <f t="shared" si="4"/>
        <v>-1.672240802675598E-2</v>
      </c>
    </row>
    <row r="304" spans="1:3">
      <c r="A304" s="241">
        <v>26228</v>
      </c>
      <c r="B304" s="278">
        <v>5.9200000000000003E-2</v>
      </c>
      <c r="C304" s="14">
        <f t="shared" si="4"/>
        <v>6.8027210884354511E-3</v>
      </c>
    </row>
    <row r="305" spans="1:3">
      <c r="A305" s="241">
        <v>26235</v>
      </c>
      <c r="B305" s="278">
        <v>5.9000000000000004E-2</v>
      </c>
      <c r="C305" s="14">
        <f t="shared" si="4"/>
        <v>-3.3783783783783577E-3</v>
      </c>
    </row>
    <row r="306" spans="1:3">
      <c r="A306" s="241">
        <v>26242</v>
      </c>
      <c r="B306" s="278">
        <v>5.74E-2</v>
      </c>
      <c r="C306" s="14">
        <f t="shared" si="4"/>
        <v>-2.7118644067796679E-2</v>
      </c>
    </row>
    <row r="307" spans="1:3">
      <c r="A307" s="241">
        <v>26249</v>
      </c>
      <c r="B307" s="278">
        <v>5.7800000000000004E-2</v>
      </c>
      <c r="C307" s="14">
        <f t="shared" si="4"/>
        <v>6.9686411149826573E-3</v>
      </c>
    </row>
    <row r="308" spans="1:3">
      <c r="A308" s="241">
        <v>26256</v>
      </c>
      <c r="B308" s="278">
        <v>5.7699999999999994E-2</v>
      </c>
      <c r="C308" s="14">
        <f t="shared" si="4"/>
        <v>-1.7301038062285431E-3</v>
      </c>
    </row>
    <row r="309" spans="1:3">
      <c r="A309" s="241">
        <v>26263</v>
      </c>
      <c r="B309" s="278">
        <v>5.9000000000000004E-2</v>
      </c>
      <c r="C309" s="14">
        <f t="shared" si="4"/>
        <v>2.2530329289428244E-2</v>
      </c>
    </row>
    <row r="310" spans="1:3">
      <c r="A310" s="241">
        <v>26270</v>
      </c>
      <c r="B310" s="278">
        <v>5.9200000000000003E-2</v>
      </c>
      <c r="C310" s="14">
        <f t="shared" si="4"/>
        <v>3.3898305084745554E-3</v>
      </c>
    </row>
    <row r="311" spans="1:3">
      <c r="A311" s="241">
        <v>26277</v>
      </c>
      <c r="B311" s="278">
        <v>5.9200000000000003E-2</v>
      </c>
      <c r="C311" s="14">
        <f t="shared" si="4"/>
        <v>0</v>
      </c>
    </row>
    <row r="312" spans="1:3">
      <c r="A312" s="241">
        <v>26284</v>
      </c>
      <c r="B312" s="278">
        <v>5.9400000000000001E-2</v>
      </c>
      <c r="C312" s="14">
        <f t="shared" si="4"/>
        <v>3.3783783783783577E-3</v>
      </c>
    </row>
    <row r="313" spans="1:3">
      <c r="A313" s="241">
        <v>26291</v>
      </c>
      <c r="B313" s="278">
        <v>5.9900000000000002E-2</v>
      </c>
      <c r="C313" s="14">
        <f t="shared" si="4"/>
        <v>8.4175084175084243E-3</v>
      </c>
    </row>
    <row r="314" spans="1:3">
      <c r="A314" s="241">
        <v>26298</v>
      </c>
      <c r="B314" s="278">
        <v>5.8899999999999994E-2</v>
      </c>
      <c r="C314" s="14">
        <f t="shared" si="4"/>
        <v>-1.6694490818030181E-2</v>
      </c>
    </row>
    <row r="315" spans="1:3">
      <c r="A315" s="241">
        <v>26305</v>
      </c>
      <c r="B315" s="278">
        <v>5.91E-2</v>
      </c>
      <c r="C315" s="14">
        <f t="shared" si="4"/>
        <v>3.3955857385399957E-3</v>
      </c>
    </row>
    <row r="316" spans="1:3">
      <c r="A316" s="241">
        <v>26312</v>
      </c>
      <c r="B316" s="278">
        <v>5.8700000000000002E-2</v>
      </c>
      <c r="C316" s="14">
        <f t="shared" si="4"/>
        <v>-6.7681895093062196E-3</v>
      </c>
    </row>
    <row r="317" spans="1:3">
      <c r="A317" s="241">
        <v>26319</v>
      </c>
      <c r="B317" s="278">
        <v>5.9500000000000004E-2</v>
      </c>
      <c r="C317" s="14">
        <f t="shared" si="4"/>
        <v>1.3628620102214686E-2</v>
      </c>
    </row>
    <row r="318" spans="1:3">
      <c r="A318" s="241">
        <v>26326</v>
      </c>
      <c r="B318" s="278">
        <v>6.0400000000000002E-2</v>
      </c>
      <c r="C318" s="14">
        <f t="shared" si="4"/>
        <v>1.5126050420168033E-2</v>
      </c>
    </row>
    <row r="319" spans="1:3">
      <c r="A319" s="241">
        <v>26333</v>
      </c>
      <c r="B319" s="278">
        <v>6.08E-2</v>
      </c>
      <c r="C319" s="14">
        <f t="shared" si="4"/>
        <v>6.6225165562913508E-3</v>
      </c>
    </row>
    <row r="320" spans="1:3">
      <c r="A320" s="241">
        <v>26340</v>
      </c>
      <c r="B320" s="278">
        <v>6.1100000000000002E-2</v>
      </c>
      <c r="C320" s="14">
        <f t="shared" si="4"/>
        <v>4.934210526315817E-3</v>
      </c>
    </row>
    <row r="321" spans="1:3">
      <c r="A321" s="241">
        <v>26347</v>
      </c>
      <c r="B321" s="278">
        <v>6.08E-2</v>
      </c>
      <c r="C321" s="14">
        <f t="shared" si="4"/>
        <v>-4.9099836333879156E-3</v>
      </c>
    </row>
    <row r="322" spans="1:3">
      <c r="A322" s="241">
        <v>26354</v>
      </c>
      <c r="B322" s="278">
        <v>6.0700000000000004E-2</v>
      </c>
      <c r="C322" s="14">
        <f t="shared" si="4"/>
        <v>-1.6447368421051961E-3</v>
      </c>
    </row>
    <row r="323" spans="1:3">
      <c r="A323" s="241">
        <v>26361</v>
      </c>
      <c r="B323" s="278">
        <v>6.0299999999999999E-2</v>
      </c>
      <c r="C323" s="14">
        <f t="shared" ref="C323:C386" si="5">(B323-B322)/B322</f>
        <v>-6.5897858319605351E-3</v>
      </c>
    </row>
    <row r="324" spans="1:3">
      <c r="A324" s="241">
        <v>26368</v>
      </c>
      <c r="B324" s="278">
        <v>6.0199999999999997E-2</v>
      </c>
      <c r="C324" s="14">
        <f t="shared" si="5"/>
        <v>-1.6583747927031984E-3</v>
      </c>
    </row>
    <row r="325" spans="1:3">
      <c r="A325" s="241">
        <v>26375</v>
      </c>
      <c r="B325" s="278">
        <v>6.08E-2</v>
      </c>
      <c r="C325" s="14">
        <f t="shared" si="5"/>
        <v>9.9667774086379286E-3</v>
      </c>
    </row>
    <row r="326" spans="1:3">
      <c r="A326" s="241">
        <v>26382</v>
      </c>
      <c r="B326" s="278">
        <v>6.0899999999999996E-2</v>
      </c>
      <c r="C326" s="14">
        <f t="shared" si="5"/>
        <v>1.6447368421051961E-3</v>
      </c>
    </row>
    <row r="327" spans="1:3">
      <c r="A327" s="241">
        <v>26389</v>
      </c>
      <c r="B327" s="278">
        <v>6.1100000000000002E-2</v>
      </c>
      <c r="C327" s="14">
        <f t="shared" si="5"/>
        <v>3.2840722495895854E-3</v>
      </c>
    </row>
    <row r="328" spans="1:3">
      <c r="A328" s="241">
        <v>26396</v>
      </c>
      <c r="B328" s="278">
        <v>6.1699999999999998E-2</v>
      </c>
      <c r="C328" s="14">
        <f t="shared" si="5"/>
        <v>9.8199672667757185E-3</v>
      </c>
    </row>
    <row r="329" spans="1:3">
      <c r="A329" s="241">
        <v>26403</v>
      </c>
      <c r="B329" s="278">
        <v>6.2100000000000002E-2</v>
      </c>
      <c r="C329" s="14">
        <f t="shared" si="5"/>
        <v>6.482982171799101E-3</v>
      </c>
    </row>
    <row r="330" spans="1:3">
      <c r="A330" s="241">
        <v>26410</v>
      </c>
      <c r="B330" s="278">
        <v>6.2199999999999998E-2</v>
      </c>
      <c r="C330" s="14">
        <f t="shared" si="5"/>
        <v>1.6103059581319794E-3</v>
      </c>
    </row>
    <row r="331" spans="1:3">
      <c r="A331" s="241">
        <v>26417</v>
      </c>
      <c r="B331" s="278">
        <v>6.1699999999999998E-2</v>
      </c>
      <c r="C331" s="14">
        <f t="shared" si="5"/>
        <v>-8.0385852090032236E-3</v>
      </c>
    </row>
    <row r="332" spans="1:3">
      <c r="A332" s="241">
        <v>26424</v>
      </c>
      <c r="B332" s="278">
        <v>6.1600000000000002E-2</v>
      </c>
      <c r="C332" s="14">
        <f t="shared" si="5"/>
        <v>-1.6207455429496909E-3</v>
      </c>
    </row>
    <row r="333" spans="1:3">
      <c r="A333" s="241">
        <v>26431</v>
      </c>
      <c r="B333" s="278">
        <v>6.1799999999999994E-2</v>
      </c>
      <c r="C333" s="14">
        <f t="shared" si="5"/>
        <v>3.2467532467531143E-3</v>
      </c>
    </row>
    <row r="334" spans="1:3">
      <c r="A334" s="241">
        <v>26438</v>
      </c>
      <c r="B334" s="278">
        <v>6.1399999999999996E-2</v>
      </c>
      <c r="C334" s="14">
        <f t="shared" si="5"/>
        <v>-6.4724919093850745E-3</v>
      </c>
    </row>
    <row r="335" spans="1:3">
      <c r="A335" s="241">
        <v>26445</v>
      </c>
      <c r="B335" s="278">
        <v>6.0499999999999998E-2</v>
      </c>
      <c r="C335" s="14">
        <f t="shared" si="5"/>
        <v>-1.4657980456026027E-2</v>
      </c>
    </row>
    <row r="336" spans="1:3">
      <c r="A336" s="241">
        <v>26452</v>
      </c>
      <c r="B336" s="278">
        <v>6.0700000000000004E-2</v>
      </c>
      <c r="C336" s="14">
        <f t="shared" si="5"/>
        <v>3.305785123967037E-3</v>
      </c>
    </row>
    <row r="337" spans="1:3">
      <c r="A337" s="241">
        <v>26459</v>
      </c>
      <c r="B337" s="278">
        <v>6.1200000000000004E-2</v>
      </c>
      <c r="C337" s="14">
        <f t="shared" si="5"/>
        <v>8.2372322899505832E-3</v>
      </c>
    </row>
    <row r="338" spans="1:3">
      <c r="A338" s="241">
        <v>26466</v>
      </c>
      <c r="B338" s="278">
        <v>6.0999999999999999E-2</v>
      </c>
      <c r="C338" s="14">
        <f t="shared" si="5"/>
        <v>-3.2679738562092437E-3</v>
      </c>
    </row>
    <row r="339" spans="1:3">
      <c r="A339" s="241">
        <v>26473</v>
      </c>
      <c r="B339" s="278">
        <v>6.0899999999999996E-2</v>
      </c>
      <c r="C339" s="14">
        <f t="shared" si="5"/>
        <v>-1.639344262295129E-3</v>
      </c>
    </row>
    <row r="340" spans="1:3">
      <c r="A340" s="241">
        <v>26480</v>
      </c>
      <c r="B340" s="278">
        <v>6.13E-2</v>
      </c>
      <c r="C340" s="14">
        <f t="shared" si="5"/>
        <v>6.5681444991790563E-3</v>
      </c>
    </row>
    <row r="341" spans="1:3">
      <c r="A341" s="241">
        <v>26487</v>
      </c>
      <c r="B341" s="278">
        <v>6.13E-2</v>
      </c>
      <c r="C341" s="14">
        <f t="shared" si="5"/>
        <v>0</v>
      </c>
    </row>
    <row r="342" spans="1:3">
      <c r="A342" s="241">
        <v>26494</v>
      </c>
      <c r="B342" s="278">
        <v>6.1200000000000004E-2</v>
      </c>
      <c r="C342" s="14">
        <f t="shared" si="5"/>
        <v>-1.6313213703098846E-3</v>
      </c>
    </row>
    <row r="343" spans="1:3">
      <c r="A343" s="241">
        <v>26501</v>
      </c>
      <c r="B343" s="278">
        <v>6.0999999999999999E-2</v>
      </c>
      <c r="C343" s="14">
        <f t="shared" si="5"/>
        <v>-3.2679738562092437E-3</v>
      </c>
    </row>
    <row r="344" spans="1:3">
      <c r="A344" s="241">
        <v>26508</v>
      </c>
      <c r="B344" s="278">
        <v>6.0999999999999999E-2</v>
      </c>
      <c r="C344" s="14">
        <f t="shared" si="5"/>
        <v>0</v>
      </c>
    </row>
    <row r="345" spans="1:3">
      <c r="A345" s="241">
        <v>26515</v>
      </c>
      <c r="B345" s="278">
        <v>6.1399999999999996E-2</v>
      </c>
      <c r="C345" s="14">
        <f t="shared" si="5"/>
        <v>6.557377049180288E-3</v>
      </c>
    </row>
    <row r="346" spans="1:3">
      <c r="A346" s="241">
        <v>26522</v>
      </c>
      <c r="B346" s="278">
        <v>6.1500000000000006E-2</v>
      </c>
      <c r="C346" s="14">
        <f t="shared" si="5"/>
        <v>1.6286644951141662E-3</v>
      </c>
    </row>
    <row r="347" spans="1:3">
      <c r="A347" s="241">
        <v>26529</v>
      </c>
      <c r="B347" s="278">
        <v>6.1799999999999994E-2</v>
      </c>
      <c r="C347" s="14">
        <f t="shared" si="5"/>
        <v>4.8780487804876054E-3</v>
      </c>
    </row>
    <row r="348" spans="1:3">
      <c r="A348" s="241">
        <v>26536</v>
      </c>
      <c r="B348" s="278">
        <v>6.2199999999999998E-2</v>
      </c>
      <c r="C348" s="14">
        <f t="shared" si="5"/>
        <v>6.4724919093851873E-3</v>
      </c>
    </row>
    <row r="349" spans="1:3">
      <c r="A349" s="241">
        <v>26543</v>
      </c>
      <c r="B349" s="278">
        <v>6.3799999999999996E-2</v>
      </c>
      <c r="C349" s="14">
        <f t="shared" si="5"/>
        <v>2.5723472668810247E-2</v>
      </c>
    </row>
    <row r="350" spans="1:3">
      <c r="A350" s="241">
        <v>26550</v>
      </c>
      <c r="B350" s="278">
        <v>6.5099999999999991E-2</v>
      </c>
      <c r="C350" s="14">
        <f t="shared" si="5"/>
        <v>2.0376175548589275E-2</v>
      </c>
    </row>
    <row r="351" spans="1:3">
      <c r="A351" s="241">
        <v>26557</v>
      </c>
      <c r="B351" s="278">
        <v>6.5500000000000003E-2</v>
      </c>
      <c r="C351" s="14">
        <f t="shared" si="5"/>
        <v>6.1443932411676117E-3</v>
      </c>
    </row>
    <row r="352" spans="1:3">
      <c r="A352" s="241">
        <v>26564</v>
      </c>
      <c r="B352" s="278">
        <v>6.5700000000000008E-2</v>
      </c>
      <c r="C352" s="14">
        <f t="shared" si="5"/>
        <v>3.0534351145039039E-3</v>
      </c>
    </row>
    <row r="353" spans="1:3">
      <c r="A353" s="241">
        <v>26571</v>
      </c>
      <c r="B353" s="278">
        <v>6.5799999999999997E-2</v>
      </c>
      <c r="C353" s="14">
        <f t="shared" si="5"/>
        <v>1.5220700152205322E-3</v>
      </c>
    </row>
    <row r="354" spans="1:3">
      <c r="A354" s="241">
        <v>26578</v>
      </c>
      <c r="B354" s="278">
        <v>6.5299999999999997E-2</v>
      </c>
      <c r="C354" s="14">
        <f t="shared" si="5"/>
        <v>-7.5987841945288825E-3</v>
      </c>
    </row>
    <row r="355" spans="1:3">
      <c r="A355" s="241">
        <v>26585</v>
      </c>
      <c r="B355" s="278">
        <v>6.4899999999999999E-2</v>
      </c>
      <c r="C355" s="14">
        <f t="shared" si="5"/>
        <v>-6.1255742725880181E-3</v>
      </c>
    </row>
    <row r="356" spans="1:3">
      <c r="A356" s="241">
        <v>26592</v>
      </c>
      <c r="B356" s="278">
        <v>6.480000000000001E-2</v>
      </c>
      <c r="C356" s="14">
        <f t="shared" si="5"/>
        <v>-1.5408320493064558E-3</v>
      </c>
    </row>
    <row r="357" spans="1:3">
      <c r="A357" s="241">
        <v>26599</v>
      </c>
      <c r="B357" s="278">
        <v>6.4299999999999996E-2</v>
      </c>
      <c r="C357" s="14">
        <f t="shared" si="5"/>
        <v>-7.7160493827162693E-3</v>
      </c>
    </row>
    <row r="358" spans="1:3">
      <c r="A358" s="241">
        <v>26606</v>
      </c>
      <c r="B358" s="278">
        <v>6.3700000000000007E-2</v>
      </c>
      <c r="C358" s="14">
        <f t="shared" si="5"/>
        <v>-9.3312597200620444E-3</v>
      </c>
    </row>
    <row r="359" spans="1:3">
      <c r="A359" s="241">
        <v>26613</v>
      </c>
      <c r="B359" s="278">
        <v>6.2899999999999998E-2</v>
      </c>
      <c r="C359" s="14">
        <f t="shared" si="5"/>
        <v>-1.2558869701726986E-2</v>
      </c>
    </row>
    <row r="360" spans="1:3">
      <c r="A360" s="241">
        <v>26620</v>
      </c>
      <c r="B360" s="278">
        <v>6.25E-2</v>
      </c>
      <c r="C360" s="14">
        <f t="shared" si="5"/>
        <v>-6.3593004769474971E-3</v>
      </c>
    </row>
    <row r="361" spans="1:3">
      <c r="A361" s="241">
        <v>26627</v>
      </c>
      <c r="B361" s="278">
        <v>6.2600000000000003E-2</v>
      </c>
      <c r="C361" s="14">
        <f t="shared" si="5"/>
        <v>1.6000000000000458E-3</v>
      </c>
    </row>
    <row r="362" spans="1:3">
      <c r="A362" s="241">
        <v>26634</v>
      </c>
      <c r="B362" s="278">
        <v>6.2899999999999998E-2</v>
      </c>
      <c r="C362" s="14">
        <f t="shared" si="5"/>
        <v>4.7923322683705227E-3</v>
      </c>
    </row>
    <row r="363" spans="1:3">
      <c r="A363" s="241">
        <v>26641</v>
      </c>
      <c r="B363" s="278">
        <v>6.3099999999999989E-2</v>
      </c>
      <c r="C363" s="14">
        <f t="shared" si="5"/>
        <v>3.1796502384736384E-3</v>
      </c>
    </row>
    <row r="364" spans="1:3">
      <c r="A364" s="241">
        <v>26648</v>
      </c>
      <c r="B364" s="278">
        <v>6.3500000000000001E-2</v>
      </c>
      <c r="C364" s="14">
        <f t="shared" si="5"/>
        <v>6.3391442155310857E-3</v>
      </c>
    </row>
    <row r="365" spans="1:3">
      <c r="A365" s="241">
        <v>26655</v>
      </c>
      <c r="B365" s="278">
        <v>6.4000000000000001E-2</v>
      </c>
      <c r="C365" s="14">
        <f t="shared" si="5"/>
        <v>7.8740157480315029E-3</v>
      </c>
    </row>
    <row r="366" spans="1:3">
      <c r="A366" s="241">
        <v>26662</v>
      </c>
      <c r="B366" s="278">
        <v>6.4000000000000001E-2</v>
      </c>
      <c r="C366" s="14">
        <f t="shared" si="5"/>
        <v>0</v>
      </c>
    </row>
    <row r="367" spans="1:3">
      <c r="A367" s="241">
        <v>26669</v>
      </c>
      <c r="B367" s="278">
        <v>6.4199999999999993E-2</v>
      </c>
      <c r="C367" s="14">
        <f t="shared" si="5"/>
        <v>3.1249999999998727E-3</v>
      </c>
    </row>
    <row r="368" spans="1:3">
      <c r="A368" s="241">
        <v>26676</v>
      </c>
      <c r="B368" s="278">
        <v>6.4299999999999996E-2</v>
      </c>
      <c r="C368" s="14">
        <f t="shared" si="5"/>
        <v>1.5576323987539389E-3</v>
      </c>
    </row>
    <row r="369" spans="1:3">
      <c r="A369" s="241">
        <v>26683</v>
      </c>
      <c r="B369" s="278">
        <v>6.4600000000000005E-2</v>
      </c>
      <c r="C369" s="14">
        <f t="shared" si="5"/>
        <v>4.6656298600312382E-3</v>
      </c>
    </row>
    <row r="370" spans="1:3">
      <c r="A370" s="241">
        <v>26690</v>
      </c>
      <c r="B370" s="278">
        <v>6.5000000000000002E-2</v>
      </c>
      <c r="C370" s="14">
        <f t="shared" si="5"/>
        <v>6.191950464396247E-3</v>
      </c>
    </row>
    <row r="371" spans="1:3">
      <c r="A371" s="241">
        <v>26697</v>
      </c>
      <c r="B371" s="278">
        <v>6.5700000000000008E-2</v>
      </c>
      <c r="C371" s="14">
        <f t="shared" si="5"/>
        <v>1.0769230769230864E-2</v>
      </c>
    </row>
    <row r="372" spans="1:3">
      <c r="A372" s="241">
        <v>26704</v>
      </c>
      <c r="B372" s="278">
        <v>6.6400000000000001E-2</v>
      </c>
      <c r="C372" s="14">
        <f t="shared" si="5"/>
        <v>1.0654490106544783E-2</v>
      </c>
    </row>
    <row r="373" spans="1:3">
      <c r="A373" s="241">
        <v>26711</v>
      </c>
      <c r="B373" s="278">
        <v>6.6199999999999995E-2</v>
      </c>
      <c r="C373" s="14">
        <f t="shared" si="5"/>
        <v>-3.0120481927711708E-3</v>
      </c>
    </row>
    <row r="374" spans="1:3">
      <c r="A374" s="241">
        <v>26718</v>
      </c>
      <c r="B374" s="278">
        <v>6.6500000000000004E-2</v>
      </c>
      <c r="C374" s="14">
        <f t="shared" si="5"/>
        <v>4.5317220543807952E-3</v>
      </c>
    </row>
    <row r="375" spans="1:3">
      <c r="A375" s="241">
        <v>26725</v>
      </c>
      <c r="B375" s="278">
        <v>6.6500000000000004E-2</v>
      </c>
      <c r="C375" s="14">
        <f t="shared" si="5"/>
        <v>0</v>
      </c>
    </row>
    <row r="376" spans="1:3">
      <c r="A376" s="241">
        <v>26732</v>
      </c>
      <c r="B376" s="278">
        <v>6.6699999999999995E-2</v>
      </c>
      <c r="C376" s="14">
        <f t="shared" si="5"/>
        <v>3.0075187969923587E-3</v>
      </c>
    </row>
    <row r="377" spans="1:3">
      <c r="A377" s="241">
        <v>26739</v>
      </c>
      <c r="B377" s="278">
        <v>6.7199999999999996E-2</v>
      </c>
      <c r="C377" s="14">
        <f t="shared" si="5"/>
        <v>7.4962518740629754E-3</v>
      </c>
    </row>
    <row r="378" spans="1:3">
      <c r="A378" s="241">
        <v>26746</v>
      </c>
      <c r="B378" s="278">
        <v>6.7599999999999993E-2</v>
      </c>
      <c r="C378" s="14">
        <f t="shared" si="5"/>
        <v>5.9523809523809165E-3</v>
      </c>
    </row>
    <row r="379" spans="1:3">
      <c r="A379" s="241">
        <v>26753</v>
      </c>
      <c r="B379" s="278">
        <v>6.7099999999999993E-2</v>
      </c>
      <c r="C379" s="14">
        <f t="shared" si="5"/>
        <v>-7.3964497041420193E-3</v>
      </c>
    </row>
    <row r="380" spans="1:3">
      <c r="A380" s="241">
        <v>26760</v>
      </c>
      <c r="B380" s="278">
        <v>6.7000000000000004E-2</v>
      </c>
      <c r="C380" s="14">
        <f t="shared" si="5"/>
        <v>-1.4903129657226379E-3</v>
      </c>
    </row>
    <row r="381" spans="1:3">
      <c r="A381" s="241">
        <v>26767</v>
      </c>
      <c r="B381" s="278">
        <v>6.6400000000000001E-2</v>
      </c>
      <c r="C381" s="14">
        <f t="shared" si="5"/>
        <v>-8.955223880597064E-3</v>
      </c>
    </row>
    <row r="382" spans="1:3">
      <c r="A382" s="241">
        <v>26774</v>
      </c>
      <c r="B382" s="278">
        <v>6.6400000000000001E-2</v>
      </c>
      <c r="C382" s="14">
        <f t="shared" si="5"/>
        <v>0</v>
      </c>
    </row>
    <row r="383" spans="1:3">
      <c r="A383" s="241">
        <v>26781</v>
      </c>
      <c r="B383" s="278">
        <v>6.6799999999999998E-2</v>
      </c>
      <c r="C383" s="14">
        <f t="shared" si="5"/>
        <v>6.0240963855421326E-3</v>
      </c>
    </row>
    <row r="384" spans="1:3">
      <c r="A384" s="241">
        <v>26788</v>
      </c>
      <c r="B384" s="278">
        <v>6.7500000000000004E-2</v>
      </c>
      <c r="C384" s="14">
        <f t="shared" si="5"/>
        <v>1.0479041916167758E-2</v>
      </c>
    </row>
    <row r="385" spans="1:3">
      <c r="A385" s="241">
        <v>26795</v>
      </c>
      <c r="B385" s="278">
        <v>6.8099999999999994E-2</v>
      </c>
      <c r="C385" s="14">
        <f t="shared" si="5"/>
        <v>8.888888888888731E-3</v>
      </c>
    </row>
    <row r="386" spans="1:3">
      <c r="A386" s="241">
        <v>26802</v>
      </c>
      <c r="B386" s="278">
        <v>6.8499999999999991E-2</v>
      </c>
      <c r="C386" s="14">
        <f t="shared" si="5"/>
        <v>5.8737151248164114E-3</v>
      </c>
    </row>
    <row r="387" spans="1:3">
      <c r="A387" s="241">
        <v>26809</v>
      </c>
      <c r="B387" s="278">
        <v>6.9099999999999995E-2</v>
      </c>
      <c r="C387" s="14">
        <f t="shared" ref="C387:C450" si="6">(B387-B386)/B386</f>
        <v>8.7591240875912902E-3</v>
      </c>
    </row>
    <row r="388" spans="1:3">
      <c r="A388" s="241">
        <v>26816</v>
      </c>
      <c r="B388" s="278">
        <v>6.9400000000000003E-2</v>
      </c>
      <c r="C388" s="14">
        <f t="shared" si="6"/>
        <v>4.3415340086831924E-3</v>
      </c>
    </row>
    <row r="389" spans="1:3">
      <c r="A389" s="241">
        <v>26823</v>
      </c>
      <c r="B389" s="278">
        <v>6.9199999999999998E-2</v>
      </c>
      <c r="C389" s="14">
        <f t="shared" si="6"/>
        <v>-2.8818443804035404E-3</v>
      </c>
    </row>
    <row r="390" spans="1:3">
      <c r="A390" s="241">
        <v>26830</v>
      </c>
      <c r="B390" s="278">
        <v>6.8600000000000008E-2</v>
      </c>
      <c r="C390" s="14">
        <f t="shared" si="6"/>
        <v>-8.670520231213721E-3</v>
      </c>
    </row>
    <row r="391" spans="1:3">
      <c r="A391" s="241">
        <v>26837</v>
      </c>
      <c r="B391" s="278">
        <v>6.8900000000000003E-2</v>
      </c>
      <c r="C391" s="14">
        <f t="shared" si="6"/>
        <v>4.3731778425655198E-3</v>
      </c>
    </row>
    <row r="392" spans="1:3">
      <c r="A392" s="241">
        <v>26844</v>
      </c>
      <c r="B392" s="278">
        <v>6.93E-2</v>
      </c>
      <c r="C392" s="14">
        <f t="shared" si="6"/>
        <v>5.805515239477468E-3</v>
      </c>
    </row>
    <row r="393" spans="1:3">
      <c r="A393" s="241">
        <v>26851</v>
      </c>
      <c r="B393" s="278">
        <v>7.0199999999999999E-2</v>
      </c>
      <c r="C393" s="14">
        <f t="shared" si="6"/>
        <v>1.2987012987012958E-2</v>
      </c>
    </row>
    <row r="394" spans="1:3">
      <c r="A394" s="241">
        <v>26858</v>
      </c>
      <c r="B394" s="278">
        <v>7.0499999999999993E-2</v>
      </c>
      <c r="C394" s="14">
        <f t="shared" si="6"/>
        <v>4.2735042735041985E-3</v>
      </c>
    </row>
    <row r="395" spans="1:3">
      <c r="A395" s="241">
        <v>26865</v>
      </c>
      <c r="B395" s="278">
        <v>7.0900000000000005E-2</v>
      </c>
      <c r="C395" s="14">
        <f t="shared" si="6"/>
        <v>5.6737588652483904E-3</v>
      </c>
    </row>
    <row r="396" spans="1:3">
      <c r="A396" s="241">
        <v>26872</v>
      </c>
      <c r="B396" s="278">
        <v>7.2400000000000006E-2</v>
      </c>
      <c r="C396" s="14">
        <f t="shared" si="6"/>
        <v>2.1156558533145291E-2</v>
      </c>
    </row>
    <row r="397" spans="1:3">
      <c r="A397" s="241">
        <v>26879</v>
      </c>
      <c r="B397" s="278">
        <v>7.4800000000000005E-2</v>
      </c>
      <c r="C397" s="14">
        <f t="shared" si="6"/>
        <v>3.3149171270718224E-2</v>
      </c>
    </row>
    <row r="398" spans="1:3">
      <c r="A398" s="241">
        <v>26886</v>
      </c>
      <c r="B398" s="278">
        <v>7.5399999999999995E-2</v>
      </c>
      <c r="C398" s="14">
        <f t="shared" si="6"/>
        <v>8.0213903743314094E-3</v>
      </c>
    </row>
    <row r="399" spans="1:3">
      <c r="A399" s="241">
        <v>26893</v>
      </c>
      <c r="B399" s="278">
        <v>7.4099999999999999E-2</v>
      </c>
      <c r="C399" s="14">
        <f t="shared" si="6"/>
        <v>-1.7241379310344772E-2</v>
      </c>
    </row>
    <row r="400" spans="1:3">
      <c r="A400" s="241">
        <v>26900</v>
      </c>
      <c r="B400" s="278">
        <v>7.3300000000000004E-2</v>
      </c>
      <c r="C400" s="14">
        <f t="shared" si="6"/>
        <v>-1.0796221322537047E-2</v>
      </c>
    </row>
    <row r="401" spans="1:3">
      <c r="A401" s="241">
        <v>26907</v>
      </c>
      <c r="B401" s="278">
        <v>7.2599999999999998E-2</v>
      </c>
      <c r="C401" s="14">
        <f t="shared" si="6"/>
        <v>-9.5497953615280504E-3</v>
      </c>
    </row>
    <row r="402" spans="1:3">
      <c r="A402" s="241">
        <v>26914</v>
      </c>
      <c r="B402" s="278">
        <v>7.1300000000000002E-2</v>
      </c>
      <c r="C402" s="14">
        <f t="shared" si="6"/>
        <v>-1.7906336088154211E-2</v>
      </c>
    </row>
    <row r="403" spans="1:3">
      <c r="A403" s="241">
        <v>26921</v>
      </c>
      <c r="B403" s="278">
        <v>7.1900000000000006E-2</v>
      </c>
      <c r="C403" s="14">
        <f t="shared" si="6"/>
        <v>8.4151472650771855E-3</v>
      </c>
    </row>
    <row r="404" spans="1:3">
      <c r="A404" s="241">
        <v>26928</v>
      </c>
      <c r="B404" s="278">
        <v>7.0900000000000005E-2</v>
      </c>
      <c r="C404" s="14">
        <f t="shared" si="6"/>
        <v>-1.3908205841446464E-2</v>
      </c>
    </row>
    <row r="405" spans="1:3">
      <c r="A405" s="241">
        <v>26935</v>
      </c>
      <c r="B405" s="278">
        <v>6.9500000000000006E-2</v>
      </c>
      <c r="C405" s="14">
        <f t="shared" si="6"/>
        <v>-1.9746121297602233E-2</v>
      </c>
    </row>
    <row r="406" spans="1:3">
      <c r="A406" s="241">
        <v>26942</v>
      </c>
      <c r="B406" s="278">
        <v>6.8900000000000003E-2</v>
      </c>
      <c r="C406" s="14">
        <f t="shared" si="6"/>
        <v>-8.6330935251799027E-3</v>
      </c>
    </row>
    <row r="407" spans="1:3">
      <c r="A407" s="241">
        <v>26949</v>
      </c>
      <c r="B407" s="278">
        <v>6.7699999999999996E-2</v>
      </c>
      <c r="C407" s="14">
        <f t="shared" si="6"/>
        <v>-1.7416545718432607E-2</v>
      </c>
    </row>
    <row r="408" spans="1:3">
      <c r="A408" s="241">
        <v>26956</v>
      </c>
      <c r="B408" s="278">
        <v>6.8000000000000005E-2</v>
      </c>
      <c r="C408" s="14">
        <f t="shared" si="6"/>
        <v>4.4313146233383839E-3</v>
      </c>
    </row>
    <row r="409" spans="1:3">
      <c r="A409" s="241">
        <v>26963</v>
      </c>
      <c r="B409" s="278">
        <v>6.7500000000000004E-2</v>
      </c>
      <c r="C409" s="14">
        <f t="shared" si="6"/>
        <v>-7.3529411764705942E-3</v>
      </c>
    </row>
    <row r="410" spans="1:3">
      <c r="A410" s="241">
        <v>26970</v>
      </c>
      <c r="B410" s="278">
        <v>6.7199999999999996E-2</v>
      </c>
      <c r="C410" s="14">
        <f t="shared" si="6"/>
        <v>-4.4444444444445711E-3</v>
      </c>
    </row>
    <row r="411" spans="1:3">
      <c r="A411" s="241">
        <v>26977</v>
      </c>
      <c r="B411" s="278">
        <v>6.7599999999999993E-2</v>
      </c>
      <c r="C411" s="14">
        <f t="shared" si="6"/>
        <v>5.9523809523809165E-3</v>
      </c>
    </row>
    <row r="412" spans="1:3">
      <c r="A412" s="241">
        <v>26984</v>
      </c>
      <c r="B412" s="278">
        <v>6.7599999999999993E-2</v>
      </c>
      <c r="C412" s="14">
        <f t="shared" si="6"/>
        <v>0</v>
      </c>
    </row>
    <row r="413" spans="1:3">
      <c r="A413" s="241">
        <v>26991</v>
      </c>
      <c r="B413" s="278">
        <v>6.7099999999999993E-2</v>
      </c>
      <c r="C413" s="14">
        <f t="shared" si="6"/>
        <v>-7.3964497041420193E-3</v>
      </c>
    </row>
    <row r="414" spans="1:3">
      <c r="A414" s="241">
        <v>26998</v>
      </c>
      <c r="B414" s="278">
        <v>6.7000000000000004E-2</v>
      </c>
      <c r="C414" s="14">
        <f t="shared" si="6"/>
        <v>-1.4903129657226379E-3</v>
      </c>
    </row>
    <row r="415" spans="1:3">
      <c r="A415" s="241">
        <v>27005</v>
      </c>
      <c r="B415" s="278">
        <v>6.7199999999999996E-2</v>
      </c>
      <c r="C415" s="14">
        <f t="shared" si="6"/>
        <v>2.9850746268655498E-3</v>
      </c>
    </row>
    <row r="416" spans="1:3">
      <c r="A416" s="241">
        <v>27012</v>
      </c>
      <c r="B416" s="278">
        <v>6.6900000000000001E-2</v>
      </c>
      <c r="C416" s="14">
        <f t="shared" si="6"/>
        <v>-4.464285714285636E-3</v>
      </c>
    </row>
    <row r="417" spans="1:3">
      <c r="A417" s="241">
        <v>27019</v>
      </c>
      <c r="B417" s="278">
        <v>6.7099999999999993E-2</v>
      </c>
      <c r="C417" s="14">
        <f t="shared" si="6"/>
        <v>2.9895366218234956E-3</v>
      </c>
    </row>
    <row r="418" spans="1:3">
      <c r="A418" s="241">
        <v>27026</v>
      </c>
      <c r="B418" s="278">
        <v>6.8699999999999997E-2</v>
      </c>
      <c r="C418" s="14">
        <f t="shared" si="6"/>
        <v>2.3845007451564895E-2</v>
      </c>
    </row>
    <row r="419" spans="1:3">
      <c r="A419" s="241">
        <v>27033</v>
      </c>
      <c r="B419" s="278">
        <v>6.9400000000000003E-2</v>
      </c>
      <c r="C419" s="14">
        <f t="shared" si="6"/>
        <v>1.0189228529839974E-2</v>
      </c>
    </row>
    <row r="420" spans="1:3">
      <c r="A420" s="241">
        <v>27040</v>
      </c>
      <c r="B420" s="278">
        <v>6.9800000000000001E-2</v>
      </c>
      <c r="C420" s="14">
        <f t="shared" si="6"/>
        <v>5.7636887608068814E-3</v>
      </c>
    </row>
    <row r="421" spans="1:3">
      <c r="A421" s="241">
        <v>27047</v>
      </c>
      <c r="B421" s="278">
        <v>6.9900000000000004E-2</v>
      </c>
      <c r="C421" s="14">
        <f t="shared" si="6"/>
        <v>1.4326647564470323E-3</v>
      </c>
    </row>
    <row r="422" spans="1:3">
      <c r="A422" s="241">
        <v>27054</v>
      </c>
      <c r="B422" s="278">
        <v>7.0099999999999996E-2</v>
      </c>
      <c r="C422" s="14">
        <f t="shared" si="6"/>
        <v>2.8612303290413712E-3</v>
      </c>
    </row>
    <row r="423" spans="1:3">
      <c r="A423" s="241">
        <v>27061</v>
      </c>
      <c r="B423" s="278">
        <v>7.0099999999999996E-2</v>
      </c>
      <c r="C423" s="14">
        <f t="shared" si="6"/>
        <v>0</v>
      </c>
    </row>
    <row r="424" spans="1:3">
      <c r="A424" s="241">
        <v>27068</v>
      </c>
      <c r="B424" s="278">
        <v>6.9400000000000003E-2</v>
      </c>
      <c r="C424" s="14">
        <f t="shared" si="6"/>
        <v>-9.9857346647645121E-3</v>
      </c>
    </row>
    <row r="425" spans="1:3">
      <c r="A425" s="241">
        <v>27075</v>
      </c>
      <c r="B425" s="278">
        <v>6.93E-2</v>
      </c>
      <c r="C425" s="14">
        <f t="shared" si="6"/>
        <v>-1.4409221902017702E-3</v>
      </c>
    </row>
    <row r="426" spans="1:3">
      <c r="A426" s="241">
        <v>27082</v>
      </c>
      <c r="B426" s="278">
        <v>6.9599999999999995E-2</v>
      </c>
      <c r="C426" s="14">
        <f t="shared" si="6"/>
        <v>4.3290043290042527E-3</v>
      </c>
    </row>
    <row r="427" spans="1:3">
      <c r="A427" s="241">
        <v>27089</v>
      </c>
      <c r="B427" s="278">
        <v>7.0099999999999996E-2</v>
      </c>
      <c r="C427" s="14">
        <f t="shared" si="6"/>
        <v>7.1839080459770183E-3</v>
      </c>
    </row>
    <row r="428" spans="1:3">
      <c r="A428" s="241">
        <v>27096</v>
      </c>
      <c r="B428" s="278">
        <v>7.0800000000000002E-2</v>
      </c>
      <c r="C428" s="14">
        <f t="shared" si="6"/>
        <v>9.9857346647647099E-3</v>
      </c>
    </row>
    <row r="429" spans="1:3">
      <c r="A429" s="241">
        <v>27103</v>
      </c>
      <c r="B429" s="278">
        <v>7.1199999999999999E-2</v>
      </c>
      <c r="C429" s="14">
        <f t="shared" si="6"/>
        <v>5.6497175141242591E-3</v>
      </c>
    </row>
    <row r="430" spans="1:3">
      <c r="A430" s="241">
        <v>27110</v>
      </c>
      <c r="B430" s="278">
        <v>7.2800000000000004E-2</v>
      </c>
      <c r="C430" s="14">
        <f t="shared" si="6"/>
        <v>2.2471910112359609E-2</v>
      </c>
    </row>
    <row r="431" spans="1:3">
      <c r="A431" s="241">
        <v>27117</v>
      </c>
      <c r="B431" s="278">
        <v>7.3800000000000004E-2</v>
      </c>
      <c r="C431" s="14">
        <f t="shared" si="6"/>
        <v>1.3736263736263748E-2</v>
      </c>
    </row>
    <row r="432" spans="1:3">
      <c r="A432" s="241">
        <v>27124</v>
      </c>
      <c r="B432" s="278">
        <v>7.4700000000000003E-2</v>
      </c>
      <c r="C432" s="14">
        <f t="shared" si="6"/>
        <v>1.2195121951219485E-2</v>
      </c>
    </row>
    <row r="433" spans="1:3">
      <c r="A433" s="241">
        <v>27131</v>
      </c>
      <c r="B433" s="278">
        <v>7.4800000000000005E-2</v>
      </c>
      <c r="C433" s="14">
        <f t="shared" si="6"/>
        <v>1.3386880856760758E-3</v>
      </c>
    </row>
    <row r="434" spans="1:3">
      <c r="A434" s="241">
        <v>27138</v>
      </c>
      <c r="B434" s="278">
        <v>7.46E-2</v>
      </c>
      <c r="C434" s="14">
        <f t="shared" si="6"/>
        <v>-2.6737967914439269E-3</v>
      </c>
    </row>
    <row r="435" spans="1:3">
      <c r="A435" s="241">
        <v>27145</v>
      </c>
      <c r="B435" s="278">
        <v>7.5800000000000006E-2</v>
      </c>
      <c r="C435" s="14">
        <f t="shared" si="6"/>
        <v>1.6085790884718586E-2</v>
      </c>
    </row>
    <row r="436" spans="1:3">
      <c r="A436" s="241">
        <v>27152</v>
      </c>
      <c r="B436" s="278">
        <v>7.6299999999999993E-2</v>
      </c>
      <c r="C436" s="14">
        <f t="shared" si="6"/>
        <v>6.5963060686014055E-3</v>
      </c>
    </row>
    <row r="437" spans="1:3">
      <c r="A437" s="241">
        <v>27159</v>
      </c>
      <c r="B437" s="278">
        <v>7.6600000000000001E-2</v>
      </c>
      <c r="C437" s="14">
        <f t="shared" si="6"/>
        <v>3.9318479685453295E-3</v>
      </c>
    </row>
    <row r="438" spans="1:3">
      <c r="A438" s="241">
        <v>27166</v>
      </c>
      <c r="B438" s="278">
        <v>7.5499999999999998E-2</v>
      </c>
      <c r="C438" s="14">
        <f t="shared" si="6"/>
        <v>-1.4360313315926942E-2</v>
      </c>
    </row>
    <row r="439" spans="1:3">
      <c r="A439" s="241">
        <v>27173</v>
      </c>
      <c r="B439" s="278">
        <v>7.5399999999999995E-2</v>
      </c>
      <c r="C439" s="14">
        <f t="shared" si="6"/>
        <v>-1.3245033112583161E-3</v>
      </c>
    </row>
    <row r="440" spans="1:3">
      <c r="A440" s="241">
        <v>27180</v>
      </c>
      <c r="B440" s="278">
        <v>7.51E-2</v>
      </c>
      <c r="C440" s="14">
        <f t="shared" si="6"/>
        <v>-3.9787798408487361E-3</v>
      </c>
    </row>
    <row r="441" spans="1:3">
      <c r="A441" s="241">
        <v>27187</v>
      </c>
      <c r="B441" s="278">
        <v>7.51E-2</v>
      </c>
      <c r="C441" s="14">
        <f t="shared" si="6"/>
        <v>0</v>
      </c>
    </row>
    <row r="442" spans="1:3">
      <c r="A442" s="241">
        <v>27194</v>
      </c>
      <c r="B442" s="278">
        <v>7.4900000000000008E-2</v>
      </c>
      <c r="C442" s="14">
        <f t="shared" si="6"/>
        <v>-2.6631158455391723E-3</v>
      </c>
    </row>
    <row r="443" spans="1:3">
      <c r="A443" s="241">
        <v>27201</v>
      </c>
      <c r="B443" s="278">
        <v>7.5300000000000006E-2</v>
      </c>
      <c r="C443" s="14">
        <f t="shared" si="6"/>
        <v>5.3404539385847466E-3</v>
      </c>
    </row>
    <row r="444" spans="1:3">
      <c r="A444" s="241">
        <v>27208</v>
      </c>
      <c r="B444" s="278">
        <v>7.6200000000000004E-2</v>
      </c>
      <c r="C444" s="14">
        <f t="shared" si="6"/>
        <v>1.1952191235059733E-2</v>
      </c>
    </row>
    <row r="445" spans="1:3">
      <c r="A445" s="241">
        <v>27215</v>
      </c>
      <c r="B445" s="278">
        <v>7.6799999999999993E-2</v>
      </c>
      <c r="C445" s="14">
        <f t="shared" si="6"/>
        <v>7.8740157480313572E-3</v>
      </c>
    </row>
    <row r="446" spans="1:3">
      <c r="A446" s="241">
        <v>27222</v>
      </c>
      <c r="B446" s="278">
        <v>7.8200000000000006E-2</v>
      </c>
      <c r="C446" s="14">
        <f t="shared" si="6"/>
        <v>1.8229166666666827E-2</v>
      </c>
    </row>
    <row r="447" spans="1:3">
      <c r="A447" s="241">
        <v>27229</v>
      </c>
      <c r="B447" s="278">
        <v>7.8799999999999995E-2</v>
      </c>
      <c r="C447" s="14">
        <f t="shared" si="6"/>
        <v>7.6726342710996083E-3</v>
      </c>
    </row>
    <row r="448" spans="1:3">
      <c r="A448" s="241">
        <v>27236</v>
      </c>
      <c r="B448" s="278">
        <v>7.7699999999999991E-2</v>
      </c>
      <c r="C448" s="14">
        <f t="shared" si="6"/>
        <v>-1.3959390862944211E-2</v>
      </c>
    </row>
    <row r="449" spans="1:3">
      <c r="A449" s="241">
        <v>27243</v>
      </c>
      <c r="B449" s="278">
        <v>7.9000000000000001E-2</v>
      </c>
      <c r="C449" s="14">
        <f t="shared" si="6"/>
        <v>1.6731016731016856E-2</v>
      </c>
    </row>
    <row r="450" spans="1:3">
      <c r="A450" s="241">
        <v>27250</v>
      </c>
      <c r="B450" s="278">
        <v>7.9899999999999999E-2</v>
      </c>
      <c r="C450" s="14">
        <f t="shared" si="6"/>
        <v>1.1392405063291115E-2</v>
      </c>
    </row>
    <row r="451" spans="1:3">
      <c r="A451" s="241">
        <v>27257</v>
      </c>
      <c r="B451" s="278">
        <v>8.0399999999999985E-2</v>
      </c>
      <c r="C451" s="14">
        <f t="shared" ref="C451:C514" si="7">(B451-B450)/B450</f>
        <v>6.2578222778471408E-3</v>
      </c>
    </row>
    <row r="452" spans="1:3">
      <c r="A452" s="241">
        <v>27264</v>
      </c>
      <c r="B452" s="278">
        <v>8.0500000000000002E-2</v>
      </c>
      <c r="C452" s="14">
        <f t="shared" si="7"/>
        <v>1.2437810945275715E-3</v>
      </c>
    </row>
    <row r="453" spans="1:3">
      <c r="A453" s="241">
        <v>27271</v>
      </c>
      <c r="B453" s="278">
        <v>8.14E-2</v>
      </c>
      <c r="C453" s="14">
        <f t="shared" si="7"/>
        <v>1.1180124223602459E-2</v>
      </c>
    </row>
    <row r="454" spans="1:3">
      <c r="A454" s="241">
        <v>27278</v>
      </c>
      <c r="B454" s="278">
        <v>8.1099999999999992E-2</v>
      </c>
      <c r="C454" s="14">
        <f t="shared" si="7"/>
        <v>-3.685503685503791E-3</v>
      </c>
    </row>
    <row r="455" spans="1:3">
      <c r="A455" s="241">
        <v>27285</v>
      </c>
      <c r="B455" s="278">
        <v>8.0700000000000008E-2</v>
      </c>
      <c r="C455" s="14">
        <f t="shared" si="7"/>
        <v>-4.9321824907519575E-3</v>
      </c>
    </row>
    <row r="456" spans="1:3">
      <c r="A456" s="241">
        <v>27292</v>
      </c>
      <c r="B456" s="278">
        <v>8.0700000000000008E-2</v>
      </c>
      <c r="C456" s="14">
        <f t="shared" si="7"/>
        <v>0</v>
      </c>
    </row>
    <row r="457" spans="1:3">
      <c r="A457" s="241">
        <v>27299</v>
      </c>
      <c r="B457" s="278">
        <v>7.9399999999999998E-2</v>
      </c>
      <c r="C457" s="14">
        <f t="shared" si="7"/>
        <v>-1.6109045848822917E-2</v>
      </c>
    </row>
    <row r="458" spans="1:3">
      <c r="A458" s="241">
        <v>27306</v>
      </c>
      <c r="B458" s="278">
        <v>7.9899999999999999E-2</v>
      </c>
      <c r="C458" s="14">
        <f t="shared" si="7"/>
        <v>6.2972292191435823E-3</v>
      </c>
    </row>
    <row r="459" spans="1:3">
      <c r="A459" s="241">
        <v>27313</v>
      </c>
      <c r="B459" s="278">
        <v>7.9399999999999998E-2</v>
      </c>
      <c r="C459" s="14">
        <f t="shared" si="7"/>
        <v>-6.2578222778473152E-3</v>
      </c>
    </row>
    <row r="460" spans="1:3">
      <c r="A460" s="241">
        <v>27320</v>
      </c>
      <c r="B460" s="278">
        <v>7.8700000000000006E-2</v>
      </c>
      <c r="C460" s="14">
        <f t="shared" si="7"/>
        <v>-8.8161209068009106E-3</v>
      </c>
    </row>
    <row r="461" spans="1:3">
      <c r="A461" s="241">
        <v>27327</v>
      </c>
      <c r="B461" s="278">
        <v>7.8399999999999997E-2</v>
      </c>
      <c r="C461" s="14">
        <f t="shared" si="7"/>
        <v>-3.8119440914867672E-3</v>
      </c>
    </row>
    <row r="462" spans="1:3">
      <c r="A462" s="241">
        <v>27334</v>
      </c>
      <c r="B462" s="278">
        <v>7.8200000000000006E-2</v>
      </c>
      <c r="C462" s="14">
        <f t="shared" si="7"/>
        <v>-2.5510204081631615E-3</v>
      </c>
    </row>
    <row r="463" spans="1:3">
      <c r="A463" s="241">
        <v>27341</v>
      </c>
      <c r="B463" s="278">
        <v>7.7600000000000002E-2</v>
      </c>
      <c r="C463" s="14">
        <f t="shared" si="7"/>
        <v>-7.6726342710997861E-3</v>
      </c>
    </row>
    <row r="464" spans="1:3">
      <c r="A464" s="241">
        <v>27348</v>
      </c>
      <c r="B464" s="278">
        <v>7.7199999999999991E-2</v>
      </c>
      <c r="C464" s="14">
        <f t="shared" si="7"/>
        <v>-5.1546391752578793E-3</v>
      </c>
    </row>
    <row r="465" spans="1:3">
      <c r="A465" s="241">
        <v>27355</v>
      </c>
      <c r="B465" s="278">
        <v>7.6100000000000001E-2</v>
      </c>
      <c r="C465" s="14">
        <f t="shared" si="7"/>
        <v>-1.4248704663212305E-2</v>
      </c>
    </row>
    <row r="466" spans="1:3">
      <c r="A466" s="241">
        <v>27362</v>
      </c>
      <c r="B466" s="278">
        <v>7.6299999999999993E-2</v>
      </c>
      <c r="C466" s="14">
        <f t="shared" si="7"/>
        <v>2.6281208935609967E-3</v>
      </c>
    </row>
    <row r="467" spans="1:3">
      <c r="A467" s="241">
        <v>27369</v>
      </c>
      <c r="B467" s="278">
        <v>7.6700000000000004E-2</v>
      </c>
      <c r="C467" s="14">
        <f t="shared" si="7"/>
        <v>5.2424639580604393E-3</v>
      </c>
    </row>
    <row r="468" spans="1:3">
      <c r="A468" s="241">
        <v>27376</v>
      </c>
      <c r="B468" s="278">
        <v>7.3899999999999993E-2</v>
      </c>
      <c r="C468" s="14">
        <f t="shared" si="7"/>
        <v>-3.6505867014341727E-2</v>
      </c>
    </row>
    <row r="469" spans="1:3">
      <c r="A469" s="241">
        <v>27383</v>
      </c>
      <c r="B469" s="278">
        <v>7.2800000000000004E-2</v>
      </c>
      <c r="C469" s="14">
        <f t="shared" si="7"/>
        <v>-1.488497970230027E-2</v>
      </c>
    </row>
    <row r="470" spans="1:3">
      <c r="A470" s="241">
        <v>27390</v>
      </c>
      <c r="B470" s="278">
        <v>7.400000000000001E-2</v>
      </c>
      <c r="C470" s="14">
        <f t="shared" si="7"/>
        <v>1.6483516483516574E-2</v>
      </c>
    </row>
    <row r="471" spans="1:3">
      <c r="A471" s="241">
        <v>27397</v>
      </c>
      <c r="B471" s="278">
        <v>7.4099999999999999E-2</v>
      </c>
      <c r="C471" s="14">
        <f t="shared" si="7"/>
        <v>1.3513513513512022E-3</v>
      </c>
    </row>
    <row r="472" spans="1:3">
      <c r="A472" s="241">
        <v>27404</v>
      </c>
      <c r="B472" s="278">
        <v>7.3800000000000004E-2</v>
      </c>
      <c r="C472" s="14">
        <f t="shared" si="7"/>
        <v>-4.0485829959513459E-3</v>
      </c>
    </row>
    <row r="473" spans="1:3">
      <c r="A473" s="241">
        <v>27411</v>
      </c>
      <c r="B473" s="278">
        <v>7.51E-2</v>
      </c>
      <c r="C473" s="14">
        <f t="shared" si="7"/>
        <v>1.7615176151761457E-2</v>
      </c>
    </row>
    <row r="474" spans="1:3">
      <c r="A474" s="241">
        <v>27418</v>
      </c>
      <c r="B474" s="278">
        <v>7.5700000000000003E-2</v>
      </c>
      <c r="C474" s="14">
        <f t="shared" si="7"/>
        <v>7.9893475366178864E-3</v>
      </c>
    </row>
    <row r="475" spans="1:3">
      <c r="A475" s="241">
        <v>27425</v>
      </c>
      <c r="B475" s="278">
        <v>7.5800000000000006E-2</v>
      </c>
      <c r="C475" s="14">
        <f t="shared" si="7"/>
        <v>1.3210039630119268E-3</v>
      </c>
    </row>
    <row r="476" spans="1:3">
      <c r="A476" s="241">
        <v>27432</v>
      </c>
      <c r="B476" s="278">
        <v>7.4200000000000002E-2</v>
      </c>
      <c r="C476" s="14">
        <f t="shared" si="7"/>
        <v>-2.1108179419525121E-2</v>
      </c>
    </row>
    <row r="477" spans="1:3">
      <c r="A477" s="241">
        <v>27439</v>
      </c>
      <c r="B477" s="278">
        <v>7.4200000000000002E-2</v>
      </c>
      <c r="C477" s="14">
        <f t="shared" si="7"/>
        <v>0</v>
      </c>
    </row>
    <row r="478" spans="1:3">
      <c r="A478" s="241">
        <v>27446</v>
      </c>
      <c r="B478" s="278">
        <v>7.2700000000000001E-2</v>
      </c>
      <c r="C478" s="14">
        <f t="shared" si="7"/>
        <v>-2.0215633423180609E-2</v>
      </c>
    </row>
    <row r="479" spans="1:3">
      <c r="A479" s="241">
        <v>27453</v>
      </c>
      <c r="B479" s="278">
        <v>7.4400000000000008E-2</v>
      </c>
      <c r="C479" s="14">
        <f t="shared" si="7"/>
        <v>2.3383768913342599E-2</v>
      </c>
    </row>
    <row r="480" spans="1:3">
      <c r="A480" s="241">
        <v>27460</v>
      </c>
      <c r="B480" s="278">
        <v>7.4999999999999997E-2</v>
      </c>
      <c r="C480" s="14">
        <f t="shared" si="7"/>
        <v>8.0645161290321156E-3</v>
      </c>
    </row>
    <row r="481" spans="1:3">
      <c r="A481" s="241">
        <v>27467</v>
      </c>
      <c r="B481" s="278">
        <v>7.5700000000000003E-2</v>
      </c>
      <c r="C481" s="14">
        <f t="shared" si="7"/>
        <v>9.3333333333334156E-3</v>
      </c>
    </row>
    <row r="482" spans="1:3">
      <c r="A482" s="241">
        <v>27474</v>
      </c>
      <c r="B482" s="278">
        <v>7.8E-2</v>
      </c>
      <c r="C482" s="14">
        <f t="shared" si="7"/>
        <v>3.03830911492734E-2</v>
      </c>
    </row>
    <row r="483" spans="1:3">
      <c r="A483" s="241">
        <v>27481</v>
      </c>
      <c r="B483" s="278">
        <v>8.0500000000000002E-2</v>
      </c>
      <c r="C483" s="14">
        <f t="shared" si="7"/>
        <v>3.2051282051282083E-2</v>
      </c>
    </row>
    <row r="484" spans="1:3">
      <c r="A484" s="241">
        <v>27488</v>
      </c>
      <c r="B484" s="278">
        <v>8.1199999999999994E-2</v>
      </c>
      <c r="C484" s="14">
        <f t="shared" si="7"/>
        <v>8.6956521739129482E-3</v>
      </c>
    </row>
    <row r="485" spans="1:3">
      <c r="A485" s="241">
        <v>27495</v>
      </c>
      <c r="B485" s="278">
        <v>8.2100000000000006E-2</v>
      </c>
      <c r="C485" s="14">
        <f t="shared" si="7"/>
        <v>1.108374384236468E-2</v>
      </c>
    </row>
    <row r="486" spans="1:3">
      <c r="A486" s="241">
        <v>27502</v>
      </c>
      <c r="B486" s="278">
        <v>8.1900000000000001E-2</v>
      </c>
      <c r="C486" s="14">
        <f t="shared" si="7"/>
        <v>-2.4360535931791196E-3</v>
      </c>
    </row>
    <row r="487" spans="1:3">
      <c r="A487" s="241">
        <v>27509</v>
      </c>
      <c r="B487" s="278">
        <v>8.2799999999999999E-2</v>
      </c>
      <c r="C487" s="14">
        <f t="shared" si="7"/>
        <v>1.0989010989010966E-2</v>
      </c>
    </row>
    <row r="488" spans="1:3">
      <c r="A488" s="241">
        <v>27516</v>
      </c>
      <c r="B488" s="278">
        <v>8.2799999999999999E-2</v>
      </c>
      <c r="C488" s="14">
        <f t="shared" si="7"/>
        <v>0</v>
      </c>
    </row>
    <row r="489" spans="1:3">
      <c r="A489" s="241">
        <v>27523</v>
      </c>
      <c r="B489" s="278">
        <v>8.09E-2</v>
      </c>
      <c r="C489" s="14">
        <f t="shared" si="7"/>
        <v>-2.294685990338163E-2</v>
      </c>
    </row>
    <row r="490" spans="1:3">
      <c r="A490" s="241">
        <v>27530</v>
      </c>
      <c r="B490" s="278">
        <v>8.0399999999999985E-2</v>
      </c>
      <c r="C490" s="14">
        <f t="shared" si="7"/>
        <v>-6.1804697156985699E-3</v>
      </c>
    </row>
    <row r="491" spans="1:3">
      <c r="A491" s="241">
        <v>27537</v>
      </c>
      <c r="B491" s="278">
        <v>0.08</v>
      </c>
      <c r="C491" s="14">
        <f t="shared" si="7"/>
        <v>-4.9751243781092505E-3</v>
      </c>
    </row>
    <row r="492" spans="1:3">
      <c r="A492" s="241">
        <v>27544</v>
      </c>
      <c r="B492" s="278">
        <v>8.0600000000000005E-2</v>
      </c>
      <c r="C492" s="14">
        <f t="shared" si="7"/>
        <v>7.5000000000000414E-3</v>
      </c>
    </row>
    <row r="493" spans="1:3">
      <c r="A493" s="241">
        <v>27551</v>
      </c>
      <c r="B493" s="278">
        <v>7.9699999999999993E-2</v>
      </c>
      <c r="C493" s="14">
        <f t="shared" si="7"/>
        <v>-1.116625310173712E-2</v>
      </c>
    </row>
    <row r="494" spans="1:3">
      <c r="A494" s="241">
        <v>27558</v>
      </c>
      <c r="B494" s="278">
        <v>7.7100000000000002E-2</v>
      </c>
      <c r="C494" s="14">
        <f t="shared" si="7"/>
        <v>-3.2622333751568276E-2</v>
      </c>
    </row>
    <row r="495" spans="1:3">
      <c r="A495" s="241">
        <v>27565</v>
      </c>
      <c r="B495" s="278">
        <v>7.7899999999999997E-2</v>
      </c>
      <c r="C495" s="14">
        <f t="shared" si="7"/>
        <v>1.0376134889753504E-2</v>
      </c>
    </row>
    <row r="496" spans="1:3">
      <c r="A496" s="241">
        <v>27572</v>
      </c>
      <c r="B496" s="278">
        <v>7.9500000000000001E-2</v>
      </c>
      <c r="C496" s="14">
        <f t="shared" si="7"/>
        <v>2.0539152759948706E-2</v>
      </c>
    </row>
    <row r="497" spans="1:3">
      <c r="A497" s="241">
        <v>27579</v>
      </c>
      <c r="B497" s="278">
        <v>8.0100000000000005E-2</v>
      </c>
      <c r="C497" s="14">
        <f t="shared" si="7"/>
        <v>7.5471698113207964E-3</v>
      </c>
    </row>
    <row r="498" spans="1:3">
      <c r="A498" s="241">
        <v>27586</v>
      </c>
      <c r="B498" s="278">
        <v>8.0199999999999994E-2</v>
      </c>
      <c r="C498" s="14">
        <f t="shared" si="7"/>
        <v>1.2484394506865042E-3</v>
      </c>
    </row>
    <row r="499" spans="1:3">
      <c r="A499" s="241">
        <v>27593</v>
      </c>
      <c r="B499" s="278">
        <v>8.0199999999999994E-2</v>
      </c>
      <c r="C499" s="14">
        <f t="shared" si="7"/>
        <v>0</v>
      </c>
    </row>
    <row r="500" spans="1:3">
      <c r="A500" s="241">
        <v>27600</v>
      </c>
      <c r="B500" s="278">
        <v>8.09E-2</v>
      </c>
      <c r="C500" s="14">
        <f t="shared" si="7"/>
        <v>8.7281795511222719E-3</v>
      </c>
    </row>
    <row r="501" spans="1:3">
      <c r="A501" s="241">
        <v>27607</v>
      </c>
      <c r="B501" s="278">
        <v>8.1699999999999995E-2</v>
      </c>
      <c r="C501" s="14">
        <f t="shared" si="7"/>
        <v>9.8887515451173691E-3</v>
      </c>
    </row>
    <row r="502" spans="1:3">
      <c r="A502" s="241">
        <v>27614</v>
      </c>
      <c r="B502" s="278">
        <v>8.4000000000000005E-2</v>
      </c>
      <c r="C502" s="14">
        <f t="shared" si="7"/>
        <v>2.8151774785801841E-2</v>
      </c>
    </row>
    <row r="503" spans="1:3">
      <c r="A503" s="241">
        <v>27621</v>
      </c>
      <c r="B503" s="278">
        <v>8.4199999999999997E-2</v>
      </c>
      <c r="C503" s="14">
        <f t="shared" si="7"/>
        <v>2.3809523809522836E-3</v>
      </c>
    </row>
    <row r="504" spans="1:3">
      <c r="A504" s="241">
        <v>27628</v>
      </c>
      <c r="B504" s="278">
        <v>8.4499999999999992E-2</v>
      </c>
      <c r="C504" s="14">
        <f t="shared" si="7"/>
        <v>3.5629453681709587E-3</v>
      </c>
    </row>
    <row r="505" spans="1:3">
      <c r="A505" s="241">
        <v>27635</v>
      </c>
      <c r="B505" s="278">
        <v>8.3499999999999991E-2</v>
      </c>
      <c r="C505" s="14">
        <f t="shared" si="7"/>
        <v>-1.1834319526627231E-2</v>
      </c>
    </row>
    <row r="506" spans="1:3">
      <c r="A506" s="241">
        <v>27642</v>
      </c>
      <c r="B506" s="278">
        <v>8.3000000000000004E-2</v>
      </c>
      <c r="C506" s="14">
        <f t="shared" si="7"/>
        <v>-5.9880239520956483E-3</v>
      </c>
    </row>
    <row r="507" spans="1:3">
      <c r="A507" s="241">
        <v>27649</v>
      </c>
      <c r="B507" s="278">
        <v>8.4700000000000011E-2</v>
      </c>
      <c r="C507" s="14">
        <f t="shared" si="7"/>
        <v>2.0481927710843457E-2</v>
      </c>
    </row>
    <row r="508" spans="1:3">
      <c r="A508" s="241">
        <v>27656</v>
      </c>
      <c r="B508" s="278">
        <v>8.5199999999999998E-2</v>
      </c>
      <c r="C508" s="14">
        <f t="shared" si="7"/>
        <v>5.9031877213693799E-3</v>
      </c>
    </row>
    <row r="509" spans="1:3">
      <c r="A509" s="241">
        <v>27663</v>
      </c>
      <c r="B509" s="278">
        <v>8.3699999999999997E-2</v>
      </c>
      <c r="C509" s="14">
        <f t="shared" si="7"/>
        <v>-1.7605633802816916E-2</v>
      </c>
    </row>
    <row r="510" spans="1:3">
      <c r="A510" s="241">
        <v>27670</v>
      </c>
      <c r="B510" s="278">
        <v>8.4399999999999989E-2</v>
      </c>
      <c r="C510" s="14">
        <f t="shared" si="7"/>
        <v>8.3632019115889161E-3</v>
      </c>
    </row>
    <row r="511" spans="1:3">
      <c r="A511" s="241">
        <v>27677</v>
      </c>
      <c r="B511" s="278">
        <v>8.2599999999999993E-2</v>
      </c>
      <c r="C511" s="14">
        <f t="shared" si="7"/>
        <v>-2.1327014218009435E-2</v>
      </c>
    </row>
    <row r="512" spans="1:3">
      <c r="A512" s="241">
        <v>27684</v>
      </c>
      <c r="B512" s="278">
        <v>8.1300000000000011E-2</v>
      </c>
      <c r="C512" s="14">
        <f t="shared" si="7"/>
        <v>-1.5738498789346026E-2</v>
      </c>
    </row>
    <row r="513" spans="1:3">
      <c r="A513" s="241">
        <v>27691</v>
      </c>
      <c r="B513" s="278">
        <v>8.0299999999999996E-2</v>
      </c>
      <c r="C513" s="14">
        <f t="shared" si="7"/>
        <v>-1.2300123001230193E-2</v>
      </c>
    </row>
    <row r="514" spans="1:3">
      <c r="A514" s="241">
        <v>27698</v>
      </c>
      <c r="B514" s="278">
        <v>7.9600000000000004E-2</v>
      </c>
      <c r="C514" s="14">
        <f t="shared" si="7"/>
        <v>-8.7173100871730056E-3</v>
      </c>
    </row>
    <row r="515" spans="1:3">
      <c r="A515" s="241">
        <v>27705</v>
      </c>
      <c r="B515" s="278">
        <v>7.9299999999999995E-2</v>
      </c>
      <c r="C515" s="14">
        <f t="shared" ref="C515:C578" si="8">(B515-B514)/B514</f>
        <v>-3.7688442211056355E-3</v>
      </c>
    </row>
    <row r="516" spans="1:3">
      <c r="A516" s="241">
        <v>27712</v>
      </c>
      <c r="B516" s="278">
        <v>7.9699999999999993E-2</v>
      </c>
      <c r="C516" s="14">
        <f t="shared" si="8"/>
        <v>5.0441361916771449E-3</v>
      </c>
    </row>
    <row r="517" spans="1:3">
      <c r="A517" s="241">
        <v>27719</v>
      </c>
      <c r="B517" s="278">
        <v>8.14E-2</v>
      </c>
      <c r="C517" s="14">
        <f t="shared" si="8"/>
        <v>2.1329987452948649E-2</v>
      </c>
    </row>
    <row r="518" spans="1:3">
      <c r="A518" s="241">
        <v>27726</v>
      </c>
      <c r="B518" s="278">
        <v>8.1500000000000003E-2</v>
      </c>
      <c r="C518" s="14">
        <f t="shared" si="8"/>
        <v>1.2285012285012636E-3</v>
      </c>
    </row>
    <row r="519" spans="1:3">
      <c r="A519" s="241">
        <v>27733</v>
      </c>
      <c r="B519" s="278">
        <v>8.1199999999999994E-2</v>
      </c>
      <c r="C519" s="14">
        <f t="shared" si="8"/>
        <v>-3.6809815950921299E-3</v>
      </c>
    </row>
    <row r="520" spans="1:3">
      <c r="A520" s="241">
        <v>27740</v>
      </c>
      <c r="B520" s="278">
        <v>8.1900000000000001E-2</v>
      </c>
      <c r="C520" s="14">
        <f t="shared" si="8"/>
        <v>8.62068965517249E-3</v>
      </c>
    </row>
    <row r="521" spans="1:3">
      <c r="A521" s="241">
        <v>27747</v>
      </c>
      <c r="B521" s="278">
        <v>7.9699999999999993E-2</v>
      </c>
      <c r="C521" s="14">
        <f t="shared" si="8"/>
        <v>-2.6862026862026954E-2</v>
      </c>
    </row>
    <row r="522" spans="1:3">
      <c r="A522" s="241">
        <v>27754</v>
      </c>
      <c r="B522" s="278">
        <v>7.8299999999999995E-2</v>
      </c>
      <c r="C522" s="14">
        <f t="shared" si="8"/>
        <v>-1.7565872020075264E-2</v>
      </c>
    </row>
    <row r="523" spans="1:3">
      <c r="A523" s="241">
        <v>27761</v>
      </c>
      <c r="B523" s="278">
        <v>7.7499999999999999E-2</v>
      </c>
      <c r="C523" s="14">
        <f t="shared" si="8"/>
        <v>-1.0217113665389466E-2</v>
      </c>
    </row>
    <row r="524" spans="1:3">
      <c r="A524" s="241">
        <v>27768</v>
      </c>
      <c r="B524" s="278">
        <v>7.690000000000001E-2</v>
      </c>
      <c r="C524" s="14">
        <f t="shared" si="8"/>
        <v>-7.7419354838708316E-3</v>
      </c>
    </row>
    <row r="525" spans="1:3">
      <c r="A525" s="241">
        <v>27775</v>
      </c>
      <c r="B525" s="278">
        <v>7.6999999999999999E-2</v>
      </c>
      <c r="C525" s="14">
        <f t="shared" si="8"/>
        <v>1.3003901170349672E-3</v>
      </c>
    </row>
    <row r="526" spans="1:3">
      <c r="A526" s="241">
        <v>27782</v>
      </c>
      <c r="B526" s="278">
        <v>7.7699999999999991E-2</v>
      </c>
      <c r="C526" s="14">
        <f t="shared" si="8"/>
        <v>9.0909090909089916E-3</v>
      </c>
    </row>
    <row r="527" spans="1:3">
      <c r="A527" s="241">
        <v>27789</v>
      </c>
      <c r="B527" s="278">
        <v>7.8100000000000003E-2</v>
      </c>
      <c r="C527" s="14">
        <f t="shared" si="8"/>
        <v>5.1480051480052962E-3</v>
      </c>
    </row>
    <row r="528" spans="1:3">
      <c r="A528" s="241">
        <v>27796</v>
      </c>
      <c r="B528" s="278">
        <v>7.8399999999999997E-2</v>
      </c>
      <c r="C528" s="14">
        <f t="shared" si="8"/>
        <v>3.8412291933418016E-3</v>
      </c>
    </row>
    <row r="529" spans="1:3">
      <c r="A529" s="241">
        <v>27803</v>
      </c>
      <c r="B529" s="278">
        <v>7.85E-2</v>
      </c>
      <c r="C529" s="14">
        <f t="shared" si="8"/>
        <v>1.2755102040816692E-3</v>
      </c>
    </row>
    <row r="530" spans="1:3">
      <c r="A530" s="241">
        <v>27810</v>
      </c>
      <c r="B530" s="278">
        <v>7.7899999999999997E-2</v>
      </c>
      <c r="C530" s="14">
        <f t="shared" si="8"/>
        <v>-7.6433121019108706E-3</v>
      </c>
    </row>
    <row r="531" spans="1:3">
      <c r="A531" s="241">
        <v>27817</v>
      </c>
      <c r="B531" s="278">
        <v>7.7100000000000002E-2</v>
      </c>
      <c r="C531" s="14">
        <f t="shared" si="8"/>
        <v>-1.0269576379974265E-2</v>
      </c>
    </row>
    <row r="532" spans="1:3">
      <c r="A532" s="241">
        <v>27824</v>
      </c>
      <c r="B532" s="278">
        <v>7.8299999999999995E-2</v>
      </c>
      <c r="C532" s="14">
        <f t="shared" si="8"/>
        <v>1.5564202334630255E-2</v>
      </c>
    </row>
    <row r="533" spans="1:3">
      <c r="A533" s="241">
        <v>27831</v>
      </c>
      <c r="B533" s="278">
        <v>7.7600000000000002E-2</v>
      </c>
      <c r="C533" s="14">
        <f t="shared" si="8"/>
        <v>-8.9399744572157391E-3</v>
      </c>
    </row>
    <row r="534" spans="1:3">
      <c r="A534" s="241">
        <v>27838</v>
      </c>
      <c r="B534" s="278">
        <v>7.7499999999999999E-2</v>
      </c>
      <c r="C534" s="14">
        <f t="shared" si="8"/>
        <v>-1.2886597938144698E-3</v>
      </c>
    </row>
    <row r="535" spans="1:3">
      <c r="A535" s="241">
        <v>27845</v>
      </c>
      <c r="B535" s="278">
        <v>7.6600000000000001E-2</v>
      </c>
      <c r="C535" s="14">
        <f t="shared" si="8"/>
        <v>-1.1612903225806426E-2</v>
      </c>
    </row>
    <row r="536" spans="1:3">
      <c r="A536" s="241">
        <v>27852</v>
      </c>
      <c r="B536" s="278">
        <v>7.6600000000000001E-2</v>
      </c>
      <c r="C536" s="14">
        <f t="shared" si="8"/>
        <v>0</v>
      </c>
    </row>
    <row r="537" spans="1:3">
      <c r="A537" s="241">
        <v>27859</v>
      </c>
      <c r="B537" s="278">
        <v>7.5700000000000003E-2</v>
      </c>
      <c r="C537" s="14">
        <f t="shared" si="8"/>
        <v>-1.1749347258485613E-2</v>
      </c>
    </row>
    <row r="538" spans="1:3">
      <c r="A538" s="241">
        <v>27866</v>
      </c>
      <c r="B538" s="278">
        <v>7.4900000000000008E-2</v>
      </c>
      <c r="C538" s="14">
        <f t="shared" si="8"/>
        <v>-1.0568031704095048E-2</v>
      </c>
    </row>
    <row r="539" spans="1:3">
      <c r="A539" s="241">
        <v>27873</v>
      </c>
      <c r="B539" s="278">
        <v>7.5199999999999989E-2</v>
      </c>
      <c r="C539" s="14">
        <f t="shared" si="8"/>
        <v>4.0053404539383284E-3</v>
      </c>
    </row>
    <row r="540" spans="1:3">
      <c r="A540" s="241">
        <v>27880</v>
      </c>
      <c r="B540" s="278">
        <v>7.6200000000000004E-2</v>
      </c>
      <c r="C540" s="14">
        <f t="shared" si="8"/>
        <v>1.329787234042573E-2</v>
      </c>
    </row>
    <row r="541" spans="1:3">
      <c r="A541" s="241">
        <v>27887</v>
      </c>
      <c r="B541" s="278">
        <v>7.7399999999999997E-2</v>
      </c>
      <c r="C541" s="14">
        <f t="shared" si="8"/>
        <v>1.5748031496062895E-2</v>
      </c>
    </row>
    <row r="542" spans="1:3">
      <c r="A542" s="241">
        <v>27894</v>
      </c>
      <c r="B542" s="278">
        <v>7.9299999999999995E-2</v>
      </c>
      <c r="C542" s="14">
        <f t="shared" si="8"/>
        <v>2.4547803617571046E-2</v>
      </c>
    </row>
    <row r="543" spans="1:3">
      <c r="A543" s="241">
        <v>27901</v>
      </c>
      <c r="B543" s="278">
        <v>7.9500000000000001E-2</v>
      </c>
      <c r="C543" s="14">
        <f t="shared" si="8"/>
        <v>2.5220680958386601E-3</v>
      </c>
    </row>
    <row r="544" spans="1:3">
      <c r="A544" s="241">
        <v>27908</v>
      </c>
      <c r="B544" s="278">
        <v>7.9600000000000004E-2</v>
      </c>
      <c r="C544" s="14">
        <f t="shared" si="8"/>
        <v>1.2578616352201617E-3</v>
      </c>
    </row>
    <row r="545" spans="1:3">
      <c r="A545" s="241">
        <v>27915</v>
      </c>
      <c r="B545" s="278">
        <v>7.9199999999999993E-2</v>
      </c>
      <c r="C545" s="14">
        <f t="shared" si="8"/>
        <v>-5.0251256281408476E-3</v>
      </c>
    </row>
    <row r="546" spans="1:3">
      <c r="A546" s="241">
        <v>27922</v>
      </c>
      <c r="B546" s="278">
        <v>7.8799999999999995E-2</v>
      </c>
      <c r="C546" s="14">
        <f t="shared" si="8"/>
        <v>-5.0505050505050206E-3</v>
      </c>
    </row>
    <row r="547" spans="1:3">
      <c r="A547" s="241">
        <v>27929</v>
      </c>
      <c r="B547" s="278">
        <v>7.8399999999999997E-2</v>
      </c>
      <c r="C547" s="14">
        <f t="shared" si="8"/>
        <v>-5.0761421319796647E-3</v>
      </c>
    </row>
    <row r="548" spans="1:3">
      <c r="A548" s="241">
        <v>27936</v>
      </c>
      <c r="B548" s="278">
        <v>7.8100000000000003E-2</v>
      </c>
      <c r="C548" s="14">
        <f t="shared" si="8"/>
        <v>-3.8265306122448307E-3</v>
      </c>
    </row>
    <row r="549" spans="1:3">
      <c r="A549" s="241">
        <v>27943</v>
      </c>
      <c r="B549" s="278">
        <v>7.8600000000000003E-2</v>
      </c>
      <c r="C549" s="14">
        <f t="shared" si="8"/>
        <v>6.4020486555697882E-3</v>
      </c>
    </row>
    <row r="550" spans="1:3">
      <c r="A550" s="241">
        <v>27950</v>
      </c>
      <c r="B550" s="278">
        <v>7.8200000000000006E-2</v>
      </c>
      <c r="C550" s="14">
        <f t="shared" si="8"/>
        <v>-5.0890585241729971E-3</v>
      </c>
    </row>
    <row r="551" spans="1:3">
      <c r="A551" s="241">
        <v>27957</v>
      </c>
      <c r="B551" s="278">
        <v>7.7800000000000008E-2</v>
      </c>
      <c r="C551" s="14">
        <f t="shared" si="8"/>
        <v>-5.1150895140664645E-3</v>
      </c>
    </row>
    <row r="552" spans="1:3">
      <c r="A552" s="241">
        <v>27964</v>
      </c>
      <c r="B552" s="278">
        <v>7.8600000000000003E-2</v>
      </c>
      <c r="C552" s="14">
        <f t="shared" si="8"/>
        <v>1.0282776349614333E-2</v>
      </c>
    </row>
    <row r="553" spans="1:3">
      <c r="A553" s="241">
        <v>27971</v>
      </c>
      <c r="B553" s="278">
        <v>7.8600000000000003E-2</v>
      </c>
      <c r="C553" s="14">
        <f t="shared" si="8"/>
        <v>0</v>
      </c>
    </row>
    <row r="554" spans="1:3">
      <c r="A554" s="241">
        <v>27978</v>
      </c>
      <c r="B554" s="278">
        <v>7.8299999999999995E-2</v>
      </c>
      <c r="C554" s="14">
        <f t="shared" si="8"/>
        <v>-3.8167938931298801E-3</v>
      </c>
    </row>
    <row r="555" spans="1:3">
      <c r="A555" s="241">
        <v>27985</v>
      </c>
      <c r="B555" s="278">
        <v>7.8200000000000006E-2</v>
      </c>
      <c r="C555" s="14">
        <f t="shared" si="8"/>
        <v>-1.2771392081735503E-3</v>
      </c>
    </row>
    <row r="556" spans="1:3">
      <c r="A556" s="241">
        <v>27992</v>
      </c>
      <c r="B556" s="278">
        <v>7.7499999999999999E-2</v>
      </c>
      <c r="C556" s="14">
        <f t="shared" si="8"/>
        <v>-8.951406649616446E-3</v>
      </c>
    </row>
    <row r="557" spans="1:3">
      <c r="A557" s="241">
        <v>27999</v>
      </c>
      <c r="B557" s="278">
        <v>7.7100000000000002E-2</v>
      </c>
      <c r="C557" s="14">
        <f t="shared" si="8"/>
        <v>-5.1612903225806139E-3</v>
      </c>
    </row>
    <row r="558" spans="1:3">
      <c r="A558" s="241">
        <v>28006</v>
      </c>
      <c r="B558" s="278">
        <v>7.6700000000000004E-2</v>
      </c>
      <c r="C558" s="14">
        <f t="shared" si="8"/>
        <v>-5.188067444876752E-3</v>
      </c>
    </row>
    <row r="559" spans="1:3">
      <c r="A559" s="241">
        <v>28013</v>
      </c>
      <c r="B559" s="278">
        <v>7.6499999999999999E-2</v>
      </c>
      <c r="C559" s="14">
        <f t="shared" si="8"/>
        <v>-2.6075619295959024E-3</v>
      </c>
    </row>
    <row r="560" spans="1:3">
      <c r="A560" s="241">
        <v>28020</v>
      </c>
      <c r="B560" s="278">
        <v>7.5999999999999998E-2</v>
      </c>
      <c r="C560" s="14">
        <f t="shared" si="8"/>
        <v>-6.5359477124183069E-3</v>
      </c>
    </row>
    <row r="561" spans="1:3">
      <c r="A561" s="241">
        <v>28027</v>
      </c>
      <c r="B561" s="278">
        <v>7.5399999999999995E-2</v>
      </c>
      <c r="C561" s="14">
        <f t="shared" si="8"/>
        <v>-7.8947368421053068E-3</v>
      </c>
    </row>
    <row r="562" spans="1:3">
      <c r="A562" s="241">
        <v>28034</v>
      </c>
      <c r="B562" s="278">
        <v>7.5499999999999998E-2</v>
      </c>
      <c r="C562" s="14">
        <f t="shared" si="8"/>
        <v>1.3262599469496402E-3</v>
      </c>
    </row>
    <row r="563" spans="1:3">
      <c r="A563" s="241">
        <v>28041</v>
      </c>
      <c r="B563" s="278">
        <v>7.4400000000000008E-2</v>
      </c>
      <c r="C563" s="14">
        <f t="shared" si="8"/>
        <v>-1.4569536423840925E-2</v>
      </c>
    </row>
    <row r="564" spans="1:3">
      <c r="A564" s="241">
        <v>28048</v>
      </c>
      <c r="B564" s="278">
        <v>7.3399999999999993E-2</v>
      </c>
      <c r="C564" s="14">
        <f t="shared" si="8"/>
        <v>-1.344086021505396E-2</v>
      </c>
    </row>
    <row r="565" spans="1:3">
      <c r="A565" s="241">
        <v>28055</v>
      </c>
      <c r="B565" s="278">
        <v>7.3800000000000004E-2</v>
      </c>
      <c r="C565" s="14">
        <f t="shared" si="8"/>
        <v>5.4495912806541077E-3</v>
      </c>
    </row>
    <row r="566" spans="1:3">
      <c r="A566" s="241">
        <v>28062</v>
      </c>
      <c r="B566" s="278">
        <v>7.46E-2</v>
      </c>
      <c r="C566" s="14">
        <f t="shared" si="8"/>
        <v>1.0840108401083945E-2</v>
      </c>
    </row>
    <row r="567" spans="1:3">
      <c r="A567" s="241">
        <v>28069</v>
      </c>
      <c r="B567" s="278">
        <v>7.400000000000001E-2</v>
      </c>
      <c r="C567" s="14">
        <f t="shared" si="8"/>
        <v>-8.0428954423591072E-3</v>
      </c>
    </row>
    <row r="568" spans="1:3">
      <c r="A568" s="241">
        <v>28076</v>
      </c>
      <c r="B568" s="278">
        <v>7.4499999999999997E-2</v>
      </c>
      <c r="C568" s="14">
        <f t="shared" si="8"/>
        <v>6.7567567567565741E-3</v>
      </c>
    </row>
    <row r="569" spans="1:3">
      <c r="A569" s="241">
        <v>28083</v>
      </c>
      <c r="B569" s="278">
        <v>7.3300000000000004E-2</v>
      </c>
      <c r="C569" s="14">
        <f t="shared" si="8"/>
        <v>-1.6107382550335475E-2</v>
      </c>
    </row>
    <row r="570" spans="1:3">
      <c r="A570" s="241">
        <v>28090</v>
      </c>
      <c r="B570" s="278">
        <v>7.1199999999999999E-2</v>
      </c>
      <c r="C570" s="14">
        <f t="shared" si="8"/>
        <v>-2.8649386084583964E-2</v>
      </c>
    </row>
    <row r="571" spans="1:3">
      <c r="A571" s="241">
        <v>28097</v>
      </c>
      <c r="B571" s="278">
        <v>6.9599999999999995E-2</v>
      </c>
      <c r="C571" s="14">
        <f t="shared" si="8"/>
        <v>-2.2471910112359609E-2</v>
      </c>
    </row>
    <row r="572" spans="1:3">
      <c r="A572" s="241">
        <v>28104</v>
      </c>
      <c r="B572" s="278">
        <v>6.88E-2</v>
      </c>
      <c r="C572" s="14">
        <f t="shared" si="8"/>
        <v>-1.1494252873563149E-2</v>
      </c>
    </row>
    <row r="573" spans="1:3">
      <c r="A573" s="241">
        <v>28111</v>
      </c>
      <c r="B573" s="278">
        <v>6.8900000000000003E-2</v>
      </c>
      <c r="C573" s="14">
        <f t="shared" si="8"/>
        <v>1.4534883720930649E-3</v>
      </c>
    </row>
    <row r="574" spans="1:3">
      <c r="A574" s="241">
        <v>28118</v>
      </c>
      <c r="B574" s="278">
        <v>6.8499999999999991E-2</v>
      </c>
      <c r="C574" s="14">
        <f t="shared" si="8"/>
        <v>-5.8055152394776693E-3</v>
      </c>
    </row>
    <row r="575" spans="1:3">
      <c r="A575" s="241">
        <v>28125</v>
      </c>
      <c r="B575" s="278">
        <v>6.83E-2</v>
      </c>
      <c r="C575" s="14">
        <f t="shared" si="8"/>
        <v>-2.9197080291969617E-3</v>
      </c>
    </row>
    <row r="576" spans="1:3">
      <c r="A576" s="241">
        <v>28132</v>
      </c>
      <c r="B576" s="278">
        <v>6.9199999999999998E-2</v>
      </c>
      <c r="C576" s="14">
        <f t="shared" si="8"/>
        <v>1.3177159590043895E-2</v>
      </c>
    </row>
    <row r="577" spans="1:3">
      <c r="A577" s="241">
        <v>28139</v>
      </c>
      <c r="B577" s="278">
        <v>7.2400000000000006E-2</v>
      </c>
      <c r="C577" s="14">
        <f t="shared" si="8"/>
        <v>4.6242774566474111E-2</v>
      </c>
    </row>
    <row r="578" spans="1:3">
      <c r="A578" s="241">
        <v>28146</v>
      </c>
      <c r="B578" s="278">
        <v>7.2900000000000006E-2</v>
      </c>
      <c r="C578" s="14">
        <f t="shared" si="8"/>
        <v>6.9060773480663041E-3</v>
      </c>
    </row>
    <row r="579" spans="1:3">
      <c r="A579" s="241">
        <v>28153</v>
      </c>
      <c r="B579" s="278">
        <v>7.3599999999999999E-2</v>
      </c>
      <c r="C579" s="14">
        <f t="shared" ref="C579:C642" si="9">(B579-B578)/B578</f>
        <v>9.6021947873798658E-3</v>
      </c>
    </row>
    <row r="580" spans="1:3">
      <c r="A580" s="241">
        <v>28160</v>
      </c>
      <c r="B580" s="278">
        <v>7.400000000000001E-2</v>
      </c>
      <c r="C580" s="14">
        <f t="shared" si="9"/>
        <v>5.4347826086958081E-3</v>
      </c>
    </row>
    <row r="581" spans="1:3">
      <c r="A581" s="241">
        <v>28167</v>
      </c>
      <c r="B581" s="278">
        <v>7.3499999999999996E-2</v>
      </c>
      <c r="C581" s="14">
        <f t="shared" si="9"/>
        <v>-6.7567567567569497E-3</v>
      </c>
    </row>
    <row r="582" spans="1:3">
      <c r="A582" s="241">
        <v>28174</v>
      </c>
      <c r="B582" s="278">
        <v>7.3499999999999996E-2</v>
      </c>
      <c r="C582" s="14">
        <f t="shared" si="9"/>
        <v>0</v>
      </c>
    </row>
    <row r="583" spans="1:3">
      <c r="A583" s="241">
        <v>28181</v>
      </c>
      <c r="B583" s="278">
        <v>7.4700000000000003E-2</v>
      </c>
      <c r="C583" s="14">
        <f t="shared" si="9"/>
        <v>1.632653061224499E-2</v>
      </c>
    </row>
    <row r="584" spans="1:3">
      <c r="A584" s="241">
        <v>28188</v>
      </c>
      <c r="B584" s="278">
        <v>7.46E-2</v>
      </c>
      <c r="C584" s="14">
        <f t="shared" si="9"/>
        <v>-1.3386880856760758E-3</v>
      </c>
    </row>
    <row r="585" spans="1:3">
      <c r="A585" s="241">
        <v>28195</v>
      </c>
      <c r="B585" s="278">
        <v>7.4900000000000008E-2</v>
      </c>
      <c r="C585" s="14">
        <f t="shared" si="9"/>
        <v>4.0214477211797401E-3</v>
      </c>
    </row>
    <row r="586" spans="1:3">
      <c r="A586" s="241">
        <v>28202</v>
      </c>
      <c r="B586" s="278">
        <v>7.4499999999999997E-2</v>
      </c>
      <c r="C586" s="14">
        <f t="shared" si="9"/>
        <v>-5.3404539385849322E-3</v>
      </c>
    </row>
    <row r="587" spans="1:3">
      <c r="A587" s="241">
        <v>28209</v>
      </c>
      <c r="B587" s="278">
        <v>7.4499999999999997E-2</v>
      </c>
      <c r="C587" s="14">
        <f t="shared" si="9"/>
        <v>0</v>
      </c>
    </row>
    <row r="588" spans="1:3">
      <c r="A588" s="241">
        <v>28216</v>
      </c>
      <c r="B588" s="278">
        <v>7.4499999999999997E-2</v>
      </c>
      <c r="C588" s="14">
        <f t="shared" si="9"/>
        <v>0</v>
      </c>
    </row>
    <row r="589" spans="1:3">
      <c r="A589" s="241">
        <v>28223</v>
      </c>
      <c r="B589" s="278">
        <v>7.4499999999999997E-2</v>
      </c>
      <c r="C589" s="14">
        <f t="shared" si="9"/>
        <v>0</v>
      </c>
    </row>
    <row r="590" spans="1:3">
      <c r="A590" s="241">
        <v>28230</v>
      </c>
      <c r="B590" s="278">
        <v>7.3200000000000001E-2</v>
      </c>
      <c r="C590" s="14">
        <f t="shared" si="9"/>
        <v>-1.7449664429530144E-2</v>
      </c>
    </row>
    <row r="591" spans="1:3">
      <c r="A591" s="241">
        <v>28237</v>
      </c>
      <c r="B591" s="278">
        <v>7.3099999999999998E-2</v>
      </c>
      <c r="C591" s="14">
        <f t="shared" si="9"/>
        <v>-1.366120218579274E-3</v>
      </c>
    </row>
    <row r="592" spans="1:3">
      <c r="A592" s="241">
        <v>28244</v>
      </c>
      <c r="B592" s="278">
        <v>7.400000000000001E-2</v>
      </c>
      <c r="C592" s="14">
        <f t="shared" si="9"/>
        <v>1.2311901504788125E-2</v>
      </c>
    </row>
    <row r="593" spans="1:3">
      <c r="A593" s="241">
        <v>28251</v>
      </c>
      <c r="B593" s="278">
        <v>7.46E-2</v>
      </c>
      <c r="C593" s="14">
        <f t="shared" si="9"/>
        <v>8.1081081081079646E-3</v>
      </c>
    </row>
    <row r="594" spans="1:3">
      <c r="A594" s="241">
        <v>28258</v>
      </c>
      <c r="B594" s="278">
        <v>7.4999999999999997E-2</v>
      </c>
      <c r="C594" s="14">
        <f t="shared" si="9"/>
        <v>5.3619302949061342E-3</v>
      </c>
    </row>
    <row r="595" spans="1:3">
      <c r="A595" s="241">
        <v>28265</v>
      </c>
      <c r="B595" s="278">
        <v>7.46E-2</v>
      </c>
      <c r="C595" s="14">
        <f t="shared" si="9"/>
        <v>-5.3333333333333011E-3</v>
      </c>
    </row>
    <row r="596" spans="1:3">
      <c r="A596" s="241">
        <v>28272</v>
      </c>
      <c r="B596" s="278">
        <v>7.4099999999999999E-2</v>
      </c>
      <c r="C596" s="14">
        <f t="shared" si="9"/>
        <v>-6.702412868632714E-3</v>
      </c>
    </row>
    <row r="597" spans="1:3">
      <c r="A597" s="241">
        <v>28279</v>
      </c>
      <c r="B597" s="278">
        <v>7.3800000000000004E-2</v>
      </c>
      <c r="C597" s="14">
        <f t="shared" si="9"/>
        <v>-4.0485829959513459E-3</v>
      </c>
    </row>
    <row r="598" spans="1:3">
      <c r="A598" s="241">
        <v>28286</v>
      </c>
      <c r="B598" s="278">
        <v>7.3499999999999996E-2</v>
      </c>
      <c r="C598" s="14">
        <f t="shared" si="9"/>
        <v>-4.0650406504066199E-3</v>
      </c>
    </row>
    <row r="599" spans="1:3">
      <c r="A599" s="241">
        <v>28293</v>
      </c>
      <c r="B599" s="278">
        <v>7.2400000000000006E-2</v>
      </c>
      <c r="C599" s="14">
        <f t="shared" si="9"/>
        <v>-1.4965986394557686E-2</v>
      </c>
    </row>
    <row r="600" spans="1:3">
      <c r="A600" s="241">
        <v>28300</v>
      </c>
      <c r="B600" s="278">
        <v>7.2499999999999995E-2</v>
      </c>
      <c r="C600" s="14">
        <f t="shared" si="9"/>
        <v>1.3812154696131074E-3</v>
      </c>
    </row>
    <row r="601" spans="1:3">
      <c r="A601" s="241">
        <v>28307</v>
      </c>
      <c r="B601" s="278">
        <v>7.22E-2</v>
      </c>
      <c r="C601" s="14">
        <f t="shared" si="9"/>
        <v>-4.1379310344826859E-3</v>
      </c>
    </row>
    <row r="602" spans="1:3">
      <c r="A602" s="241">
        <v>28314</v>
      </c>
      <c r="B602" s="278">
        <v>7.3300000000000004E-2</v>
      </c>
      <c r="C602" s="14">
        <f t="shared" si="9"/>
        <v>1.5235457063711964E-2</v>
      </c>
    </row>
    <row r="603" spans="1:3">
      <c r="A603" s="241">
        <v>28321</v>
      </c>
      <c r="B603" s="278">
        <v>7.3099999999999998E-2</v>
      </c>
      <c r="C603" s="14">
        <f t="shared" si="9"/>
        <v>-2.7285129604366402E-3</v>
      </c>
    </row>
    <row r="604" spans="1:3">
      <c r="A604" s="241">
        <v>28328</v>
      </c>
      <c r="B604" s="278">
        <v>7.3200000000000001E-2</v>
      </c>
      <c r="C604" s="14">
        <f t="shared" si="9"/>
        <v>1.3679890560875905E-3</v>
      </c>
    </row>
    <row r="605" spans="1:3">
      <c r="A605" s="241">
        <v>28335</v>
      </c>
      <c r="B605" s="278">
        <v>7.3499999999999996E-2</v>
      </c>
      <c r="C605" s="14">
        <f t="shared" si="9"/>
        <v>4.0983606557376323E-3</v>
      </c>
    </row>
    <row r="606" spans="1:3">
      <c r="A606" s="241">
        <v>28342</v>
      </c>
      <c r="B606" s="278">
        <v>7.4299999999999991E-2</v>
      </c>
      <c r="C606" s="14">
        <f t="shared" si="9"/>
        <v>1.0884353741496534E-2</v>
      </c>
    </row>
    <row r="607" spans="1:3">
      <c r="A607" s="241">
        <v>28349</v>
      </c>
      <c r="B607" s="278">
        <v>7.4499999999999997E-2</v>
      </c>
      <c r="C607" s="14">
        <f t="shared" si="9"/>
        <v>2.6917900403769278E-3</v>
      </c>
    </row>
    <row r="608" spans="1:3">
      <c r="A608" s="241">
        <v>28356</v>
      </c>
      <c r="B608" s="278">
        <v>7.4400000000000008E-2</v>
      </c>
      <c r="C608" s="14">
        <f t="shared" si="9"/>
        <v>-1.3422818791944831E-3</v>
      </c>
    </row>
    <row r="609" spans="1:3">
      <c r="A609" s="241">
        <v>28363</v>
      </c>
      <c r="B609" s="278">
        <v>7.3399999999999993E-2</v>
      </c>
      <c r="C609" s="14">
        <f t="shared" si="9"/>
        <v>-1.344086021505396E-2</v>
      </c>
    </row>
    <row r="610" spans="1:3">
      <c r="A610" s="241">
        <v>28370</v>
      </c>
      <c r="B610" s="278">
        <v>7.2700000000000001E-2</v>
      </c>
      <c r="C610" s="14">
        <f t="shared" si="9"/>
        <v>-9.5367847411443104E-3</v>
      </c>
    </row>
    <row r="611" spans="1:3">
      <c r="A611" s="241">
        <v>28377</v>
      </c>
      <c r="B611" s="278">
        <v>7.2900000000000006E-2</v>
      </c>
      <c r="C611" s="14">
        <f t="shared" si="9"/>
        <v>2.7510316368639029E-3</v>
      </c>
    </row>
    <row r="612" spans="1:3">
      <c r="A612" s="241">
        <v>28384</v>
      </c>
      <c r="B612" s="278">
        <v>7.3499999999999996E-2</v>
      </c>
      <c r="C612" s="14">
        <f t="shared" si="9"/>
        <v>8.2304526748969743E-3</v>
      </c>
    </row>
    <row r="613" spans="1:3">
      <c r="A613" s="241">
        <v>28391</v>
      </c>
      <c r="B613" s="278">
        <v>7.3599999999999999E-2</v>
      </c>
      <c r="C613" s="14">
        <f t="shared" si="9"/>
        <v>1.360544217687114E-3</v>
      </c>
    </row>
    <row r="614" spans="1:3">
      <c r="A614" s="241">
        <v>28398</v>
      </c>
      <c r="B614" s="278">
        <v>7.400000000000001E-2</v>
      </c>
      <c r="C614" s="14">
        <f t="shared" si="9"/>
        <v>5.4347826086958081E-3</v>
      </c>
    </row>
    <row r="615" spans="1:3">
      <c r="A615" s="241">
        <v>28405</v>
      </c>
      <c r="B615" s="278">
        <v>7.4299999999999991E-2</v>
      </c>
      <c r="C615" s="14">
        <f t="shared" si="9"/>
        <v>4.0540540540537949E-3</v>
      </c>
    </row>
    <row r="616" spans="1:3">
      <c r="A616" s="241">
        <v>28412</v>
      </c>
      <c r="B616" s="278">
        <v>7.5399999999999995E-2</v>
      </c>
      <c r="C616" s="14">
        <f t="shared" si="9"/>
        <v>1.4804845222072731E-2</v>
      </c>
    </row>
    <row r="617" spans="1:3">
      <c r="A617" s="241">
        <v>28419</v>
      </c>
      <c r="B617" s="278">
        <v>7.5499999999999998E-2</v>
      </c>
      <c r="C617" s="14">
        <f t="shared" si="9"/>
        <v>1.3262599469496402E-3</v>
      </c>
    </row>
    <row r="618" spans="1:3">
      <c r="A618" s="241">
        <v>28426</v>
      </c>
      <c r="B618" s="278">
        <v>7.5700000000000003E-2</v>
      </c>
      <c r="C618" s="14">
        <f t="shared" si="9"/>
        <v>2.6490066225166322E-3</v>
      </c>
    </row>
    <row r="619" spans="1:3">
      <c r="A619" s="241">
        <v>28433</v>
      </c>
      <c r="B619" s="278">
        <v>7.6499999999999999E-2</v>
      </c>
      <c r="C619" s="14">
        <f t="shared" si="9"/>
        <v>1.0568031704095048E-2</v>
      </c>
    </row>
    <row r="620" spans="1:3">
      <c r="A620" s="241">
        <v>28440</v>
      </c>
      <c r="B620" s="278">
        <v>7.5999999999999998E-2</v>
      </c>
      <c r="C620" s="14">
        <f t="shared" si="9"/>
        <v>-6.5359477124183069E-3</v>
      </c>
    </row>
    <row r="621" spans="1:3">
      <c r="A621" s="241">
        <v>28447</v>
      </c>
      <c r="B621" s="278">
        <v>7.5499999999999998E-2</v>
      </c>
      <c r="C621" s="14">
        <f t="shared" si="9"/>
        <v>-6.5789473684210583E-3</v>
      </c>
    </row>
    <row r="622" spans="1:3">
      <c r="A622" s="241">
        <v>28454</v>
      </c>
      <c r="B622" s="278">
        <v>7.5399999999999995E-2</v>
      </c>
      <c r="C622" s="14">
        <f t="shared" si="9"/>
        <v>-1.3245033112583161E-3</v>
      </c>
    </row>
    <row r="623" spans="1:3">
      <c r="A623" s="241">
        <v>28461</v>
      </c>
      <c r="B623" s="278">
        <v>7.5600000000000001E-2</v>
      </c>
      <c r="C623" s="14">
        <f t="shared" si="9"/>
        <v>2.6525198938992804E-3</v>
      </c>
    </row>
    <row r="624" spans="1:3">
      <c r="A624" s="241">
        <v>28468</v>
      </c>
      <c r="B624" s="278">
        <v>7.6299999999999993E-2</v>
      </c>
      <c r="C624" s="14">
        <f t="shared" si="9"/>
        <v>9.2592592592591581E-3</v>
      </c>
    </row>
    <row r="625" spans="1:3">
      <c r="A625" s="241">
        <v>28475</v>
      </c>
      <c r="B625" s="278">
        <v>7.6600000000000001E-2</v>
      </c>
      <c r="C625" s="14">
        <f t="shared" si="9"/>
        <v>3.9318479685453295E-3</v>
      </c>
    </row>
    <row r="626" spans="1:3">
      <c r="A626" s="241">
        <v>28482</v>
      </c>
      <c r="B626" s="278">
        <v>7.7300000000000008E-2</v>
      </c>
      <c r="C626" s="14">
        <f t="shared" si="9"/>
        <v>9.1383812010444668E-3</v>
      </c>
    </row>
    <row r="627" spans="1:3">
      <c r="A627" s="241">
        <v>28489</v>
      </c>
      <c r="B627" s="278">
        <v>7.7899999999999997E-2</v>
      </c>
      <c r="C627" s="14">
        <f t="shared" si="9"/>
        <v>7.7619663648122814E-3</v>
      </c>
    </row>
    <row r="628" spans="1:3">
      <c r="A628" s="241">
        <v>28496</v>
      </c>
      <c r="B628" s="278">
        <v>7.8299999999999995E-2</v>
      </c>
      <c r="C628" s="14">
        <f t="shared" si="9"/>
        <v>5.1347881899871323E-3</v>
      </c>
    </row>
    <row r="629" spans="1:3">
      <c r="A629" s="241">
        <v>28503</v>
      </c>
      <c r="B629" s="278">
        <v>8.0100000000000005E-2</v>
      </c>
      <c r="C629" s="14">
        <f t="shared" si="9"/>
        <v>2.2988505747126565E-2</v>
      </c>
    </row>
    <row r="630" spans="1:3">
      <c r="A630" s="241">
        <v>28510</v>
      </c>
      <c r="B630" s="278">
        <v>7.980000000000001E-2</v>
      </c>
      <c r="C630" s="14">
        <f t="shared" si="9"/>
        <v>-3.7453183520598588E-3</v>
      </c>
    </row>
    <row r="631" spans="1:3">
      <c r="A631" s="241">
        <v>28517</v>
      </c>
      <c r="B631" s="278">
        <v>7.980000000000001E-2</v>
      </c>
      <c r="C631" s="14">
        <f t="shared" si="9"/>
        <v>0</v>
      </c>
    </row>
    <row r="632" spans="1:3">
      <c r="A632" s="241">
        <v>28524</v>
      </c>
      <c r="B632" s="278">
        <v>7.9600000000000004E-2</v>
      </c>
      <c r="C632" s="14">
        <f t="shared" si="9"/>
        <v>-2.5062656641604724E-3</v>
      </c>
    </row>
    <row r="633" spans="1:3">
      <c r="A633" s="241">
        <v>28531</v>
      </c>
      <c r="B633" s="278">
        <v>0.08</v>
      </c>
      <c r="C633" s="14">
        <f t="shared" si="9"/>
        <v>5.0251256281406732E-3</v>
      </c>
    </row>
    <row r="634" spans="1:3">
      <c r="A634" s="241">
        <v>28538</v>
      </c>
      <c r="B634" s="278">
        <v>8.0799999999999997E-2</v>
      </c>
      <c r="C634" s="14">
        <f t="shared" si="9"/>
        <v>9.9999999999999395E-3</v>
      </c>
    </row>
    <row r="635" spans="1:3">
      <c r="A635" s="241">
        <v>28545</v>
      </c>
      <c r="B635" s="278">
        <v>8.0799999999999997E-2</v>
      </c>
      <c r="C635" s="14">
        <f t="shared" si="9"/>
        <v>0</v>
      </c>
    </row>
    <row r="636" spans="1:3">
      <c r="A636" s="241">
        <v>28552</v>
      </c>
      <c r="B636" s="278">
        <v>8.0399999999999985E-2</v>
      </c>
      <c r="C636" s="14">
        <f t="shared" si="9"/>
        <v>-4.9504950495050928E-3</v>
      </c>
    </row>
    <row r="637" spans="1:3">
      <c r="A637" s="241">
        <v>28559</v>
      </c>
      <c r="B637" s="278">
        <v>8.0299999999999996E-2</v>
      </c>
      <c r="C637" s="14">
        <f t="shared" si="9"/>
        <v>-1.2437810945272263E-3</v>
      </c>
    </row>
    <row r="638" spans="1:3">
      <c r="A638" s="241">
        <v>28566</v>
      </c>
      <c r="B638" s="278">
        <v>0.08</v>
      </c>
      <c r="C638" s="14">
        <f t="shared" si="9"/>
        <v>-3.7359900373598346E-3</v>
      </c>
    </row>
    <row r="639" spans="1:3">
      <c r="A639" s="241">
        <v>28573</v>
      </c>
      <c r="B639" s="278">
        <v>7.980000000000001E-2</v>
      </c>
      <c r="C639" s="14">
        <f t="shared" si="9"/>
        <v>-2.4999999999998981E-3</v>
      </c>
    </row>
    <row r="640" spans="1:3">
      <c r="A640" s="241">
        <v>28580</v>
      </c>
      <c r="B640" s="278">
        <v>8.1199999999999994E-2</v>
      </c>
      <c r="C640" s="14">
        <f t="shared" si="9"/>
        <v>1.7543859649122612E-2</v>
      </c>
    </row>
    <row r="641" spans="1:3">
      <c r="A641" s="241">
        <v>28587</v>
      </c>
      <c r="B641" s="278">
        <v>8.14E-2</v>
      </c>
      <c r="C641" s="14">
        <f t="shared" si="9"/>
        <v>2.4630541871921889E-3</v>
      </c>
    </row>
    <row r="642" spans="1:3">
      <c r="A642" s="241">
        <v>28594</v>
      </c>
      <c r="B642" s="278">
        <v>8.1500000000000003E-2</v>
      </c>
      <c r="C642" s="14">
        <f t="shared" si="9"/>
        <v>1.2285012285012636E-3</v>
      </c>
    </row>
    <row r="643" spans="1:3">
      <c r="A643" s="241">
        <v>28601</v>
      </c>
      <c r="B643" s="278">
        <v>8.1199999999999994E-2</v>
      </c>
      <c r="C643" s="14">
        <f t="shared" ref="C643:C706" si="10">(B643-B642)/B642</f>
        <v>-3.6809815950921299E-3</v>
      </c>
    </row>
    <row r="644" spans="1:3">
      <c r="A644" s="241">
        <v>28608</v>
      </c>
      <c r="B644" s="278">
        <v>8.2100000000000006E-2</v>
      </c>
      <c r="C644" s="14">
        <f t="shared" si="10"/>
        <v>1.108374384236468E-2</v>
      </c>
    </row>
    <row r="645" spans="1:3">
      <c r="A645" s="241">
        <v>28615</v>
      </c>
      <c r="B645" s="278">
        <v>8.2799999999999999E-2</v>
      </c>
      <c r="C645" s="14">
        <f t="shared" si="10"/>
        <v>8.5261875761265798E-3</v>
      </c>
    </row>
    <row r="646" spans="1:3">
      <c r="A646" s="241">
        <v>28622</v>
      </c>
      <c r="B646" s="278">
        <v>8.3499999999999991E-2</v>
      </c>
      <c r="C646" s="14">
        <f t="shared" si="10"/>
        <v>8.4541062801931442E-3</v>
      </c>
    </row>
    <row r="647" spans="1:3">
      <c r="A647" s="241">
        <v>28629</v>
      </c>
      <c r="B647" s="278">
        <v>8.3499999999999991E-2</v>
      </c>
      <c r="C647" s="14">
        <f t="shared" si="10"/>
        <v>0</v>
      </c>
    </row>
    <row r="648" spans="1:3">
      <c r="A648" s="241">
        <v>28636</v>
      </c>
      <c r="B648" s="278">
        <v>8.3900000000000002E-2</v>
      </c>
      <c r="C648" s="14">
        <f t="shared" si="10"/>
        <v>4.7904191616767846E-3</v>
      </c>
    </row>
    <row r="649" spans="1:3">
      <c r="A649" s="241">
        <v>28643</v>
      </c>
      <c r="B649" s="278">
        <v>8.4100000000000008E-2</v>
      </c>
      <c r="C649" s="14">
        <f t="shared" si="10"/>
        <v>2.3837902264601399E-3</v>
      </c>
    </row>
    <row r="650" spans="1:3">
      <c r="A650" s="241">
        <v>28650</v>
      </c>
      <c r="B650" s="278">
        <v>8.3800000000000013E-2</v>
      </c>
      <c r="C650" s="14">
        <f t="shared" si="10"/>
        <v>-3.567181926278177E-3</v>
      </c>
    </row>
    <row r="651" spans="1:3">
      <c r="A651" s="241">
        <v>28657</v>
      </c>
      <c r="B651" s="278">
        <v>8.4100000000000008E-2</v>
      </c>
      <c r="C651" s="14">
        <f t="shared" si="10"/>
        <v>3.579952267303039E-3</v>
      </c>
    </row>
    <row r="652" spans="1:3">
      <c r="A652" s="241">
        <v>28664</v>
      </c>
      <c r="B652" s="278">
        <v>8.4900000000000003E-2</v>
      </c>
      <c r="C652" s="14">
        <f t="shared" si="10"/>
        <v>9.5124851367419157E-3</v>
      </c>
    </row>
    <row r="653" spans="1:3">
      <c r="A653" s="241">
        <v>28671</v>
      </c>
      <c r="B653" s="278">
        <v>8.5900000000000004E-2</v>
      </c>
      <c r="C653" s="14">
        <f t="shared" si="10"/>
        <v>1.1778563015312143E-2</v>
      </c>
    </row>
    <row r="654" spans="1:3">
      <c r="A654" s="241">
        <v>28678</v>
      </c>
      <c r="B654" s="278">
        <v>8.6199999999999999E-2</v>
      </c>
      <c r="C654" s="14">
        <f t="shared" si="10"/>
        <v>3.4924330616995891E-3</v>
      </c>
    </row>
    <row r="655" spans="1:3">
      <c r="A655" s="241">
        <v>28685</v>
      </c>
      <c r="B655" s="278">
        <v>8.6800000000000002E-2</v>
      </c>
      <c r="C655" s="14">
        <f t="shared" si="10"/>
        <v>6.9605568445476025E-3</v>
      </c>
    </row>
    <row r="656" spans="1:3">
      <c r="A656" s="241">
        <v>28692</v>
      </c>
      <c r="B656" s="278">
        <v>8.6500000000000007E-2</v>
      </c>
      <c r="C656" s="14">
        <f t="shared" si="10"/>
        <v>-3.4562211981566211E-3</v>
      </c>
    </row>
    <row r="657" spans="1:3">
      <c r="A657" s="241">
        <v>28699</v>
      </c>
      <c r="B657" s="278">
        <v>8.6300000000000002E-2</v>
      </c>
      <c r="C657" s="14">
        <f t="shared" si="10"/>
        <v>-2.3121387283237655E-3</v>
      </c>
    </row>
    <row r="658" spans="1:3">
      <c r="A658" s="241">
        <v>28706</v>
      </c>
      <c r="B658" s="278">
        <v>8.4600000000000009E-2</v>
      </c>
      <c r="C658" s="14">
        <f t="shared" si="10"/>
        <v>-1.9698725376593201E-2</v>
      </c>
    </row>
    <row r="659" spans="1:3">
      <c r="A659" s="241">
        <v>28713</v>
      </c>
      <c r="B659" s="278">
        <v>8.3900000000000002E-2</v>
      </c>
      <c r="C659" s="14">
        <f t="shared" si="10"/>
        <v>-8.2742316784870703E-3</v>
      </c>
    </row>
    <row r="660" spans="1:3">
      <c r="A660" s="241">
        <v>28720</v>
      </c>
      <c r="B660" s="278">
        <v>8.48E-2</v>
      </c>
      <c r="C660" s="14">
        <f t="shared" si="10"/>
        <v>1.0727056019070298E-2</v>
      </c>
    </row>
    <row r="661" spans="1:3">
      <c r="A661" s="241">
        <v>28727</v>
      </c>
      <c r="B661" s="278">
        <v>8.3699999999999997E-2</v>
      </c>
      <c r="C661" s="14">
        <f t="shared" si="10"/>
        <v>-1.2971698113207591E-2</v>
      </c>
    </row>
    <row r="662" spans="1:3">
      <c r="A662" s="241">
        <v>28734</v>
      </c>
      <c r="B662" s="278">
        <v>8.3800000000000013E-2</v>
      </c>
      <c r="C662" s="14">
        <f t="shared" si="10"/>
        <v>1.1947431302272013E-3</v>
      </c>
    </row>
    <row r="663" spans="1:3">
      <c r="A663" s="241">
        <v>28741</v>
      </c>
      <c r="B663" s="278">
        <v>8.3400000000000002E-2</v>
      </c>
      <c r="C663" s="14">
        <f t="shared" si="10"/>
        <v>-4.7732696897376066E-3</v>
      </c>
    </row>
    <row r="664" spans="1:3">
      <c r="A664" s="241">
        <v>28748</v>
      </c>
      <c r="B664" s="278">
        <v>8.3100000000000007E-2</v>
      </c>
      <c r="C664" s="14">
        <f t="shared" si="10"/>
        <v>-3.5971223021582098E-3</v>
      </c>
    </row>
    <row r="665" spans="1:3">
      <c r="A665" s="241">
        <v>28755</v>
      </c>
      <c r="B665" s="278">
        <v>8.4600000000000009E-2</v>
      </c>
      <c r="C665" s="14">
        <f t="shared" si="10"/>
        <v>1.8050541516245501E-2</v>
      </c>
    </row>
    <row r="666" spans="1:3">
      <c r="A666" s="241">
        <v>28762</v>
      </c>
      <c r="B666" s="278">
        <v>8.5500000000000007E-2</v>
      </c>
      <c r="C666" s="14">
        <f t="shared" si="10"/>
        <v>1.0638297872340401E-2</v>
      </c>
    </row>
    <row r="667" spans="1:3">
      <c r="A667" s="241">
        <v>28769</v>
      </c>
      <c r="B667" s="278">
        <v>8.5800000000000001E-2</v>
      </c>
      <c r="C667" s="14">
        <f t="shared" si="10"/>
        <v>3.5087719298244995E-3</v>
      </c>
    </row>
    <row r="668" spans="1:3">
      <c r="A668" s="241">
        <v>28776</v>
      </c>
      <c r="B668" s="278">
        <v>8.539999999999999E-2</v>
      </c>
      <c r="C668" s="14">
        <f t="shared" si="10"/>
        <v>-4.6620046620047956E-3</v>
      </c>
    </row>
    <row r="669" spans="1:3">
      <c r="A669" s="241">
        <v>28783</v>
      </c>
      <c r="B669" s="278">
        <v>8.6199999999999999E-2</v>
      </c>
      <c r="C669" s="14">
        <f t="shared" si="10"/>
        <v>9.3676814988291474E-3</v>
      </c>
    </row>
    <row r="670" spans="1:3">
      <c r="A670" s="241">
        <v>28790</v>
      </c>
      <c r="B670" s="278">
        <v>8.6899999999999991E-2</v>
      </c>
      <c r="C670" s="14">
        <f t="shared" si="10"/>
        <v>8.120649651972069E-3</v>
      </c>
    </row>
    <row r="671" spans="1:3">
      <c r="A671" s="241">
        <v>28797</v>
      </c>
      <c r="B671" s="278">
        <v>8.8200000000000001E-2</v>
      </c>
      <c r="C671" s="14">
        <f t="shared" si="10"/>
        <v>1.4959723820483425E-2</v>
      </c>
    </row>
    <row r="672" spans="1:3">
      <c r="A672" s="241">
        <v>28804</v>
      </c>
      <c r="B672" s="278">
        <v>8.8599999999999998E-2</v>
      </c>
      <c r="C672" s="14">
        <f t="shared" si="10"/>
        <v>4.5351473922902218E-3</v>
      </c>
    </row>
    <row r="673" spans="1:3">
      <c r="A673" s="241">
        <v>28811</v>
      </c>
      <c r="B673" s="278">
        <v>8.77E-2</v>
      </c>
      <c r="C673" s="14">
        <f t="shared" si="10"/>
        <v>-1.0158013544018036E-2</v>
      </c>
    </row>
    <row r="674" spans="1:3">
      <c r="A674" s="241">
        <v>28818</v>
      </c>
      <c r="B674" s="278">
        <v>8.7799999999999989E-2</v>
      </c>
      <c r="C674" s="14">
        <f t="shared" si="10"/>
        <v>1.1402508551880159E-3</v>
      </c>
    </row>
    <row r="675" spans="1:3">
      <c r="A675" s="241">
        <v>28825</v>
      </c>
      <c r="B675" s="278">
        <v>8.8499999999999995E-2</v>
      </c>
      <c r="C675" s="14">
        <f t="shared" si="10"/>
        <v>7.9726651480638532E-3</v>
      </c>
    </row>
    <row r="676" spans="1:3">
      <c r="A676" s="241">
        <v>28832</v>
      </c>
      <c r="B676" s="278">
        <v>8.8599999999999998E-2</v>
      </c>
      <c r="C676" s="14">
        <f t="shared" si="10"/>
        <v>1.1299435028248911E-3</v>
      </c>
    </row>
    <row r="677" spans="1:3">
      <c r="A677" s="241">
        <v>28839</v>
      </c>
      <c r="B677" s="278">
        <v>8.9499999999999996E-2</v>
      </c>
      <c r="C677" s="14">
        <f t="shared" si="10"/>
        <v>1.0158013544018036E-2</v>
      </c>
    </row>
    <row r="678" spans="1:3">
      <c r="A678" s="241">
        <v>28846</v>
      </c>
      <c r="B678" s="278">
        <v>9.1400000000000009E-2</v>
      </c>
      <c r="C678" s="14">
        <f t="shared" si="10"/>
        <v>2.1229050279329753E-2</v>
      </c>
    </row>
    <row r="679" spans="1:3">
      <c r="A679" s="241">
        <v>28853</v>
      </c>
      <c r="B679" s="278">
        <v>9.1400000000000009E-2</v>
      </c>
      <c r="C679" s="14">
        <f t="shared" si="10"/>
        <v>0</v>
      </c>
    </row>
    <row r="680" spans="1:3">
      <c r="A680" s="241">
        <v>28860</v>
      </c>
      <c r="B680" s="278">
        <v>9.1400000000000009E-2</v>
      </c>
      <c r="C680" s="14">
        <f t="shared" si="10"/>
        <v>0</v>
      </c>
    </row>
    <row r="681" spans="1:3">
      <c r="A681" s="241">
        <v>28867</v>
      </c>
      <c r="B681" s="278">
        <v>9.1499999999999998E-2</v>
      </c>
      <c r="C681" s="14">
        <f t="shared" si="10"/>
        <v>1.0940919037197919E-3</v>
      </c>
    </row>
    <row r="682" spans="1:3">
      <c r="A682" s="241">
        <v>28874</v>
      </c>
      <c r="B682" s="278">
        <v>9.1600000000000001E-2</v>
      </c>
      <c r="C682" s="14">
        <f t="shared" si="10"/>
        <v>1.0928961748634192E-3</v>
      </c>
    </row>
    <row r="683" spans="1:3">
      <c r="A683" s="241">
        <v>28881</v>
      </c>
      <c r="B683" s="278">
        <v>9.0399999999999994E-2</v>
      </c>
      <c r="C683" s="14">
        <f t="shared" si="10"/>
        <v>-1.310043668122278E-2</v>
      </c>
    </row>
    <row r="684" spans="1:3">
      <c r="A684" s="241">
        <v>28888</v>
      </c>
      <c r="B684" s="278">
        <v>8.9399999999999993E-2</v>
      </c>
      <c r="C684" s="14">
        <f t="shared" si="10"/>
        <v>-1.1061946902654878E-2</v>
      </c>
    </row>
    <row r="685" spans="1:3">
      <c r="A685" s="241">
        <v>28895</v>
      </c>
      <c r="B685" s="278">
        <v>9.0500000000000011E-2</v>
      </c>
      <c r="C685" s="14">
        <f t="shared" si="10"/>
        <v>1.2304250559284314E-2</v>
      </c>
    </row>
    <row r="686" spans="1:3">
      <c r="A686" s="241">
        <v>28902</v>
      </c>
      <c r="B686" s="278">
        <v>9.1199999999999989E-2</v>
      </c>
      <c r="C686" s="14">
        <f t="shared" si="10"/>
        <v>7.7348066298340151E-3</v>
      </c>
    </row>
    <row r="687" spans="1:3">
      <c r="A687" s="241">
        <v>28909</v>
      </c>
      <c r="B687" s="278">
        <v>9.1700000000000004E-2</v>
      </c>
      <c r="C687" s="14">
        <f t="shared" si="10"/>
        <v>5.4824561403510347E-3</v>
      </c>
    </row>
    <row r="688" spans="1:3">
      <c r="A688" s="241">
        <v>28916</v>
      </c>
      <c r="B688" s="278">
        <v>9.1799999999999993E-2</v>
      </c>
      <c r="C688" s="14">
        <f t="shared" si="10"/>
        <v>1.0905125408941002E-3</v>
      </c>
    </row>
    <row r="689" spans="1:3">
      <c r="A689" s="241">
        <v>28923</v>
      </c>
      <c r="B689" s="278">
        <v>9.11E-2</v>
      </c>
      <c r="C689" s="14">
        <f t="shared" si="10"/>
        <v>-7.6252723311546009E-3</v>
      </c>
    </row>
    <row r="690" spans="1:3">
      <c r="A690" s="241">
        <v>28930</v>
      </c>
      <c r="B690" s="278">
        <v>9.1199999999999989E-2</v>
      </c>
      <c r="C690" s="14">
        <f t="shared" si="10"/>
        <v>1.0976948408341271E-3</v>
      </c>
    </row>
    <row r="691" spans="1:3">
      <c r="A691" s="241">
        <v>28937</v>
      </c>
      <c r="B691" s="278">
        <v>9.1199999999999989E-2</v>
      </c>
      <c r="C691" s="14">
        <f t="shared" si="10"/>
        <v>0</v>
      </c>
    </row>
    <row r="692" spans="1:3">
      <c r="A692" s="241">
        <v>28944</v>
      </c>
      <c r="B692" s="278">
        <v>9.0899999999999995E-2</v>
      </c>
      <c r="C692" s="14">
        <f t="shared" si="10"/>
        <v>-3.2894736842104689E-3</v>
      </c>
    </row>
    <row r="693" spans="1:3">
      <c r="A693" s="241">
        <v>28951</v>
      </c>
      <c r="B693" s="278">
        <v>9.0899999999999995E-2</v>
      </c>
      <c r="C693" s="14">
        <f t="shared" si="10"/>
        <v>0</v>
      </c>
    </row>
    <row r="694" spans="1:3">
      <c r="A694" s="241">
        <v>28958</v>
      </c>
      <c r="B694" s="278">
        <v>9.1799999999999993E-2</v>
      </c>
      <c r="C694" s="14">
        <f t="shared" si="10"/>
        <v>9.9009900990098803E-3</v>
      </c>
    </row>
    <row r="695" spans="1:3">
      <c r="A695" s="241">
        <v>28965</v>
      </c>
      <c r="B695" s="278">
        <v>9.1700000000000004E-2</v>
      </c>
      <c r="C695" s="14">
        <f t="shared" si="10"/>
        <v>-1.0893246187362636E-3</v>
      </c>
    </row>
    <row r="696" spans="1:3">
      <c r="A696" s="241">
        <v>28972</v>
      </c>
      <c r="B696" s="278">
        <v>9.2499999999999999E-2</v>
      </c>
      <c r="C696" s="14">
        <f t="shared" si="10"/>
        <v>8.7241003271537089E-3</v>
      </c>
    </row>
    <row r="697" spans="1:3">
      <c r="A697" s="241">
        <v>28979</v>
      </c>
      <c r="B697" s="278">
        <v>9.3599999999999989E-2</v>
      </c>
      <c r="C697" s="14">
        <f t="shared" si="10"/>
        <v>1.1891891891891783E-2</v>
      </c>
    </row>
    <row r="698" spans="1:3">
      <c r="A698" s="241">
        <v>28986</v>
      </c>
      <c r="B698" s="278">
        <v>9.3699999999999992E-2</v>
      </c>
      <c r="C698" s="14">
        <f t="shared" si="10"/>
        <v>1.0683760683760991E-3</v>
      </c>
    </row>
    <row r="699" spans="1:3">
      <c r="A699" s="241">
        <v>28993</v>
      </c>
      <c r="B699" s="278">
        <v>9.2799999999999994E-2</v>
      </c>
      <c r="C699" s="14">
        <f t="shared" si="10"/>
        <v>-9.6051227321237789E-3</v>
      </c>
    </row>
    <row r="700" spans="1:3">
      <c r="A700" s="241">
        <v>29000</v>
      </c>
      <c r="B700" s="278">
        <v>9.11E-2</v>
      </c>
      <c r="C700" s="14">
        <f t="shared" si="10"/>
        <v>-1.8318965517241308E-2</v>
      </c>
    </row>
    <row r="701" spans="1:3">
      <c r="A701" s="241">
        <v>29007</v>
      </c>
      <c r="B701" s="278">
        <v>9.0399999999999994E-2</v>
      </c>
      <c r="C701" s="14">
        <f t="shared" si="10"/>
        <v>-7.6838638858398043E-3</v>
      </c>
    </row>
    <row r="702" spans="1:3">
      <c r="A702" s="241">
        <v>29014</v>
      </c>
      <c r="B702" s="278">
        <v>8.9700000000000002E-2</v>
      </c>
      <c r="C702" s="14">
        <f t="shared" si="10"/>
        <v>-7.743362831858322E-3</v>
      </c>
    </row>
    <row r="703" spans="1:3">
      <c r="A703" s="241">
        <v>29021</v>
      </c>
      <c r="B703" s="278">
        <v>8.8800000000000004E-2</v>
      </c>
      <c r="C703" s="14">
        <f t="shared" si="10"/>
        <v>-1.0033444816053489E-2</v>
      </c>
    </row>
    <row r="704" spans="1:3">
      <c r="A704" s="241">
        <v>29028</v>
      </c>
      <c r="B704" s="278">
        <v>8.9499999999999996E-2</v>
      </c>
      <c r="C704" s="14">
        <f t="shared" si="10"/>
        <v>7.8828828828827954E-3</v>
      </c>
    </row>
    <row r="705" spans="1:3">
      <c r="A705" s="241">
        <v>29035</v>
      </c>
      <c r="B705" s="278">
        <v>8.8300000000000003E-2</v>
      </c>
      <c r="C705" s="14">
        <f t="shared" si="10"/>
        <v>-1.3407821229050199E-2</v>
      </c>
    </row>
    <row r="706" spans="1:3">
      <c r="A706" s="241">
        <v>29042</v>
      </c>
      <c r="B706" s="278">
        <v>8.7899999999999992E-2</v>
      </c>
      <c r="C706" s="14">
        <f t="shared" si="10"/>
        <v>-4.5300113250284421E-3</v>
      </c>
    </row>
    <row r="707" spans="1:3">
      <c r="A707" s="241">
        <v>29049</v>
      </c>
      <c r="B707" s="278">
        <v>8.929999999999999E-2</v>
      </c>
      <c r="C707" s="14">
        <f t="shared" ref="C707:C770" si="11">(B707-B706)/B706</f>
        <v>1.5927189988623421E-2</v>
      </c>
    </row>
    <row r="708" spans="1:3">
      <c r="A708" s="241">
        <v>29056</v>
      </c>
      <c r="B708" s="278">
        <v>9.01E-2</v>
      </c>
      <c r="C708" s="14">
        <f t="shared" si="11"/>
        <v>8.9585666293394081E-3</v>
      </c>
    </row>
    <row r="709" spans="1:3">
      <c r="A709" s="241">
        <v>29063</v>
      </c>
      <c r="B709" s="278">
        <v>9.01E-2</v>
      </c>
      <c r="C709" s="14">
        <f t="shared" si="11"/>
        <v>0</v>
      </c>
    </row>
    <row r="710" spans="1:3">
      <c r="A710" s="241">
        <v>29070</v>
      </c>
      <c r="B710" s="278">
        <v>8.9700000000000002E-2</v>
      </c>
      <c r="C710" s="14">
        <f t="shared" si="11"/>
        <v>-4.4395116537180642E-3</v>
      </c>
    </row>
    <row r="711" spans="1:3">
      <c r="A711" s="241">
        <v>29077</v>
      </c>
      <c r="B711" s="278">
        <v>8.9399999999999993E-2</v>
      </c>
      <c r="C711" s="14">
        <f t="shared" si="11"/>
        <v>-3.3444816053512664E-3</v>
      </c>
    </row>
    <row r="712" spans="1:3">
      <c r="A712" s="241">
        <v>29084</v>
      </c>
      <c r="B712" s="278">
        <v>0.09</v>
      </c>
      <c r="C712" s="14">
        <f t="shared" si="11"/>
        <v>6.7114093959731915E-3</v>
      </c>
    </row>
    <row r="713" spans="1:3">
      <c r="A713" s="241">
        <v>29091</v>
      </c>
      <c r="B713" s="278">
        <v>9.06E-2</v>
      </c>
      <c r="C713" s="14">
        <f t="shared" si="11"/>
        <v>6.6666666666667035E-3</v>
      </c>
    </row>
    <row r="714" spans="1:3">
      <c r="A714" s="241">
        <v>29098</v>
      </c>
      <c r="B714" s="278">
        <v>9.1700000000000004E-2</v>
      </c>
      <c r="C714" s="14">
        <f t="shared" si="11"/>
        <v>1.2141280353200924E-2</v>
      </c>
    </row>
    <row r="715" spans="1:3">
      <c r="A715" s="241">
        <v>29105</v>
      </c>
      <c r="B715" s="278">
        <v>9.3299999999999994E-2</v>
      </c>
      <c r="C715" s="14">
        <f t="shared" si="11"/>
        <v>1.7448200654307418E-2</v>
      </c>
    </row>
    <row r="716" spans="1:3">
      <c r="A716" s="241">
        <v>29112</v>
      </c>
      <c r="B716" s="278">
        <v>9.3100000000000002E-2</v>
      </c>
      <c r="C716" s="14">
        <f t="shared" si="11"/>
        <v>-2.1436227224007703E-3</v>
      </c>
    </row>
    <row r="717" spans="1:3">
      <c r="A717" s="241">
        <v>29119</v>
      </c>
      <c r="B717" s="278">
        <v>9.3200000000000005E-2</v>
      </c>
      <c r="C717" s="14">
        <f t="shared" si="11"/>
        <v>1.074113856068774E-3</v>
      </c>
    </row>
    <row r="718" spans="1:3">
      <c r="A718" s="241">
        <v>29126</v>
      </c>
      <c r="B718" s="278">
        <v>9.3800000000000008E-2</v>
      </c>
      <c r="C718" s="14">
        <f t="shared" si="11"/>
        <v>6.4377682403433832E-3</v>
      </c>
    </row>
    <row r="719" spans="1:3">
      <c r="A719" s="241">
        <v>29133</v>
      </c>
      <c r="B719" s="278">
        <v>9.5299999999999996E-2</v>
      </c>
      <c r="C719" s="14">
        <f t="shared" si="11"/>
        <v>1.5991471215351678E-2</v>
      </c>
    </row>
    <row r="720" spans="1:3">
      <c r="A720" s="241">
        <v>29140</v>
      </c>
      <c r="B720" s="278">
        <v>0.1009</v>
      </c>
      <c r="C720" s="14">
        <f t="shared" si="11"/>
        <v>5.8761804826862621E-2</v>
      </c>
    </row>
    <row r="721" spans="1:3">
      <c r="A721" s="241">
        <v>29147</v>
      </c>
      <c r="B721" s="278">
        <v>0.10369999999999999</v>
      </c>
      <c r="C721" s="14">
        <f t="shared" si="11"/>
        <v>2.7750247770069205E-2</v>
      </c>
    </row>
    <row r="722" spans="1:3">
      <c r="A722" s="241">
        <v>29154</v>
      </c>
      <c r="B722" s="278">
        <v>0.10890000000000001</v>
      </c>
      <c r="C722" s="14">
        <f t="shared" si="11"/>
        <v>5.0144648023143924E-2</v>
      </c>
    </row>
    <row r="723" spans="1:3">
      <c r="A723" s="241">
        <v>29161</v>
      </c>
      <c r="B723" s="278">
        <v>0.10779999999999999</v>
      </c>
      <c r="C723" s="14">
        <f t="shared" si="11"/>
        <v>-1.0101010101010261E-2</v>
      </c>
    </row>
    <row r="724" spans="1:3">
      <c r="A724" s="241">
        <v>29168</v>
      </c>
      <c r="B724" s="278">
        <v>0.10869999999999999</v>
      </c>
      <c r="C724" s="14">
        <f t="shared" si="11"/>
        <v>8.3487940630797598E-3</v>
      </c>
    </row>
    <row r="725" spans="1:3">
      <c r="A725" s="241">
        <v>29175</v>
      </c>
      <c r="B725" s="278">
        <v>0.1069</v>
      </c>
      <c r="C725" s="14">
        <f t="shared" si="11"/>
        <v>-1.6559337626494905E-2</v>
      </c>
    </row>
    <row r="726" spans="1:3">
      <c r="A726" s="241">
        <v>29182</v>
      </c>
      <c r="B726" s="278">
        <v>0.10710000000000001</v>
      </c>
      <c r="C726" s="14">
        <f t="shared" si="11"/>
        <v>1.8709073900843743E-3</v>
      </c>
    </row>
    <row r="727" spans="1:3">
      <c r="A727" s="241">
        <v>29189</v>
      </c>
      <c r="B727" s="278">
        <v>0.10339999999999999</v>
      </c>
      <c r="C727" s="14">
        <f t="shared" si="11"/>
        <v>-3.4547152194211228E-2</v>
      </c>
    </row>
    <row r="728" spans="1:3">
      <c r="A728" s="241">
        <v>29196</v>
      </c>
      <c r="B728" s="278">
        <v>0.10289999999999999</v>
      </c>
      <c r="C728" s="14">
        <f t="shared" si="11"/>
        <v>-4.8355899419729254E-3</v>
      </c>
    </row>
    <row r="729" spans="1:3">
      <c r="A729" s="241">
        <v>29203</v>
      </c>
      <c r="B729" s="278">
        <v>0.1045</v>
      </c>
      <c r="C729" s="14">
        <f t="shared" si="11"/>
        <v>1.5549076773566612E-2</v>
      </c>
    </row>
    <row r="730" spans="1:3">
      <c r="A730" s="241">
        <v>29210</v>
      </c>
      <c r="B730" s="278">
        <v>0.10369999999999999</v>
      </c>
      <c r="C730" s="14">
        <f t="shared" si="11"/>
        <v>-7.6555023923445846E-3</v>
      </c>
    </row>
    <row r="731" spans="1:3">
      <c r="A731" s="241">
        <v>29217</v>
      </c>
      <c r="B731" s="278">
        <v>0.1045</v>
      </c>
      <c r="C731" s="14">
        <f t="shared" si="11"/>
        <v>7.7145612343298853E-3</v>
      </c>
    </row>
    <row r="732" spans="1:3">
      <c r="A732" s="241">
        <v>29224</v>
      </c>
      <c r="B732" s="278">
        <v>0.1052</v>
      </c>
      <c r="C732" s="14">
        <f t="shared" si="11"/>
        <v>6.6985645933014945E-3</v>
      </c>
    </row>
    <row r="733" spans="1:3">
      <c r="A733" s="241">
        <v>29231</v>
      </c>
      <c r="B733" s="278">
        <v>0.10589999999999999</v>
      </c>
      <c r="C733" s="14">
        <f t="shared" si="11"/>
        <v>6.6539923954371891E-3</v>
      </c>
    </row>
    <row r="734" spans="1:3">
      <c r="A734" s="241">
        <v>29238</v>
      </c>
      <c r="B734" s="278">
        <v>0.10710000000000001</v>
      </c>
      <c r="C734" s="14">
        <f t="shared" si="11"/>
        <v>1.1331444759206994E-2</v>
      </c>
    </row>
    <row r="735" spans="1:3">
      <c r="A735" s="241">
        <v>29245</v>
      </c>
      <c r="B735" s="278">
        <v>0.10949999999999999</v>
      </c>
      <c r="C735" s="14">
        <f t="shared" si="11"/>
        <v>2.2408963585433907E-2</v>
      </c>
    </row>
    <row r="736" spans="1:3">
      <c r="A736" s="241">
        <v>29252</v>
      </c>
      <c r="B736" s="278">
        <v>0.1119</v>
      </c>
      <c r="C736" s="14">
        <f t="shared" si="11"/>
        <v>2.1917808219178207E-2</v>
      </c>
    </row>
    <row r="737" spans="1:3">
      <c r="A737" s="241">
        <v>29259</v>
      </c>
      <c r="B737" s="278">
        <v>0.11710000000000001</v>
      </c>
      <c r="C737" s="14">
        <f t="shared" si="11"/>
        <v>4.6470062555853529E-2</v>
      </c>
    </row>
    <row r="738" spans="1:3">
      <c r="A738" s="241">
        <v>29266</v>
      </c>
      <c r="B738" s="278">
        <v>0.1201</v>
      </c>
      <c r="C738" s="14">
        <f t="shared" si="11"/>
        <v>2.5619128949615617E-2</v>
      </c>
    </row>
    <row r="739" spans="1:3">
      <c r="A739" s="241">
        <v>29273</v>
      </c>
      <c r="B739" s="278">
        <v>0.12990000000000002</v>
      </c>
      <c r="C739" s="14">
        <f t="shared" si="11"/>
        <v>8.1598667776852762E-2</v>
      </c>
    </row>
    <row r="740" spans="1:3">
      <c r="A740" s="241">
        <v>29280</v>
      </c>
      <c r="B740" s="278">
        <v>0.13200000000000001</v>
      </c>
      <c r="C740" s="14">
        <f t="shared" si="11"/>
        <v>1.6166281755196233E-2</v>
      </c>
    </row>
    <row r="741" spans="1:3">
      <c r="A741" s="241">
        <v>29287</v>
      </c>
      <c r="B741" s="278">
        <v>0.12939999999999999</v>
      </c>
      <c r="C741" s="14">
        <f t="shared" si="11"/>
        <v>-1.9696969696969841E-2</v>
      </c>
    </row>
    <row r="742" spans="1:3">
      <c r="A742" s="241">
        <v>29294</v>
      </c>
      <c r="B742" s="278">
        <v>0.12539999999999998</v>
      </c>
      <c r="C742" s="14">
        <f t="shared" si="11"/>
        <v>-3.0911901081916569E-2</v>
      </c>
    </row>
    <row r="743" spans="1:3">
      <c r="A743" s="241">
        <v>29301</v>
      </c>
      <c r="B743" s="278">
        <v>0.12539999999999998</v>
      </c>
      <c r="C743" s="14">
        <f t="shared" si="11"/>
        <v>0</v>
      </c>
    </row>
    <row r="744" spans="1:3">
      <c r="A744" s="241">
        <v>29308</v>
      </c>
      <c r="B744" s="278">
        <v>0.13</v>
      </c>
      <c r="C744" s="14">
        <f t="shared" si="11"/>
        <v>3.6682615629984219E-2</v>
      </c>
    </row>
    <row r="745" spans="1:3">
      <c r="A745" s="241">
        <v>29315</v>
      </c>
      <c r="B745" s="278">
        <v>0.12619999999999998</v>
      </c>
      <c r="C745" s="14">
        <f t="shared" si="11"/>
        <v>-2.9230769230769428E-2</v>
      </c>
    </row>
    <row r="746" spans="1:3">
      <c r="A746" s="241">
        <v>29322</v>
      </c>
      <c r="B746" s="278">
        <v>0.12050000000000001</v>
      </c>
      <c r="C746" s="14">
        <f t="shared" si="11"/>
        <v>-4.516640253565745E-2</v>
      </c>
    </row>
    <row r="747" spans="1:3">
      <c r="A747" s="241">
        <v>29329</v>
      </c>
      <c r="B747" s="278">
        <v>0.1125</v>
      </c>
      <c r="C747" s="14">
        <f t="shared" si="11"/>
        <v>-6.6390041493775989E-2</v>
      </c>
    </row>
    <row r="748" spans="1:3">
      <c r="A748" s="241">
        <v>29336</v>
      </c>
      <c r="B748" s="278">
        <v>0.109</v>
      </c>
      <c r="C748" s="14">
        <f t="shared" si="11"/>
        <v>-3.1111111111111138E-2</v>
      </c>
    </row>
    <row r="749" spans="1:3">
      <c r="A749" s="241">
        <v>29343</v>
      </c>
      <c r="B749" s="278">
        <v>0.1057</v>
      </c>
      <c r="C749" s="14">
        <f t="shared" si="11"/>
        <v>-3.0275229357798143E-2</v>
      </c>
    </row>
    <row r="750" spans="1:3">
      <c r="A750" s="241">
        <v>29350</v>
      </c>
      <c r="B750" s="278">
        <v>0.1008</v>
      </c>
      <c r="C750" s="14">
        <f t="shared" si="11"/>
        <v>-4.635761589403975E-2</v>
      </c>
    </row>
    <row r="751" spans="1:3">
      <c r="A751" s="241">
        <v>29357</v>
      </c>
      <c r="B751" s="278">
        <v>0.10249999999999999</v>
      </c>
      <c r="C751" s="14">
        <f t="shared" si="11"/>
        <v>1.6865079365079298E-2</v>
      </c>
    </row>
    <row r="752" spans="1:3">
      <c r="A752" s="241">
        <v>29364</v>
      </c>
      <c r="B752" s="278">
        <v>0.1016</v>
      </c>
      <c r="C752" s="14">
        <f t="shared" si="11"/>
        <v>-8.7804878048780306E-3</v>
      </c>
    </row>
    <row r="753" spans="1:3">
      <c r="A753" s="241">
        <v>29371</v>
      </c>
      <c r="B753" s="278">
        <v>0.1014</v>
      </c>
      <c r="C753" s="14">
        <f t="shared" si="11"/>
        <v>-1.9685039370077938E-3</v>
      </c>
    </row>
    <row r="754" spans="1:3">
      <c r="A754" s="241">
        <v>29378</v>
      </c>
      <c r="B754" s="278">
        <v>0.1007</v>
      </c>
      <c r="C754" s="14">
        <f t="shared" si="11"/>
        <v>-6.9033530571992715E-3</v>
      </c>
    </row>
    <row r="755" spans="1:3">
      <c r="A755" s="241">
        <v>29385</v>
      </c>
      <c r="B755" s="278">
        <v>9.6600000000000005E-2</v>
      </c>
      <c r="C755" s="14">
        <f t="shared" si="11"/>
        <v>-4.0714995034756632E-2</v>
      </c>
    </row>
    <row r="756" spans="1:3">
      <c r="A756" s="241">
        <v>29392</v>
      </c>
      <c r="B756" s="278">
        <v>9.5100000000000004E-2</v>
      </c>
      <c r="C756" s="14">
        <f t="shared" si="11"/>
        <v>-1.552795031055902E-2</v>
      </c>
    </row>
    <row r="757" spans="1:3">
      <c r="A757" s="241">
        <v>29399</v>
      </c>
      <c r="B757" s="278">
        <v>9.8000000000000004E-2</v>
      </c>
      <c r="C757" s="14">
        <f t="shared" si="11"/>
        <v>3.0494216614090429E-2</v>
      </c>
    </row>
    <row r="758" spans="1:3">
      <c r="A758" s="241">
        <v>29406</v>
      </c>
      <c r="B758" s="278">
        <v>0.1011</v>
      </c>
      <c r="C758" s="14">
        <f t="shared" si="11"/>
        <v>3.1632653061224404E-2</v>
      </c>
    </row>
    <row r="759" spans="1:3">
      <c r="A759" s="241">
        <v>29413</v>
      </c>
      <c r="B759" s="278">
        <v>0.1018</v>
      </c>
      <c r="C759" s="14">
        <f t="shared" si="11"/>
        <v>6.9238377843719705E-3</v>
      </c>
    </row>
    <row r="760" spans="1:3">
      <c r="A760" s="241">
        <v>29420</v>
      </c>
      <c r="B760" s="278">
        <v>0.10199999999999999</v>
      </c>
      <c r="C760" s="14">
        <f t="shared" si="11"/>
        <v>1.9646365422396057E-3</v>
      </c>
    </row>
    <row r="761" spans="1:3">
      <c r="A761" s="241">
        <v>29427</v>
      </c>
      <c r="B761" s="278">
        <v>0.10199999999999999</v>
      </c>
      <c r="C761" s="14">
        <f t="shared" si="11"/>
        <v>0</v>
      </c>
    </row>
    <row r="762" spans="1:3">
      <c r="A762" s="241">
        <v>29434</v>
      </c>
      <c r="B762" s="278">
        <v>0.10589999999999999</v>
      </c>
      <c r="C762" s="14">
        <f t="shared" si="11"/>
        <v>3.8235294117647069E-2</v>
      </c>
    </row>
    <row r="763" spans="1:3">
      <c r="A763" s="241">
        <v>29441</v>
      </c>
      <c r="B763" s="278">
        <v>0.1075</v>
      </c>
      <c r="C763" s="14">
        <f t="shared" si="11"/>
        <v>1.5108593012275772E-2</v>
      </c>
    </row>
    <row r="764" spans="1:3">
      <c r="A764" s="241">
        <v>29448</v>
      </c>
      <c r="B764" s="278">
        <v>0.10929999999999999</v>
      </c>
      <c r="C764" s="14">
        <f t="shared" si="11"/>
        <v>1.6744186046511591E-2</v>
      </c>
    </row>
    <row r="765" spans="1:3">
      <c r="A765" s="241">
        <v>29455</v>
      </c>
      <c r="B765" s="278">
        <v>0.11199999999999999</v>
      </c>
      <c r="C765" s="14">
        <f t="shared" si="11"/>
        <v>2.4702653247941391E-2</v>
      </c>
    </row>
    <row r="766" spans="1:3">
      <c r="A766" s="241">
        <v>29462</v>
      </c>
      <c r="B766" s="278">
        <v>0.1159</v>
      </c>
      <c r="C766" s="14">
        <f t="shared" si="11"/>
        <v>3.4821428571428704E-2</v>
      </c>
    </row>
    <row r="767" spans="1:3">
      <c r="A767" s="241">
        <v>29469</v>
      </c>
      <c r="B767" s="278">
        <v>0.1119</v>
      </c>
      <c r="C767" s="14">
        <f t="shared" si="11"/>
        <v>-3.4512510785159649E-2</v>
      </c>
    </row>
    <row r="768" spans="1:3">
      <c r="A768" s="241">
        <v>29476</v>
      </c>
      <c r="B768" s="278">
        <v>0.11259999999999999</v>
      </c>
      <c r="C768" s="14">
        <f t="shared" si="11"/>
        <v>6.2555853440571249E-3</v>
      </c>
    </row>
    <row r="769" spans="1:3">
      <c r="A769" s="241">
        <v>29483</v>
      </c>
      <c r="B769" s="278">
        <v>0.11509999999999999</v>
      </c>
      <c r="C769" s="14">
        <f t="shared" si="11"/>
        <v>2.2202486678508014E-2</v>
      </c>
    </row>
    <row r="770" spans="1:3">
      <c r="A770" s="241">
        <v>29490</v>
      </c>
      <c r="B770" s="278">
        <v>0.1182</v>
      </c>
      <c r="C770" s="14">
        <f t="shared" si="11"/>
        <v>2.6933101650738537E-2</v>
      </c>
    </row>
    <row r="771" spans="1:3">
      <c r="A771" s="241">
        <v>29497</v>
      </c>
      <c r="B771" s="278">
        <v>0.11789999999999999</v>
      </c>
      <c r="C771" s="14">
        <f t="shared" ref="C771:C834" si="12">(B771-B770)/B770</f>
        <v>-2.5380710659899204E-3</v>
      </c>
    </row>
    <row r="772" spans="1:3">
      <c r="A772" s="241">
        <v>29504</v>
      </c>
      <c r="B772" s="278">
        <v>0.1142</v>
      </c>
      <c r="C772" s="14">
        <f t="shared" si="12"/>
        <v>-3.1382527565733634E-2</v>
      </c>
    </row>
    <row r="773" spans="1:3">
      <c r="A773" s="241">
        <v>29511</v>
      </c>
      <c r="B773" s="278">
        <v>0.1144</v>
      </c>
      <c r="C773" s="14">
        <f t="shared" si="12"/>
        <v>1.7513134851138857E-3</v>
      </c>
    </row>
    <row r="774" spans="1:3">
      <c r="A774" s="241">
        <v>29518</v>
      </c>
      <c r="B774" s="278">
        <v>0.1176</v>
      </c>
      <c r="C774" s="14">
        <f t="shared" si="12"/>
        <v>2.7972027972027923E-2</v>
      </c>
    </row>
    <row r="775" spans="1:3">
      <c r="A775" s="241">
        <v>29525</v>
      </c>
      <c r="B775" s="278">
        <v>0.12369999999999999</v>
      </c>
      <c r="C775" s="14">
        <f t="shared" si="12"/>
        <v>5.1870748299319681E-2</v>
      </c>
    </row>
    <row r="776" spans="1:3">
      <c r="A776" s="241">
        <v>29532</v>
      </c>
      <c r="B776" s="278">
        <v>0.12689999999999999</v>
      </c>
      <c r="C776" s="14">
        <f t="shared" si="12"/>
        <v>2.5869037995149512E-2</v>
      </c>
    </row>
    <row r="777" spans="1:3">
      <c r="A777" s="241">
        <v>29539</v>
      </c>
      <c r="B777" s="278">
        <v>0.1263</v>
      </c>
      <c r="C777" s="14">
        <f t="shared" si="12"/>
        <v>-4.7281323877067733E-3</v>
      </c>
    </row>
    <row r="778" spans="1:3">
      <c r="A778" s="241">
        <v>29546</v>
      </c>
      <c r="B778" s="278">
        <v>0.12689999999999999</v>
      </c>
      <c r="C778" s="14">
        <f t="shared" si="12"/>
        <v>4.7505938242279446E-3</v>
      </c>
    </row>
    <row r="779" spans="1:3">
      <c r="A779" s="241">
        <v>29553</v>
      </c>
      <c r="B779" s="278">
        <v>0.12720000000000001</v>
      </c>
      <c r="C779" s="14">
        <f t="shared" si="12"/>
        <v>2.3640661938536052E-3</v>
      </c>
    </row>
    <row r="780" spans="1:3">
      <c r="A780" s="241">
        <v>29560</v>
      </c>
      <c r="B780" s="278">
        <v>0.12909999999999999</v>
      </c>
      <c r="C780" s="14">
        <f t="shared" si="12"/>
        <v>1.4937106918238876E-2</v>
      </c>
    </row>
    <row r="781" spans="1:3">
      <c r="A781" s="241">
        <v>29567</v>
      </c>
      <c r="B781" s="278">
        <v>0.13189999999999999</v>
      </c>
      <c r="C781" s="14">
        <f t="shared" si="12"/>
        <v>2.1688613477924067E-2</v>
      </c>
    </row>
    <row r="782" spans="1:3">
      <c r="A782" s="241">
        <v>29574</v>
      </c>
      <c r="B782" s="278">
        <v>0.1318</v>
      </c>
      <c r="C782" s="14">
        <f t="shared" si="12"/>
        <v>-7.5815011372243357E-4</v>
      </c>
    </row>
    <row r="783" spans="1:3">
      <c r="A783" s="241">
        <v>29581</v>
      </c>
      <c r="B783" s="278">
        <v>0.1229</v>
      </c>
      <c r="C783" s="14">
        <f t="shared" si="12"/>
        <v>-6.752655538694996E-2</v>
      </c>
    </row>
    <row r="784" spans="1:3">
      <c r="A784" s="241">
        <v>29588</v>
      </c>
      <c r="B784" s="278">
        <v>0.12359999999999999</v>
      </c>
      <c r="C784" s="14">
        <f t="shared" si="12"/>
        <v>5.6956875508542906E-3</v>
      </c>
    </row>
    <row r="785" spans="1:3">
      <c r="A785" s="241">
        <v>29595</v>
      </c>
      <c r="B785" s="278">
        <v>0.1231</v>
      </c>
      <c r="C785" s="14">
        <f t="shared" si="12"/>
        <v>-4.0453074433655879E-3</v>
      </c>
    </row>
    <row r="786" spans="1:3">
      <c r="A786" s="241">
        <v>29602</v>
      </c>
      <c r="B786" s="278">
        <v>0.12529999999999999</v>
      </c>
      <c r="C786" s="14">
        <f t="shared" si="12"/>
        <v>1.7871649065800112E-2</v>
      </c>
    </row>
    <row r="787" spans="1:3">
      <c r="A787" s="241">
        <v>29609</v>
      </c>
      <c r="B787" s="278">
        <v>0.12720000000000001</v>
      </c>
      <c r="C787" s="14">
        <f t="shared" si="12"/>
        <v>1.5163607342378396E-2</v>
      </c>
    </row>
    <row r="788" spans="1:3">
      <c r="A788" s="241">
        <v>29616</v>
      </c>
      <c r="B788" s="278">
        <v>0.12740000000000001</v>
      </c>
      <c r="C788" s="14">
        <f t="shared" si="12"/>
        <v>1.5723270440252022E-3</v>
      </c>
    </row>
    <row r="789" spans="1:3">
      <c r="A789" s="241">
        <v>29623</v>
      </c>
      <c r="B789" s="278">
        <v>0.1295</v>
      </c>
      <c r="C789" s="14">
        <f t="shared" si="12"/>
        <v>1.6483516483516408E-2</v>
      </c>
    </row>
    <row r="790" spans="1:3">
      <c r="A790" s="241">
        <v>29630</v>
      </c>
      <c r="B790" s="278">
        <v>0.13390000000000002</v>
      </c>
      <c r="C790" s="14">
        <f t="shared" si="12"/>
        <v>3.3976833976834091E-2</v>
      </c>
    </row>
    <row r="791" spans="1:3">
      <c r="A791" s="241">
        <v>29637</v>
      </c>
      <c r="B791" s="278">
        <v>0.13159999999999999</v>
      </c>
      <c r="C791" s="14">
        <f t="shared" si="12"/>
        <v>-1.7176997759522208E-2</v>
      </c>
    </row>
    <row r="792" spans="1:3">
      <c r="A792" s="241">
        <v>29644</v>
      </c>
      <c r="B792" s="278">
        <v>0.13320000000000001</v>
      </c>
      <c r="C792" s="14">
        <f t="shared" si="12"/>
        <v>1.2158054711246338E-2</v>
      </c>
    </row>
    <row r="793" spans="1:3">
      <c r="A793" s="241">
        <v>29651</v>
      </c>
      <c r="B793" s="278">
        <v>0.1343</v>
      </c>
      <c r="C793" s="14">
        <f t="shared" si="12"/>
        <v>8.2582582582581814E-3</v>
      </c>
    </row>
    <row r="794" spans="1:3">
      <c r="A794" s="241">
        <v>29658</v>
      </c>
      <c r="B794" s="278">
        <v>0.13039999999999999</v>
      </c>
      <c r="C794" s="14">
        <f t="shared" si="12"/>
        <v>-2.903946388682066E-2</v>
      </c>
    </row>
    <row r="795" spans="1:3">
      <c r="A795" s="241">
        <v>29665</v>
      </c>
      <c r="B795" s="278">
        <v>0.12710000000000002</v>
      </c>
      <c r="C795" s="14">
        <f t="shared" si="12"/>
        <v>-2.5306748466257439E-2</v>
      </c>
    </row>
    <row r="796" spans="1:3">
      <c r="A796" s="241">
        <v>29672</v>
      </c>
      <c r="B796" s="278">
        <v>0.13269999999999998</v>
      </c>
      <c r="C796" s="14">
        <f t="shared" si="12"/>
        <v>4.4059795436663773E-2</v>
      </c>
    </row>
    <row r="797" spans="1:3">
      <c r="A797" s="241">
        <v>29679</v>
      </c>
      <c r="B797" s="278">
        <v>0.1323</v>
      </c>
      <c r="C797" s="14">
        <f t="shared" si="12"/>
        <v>-3.0143180105499908E-3</v>
      </c>
    </row>
    <row r="798" spans="1:3">
      <c r="A798" s="241">
        <v>29686</v>
      </c>
      <c r="B798" s="278">
        <v>0.1356</v>
      </c>
      <c r="C798" s="14">
        <f t="shared" si="12"/>
        <v>2.4943310657596352E-2</v>
      </c>
    </row>
    <row r="799" spans="1:3">
      <c r="A799" s="241">
        <v>29693</v>
      </c>
      <c r="B799" s="278">
        <v>0.13699999999999998</v>
      </c>
      <c r="C799" s="14">
        <f t="shared" si="12"/>
        <v>1.0324483775811097E-2</v>
      </c>
    </row>
    <row r="800" spans="1:3">
      <c r="A800" s="241">
        <v>29700</v>
      </c>
      <c r="B800" s="278">
        <v>0.13780000000000001</v>
      </c>
      <c r="C800" s="14">
        <f t="shared" si="12"/>
        <v>5.8394160583943285E-3</v>
      </c>
    </row>
    <row r="801" spans="1:3">
      <c r="A801" s="241">
        <v>29707</v>
      </c>
      <c r="B801" s="278">
        <v>0.1401</v>
      </c>
      <c r="C801" s="14">
        <f t="shared" si="12"/>
        <v>1.6690856313497798E-2</v>
      </c>
    </row>
    <row r="802" spans="1:3">
      <c r="A802" s="241">
        <v>29714</v>
      </c>
      <c r="B802" s="278">
        <v>0.14460000000000001</v>
      </c>
      <c r="C802" s="14">
        <f t="shared" si="12"/>
        <v>3.2119914346895102E-2</v>
      </c>
    </row>
    <row r="803" spans="1:3">
      <c r="A803" s="241">
        <v>29721</v>
      </c>
      <c r="B803" s="278">
        <v>0.14319999999999999</v>
      </c>
      <c r="C803" s="14">
        <f t="shared" si="12"/>
        <v>-9.6818810511757423E-3</v>
      </c>
    </row>
    <row r="804" spans="1:3">
      <c r="A804" s="241">
        <v>29728</v>
      </c>
      <c r="B804" s="278">
        <v>0.13919999999999999</v>
      </c>
      <c r="C804" s="14">
        <f t="shared" si="12"/>
        <v>-2.7932960893854775E-2</v>
      </c>
    </row>
    <row r="805" spans="1:3">
      <c r="A805" s="241">
        <v>29735</v>
      </c>
      <c r="B805" s="278">
        <v>0.1361</v>
      </c>
      <c r="C805" s="14">
        <f t="shared" si="12"/>
        <v>-2.2270114942528677E-2</v>
      </c>
    </row>
    <row r="806" spans="1:3">
      <c r="A806" s="241">
        <v>29742</v>
      </c>
      <c r="B806" s="278">
        <v>0.1353</v>
      </c>
      <c r="C806" s="14">
        <f t="shared" si="12"/>
        <v>-5.8780308596619781E-3</v>
      </c>
    </row>
    <row r="807" spans="1:3">
      <c r="A807" s="241">
        <v>29749</v>
      </c>
      <c r="B807" s="278">
        <v>0.13339999999999999</v>
      </c>
      <c r="C807" s="14">
        <f t="shared" si="12"/>
        <v>-1.4042867701404381E-2</v>
      </c>
    </row>
    <row r="808" spans="1:3">
      <c r="A808" s="241">
        <v>29756</v>
      </c>
      <c r="B808" s="278">
        <v>0.13289999999999999</v>
      </c>
      <c r="C808" s="14">
        <f t="shared" si="12"/>
        <v>-3.7481259370314877E-3</v>
      </c>
    </row>
    <row r="809" spans="1:3">
      <c r="A809" s="241">
        <v>29763</v>
      </c>
      <c r="B809" s="278">
        <v>0.1361</v>
      </c>
      <c r="C809" s="14">
        <f t="shared" si="12"/>
        <v>2.4078254326561389E-2</v>
      </c>
    </row>
    <row r="810" spans="1:3">
      <c r="A810" s="241">
        <v>29770</v>
      </c>
      <c r="B810" s="278">
        <v>0.13880000000000001</v>
      </c>
      <c r="C810" s="14">
        <f t="shared" si="12"/>
        <v>1.9838354151359355E-2</v>
      </c>
    </row>
    <row r="811" spans="1:3">
      <c r="A811" s="241">
        <v>29777</v>
      </c>
      <c r="B811" s="278">
        <v>0.14000000000000001</v>
      </c>
      <c r="C811" s="14">
        <f t="shared" si="12"/>
        <v>8.6455331412104222E-3</v>
      </c>
    </row>
    <row r="812" spans="1:3">
      <c r="A812" s="241">
        <v>29784</v>
      </c>
      <c r="B812" s="278">
        <v>0.14080000000000001</v>
      </c>
      <c r="C812" s="14">
        <f t="shared" si="12"/>
        <v>5.7142857142856796E-3</v>
      </c>
    </row>
    <row r="813" spans="1:3">
      <c r="A813" s="241">
        <v>29791</v>
      </c>
      <c r="B813" s="278">
        <v>0.14560000000000001</v>
      </c>
      <c r="C813" s="14">
        <f t="shared" si="12"/>
        <v>3.4090909090909081E-2</v>
      </c>
    </row>
    <row r="814" spans="1:3">
      <c r="A814" s="241">
        <v>29798</v>
      </c>
      <c r="B814" s="278">
        <v>0.1459</v>
      </c>
      <c r="C814" s="14">
        <f t="shared" si="12"/>
        <v>2.0604395604395241E-3</v>
      </c>
    </row>
    <row r="815" spans="1:3">
      <c r="A815" s="241">
        <v>29805</v>
      </c>
      <c r="B815" s="278">
        <v>0.14899999999999999</v>
      </c>
      <c r="C815" s="14">
        <f t="shared" si="12"/>
        <v>2.1247429746401588E-2</v>
      </c>
    </row>
    <row r="816" spans="1:3">
      <c r="A816" s="241">
        <v>29812</v>
      </c>
      <c r="B816" s="278">
        <v>0.14610000000000001</v>
      </c>
      <c r="C816" s="14">
        <f t="shared" si="12"/>
        <v>-1.9463087248322054E-2</v>
      </c>
    </row>
    <row r="817" spans="1:3">
      <c r="A817" s="241">
        <v>29819</v>
      </c>
      <c r="B817" s="278">
        <v>0.14829999999999999</v>
      </c>
      <c r="C817" s="14">
        <f t="shared" si="12"/>
        <v>1.5058179329226418E-2</v>
      </c>
    </row>
    <row r="818" spans="1:3">
      <c r="A818" s="241">
        <v>29826</v>
      </c>
      <c r="B818" s="278">
        <v>0.1532</v>
      </c>
      <c r="C818" s="14">
        <f t="shared" si="12"/>
        <v>3.3041132838840297E-2</v>
      </c>
    </row>
    <row r="819" spans="1:3">
      <c r="A819" s="241">
        <v>29833</v>
      </c>
      <c r="B819" s="278">
        <v>0.15439999999999998</v>
      </c>
      <c r="C819" s="14">
        <f t="shared" si="12"/>
        <v>7.832898172323622E-3</v>
      </c>
    </row>
    <row r="820" spans="1:3">
      <c r="A820" s="241">
        <v>29840</v>
      </c>
      <c r="B820" s="278">
        <v>0.1537</v>
      </c>
      <c r="C820" s="14">
        <f t="shared" si="12"/>
        <v>-4.5336787564765448E-3</v>
      </c>
    </row>
    <row r="821" spans="1:3">
      <c r="A821" s="241">
        <v>29847</v>
      </c>
      <c r="B821" s="278">
        <v>0.15049999999999999</v>
      </c>
      <c r="C821" s="14">
        <f t="shared" si="12"/>
        <v>-2.0819778789850411E-2</v>
      </c>
    </row>
    <row r="822" spans="1:3">
      <c r="A822" s="241">
        <v>29854</v>
      </c>
      <c r="B822" s="278">
        <v>0.15210000000000001</v>
      </c>
      <c r="C822" s="14">
        <f t="shared" si="12"/>
        <v>1.0631229235880519E-2</v>
      </c>
    </row>
    <row r="823" spans="1:3">
      <c r="A823" s="241">
        <v>29861</v>
      </c>
      <c r="B823" s="278">
        <v>0.15679999999999999</v>
      </c>
      <c r="C823" s="14">
        <f t="shared" si="12"/>
        <v>3.0900723208415394E-2</v>
      </c>
    </row>
    <row r="824" spans="1:3">
      <c r="A824" s="241">
        <v>29868</v>
      </c>
      <c r="B824" s="278">
        <v>0.1502</v>
      </c>
      <c r="C824" s="14">
        <f t="shared" si="12"/>
        <v>-4.2091836734693848E-2</v>
      </c>
    </row>
    <row r="825" spans="1:3">
      <c r="A825" s="241">
        <v>29875</v>
      </c>
      <c r="B825" s="278">
        <v>0.14880000000000002</v>
      </c>
      <c r="C825" s="14">
        <f t="shared" si="12"/>
        <v>-9.3209054593873814E-3</v>
      </c>
    </row>
    <row r="826" spans="1:3">
      <c r="A826" s="241">
        <v>29882</v>
      </c>
      <c r="B826" s="278">
        <v>0.15210000000000001</v>
      </c>
      <c r="C826" s="14">
        <f t="shared" si="12"/>
        <v>2.217741935483869E-2</v>
      </c>
    </row>
    <row r="827" spans="1:3">
      <c r="A827" s="241">
        <v>29889</v>
      </c>
      <c r="B827" s="278">
        <v>0.1525</v>
      </c>
      <c r="C827" s="14">
        <f t="shared" si="12"/>
        <v>2.6298487836948301E-3</v>
      </c>
    </row>
    <row r="828" spans="1:3">
      <c r="A828" s="241">
        <v>29896</v>
      </c>
      <c r="B828" s="278">
        <v>0.14219999999999999</v>
      </c>
      <c r="C828" s="14">
        <f t="shared" si="12"/>
        <v>-6.75409836065574E-2</v>
      </c>
    </row>
    <row r="829" spans="1:3">
      <c r="A829" s="241">
        <v>29903</v>
      </c>
      <c r="B829" s="278">
        <v>0.13289999999999999</v>
      </c>
      <c r="C829" s="14">
        <f t="shared" si="12"/>
        <v>-6.540084388185656E-2</v>
      </c>
    </row>
    <row r="830" spans="1:3">
      <c r="A830" s="241">
        <v>29910</v>
      </c>
      <c r="B830" s="278">
        <v>0.13089999999999999</v>
      </c>
      <c r="C830" s="14">
        <f t="shared" si="12"/>
        <v>-1.5048908954100841E-2</v>
      </c>
    </row>
    <row r="831" spans="1:3">
      <c r="A831" s="241">
        <v>29917</v>
      </c>
      <c r="B831" s="278">
        <v>0.13119999999999998</v>
      </c>
      <c r="C831" s="14">
        <f t="shared" si="12"/>
        <v>2.2918258212375458E-3</v>
      </c>
    </row>
    <row r="832" spans="1:3">
      <c r="A832" s="241">
        <v>29924</v>
      </c>
      <c r="B832" s="278">
        <v>0.13320000000000001</v>
      </c>
      <c r="C832" s="14">
        <f t="shared" si="12"/>
        <v>1.5243902439024617E-2</v>
      </c>
    </row>
    <row r="833" spans="1:3">
      <c r="A833" s="241">
        <v>29931</v>
      </c>
      <c r="B833" s="278">
        <v>0.1366</v>
      </c>
      <c r="C833" s="14">
        <f t="shared" si="12"/>
        <v>2.5525525525525422E-2</v>
      </c>
    </row>
    <row r="834" spans="1:3">
      <c r="A834" s="241">
        <v>29938</v>
      </c>
      <c r="B834" s="278">
        <v>0.1358</v>
      </c>
      <c r="C834" s="14">
        <f t="shared" si="12"/>
        <v>-5.8565153733528197E-3</v>
      </c>
    </row>
    <row r="835" spans="1:3">
      <c r="A835" s="241">
        <v>29945</v>
      </c>
      <c r="B835" s="278">
        <v>0.14000000000000001</v>
      </c>
      <c r="C835" s="14">
        <f t="shared" ref="C835:C898" si="13">(B835-B834)/B834</f>
        <v>3.0927835051546459E-2</v>
      </c>
    </row>
    <row r="836" spans="1:3">
      <c r="A836" s="241">
        <v>29952</v>
      </c>
      <c r="B836" s="278">
        <v>0.14069999999999999</v>
      </c>
      <c r="C836" s="14">
        <f t="shared" si="13"/>
        <v>4.9999999999998457E-3</v>
      </c>
    </row>
    <row r="837" spans="1:3">
      <c r="A837" s="241">
        <v>29959</v>
      </c>
      <c r="B837" s="278">
        <v>0.1447</v>
      </c>
      <c r="C837" s="14">
        <f t="shared" si="13"/>
        <v>2.8429282160625471E-2</v>
      </c>
    </row>
    <row r="838" spans="1:3">
      <c r="A838" s="241">
        <v>29966</v>
      </c>
      <c r="B838" s="278">
        <v>0.14760000000000001</v>
      </c>
      <c r="C838" s="14">
        <f t="shared" si="13"/>
        <v>2.004146510020742E-2</v>
      </c>
    </row>
    <row r="839" spans="1:3">
      <c r="A839" s="241">
        <v>29973</v>
      </c>
      <c r="B839" s="278">
        <v>0.14730000000000001</v>
      </c>
      <c r="C839" s="14">
        <f t="shared" si="13"/>
        <v>-2.0325203252032163E-3</v>
      </c>
    </row>
    <row r="840" spans="1:3">
      <c r="A840" s="241">
        <v>29980</v>
      </c>
      <c r="B840" s="278">
        <v>0.14419999999999999</v>
      </c>
      <c r="C840" s="14">
        <f t="shared" si="13"/>
        <v>-2.1045485403937671E-2</v>
      </c>
    </row>
    <row r="841" spans="1:3">
      <c r="A841" s="241">
        <v>29987</v>
      </c>
      <c r="B841" s="278">
        <v>0.14630000000000001</v>
      </c>
      <c r="C841" s="14">
        <f t="shared" si="13"/>
        <v>1.4563106796116634E-2</v>
      </c>
    </row>
    <row r="842" spans="1:3">
      <c r="A842" s="241">
        <v>29994</v>
      </c>
      <c r="B842" s="278">
        <v>0.1484</v>
      </c>
      <c r="C842" s="14">
        <f t="shared" si="13"/>
        <v>1.4354066985645869E-2</v>
      </c>
    </row>
    <row r="843" spans="1:3">
      <c r="A843" s="241">
        <v>30001</v>
      </c>
      <c r="B843" s="278">
        <v>0.1439</v>
      </c>
      <c r="C843" s="14">
        <f t="shared" si="13"/>
        <v>-3.0323450134770915E-2</v>
      </c>
    </row>
    <row r="844" spans="1:3">
      <c r="A844" s="241">
        <v>30008</v>
      </c>
      <c r="B844" s="278">
        <v>0.13919999999999999</v>
      </c>
      <c r="C844" s="14">
        <f t="shared" si="13"/>
        <v>-3.266157053509388E-2</v>
      </c>
    </row>
    <row r="845" spans="1:3">
      <c r="A845" s="241">
        <v>30015</v>
      </c>
      <c r="B845" s="278">
        <v>0.13699999999999998</v>
      </c>
      <c r="C845" s="14">
        <f t="shared" si="13"/>
        <v>-1.5804597701149479E-2</v>
      </c>
    </row>
    <row r="846" spans="1:3">
      <c r="A846" s="241">
        <v>30022</v>
      </c>
      <c r="B846" s="278">
        <v>0.13800000000000001</v>
      </c>
      <c r="C846" s="14">
        <f t="shared" si="13"/>
        <v>7.2992700729929104E-3</v>
      </c>
    </row>
    <row r="847" spans="1:3">
      <c r="A847" s="241">
        <v>30029</v>
      </c>
      <c r="B847" s="278">
        <v>0.13900000000000001</v>
      </c>
      <c r="C847" s="14">
        <f t="shared" si="13"/>
        <v>7.2463768115942091E-3</v>
      </c>
    </row>
    <row r="848" spans="1:3">
      <c r="A848" s="241">
        <v>30036</v>
      </c>
      <c r="B848" s="278">
        <v>0.1386</v>
      </c>
      <c r="C848" s="14">
        <f t="shared" si="13"/>
        <v>-2.8776978417267007E-3</v>
      </c>
    </row>
    <row r="849" spans="1:3">
      <c r="A849" s="241">
        <v>30043</v>
      </c>
      <c r="B849" s="278">
        <v>0.14150000000000001</v>
      </c>
      <c r="C849" s="14">
        <f t="shared" si="13"/>
        <v>2.0923520923521021E-2</v>
      </c>
    </row>
    <row r="850" spans="1:3">
      <c r="A850" s="241">
        <v>30050</v>
      </c>
      <c r="B850" s="278">
        <v>0.14130000000000001</v>
      </c>
      <c r="C850" s="14">
        <f t="shared" si="13"/>
        <v>-1.4134275618374961E-3</v>
      </c>
    </row>
    <row r="851" spans="1:3">
      <c r="A851" s="241">
        <v>30057</v>
      </c>
      <c r="B851" s="278">
        <v>0.13849999999999998</v>
      </c>
      <c r="C851" s="14">
        <f t="shared" si="13"/>
        <v>-1.9815994338287506E-2</v>
      </c>
    </row>
    <row r="852" spans="1:3">
      <c r="A852" s="241">
        <v>30064</v>
      </c>
      <c r="B852" s="278">
        <v>0.13689999999999999</v>
      </c>
      <c r="C852" s="14">
        <f t="shared" si="13"/>
        <v>-1.1552346570397044E-2</v>
      </c>
    </row>
    <row r="853" spans="1:3">
      <c r="A853" s="241">
        <v>30071</v>
      </c>
      <c r="B853" s="278">
        <v>0.13780000000000001</v>
      </c>
      <c r="C853" s="14">
        <f t="shared" si="13"/>
        <v>6.5741417092769318E-3</v>
      </c>
    </row>
    <row r="854" spans="1:3">
      <c r="A854" s="241">
        <v>30078</v>
      </c>
      <c r="B854" s="278">
        <v>0.13730000000000001</v>
      </c>
      <c r="C854" s="14">
        <f t="shared" si="13"/>
        <v>-3.6284470246734429E-3</v>
      </c>
    </row>
    <row r="855" spans="1:3">
      <c r="A855" s="241">
        <v>30085</v>
      </c>
      <c r="B855" s="278">
        <v>0.1353</v>
      </c>
      <c r="C855" s="14">
        <f t="shared" si="13"/>
        <v>-1.4566642388929364E-2</v>
      </c>
    </row>
    <row r="856" spans="1:3">
      <c r="A856" s="241">
        <v>30092</v>
      </c>
      <c r="B856" s="278">
        <v>0.13570000000000002</v>
      </c>
      <c r="C856" s="14">
        <f t="shared" si="13"/>
        <v>2.9563932002957239E-3</v>
      </c>
    </row>
    <row r="857" spans="1:3">
      <c r="A857" s="241">
        <v>30099</v>
      </c>
      <c r="B857" s="278">
        <v>0.1366</v>
      </c>
      <c r="C857" s="14">
        <f t="shared" si="13"/>
        <v>6.6322770817979666E-3</v>
      </c>
    </row>
    <row r="858" spans="1:3">
      <c r="A858" s="241">
        <v>30106</v>
      </c>
      <c r="B858" s="278">
        <v>0.13919999999999999</v>
      </c>
      <c r="C858" s="14">
        <f t="shared" si="13"/>
        <v>1.9033674963396714E-2</v>
      </c>
    </row>
    <row r="859" spans="1:3">
      <c r="A859" s="241">
        <v>30113</v>
      </c>
      <c r="B859" s="278">
        <v>0.13970000000000002</v>
      </c>
      <c r="C859" s="14">
        <f t="shared" si="13"/>
        <v>3.5919540229887087E-3</v>
      </c>
    </row>
    <row r="860" spans="1:3">
      <c r="A860" s="241">
        <v>30120</v>
      </c>
      <c r="B860" s="278">
        <v>0.14360000000000001</v>
      </c>
      <c r="C860" s="14">
        <f t="shared" si="13"/>
        <v>2.7916964924838843E-2</v>
      </c>
    </row>
    <row r="861" spans="1:3">
      <c r="A861" s="241">
        <v>30127</v>
      </c>
      <c r="B861" s="278">
        <v>0.14699999999999999</v>
      </c>
      <c r="C861" s="14">
        <f t="shared" si="13"/>
        <v>2.3676880222841128E-2</v>
      </c>
    </row>
    <row r="862" spans="1:3">
      <c r="A862" s="241">
        <v>30134</v>
      </c>
      <c r="B862" s="278">
        <v>0.1454</v>
      </c>
      <c r="C862" s="14">
        <f t="shared" si="13"/>
        <v>-1.0884353741496534E-2</v>
      </c>
    </row>
    <row r="863" spans="1:3">
      <c r="A863" s="241">
        <v>30141</v>
      </c>
      <c r="B863" s="278">
        <v>0.14300000000000002</v>
      </c>
      <c r="C863" s="14">
        <f t="shared" si="13"/>
        <v>-1.6506189821182845E-2</v>
      </c>
    </row>
    <row r="864" spans="1:3">
      <c r="A864" s="241">
        <v>30148</v>
      </c>
      <c r="B864" s="278">
        <v>0.13930000000000001</v>
      </c>
      <c r="C864" s="14">
        <f t="shared" si="13"/>
        <v>-2.5874125874125933E-2</v>
      </c>
    </row>
    <row r="865" spans="1:3">
      <c r="A865" s="241">
        <v>30155</v>
      </c>
      <c r="B865" s="278">
        <v>0.1358</v>
      </c>
      <c r="C865" s="14">
        <f t="shared" si="13"/>
        <v>-2.512562814070354E-2</v>
      </c>
    </row>
    <row r="866" spans="1:3">
      <c r="A866" s="241">
        <v>30162</v>
      </c>
      <c r="B866" s="278">
        <v>0.13849999999999998</v>
      </c>
      <c r="C866" s="14">
        <f t="shared" si="13"/>
        <v>1.9882179675993962E-2</v>
      </c>
    </row>
    <row r="867" spans="1:3">
      <c r="A867" s="241">
        <v>30169</v>
      </c>
      <c r="B867" s="278">
        <v>0.1363</v>
      </c>
      <c r="C867" s="14">
        <f t="shared" si="13"/>
        <v>-1.5884476534295883E-2</v>
      </c>
    </row>
    <row r="868" spans="1:3">
      <c r="A868" s="241">
        <v>30176</v>
      </c>
      <c r="B868" s="278">
        <v>0.13570000000000002</v>
      </c>
      <c r="C868" s="14">
        <f t="shared" si="13"/>
        <v>-4.4020542920028567E-3</v>
      </c>
    </row>
    <row r="869" spans="1:3">
      <c r="A869" s="241">
        <v>30183</v>
      </c>
      <c r="B869" s="278">
        <v>0.126</v>
      </c>
      <c r="C869" s="14">
        <f t="shared" si="13"/>
        <v>-7.1481208548268338E-2</v>
      </c>
    </row>
    <row r="870" spans="1:3">
      <c r="A870" s="241">
        <v>30190</v>
      </c>
      <c r="B870" s="278">
        <v>0.12509999999999999</v>
      </c>
      <c r="C870" s="14">
        <f t="shared" si="13"/>
        <v>-7.1428571428572372E-3</v>
      </c>
    </row>
    <row r="871" spans="1:3">
      <c r="A871" s="241">
        <v>30197</v>
      </c>
      <c r="B871" s="278">
        <v>0.12689999999999999</v>
      </c>
      <c r="C871" s="14">
        <f t="shared" si="13"/>
        <v>1.4388489208633063E-2</v>
      </c>
    </row>
    <row r="872" spans="1:3">
      <c r="A872" s="241">
        <v>30204</v>
      </c>
      <c r="B872" s="278">
        <v>0.1258</v>
      </c>
      <c r="C872" s="14">
        <f t="shared" si="13"/>
        <v>-8.6682427107958229E-3</v>
      </c>
    </row>
    <row r="873" spans="1:3">
      <c r="A873" s="241">
        <v>30211</v>
      </c>
      <c r="B873" s="278">
        <v>0.1258</v>
      </c>
      <c r="C873" s="14">
        <f t="shared" si="13"/>
        <v>0</v>
      </c>
    </row>
    <row r="874" spans="1:3">
      <c r="A874" s="241">
        <v>30218</v>
      </c>
      <c r="B874" s="278">
        <v>0.12140000000000001</v>
      </c>
      <c r="C874" s="14">
        <f t="shared" si="13"/>
        <v>-3.4976152623211347E-2</v>
      </c>
    </row>
    <row r="875" spans="1:3">
      <c r="A875" s="241">
        <v>30225</v>
      </c>
      <c r="B875" s="278">
        <v>0.11779999999999999</v>
      </c>
      <c r="C875" s="14">
        <f t="shared" si="13"/>
        <v>-2.9654036243822238E-2</v>
      </c>
    </row>
    <row r="876" spans="1:3">
      <c r="A876" s="241">
        <v>30232</v>
      </c>
      <c r="B876" s="278">
        <v>0.1133</v>
      </c>
      <c r="C876" s="14">
        <f t="shared" si="13"/>
        <v>-3.8200339558573777E-2</v>
      </c>
    </row>
    <row r="877" spans="1:3">
      <c r="A877" s="241">
        <v>30239</v>
      </c>
      <c r="B877" s="278">
        <v>0.1057</v>
      </c>
      <c r="C877" s="14">
        <f t="shared" si="13"/>
        <v>-6.7078552515445686E-2</v>
      </c>
    </row>
    <row r="878" spans="1:3">
      <c r="A878" s="241">
        <v>30246</v>
      </c>
      <c r="B878" s="278">
        <v>0.1067</v>
      </c>
      <c r="C878" s="14">
        <f t="shared" si="13"/>
        <v>9.4607379375591383E-3</v>
      </c>
    </row>
    <row r="879" spans="1:3">
      <c r="A879" s="241">
        <v>30253</v>
      </c>
      <c r="B879" s="278">
        <v>0.10869999999999999</v>
      </c>
      <c r="C879" s="14">
        <f t="shared" si="13"/>
        <v>1.8744142455482549E-2</v>
      </c>
    </row>
    <row r="880" spans="1:3">
      <c r="A880" s="241">
        <v>30260</v>
      </c>
      <c r="B880" s="278">
        <v>0.1048</v>
      </c>
      <c r="C880" s="14">
        <f t="shared" si="13"/>
        <v>-3.5878564857405586E-2</v>
      </c>
    </row>
    <row r="881" spans="1:3">
      <c r="A881" s="241">
        <v>30267</v>
      </c>
      <c r="B881" s="278">
        <v>0.10529999999999999</v>
      </c>
      <c r="C881" s="14">
        <f t="shared" si="13"/>
        <v>4.7709923664120855E-3</v>
      </c>
    </row>
    <row r="882" spans="1:3">
      <c r="A882" s="241">
        <v>30274</v>
      </c>
      <c r="B882" s="278">
        <v>0.1056</v>
      </c>
      <c r="C882" s="14">
        <f t="shared" si="13"/>
        <v>2.8490028490029307E-3</v>
      </c>
    </row>
    <row r="883" spans="1:3">
      <c r="A883" s="241">
        <v>30281</v>
      </c>
      <c r="B883" s="278">
        <v>0.1052</v>
      </c>
      <c r="C883" s="14">
        <f t="shared" si="13"/>
        <v>-3.787878787878765E-3</v>
      </c>
    </row>
    <row r="884" spans="1:3">
      <c r="A884" s="241">
        <v>30288</v>
      </c>
      <c r="B884" s="278">
        <v>0.1069</v>
      </c>
      <c r="C884" s="14">
        <f t="shared" si="13"/>
        <v>1.6159695817490428E-2</v>
      </c>
    </row>
    <row r="885" spans="1:3">
      <c r="A885" s="241">
        <v>30295</v>
      </c>
      <c r="B885" s="278">
        <v>0.1056</v>
      </c>
      <c r="C885" s="14">
        <f t="shared" si="13"/>
        <v>-1.21608980355472E-2</v>
      </c>
    </row>
    <row r="886" spans="1:3">
      <c r="A886" s="241">
        <v>30302</v>
      </c>
      <c r="B886" s="278">
        <v>0.1056</v>
      </c>
      <c r="C886" s="14">
        <f t="shared" si="13"/>
        <v>0</v>
      </c>
    </row>
    <row r="887" spans="1:3">
      <c r="A887" s="241">
        <v>30309</v>
      </c>
      <c r="B887" s="278">
        <v>0.1056</v>
      </c>
      <c r="C887" s="14">
        <f t="shared" si="13"/>
        <v>0</v>
      </c>
    </row>
    <row r="888" spans="1:3">
      <c r="A888" s="241">
        <v>30316</v>
      </c>
      <c r="B888" s="278">
        <v>0.1043</v>
      </c>
      <c r="C888" s="14">
        <f t="shared" si="13"/>
        <v>-1.2310606060606018E-2</v>
      </c>
    </row>
    <row r="889" spans="1:3">
      <c r="A889" s="241">
        <v>30323</v>
      </c>
      <c r="B889" s="278">
        <v>0.1036</v>
      </c>
      <c r="C889" s="14">
        <f t="shared" si="13"/>
        <v>-6.7114093959732132E-3</v>
      </c>
    </row>
    <row r="890" spans="1:3">
      <c r="A890" s="241">
        <v>30330</v>
      </c>
      <c r="B890" s="278">
        <v>0.1032</v>
      </c>
      <c r="C890" s="14">
        <f t="shared" si="13"/>
        <v>-3.8610038610038377E-3</v>
      </c>
    </row>
    <row r="891" spans="1:3">
      <c r="A891" s="241">
        <v>30337</v>
      </c>
      <c r="B891" s="278">
        <v>0.1041</v>
      </c>
      <c r="C891" s="14">
        <f t="shared" si="13"/>
        <v>8.7209302325581203E-3</v>
      </c>
    </row>
    <row r="892" spans="1:3">
      <c r="A892" s="241">
        <v>30344</v>
      </c>
      <c r="B892" s="278">
        <v>0.10679999999999999</v>
      </c>
      <c r="C892" s="14">
        <f t="shared" si="13"/>
        <v>2.5936599423631069E-2</v>
      </c>
    </row>
    <row r="893" spans="1:3">
      <c r="A893" s="241">
        <v>30351</v>
      </c>
      <c r="B893" s="278">
        <v>0.10880000000000001</v>
      </c>
      <c r="C893" s="14">
        <f t="shared" si="13"/>
        <v>1.8726591760299772E-2</v>
      </c>
    </row>
    <row r="894" spans="1:3">
      <c r="A894" s="241">
        <v>30358</v>
      </c>
      <c r="B894" s="278">
        <v>0.10920000000000001</v>
      </c>
      <c r="C894" s="14">
        <f t="shared" si="13"/>
        <v>3.6764705882352715E-3</v>
      </c>
    </row>
    <row r="895" spans="1:3">
      <c r="A895" s="241">
        <v>30365</v>
      </c>
      <c r="B895" s="278">
        <v>0.1075</v>
      </c>
      <c r="C895" s="14">
        <f t="shared" si="13"/>
        <v>-1.5567765567765632E-2</v>
      </c>
    </row>
    <row r="896" spans="1:3">
      <c r="A896" s="241">
        <v>30372</v>
      </c>
      <c r="B896" s="278">
        <v>0.10400000000000001</v>
      </c>
      <c r="C896" s="14">
        <f t="shared" si="13"/>
        <v>-3.2558139534883623E-2</v>
      </c>
    </row>
    <row r="897" spans="1:3">
      <c r="A897" s="241">
        <v>30379</v>
      </c>
      <c r="B897" s="278">
        <v>0.10249999999999999</v>
      </c>
      <c r="C897" s="14">
        <f t="shared" si="13"/>
        <v>-1.4423076923077068E-2</v>
      </c>
    </row>
    <row r="898" spans="1:3">
      <c r="A898" s="241">
        <v>30386</v>
      </c>
      <c r="B898" s="278">
        <v>0.1051</v>
      </c>
      <c r="C898" s="14">
        <f t="shared" si="13"/>
        <v>2.5365853658536636E-2</v>
      </c>
    </row>
    <row r="899" spans="1:3">
      <c r="A899" s="241">
        <v>30393</v>
      </c>
      <c r="B899" s="278">
        <v>0.1052</v>
      </c>
      <c r="C899" s="14">
        <f t="shared" ref="C899:C962" si="14">(B899-B898)/B898</f>
        <v>9.5147478591820042E-4</v>
      </c>
    </row>
    <row r="900" spans="1:3">
      <c r="A900" s="241">
        <v>30400</v>
      </c>
      <c r="B900" s="278">
        <v>0.106</v>
      </c>
      <c r="C900" s="14">
        <f t="shared" si="14"/>
        <v>7.6045627376425395E-3</v>
      </c>
    </row>
    <row r="901" spans="1:3">
      <c r="A901" s="241">
        <v>30407</v>
      </c>
      <c r="B901" s="278">
        <v>0.10619999999999999</v>
      </c>
      <c r="C901" s="14">
        <f t="shared" si="14"/>
        <v>1.8867924528301119E-3</v>
      </c>
    </row>
    <row r="902" spans="1:3">
      <c r="A902" s="241">
        <v>30414</v>
      </c>
      <c r="B902" s="278">
        <v>0.1052</v>
      </c>
      <c r="C902" s="14">
        <f t="shared" si="14"/>
        <v>-9.4161958568737009E-3</v>
      </c>
    </row>
    <row r="903" spans="1:3">
      <c r="A903" s="241">
        <v>30421</v>
      </c>
      <c r="B903" s="278">
        <v>0.10369999999999999</v>
      </c>
      <c r="C903" s="14">
        <f t="shared" si="14"/>
        <v>-1.4258555133079992E-2</v>
      </c>
    </row>
    <row r="904" spans="1:3">
      <c r="A904" s="241">
        <v>30428</v>
      </c>
      <c r="B904" s="278">
        <v>0.1038</v>
      </c>
      <c r="C904" s="14">
        <f t="shared" si="14"/>
        <v>9.6432015429138626E-4</v>
      </c>
    </row>
    <row r="905" spans="1:3">
      <c r="A905" s="241">
        <v>30435</v>
      </c>
      <c r="B905" s="278">
        <v>0.1033</v>
      </c>
      <c r="C905" s="14">
        <f t="shared" si="14"/>
        <v>-4.8169556840077111E-3</v>
      </c>
    </row>
    <row r="906" spans="1:3">
      <c r="A906" s="241">
        <v>30442</v>
      </c>
      <c r="B906" s="278">
        <v>0.10189999999999999</v>
      </c>
      <c r="C906" s="14">
        <f t="shared" si="14"/>
        <v>-1.3552758954501571E-2</v>
      </c>
    </row>
    <row r="907" spans="1:3">
      <c r="A907" s="241">
        <v>30449</v>
      </c>
      <c r="B907" s="278">
        <v>0.10210000000000001</v>
      </c>
      <c r="C907" s="14">
        <f t="shared" si="14"/>
        <v>1.9627085377823318E-3</v>
      </c>
    </row>
    <row r="908" spans="1:3">
      <c r="A908" s="241">
        <v>30456</v>
      </c>
      <c r="B908" s="278">
        <v>0.1045</v>
      </c>
      <c r="C908" s="14">
        <f t="shared" si="14"/>
        <v>2.3506366307541483E-2</v>
      </c>
    </row>
    <row r="909" spans="1:3">
      <c r="A909" s="241">
        <v>30463</v>
      </c>
      <c r="B909" s="278">
        <v>0.10589999999999999</v>
      </c>
      <c r="C909" s="14">
        <f t="shared" si="14"/>
        <v>1.3397129186602857E-2</v>
      </c>
    </row>
    <row r="910" spans="1:3">
      <c r="A910" s="241">
        <v>30470</v>
      </c>
      <c r="B910" s="278">
        <v>0.1079</v>
      </c>
      <c r="C910" s="14">
        <f t="shared" si="14"/>
        <v>1.8885741265344681E-2</v>
      </c>
    </row>
    <row r="911" spans="1:3">
      <c r="A911" s="241">
        <v>30477</v>
      </c>
      <c r="B911" s="278">
        <v>0.10869999999999999</v>
      </c>
      <c r="C911" s="14">
        <f t="shared" si="14"/>
        <v>7.4142724745133934E-3</v>
      </c>
    </row>
    <row r="912" spans="1:3">
      <c r="A912" s="241">
        <v>30484</v>
      </c>
      <c r="B912" s="278">
        <v>0.10710000000000001</v>
      </c>
      <c r="C912" s="14">
        <f t="shared" si="14"/>
        <v>-1.4719411223550843E-2</v>
      </c>
    </row>
    <row r="913" spans="1:3">
      <c r="A913" s="241">
        <v>30491</v>
      </c>
      <c r="B913" s="278">
        <v>0.10869999999999999</v>
      </c>
      <c r="C913" s="14">
        <f t="shared" si="14"/>
        <v>1.4939309056955894E-2</v>
      </c>
    </row>
    <row r="914" spans="1:3">
      <c r="A914" s="241">
        <v>30498</v>
      </c>
      <c r="B914" s="278">
        <v>0.1101</v>
      </c>
      <c r="C914" s="14">
        <f t="shared" si="14"/>
        <v>1.2879484820607291E-2</v>
      </c>
    </row>
    <row r="915" spans="1:3">
      <c r="A915" s="241">
        <v>30505</v>
      </c>
      <c r="B915" s="278">
        <v>0.1125</v>
      </c>
      <c r="C915" s="14">
        <f t="shared" si="14"/>
        <v>2.1798365122615796E-2</v>
      </c>
    </row>
    <row r="916" spans="1:3">
      <c r="A916" s="241">
        <v>30512</v>
      </c>
      <c r="B916" s="278">
        <v>0.114</v>
      </c>
      <c r="C916" s="14">
        <f t="shared" si="14"/>
        <v>1.3333333333333345E-2</v>
      </c>
    </row>
    <row r="917" spans="1:3">
      <c r="A917" s="241">
        <v>30519</v>
      </c>
      <c r="B917" s="278">
        <v>0.11359999999999999</v>
      </c>
      <c r="C917" s="14">
        <f t="shared" si="14"/>
        <v>-3.5087719298246616E-3</v>
      </c>
    </row>
    <row r="918" spans="1:3">
      <c r="A918" s="241">
        <v>30526</v>
      </c>
      <c r="B918" s="278">
        <v>0.1157</v>
      </c>
      <c r="C918" s="14">
        <f t="shared" si="14"/>
        <v>1.8485915492957788E-2</v>
      </c>
    </row>
    <row r="919" spans="1:3">
      <c r="A919" s="241">
        <v>30533</v>
      </c>
      <c r="B919" s="278">
        <v>0.1195</v>
      </c>
      <c r="C919" s="14">
        <f t="shared" si="14"/>
        <v>3.2843560933448555E-2</v>
      </c>
    </row>
    <row r="920" spans="1:3">
      <c r="A920" s="241">
        <v>30540</v>
      </c>
      <c r="B920" s="278">
        <v>0.121</v>
      </c>
      <c r="C920" s="14">
        <f t="shared" si="14"/>
        <v>1.2552301255230137E-2</v>
      </c>
    </row>
    <row r="921" spans="1:3">
      <c r="A921" s="241">
        <v>30547</v>
      </c>
      <c r="B921" s="278">
        <v>0.11710000000000001</v>
      </c>
      <c r="C921" s="14">
        <f t="shared" si="14"/>
        <v>-3.223140495867758E-2</v>
      </c>
    </row>
    <row r="922" spans="1:3">
      <c r="A922" s="241">
        <v>30554</v>
      </c>
      <c r="B922" s="278">
        <v>0.1158</v>
      </c>
      <c r="C922" s="14">
        <f t="shared" si="14"/>
        <v>-1.1101622544833555E-2</v>
      </c>
    </row>
    <row r="923" spans="1:3">
      <c r="A923" s="241">
        <v>30561</v>
      </c>
      <c r="B923" s="278">
        <v>0.11939999999999999</v>
      </c>
      <c r="C923" s="14">
        <f t="shared" si="14"/>
        <v>3.1088082901554334E-2</v>
      </c>
    </row>
    <row r="924" spans="1:3">
      <c r="A924" s="241">
        <v>30568</v>
      </c>
      <c r="B924" s="278">
        <v>0.1176</v>
      </c>
      <c r="C924" s="14">
        <f t="shared" si="14"/>
        <v>-1.5075376884422079E-2</v>
      </c>
    </row>
    <row r="925" spans="1:3">
      <c r="A925" s="241">
        <v>30575</v>
      </c>
      <c r="B925" s="278">
        <v>0.11689999999999999</v>
      </c>
      <c r="C925" s="14">
        <f t="shared" si="14"/>
        <v>-5.952380952381005E-3</v>
      </c>
    </row>
    <row r="926" spans="1:3">
      <c r="A926" s="241">
        <v>30582</v>
      </c>
      <c r="B926" s="278">
        <v>0.1159</v>
      </c>
      <c r="C926" s="14">
        <f t="shared" si="14"/>
        <v>-8.5543199315653295E-3</v>
      </c>
    </row>
    <row r="927" spans="1:3">
      <c r="A927" s="241">
        <v>30589</v>
      </c>
      <c r="B927" s="278">
        <v>0.11460000000000001</v>
      </c>
      <c r="C927" s="14">
        <f t="shared" si="14"/>
        <v>-1.1216566005176839E-2</v>
      </c>
    </row>
    <row r="928" spans="1:3">
      <c r="A928" s="241">
        <v>30596</v>
      </c>
      <c r="B928" s="278">
        <v>0.11380000000000001</v>
      </c>
      <c r="C928" s="14">
        <f t="shared" si="14"/>
        <v>-6.9808027923210746E-3</v>
      </c>
    </row>
    <row r="929" spans="1:3">
      <c r="A929" s="241">
        <v>30603</v>
      </c>
      <c r="B929" s="278">
        <v>0.11599999999999999</v>
      </c>
      <c r="C929" s="14">
        <f t="shared" si="14"/>
        <v>1.9332161687170293E-2</v>
      </c>
    </row>
    <row r="930" spans="1:3">
      <c r="A930" s="241">
        <v>30610</v>
      </c>
      <c r="B930" s="278">
        <v>0.11470000000000001</v>
      </c>
      <c r="C930" s="14">
        <f t="shared" si="14"/>
        <v>-1.1206896551723982E-2</v>
      </c>
    </row>
    <row r="931" spans="1:3">
      <c r="A931" s="241">
        <v>30617</v>
      </c>
      <c r="B931" s="278">
        <v>0.1168</v>
      </c>
      <c r="C931" s="14">
        <f t="shared" si="14"/>
        <v>1.8308631211856937E-2</v>
      </c>
    </row>
    <row r="932" spans="1:3">
      <c r="A932" s="241">
        <v>30624</v>
      </c>
      <c r="B932" s="278">
        <v>0.11749999999999999</v>
      </c>
      <c r="C932" s="14">
        <f t="shared" si="14"/>
        <v>5.9931506849314406E-3</v>
      </c>
    </row>
    <row r="933" spans="1:3">
      <c r="A933" s="241">
        <v>30631</v>
      </c>
      <c r="B933" s="278">
        <v>0.11800000000000001</v>
      </c>
      <c r="C933" s="14">
        <f t="shared" si="14"/>
        <v>4.2553191489362926E-3</v>
      </c>
    </row>
    <row r="934" spans="1:3">
      <c r="A934" s="241">
        <v>30638</v>
      </c>
      <c r="B934" s="278">
        <v>0.11699999999999999</v>
      </c>
      <c r="C934" s="14">
        <f t="shared" si="14"/>
        <v>-8.4745762711865655E-3</v>
      </c>
    </row>
    <row r="935" spans="1:3">
      <c r="A935" s="241">
        <v>30645</v>
      </c>
      <c r="B935" s="278">
        <v>0.1159</v>
      </c>
      <c r="C935" s="14">
        <f t="shared" si="14"/>
        <v>-9.4017094017093163E-3</v>
      </c>
    </row>
    <row r="936" spans="1:3">
      <c r="A936" s="241">
        <v>30652</v>
      </c>
      <c r="B936" s="278">
        <v>0.1164</v>
      </c>
      <c r="C936" s="14">
        <f t="shared" si="14"/>
        <v>4.3140638481449561E-3</v>
      </c>
    </row>
    <row r="937" spans="1:3">
      <c r="A937" s="241">
        <v>30659</v>
      </c>
      <c r="B937" s="278">
        <v>0.1182</v>
      </c>
      <c r="C937" s="14">
        <f t="shared" si="14"/>
        <v>1.5463917525773162E-2</v>
      </c>
    </row>
    <row r="938" spans="1:3">
      <c r="A938" s="241">
        <v>30666</v>
      </c>
      <c r="B938" s="278">
        <v>0.1193</v>
      </c>
      <c r="C938" s="14">
        <f t="shared" si="14"/>
        <v>9.3062605752961408E-3</v>
      </c>
    </row>
    <row r="939" spans="1:3">
      <c r="A939" s="241">
        <v>30673</v>
      </c>
      <c r="B939" s="278">
        <v>0.1182</v>
      </c>
      <c r="C939" s="14">
        <f t="shared" si="14"/>
        <v>-9.2204526404023775E-3</v>
      </c>
    </row>
    <row r="940" spans="1:3">
      <c r="A940" s="241">
        <v>30680</v>
      </c>
      <c r="B940" s="278">
        <v>0.11789999999999999</v>
      </c>
      <c r="C940" s="14">
        <f t="shared" si="14"/>
        <v>-2.5380710659899204E-3</v>
      </c>
    </row>
    <row r="941" spans="1:3">
      <c r="A941" s="241">
        <v>30687</v>
      </c>
      <c r="B941" s="278">
        <v>0.11789999999999999</v>
      </c>
      <c r="C941" s="14">
        <f t="shared" si="14"/>
        <v>0</v>
      </c>
    </row>
    <row r="942" spans="1:3">
      <c r="A942" s="241">
        <v>30694</v>
      </c>
      <c r="B942" s="278">
        <v>0.11710000000000001</v>
      </c>
      <c r="C942" s="14">
        <f t="shared" si="14"/>
        <v>-6.7854113655638794E-3</v>
      </c>
    </row>
    <row r="943" spans="1:3">
      <c r="A943" s="241">
        <v>30701</v>
      </c>
      <c r="B943" s="278">
        <v>0.1159</v>
      </c>
      <c r="C943" s="14">
        <f t="shared" si="14"/>
        <v>-1.0247651579846341E-2</v>
      </c>
    </row>
    <row r="944" spans="1:3">
      <c r="A944" s="241">
        <v>30708</v>
      </c>
      <c r="B944" s="278">
        <v>0.11630000000000001</v>
      </c>
      <c r="C944" s="14">
        <f t="shared" si="14"/>
        <v>3.4512510785160606E-3</v>
      </c>
    </row>
    <row r="945" spans="1:3">
      <c r="A945" s="241">
        <v>30715</v>
      </c>
      <c r="B945" s="278">
        <v>0.11630000000000001</v>
      </c>
      <c r="C945" s="14">
        <f t="shared" si="14"/>
        <v>0</v>
      </c>
    </row>
    <row r="946" spans="1:3">
      <c r="A946" s="241">
        <v>30722</v>
      </c>
      <c r="B946" s="278">
        <v>0.1174</v>
      </c>
      <c r="C946" s="14">
        <f t="shared" si="14"/>
        <v>9.4582975064487502E-3</v>
      </c>
    </row>
    <row r="947" spans="1:3">
      <c r="A947" s="241">
        <v>30729</v>
      </c>
      <c r="B947" s="278">
        <v>0.11849999999999999</v>
      </c>
      <c r="C947" s="14">
        <f t="shared" si="14"/>
        <v>9.369676320272486E-3</v>
      </c>
    </row>
    <row r="948" spans="1:3">
      <c r="A948" s="241">
        <v>30736</v>
      </c>
      <c r="B948" s="278">
        <v>0.1197</v>
      </c>
      <c r="C948" s="14">
        <f t="shared" si="14"/>
        <v>1.0126582278481068E-2</v>
      </c>
    </row>
    <row r="949" spans="1:3">
      <c r="A949" s="241">
        <v>30743</v>
      </c>
      <c r="B949" s="278">
        <v>0.12050000000000001</v>
      </c>
      <c r="C949" s="14">
        <f t="shared" si="14"/>
        <v>6.6833751044278111E-3</v>
      </c>
    </row>
    <row r="950" spans="1:3">
      <c r="A950" s="241">
        <v>30750</v>
      </c>
      <c r="B950" s="278">
        <v>0.12179999999999999</v>
      </c>
      <c r="C950" s="14">
        <f t="shared" si="14"/>
        <v>1.0788381742738436E-2</v>
      </c>
    </row>
    <row r="951" spans="1:3">
      <c r="A951" s="241">
        <v>30757</v>
      </c>
      <c r="B951" s="278">
        <v>0.1229</v>
      </c>
      <c r="C951" s="14">
        <f t="shared" si="14"/>
        <v>9.0311986863711308E-3</v>
      </c>
    </row>
    <row r="952" spans="1:3">
      <c r="A952" s="241">
        <v>30764</v>
      </c>
      <c r="B952" s="278">
        <v>0.1246</v>
      </c>
      <c r="C952" s="14">
        <f t="shared" si="14"/>
        <v>1.3832384052074915E-2</v>
      </c>
    </row>
    <row r="953" spans="1:3">
      <c r="A953" s="241">
        <v>30771</v>
      </c>
      <c r="B953" s="278">
        <v>0.1246</v>
      </c>
      <c r="C953" s="14">
        <f t="shared" si="14"/>
        <v>0</v>
      </c>
    </row>
    <row r="954" spans="1:3">
      <c r="A954" s="241">
        <v>30778</v>
      </c>
      <c r="B954" s="278">
        <v>0.12609999999999999</v>
      </c>
      <c r="C954" s="14">
        <f t="shared" si="14"/>
        <v>1.2038523274478229E-2</v>
      </c>
    </row>
    <row r="955" spans="1:3">
      <c r="A955" s="241">
        <v>30785</v>
      </c>
      <c r="B955" s="278">
        <v>0.1249</v>
      </c>
      <c r="C955" s="14">
        <f t="shared" si="14"/>
        <v>-9.5162569389372949E-3</v>
      </c>
    </row>
    <row r="956" spans="1:3">
      <c r="A956" s="241">
        <v>30792</v>
      </c>
      <c r="B956" s="278">
        <v>0.12659999999999999</v>
      </c>
      <c r="C956" s="14">
        <f t="shared" si="14"/>
        <v>1.3610888710968721E-2</v>
      </c>
    </row>
    <row r="957" spans="1:3">
      <c r="A957" s="241">
        <v>30799</v>
      </c>
      <c r="B957" s="278">
        <v>0.12740000000000001</v>
      </c>
      <c r="C957" s="14">
        <f t="shared" si="14"/>
        <v>6.3191153238548415E-3</v>
      </c>
    </row>
    <row r="958" spans="1:3">
      <c r="A958" s="241">
        <v>30806</v>
      </c>
      <c r="B958" s="278">
        <v>0.12890000000000001</v>
      </c>
      <c r="C958" s="14">
        <f t="shared" si="14"/>
        <v>1.1773940345368926E-2</v>
      </c>
    </row>
    <row r="959" spans="1:3">
      <c r="A959" s="241">
        <v>30813</v>
      </c>
      <c r="B959" s="278">
        <v>0.1323</v>
      </c>
      <c r="C959" s="14">
        <f t="shared" si="14"/>
        <v>2.6377036462373826E-2</v>
      </c>
    </row>
    <row r="960" spans="1:3">
      <c r="A960" s="241">
        <v>30820</v>
      </c>
      <c r="B960" s="278">
        <v>0.13489999999999999</v>
      </c>
      <c r="C960" s="14">
        <f t="shared" si="14"/>
        <v>1.9652305366591013E-2</v>
      </c>
    </row>
    <row r="961" spans="1:3">
      <c r="A961" s="241">
        <v>30827</v>
      </c>
      <c r="B961" s="278">
        <v>0.13589999999999999</v>
      </c>
      <c r="C961" s="14">
        <f t="shared" si="14"/>
        <v>7.4128984432913336E-3</v>
      </c>
    </row>
    <row r="962" spans="1:3">
      <c r="A962" s="241">
        <v>30834</v>
      </c>
      <c r="B962" s="278">
        <v>0.1386</v>
      </c>
      <c r="C962" s="14">
        <f t="shared" si="14"/>
        <v>1.9867549668874232E-2</v>
      </c>
    </row>
    <row r="963" spans="1:3">
      <c r="A963" s="241">
        <v>30841</v>
      </c>
      <c r="B963" s="278">
        <v>0.13470000000000001</v>
      </c>
      <c r="C963" s="14">
        <f t="shared" ref="C963:C1026" si="15">(B963-B962)/B962</f>
        <v>-2.8138528138528043E-2</v>
      </c>
    </row>
    <row r="964" spans="1:3">
      <c r="A964" s="241">
        <v>30848</v>
      </c>
      <c r="B964" s="278">
        <v>0.1343</v>
      </c>
      <c r="C964" s="14">
        <f t="shared" si="15"/>
        <v>-2.9695619896066179E-3</v>
      </c>
    </row>
    <row r="965" spans="1:3">
      <c r="A965" s="241">
        <v>30855</v>
      </c>
      <c r="B965" s="278">
        <v>0.13550000000000001</v>
      </c>
      <c r="C965" s="14">
        <f t="shared" si="15"/>
        <v>8.9352196574832947E-3</v>
      </c>
    </row>
    <row r="966" spans="1:3">
      <c r="A966" s="241">
        <v>30862</v>
      </c>
      <c r="B966" s="278">
        <v>0.13789999999999999</v>
      </c>
      <c r="C966" s="14">
        <f t="shared" si="15"/>
        <v>1.771217712177111E-2</v>
      </c>
    </row>
    <row r="967" spans="1:3">
      <c r="A967" s="241">
        <v>30869</v>
      </c>
      <c r="B967" s="278">
        <v>0.13800000000000001</v>
      </c>
      <c r="C967" s="14">
        <f t="shared" si="15"/>
        <v>7.2516316171150651E-4</v>
      </c>
    </row>
    <row r="968" spans="1:3">
      <c r="A968" s="241">
        <v>30876</v>
      </c>
      <c r="B968" s="278">
        <v>0.1346</v>
      </c>
      <c r="C968" s="14">
        <f t="shared" si="15"/>
        <v>-2.4637681159420392E-2</v>
      </c>
    </row>
    <row r="969" spans="1:3">
      <c r="A969" s="241">
        <v>30883</v>
      </c>
      <c r="B969" s="278">
        <v>0.13320000000000001</v>
      </c>
      <c r="C969" s="14">
        <f t="shared" si="15"/>
        <v>-1.0401188707280717E-2</v>
      </c>
    </row>
    <row r="970" spans="1:3">
      <c r="A970" s="241">
        <v>30890</v>
      </c>
      <c r="B970" s="278">
        <v>0.13109999999999999</v>
      </c>
      <c r="C970" s="14">
        <f t="shared" si="15"/>
        <v>-1.5765765765765903E-2</v>
      </c>
    </row>
    <row r="971" spans="1:3">
      <c r="A971" s="241">
        <v>30897</v>
      </c>
      <c r="B971" s="278">
        <v>0.12820000000000001</v>
      </c>
      <c r="C971" s="14">
        <f t="shared" si="15"/>
        <v>-2.2120518688024303E-2</v>
      </c>
    </row>
    <row r="972" spans="1:3">
      <c r="A972" s="241">
        <v>30904</v>
      </c>
      <c r="B972" s="278">
        <v>0.12670000000000001</v>
      </c>
      <c r="C972" s="14">
        <f t="shared" si="15"/>
        <v>-1.1700468018720758E-2</v>
      </c>
    </row>
    <row r="973" spans="1:3">
      <c r="A973" s="241">
        <v>30911</v>
      </c>
      <c r="B973" s="278">
        <v>0.12710000000000002</v>
      </c>
      <c r="C973" s="14">
        <f t="shared" si="15"/>
        <v>3.1570639305446837E-3</v>
      </c>
    </row>
    <row r="974" spans="1:3">
      <c r="A974" s="241">
        <v>30918</v>
      </c>
      <c r="B974" s="278">
        <v>0.12659999999999999</v>
      </c>
      <c r="C974" s="14">
        <f t="shared" si="15"/>
        <v>-3.9339103068452251E-3</v>
      </c>
    </row>
    <row r="975" spans="1:3">
      <c r="A975" s="241">
        <v>30925</v>
      </c>
      <c r="B975" s="278">
        <v>0.12820000000000001</v>
      </c>
      <c r="C975" s="14">
        <f t="shared" si="15"/>
        <v>1.2638230647709464E-2</v>
      </c>
    </row>
    <row r="976" spans="1:3">
      <c r="A976" s="241">
        <v>30932</v>
      </c>
      <c r="B976" s="278">
        <v>0.1283</v>
      </c>
      <c r="C976" s="14">
        <f t="shared" si="15"/>
        <v>7.8003120124796397E-4</v>
      </c>
    </row>
    <row r="977" spans="1:3">
      <c r="A977" s="241">
        <v>30939</v>
      </c>
      <c r="B977" s="278">
        <v>0.12509999999999999</v>
      </c>
      <c r="C977" s="14">
        <f t="shared" si="15"/>
        <v>-2.4941543257989154E-2</v>
      </c>
    </row>
    <row r="978" spans="1:3">
      <c r="A978" s="241">
        <v>30946</v>
      </c>
      <c r="B978" s="278">
        <v>0.1235</v>
      </c>
      <c r="C978" s="14">
        <f t="shared" si="15"/>
        <v>-1.2789768185451562E-2</v>
      </c>
    </row>
    <row r="979" spans="1:3">
      <c r="A979" s="241">
        <v>30953</v>
      </c>
      <c r="B979" s="278">
        <v>0.1246</v>
      </c>
      <c r="C979" s="14">
        <f t="shared" si="15"/>
        <v>8.906882591093148E-3</v>
      </c>
    </row>
    <row r="980" spans="1:3">
      <c r="A980" s="241">
        <v>30960</v>
      </c>
      <c r="B980" s="278">
        <v>0.12509999999999999</v>
      </c>
      <c r="C980" s="14">
        <f t="shared" si="15"/>
        <v>4.012841091492669E-3</v>
      </c>
    </row>
    <row r="981" spans="1:3">
      <c r="A981" s="241">
        <v>30967</v>
      </c>
      <c r="B981" s="278">
        <v>0.12330000000000001</v>
      </c>
      <c r="C981" s="14">
        <f t="shared" si="15"/>
        <v>-1.4388489208632952E-2</v>
      </c>
    </row>
    <row r="982" spans="1:3">
      <c r="A982" s="241">
        <v>30974</v>
      </c>
      <c r="B982" s="278">
        <v>0.12189999999999999</v>
      </c>
      <c r="C982" s="14">
        <f t="shared" si="15"/>
        <v>-1.1354420113544301E-2</v>
      </c>
    </row>
    <row r="983" spans="1:3">
      <c r="A983" s="241">
        <v>30981</v>
      </c>
      <c r="B983" s="278">
        <v>0.11849999999999999</v>
      </c>
      <c r="C983" s="14">
        <f t="shared" si="15"/>
        <v>-2.7891714520098445E-2</v>
      </c>
    </row>
    <row r="984" spans="1:3">
      <c r="A984" s="241">
        <v>30988</v>
      </c>
      <c r="B984" s="278">
        <v>0.1176</v>
      </c>
      <c r="C984" s="14">
        <f t="shared" si="15"/>
        <v>-7.5949367088607436E-3</v>
      </c>
    </row>
    <row r="985" spans="1:3">
      <c r="A985" s="241">
        <v>30995</v>
      </c>
      <c r="B985" s="278">
        <v>0.11710000000000001</v>
      </c>
      <c r="C985" s="14">
        <f t="shared" si="15"/>
        <v>-4.2517006802719947E-3</v>
      </c>
    </row>
    <row r="986" spans="1:3">
      <c r="A986" s="241">
        <v>31002</v>
      </c>
      <c r="B986" s="278">
        <v>0.11749999999999999</v>
      </c>
      <c r="C986" s="14">
        <f t="shared" si="15"/>
        <v>3.4158838599486225E-3</v>
      </c>
    </row>
    <row r="987" spans="1:3">
      <c r="A987" s="241">
        <v>31009</v>
      </c>
      <c r="B987" s="278">
        <v>0.1144</v>
      </c>
      <c r="C987" s="14">
        <f t="shared" si="15"/>
        <v>-2.6382978723404185E-2</v>
      </c>
    </row>
    <row r="988" spans="1:3">
      <c r="A988" s="241">
        <v>31016</v>
      </c>
      <c r="B988" s="278">
        <v>0.1139</v>
      </c>
      <c r="C988" s="14">
        <f t="shared" si="15"/>
        <v>-4.3706293706293744E-3</v>
      </c>
    </row>
    <row r="989" spans="1:3">
      <c r="A989" s="241">
        <v>31023</v>
      </c>
      <c r="B989" s="278">
        <v>0.1158</v>
      </c>
      <c r="C989" s="14">
        <f t="shared" si="15"/>
        <v>1.6681299385425803E-2</v>
      </c>
    </row>
    <row r="990" spans="1:3">
      <c r="A990" s="241">
        <v>31030</v>
      </c>
      <c r="B990" s="278">
        <v>0.11609999999999999</v>
      </c>
      <c r="C990" s="14">
        <f t="shared" si="15"/>
        <v>2.5906735751294882E-3</v>
      </c>
    </row>
    <row r="991" spans="1:3">
      <c r="A991" s="241">
        <v>31037</v>
      </c>
      <c r="B991" s="278">
        <v>0.1137</v>
      </c>
      <c r="C991" s="14">
        <f t="shared" si="15"/>
        <v>-2.0671834625322991E-2</v>
      </c>
    </row>
    <row r="992" spans="1:3">
      <c r="A992" s="241">
        <v>31044</v>
      </c>
      <c r="B992" s="278">
        <v>0.1142</v>
      </c>
      <c r="C992" s="14">
        <f t="shared" si="15"/>
        <v>4.397537379067726E-3</v>
      </c>
    </row>
    <row r="993" spans="1:3">
      <c r="A993" s="241">
        <v>31051</v>
      </c>
      <c r="B993" s="278">
        <v>0.1164</v>
      </c>
      <c r="C993" s="14">
        <f t="shared" si="15"/>
        <v>1.9264448336252255E-2</v>
      </c>
    </row>
    <row r="994" spans="1:3">
      <c r="A994" s="241">
        <v>31058</v>
      </c>
      <c r="B994" s="278">
        <v>0.115</v>
      </c>
      <c r="C994" s="14">
        <f t="shared" si="15"/>
        <v>-1.2027491408934695E-2</v>
      </c>
    </row>
    <row r="995" spans="1:3">
      <c r="A995" s="241">
        <v>31065</v>
      </c>
      <c r="B995" s="278">
        <v>0.1149</v>
      </c>
      <c r="C995" s="14">
        <f t="shared" si="15"/>
        <v>-8.6956521739132921E-4</v>
      </c>
    </row>
    <row r="996" spans="1:3">
      <c r="A996" s="241">
        <v>31072</v>
      </c>
      <c r="B996" s="278">
        <v>0.1116</v>
      </c>
      <c r="C996" s="14">
        <f t="shared" si="15"/>
        <v>-2.8720626631853763E-2</v>
      </c>
    </row>
    <row r="997" spans="1:3">
      <c r="A997" s="241">
        <v>31079</v>
      </c>
      <c r="B997" s="278">
        <v>0.1115</v>
      </c>
      <c r="C997" s="14">
        <f t="shared" si="15"/>
        <v>-8.9605734767027648E-4</v>
      </c>
    </row>
    <row r="998" spans="1:3">
      <c r="A998" s="241">
        <v>31086</v>
      </c>
      <c r="B998" s="278">
        <v>0.1137</v>
      </c>
      <c r="C998" s="14">
        <f t="shared" si="15"/>
        <v>1.9730941704035818E-2</v>
      </c>
    </row>
    <row r="999" spans="1:3">
      <c r="A999" s="241">
        <v>31093</v>
      </c>
      <c r="B999" s="278">
        <v>0.1137</v>
      </c>
      <c r="C999" s="14">
        <f t="shared" si="15"/>
        <v>0</v>
      </c>
    </row>
    <row r="1000" spans="1:3">
      <c r="A1000" s="241">
        <v>31100</v>
      </c>
      <c r="B1000" s="278">
        <v>0.1157</v>
      </c>
      <c r="C1000" s="14">
        <f t="shared" si="15"/>
        <v>1.7590149516270904E-2</v>
      </c>
    </row>
    <row r="1001" spans="1:3">
      <c r="A1001" s="241">
        <v>31107</v>
      </c>
      <c r="B1001" s="278">
        <v>0.1183</v>
      </c>
      <c r="C1001" s="14">
        <f t="shared" si="15"/>
        <v>2.2471910112359595E-2</v>
      </c>
    </row>
    <row r="1002" spans="1:3">
      <c r="A1002" s="241">
        <v>31114</v>
      </c>
      <c r="B1002" s="278">
        <v>0.11869999999999999</v>
      </c>
      <c r="C1002" s="14">
        <f t="shared" si="15"/>
        <v>3.381234150464782E-3</v>
      </c>
    </row>
    <row r="1003" spans="1:3">
      <c r="A1003" s="241">
        <v>31121</v>
      </c>
      <c r="B1003" s="278">
        <v>0.11849999999999999</v>
      </c>
      <c r="C1003" s="14">
        <f t="shared" si="15"/>
        <v>-1.6849199663015323E-3</v>
      </c>
    </row>
    <row r="1004" spans="1:3">
      <c r="A1004" s="241">
        <v>31128</v>
      </c>
      <c r="B1004" s="278">
        <v>0.1192</v>
      </c>
      <c r="C1004" s="14">
        <f t="shared" si="15"/>
        <v>5.9071729957806433E-3</v>
      </c>
    </row>
    <row r="1005" spans="1:3">
      <c r="A1005" s="241">
        <v>31135</v>
      </c>
      <c r="B1005" s="278">
        <v>0.1177</v>
      </c>
      <c r="C1005" s="14">
        <f t="shared" si="15"/>
        <v>-1.2583892617449676E-2</v>
      </c>
    </row>
    <row r="1006" spans="1:3">
      <c r="A1006" s="241">
        <v>31142</v>
      </c>
      <c r="B1006" s="278">
        <v>0.11710000000000001</v>
      </c>
      <c r="C1006" s="14">
        <f t="shared" si="15"/>
        <v>-5.0977060322853814E-3</v>
      </c>
    </row>
    <row r="1007" spans="1:3">
      <c r="A1007" s="241">
        <v>31149</v>
      </c>
      <c r="B1007" s="278">
        <v>0.1157</v>
      </c>
      <c r="C1007" s="14">
        <f t="shared" si="15"/>
        <v>-1.1955593509820771E-2</v>
      </c>
    </row>
    <row r="1008" spans="1:3">
      <c r="A1008" s="241">
        <v>31156</v>
      </c>
      <c r="B1008" s="278">
        <v>0.1124</v>
      </c>
      <c r="C1008" s="14">
        <f t="shared" si="15"/>
        <v>-2.8522039757994791E-2</v>
      </c>
    </row>
    <row r="1009" spans="1:3">
      <c r="A1009" s="241">
        <v>31163</v>
      </c>
      <c r="B1009" s="278">
        <v>0.11269999999999999</v>
      </c>
      <c r="C1009" s="14">
        <f t="shared" si="15"/>
        <v>2.6690391459074261E-3</v>
      </c>
    </row>
    <row r="1010" spans="1:3">
      <c r="A1010" s="241">
        <v>31170</v>
      </c>
      <c r="B1010" s="278">
        <v>0.1133</v>
      </c>
      <c r="C1010" s="14">
        <f t="shared" si="15"/>
        <v>5.3238686779059742E-3</v>
      </c>
    </row>
    <row r="1011" spans="1:3">
      <c r="A1011" s="241">
        <v>31177</v>
      </c>
      <c r="B1011" s="278">
        <v>0.11169999999999999</v>
      </c>
      <c r="C1011" s="14">
        <f t="shared" si="15"/>
        <v>-1.4121800529567557E-2</v>
      </c>
    </row>
    <row r="1012" spans="1:3">
      <c r="A1012" s="241">
        <v>31184</v>
      </c>
      <c r="B1012" s="278">
        <v>0.10890000000000001</v>
      </c>
      <c r="C1012" s="14">
        <f t="shared" si="15"/>
        <v>-2.5067144136078631E-2</v>
      </c>
    </row>
    <row r="1013" spans="1:3">
      <c r="A1013" s="241">
        <v>31191</v>
      </c>
      <c r="B1013" s="278">
        <v>0.106</v>
      </c>
      <c r="C1013" s="14">
        <f t="shared" si="15"/>
        <v>-2.6629935720844936E-2</v>
      </c>
    </row>
    <row r="1014" spans="1:3">
      <c r="A1014" s="241">
        <v>31198</v>
      </c>
      <c r="B1014" s="278">
        <v>0.10390000000000001</v>
      </c>
      <c r="C1014" s="14">
        <f t="shared" si="15"/>
        <v>-1.9811320754716893E-2</v>
      </c>
    </row>
    <row r="1015" spans="1:3">
      <c r="A1015" s="241">
        <v>31205</v>
      </c>
      <c r="B1015" s="278">
        <v>0.1</v>
      </c>
      <c r="C1015" s="14">
        <f t="shared" si="15"/>
        <v>-3.7536092396535131E-2</v>
      </c>
    </row>
    <row r="1016" spans="1:3">
      <c r="A1016" s="241">
        <v>31212</v>
      </c>
      <c r="B1016" s="278">
        <v>0.1012</v>
      </c>
      <c r="C1016" s="14">
        <f t="shared" si="15"/>
        <v>1.1999999999999927E-2</v>
      </c>
    </row>
    <row r="1017" spans="1:3">
      <c r="A1017" s="241">
        <v>31219</v>
      </c>
      <c r="B1017" s="278">
        <v>0.1008</v>
      </c>
      <c r="C1017" s="14">
        <f t="shared" si="15"/>
        <v>-3.9525691699604506E-3</v>
      </c>
    </row>
    <row r="1018" spans="1:3">
      <c r="A1018" s="241">
        <v>31226</v>
      </c>
      <c r="B1018" s="278">
        <v>0.1043</v>
      </c>
      <c r="C1018" s="14">
        <f t="shared" si="15"/>
        <v>3.4722222222222252E-2</v>
      </c>
    </row>
    <row r="1019" spans="1:3">
      <c r="A1019" s="241">
        <v>31233</v>
      </c>
      <c r="B1019" s="278">
        <v>0.1014</v>
      </c>
      <c r="C1019" s="14">
        <f t="shared" si="15"/>
        <v>-2.7804410354745922E-2</v>
      </c>
    </row>
    <row r="1020" spans="1:3">
      <c r="A1020" s="241">
        <v>31240</v>
      </c>
      <c r="B1020" s="278">
        <v>0.1012</v>
      </c>
      <c r="C1020" s="14">
        <f t="shared" si="15"/>
        <v>-1.9723865877712596E-3</v>
      </c>
    </row>
    <row r="1021" spans="1:3">
      <c r="A1021" s="241">
        <v>31247</v>
      </c>
      <c r="B1021" s="278">
        <v>0.1023</v>
      </c>
      <c r="C1021" s="14">
        <f t="shared" si="15"/>
        <v>1.0869565217391342E-2</v>
      </c>
    </row>
    <row r="1022" spans="1:3">
      <c r="A1022" s="241">
        <v>31254</v>
      </c>
      <c r="B1022" s="278">
        <v>0.1051</v>
      </c>
      <c r="C1022" s="14">
        <f t="shared" si="15"/>
        <v>2.7370478983382178E-2</v>
      </c>
    </row>
    <row r="1023" spans="1:3">
      <c r="A1023" s="241">
        <v>31261</v>
      </c>
      <c r="B1023" s="278">
        <v>0.1061</v>
      </c>
      <c r="C1023" s="14">
        <f t="shared" si="15"/>
        <v>9.5147478591817401E-3</v>
      </c>
    </row>
    <row r="1024" spans="1:3">
      <c r="A1024" s="241">
        <v>31268</v>
      </c>
      <c r="B1024" s="278">
        <v>0.10529999999999999</v>
      </c>
      <c r="C1024" s="14">
        <f t="shared" si="15"/>
        <v>-7.540056550424213E-3</v>
      </c>
    </row>
    <row r="1025" spans="1:3">
      <c r="A1025" s="241">
        <v>31275</v>
      </c>
      <c r="B1025" s="278">
        <v>0.10369999999999999</v>
      </c>
      <c r="C1025" s="14">
        <f t="shared" si="15"/>
        <v>-1.5194681861348569E-2</v>
      </c>
    </row>
    <row r="1026" spans="1:3">
      <c r="A1026" s="241">
        <v>31282</v>
      </c>
      <c r="B1026" s="278">
        <v>0.1016</v>
      </c>
      <c r="C1026" s="14">
        <f t="shared" si="15"/>
        <v>-2.025072324011563E-2</v>
      </c>
    </row>
    <row r="1027" spans="1:3">
      <c r="A1027" s="241">
        <v>31289</v>
      </c>
      <c r="B1027" s="278">
        <v>0.1017</v>
      </c>
      <c r="C1027" s="14">
        <f t="shared" ref="C1027:C1090" si="16">(B1027-B1026)/B1026</f>
        <v>9.8425196850396518E-4</v>
      </c>
    </row>
    <row r="1028" spans="1:3">
      <c r="A1028" s="241">
        <v>31296</v>
      </c>
      <c r="B1028" s="278">
        <v>0.10289999999999999</v>
      </c>
      <c r="C1028" s="14">
        <f t="shared" si="16"/>
        <v>1.1799410029498454E-2</v>
      </c>
    </row>
    <row r="1029" spans="1:3">
      <c r="A1029" s="241">
        <v>31303</v>
      </c>
      <c r="B1029" s="278">
        <v>0.1048</v>
      </c>
      <c r="C1029" s="14">
        <f t="shared" si="16"/>
        <v>1.8464528668610428E-2</v>
      </c>
    </row>
    <row r="1030" spans="1:3">
      <c r="A1030" s="241">
        <v>31310</v>
      </c>
      <c r="B1030" s="278">
        <v>0.10400000000000001</v>
      </c>
      <c r="C1030" s="14">
        <f t="shared" si="16"/>
        <v>-7.6335877862594957E-3</v>
      </c>
    </row>
    <row r="1031" spans="1:3">
      <c r="A1031" s="241">
        <v>31317</v>
      </c>
      <c r="B1031" s="278">
        <v>0.10300000000000001</v>
      </c>
      <c r="C1031" s="14">
        <f t="shared" si="16"/>
        <v>-9.6153846153846229E-3</v>
      </c>
    </row>
    <row r="1032" spans="1:3">
      <c r="A1032" s="241">
        <v>31324</v>
      </c>
      <c r="B1032" s="278">
        <v>0.1032</v>
      </c>
      <c r="C1032" s="14">
        <f t="shared" si="16"/>
        <v>1.9417475728154548E-3</v>
      </c>
    </row>
    <row r="1033" spans="1:3">
      <c r="A1033" s="241">
        <v>31331</v>
      </c>
      <c r="B1033" s="278">
        <v>0.10369999999999999</v>
      </c>
      <c r="C1033" s="14">
        <f t="shared" si="16"/>
        <v>4.8449612403099473E-3</v>
      </c>
    </row>
    <row r="1034" spans="1:3">
      <c r="A1034" s="241">
        <v>31338</v>
      </c>
      <c r="B1034" s="278">
        <v>0.1023</v>
      </c>
      <c r="C1034" s="14">
        <f t="shared" si="16"/>
        <v>-1.3500482160076998E-2</v>
      </c>
    </row>
    <row r="1035" spans="1:3">
      <c r="A1035" s="241">
        <v>31345</v>
      </c>
      <c r="B1035" s="278">
        <v>0.1016</v>
      </c>
      <c r="C1035" s="14">
        <f t="shared" si="16"/>
        <v>-6.8426197458456121E-3</v>
      </c>
    </row>
    <row r="1036" spans="1:3">
      <c r="A1036" s="241">
        <v>31352</v>
      </c>
      <c r="B1036" s="278">
        <v>0.1007</v>
      </c>
      <c r="C1036" s="14">
        <f t="shared" si="16"/>
        <v>-8.8582677165354139E-3</v>
      </c>
    </row>
    <row r="1037" spans="1:3">
      <c r="A1037" s="241">
        <v>31359</v>
      </c>
      <c r="B1037" s="278">
        <v>9.9199999999999997E-2</v>
      </c>
      <c r="C1037" s="14">
        <f t="shared" si="16"/>
        <v>-1.4895729890764662E-2</v>
      </c>
    </row>
    <row r="1038" spans="1:3">
      <c r="A1038" s="241">
        <v>31366</v>
      </c>
      <c r="B1038" s="278">
        <v>9.820000000000001E-2</v>
      </c>
      <c r="C1038" s="14">
        <f t="shared" si="16"/>
        <v>-1.0080645161290192E-2</v>
      </c>
    </row>
    <row r="1039" spans="1:3">
      <c r="A1039" s="241">
        <v>31373</v>
      </c>
      <c r="B1039" s="278">
        <v>9.6799999999999997E-2</v>
      </c>
      <c r="C1039" s="14">
        <f t="shared" si="16"/>
        <v>-1.4256619144602975E-2</v>
      </c>
    </row>
    <row r="1040" spans="1:3">
      <c r="A1040" s="241">
        <v>31380</v>
      </c>
      <c r="B1040" s="278">
        <v>9.6500000000000002E-2</v>
      </c>
      <c r="C1040" s="14">
        <f t="shared" si="16"/>
        <v>-3.0991735537189537E-3</v>
      </c>
    </row>
    <row r="1041" spans="1:3">
      <c r="A1041" s="241">
        <v>31387</v>
      </c>
      <c r="B1041" s="278">
        <v>9.6500000000000002E-2</v>
      </c>
      <c r="C1041" s="14">
        <f t="shared" si="16"/>
        <v>0</v>
      </c>
    </row>
    <row r="1042" spans="1:3">
      <c r="A1042" s="241">
        <v>31394</v>
      </c>
      <c r="B1042" s="278">
        <v>9.3100000000000002E-2</v>
      </c>
      <c r="C1042" s="14">
        <f t="shared" si="16"/>
        <v>-3.5233160621761662E-2</v>
      </c>
    </row>
    <row r="1043" spans="1:3">
      <c r="A1043" s="241">
        <v>31401</v>
      </c>
      <c r="B1043" s="278">
        <v>9.0899999999999995E-2</v>
      </c>
      <c r="C1043" s="14">
        <f t="shared" si="16"/>
        <v>-2.3630504833512433E-2</v>
      </c>
    </row>
    <row r="1044" spans="1:3">
      <c r="A1044" s="241">
        <v>31408</v>
      </c>
      <c r="B1044" s="278">
        <v>9.0500000000000011E-2</v>
      </c>
      <c r="C1044" s="14">
        <f t="shared" si="16"/>
        <v>-4.4004400440042215E-3</v>
      </c>
    </row>
    <row r="1045" spans="1:3">
      <c r="A1045" s="241">
        <v>31415</v>
      </c>
      <c r="B1045" s="278">
        <v>9.0299999999999991E-2</v>
      </c>
      <c r="C1045" s="14">
        <f t="shared" si="16"/>
        <v>-2.209944751381432E-3</v>
      </c>
    </row>
    <row r="1046" spans="1:3">
      <c r="A1046" s="241">
        <v>31422</v>
      </c>
      <c r="B1046" s="278">
        <v>9.1600000000000001E-2</v>
      </c>
      <c r="C1046" s="14">
        <f t="shared" si="16"/>
        <v>1.4396456256921479E-2</v>
      </c>
    </row>
    <row r="1047" spans="1:3">
      <c r="A1047" s="241">
        <v>31429</v>
      </c>
      <c r="B1047" s="278">
        <v>9.35E-2</v>
      </c>
      <c r="C1047" s="14">
        <f t="shared" si="16"/>
        <v>2.0742358078602609E-2</v>
      </c>
    </row>
    <row r="1048" spans="1:3">
      <c r="A1048" s="241">
        <v>31436</v>
      </c>
      <c r="B1048" s="278">
        <v>9.2399999999999996E-2</v>
      </c>
      <c r="C1048" s="14">
        <f t="shared" si="16"/>
        <v>-1.1764705882352981E-2</v>
      </c>
    </row>
    <row r="1049" spans="1:3">
      <c r="A1049" s="241">
        <v>31443</v>
      </c>
      <c r="B1049" s="278">
        <v>9.0899999999999995E-2</v>
      </c>
      <c r="C1049" s="14">
        <f t="shared" si="16"/>
        <v>-1.623376623376625E-2</v>
      </c>
    </row>
    <row r="1050" spans="1:3">
      <c r="A1050" s="241">
        <v>31450</v>
      </c>
      <c r="B1050" s="278">
        <v>9.0200000000000002E-2</v>
      </c>
      <c r="C1050" s="14">
        <f t="shared" si="16"/>
        <v>-7.7007700770076164E-3</v>
      </c>
    </row>
    <row r="1051" spans="1:3">
      <c r="A1051" s="241">
        <v>31457</v>
      </c>
      <c r="B1051" s="278">
        <v>8.8699999999999987E-2</v>
      </c>
      <c r="C1051" s="14">
        <f t="shared" si="16"/>
        <v>-1.662971175166314E-2</v>
      </c>
    </row>
    <row r="1052" spans="1:3">
      <c r="A1052" s="241">
        <v>31464</v>
      </c>
      <c r="B1052" s="278">
        <v>8.6199999999999999E-2</v>
      </c>
      <c r="C1052" s="14">
        <f t="shared" si="16"/>
        <v>-2.8184892897406864E-2</v>
      </c>
    </row>
    <row r="1053" spans="1:3">
      <c r="A1053" s="241">
        <v>31471</v>
      </c>
      <c r="B1053" s="278">
        <v>8.2899999999999988E-2</v>
      </c>
      <c r="C1053" s="14">
        <f t="shared" si="16"/>
        <v>-3.8283062645011731E-2</v>
      </c>
    </row>
    <row r="1054" spans="1:3">
      <c r="A1054" s="241">
        <v>31478</v>
      </c>
      <c r="B1054" s="278">
        <v>8.0100000000000005E-2</v>
      </c>
      <c r="C1054" s="14">
        <f t="shared" si="16"/>
        <v>-3.3775633293124045E-2</v>
      </c>
    </row>
    <row r="1055" spans="1:3">
      <c r="A1055" s="241">
        <v>31485</v>
      </c>
      <c r="B1055" s="278">
        <v>7.7199999999999991E-2</v>
      </c>
      <c r="C1055" s="14">
        <f t="shared" si="16"/>
        <v>-3.6204744069912781E-2</v>
      </c>
    </row>
    <row r="1056" spans="1:3">
      <c r="A1056" s="241">
        <v>31492</v>
      </c>
      <c r="B1056" s="278">
        <v>7.8E-2</v>
      </c>
      <c r="C1056" s="14">
        <f t="shared" si="16"/>
        <v>1.0362694300518253E-2</v>
      </c>
    </row>
    <row r="1057" spans="1:3">
      <c r="A1057" s="241">
        <v>31499</v>
      </c>
      <c r="B1057" s="278">
        <v>7.6299999999999993E-2</v>
      </c>
      <c r="C1057" s="14">
        <f t="shared" si="16"/>
        <v>-2.1794871794871884E-2</v>
      </c>
    </row>
    <row r="1058" spans="1:3">
      <c r="A1058" s="241">
        <v>31506</v>
      </c>
      <c r="B1058" s="278">
        <v>7.3899999999999993E-2</v>
      </c>
      <c r="C1058" s="14">
        <f t="shared" si="16"/>
        <v>-3.1454783748361727E-2</v>
      </c>
    </row>
    <row r="1059" spans="1:3">
      <c r="A1059" s="241">
        <v>31513</v>
      </c>
      <c r="B1059" s="278">
        <v>7.3099999999999998E-2</v>
      </c>
      <c r="C1059" s="14">
        <f t="shared" si="16"/>
        <v>-1.0825439783491139E-2</v>
      </c>
    </row>
    <row r="1060" spans="1:3">
      <c r="A1060" s="241">
        <v>31520</v>
      </c>
      <c r="B1060" s="278">
        <v>7.0999999999999994E-2</v>
      </c>
      <c r="C1060" s="14">
        <f t="shared" si="16"/>
        <v>-2.8727770177838643E-2</v>
      </c>
    </row>
    <row r="1061" spans="1:3">
      <c r="A1061" s="241">
        <v>31527</v>
      </c>
      <c r="B1061" s="278">
        <v>7.3499999999999996E-2</v>
      </c>
      <c r="C1061" s="14">
        <f t="shared" si="16"/>
        <v>3.5211267605633839E-2</v>
      </c>
    </row>
    <row r="1062" spans="1:3">
      <c r="A1062" s="241">
        <v>31534</v>
      </c>
      <c r="B1062" s="278">
        <v>7.4400000000000008E-2</v>
      </c>
      <c r="C1062" s="14">
        <f t="shared" si="16"/>
        <v>1.2244897959183836E-2</v>
      </c>
    </row>
    <row r="1063" spans="1:3">
      <c r="A1063" s="241">
        <v>31541</v>
      </c>
      <c r="B1063" s="278">
        <v>7.4400000000000008E-2</v>
      </c>
      <c r="C1063" s="14">
        <f t="shared" si="16"/>
        <v>0</v>
      </c>
    </row>
    <row r="1064" spans="1:3">
      <c r="A1064" s="241">
        <v>31548</v>
      </c>
      <c r="B1064" s="278">
        <v>7.7499999999999999E-2</v>
      </c>
      <c r="C1064" s="14">
        <f t="shared" si="16"/>
        <v>4.1666666666666553E-2</v>
      </c>
    </row>
    <row r="1065" spans="1:3">
      <c r="A1065" s="241">
        <v>31555</v>
      </c>
      <c r="B1065" s="278">
        <v>7.9000000000000001E-2</v>
      </c>
      <c r="C1065" s="14">
        <f t="shared" si="16"/>
        <v>1.9354838709677438E-2</v>
      </c>
    </row>
    <row r="1066" spans="1:3">
      <c r="A1066" s="241">
        <v>31562</v>
      </c>
      <c r="B1066" s="278">
        <v>7.8799999999999995E-2</v>
      </c>
      <c r="C1066" s="14">
        <f t="shared" si="16"/>
        <v>-2.5316455696203256E-3</v>
      </c>
    </row>
    <row r="1067" spans="1:3">
      <c r="A1067" s="241">
        <v>31569</v>
      </c>
      <c r="B1067" s="278">
        <v>8.2299999999999998E-2</v>
      </c>
      <c r="C1067" s="14">
        <f t="shared" si="16"/>
        <v>4.4416243654822378E-2</v>
      </c>
    </row>
    <row r="1068" spans="1:3">
      <c r="A1068" s="241">
        <v>31576</v>
      </c>
      <c r="B1068" s="278">
        <v>7.980000000000001E-2</v>
      </c>
      <c r="C1068" s="14">
        <f t="shared" si="16"/>
        <v>-3.0376670716889289E-2</v>
      </c>
    </row>
    <row r="1069" spans="1:3">
      <c r="A1069" s="241">
        <v>31583</v>
      </c>
      <c r="B1069" s="278">
        <v>7.6200000000000004E-2</v>
      </c>
      <c r="C1069" s="14">
        <f t="shared" si="16"/>
        <v>-4.5112781954887285E-2</v>
      </c>
    </row>
    <row r="1070" spans="1:3">
      <c r="A1070" s="241">
        <v>31590</v>
      </c>
      <c r="B1070" s="278">
        <v>7.4499999999999997E-2</v>
      </c>
      <c r="C1070" s="14">
        <f t="shared" si="16"/>
        <v>-2.2309711286089329E-2</v>
      </c>
    </row>
    <row r="1071" spans="1:3">
      <c r="A1071" s="241">
        <v>31597</v>
      </c>
      <c r="B1071" s="278">
        <v>7.3499999999999996E-2</v>
      </c>
      <c r="C1071" s="14">
        <f t="shared" si="16"/>
        <v>-1.3422818791946321E-2</v>
      </c>
    </row>
    <row r="1072" spans="1:3">
      <c r="A1072" s="241">
        <v>31604</v>
      </c>
      <c r="B1072" s="278">
        <v>7.3300000000000004E-2</v>
      </c>
      <c r="C1072" s="14">
        <f t="shared" si="16"/>
        <v>-2.7210884353740389E-3</v>
      </c>
    </row>
    <row r="1073" spans="1:3">
      <c r="A1073" s="241">
        <v>31611</v>
      </c>
      <c r="B1073" s="278">
        <v>7.1900000000000006E-2</v>
      </c>
      <c r="C1073" s="14">
        <f t="shared" si="16"/>
        <v>-1.9099590723055913E-2</v>
      </c>
    </row>
    <row r="1074" spans="1:3">
      <c r="A1074" s="241">
        <v>31618</v>
      </c>
      <c r="B1074" s="278">
        <v>7.2599999999999998E-2</v>
      </c>
      <c r="C1074" s="14">
        <f t="shared" si="16"/>
        <v>9.7357440890124096E-3</v>
      </c>
    </row>
    <row r="1075" spans="1:3">
      <c r="A1075" s="241">
        <v>31625</v>
      </c>
      <c r="B1075" s="278">
        <v>7.4099999999999999E-2</v>
      </c>
      <c r="C1075" s="14">
        <f t="shared" si="16"/>
        <v>2.0661157024793406E-2</v>
      </c>
    </row>
    <row r="1076" spans="1:3">
      <c r="A1076" s="241">
        <v>31632</v>
      </c>
      <c r="B1076" s="278">
        <v>7.3899999999999993E-2</v>
      </c>
      <c r="C1076" s="14">
        <f t="shared" si="16"/>
        <v>-2.6990553306343555E-3</v>
      </c>
    </row>
    <row r="1077" spans="1:3">
      <c r="A1077" s="241">
        <v>31639</v>
      </c>
      <c r="B1077" s="278">
        <v>7.1900000000000006E-2</v>
      </c>
      <c r="C1077" s="14">
        <f t="shared" si="16"/>
        <v>-2.7063599458727848E-2</v>
      </c>
    </row>
    <row r="1078" spans="1:3">
      <c r="A1078" s="241">
        <v>31646</v>
      </c>
      <c r="B1078" s="278">
        <v>7.0400000000000004E-2</v>
      </c>
      <c r="C1078" s="14">
        <f t="shared" si="16"/>
        <v>-2.0862308762169698E-2</v>
      </c>
    </row>
    <row r="1079" spans="1:3">
      <c r="A1079" s="241">
        <v>31653</v>
      </c>
      <c r="B1079" s="278">
        <v>7.0199999999999999E-2</v>
      </c>
      <c r="C1079" s="14">
        <f t="shared" si="16"/>
        <v>-2.8409090909091721E-3</v>
      </c>
    </row>
    <row r="1080" spans="1:3">
      <c r="A1080" s="241">
        <v>31660</v>
      </c>
      <c r="B1080" s="278">
        <v>7.1800000000000003E-2</v>
      </c>
      <c r="C1080" s="14">
        <f t="shared" si="16"/>
        <v>2.2792022792022852E-2</v>
      </c>
    </row>
    <row r="1081" spans="1:3">
      <c r="A1081" s="241">
        <v>31667</v>
      </c>
      <c r="B1081" s="278">
        <v>7.46E-2</v>
      </c>
      <c r="C1081" s="14">
        <f t="shared" si="16"/>
        <v>3.8997214484679618E-2</v>
      </c>
    </row>
    <row r="1082" spans="1:3">
      <c r="A1082" s="241">
        <v>31674</v>
      </c>
      <c r="B1082" s="278">
        <v>7.5600000000000001E-2</v>
      </c>
      <c r="C1082" s="14">
        <f t="shared" si="16"/>
        <v>1.3404825737265428E-2</v>
      </c>
    </row>
    <row r="1083" spans="1:3">
      <c r="A1083" s="241">
        <v>31681</v>
      </c>
      <c r="B1083" s="278">
        <v>7.5199999999999989E-2</v>
      </c>
      <c r="C1083" s="14">
        <f t="shared" si="16"/>
        <v>-5.2910052910054425E-3</v>
      </c>
    </row>
    <row r="1084" spans="1:3">
      <c r="A1084" s="241">
        <v>31688</v>
      </c>
      <c r="B1084" s="278">
        <v>7.4299999999999991E-2</v>
      </c>
      <c r="C1084" s="14">
        <f t="shared" si="16"/>
        <v>-1.1968085106382954E-2</v>
      </c>
    </row>
    <row r="1085" spans="1:3">
      <c r="A1085" s="241">
        <v>31695</v>
      </c>
      <c r="B1085" s="278">
        <v>7.3099999999999998E-2</v>
      </c>
      <c r="C1085" s="14">
        <f t="shared" si="16"/>
        <v>-1.6150740242261007E-2</v>
      </c>
    </row>
    <row r="1086" spans="1:3">
      <c r="A1086" s="241">
        <v>31702</v>
      </c>
      <c r="B1086" s="278">
        <v>7.5300000000000006E-2</v>
      </c>
      <c r="C1086" s="14">
        <f t="shared" si="16"/>
        <v>3.0095759233926232E-2</v>
      </c>
    </row>
    <row r="1087" spans="1:3">
      <c r="A1087" s="241">
        <v>31709</v>
      </c>
      <c r="B1087" s="278">
        <v>7.5199999999999989E-2</v>
      </c>
      <c r="C1087" s="14">
        <f t="shared" si="16"/>
        <v>-1.3280212483401956E-3</v>
      </c>
    </row>
    <row r="1088" spans="1:3">
      <c r="A1088" s="241">
        <v>31716</v>
      </c>
      <c r="B1088" s="278">
        <v>7.3899999999999993E-2</v>
      </c>
      <c r="C1088" s="14">
        <f t="shared" si="16"/>
        <v>-1.7287234042553137E-2</v>
      </c>
    </row>
    <row r="1089" spans="1:3">
      <c r="A1089" s="241">
        <v>31723</v>
      </c>
      <c r="B1089" s="278">
        <v>7.3099999999999998E-2</v>
      </c>
      <c r="C1089" s="14">
        <f t="shared" si="16"/>
        <v>-1.0825439783491139E-2</v>
      </c>
    </row>
    <row r="1090" spans="1:3">
      <c r="A1090" s="241">
        <v>31730</v>
      </c>
      <c r="B1090" s="278">
        <v>7.3399999999999993E-2</v>
      </c>
      <c r="C1090" s="14">
        <f t="shared" si="16"/>
        <v>4.1039671682625819E-3</v>
      </c>
    </row>
    <row r="1091" spans="1:3">
      <c r="A1091" s="241">
        <v>31737</v>
      </c>
      <c r="B1091" s="278">
        <v>7.2099999999999997E-2</v>
      </c>
      <c r="C1091" s="14">
        <f t="shared" ref="C1091:C1154" si="17">(B1091-B1090)/B1090</f>
        <v>-1.7711171662125283E-2</v>
      </c>
    </row>
    <row r="1092" spans="1:3">
      <c r="A1092" s="241">
        <v>31744</v>
      </c>
      <c r="B1092" s="278">
        <v>7.1399999999999991E-2</v>
      </c>
      <c r="C1092" s="14">
        <f t="shared" si="17"/>
        <v>-9.7087378640777558E-3</v>
      </c>
    </row>
    <row r="1093" spans="1:3">
      <c r="A1093" s="241">
        <v>31751</v>
      </c>
      <c r="B1093" s="278">
        <v>7.0900000000000005E-2</v>
      </c>
      <c r="C1093" s="14">
        <f t="shared" si="17"/>
        <v>-7.0028011204479922E-3</v>
      </c>
    </row>
    <row r="1094" spans="1:3">
      <c r="A1094" s="241">
        <v>31758</v>
      </c>
      <c r="B1094" s="278">
        <v>7.0900000000000005E-2</v>
      </c>
      <c r="C1094" s="14">
        <f t="shared" si="17"/>
        <v>0</v>
      </c>
    </row>
    <row r="1095" spans="1:3">
      <c r="A1095" s="241">
        <v>31765</v>
      </c>
      <c r="B1095" s="278">
        <v>7.1199999999999999E-2</v>
      </c>
      <c r="C1095" s="14">
        <f t="shared" si="17"/>
        <v>4.2313117066289799E-3</v>
      </c>
    </row>
    <row r="1096" spans="1:3">
      <c r="A1096" s="241">
        <v>31772</v>
      </c>
      <c r="B1096" s="278">
        <v>7.0800000000000002E-2</v>
      </c>
      <c r="C1096" s="14">
        <f t="shared" si="17"/>
        <v>-5.6179775280898537E-3</v>
      </c>
    </row>
    <row r="1097" spans="1:3">
      <c r="A1097" s="241">
        <v>31779</v>
      </c>
      <c r="B1097" s="278">
        <v>7.2000000000000008E-2</v>
      </c>
      <c r="C1097" s="14">
        <f t="shared" si="17"/>
        <v>1.6949152542372975E-2</v>
      </c>
    </row>
    <row r="1098" spans="1:3">
      <c r="A1098" s="241">
        <v>31786</v>
      </c>
      <c r="B1098" s="278">
        <v>7.0499999999999993E-2</v>
      </c>
      <c r="C1098" s="14">
        <f t="shared" si="17"/>
        <v>-2.0833333333333544E-2</v>
      </c>
    </row>
    <row r="1099" spans="1:3">
      <c r="A1099" s="241">
        <v>31793</v>
      </c>
      <c r="B1099" s="278">
        <v>7.0699999999999999E-2</v>
      </c>
      <c r="C1099" s="14">
        <f t="shared" si="17"/>
        <v>2.8368794326241952E-3</v>
      </c>
    </row>
    <row r="1100" spans="1:3">
      <c r="A1100" s="241">
        <v>31800</v>
      </c>
      <c r="B1100" s="278">
        <v>7.0300000000000001E-2</v>
      </c>
      <c r="C1100" s="14">
        <f t="shared" si="17"/>
        <v>-5.6577086280056232E-3</v>
      </c>
    </row>
    <row r="1101" spans="1:3">
      <c r="A1101" s="241">
        <v>31807</v>
      </c>
      <c r="B1101" s="278">
        <v>7.1500000000000008E-2</v>
      </c>
      <c r="C1101" s="14">
        <f t="shared" si="17"/>
        <v>1.7069701280227691E-2</v>
      </c>
    </row>
    <row r="1102" spans="1:3">
      <c r="A1102" s="241">
        <v>31814</v>
      </c>
      <c r="B1102" s="278">
        <v>7.22E-2</v>
      </c>
      <c r="C1102" s="14">
        <f t="shared" si="17"/>
        <v>9.7902097902096818E-3</v>
      </c>
    </row>
    <row r="1103" spans="1:3">
      <c r="A1103" s="241">
        <v>31821</v>
      </c>
      <c r="B1103" s="278">
        <v>7.3099999999999998E-2</v>
      </c>
      <c r="C1103" s="14">
        <f t="shared" si="17"/>
        <v>1.2465373961218809E-2</v>
      </c>
    </row>
    <row r="1104" spans="1:3">
      <c r="A1104" s="241">
        <v>31828</v>
      </c>
      <c r="B1104" s="278">
        <v>7.2800000000000004E-2</v>
      </c>
      <c r="C1104" s="14">
        <f t="shared" si="17"/>
        <v>-4.1039671682625819E-3</v>
      </c>
    </row>
    <row r="1105" spans="1:3">
      <c r="A1105" s="241">
        <v>31835</v>
      </c>
      <c r="B1105" s="278">
        <v>7.2000000000000008E-2</v>
      </c>
      <c r="C1105" s="14">
        <f t="shared" si="17"/>
        <v>-1.0989010989010922E-2</v>
      </c>
    </row>
    <row r="1106" spans="1:3">
      <c r="A1106" s="241">
        <v>31842</v>
      </c>
      <c r="B1106" s="278">
        <v>7.1800000000000003E-2</v>
      </c>
      <c r="C1106" s="14">
        <f t="shared" si="17"/>
        <v>-2.7777777777778568E-3</v>
      </c>
    </row>
    <row r="1107" spans="1:3">
      <c r="A1107" s="241">
        <v>31849</v>
      </c>
      <c r="B1107" s="278">
        <v>7.22E-2</v>
      </c>
      <c r="C1107" s="14">
        <f t="shared" si="17"/>
        <v>5.5710306406684899E-3</v>
      </c>
    </row>
    <row r="1108" spans="1:3">
      <c r="A1108" s="241">
        <v>31856</v>
      </c>
      <c r="B1108" s="278">
        <v>7.2099999999999997E-2</v>
      </c>
      <c r="C1108" s="14">
        <f t="shared" si="17"/>
        <v>-1.3850415512465771E-3</v>
      </c>
    </row>
    <row r="1109" spans="1:3">
      <c r="A1109" s="241">
        <v>31863</v>
      </c>
      <c r="B1109" s="278">
        <v>7.2700000000000001E-2</v>
      </c>
      <c r="C1109" s="14">
        <f t="shared" si="17"/>
        <v>8.3217753120666208E-3</v>
      </c>
    </row>
    <row r="1110" spans="1:3">
      <c r="A1110" s="241">
        <v>31870</v>
      </c>
      <c r="B1110" s="278">
        <v>7.5600000000000001E-2</v>
      </c>
      <c r="C1110" s="14">
        <f t="shared" si="17"/>
        <v>3.9889958734525444E-2</v>
      </c>
    </row>
    <row r="1111" spans="1:3">
      <c r="A1111" s="241">
        <v>31877</v>
      </c>
      <c r="B1111" s="278">
        <v>7.7100000000000002E-2</v>
      </c>
      <c r="C1111" s="14">
        <f t="shared" si="17"/>
        <v>1.9841269841269858E-2</v>
      </c>
    </row>
    <row r="1112" spans="1:3">
      <c r="A1112" s="241">
        <v>31884</v>
      </c>
      <c r="B1112" s="278">
        <v>8.1199999999999994E-2</v>
      </c>
      <c r="C1112" s="14">
        <f t="shared" si="17"/>
        <v>5.3177691309986931E-2</v>
      </c>
    </row>
    <row r="1113" spans="1:3">
      <c r="A1113" s="241">
        <v>31891</v>
      </c>
      <c r="B1113" s="278">
        <v>8.3000000000000004E-2</v>
      </c>
      <c r="C1113" s="14">
        <f t="shared" si="17"/>
        <v>2.2167487684729186E-2</v>
      </c>
    </row>
    <row r="1114" spans="1:3">
      <c r="A1114" s="241">
        <v>31898</v>
      </c>
      <c r="B1114" s="278">
        <v>8.3199999999999996E-2</v>
      </c>
      <c r="C1114" s="14">
        <f t="shared" si="17"/>
        <v>2.4096385542167692E-3</v>
      </c>
    </row>
    <row r="1115" spans="1:3">
      <c r="A1115" s="241">
        <v>31905</v>
      </c>
      <c r="B1115" s="278">
        <v>8.4900000000000003E-2</v>
      </c>
      <c r="C1115" s="14">
        <f t="shared" si="17"/>
        <v>2.0432692307692395E-2</v>
      </c>
    </row>
    <row r="1116" spans="1:3">
      <c r="A1116" s="241">
        <v>31912</v>
      </c>
      <c r="B1116" s="278">
        <v>8.6099999999999996E-2</v>
      </c>
      <c r="C1116" s="14">
        <f t="shared" si="17"/>
        <v>1.4134275618374471E-2</v>
      </c>
    </row>
    <row r="1117" spans="1:3">
      <c r="A1117" s="241">
        <v>31919</v>
      </c>
      <c r="B1117" s="278">
        <v>8.8399999999999992E-2</v>
      </c>
      <c r="C1117" s="14">
        <f t="shared" si="17"/>
        <v>2.6713124274099845E-2</v>
      </c>
    </row>
    <row r="1118" spans="1:3">
      <c r="A1118" s="241">
        <v>31926</v>
      </c>
      <c r="B1118" s="278">
        <v>8.5500000000000007E-2</v>
      </c>
      <c r="C1118" s="14">
        <f t="shared" si="17"/>
        <v>-3.2805429864253235E-2</v>
      </c>
    </row>
    <row r="1119" spans="1:3">
      <c r="A1119" s="241">
        <v>31933</v>
      </c>
      <c r="B1119" s="278">
        <v>8.5800000000000001E-2</v>
      </c>
      <c r="C1119" s="14">
        <f t="shared" si="17"/>
        <v>3.5087719298244995E-3</v>
      </c>
    </row>
    <row r="1120" spans="1:3">
      <c r="A1120" s="241">
        <v>31940</v>
      </c>
      <c r="B1120" s="278">
        <v>8.5000000000000006E-2</v>
      </c>
      <c r="C1120" s="14">
        <f t="shared" si="17"/>
        <v>-9.3240093240092668E-3</v>
      </c>
    </row>
    <row r="1121" spans="1:3">
      <c r="A1121" s="241">
        <v>31947</v>
      </c>
      <c r="B1121" s="278">
        <v>8.2699999999999996E-2</v>
      </c>
      <c r="C1121" s="14">
        <f t="shared" si="17"/>
        <v>-2.7058823529411885E-2</v>
      </c>
    </row>
    <row r="1122" spans="1:3">
      <c r="A1122" s="241">
        <v>31954</v>
      </c>
      <c r="B1122" s="278">
        <v>8.2799999999999999E-2</v>
      </c>
      <c r="C1122" s="14">
        <f t="shared" si="17"/>
        <v>1.2091898428053551E-3</v>
      </c>
    </row>
    <row r="1123" spans="1:3">
      <c r="A1123" s="241">
        <v>31961</v>
      </c>
      <c r="B1123" s="278">
        <v>8.3499999999999991E-2</v>
      </c>
      <c r="C1123" s="14">
        <f t="shared" si="17"/>
        <v>8.4541062801931442E-3</v>
      </c>
    </row>
    <row r="1124" spans="1:3">
      <c r="A1124" s="241">
        <v>31968</v>
      </c>
      <c r="B1124" s="278">
        <v>8.3199999999999996E-2</v>
      </c>
      <c r="C1124" s="14">
        <f t="shared" si="17"/>
        <v>-3.5928143712574221E-3</v>
      </c>
    </row>
    <row r="1125" spans="1:3">
      <c r="A1125" s="241">
        <v>31975</v>
      </c>
      <c r="B1125" s="278">
        <v>8.3800000000000013E-2</v>
      </c>
      <c r="C1125" s="14">
        <f t="shared" si="17"/>
        <v>7.2115384615386684E-3</v>
      </c>
    </row>
    <row r="1126" spans="1:3">
      <c r="A1126" s="241">
        <v>31982</v>
      </c>
      <c r="B1126" s="278">
        <v>8.5199999999999998E-2</v>
      </c>
      <c r="C1126" s="14">
        <f t="shared" si="17"/>
        <v>1.6706443914080958E-2</v>
      </c>
    </row>
    <row r="1127" spans="1:3">
      <c r="A1127" s="241">
        <v>31989</v>
      </c>
      <c r="B1127" s="278">
        <v>8.6199999999999999E-2</v>
      </c>
      <c r="C1127" s="14">
        <f t="shared" si="17"/>
        <v>1.1737089201877946E-2</v>
      </c>
    </row>
    <row r="1128" spans="1:3">
      <c r="A1128" s="241">
        <v>31996</v>
      </c>
      <c r="B1128" s="278">
        <v>8.7499999999999994E-2</v>
      </c>
      <c r="C1128" s="14">
        <f t="shared" si="17"/>
        <v>1.5081206496519671E-2</v>
      </c>
    </row>
    <row r="1129" spans="1:3">
      <c r="A1129" s="241">
        <v>32003</v>
      </c>
      <c r="B1129" s="278">
        <v>8.6800000000000002E-2</v>
      </c>
      <c r="C1129" s="14">
        <f t="shared" si="17"/>
        <v>-7.9999999999999117E-3</v>
      </c>
    </row>
    <row r="1130" spans="1:3">
      <c r="A1130" s="241">
        <v>32010</v>
      </c>
      <c r="B1130" s="278">
        <v>8.7100000000000011E-2</v>
      </c>
      <c r="C1130" s="14">
        <f t="shared" si="17"/>
        <v>3.4562211981567811E-3</v>
      </c>
    </row>
    <row r="1131" spans="1:3">
      <c r="A1131" s="241">
        <v>32017</v>
      </c>
      <c r="B1131" s="278">
        <v>8.8499999999999995E-2</v>
      </c>
      <c r="C1131" s="14">
        <f t="shared" si="17"/>
        <v>1.6073478760045744E-2</v>
      </c>
    </row>
    <row r="1132" spans="1:3">
      <c r="A1132" s="241">
        <v>32024</v>
      </c>
      <c r="B1132" s="278">
        <v>9.1799999999999993E-2</v>
      </c>
      <c r="C1132" s="14">
        <f t="shared" si="17"/>
        <v>3.7288135593220313E-2</v>
      </c>
    </row>
    <row r="1133" spans="1:3">
      <c r="A1133" s="241">
        <v>32031</v>
      </c>
      <c r="B1133" s="278">
        <v>9.4299999999999995E-2</v>
      </c>
      <c r="C1133" s="14">
        <f t="shared" si="17"/>
        <v>2.7233115468409612E-2</v>
      </c>
    </row>
    <row r="1134" spans="1:3">
      <c r="A1134" s="241">
        <v>32038</v>
      </c>
      <c r="B1134" s="278">
        <v>9.4299999999999995E-2</v>
      </c>
      <c r="C1134" s="14">
        <f t="shared" si="17"/>
        <v>0</v>
      </c>
    </row>
    <row r="1135" spans="1:3">
      <c r="A1135" s="241">
        <v>32045</v>
      </c>
      <c r="B1135" s="278">
        <v>9.4499999999999987E-2</v>
      </c>
      <c r="C1135" s="14">
        <f t="shared" si="17"/>
        <v>2.1208907741250465E-3</v>
      </c>
    </row>
    <row r="1136" spans="1:3">
      <c r="A1136" s="241">
        <v>32052</v>
      </c>
      <c r="B1136" s="278">
        <v>9.6099999999999991E-2</v>
      </c>
      <c r="C1136" s="14">
        <f t="shared" si="17"/>
        <v>1.6931216931216977E-2</v>
      </c>
    </row>
    <row r="1137" spans="1:3">
      <c r="A1137" s="241">
        <v>32059</v>
      </c>
      <c r="B1137" s="278">
        <v>9.7799999999999998E-2</v>
      </c>
      <c r="C1137" s="14">
        <f t="shared" si="17"/>
        <v>1.7689906347554706E-2</v>
      </c>
    </row>
    <row r="1138" spans="1:3">
      <c r="A1138" s="241">
        <v>32066</v>
      </c>
      <c r="B1138" s="278">
        <v>0.1011</v>
      </c>
      <c r="C1138" s="14">
        <f t="shared" si="17"/>
        <v>3.374233128834353E-2</v>
      </c>
    </row>
    <row r="1139" spans="1:3">
      <c r="A1139" s="241">
        <v>32073</v>
      </c>
      <c r="B1139" s="278">
        <v>9.3599999999999989E-2</v>
      </c>
      <c r="C1139" s="14">
        <f t="shared" si="17"/>
        <v>-7.418397626112766E-2</v>
      </c>
    </row>
    <row r="1140" spans="1:3">
      <c r="A1140" s="241">
        <v>32080</v>
      </c>
      <c r="B1140" s="278">
        <v>8.900000000000001E-2</v>
      </c>
      <c r="C1140" s="14">
        <f t="shared" si="17"/>
        <v>-4.9145299145298929E-2</v>
      </c>
    </row>
    <row r="1141" spans="1:3">
      <c r="A1141" s="241">
        <v>32087</v>
      </c>
      <c r="B1141" s="278">
        <v>8.8399999999999992E-2</v>
      </c>
      <c r="C1141" s="14">
        <f t="shared" si="17"/>
        <v>-6.7415730337080579E-3</v>
      </c>
    </row>
    <row r="1142" spans="1:3">
      <c r="A1142" s="241">
        <v>32094</v>
      </c>
      <c r="B1142" s="278">
        <v>8.8000000000000009E-2</v>
      </c>
      <c r="C1142" s="14">
        <f t="shared" si="17"/>
        <v>-4.52488687782787E-3</v>
      </c>
    </row>
    <row r="1143" spans="1:3">
      <c r="A1143" s="241">
        <v>32101</v>
      </c>
      <c r="B1143" s="278">
        <v>8.8300000000000003E-2</v>
      </c>
      <c r="C1143" s="14">
        <f t="shared" si="17"/>
        <v>3.4090909090908486E-3</v>
      </c>
    </row>
    <row r="1144" spans="1:3">
      <c r="A1144" s="241">
        <v>32108</v>
      </c>
      <c r="B1144" s="278">
        <v>8.9499999999999996E-2</v>
      </c>
      <c r="C1144" s="14">
        <f t="shared" si="17"/>
        <v>1.3590033975084855E-2</v>
      </c>
    </row>
    <row r="1145" spans="1:3">
      <c r="A1145" s="241">
        <v>32115</v>
      </c>
      <c r="B1145" s="278">
        <v>8.9800000000000005E-2</v>
      </c>
      <c r="C1145" s="14">
        <f t="shared" si="17"/>
        <v>3.351955307262666E-3</v>
      </c>
    </row>
    <row r="1146" spans="1:3">
      <c r="A1146" s="241">
        <v>32122</v>
      </c>
      <c r="B1146" s="278">
        <v>9.1400000000000009E-2</v>
      </c>
      <c r="C1146" s="14">
        <f t="shared" si="17"/>
        <v>1.7817371937639243E-2</v>
      </c>
    </row>
    <row r="1147" spans="1:3">
      <c r="A1147" s="241">
        <v>32129</v>
      </c>
      <c r="B1147" s="278">
        <v>9.0500000000000011E-2</v>
      </c>
      <c r="C1147" s="14">
        <f t="shared" si="17"/>
        <v>-9.8468271334791902E-3</v>
      </c>
    </row>
    <row r="1148" spans="1:3">
      <c r="A1148" s="241">
        <v>32136</v>
      </c>
      <c r="B1148" s="278">
        <v>8.8699999999999987E-2</v>
      </c>
      <c r="C1148" s="14">
        <f t="shared" si="17"/>
        <v>-1.9889502762431201E-2</v>
      </c>
    </row>
    <row r="1149" spans="1:3">
      <c r="A1149" s="241">
        <v>32143</v>
      </c>
      <c r="B1149" s="278">
        <v>8.8499999999999995E-2</v>
      </c>
      <c r="C1149" s="14">
        <f t="shared" si="17"/>
        <v>-2.2547914317924676E-3</v>
      </c>
    </row>
    <row r="1150" spans="1:3">
      <c r="A1150" s="241">
        <v>32150</v>
      </c>
      <c r="B1150" s="278">
        <v>8.8399999999999992E-2</v>
      </c>
      <c r="C1150" s="14">
        <f t="shared" si="17"/>
        <v>-1.1299435028248911E-3</v>
      </c>
    </row>
    <row r="1151" spans="1:3">
      <c r="A1151" s="241">
        <v>32157</v>
      </c>
      <c r="B1151" s="278">
        <v>8.8399999999999992E-2</v>
      </c>
      <c r="C1151" s="14">
        <f t="shared" si="17"/>
        <v>0</v>
      </c>
    </row>
    <row r="1152" spans="1:3">
      <c r="A1152" s="241">
        <v>32164</v>
      </c>
      <c r="B1152" s="278">
        <v>8.5699999999999998E-2</v>
      </c>
      <c r="C1152" s="14">
        <f t="shared" si="17"/>
        <v>-3.0542986425339303E-2</v>
      </c>
    </row>
    <row r="1153" spans="1:3">
      <c r="A1153" s="241">
        <v>32171</v>
      </c>
      <c r="B1153" s="278">
        <v>8.3900000000000002E-2</v>
      </c>
      <c r="C1153" s="14">
        <f t="shared" si="17"/>
        <v>-2.1003500583430527E-2</v>
      </c>
    </row>
    <row r="1154" spans="1:3">
      <c r="A1154" s="241">
        <v>32178</v>
      </c>
      <c r="B1154" s="278">
        <v>8.199999999999999E-2</v>
      </c>
      <c r="C1154" s="14">
        <f t="shared" si="17"/>
        <v>-2.2646007151370832E-2</v>
      </c>
    </row>
    <row r="1155" spans="1:3">
      <c r="A1155" s="241">
        <v>32185</v>
      </c>
      <c r="B1155" s="278">
        <v>8.1799999999999998E-2</v>
      </c>
      <c r="C1155" s="14">
        <f t="shared" ref="C1155:C1218" si="18">(B1155-B1154)/B1154</f>
        <v>-2.4390243902438036E-3</v>
      </c>
    </row>
    <row r="1156" spans="1:3">
      <c r="A1156" s="241">
        <v>32192</v>
      </c>
      <c r="B1156" s="278">
        <v>8.2899999999999988E-2</v>
      </c>
      <c r="C1156" s="14">
        <f t="shared" si="18"/>
        <v>1.3447432762836062E-2</v>
      </c>
    </row>
    <row r="1157" spans="1:3">
      <c r="A1157" s="241">
        <v>32199</v>
      </c>
      <c r="B1157" s="278">
        <v>8.199999999999999E-2</v>
      </c>
      <c r="C1157" s="14">
        <f t="shared" si="18"/>
        <v>-1.08564535585042E-2</v>
      </c>
    </row>
    <row r="1158" spans="1:3">
      <c r="A1158" s="241">
        <v>32206</v>
      </c>
      <c r="B1158" s="278">
        <v>8.1699999999999995E-2</v>
      </c>
      <c r="C1158" s="14">
        <f t="shared" si="18"/>
        <v>-3.6585365853657897E-3</v>
      </c>
    </row>
    <row r="1159" spans="1:3">
      <c r="A1159" s="241">
        <v>32213</v>
      </c>
      <c r="B1159" s="278">
        <v>8.3199999999999996E-2</v>
      </c>
      <c r="C1159" s="14">
        <f t="shared" si="18"/>
        <v>1.8359853121175048E-2</v>
      </c>
    </row>
    <row r="1160" spans="1:3">
      <c r="A1160" s="241">
        <v>32220</v>
      </c>
      <c r="B1160" s="278">
        <v>8.3299999999999999E-2</v>
      </c>
      <c r="C1160" s="14">
        <f t="shared" si="18"/>
        <v>1.2019230769231115E-3</v>
      </c>
    </row>
    <row r="1161" spans="1:3">
      <c r="A1161" s="241">
        <v>32227</v>
      </c>
      <c r="B1161" s="278">
        <v>8.48E-2</v>
      </c>
      <c r="C1161" s="14">
        <f t="shared" si="18"/>
        <v>1.8007202881152477E-2</v>
      </c>
    </row>
    <row r="1162" spans="1:3">
      <c r="A1162" s="241">
        <v>32234</v>
      </c>
      <c r="B1162" s="278">
        <v>8.5699999999999998E-2</v>
      </c>
      <c r="C1162" s="14">
        <f t="shared" si="18"/>
        <v>1.0613207547169788E-2</v>
      </c>
    </row>
    <row r="1163" spans="1:3">
      <c r="A1163" s="241">
        <v>32241</v>
      </c>
      <c r="B1163" s="278">
        <v>8.6199999999999999E-2</v>
      </c>
      <c r="C1163" s="14">
        <f t="shared" si="18"/>
        <v>5.8343057176196084E-3</v>
      </c>
    </row>
    <row r="1164" spans="1:3">
      <c r="A1164" s="241">
        <v>32248</v>
      </c>
      <c r="B1164" s="278">
        <v>8.6300000000000002E-2</v>
      </c>
      <c r="C1164" s="14">
        <f t="shared" si="18"/>
        <v>1.1600928074246273E-3</v>
      </c>
    </row>
    <row r="1165" spans="1:3">
      <c r="A1165" s="241">
        <v>32255</v>
      </c>
      <c r="B1165" s="278">
        <v>8.8100000000000012E-2</v>
      </c>
      <c r="C1165" s="14">
        <f t="shared" si="18"/>
        <v>2.0857473928157705E-2</v>
      </c>
    </row>
    <row r="1166" spans="1:3">
      <c r="A1166" s="241">
        <v>32262</v>
      </c>
      <c r="B1166" s="278">
        <v>8.8200000000000001E-2</v>
      </c>
      <c r="C1166" s="14">
        <f t="shared" si="18"/>
        <v>1.1350737797955616E-3</v>
      </c>
    </row>
    <row r="1167" spans="1:3">
      <c r="A1167" s="241">
        <v>32269</v>
      </c>
      <c r="B1167" s="278">
        <v>8.929999999999999E-2</v>
      </c>
      <c r="C1167" s="14">
        <f t="shared" si="18"/>
        <v>1.247165532879807E-2</v>
      </c>
    </row>
    <row r="1168" spans="1:3">
      <c r="A1168" s="241">
        <v>32276</v>
      </c>
      <c r="B1168" s="278">
        <v>9.0399999999999994E-2</v>
      </c>
      <c r="C1168" s="14">
        <f t="shared" si="18"/>
        <v>1.2318029115341588E-2</v>
      </c>
    </row>
    <row r="1169" spans="1:3">
      <c r="A1169" s="241">
        <v>32283</v>
      </c>
      <c r="B1169" s="278">
        <v>9.1400000000000009E-2</v>
      </c>
      <c r="C1169" s="14">
        <f t="shared" si="18"/>
        <v>1.1061946902655032E-2</v>
      </c>
    </row>
    <row r="1170" spans="1:3">
      <c r="A1170" s="241">
        <v>32290</v>
      </c>
      <c r="B1170" s="278">
        <v>9.2200000000000004E-2</v>
      </c>
      <c r="C1170" s="14">
        <f t="shared" si="18"/>
        <v>8.7527352297592457E-3</v>
      </c>
    </row>
    <row r="1171" spans="1:3">
      <c r="A1171" s="241">
        <v>32297</v>
      </c>
      <c r="B1171" s="278">
        <v>9.0700000000000003E-2</v>
      </c>
      <c r="C1171" s="14">
        <f t="shared" si="18"/>
        <v>-1.626898047722344E-2</v>
      </c>
    </row>
    <row r="1172" spans="1:3">
      <c r="A1172" s="241">
        <v>32304</v>
      </c>
      <c r="B1172" s="278">
        <v>8.9600000000000013E-2</v>
      </c>
      <c r="C1172" s="14">
        <f t="shared" si="18"/>
        <v>-1.2127894156559977E-2</v>
      </c>
    </row>
    <row r="1173" spans="1:3">
      <c r="A1173" s="241">
        <v>32311</v>
      </c>
      <c r="B1173" s="278">
        <v>8.8399999999999992E-2</v>
      </c>
      <c r="C1173" s="14">
        <f t="shared" si="18"/>
        <v>-1.3392857142857369E-2</v>
      </c>
    </row>
    <row r="1174" spans="1:3">
      <c r="A1174" s="241">
        <v>32318</v>
      </c>
      <c r="B1174" s="278">
        <v>8.9399999999999993E-2</v>
      </c>
      <c r="C1174" s="14">
        <f t="shared" si="18"/>
        <v>1.1312217194570148E-2</v>
      </c>
    </row>
    <row r="1175" spans="1:3">
      <c r="A1175" s="241">
        <v>32325</v>
      </c>
      <c r="B1175" s="278">
        <v>8.8599999999999998E-2</v>
      </c>
      <c r="C1175" s="14">
        <f t="shared" si="18"/>
        <v>-8.9485458612974852E-3</v>
      </c>
    </row>
    <row r="1176" spans="1:3">
      <c r="A1176" s="241">
        <v>32332</v>
      </c>
      <c r="B1176" s="278">
        <v>8.929999999999999E-2</v>
      </c>
      <c r="C1176" s="14">
        <f t="shared" si="18"/>
        <v>7.9006772009028482E-3</v>
      </c>
    </row>
    <row r="1177" spans="1:3">
      <c r="A1177" s="241">
        <v>32339</v>
      </c>
      <c r="B1177" s="278">
        <v>9.0800000000000006E-2</v>
      </c>
      <c r="C1177" s="14">
        <f t="shared" si="18"/>
        <v>1.6797312430011372E-2</v>
      </c>
    </row>
    <row r="1178" spans="1:3">
      <c r="A1178" s="241">
        <v>32346</v>
      </c>
      <c r="B1178" s="278">
        <v>9.1300000000000006E-2</v>
      </c>
      <c r="C1178" s="14">
        <f t="shared" si="18"/>
        <v>5.5066079295154231E-3</v>
      </c>
    </row>
    <row r="1179" spans="1:3">
      <c r="A1179" s="241">
        <v>32353</v>
      </c>
      <c r="B1179" s="278">
        <v>9.1199999999999989E-2</v>
      </c>
      <c r="C1179" s="14">
        <f t="shared" si="18"/>
        <v>-1.0952902519169411E-3</v>
      </c>
    </row>
    <row r="1180" spans="1:3">
      <c r="A1180" s="241">
        <v>32360</v>
      </c>
      <c r="B1180" s="278">
        <v>9.0399999999999994E-2</v>
      </c>
      <c r="C1180" s="14">
        <f t="shared" si="18"/>
        <v>-8.771929824561351E-3</v>
      </c>
    </row>
    <row r="1181" spans="1:3">
      <c r="A1181" s="241">
        <v>32367</v>
      </c>
      <c r="B1181" s="278">
        <v>9.2699999999999991E-2</v>
      </c>
      <c r="C1181" s="14">
        <f t="shared" si="18"/>
        <v>2.5442477876106158E-2</v>
      </c>
    </row>
    <row r="1182" spans="1:3">
      <c r="A1182" s="241">
        <v>32374</v>
      </c>
      <c r="B1182" s="278">
        <v>9.3599999999999989E-2</v>
      </c>
      <c r="C1182" s="14">
        <f t="shared" si="18"/>
        <v>9.70873786407765E-3</v>
      </c>
    </row>
    <row r="1183" spans="1:3">
      <c r="A1183" s="241">
        <v>32381</v>
      </c>
      <c r="B1183" s="278">
        <v>9.3599999999999989E-2</v>
      </c>
      <c r="C1183" s="14">
        <f t="shared" si="18"/>
        <v>0</v>
      </c>
    </row>
    <row r="1184" spans="1:3">
      <c r="A1184" s="241">
        <v>32388</v>
      </c>
      <c r="B1184" s="278">
        <v>9.2100000000000015E-2</v>
      </c>
      <c r="C1184" s="14">
        <f t="shared" si="18"/>
        <v>-1.6025641025640747E-2</v>
      </c>
    </row>
    <row r="1185" spans="1:3">
      <c r="A1185" s="241">
        <v>32395</v>
      </c>
      <c r="B1185" s="278">
        <v>8.9800000000000005E-2</v>
      </c>
      <c r="C1185" s="14">
        <f t="shared" si="18"/>
        <v>-2.4972855591748208E-2</v>
      </c>
    </row>
    <row r="1186" spans="1:3">
      <c r="A1186" s="241">
        <v>32402</v>
      </c>
      <c r="B1186" s="278">
        <v>8.929999999999999E-2</v>
      </c>
      <c r="C1186" s="14">
        <f t="shared" si="18"/>
        <v>-5.567928730512409E-3</v>
      </c>
    </row>
    <row r="1187" spans="1:3">
      <c r="A1187" s="241">
        <v>32409</v>
      </c>
      <c r="B1187" s="278">
        <v>8.9600000000000013E-2</v>
      </c>
      <c r="C1187" s="14">
        <f t="shared" si="18"/>
        <v>3.3594624860024918E-3</v>
      </c>
    </row>
    <row r="1188" spans="1:3">
      <c r="A1188" s="241">
        <v>32416</v>
      </c>
      <c r="B1188" s="278">
        <v>8.9900000000000008E-2</v>
      </c>
      <c r="C1188" s="14">
        <f t="shared" si="18"/>
        <v>3.3482142857142261E-3</v>
      </c>
    </row>
    <row r="1189" spans="1:3">
      <c r="A1189" s="241">
        <v>32423</v>
      </c>
      <c r="B1189" s="278">
        <v>8.8300000000000003E-2</v>
      </c>
      <c r="C1189" s="14">
        <f t="shared" si="18"/>
        <v>-1.7797552836485028E-2</v>
      </c>
    </row>
    <row r="1190" spans="1:3">
      <c r="A1190" s="241">
        <v>32430</v>
      </c>
      <c r="B1190" s="278">
        <v>8.8100000000000012E-2</v>
      </c>
      <c r="C1190" s="14">
        <f t="shared" si="18"/>
        <v>-2.2650056625140641E-3</v>
      </c>
    </row>
    <row r="1191" spans="1:3">
      <c r="A1191" s="241">
        <v>32437</v>
      </c>
      <c r="B1191" s="278">
        <v>8.8000000000000009E-2</v>
      </c>
      <c r="C1191" s="14">
        <f t="shared" si="18"/>
        <v>-1.135073779795719E-3</v>
      </c>
    </row>
    <row r="1192" spans="1:3">
      <c r="A1192" s="241">
        <v>32444</v>
      </c>
      <c r="B1192" s="278">
        <v>8.77E-2</v>
      </c>
      <c r="C1192" s="14">
        <f t="shared" si="18"/>
        <v>-3.4090909090910065E-3</v>
      </c>
    </row>
    <row r="1193" spans="1:3">
      <c r="A1193" s="241">
        <v>32451</v>
      </c>
      <c r="B1193" s="278">
        <v>8.72E-2</v>
      </c>
      <c r="C1193" s="14">
        <f t="shared" si="18"/>
        <v>-5.7012542759407123E-3</v>
      </c>
    </row>
    <row r="1194" spans="1:3">
      <c r="A1194" s="241">
        <v>32458</v>
      </c>
      <c r="B1194" s="278">
        <v>8.9099999999999999E-2</v>
      </c>
      <c r="C1194" s="14">
        <f t="shared" si="18"/>
        <v>2.1788990825688061E-2</v>
      </c>
    </row>
    <row r="1195" spans="1:3">
      <c r="A1195" s="241">
        <v>32465</v>
      </c>
      <c r="B1195" s="278">
        <v>8.9900000000000008E-2</v>
      </c>
      <c r="C1195" s="14">
        <f t="shared" si="18"/>
        <v>8.9786756453424134E-3</v>
      </c>
    </row>
    <row r="1196" spans="1:3">
      <c r="A1196" s="241">
        <v>32472</v>
      </c>
      <c r="B1196" s="278">
        <v>9.0999999999999998E-2</v>
      </c>
      <c r="C1196" s="14">
        <f t="shared" si="18"/>
        <v>1.2235817575083312E-2</v>
      </c>
    </row>
    <row r="1197" spans="1:3">
      <c r="A1197" s="241">
        <v>32479</v>
      </c>
      <c r="B1197" s="278">
        <v>9.11E-2</v>
      </c>
      <c r="C1197" s="14">
        <f t="shared" si="18"/>
        <v>1.0989010989011303E-3</v>
      </c>
    </row>
    <row r="1198" spans="1:3">
      <c r="A1198" s="241">
        <v>32486</v>
      </c>
      <c r="B1198" s="278">
        <v>9.0299999999999991E-2</v>
      </c>
      <c r="C1198" s="14">
        <f t="shared" si="18"/>
        <v>-8.7815587266740838E-3</v>
      </c>
    </row>
    <row r="1199" spans="1:3">
      <c r="A1199" s="241">
        <v>32493</v>
      </c>
      <c r="B1199" s="278">
        <v>9.1600000000000001E-2</v>
      </c>
      <c r="C1199" s="14">
        <f t="shared" si="18"/>
        <v>1.4396456256921479E-2</v>
      </c>
    </row>
    <row r="1200" spans="1:3">
      <c r="A1200" s="241">
        <v>32500</v>
      </c>
      <c r="B1200" s="278">
        <v>9.0800000000000006E-2</v>
      </c>
      <c r="C1200" s="14">
        <f t="shared" si="18"/>
        <v>-8.7336244541484191E-3</v>
      </c>
    </row>
    <row r="1201" spans="1:3">
      <c r="A1201" s="241">
        <v>32507</v>
      </c>
      <c r="B1201" s="278">
        <v>9.1700000000000004E-2</v>
      </c>
      <c r="C1201" s="14">
        <f t="shared" si="18"/>
        <v>9.9118942731277315E-3</v>
      </c>
    </row>
    <row r="1202" spans="1:3">
      <c r="A1202" s="241">
        <v>32514</v>
      </c>
      <c r="B1202" s="278">
        <v>9.2399999999999996E-2</v>
      </c>
      <c r="C1202" s="14">
        <f t="shared" si="18"/>
        <v>7.6335877862594576E-3</v>
      </c>
    </row>
    <row r="1203" spans="1:3">
      <c r="A1203" s="241">
        <v>32521</v>
      </c>
      <c r="B1203" s="278">
        <v>9.1799999999999993E-2</v>
      </c>
      <c r="C1203" s="14">
        <f t="shared" si="18"/>
        <v>-6.4935064935065295E-3</v>
      </c>
    </row>
    <row r="1204" spans="1:3">
      <c r="A1204" s="241">
        <v>32528</v>
      </c>
      <c r="B1204" s="278">
        <v>9.0200000000000002E-2</v>
      </c>
      <c r="C1204" s="14">
        <f t="shared" si="18"/>
        <v>-1.7429193899782033E-2</v>
      </c>
    </row>
    <row r="1205" spans="1:3">
      <c r="A1205" s="241">
        <v>32535</v>
      </c>
      <c r="B1205" s="278">
        <v>8.9700000000000002E-2</v>
      </c>
      <c r="C1205" s="14">
        <f t="shared" si="18"/>
        <v>-5.5432372505543285E-3</v>
      </c>
    </row>
    <row r="1206" spans="1:3">
      <c r="A1206" s="241">
        <v>32542</v>
      </c>
      <c r="B1206" s="278">
        <v>0.09</v>
      </c>
      <c r="C1206" s="14">
        <f t="shared" si="18"/>
        <v>3.3444816053511115E-3</v>
      </c>
    </row>
    <row r="1207" spans="1:3">
      <c r="A1207" s="241">
        <v>32549</v>
      </c>
      <c r="B1207" s="278">
        <v>9.0500000000000011E-2</v>
      </c>
      <c r="C1207" s="14">
        <f t="shared" si="18"/>
        <v>5.5555555555557145E-3</v>
      </c>
    </row>
    <row r="1208" spans="1:3">
      <c r="A1208" s="241">
        <v>32556</v>
      </c>
      <c r="B1208" s="278">
        <v>9.2100000000000015E-2</v>
      </c>
      <c r="C1208" s="14">
        <f t="shared" si="18"/>
        <v>1.7679558011049767E-2</v>
      </c>
    </row>
    <row r="1209" spans="1:3">
      <c r="A1209" s="241">
        <v>32563</v>
      </c>
      <c r="B1209" s="278">
        <v>9.3100000000000002E-2</v>
      </c>
      <c r="C1209" s="14">
        <f t="shared" si="18"/>
        <v>1.0857763300759901E-2</v>
      </c>
    </row>
    <row r="1210" spans="1:3">
      <c r="A1210" s="241">
        <v>32570</v>
      </c>
      <c r="B1210" s="278">
        <v>9.3299999999999994E-2</v>
      </c>
      <c r="C1210" s="14">
        <f t="shared" si="18"/>
        <v>2.1482277121373989E-3</v>
      </c>
    </row>
    <row r="1211" spans="1:3">
      <c r="A1211" s="241">
        <v>32577</v>
      </c>
      <c r="B1211" s="278">
        <v>9.2699999999999991E-2</v>
      </c>
      <c r="C1211" s="14">
        <f t="shared" si="18"/>
        <v>-6.4308681672026078E-3</v>
      </c>
    </row>
    <row r="1212" spans="1:3">
      <c r="A1212" s="241">
        <v>32584</v>
      </c>
      <c r="B1212" s="278">
        <v>9.35E-2</v>
      </c>
      <c r="C1212" s="14">
        <f t="shared" si="18"/>
        <v>8.6299892125135825E-3</v>
      </c>
    </row>
    <row r="1213" spans="1:3">
      <c r="A1213" s="241">
        <v>32591</v>
      </c>
      <c r="B1213" s="278">
        <v>9.4899999999999998E-2</v>
      </c>
      <c r="C1213" s="14">
        <f t="shared" si="18"/>
        <v>1.4973262032085545E-2</v>
      </c>
    </row>
    <row r="1214" spans="1:3">
      <c r="A1214" s="241">
        <v>32598</v>
      </c>
      <c r="B1214" s="278">
        <v>9.3699999999999992E-2</v>
      </c>
      <c r="C1214" s="14">
        <f t="shared" si="18"/>
        <v>-1.2644889357218194E-2</v>
      </c>
    </row>
    <row r="1215" spans="1:3">
      <c r="A1215" s="241">
        <v>32605</v>
      </c>
      <c r="B1215" s="278">
        <v>9.1999999999999998E-2</v>
      </c>
      <c r="C1215" s="14">
        <f t="shared" si="18"/>
        <v>-1.8143009605122662E-2</v>
      </c>
    </row>
    <row r="1216" spans="1:3">
      <c r="A1216" s="241">
        <v>32612</v>
      </c>
      <c r="B1216" s="278">
        <v>9.2699999999999991E-2</v>
      </c>
      <c r="C1216" s="14">
        <f t="shared" si="18"/>
        <v>7.6086956521738292E-3</v>
      </c>
    </row>
    <row r="1217" spans="1:3">
      <c r="A1217" s="241">
        <v>32619</v>
      </c>
      <c r="B1217" s="278">
        <v>9.1400000000000009E-2</v>
      </c>
      <c r="C1217" s="14">
        <f t="shared" si="18"/>
        <v>-1.4023732470334217E-2</v>
      </c>
    </row>
    <row r="1218" spans="1:3">
      <c r="A1218" s="241">
        <v>32626</v>
      </c>
      <c r="B1218" s="278">
        <v>9.0899999999999995E-2</v>
      </c>
      <c r="C1218" s="14">
        <f t="shared" si="18"/>
        <v>-5.4704595185997183E-3</v>
      </c>
    </row>
    <row r="1219" spans="1:3">
      <c r="A1219" s="241">
        <v>32633</v>
      </c>
      <c r="B1219" s="278">
        <v>9.0700000000000003E-2</v>
      </c>
      <c r="C1219" s="14">
        <f t="shared" ref="C1219:C1282" si="19">(B1219-B1218)/B1218</f>
        <v>-2.2002200220021108E-3</v>
      </c>
    </row>
    <row r="1220" spans="1:3">
      <c r="A1220" s="241">
        <v>32640</v>
      </c>
      <c r="B1220" s="278">
        <v>9.0500000000000011E-2</v>
      </c>
      <c r="C1220" s="14">
        <f t="shared" si="19"/>
        <v>-2.2050716648290172E-3</v>
      </c>
    </row>
    <row r="1221" spans="1:3">
      <c r="A1221" s="241">
        <v>32647</v>
      </c>
      <c r="B1221" s="278">
        <v>8.7899999999999992E-2</v>
      </c>
      <c r="C1221" s="14">
        <f t="shared" si="19"/>
        <v>-2.8729281767956007E-2</v>
      </c>
    </row>
    <row r="1222" spans="1:3">
      <c r="A1222" s="241">
        <v>32654</v>
      </c>
      <c r="B1222" s="278">
        <v>8.6300000000000002E-2</v>
      </c>
      <c r="C1222" s="14">
        <f t="shared" si="19"/>
        <v>-1.8202502844140961E-2</v>
      </c>
    </row>
    <row r="1223" spans="1:3">
      <c r="A1223" s="241">
        <v>32661</v>
      </c>
      <c r="B1223" s="278">
        <v>8.5699999999999998E-2</v>
      </c>
      <c r="C1223" s="14">
        <f t="shared" si="19"/>
        <v>-6.9524913093859013E-3</v>
      </c>
    </row>
    <row r="1224" spans="1:3">
      <c r="A1224" s="241">
        <v>32668</v>
      </c>
      <c r="B1224" s="278">
        <v>8.2799999999999999E-2</v>
      </c>
      <c r="C1224" s="14">
        <f t="shared" si="19"/>
        <v>-3.3838973162193697E-2</v>
      </c>
    </row>
    <row r="1225" spans="1:3">
      <c r="A1225" s="241">
        <v>32675</v>
      </c>
      <c r="B1225" s="278">
        <v>8.2599999999999993E-2</v>
      </c>
      <c r="C1225" s="14">
        <f t="shared" si="19"/>
        <v>-2.4154589371981369E-3</v>
      </c>
    </row>
    <row r="1226" spans="1:3">
      <c r="A1226" s="241">
        <v>32682</v>
      </c>
      <c r="B1226" s="278">
        <v>8.3400000000000002E-2</v>
      </c>
      <c r="C1226" s="14">
        <f t="shared" si="19"/>
        <v>9.6852300242131848E-3</v>
      </c>
    </row>
    <row r="1227" spans="1:3">
      <c r="A1227" s="241">
        <v>32689</v>
      </c>
      <c r="B1227" s="278">
        <v>8.14E-2</v>
      </c>
      <c r="C1227" s="14">
        <f t="shared" si="19"/>
        <v>-2.3980815347721843E-2</v>
      </c>
    </row>
    <row r="1228" spans="1:3">
      <c r="A1228" s="241">
        <v>32696</v>
      </c>
      <c r="B1228" s="278">
        <v>8.0799999999999997E-2</v>
      </c>
      <c r="C1228" s="14">
        <f t="shared" si="19"/>
        <v>-7.371007371007412E-3</v>
      </c>
    </row>
    <row r="1229" spans="1:3">
      <c r="A1229" s="241">
        <v>32703</v>
      </c>
      <c r="B1229" s="278">
        <v>8.0100000000000005E-2</v>
      </c>
      <c r="C1229" s="14">
        <f t="shared" si="19"/>
        <v>-8.6633663366335687E-3</v>
      </c>
    </row>
    <row r="1230" spans="1:3">
      <c r="A1230" s="241">
        <v>32710</v>
      </c>
      <c r="B1230" s="278">
        <v>8.0700000000000008E-2</v>
      </c>
      <c r="C1230" s="14">
        <f t="shared" si="19"/>
        <v>7.490636704119891E-3</v>
      </c>
    </row>
    <row r="1231" spans="1:3">
      <c r="A1231" s="241">
        <v>32717</v>
      </c>
      <c r="B1231" s="278">
        <v>7.9699999999999993E-2</v>
      </c>
      <c r="C1231" s="14">
        <f t="shared" si="19"/>
        <v>-1.2391573729863874E-2</v>
      </c>
    </row>
    <row r="1232" spans="1:3">
      <c r="A1232" s="241">
        <v>32724</v>
      </c>
      <c r="B1232" s="278">
        <v>7.8200000000000006E-2</v>
      </c>
      <c r="C1232" s="14">
        <f t="shared" si="19"/>
        <v>-1.8820577164366217E-2</v>
      </c>
    </row>
    <row r="1233" spans="1:3">
      <c r="A1233" s="241">
        <v>32731</v>
      </c>
      <c r="B1233" s="278">
        <v>8.0399999999999985E-2</v>
      </c>
      <c r="C1233" s="14">
        <f t="shared" si="19"/>
        <v>2.8132992327365467E-2</v>
      </c>
    </row>
    <row r="1234" spans="1:3">
      <c r="A1234" s="241">
        <v>32738</v>
      </c>
      <c r="B1234" s="278">
        <v>8.1799999999999998E-2</v>
      </c>
      <c r="C1234" s="14">
        <f t="shared" si="19"/>
        <v>1.7412935323383241E-2</v>
      </c>
    </row>
    <row r="1235" spans="1:3">
      <c r="A1235" s="241">
        <v>32745</v>
      </c>
      <c r="B1235" s="278">
        <v>8.2299999999999998E-2</v>
      </c>
      <c r="C1235" s="14">
        <f t="shared" si="19"/>
        <v>6.1124694376528173E-3</v>
      </c>
    </row>
    <row r="1236" spans="1:3">
      <c r="A1236" s="241">
        <v>32752</v>
      </c>
      <c r="B1236" s="278">
        <v>8.2500000000000004E-2</v>
      </c>
      <c r="C1236" s="14">
        <f t="shared" si="19"/>
        <v>2.4301336573512239E-3</v>
      </c>
    </row>
    <row r="1237" spans="1:3">
      <c r="A1237" s="241">
        <v>32759</v>
      </c>
      <c r="B1237" s="278">
        <v>8.1699999999999995E-2</v>
      </c>
      <c r="C1237" s="14">
        <f t="shared" si="19"/>
        <v>-9.6969696969698062E-3</v>
      </c>
    </row>
    <row r="1238" spans="1:3">
      <c r="A1238" s="241">
        <v>32766</v>
      </c>
      <c r="B1238" s="278">
        <v>8.1300000000000011E-2</v>
      </c>
      <c r="C1238" s="14">
        <f t="shared" si="19"/>
        <v>-4.8959608323131424E-3</v>
      </c>
    </row>
    <row r="1239" spans="1:3">
      <c r="A1239" s="241">
        <v>32773</v>
      </c>
      <c r="B1239" s="278">
        <v>8.1500000000000003E-2</v>
      </c>
      <c r="C1239" s="14">
        <f t="shared" si="19"/>
        <v>2.4600246002459019E-3</v>
      </c>
    </row>
    <row r="1240" spans="1:3">
      <c r="A1240" s="241">
        <v>32780</v>
      </c>
      <c r="B1240" s="278">
        <v>8.3100000000000007E-2</v>
      </c>
      <c r="C1240" s="14">
        <f t="shared" si="19"/>
        <v>1.9631901840490847E-2</v>
      </c>
    </row>
    <row r="1241" spans="1:3">
      <c r="A1241" s="241">
        <v>32787</v>
      </c>
      <c r="B1241" s="278">
        <v>8.1799999999999998E-2</v>
      </c>
      <c r="C1241" s="14">
        <f t="shared" si="19"/>
        <v>-1.5643802647412868E-2</v>
      </c>
    </row>
    <row r="1242" spans="1:3">
      <c r="A1242" s="241">
        <v>32794</v>
      </c>
      <c r="B1242" s="278">
        <v>0.08</v>
      </c>
      <c r="C1242" s="14">
        <f t="shared" si="19"/>
        <v>-2.2004889975550074E-2</v>
      </c>
    </row>
    <row r="1243" spans="1:3">
      <c r="A1243" s="241">
        <v>32801</v>
      </c>
      <c r="B1243" s="278">
        <v>7.9899999999999999E-2</v>
      </c>
      <c r="C1243" s="14">
        <f t="shared" si="19"/>
        <v>-1.2500000000000358E-3</v>
      </c>
    </row>
    <row r="1244" spans="1:3">
      <c r="A1244" s="241">
        <v>32808</v>
      </c>
      <c r="B1244" s="278">
        <v>7.8899999999999998E-2</v>
      </c>
      <c r="C1244" s="14">
        <f t="shared" si="19"/>
        <v>-1.251564455569463E-2</v>
      </c>
    </row>
    <row r="1245" spans="1:3">
      <c r="A1245" s="241">
        <v>32815</v>
      </c>
      <c r="B1245" s="278">
        <v>7.9199999999999993E-2</v>
      </c>
      <c r="C1245" s="14">
        <f t="shared" si="19"/>
        <v>3.802281368821226E-3</v>
      </c>
    </row>
    <row r="1246" spans="1:3">
      <c r="A1246" s="241">
        <v>32822</v>
      </c>
      <c r="B1246" s="278">
        <v>7.9199999999999993E-2</v>
      </c>
      <c r="C1246" s="14">
        <f t="shared" si="19"/>
        <v>0</v>
      </c>
    </row>
    <row r="1247" spans="1:3">
      <c r="A1247" s="241">
        <v>32829</v>
      </c>
      <c r="B1247" s="278">
        <v>7.8600000000000003E-2</v>
      </c>
      <c r="C1247" s="14">
        <f t="shared" si="19"/>
        <v>-7.5757575757574433E-3</v>
      </c>
    </row>
    <row r="1248" spans="1:3">
      <c r="A1248" s="241">
        <v>32836</v>
      </c>
      <c r="B1248" s="278">
        <v>7.8299999999999995E-2</v>
      </c>
      <c r="C1248" s="14">
        <f t="shared" si="19"/>
        <v>-3.8167938931298801E-3</v>
      </c>
    </row>
    <row r="1249" spans="1:3">
      <c r="A1249" s="241">
        <v>32843</v>
      </c>
      <c r="B1249" s="278">
        <v>7.85E-2</v>
      </c>
      <c r="C1249" s="14">
        <f t="shared" si="19"/>
        <v>2.5542784163474553E-3</v>
      </c>
    </row>
    <row r="1250" spans="1:3">
      <c r="A1250" s="241">
        <v>32850</v>
      </c>
      <c r="B1250" s="278">
        <v>7.8399999999999997E-2</v>
      </c>
      <c r="C1250" s="14">
        <f t="shared" si="19"/>
        <v>-1.2738853503185079E-3</v>
      </c>
    </row>
    <row r="1251" spans="1:3">
      <c r="A1251" s="241">
        <v>32857</v>
      </c>
      <c r="B1251" s="278">
        <v>7.8200000000000006E-2</v>
      </c>
      <c r="C1251" s="14">
        <f t="shared" si="19"/>
        <v>-2.5510204081631615E-3</v>
      </c>
    </row>
    <row r="1252" spans="1:3">
      <c r="A1252" s="241">
        <v>32864</v>
      </c>
      <c r="B1252" s="278">
        <v>7.7800000000000008E-2</v>
      </c>
      <c r="C1252" s="14">
        <f t="shared" si="19"/>
        <v>-5.1150895140664645E-3</v>
      </c>
    </row>
    <row r="1253" spans="1:3">
      <c r="A1253" s="241">
        <v>32871</v>
      </c>
      <c r="B1253" s="278">
        <v>7.9299999999999995E-2</v>
      </c>
      <c r="C1253" s="14">
        <f t="shared" si="19"/>
        <v>1.9280205655526829E-2</v>
      </c>
    </row>
    <row r="1254" spans="1:3">
      <c r="A1254" s="241">
        <v>32878</v>
      </c>
      <c r="B1254" s="278">
        <v>7.980000000000001E-2</v>
      </c>
      <c r="C1254" s="14">
        <f t="shared" si="19"/>
        <v>6.3051702395966504E-3</v>
      </c>
    </row>
    <row r="1255" spans="1:3">
      <c r="A1255" s="241">
        <v>32885</v>
      </c>
      <c r="B1255" s="278">
        <v>8.0399999999999985E-2</v>
      </c>
      <c r="C1255" s="14">
        <f t="shared" si="19"/>
        <v>7.5187969924808955E-3</v>
      </c>
    </row>
    <row r="1256" spans="1:3">
      <c r="A1256" s="241">
        <v>32892</v>
      </c>
      <c r="B1256" s="278">
        <v>8.2400000000000001E-2</v>
      </c>
      <c r="C1256" s="14">
        <f t="shared" si="19"/>
        <v>2.4875621890547463E-2</v>
      </c>
    </row>
    <row r="1257" spans="1:3">
      <c r="A1257" s="241">
        <v>32899</v>
      </c>
      <c r="B1257" s="278">
        <v>8.3599999999999994E-2</v>
      </c>
      <c r="C1257" s="14">
        <f t="shared" si="19"/>
        <v>1.4563106796116417E-2</v>
      </c>
    </row>
    <row r="1258" spans="1:3">
      <c r="A1258" s="241">
        <v>32906</v>
      </c>
      <c r="B1258" s="278">
        <v>8.4700000000000011E-2</v>
      </c>
      <c r="C1258" s="14">
        <f t="shared" si="19"/>
        <v>1.3157894736842318E-2</v>
      </c>
    </row>
    <row r="1259" spans="1:3">
      <c r="A1259" s="241">
        <v>32913</v>
      </c>
      <c r="B1259" s="278">
        <v>8.48E-2</v>
      </c>
      <c r="C1259" s="14">
        <f t="shared" si="19"/>
        <v>1.1806375442737777E-3</v>
      </c>
    </row>
    <row r="1260" spans="1:3">
      <c r="A1260" s="241">
        <v>32920</v>
      </c>
      <c r="B1260" s="278">
        <v>8.3900000000000002E-2</v>
      </c>
      <c r="C1260" s="14">
        <f t="shared" si="19"/>
        <v>-1.0613207547169788E-2</v>
      </c>
    </row>
    <row r="1261" spans="1:3">
      <c r="A1261" s="241">
        <v>32927</v>
      </c>
      <c r="B1261" s="278">
        <v>8.5800000000000001E-2</v>
      </c>
      <c r="C1261" s="14">
        <f t="shared" si="19"/>
        <v>2.2646007151370665E-2</v>
      </c>
    </row>
    <row r="1262" spans="1:3">
      <c r="A1262" s="241">
        <v>32934</v>
      </c>
      <c r="B1262" s="278">
        <v>8.5000000000000006E-2</v>
      </c>
      <c r="C1262" s="14">
        <f t="shared" si="19"/>
        <v>-9.3240093240092668E-3</v>
      </c>
    </row>
    <row r="1263" spans="1:3">
      <c r="A1263" s="241">
        <v>32941</v>
      </c>
      <c r="B1263" s="278">
        <v>8.6099999999999996E-2</v>
      </c>
      <c r="C1263" s="14">
        <f t="shared" si="19"/>
        <v>1.2941176470588116E-2</v>
      </c>
    </row>
    <row r="1264" spans="1:3">
      <c r="A1264" s="241">
        <v>32948</v>
      </c>
      <c r="B1264" s="278">
        <v>8.6500000000000007E-2</v>
      </c>
      <c r="C1264" s="14">
        <f t="shared" si="19"/>
        <v>4.6457607433218525E-3</v>
      </c>
    </row>
    <row r="1265" spans="1:3">
      <c r="A1265" s="241">
        <v>32955</v>
      </c>
      <c r="B1265" s="278">
        <v>8.5500000000000007E-2</v>
      </c>
      <c r="C1265" s="14">
        <f t="shared" si="19"/>
        <v>-1.1560693641618507E-2</v>
      </c>
    </row>
    <row r="1266" spans="1:3">
      <c r="A1266" s="241">
        <v>32962</v>
      </c>
      <c r="B1266" s="278">
        <v>8.5600000000000009E-2</v>
      </c>
      <c r="C1266" s="14">
        <f t="shared" si="19"/>
        <v>1.1695906432748872E-3</v>
      </c>
    </row>
    <row r="1267" spans="1:3">
      <c r="A1267" s="241">
        <v>32969</v>
      </c>
      <c r="B1267" s="278">
        <v>8.5900000000000004E-2</v>
      </c>
      <c r="C1267" s="14">
        <f t="shared" si="19"/>
        <v>3.5046728971961996E-3</v>
      </c>
    </row>
    <row r="1268" spans="1:3">
      <c r="A1268" s="241">
        <v>32976</v>
      </c>
      <c r="B1268" s="278">
        <v>8.6199999999999999E-2</v>
      </c>
      <c r="C1268" s="14">
        <f t="shared" si="19"/>
        <v>3.4924330616995891E-3</v>
      </c>
    </row>
    <row r="1269" spans="1:3">
      <c r="A1269" s="241">
        <v>32983</v>
      </c>
      <c r="B1269" s="278">
        <v>8.8300000000000003E-2</v>
      </c>
      <c r="C1269" s="14">
        <f t="shared" si="19"/>
        <v>2.4361948955916528E-2</v>
      </c>
    </row>
    <row r="1270" spans="1:3">
      <c r="A1270" s="241">
        <v>32990</v>
      </c>
      <c r="B1270" s="278">
        <v>9.0200000000000002E-2</v>
      </c>
      <c r="C1270" s="14">
        <f t="shared" si="19"/>
        <v>2.151755379388447E-2</v>
      </c>
    </row>
    <row r="1271" spans="1:3">
      <c r="A1271" s="241">
        <v>32997</v>
      </c>
      <c r="B1271" s="278">
        <v>9.0200000000000002E-2</v>
      </c>
      <c r="C1271" s="14">
        <f t="shared" si="19"/>
        <v>0</v>
      </c>
    </row>
    <row r="1272" spans="1:3">
      <c r="A1272" s="241">
        <v>33004</v>
      </c>
      <c r="B1272" s="278">
        <v>8.8100000000000012E-2</v>
      </c>
      <c r="C1272" s="14">
        <f t="shared" si="19"/>
        <v>-2.3281596452328055E-2</v>
      </c>
    </row>
    <row r="1273" spans="1:3">
      <c r="A1273" s="241">
        <v>33011</v>
      </c>
      <c r="B1273" s="278">
        <v>8.6800000000000002E-2</v>
      </c>
      <c r="C1273" s="14">
        <f t="shared" si="19"/>
        <v>-1.4755959137344033E-2</v>
      </c>
    </row>
    <row r="1274" spans="1:3">
      <c r="A1274" s="241">
        <v>33018</v>
      </c>
      <c r="B1274" s="278">
        <v>8.6599999999999996E-2</v>
      </c>
      <c r="C1274" s="14">
        <f t="shared" si="19"/>
        <v>-2.3041474654378539E-3</v>
      </c>
    </row>
    <row r="1275" spans="1:3">
      <c r="A1275" s="241">
        <v>33025</v>
      </c>
      <c r="B1275" s="278">
        <v>8.5800000000000001E-2</v>
      </c>
      <c r="C1275" s="14">
        <f t="shared" si="19"/>
        <v>-9.2378752886835471E-3</v>
      </c>
    </row>
    <row r="1276" spans="1:3">
      <c r="A1276" s="241">
        <v>33032</v>
      </c>
      <c r="B1276" s="278">
        <v>8.4600000000000009E-2</v>
      </c>
      <c r="C1276" s="14">
        <f t="shared" si="19"/>
        <v>-1.3986013986013901E-2</v>
      </c>
    </row>
    <row r="1277" spans="1:3">
      <c r="A1277" s="241">
        <v>33039</v>
      </c>
      <c r="B1277" s="278">
        <v>8.4399999999999989E-2</v>
      </c>
      <c r="C1277" s="14">
        <f t="shared" si="19"/>
        <v>-2.3640661938536594E-3</v>
      </c>
    </row>
    <row r="1278" spans="1:3">
      <c r="A1278" s="241">
        <v>33046</v>
      </c>
      <c r="B1278" s="278">
        <v>8.5199999999999998E-2</v>
      </c>
      <c r="C1278" s="14">
        <f t="shared" si="19"/>
        <v>9.4786729857820988E-3</v>
      </c>
    </row>
    <row r="1279" spans="1:3">
      <c r="A1279" s="241">
        <v>33053</v>
      </c>
      <c r="B1279" s="278">
        <v>8.5099999999999995E-2</v>
      </c>
      <c r="C1279" s="14">
        <f t="shared" si="19"/>
        <v>-1.1737089201878271E-3</v>
      </c>
    </row>
    <row r="1280" spans="1:3">
      <c r="A1280" s="241">
        <v>33060</v>
      </c>
      <c r="B1280" s="278">
        <v>8.4399999999999989E-2</v>
      </c>
      <c r="C1280" s="14">
        <f t="shared" si="19"/>
        <v>-8.2256169212691684E-3</v>
      </c>
    </row>
    <row r="1281" spans="1:3">
      <c r="A1281" s="241">
        <v>33067</v>
      </c>
      <c r="B1281" s="278">
        <v>8.5299999999999987E-2</v>
      </c>
      <c r="C1281" s="14">
        <f t="shared" si="19"/>
        <v>1.0663507109004718E-2</v>
      </c>
    </row>
    <row r="1282" spans="1:3">
      <c r="A1282" s="241">
        <v>33074</v>
      </c>
      <c r="B1282" s="278">
        <v>8.4700000000000011E-2</v>
      </c>
      <c r="C1282" s="14">
        <f t="shared" si="19"/>
        <v>-7.033997655333829E-3</v>
      </c>
    </row>
    <row r="1283" spans="1:3">
      <c r="A1283" s="241">
        <v>33081</v>
      </c>
      <c r="B1283" s="278">
        <v>8.48E-2</v>
      </c>
      <c r="C1283" s="14">
        <f t="shared" ref="C1283:C1346" si="20">(B1283-B1282)/B1282</f>
        <v>1.1806375442737777E-3</v>
      </c>
    </row>
    <row r="1284" spans="1:3">
      <c r="A1284" s="241">
        <v>33088</v>
      </c>
      <c r="B1284" s="278">
        <v>8.3699999999999997E-2</v>
      </c>
      <c r="C1284" s="14">
        <f t="shared" si="20"/>
        <v>-1.2971698113207591E-2</v>
      </c>
    </row>
    <row r="1285" spans="1:3">
      <c r="A1285" s="241">
        <v>33095</v>
      </c>
      <c r="B1285" s="278">
        <v>8.72E-2</v>
      </c>
      <c r="C1285" s="14">
        <f t="shared" si="20"/>
        <v>4.181600955794508E-2</v>
      </c>
    </row>
    <row r="1286" spans="1:3">
      <c r="A1286" s="241">
        <v>33102</v>
      </c>
      <c r="B1286" s="278">
        <v>8.7100000000000011E-2</v>
      </c>
      <c r="C1286" s="14">
        <f t="shared" si="20"/>
        <v>-1.1467889908255617E-3</v>
      </c>
    </row>
    <row r="1287" spans="1:3">
      <c r="A1287" s="241">
        <v>33109</v>
      </c>
      <c r="B1287" s="278">
        <v>8.9200000000000002E-2</v>
      </c>
      <c r="C1287" s="14">
        <f t="shared" si="20"/>
        <v>2.4110218140068779E-2</v>
      </c>
    </row>
    <row r="1288" spans="1:3">
      <c r="A1288" s="241">
        <v>33116</v>
      </c>
      <c r="B1288" s="278">
        <v>8.8800000000000004E-2</v>
      </c>
      <c r="C1288" s="14">
        <f t="shared" si="20"/>
        <v>-4.4843049327353991E-3</v>
      </c>
    </row>
    <row r="1289" spans="1:3">
      <c r="A1289" s="241">
        <v>33123</v>
      </c>
      <c r="B1289" s="278">
        <v>8.8499999999999995E-2</v>
      </c>
      <c r="C1289" s="14">
        <f t="shared" si="20"/>
        <v>-3.3783783783784748E-3</v>
      </c>
    </row>
    <row r="1290" spans="1:3">
      <c r="A1290" s="241">
        <v>33130</v>
      </c>
      <c r="B1290" s="278">
        <v>8.8399999999999992E-2</v>
      </c>
      <c r="C1290" s="14">
        <f t="shared" si="20"/>
        <v>-1.1299435028248911E-3</v>
      </c>
    </row>
    <row r="1291" spans="1:3">
      <c r="A1291" s="241">
        <v>33137</v>
      </c>
      <c r="B1291" s="278">
        <v>8.9200000000000002E-2</v>
      </c>
      <c r="C1291" s="14">
        <f t="shared" si="20"/>
        <v>9.0497737556562118E-3</v>
      </c>
    </row>
    <row r="1292" spans="1:3">
      <c r="A1292" s="241">
        <v>33144</v>
      </c>
      <c r="B1292" s="278">
        <v>8.9600000000000013E-2</v>
      </c>
      <c r="C1292" s="14">
        <f t="shared" si="20"/>
        <v>4.4843049327355543E-3</v>
      </c>
    </row>
    <row r="1293" spans="1:3">
      <c r="A1293" s="241">
        <v>33151</v>
      </c>
      <c r="B1293" s="278">
        <v>8.6899999999999991E-2</v>
      </c>
      <c r="C1293" s="14">
        <f t="shared" si="20"/>
        <v>-3.0133928571428811E-2</v>
      </c>
    </row>
    <row r="1294" spans="1:3">
      <c r="A1294" s="241">
        <v>33158</v>
      </c>
      <c r="B1294" s="278">
        <v>8.8699999999999987E-2</v>
      </c>
      <c r="C1294" s="14">
        <f t="shared" si="20"/>
        <v>2.0713463751438392E-2</v>
      </c>
    </row>
    <row r="1295" spans="1:3">
      <c r="A1295" s="241">
        <v>33165</v>
      </c>
      <c r="B1295" s="278">
        <v>8.7400000000000005E-2</v>
      </c>
      <c r="C1295" s="14">
        <f t="shared" si="20"/>
        <v>-1.4656144306651431E-2</v>
      </c>
    </row>
    <row r="1296" spans="1:3">
      <c r="A1296" s="241">
        <v>33172</v>
      </c>
      <c r="B1296" s="278">
        <v>8.6400000000000005E-2</v>
      </c>
      <c r="C1296" s="14">
        <f t="shared" si="20"/>
        <v>-1.1441647597254015E-2</v>
      </c>
    </row>
    <row r="1297" spans="1:3">
      <c r="A1297" s="241">
        <v>33179</v>
      </c>
      <c r="B1297" s="278">
        <v>8.6400000000000005E-2</v>
      </c>
      <c r="C1297" s="14">
        <f t="shared" si="20"/>
        <v>0</v>
      </c>
    </row>
    <row r="1298" spans="1:3">
      <c r="A1298" s="241">
        <v>33186</v>
      </c>
      <c r="B1298" s="278">
        <v>8.5299999999999987E-2</v>
      </c>
      <c r="C1298" s="14">
        <f t="shared" si="20"/>
        <v>-1.2731481481481685E-2</v>
      </c>
    </row>
    <row r="1299" spans="1:3">
      <c r="A1299" s="241">
        <v>33193</v>
      </c>
      <c r="B1299" s="278">
        <v>8.3499999999999991E-2</v>
      </c>
      <c r="C1299" s="14">
        <f t="shared" si="20"/>
        <v>-2.1101992966002302E-2</v>
      </c>
    </row>
    <row r="1300" spans="1:3">
      <c r="A1300" s="241">
        <v>33200</v>
      </c>
      <c r="B1300" s="278">
        <v>8.3000000000000004E-2</v>
      </c>
      <c r="C1300" s="14">
        <f t="shared" si="20"/>
        <v>-5.9880239520956483E-3</v>
      </c>
    </row>
    <row r="1301" spans="1:3">
      <c r="A1301" s="241">
        <v>33207</v>
      </c>
      <c r="B1301" s="278">
        <v>8.2899999999999988E-2</v>
      </c>
      <c r="C1301" s="14">
        <f t="shared" si="20"/>
        <v>-1.2048192771086353E-3</v>
      </c>
    </row>
    <row r="1302" spans="1:3">
      <c r="A1302" s="241">
        <v>33214</v>
      </c>
      <c r="B1302" s="278">
        <v>8.1600000000000006E-2</v>
      </c>
      <c r="C1302" s="14">
        <f t="shared" si="20"/>
        <v>-1.5681544028950323E-2</v>
      </c>
    </row>
    <row r="1303" spans="1:3">
      <c r="A1303" s="241">
        <v>33221</v>
      </c>
      <c r="B1303" s="278">
        <v>7.9699999999999993E-2</v>
      </c>
      <c r="C1303" s="14">
        <f t="shared" si="20"/>
        <v>-2.3284313725490353E-2</v>
      </c>
    </row>
    <row r="1304" spans="1:3">
      <c r="A1304" s="241">
        <v>33228</v>
      </c>
      <c r="B1304" s="278">
        <v>8.0299999999999996E-2</v>
      </c>
      <c r="C1304" s="14">
        <f t="shared" si="20"/>
        <v>7.5282308657465919E-3</v>
      </c>
    </row>
    <row r="1305" spans="1:3">
      <c r="A1305" s="241">
        <v>33235</v>
      </c>
      <c r="B1305" s="278">
        <v>8.1500000000000003E-2</v>
      </c>
      <c r="C1305" s="14">
        <f t="shared" si="20"/>
        <v>1.4943960149439684E-2</v>
      </c>
    </row>
    <row r="1306" spans="1:3">
      <c r="A1306" s="241">
        <v>33242</v>
      </c>
      <c r="B1306" s="278">
        <v>0.08</v>
      </c>
      <c r="C1306" s="14">
        <f t="shared" si="20"/>
        <v>-1.8404907975460138E-2</v>
      </c>
    </row>
    <row r="1307" spans="1:3">
      <c r="A1307" s="241">
        <v>33249</v>
      </c>
      <c r="B1307" s="278">
        <v>8.1799999999999998E-2</v>
      </c>
      <c r="C1307" s="14">
        <f t="shared" si="20"/>
        <v>2.2499999999999951E-2</v>
      </c>
    </row>
    <row r="1308" spans="1:3">
      <c r="A1308" s="241">
        <v>33256</v>
      </c>
      <c r="B1308" s="278">
        <v>8.1500000000000003E-2</v>
      </c>
      <c r="C1308" s="14">
        <f t="shared" si="20"/>
        <v>-3.6674816625916224E-3</v>
      </c>
    </row>
    <row r="1309" spans="1:3">
      <c r="A1309" s="241">
        <v>33263</v>
      </c>
      <c r="B1309" s="278">
        <v>8.0399999999999985E-2</v>
      </c>
      <c r="C1309" s="14">
        <f t="shared" si="20"/>
        <v>-1.3496932515337639E-2</v>
      </c>
    </row>
    <row r="1310" spans="1:3">
      <c r="A1310" s="241">
        <v>33270</v>
      </c>
      <c r="B1310" s="278">
        <v>8.0199999999999994E-2</v>
      </c>
      <c r="C1310" s="14">
        <f t="shared" si="20"/>
        <v>-2.4875621890546253E-3</v>
      </c>
    </row>
    <row r="1311" spans="1:3">
      <c r="A1311" s="241">
        <v>33277</v>
      </c>
      <c r="B1311" s="278">
        <v>7.8200000000000006E-2</v>
      </c>
      <c r="C1311" s="14">
        <f t="shared" si="20"/>
        <v>-2.4937655860348979E-2</v>
      </c>
    </row>
    <row r="1312" spans="1:3">
      <c r="A1312" s="241">
        <v>33284</v>
      </c>
      <c r="B1312" s="278">
        <v>7.7800000000000008E-2</v>
      </c>
      <c r="C1312" s="14">
        <f t="shared" si="20"/>
        <v>-5.1150895140664645E-3</v>
      </c>
    </row>
    <row r="1313" spans="1:3">
      <c r="A1313" s="241">
        <v>33291</v>
      </c>
      <c r="B1313" s="278">
        <v>7.8600000000000003E-2</v>
      </c>
      <c r="C1313" s="14">
        <f t="shared" si="20"/>
        <v>1.0282776349614333E-2</v>
      </c>
    </row>
    <row r="1314" spans="1:3">
      <c r="A1314" s="241">
        <v>33298</v>
      </c>
      <c r="B1314" s="278">
        <v>0.08</v>
      </c>
      <c r="C1314" s="14">
        <f t="shared" si="20"/>
        <v>1.7811704834605577E-2</v>
      </c>
    </row>
    <row r="1315" spans="1:3">
      <c r="A1315" s="241">
        <v>33305</v>
      </c>
      <c r="B1315" s="278">
        <v>8.1000000000000003E-2</v>
      </c>
      <c r="C1315" s="14">
        <f t="shared" si="20"/>
        <v>1.2500000000000011E-2</v>
      </c>
    </row>
    <row r="1316" spans="1:3">
      <c r="A1316" s="241">
        <v>33312</v>
      </c>
      <c r="B1316" s="278">
        <v>8.0600000000000005E-2</v>
      </c>
      <c r="C1316" s="14">
        <f t="shared" si="20"/>
        <v>-4.9382716049382411E-3</v>
      </c>
    </row>
    <row r="1317" spans="1:3">
      <c r="A1317" s="241">
        <v>33319</v>
      </c>
      <c r="B1317" s="278">
        <v>8.1799999999999998E-2</v>
      </c>
      <c r="C1317" s="14">
        <f t="shared" si="20"/>
        <v>1.488833746898254E-2</v>
      </c>
    </row>
    <row r="1318" spans="1:3">
      <c r="A1318" s="241">
        <v>33326</v>
      </c>
      <c r="B1318" s="278">
        <v>8.1000000000000003E-2</v>
      </c>
      <c r="C1318" s="14">
        <f t="shared" si="20"/>
        <v>-9.7799511002444398E-3</v>
      </c>
    </row>
    <row r="1319" spans="1:3">
      <c r="A1319" s="241">
        <v>33333</v>
      </c>
      <c r="B1319" s="278">
        <v>8.0299999999999996E-2</v>
      </c>
      <c r="C1319" s="14">
        <f t="shared" si="20"/>
        <v>-8.6419753086420508E-3</v>
      </c>
    </row>
    <row r="1320" spans="1:3">
      <c r="A1320" s="241">
        <v>33340</v>
      </c>
      <c r="B1320" s="278">
        <v>8.0399999999999985E-2</v>
      </c>
      <c r="C1320" s="14">
        <f t="shared" si="20"/>
        <v>1.2453300124531631E-3</v>
      </c>
    </row>
    <row r="1321" spans="1:3">
      <c r="A1321" s="241">
        <v>33347</v>
      </c>
      <c r="B1321" s="278">
        <v>0.08</v>
      </c>
      <c r="C1321" s="14">
        <f t="shared" si="20"/>
        <v>-4.9751243781092505E-3</v>
      </c>
    </row>
    <row r="1322" spans="1:3">
      <c r="A1322" s="241">
        <v>33354</v>
      </c>
      <c r="B1322" s="278">
        <v>8.09E-2</v>
      </c>
      <c r="C1322" s="14">
        <f t="shared" si="20"/>
        <v>1.1249999999999975E-2</v>
      </c>
    </row>
    <row r="1323" spans="1:3">
      <c r="A1323" s="241">
        <v>33361</v>
      </c>
      <c r="B1323" s="278">
        <v>8.0199999999999994E-2</v>
      </c>
      <c r="C1323" s="14">
        <f t="shared" si="20"/>
        <v>-8.6526576019778263E-3</v>
      </c>
    </row>
    <row r="1324" spans="1:3">
      <c r="A1324" s="241">
        <v>33368</v>
      </c>
      <c r="B1324" s="278">
        <v>8.0600000000000005E-2</v>
      </c>
      <c r="C1324" s="14">
        <f t="shared" si="20"/>
        <v>4.9875311720699684E-3</v>
      </c>
    </row>
    <row r="1325" spans="1:3">
      <c r="A1325" s="241">
        <v>33375</v>
      </c>
      <c r="B1325" s="278">
        <v>8.1099999999999992E-2</v>
      </c>
      <c r="C1325" s="14">
        <f t="shared" si="20"/>
        <v>6.2034739454092623E-3</v>
      </c>
    </row>
    <row r="1326" spans="1:3">
      <c r="A1326" s="241">
        <v>33382</v>
      </c>
      <c r="B1326" s="278">
        <v>8.0799999999999997E-2</v>
      </c>
      <c r="C1326" s="14">
        <f t="shared" si="20"/>
        <v>-3.6991368680640538E-3</v>
      </c>
    </row>
    <row r="1327" spans="1:3">
      <c r="A1327" s="241">
        <v>33389</v>
      </c>
      <c r="B1327" s="278">
        <v>8.0600000000000005E-2</v>
      </c>
      <c r="C1327" s="14">
        <f t="shared" si="20"/>
        <v>-2.4752475247523747E-3</v>
      </c>
    </row>
    <row r="1328" spans="1:3">
      <c r="A1328" s="241">
        <v>33396</v>
      </c>
      <c r="B1328" s="278">
        <v>8.199999999999999E-2</v>
      </c>
      <c r="C1328" s="14">
        <f t="shared" si="20"/>
        <v>1.7369727047146209E-2</v>
      </c>
    </row>
    <row r="1329" spans="1:3">
      <c r="A1329" s="241">
        <v>33403</v>
      </c>
      <c r="B1329" s="278">
        <v>8.3100000000000007E-2</v>
      </c>
      <c r="C1329" s="14">
        <f t="shared" si="20"/>
        <v>1.341463414634168E-2</v>
      </c>
    </row>
    <row r="1330" spans="1:3">
      <c r="A1330" s="241">
        <v>33410</v>
      </c>
      <c r="B1330" s="278">
        <v>8.3100000000000007E-2</v>
      </c>
      <c r="C1330" s="14">
        <f t="shared" si="20"/>
        <v>0</v>
      </c>
    </row>
    <row r="1331" spans="1:3">
      <c r="A1331" s="241">
        <v>33417</v>
      </c>
      <c r="B1331" s="278">
        <v>8.3100000000000007E-2</v>
      </c>
      <c r="C1331" s="14">
        <f t="shared" si="20"/>
        <v>0</v>
      </c>
    </row>
    <row r="1332" spans="1:3">
      <c r="A1332" s="241">
        <v>33424</v>
      </c>
      <c r="B1332" s="278">
        <v>8.2799999999999999E-2</v>
      </c>
      <c r="C1332" s="14">
        <f t="shared" si="20"/>
        <v>-3.6101083032492004E-3</v>
      </c>
    </row>
    <row r="1333" spans="1:3">
      <c r="A1333" s="241">
        <v>33431</v>
      </c>
      <c r="B1333" s="278">
        <v>8.3199999999999996E-2</v>
      </c>
      <c r="C1333" s="14">
        <f t="shared" si="20"/>
        <v>4.8309178743961064E-3</v>
      </c>
    </row>
    <row r="1334" spans="1:3">
      <c r="A1334" s="241">
        <v>33438</v>
      </c>
      <c r="B1334" s="278">
        <v>8.2799999999999999E-2</v>
      </c>
      <c r="C1334" s="14">
        <f t="shared" si="20"/>
        <v>-4.8076923076922785E-3</v>
      </c>
    </row>
    <row r="1335" spans="1:3">
      <c r="A1335" s="241">
        <v>33445</v>
      </c>
      <c r="B1335" s="278">
        <v>8.2500000000000004E-2</v>
      </c>
      <c r="C1335" s="14">
        <f t="shared" si="20"/>
        <v>-3.6231884057970377E-3</v>
      </c>
    </row>
    <row r="1336" spans="1:3">
      <c r="A1336" s="241">
        <v>33452</v>
      </c>
      <c r="B1336" s="278">
        <v>8.1699999999999995E-2</v>
      </c>
      <c r="C1336" s="14">
        <f t="shared" si="20"/>
        <v>-9.6969696969698062E-3</v>
      </c>
    </row>
    <row r="1337" spans="1:3">
      <c r="A1337" s="241">
        <v>33459</v>
      </c>
      <c r="B1337" s="278">
        <v>7.980000000000001E-2</v>
      </c>
      <c r="C1337" s="14">
        <f t="shared" si="20"/>
        <v>-2.3255813953488191E-2</v>
      </c>
    </row>
    <row r="1338" spans="1:3">
      <c r="A1338" s="241">
        <v>33466</v>
      </c>
      <c r="B1338" s="278">
        <v>7.8700000000000006E-2</v>
      </c>
      <c r="C1338" s="14">
        <f t="shared" si="20"/>
        <v>-1.3784461152882252E-2</v>
      </c>
    </row>
    <row r="1339" spans="1:3">
      <c r="A1339" s="241">
        <v>33473</v>
      </c>
      <c r="B1339" s="278">
        <v>7.8200000000000006E-2</v>
      </c>
      <c r="C1339" s="14">
        <f t="shared" si="20"/>
        <v>-6.3532401524777687E-3</v>
      </c>
    </row>
    <row r="1340" spans="1:3">
      <c r="A1340" s="241">
        <v>33480</v>
      </c>
      <c r="B1340" s="278">
        <v>7.8399999999999997E-2</v>
      </c>
      <c r="C1340" s="14">
        <f t="shared" si="20"/>
        <v>2.5575447570331438E-3</v>
      </c>
    </row>
    <row r="1341" spans="1:3">
      <c r="A1341" s="241">
        <v>33487</v>
      </c>
      <c r="B1341" s="278">
        <v>7.8E-2</v>
      </c>
      <c r="C1341" s="14">
        <f t="shared" si="20"/>
        <v>-5.1020408163264998E-3</v>
      </c>
    </row>
    <row r="1342" spans="1:3">
      <c r="A1342" s="241">
        <v>33494</v>
      </c>
      <c r="B1342" s="278">
        <v>7.7100000000000002E-2</v>
      </c>
      <c r="C1342" s="14">
        <f t="shared" si="20"/>
        <v>-1.1538461538461513E-2</v>
      </c>
    </row>
    <row r="1343" spans="1:3">
      <c r="A1343" s="241">
        <v>33501</v>
      </c>
      <c r="B1343" s="278">
        <v>7.6100000000000001E-2</v>
      </c>
      <c r="C1343" s="14">
        <f t="shared" si="20"/>
        <v>-1.297016861219197E-2</v>
      </c>
    </row>
    <row r="1344" spans="1:3">
      <c r="A1344" s="241">
        <v>33508</v>
      </c>
      <c r="B1344" s="278">
        <v>7.5499999999999998E-2</v>
      </c>
      <c r="C1344" s="14">
        <f t="shared" si="20"/>
        <v>-7.8843626806833541E-3</v>
      </c>
    </row>
    <row r="1345" spans="1:3">
      <c r="A1345" s="241">
        <v>33515</v>
      </c>
      <c r="B1345" s="278">
        <v>7.4499999999999997E-2</v>
      </c>
      <c r="C1345" s="14">
        <f t="shared" si="20"/>
        <v>-1.3245033112582794E-2</v>
      </c>
    </row>
    <row r="1346" spans="1:3">
      <c r="A1346" s="241">
        <v>33522</v>
      </c>
      <c r="B1346" s="278">
        <v>7.4800000000000005E-2</v>
      </c>
      <c r="C1346" s="14">
        <f t="shared" si="20"/>
        <v>4.0268456375840084E-3</v>
      </c>
    </row>
    <row r="1347" spans="1:3">
      <c r="A1347" s="241">
        <v>33529</v>
      </c>
      <c r="B1347" s="278">
        <v>7.4999999999999997E-2</v>
      </c>
      <c r="C1347" s="14">
        <f t="shared" ref="C1347:C1410" si="21">(B1347-B1346)/B1346</f>
        <v>2.6737967914437413E-3</v>
      </c>
    </row>
    <row r="1348" spans="1:3">
      <c r="A1348" s="241">
        <v>33536</v>
      </c>
      <c r="B1348" s="278">
        <v>7.6600000000000001E-2</v>
      </c>
      <c r="C1348" s="14">
        <f t="shared" si="21"/>
        <v>2.1333333333333392E-2</v>
      </c>
    </row>
    <row r="1349" spans="1:3">
      <c r="A1349" s="241">
        <v>33543</v>
      </c>
      <c r="B1349" s="278">
        <v>7.5199999999999989E-2</v>
      </c>
      <c r="C1349" s="14">
        <f t="shared" si="21"/>
        <v>-1.8276762402088934E-2</v>
      </c>
    </row>
    <row r="1350" spans="1:3">
      <c r="A1350" s="241">
        <v>33550</v>
      </c>
      <c r="B1350" s="278">
        <v>7.4800000000000005E-2</v>
      </c>
      <c r="C1350" s="14">
        <f t="shared" si="21"/>
        <v>-5.3191489361699967E-3</v>
      </c>
    </row>
    <row r="1351" spans="1:3">
      <c r="A1351" s="241">
        <v>33557</v>
      </c>
      <c r="B1351" s="278">
        <v>7.3700000000000002E-2</v>
      </c>
      <c r="C1351" s="14">
        <f t="shared" si="21"/>
        <v>-1.4705882352941225E-2</v>
      </c>
    </row>
    <row r="1352" spans="1:3">
      <c r="A1352" s="241">
        <v>33564</v>
      </c>
      <c r="B1352" s="278">
        <v>7.3800000000000004E-2</v>
      </c>
      <c r="C1352" s="14">
        <f t="shared" si="21"/>
        <v>1.3568521031207988E-3</v>
      </c>
    </row>
    <row r="1353" spans="1:3">
      <c r="A1353" s="241">
        <v>33571</v>
      </c>
      <c r="B1353" s="278">
        <v>7.4200000000000002E-2</v>
      </c>
      <c r="C1353" s="14">
        <f t="shared" si="21"/>
        <v>5.4200542005419725E-3</v>
      </c>
    </row>
    <row r="1354" spans="1:3">
      <c r="A1354" s="241">
        <v>33578</v>
      </c>
      <c r="B1354" s="278">
        <v>7.2499999999999995E-2</v>
      </c>
      <c r="C1354" s="14">
        <f t="shared" si="21"/>
        <v>-2.2911051212938099E-2</v>
      </c>
    </row>
    <row r="1355" spans="1:3">
      <c r="A1355" s="241">
        <v>33585</v>
      </c>
      <c r="B1355" s="278">
        <v>7.2099999999999997E-2</v>
      </c>
      <c r="C1355" s="14">
        <f t="shared" si="21"/>
        <v>-5.5172413793103114E-3</v>
      </c>
    </row>
    <row r="1356" spans="1:3">
      <c r="A1356" s="241">
        <v>33592</v>
      </c>
      <c r="B1356" s="278">
        <v>7.1300000000000002E-2</v>
      </c>
      <c r="C1356" s="14">
        <f t="shared" si="21"/>
        <v>-1.1095700416088698E-2</v>
      </c>
    </row>
    <row r="1357" spans="1:3">
      <c r="A1357" s="241">
        <v>33599</v>
      </c>
      <c r="B1357" s="278">
        <v>6.8600000000000008E-2</v>
      </c>
      <c r="C1357" s="14">
        <f t="shared" si="21"/>
        <v>-3.7868162692847041E-2</v>
      </c>
    </row>
    <row r="1358" spans="1:3">
      <c r="A1358" s="241">
        <v>33606</v>
      </c>
      <c r="B1358" s="278">
        <v>6.7799999999999999E-2</v>
      </c>
      <c r="C1358" s="14">
        <f t="shared" si="21"/>
        <v>-1.1661807580175057E-2</v>
      </c>
    </row>
    <row r="1359" spans="1:3">
      <c r="A1359" s="241">
        <v>33613</v>
      </c>
      <c r="B1359" s="278">
        <v>6.8000000000000005E-2</v>
      </c>
      <c r="C1359" s="14">
        <f t="shared" si="21"/>
        <v>2.9498525073747158E-3</v>
      </c>
    </row>
    <row r="1360" spans="1:3">
      <c r="A1360" s="241">
        <v>33620</v>
      </c>
      <c r="B1360" s="278">
        <v>7.0400000000000004E-2</v>
      </c>
      <c r="C1360" s="14">
        <f t="shared" si="21"/>
        <v>3.5294117647058809E-2</v>
      </c>
    </row>
    <row r="1361" spans="1:3">
      <c r="A1361" s="241">
        <v>33627</v>
      </c>
      <c r="B1361" s="278">
        <v>7.1399999999999991E-2</v>
      </c>
      <c r="C1361" s="14">
        <f t="shared" si="21"/>
        <v>1.4204545454545268E-2</v>
      </c>
    </row>
    <row r="1362" spans="1:3">
      <c r="A1362" s="241">
        <v>33634</v>
      </c>
      <c r="B1362" s="278">
        <v>7.2499999999999995E-2</v>
      </c>
      <c r="C1362" s="14">
        <f t="shared" si="21"/>
        <v>1.5406162464986049E-2</v>
      </c>
    </row>
    <row r="1363" spans="1:3">
      <c r="A1363" s="241">
        <v>33641</v>
      </c>
      <c r="B1363" s="278">
        <v>7.2499999999999995E-2</v>
      </c>
      <c r="C1363" s="14">
        <f t="shared" si="21"/>
        <v>0</v>
      </c>
    </row>
    <row r="1364" spans="1:3">
      <c r="A1364" s="241">
        <v>33648</v>
      </c>
      <c r="B1364" s="278">
        <v>7.3099999999999998E-2</v>
      </c>
      <c r="C1364" s="14">
        <f t="shared" si="21"/>
        <v>8.2758620689655643E-3</v>
      </c>
    </row>
    <row r="1365" spans="1:3">
      <c r="A1365" s="241">
        <v>33655</v>
      </c>
      <c r="B1365" s="278">
        <v>7.4400000000000008E-2</v>
      </c>
      <c r="C1365" s="14">
        <f t="shared" si="21"/>
        <v>1.7783857729138298E-2</v>
      </c>
    </row>
    <row r="1366" spans="1:3">
      <c r="A1366" s="241">
        <v>33662</v>
      </c>
      <c r="B1366" s="278">
        <v>7.3700000000000002E-2</v>
      </c>
      <c r="C1366" s="14">
        <f t="shared" si="21"/>
        <v>-9.4086021505377163E-3</v>
      </c>
    </row>
    <row r="1367" spans="1:3">
      <c r="A1367" s="241">
        <v>33669</v>
      </c>
      <c r="B1367" s="278">
        <v>7.4499999999999997E-2</v>
      </c>
      <c r="C1367" s="14">
        <f t="shared" si="21"/>
        <v>1.0854816824966012E-2</v>
      </c>
    </row>
    <row r="1368" spans="1:3">
      <c r="A1368" s="241">
        <v>33676</v>
      </c>
      <c r="B1368" s="278">
        <v>7.5399999999999995E-2</v>
      </c>
      <c r="C1368" s="14">
        <f t="shared" si="21"/>
        <v>1.2080536912751651E-2</v>
      </c>
    </row>
    <row r="1369" spans="1:3">
      <c r="A1369" s="241">
        <v>33683</v>
      </c>
      <c r="B1369" s="278">
        <v>7.6299999999999993E-2</v>
      </c>
      <c r="C1369" s="14">
        <f t="shared" si="21"/>
        <v>1.1936339522546394E-2</v>
      </c>
    </row>
    <row r="1370" spans="1:3">
      <c r="A1370" s="241">
        <v>33690</v>
      </c>
      <c r="B1370" s="278">
        <v>7.5600000000000001E-2</v>
      </c>
      <c r="C1370" s="14">
        <f t="shared" si="21"/>
        <v>-9.1743119266054045E-3</v>
      </c>
    </row>
    <row r="1371" spans="1:3">
      <c r="A1371" s="241">
        <v>33697</v>
      </c>
      <c r="B1371" s="278">
        <v>7.4900000000000008E-2</v>
      </c>
      <c r="C1371" s="14">
        <f t="shared" si="21"/>
        <v>-9.2592592592591581E-3</v>
      </c>
    </row>
    <row r="1372" spans="1:3">
      <c r="A1372" s="241">
        <v>33704</v>
      </c>
      <c r="B1372" s="278">
        <v>7.400000000000001E-2</v>
      </c>
      <c r="C1372" s="14">
        <f t="shared" si="21"/>
        <v>-1.2016021361815727E-2</v>
      </c>
    </row>
    <row r="1373" spans="1:3">
      <c r="A1373" s="241">
        <v>33711</v>
      </c>
      <c r="B1373" s="278">
        <v>7.3800000000000004E-2</v>
      </c>
      <c r="C1373" s="14">
        <f t="shared" si="21"/>
        <v>-2.7027027027027796E-3</v>
      </c>
    </row>
    <row r="1374" spans="1:3">
      <c r="A1374" s="241">
        <v>33718</v>
      </c>
      <c r="B1374" s="278">
        <v>7.5800000000000006E-2</v>
      </c>
      <c r="C1374" s="14">
        <f t="shared" si="21"/>
        <v>2.710027100271005E-2</v>
      </c>
    </row>
    <row r="1375" spans="1:3">
      <c r="A1375" s="241">
        <v>33725</v>
      </c>
      <c r="B1375" s="278">
        <v>7.5899999999999995E-2</v>
      </c>
      <c r="C1375" s="14">
        <f t="shared" si="21"/>
        <v>1.3192612137201713E-3</v>
      </c>
    </row>
    <row r="1376" spans="1:3">
      <c r="A1376" s="241">
        <v>33732</v>
      </c>
      <c r="B1376" s="278">
        <v>7.4999999999999997E-2</v>
      </c>
      <c r="C1376" s="14">
        <f t="shared" si="21"/>
        <v>-1.1857707509881398E-2</v>
      </c>
    </row>
    <row r="1377" spans="1:3">
      <c r="A1377" s="241">
        <v>33739</v>
      </c>
      <c r="B1377" s="278">
        <v>7.3399999999999993E-2</v>
      </c>
      <c r="C1377" s="14">
        <f t="shared" si="21"/>
        <v>-2.1333333333333392E-2</v>
      </c>
    </row>
    <row r="1378" spans="1:3">
      <c r="A1378" s="241">
        <v>33746</v>
      </c>
      <c r="B1378" s="278">
        <v>7.2900000000000006E-2</v>
      </c>
      <c r="C1378" s="14">
        <f t="shared" si="21"/>
        <v>-6.8119891008172565E-3</v>
      </c>
    </row>
    <row r="1379" spans="1:3">
      <c r="A1379" s="241">
        <v>33753</v>
      </c>
      <c r="B1379" s="278">
        <v>7.400000000000001E-2</v>
      </c>
      <c r="C1379" s="14">
        <f t="shared" si="21"/>
        <v>1.5089163237311435E-2</v>
      </c>
    </row>
    <row r="1380" spans="1:3">
      <c r="A1380" s="241">
        <v>33760</v>
      </c>
      <c r="B1380" s="278">
        <v>7.3499999999999996E-2</v>
      </c>
      <c r="C1380" s="14">
        <f t="shared" si="21"/>
        <v>-6.7567567567569497E-3</v>
      </c>
    </row>
    <row r="1381" spans="1:3">
      <c r="A1381" s="241">
        <v>33767</v>
      </c>
      <c r="B1381" s="278">
        <v>7.3200000000000001E-2</v>
      </c>
      <c r="C1381" s="14">
        <f t="shared" si="21"/>
        <v>-4.0816326530611529E-3</v>
      </c>
    </row>
    <row r="1382" spans="1:3">
      <c r="A1382" s="241">
        <v>33774</v>
      </c>
      <c r="B1382" s="278">
        <v>7.2400000000000006E-2</v>
      </c>
      <c r="C1382" s="14">
        <f t="shared" si="21"/>
        <v>-1.0928961748633814E-2</v>
      </c>
    </row>
    <row r="1383" spans="1:3">
      <c r="A1383" s="241">
        <v>33781</v>
      </c>
      <c r="B1383" s="278">
        <v>7.2000000000000008E-2</v>
      </c>
      <c r="C1383" s="14">
        <f t="shared" si="21"/>
        <v>-5.5248618784530046E-3</v>
      </c>
    </row>
    <row r="1384" spans="1:3">
      <c r="A1384" s="241">
        <v>33788</v>
      </c>
      <c r="B1384" s="278">
        <v>7.0699999999999999E-2</v>
      </c>
      <c r="C1384" s="14">
        <f t="shared" si="21"/>
        <v>-1.8055555555555686E-2</v>
      </c>
    </row>
    <row r="1385" spans="1:3">
      <c r="A1385" s="241">
        <v>33795</v>
      </c>
      <c r="B1385" s="278">
        <v>6.9000000000000006E-2</v>
      </c>
      <c r="C1385" s="14">
        <f t="shared" si="21"/>
        <v>-2.4045261669023949E-2</v>
      </c>
    </row>
    <row r="1386" spans="1:3">
      <c r="A1386" s="241">
        <v>33802</v>
      </c>
      <c r="B1386" s="278">
        <v>6.9199999999999998E-2</v>
      </c>
      <c r="C1386" s="14">
        <f t="shared" si="21"/>
        <v>2.8985507246375628E-3</v>
      </c>
    </row>
    <row r="1387" spans="1:3">
      <c r="A1387" s="241">
        <v>33809</v>
      </c>
      <c r="B1387" s="278">
        <v>6.8199999999999997E-2</v>
      </c>
      <c r="C1387" s="14">
        <f t="shared" si="21"/>
        <v>-1.4450867052023135E-2</v>
      </c>
    </row>
    <row r="1388" spans="1:3">
      <c r="A1388" s="241">
        <v>33816</v>
      </c>
      <c r="B1388" s="278">
        <v>6.6699999999999995E-2</v>
      </c>
      <c r="C1388" s="14">
        <f t="shared" si="21"/>
        <v>-2.1994134897360726E-2</v>
      </c>
    </row>
    <row r="1389" spans="1:3">
      <c r="A1389" s="241">
        <v>33823</v>
      </c>
      <c r="B1389" s="278">
        <v>6.6500000000000004E-2</v>
      </c>
      <c r="C1389" s="14">
        <f t="shared" si="21"/>
        <v>-2.9985007496250654E-3</v>
      </c>
    </row>
    <row r="1390" spans="1:3">
      <c r="A1390" s="241">
        <v>33830</v>
      </c>
      <c r="B1390" s="278">
        <v>6.5199999999999994E-2</v>
      </c>
      <c r="C1390" s="14">
        <f t="shared" si="21"/>
        <v>-1.954887218045127E-2</v>
      </c>
    </row>
    <row r="1391" spans="1:3">
      <c r="A1391" s="241">
        <v>33837</v>
      </c>
      <c r="B1391" s="278">
        <v>6.5000000000000002E-2</v>
      </c>
      <c r="C1391" s="14">
        <f t="shared" si="21"/>
        <v>-3.0674846625765623E-3</v>
      </c>
    </row>
    <row r="1392" spans="1:3">
      <c r="A1392" s="241">
        <v>33844</v>
      </c>
      <c r="B1392" s="278">
        <v>6.6699999999999995E-2</v>
      </c>
      <c r="C1392" s="14">
        <f t="shared" si="21"/>
        <v>2.6153846153846048E-2</v>
      </c>
    </row>
    <row r="1393" spans="1:3">
      <c r="A1393" s="241">
        <v>33851</v>
      </c>
      <c r="B1393" s="278">
        <v>6.5299999999999997E-2</v>
      </c>
      <c r="C1393" s="14">
        <f t="shared" si="21"/>
        <v>-2.0989505247376292E-2</v>
      </c>
    </row>
    <row r="1394" spans="1:3">
      <c r="A1394" s="241">
        <v>33858</v>
      </c>
      <c r="B1394" s="278">
        <v>6.3200000000000006E-2</v>
      </c>
      <c r="C1394" s="14">
        <f t="shared" si="21"/>
        <v>-3.2159264931087152E-2</v>
      </c>
    </row>
    <row r="1395" spans="1:3">
      <c r="A1395" s="241">
        <v>33865</v>
      </c>
      <c r="B1395" s="278">
        <v>6.3899999999999998E-2</v>
      </c>
      <c r="C1395" s="14">
        <f t="shared" si="21"/>
        <v>1.1075949367088484E-2</v>
      </c>
    </row>
    <row r="1396" spans="1:3">
      <c r="A1396" s="241">
        <v>33872</v>
      </c>
      <c r="B1396" s="278">
        <v>6.4699999999999994E-2</v>
      </c>
      <c r="C1396" s="14">
        <f t="shared" si="21"/>
        <v>1.2519561815336387E-2</v>
      </c>
    </row>
    <row r="1397" spans="1:3">
      <c r="A1397" s="241">
        <v>33879</v>
      </c>
      <c r="B1397" s="278">
        <v>6.3200000000000006E-2</v>
      </c>
      <c r="C1397" s="14">
        <f t="shared" si="21"/>
        <v>-2.318392581143721E-2</v>
      </c>
    </row>
    <row r="1398" spans="1:3">
      <c r="A1398" s="241">
        <v>33886</v>
      </c>
      <c r="B1398" s="278">
        <v>6.3899999999999998E-2</v>
      </c>
      <c r="C1398" s="14">
        <f t="shared" si="21"/>
        <v>1.1075949367088484E-2</v>
      </c>
    </row>
    <row r="1399" spans="1:3">
      <c r="A1399" s="241">
        <v>33893</v>
      </c>
      <c r="B1399" s="278">
        <v>6.54E-2</v>
      </c>
      <c r="C1399" s="14">
        <f t="shared" si="21"/>
        <v>2.3474178403755892E-2</v>
      </c>
    </row>
    <row r="1400" spans="1:3">
      <c r="A1400" s="241">
        <v>33900</v>
      </c>
      <c r="B1400" s="278">
        <v>6.7799999999999999E-2</v>
      </c>
      <c r="C1400" s="14">
        <f t="shared" si="21"/>
        <v>3.6697247706422007E-2</v>
      </c>
    </row>
    <row r="1401" spans="1:3">
      <c r="A1401" s="241">
        <v>33907</v>
      </c>
      <c r="B1401" s="278">
        <v>6.7799999999999999E-2</v>
      </c>
      <c r="C1401" s="14">
        <f t="shared" si="21"/>
        <v>0</v>
      </c>
    </row>
    <row r="1402" spans="1:3">
      <c r="A1402" s="241">
        <v>33914</v>
      </c>
      <c r="B1402" s="278">
        <v>6.9000000000000006E-2</v>
      </c>
      <c r="C1402" s="14">
        <f t="shared" si="21"/>
        <v>1.7699115044247885E-2</v>
      </c>
    </row>
    <row r="1403" spans="1:3">
      <c r="A1403" s="241">
        <v>33921</v>
      </c>
      <c r="B1403" s="278">
        <v>6.88E-2</v>
      </c>
      <c r="C1403" s="14">
        <f t="shared" si="21"/>
        <v>-2.898550724637764E-3</v>
      </c>
    </row>
    <row r="1404" spans="1:3">
      <c r="A1404" s="241">
        <v>33928</v>
      </c>
      <c r="B1404" s="278">
        <v>6.8400000000000002E-2</v>
      </c>
      <c r="C1404" s="14">
        <f t="shared" si="21"/>
        <v>-5.8139534883720582E-3</v>
      </c>
    </row>
    <row r="1405" spans="1:3">
      <c r="A1405" s="241">
        <v>33935</v>
      </c>
      <c r="B1405" s="278">
        <v>6.8600000000000008E-2</v>
      </c>
      <c r="C1405" s="14">
        <f t="shared" si="21"/>
        <v>2.923976608187218E-3</v>
      </c>
    </row>
    <row r="1406" spans="1:3">
      <c r="A1406" s="241">
        <v>33942</v>
      </c>
      <c r="B1406" s="278">
        <v>6.9099999999999995E-2</v>
      </c>
      <c r="C1406" s="14">
        <f t="shared" si="21"/>
        <v>7.2886297376091331E-3</v>
      </c>
    </row>
    <row r="1407" spans="1:3">
      <c r="A1407" s="241">
        <v>33949</v>
      </c>
      <c r="B1407" s="278">
        <v>6.7699999999999996E-2</v>
      </c>
      <c r="C1407" s="14">
        <f t="shared" si="21"/>
        <v>-2.0260492040520963E-2</v>
      </c>
    </row>
    <row r="1408" spans="1:3">
      <c r="A1408" s="241">
        <v>33956</v>
      </c>
      <c r="B1408" s="278">
        <v>6.7900000000000002E-2</v>
      </c>
      <c r="C1408" s="14">
        <f t="shared" si="21"/>
        <v>2.9542097488922561E-3</v>
      </c>
    </row>
    <row r="1409" spans="1:3">
      <c r="A1409" s="241">
        <v>33963</v>
      </c>
      <c r="B1409" s="278">
        <v>6.6799999999999998E-2</v>
      </c>
      <c r="C1409" s="14">
        <f t="shared" si="21"/>
        <v>-1.6200294550810068E-2</v>
      </c>
    </row>
    <row r="1410" spans="1:3">
      <c r="A1410" s="241">
        <v>33970</v>
      </c>
      <c r="B1410" s="278">
        <v>6.7000000000000004E-2</v>
      </c>
      <c r="C1410" s="14">
        <f t="shared" si="21"/>
        <v>2.9940119760479902E-3</v>
      </c>
    </row>
    <row r="1411" spans="1:3">
      <c r="A1411" s="241">
        <v>33977</v>
      </c>
      <c r="B1411" s="278">
        <v>6.6699999999999995E-2</v>
      </c>
      <c r="C1411" s="14">
        <f t="shared" ref="C1411:C1474" si="22">(B1411-B1410)/B1410</f>
        <v>-4.4776119402986352E-3</v>
      </c>
    </row>
    <row r="1412" spans="1:3">
      <c r="A1412" s="241">
        <v>33984</v>
      </c>
      <c r="B1412" s="278">
        <v>6.6799999999999998E-2</v>
      </c>
      <c r="C1412" s="14">
        <f t="shared" si="22"/>
        <v>1.4992503748126368E-3</v>
      </c>
    </row>
    <row r="1413" spans="1:3">
      <c r="A1413" s="241">
        <v>33991</v>
      </c>
      <c r="B1413" s="278">
        <v>6.59E-2</v>
      </c>
      <c r="C1413" s="14">
        <f t="shared" si="22"/>
        <v>-1.347305389221554E-2</v>
      </c>
    </row>
    <row r="1414" spans="1:3">
      <c r="A1414" s="241">
        <v>33998</v>
      </c>
      <c r="B1414" s="278">
        <v>6.4600000000000005E-2</v>
      </c>
      <c r="C1414" s="14">
        <f t="shared" si="22"/>
        <v>-1.9726858877086428E-2</v>
      </c>
    </row>
    <row r="1415" spans="1:3">
      <c r="A1415" s="241">
        <v>34005</v>
      </c>
      <c r="B1415" s="278">
        <v>6.4000000000000001E-2</v>
      </c>
      <c r="C1415" s="14">
        <f t="shared" si="22"/>
        <v>-9.2879256965944772E-3</v>
      </c>
    </row>
    <row r="1416" spans="1:3">
      <c r="A1416" s="241">
        <v>34012</v>
      </c>
      <c r="B1416" s="278">
        <v>6.3799999999999996E-2</v>
      </c>
      <c r="C1416" s="14">
        <f t="shared" si="22"/>
        <v>-3.1250000000000895E-3</v>
      </c>
    </row>
    <row r="1417" spans="1:3">
      <c r="A1417" s="241">
        <v>34019</v>
      </c>
      <c r="B1417" s="278">
        <v>6.2400000000000004E-2</v>
      </c>
      <c r="C1417" s="14">
        <f t="shared" si="22"/>
        <v>-2.1943573667711467E-2</v>
      </c>
    </row>
    <row r="1418" spans="1:3">
      <c r="A1418" s="241">
        <v>34026</v>
      </c>
      <c r="B1418" s="278">
        <v>6.0199999999999997E-2</v>
      </c>
      <c r="C1418" s="14">
        <f t="shared" si="22"/>
        <v>-3.5256410256410374E-2</v>
      </c>
    </row>
    <row r="1419" spans="1:3">
      <c r="A1419" s="241">
        <v>34033</v>
      </c>
      <c r="B1419" s="278">
        <v>5.9000000000000004E-2</v>
      </c>
      <c r="C1419" s="14">
        <f t="shared" si="22"/>
        <v>-1.9933554817275628E-2</v>
      </c>
    </row>
    <row r="1420" spans="1:3">
      <c r="A1420" s="241">
        <v>34040</v>
      </c>
      <c r="B1420" s="278">
        <v>5.96E-2</v>
      </c>
      <c r="C1420" s="14">
        <f t="shared" si="22"/>
        <v>1.0169491525423667E-2</v>
      </c>
    </row>
    <row r="1421" spans="1:3">
      <c r="A1421" s="241">
        <v>34047</v>
      </c>
      <c r="B1421" s="278">
        <v>6.0299999999999999E-2</v>
      </c>
      <c r="C1421" s="14">
        <f t="shared" si="22"/>
        <v>1.1744966442953007E-2</v>
      </c>
    </row>
    <row r="1422" spans="1:3">
      <c r="A1422" s="241">
        <v>34054</v>
      </c>
      <c r="B1422" s="278">
        <v>5.9800000000000006E-2</v>
      </c>
      <c r="C1422" s="14">
        <f t="shared" si="22"/>
        <v>-8.2918739635156474E-3</v>
      </c>
    </row>
    <row r="1423" spans="1:3">
      <c r="A1423" s="241">
        <v>34061</v>
      </c>
      <c r="B1423" s="278">
        <v>6.0700000000000004E-2</v>
      </c>
      <c r="C1423" s="14">
        <f t="shared" si="22"/>
        <v>1.5050167224080233E-2</v>
      </c>
    </row>
    <row r="1424" spans="1:3">
      <c r="A1424" s="241">
        <v>34068</v>
      </c>
      <c r="B1424" s="278">
        <v>6.0599999999999994E-2</v>
      </c>
      <c r="C1424" s="14">
        <f t="shared" si="22"/>
        <v>-1.6474464579902767E-3</v>
      </c>
    </row>
    <row r="1425" spans="1:3">
      <c r="A1425" s="241">
        <v>34075</v>
      </c>
      <c r="B1425" s="278">
        <v>5.9000000000000004E-2</v>
      </c>
      <c r="C1425" s="14">
        <f t="shared" si="22"/>
        <v>-2.6402640264026247E-2</v>
      </c>
    </row>
    <row r="1426" spans="1:3">
      <c r="A1426" s="241">
        <v>34082</v>
      </c>
      <c r="B1426" s="278">
        <v>5.8700000000000002E-2</v>
      </c>
      <c r="C1426" s="14">
        <f t="shared" si="22"/>
        <v>-5.0847457627118918E-3</v>
      </c>
    </row>
    <row r="1427" spans="1:3">
      <c r="A1427" s="241">
        <v>34089</v>
      </c>
      <c r="B1427" s="278">
        <v>6.0100000000000001E-2</v>
      </c>
      <c r="C1427" s="14">
        <f t="shared" si="22"/>
        <v>2.3850085178875612E-2</v>
      </c>
    </row>
    <row r="1428" spans="1:3">
      <c r="A1428" s="241">
        <v>34096</v>
      </c>
      <c r="B1428" s="278">
        <v>5.9200000000000003E-2</v>
      </c>
      <c r="C1428" s="14">
        <f t="shared" si="22"/>
        <v>-1.4975041597337738E-2</v>
      </c>
    </row>
    <row r="1429" spans="1:3">
      <c r="A1429" s="241">
        <v>34103</v>
      </c>
      <c r="B1429" s="278">
        <v>5.96E-2</v>
      </c>
      <c r="C1429" s="14">
        <f t="shared" si="22"/>
        <v>6.7567567567567155E-3</v>
      </c>
    </row>
    <row r="1430" spans="1:3">
      <c r="A1430" s="241">
        <v>34110</v>
      </c>
      <c r="B1430" s="278">
        <v>6.1200000000000004E-2</v>
      </c>
      <c r="C1430" s="14">
        <f t="shared" si="22"/>
        <v>2.6845637583892686E-2</v>
      </c>
    </row>
    <row r="1431" spans="1:3">
      <c r="A1431" s="241">
        <v>34117</v>
      </c>
      <c r="B1431" s="278">
        <v>6.1399999999999996E-2</v>
      </c>
      <c r="C1431" s="14">
        <f t="shared" si="22"/>
        <v>3.2679738562090169E-3</v>
      </c>
    </row>
    <row r="1432" spans="1:3">
      <c r="A1432" s="241">
        <v>34124</v>
      </c>
      <c r="B1432" s="278">
        <v>6.0700000000000004E-2</v>
      </c>
      <c r="C1432" s="14">
        <f t="shared" si="22"/>
        <v>-1.1400651465797921E-2</v>
      </c>
    </row>
    <row r="1433" spans="1:3">
      <c r="A1433" s="241">
        <v>34131</v>
      </c>
      <c r="B1433" s="278">
        <v>6.0599999999999994E-2</v>
      </c>
      <c r="C1433" s="14">
        <f t="shared" si="22"/>
        <v>-1.6474464579902767E-3</v>
      </c>
    </row>
    <row r="1434" spans="1:3">
      <c r="A1434" s="241">
        <v>34138</v>
      </c>
      <c r="B1434" s="278">
        <v>5.96E-2</v>
      </c>
      <c r="C1434" s="14">
        <f t="shared" si="22"/>
        <v>-1.6501650165016403E-2</v>
      </c>
    </row>
    <row r="1435" spans="1:3">
      <c r="A1435" s="241">
        <v>34145</v>
      </c>
      <c r="B1435" s="278">
        <v>5.8899999999999994E-2</v>
      </c>
      <c r="C1435" s="14">
        <f t="shared" si="22"/>
        <v>-1.1744966442953123E-2</v>
      </c>
    </row>
    <row r="1436" spans="1:3">
      <c r="A1436" s="241">
        <v>34152</v>
      </c>
      <c r="B1436" s="278">
        <v>5.79E-2</v>
      </c>
      <c r="C1436" s="14">
        <f t="shared" si="22"/>
        <v>-1.6977928692699391E-2</v>
      </c>
    </row>
    <row r="1437" spans="1:3">
      <c r="A1437" s="241">
        <v>34159</v>
      </c>
      <c r="B1437" s="278">
        <v>5.79E-2</v>
      </c>
      <c r="C1437" s="14">
        <f t="shared" si="22"/>
        <v>0</v>
      </c>
    </row>
    <row r="1438" spans="1:3">
      <c r="A1438" s="241">
        <v>34166</v>
      </c>
      <c r="B1438" s="278">
        <v>5.74E-2</v>
      </c>
      <c r="C1438" s="14">
        <f t="shared" si="22"/>
        <v>-8.6355785837651192E-3</v>
      </c>
    </row>
    <row r="1439" spans="1:3">
      <c r="A1439" s="241">
        <v>34173</v>
      </c>
      <c r="B1439" s="278">
        <v>5.8299999999999998E-2</v>
      </c>
      <c r="C1439" s="14">
        <f t="shared" si="22"/>
        <v>1.5679442508710766E-2</v>
      </c>
    </row>
    <row r="1440" spans="1:3">
      <c r="A1440" s="241">
        <v>34180</v>
      </c>
      <c r="B1440" s="278">
        <v>5.8799999999999998E-2</v>
      </c>
      <c r="C1440" s="14">
        <f t="shared" si="22"/>
        <v>8.5763293310463194E-3</v>
      </c>
    </row>
    <row r="1441" spans="1:3">
      <c r="A1441" s="241">
        <v>34187</v>
      </c>
      <c r="B1441" s="278">
        <v>5.8499999999999996E-2</v>
      </c>
      <c r="C1441" s="14">
        <f t="shared" si="22"/>
        <v>-5.1020408163265588E-3</v>
      </c>
    </row>
    <row r="1442" spans="1:3">
      <c r="A1442" s="241">
        <v>34194</v>
      </c>
      <c r="B1442" s="278">
        <v>5.7800000000000004E-2</v>
      </c>
      <c r="C1442" s="14">
        <f t="shared" si="22"/>
        <v>-1.1965811965811835E-2</v>
      </c>
    </row>
    <row r="1443" spans="1:3">
      <c r="A1443" s="241">
        <v>34201</v>
      </c>
      <c r="B1443" s="278">
        <v>5.6600000000000004E-2</v>
      </c>
      <c r="C1443" s="14">
        <f t="shared" si="22"/>
        <v>-2.0761245674740476E-2</v>
      </c>
    </row>
    <row r="1444" spans="1:3">
      <c r="A1444" s="241">
        <v>34208</v>
      </c>
      <c r="B1444" s="278">
        <v>5.5099999999999996E-2</v>
      </c>
      <c r="C1444" s="14">
        <f t="shared" si="22"/>
        <v>-2.650176678445244E-2</v>
      </c>
    </row>
    <row r="1445" spans="1:3">
      <c r="A1445" s="241">
        <v>34215</v>
      </c>
      <c r="B1445" s="278">
        <v>5.4100000000000002E-2</v>
      </c>
      <c r="C1445" s="14">
        <f t="shared" si="22"/>
        <v>-1.8148820326678656E-2</v>
      </c>
    </row>
    <row r="1446" spans="1:3">
      <c r="A1446" s="241">
        <v>34222</v>
      </c>
      <c r="B1446" s="278">
        <v>5.28E-2</v>
      </c>
      <c r="C1446" s="14">
        <f t="shared" si="22"/>
        <v>-2.4029574861367885E-2</v>
      </c>
    </row>
    <row r="1447" spans="1:3">
      <c r="A1447" s="241">
        <v>34229</v>
      </c>
      <c r="B1447" s="278">
        <v>5.3499999999999999E-2</v>
      </c>
      <c r="C1447" s="14">
        <f t="shared" si="22"/>
        <v>1.3257575757575742E-2</v>
      </c>
    </row>
    <row r="1448" spans="1:3">
      <c r="A1448" s="241">
        <v>34236</v>
      </c>
      <c r="B1448" s="278">
        <v>5.4400000000000004E-2</v>
      </c>
      <c r="C1448" s="14">
        <f t="shared" si="22"/>
        <v>1.682242990654215E-2</v>
      </c>
    </row>
    <row r="1449" spans="1:3">
      <c r="A1449" s="241">
        <v>34243</v>
      </c>
      <c r="B1449" s="278">
        <v>5.33E-2</v>
      </c>
      <c r="C1449" s="14">
        <f t="shared" si="22"/>
        <v>-2.0220588235294185E-2</v>
      </c>
    </row>
    <row r="1450" spans="1:3">
      <c r="A1450" s="241">
        <v>34250</v>
      </c>
      <c r="B1450" s="278">
        <v>5.33E-2</v>
      </c>
      <c r="C1450" s="14">
        <f t="shared" si="22"/>
        <v>0</v>
      </c>
    </row>
    <row r="1451" spans="1:3">
      <c r="A1451" s="241">
        <v>34257</v>
      </c>
      <c r="B1451" s="278">
        <v>5.2400000000000002E-2</v>
      </c>
      <c r="C1451" s="14">
        <f t="shared" si="22"/>
        <v>-1.6885553470919287E-2</v>
      </c>
    </row>
    <row r="1452" spans="1:3">
      <c r="A1452" s="241">
        <v>34264</v>
      </c>
      <c r="B1452" s="278">
        <v>5.3099999999999994E-2</v>
      </c>
      <c r="C1452" s="14">
        <f t="shared" si="22"/>
        <v>1.3358778625954051E-2</v>
      </c>
    </row>
    <row r="1453" spans="1:3">
      <c r="A1453" s="241">
        <v>34271</v>
      </c>
      <c r="B1453" s="278">
        <v>5.4400000000000004E-2</v>
      </c>
      <c r="C1453" s="14">
        <f t="shared" si="22"/>
        <v>2.4482109227872122E-2</v>
      </c>
    </row>
    <row r="1454" spans="1:3">
      <c r="A1454" s="241">
        <v>34278</v>
      </c>
      <c r="B1454" s="278">
        <v>5.6600000000000004E-2</v>
      </c>
      <c r="C1454" s="14">
        <f t="shared" si="22"/>
        <v>4.0441176470588244E-2</v>
      </c>
    </row>
    <row r="1455" spans="1:3">
      <c r="A1455" s="241">
        <v>34285</v>
      </c>
      <c r="B1455" s="278">
        <v>5.6799999999999996E-2</v>
      </c>
      <c r="C1455" s="14">
        <f t="shared" si="22"/>
        <v>3.5335689045934951E-3</v>
      </c>
    </row>
    <row r="1456" spans="1:3">
      <c r="A1456" s="241">
        <v>34292</v>
      </c>
      <c r="B1456" s="278">
        <v>5.7099999999999998E-2</v>
      </c>
      <c r="C1456" s="14">
        <f t="shared" si="22"/>
        <v>5.2816901408450998E-3</v>
      </c>
    </row>
    <row r="1457" spans="1:3">
      <c r="A1457" s="241">
        <v>34299</v>
      </c>
      <c r="B1457" s="278">
        <v>5.8299999999999998E-2</v>
      </c>
      <c r="C1457" s="14">
        <f t="shared" si="22"/>
        <v>2.1015761821366021E-2</v>
      </c>
    </row>
    <row r="1458" spans="1:3">
      <c r="A1458" s="241">
        <v>34306</v>
      </c>
      <c r="B1458" s="278">
        <v>5.7999999999999996E-2</v>
      </c>
      <c r="C1458" s="14">
        <f t="shared" si="22"/>
        <v>-5.1457975986278163E-3</v>
      </c>
    </row>
    <row r="1459" spans="1:3">
      <c r="A1459" s="241">
        <v>34313</v>
      </c>
      <c r="B1459" s="278">
        <v>5.7099999999999998E-2</v>
      </c>
      <c r="C1459" s="14">
        <f t="shared" si="22"/>
        <v>-1.5517241379310312E-2</v>
      </c>
    </row>
    <row r="1460" spans="1:3">
      <c r="A1460" s="241">
        <v>34320</v>
      </c>
      <c r="B1460" s="278">
        <v>5.8200000000000002E-2</v>
      </c>
      <c r="C1460" s="14">
        <f t="shared" si="22"/>
        <v>1.9264448336252255E-2</v>
      </c>
    </row>
    <row r="1461" spans="1:3">
      <c r="A1461" s="241">
        <v>34327</v>
      </c>
      <c r="B1461" s="278">
        <v>5.79E-2</v>
      </c>
      <c r="C1461" s="14">
        <f t="shared" si="22"/>
        <v>-5.1546391752577605E-3</v>
      </c>
    </row>
    <row r="1462" spans="1:3">
      <c r="A1462" s="241">
        <v>34334</v>
      </c>
      <c r="B1462" s="278">
        <v>5.7699999999999994E-2</v>
      </c>
      <c r="C1462" s="14">
        <f t="shared" si="22"/>
        <v>-3.4542314335061441E-3</v>
      </c>
    </row>
    <row r="1463" spans="1:3">
      <c r="A1463" s="241">
        <v>34341</v>
      </c>
      <c r="B1463" s="278">
        <v>5.8499999999999996E-2</v>
      </c>
      <c r="C1463" s="14">
        <f t="shared" si="22"/>
        <v>1.3864818024263469E-2</v>
      </c>
    </row>
    <row r="1464" spans="1:3">
      <c r="A1464" s="241">
        <v>34348</v>
      </c>
      <c r="B1464" s="278">
        <v>5.6900000000000006E-2</v>
      </c>
      <c r="C1464" s="14">
        <f t="shared" si="22"/>
        <v>-2.7350427350427187E-2</v>
      </c>
    </row>
    <row r="1465" spans="1:3">
      <c r="A1465" s="241">
        <v>34355</v>
      </c>
      <c r="B1465" s="278">
        <v>5.74E-2</v>
      </c>
      <c r="C1465" s="14">
        <f t="shared" si="22"/>
        <v>8.7873462214410093E-3</v>
      </c>
    </row>
    <row r="1466" spans="1:3">
      <c r="A1466" s="241">
        <v>34362</v>
      </c>
      <c r="B1466" s="278">
        <v>5.74E-2</v>
      </c>
      <c r="C1466" s="14">
        <f t="shared" si="22"/>
        <v>0</v>
      </c>
    </row>
    <row r="1467" spans="1:3">
      <c r="A1467" s="241">
        <v>34369</v>
      </c>
      <c r="B1467" s="278">
        <v>5.7999999999999996E-2</v>
      </c>
      <c r="C1467" s="14">
        <f t="shared" si="22"/>
        <v>1.0452961672473804E-2</v>
      </c>
    </row>
    <row r="1468" spans="1:3">
      <c r="A1468" s="241">
        <v>34376</v>
      </c>
      <c r="B1468" s="278">
        <v>5.9400000000000001E-2</v>
      </c>
      <c r="C1468" s="14">
        <f t="shared" si="22"/>
        <v>2.4137931034482852E-2</v>
      </c>
    </row>
    <row r="1469" spans="1:3">
      <c r="A1469" s="241">
        <v>34383</v>
      </c>
      <c r="B1469" s="278">
        <v>5.9500000000000004E-2</v>
      </c>
      <c r="C1469" s="14">
        <f t="shared" si="22"/>
        <v>1.6835016835017318E-3</v>
      </c>
    </row>
    <row r="1470" spans="1:3">
      <c r="A1470" s="241">
        <v>34390</v>
      </c>
      <c r="B1470" s="278">
        <v>6.1500000000000006E-2</v>
      </c>
      <c r="C1470" s="14">
        <f t="shared" si="22"/>
        <v>3.3613445378151287E-2</v>
      </c>
    </row>
    <row r="1471" spans="1:3">
      <c r="A1471" s="241">
        <v>34397</v>
      </c>
      <c r="B1471" s="278">
        <v>6.2899999999999998E-2</v>
      </c>
      <c r="C1471" s="14">
        <f t="shared" si="22"/>
        <v>2.2764227642276282E-2</v>
      </c>
    </row>
    <row r="1472" spans="1:3">
      <c r="A1472" s="241">
        <v>34404</v>
      </c>
      <c r="B1472" s="278">
        <v>6.4000000000000001E-2</v>
      </c>
      <c r="C1472" s="14">
        <f t="shared" si="22"/>
        <v>1.7488076311605785E-2</v>
      </c>
    </row>
    <row r="1473" spans="1:3">
      <c r="A1473" s="241">
        <v>34411</v>
      </c>
      <c r="B1473" s="278">
        <v>6.4500000000000002E-2</v>
      </c>
      <c r="C1473" s="14">
        <f t="shared" si="22"/>
        <v>7.8125000000000069E-3</v>
      </c>
    </row>
    <row r="1474" spans="1:3">
      <c r="A1474" s="241">
        <v>34418</v>
      </c>
      <c r="B1474" s="278">
        <v>6.5199999999999994E-2</v>
      </c>
      <c r="C1474" s="14">
        <f t="shared" si="22"/>
        <v>1.0852713178294454E-2</v>
      </c>
    </row>
    <row r="1475" spans="1:3">
      <c r="A1475" s="241">
        <v>34425</v>
      </c>
      <c r="B1475" s="278">
        <v>6.7199999999999996E-2</v>
      </c>
      <c r="C1475" s="14">
        <f t="shared" ref="C1475:C1538" si="23">(B1475-B1474)/B1474</f>
        <v>3.0674846625766902E-2</v>
      </c>
    </row>
    <row r="1476" spans="1:3">
      <c r="A1476" s="241">
        <v>34432</v>
      </c>
      <c r="B1476" s="278">
        <v>6.9699999999999998E-2</v>
      </c>
      <c r="C1476" s="14">
        <f t="shared" si="23"/>
        <v>3.7202380952380987E-2</v>
      </c>
    </row>
    <row r="1477" spans="1:3">
      <c r="A1477" s="241">
        <v>34439</v>
      </c>
      <c r="B1477" s="278">
        <v>6.93E-2</v>
      </c>
      <c r="C1477" s="14">
        <f t="shared" si="23"/>
        <v>-5.7388809182209125E-3</v>
      </c>
    </row>
    <row r="1478" spans="1:3">
      <c r="A1478" s="241">
        <v>34446</v>
      </c>
      <c r="B1478" s="278">
        <v>7.0300000000000001E-2</v>
      </c>
      <c r="C1478" s="14">
        <f t="shared" si="23"/>
        <v>1.4430014430014442E-2</v>
      </c>
    </row>
    <row r="1479" spans="1:3">
      <c r="A1479" s="241">
        <v>34453</v>
      </c>
      <c r="B1479" s="278">
        <v>6.9599999999999995E-2</v>
      </c>
      <c r="C1479" s="14">
        <f t="shared" si="23"/>
        <v>-9.9573257467995193E-3</v>
      </c>
    </row>
    <row r="1480" spans="1:3">
      <c r="A1480" s="241">
        <v>34460</v>
      </c>
      <c r="B1480" s="278">
        <v>7.1599999999999997E-2</v>
      </c>
      <c r="C1480" s="14">
        <f t="shared" si="23"/>
        <v>2.8735632183908073E-2</v>
      </c>
    </row>
    <row r="1481" spans="1:3">
      <c r="A1481" s="241">
        <v>34467</v>
      </c>
      <c r="B1481" s="278">
        <v>7.3700000000000002E-2</v>
      </c>
      <c r="C1481" s="14">
        <f t="shared" si="23"/>
        <v>2.9329608938547552E-2</v>
      </c>
    </row>
    <row r="1482" spans="1:3">
      <c r="A1482" s="241">
        <v>34474</v>
      </c>
      <c r="B1482" s="278">
        <v>7.0599999999999996E-2</v>
      </c>
      <c r="C1482" s="14">
        <f t="shared" si="23"/>
        <v>-4.2062415196743627E-2</v>
      </c>
    </row>
    <row r="1483" spans="1:3">
      <c r="A1483" s="241">
        <v>34481</v>
      </c>
      <c r="B1483" s="278">
        <v>7.1399999999999991E-2</v>
      </c>
      <c r="C1483" s="14">
        <f t="shared" si="23"/>
        <v>1.1331444759206732E-2</v>
      </c>
    </row>
    <row r="1484" spans="1:3">
      <c r="A1484" s="241">
        <v>34488</v>
      </c>
      <c r="B1484" s="278">
        <v>7.0900000000000005E-2</v>
      </c>
      <c r="C1484" s="14">
        <f t="shared" si="23"/>
        <v>-7.0028011204479922E-3</v>
      </c>
    </row>
    <row r="1485" spans="1:3">
      <c r="A1485" s="241">
        <v>34495</v>
      </c>
      <c r="B1485" s="278">
        <v>6.9699999999999998E-2</v>
      </c>
      <c r="C1485" s="14">
        <f t="shared" si="23"/>
        <v>-1.6925246826516312E-2</v>
      </c>
    </row>
    <row r="1486" spans="1:3">
      <c r="A1486" s="241">
        <v>34502</v>
      </c>
      <c r="B1486" s="278">
        <v>7.0800000000000002E-2</v>
      </c>
      <c r="C1486" s="14">
        <f t="shared" si="23"/>
        <v>1.5781922525107659E-2</v>
      </c>
    </row>
    <row r="1487" spans="1:3">
      <c r="A1487" s="241">
        <v>34509</v>
      </c>
      <c r="B1487" s="278">
        <v>7.17E-2</v>
      </c>
      <c r="C1487" s="14">
        <f t="shared" si="23"/>
        <v>1.2711864406779632E-2</v>
      </c>
    </row>
    <row r="1488" spans="1:3">
      <c r="A1488" s="241">
        <v>34516</v>
      </c>
      <c r="B1488" s="278">
        <v>7.2700000000000001E-2</v>
      </c>
      <c r="C1488" s="14">
        <f t="shared" si="23"/>
        <v>1.3947001394700152E-2</v>
      </c>
    </row>
    <row r="1489" spans="1:3">
      <c r="A1489" s="241">
        <v>34523</v>
      </c>
      <c r="B1489" s="278">
        <v>7.3399999999999993E-2</v>
      </c>
      <c r="C1489" s="14">
        <f t="shared" si="23"/>
        <v>9.6286107290232785E-3</v>
      </c>
    </row>
    <row r="1490" spans="1:3">
      <c r="A1490" s="241">
        <v>34530</v>
      </c>
      <c r="B1490" s="278">
        <v>7.3599999999999999E-2</v>
      </c>
      <c r="C1490" s="14">
        <f t="shared" si="23"/>
        <v>2.7247956403270539E-3</v>
      </c>
    </row>
    <row r="1491" spans="1:3">
      <c r="A1491" s="241">
        <v>34537</v>
      </c>
      <c r="B1491" s="278">
        <v>7.2300000000000003E-2</v>
      </c>
      <c r="C1491" s="14">
        <f t="shared" si="23"/>
        <v>-1.7663043478260809E-2</v>
      </c>
    </row>
    <row r="1492" spans="1:3">
      <c r="A1492" s="241">
        <v>34544</v>
      </c>
      <c r="B1492" s="278">
        <v>7.2599999999999998E-2</v>
      </c>
      <c r="C1492" s="14">
        <f t="shared" si="23"/>
        <v>4.149377593360923E-3</v>
      </c>
    </row>
    <row r="1493" spans="1:3">
      <c r="A1493" s="241">
        <v>34551</v>
      </c>
      <c r="B1493" s="278">
        <v>7.1500000000000008E-2</v>
      </c>
      <c r="C1493" s="14">
        <f t="shared" si="23"/>
        <v>-1.5151515151515013E-2</v>
      </c>
    </row>
    <row r="1494" spans="1:3">
      <c r="A1494" s="241">
        <v>34558</v>
      </c>
      <c r="B1494" s="278">
        <v>7.3099999999999998E-2</v>
      </c>
      <c r="C1494" s="14">
        <f t="shared" si="23"/>
        <v>2.2377622377622239E-2</v>
      </c>
    </row>
    <row r="1495" spans="1:3">
      <c r="A1495" s="241">
        <v>34565</v>
      </c>
      <c r="B1495" s="278">
        <v>7.2400000000000006E-2</v>
      </c>
      <c r="C1495" s="14">
        <f t="shared" si="23"/>
        <v>-9.5759233926127531E-3</v>
      </c>
    </row>
    <row r="1496" spans="1:3">
      <c r="A1496" s="241">
        <v>34572</v>
      </c>
      <c r="B1496" s="278">
        <v>7.2700000000000001E-2</v>
      </c>
      <c r="C1496" s="14">
        <f t="shared" si="23"/>
        <v>4.143646408839706E-3</v>
      </c>
    </row>
    <row r="1497" spans="1:3">
      <c r="A1497" s="241">
        <v>34579</v>
      </c>
      <c r="B1497" s="278">
        <v>7.2099999999999997E-2</v>
      </c>
      <c r="C1497" s="14">
        <f t="shared" si="23"/>
        <v>-8.2530949105915179E-3</v>
      </c>
    </row>
    <row r="1498" spans="1:3">
      <c r="A1498" s="241">
        <v>34586</v>
      </c>
      <c r="B1498" s="278">
        <v>7.3300000000000004E-2</v>
      </c>
      <c r="C1498" s="14">
        <f t="shared" si="23"/>
        <v>1.6643550624133242E-2</v>
      </c>
    </row>
    <row r="1499" spans="1:3">
      <c r="A1499" s="241">
        <v>34593</v>
      </c>
      <c r="B1499" s="278">
        <v>7.4400000000000008E-2</v>
      </c>
      <c r="C1499" s="14">
        <f t="shared" si="23"/>
        <v>1.5006821282401142E-2</v>
      </c>
    </row>
    <row r="1500" spans="1:3">
      <c r="A1500" s="241">
        <v>34600</v>
      </c>
      <c r="B1500" s="278">
        <v>7.5399999999999995E-2</v>
      </c>
      <c r="C1500" s="14">
        <f t="shared" si="23"/>
        <v>1.3440860215053587E-2</v>
      </c>
    </row>
    <row r="1501" spans="1:3">
      <c r="A1501" s="241">
        <v>34607</v>
      </c>
      <c r="B1501" s="278">
        <v>7.5999999999999998E-2</v>
      </c>
      <c r="C1501" s="14">
        <f t="shared" si="23"/>
        <v>7.9575596816976579E-3</v>
      </c>
    </row>
    <row r="1502" spans="1:3">
      <c r="A1502" s="241">
        <v>34614</v>
      </c>
      <c r="B1502" s="278">
        <v>7.7199999999999991E-2</v>
      </c>
      <c r="C1502" s="14">
        <f t="shared" si="23"/>
        <v>1.578947368421043E-2</v>
      </c>
    </row>
    <row r="1503" spans="1:3">
      <c r="A1503" s="241">
        <v>34621</v>
      </c>
      <c r="B1503" s="278">
        <v>7.6499999999999999E-2</v>
      </c>
      <c r="C1503" s="14">
        <f t="shared" si="23"/>
        <v>-9.06735751295327E-3</v>
      </c>
    </row>
    <row r="1504" spans="1:3">
      <c r="A1504" s="241">
        <v>34628</v>
      </c>
      <c r="B1504" s="278">
        <v>7.7100000000000002E-2</v>
      </c>
      <c r="C1504" s="14">
        <f t="shared" si="23"/>
        <v>7.843137254902004E-3</v>
      </c>
    </row>
    <row r="1505" spans="1:3">
      <c r="A1505" s="241">
        <v>34635</v>
      </c>
      <c r="B1505" s="278">
        <v>7.8600000000000003E-2</v>
      </c>
      <c r="C1505" s="14">
        <f t="shared" si="23"/>
        <v>1.9455252918287955E-2</v>
      </c>
    </row>
    <row r="1506" spans="1:3">
      <c r="A1506" s="241">
        <v>34642</v>
      </c>
      <c r="B1506" s="278">
        <v>7.9399999999999998E-2</v>
      </c>
      <c r="C1506" s="14">
        <f t="shared" si="23"/>
        <v>1.0178117048345994E-2</v>
      </c>
    </row>
    <row r="1507" spans="1:3">
      <c r="A1507" s="241">
        <v>34649</v>
      </c>
      <c r="B1507" s="278">
        <v>0.08</v>
      </c>
      <c r="C1507" s="14">
        <f t="shared" si="23"/>
        <v>7.5566750629723336E-3</v>
      </c>
    </row>
    <row r="1508" spans="1:3">
      <c r="A1508" s="241">
        <v>34656</v>
      </c>
      <c r="B1508" s="278">
        <v>7.9699999999999993E-2</v>
      </c>
      <c r="C1508" s="14">
        <f t="shared" si="23"/>
        <v>-3.7500000000001074E-3</v>
      </c>
    </row>
    <row r="1509" spans="1:3">
      <c r="A1509" s="241">
        <v>34663</v>
      </c>
      <c r="B1509" s="278">
        <v>7.9100000000000004E-2</v>
      </c>
      <c r="C1509" s="14">
        <f t="shared" si="23"/>
        <v>-7.5282308657464176E-3</v>
      </c>
    </row>
    <row r="1510" spans="1:3">
      <c r="A1510" s="241">
        <v>34670</v>
      </c>
      <c r="B1510" s="278">
        <v>7.8899999999999998E-2</v>
      </c>
      <c r="C1510" s="14">
        <f t="shared" si="23"/>
        <v>-2.5284450063211847E-3</v>
      </c>
    </row>
    <row r="1511" spans="1:3">
      <c r="A1511" s="241">
        <v>34677</v>
      </c>
      <c r="B1511" s="278">
        <v>7.7899999999999997E-2</v>
      </c>
      <c r="C1511" s="14">
        <f t="shared" si="23"/>
        <v>-1.2674271229404321E-2</v>
      </c>
    </row>
    <row r="1512" spans="1:3">
      <c r="A1512" s="241">
        <v>34684</v>
      </c>
      <c r="B1512" s="278">
        <v>7.8200000000000006E-2</v>
      </c>
      <c r="C1512" s="14">
        <f t="shared" si="23"/>
        <v>3.8510911424904826E-3</v>
      </c>
    </row>
    <row r="1513" spans="1:3">
      <c r="A1513" s="241">
        <v>34691</v>
      </c>
      <c r="B1513" s="278">
        <v>7.8200000000000006E-2</v>
      </c>
      <c r="C1513" s="14">
        <f t="shared" si="23"/>
        <v>0</v>
      </c>
    </row>
    <row r="1514" spans="1:3">
      <c r="A1514" s="241">
        <v>34698</v>
      </c>
      <c r="B1514" s="278">
        <v>7.8100000000000003E-2</v>
      </c>
      <c r="C1514" s="14">
        <f t="shared" si="23"/>
        <v>-1.2787723785166606E-3</v>
      </c>
    </row>
    <row r="1515" spans="1:3">
      <c r="A1515" s="241">
        <v>34705</v>
      </c>
      <c r="B1515" s="278">
        <v>7.8600000000000003E-2</v>
      </c>
      <c r="C1515" s="14">
        <f t="shared" si="23"/>
        <v>6.4020486555697882E-3</v>
      </c>
    </row>
    <row r="1516" spans="1:3">
      <c r="A1516" s="241">
        <v>34712</v>
      </c>
      <c r="B1516" s="278">
        <v>7.8E-2</v>
      </c>
      <c r="C1516" s="14">
        <f t="shared" si="23"/>
        <v>-7.6335877862595842E-3</v>
      </c>
    </row>
    <row r="1517" spans="1:3">
      <c r="A1517" s="241">
        <v>34719</v>
      </c>
      <c r="B1517" s="278">
        <v>7.7399999999999997E-2</v>
      </c>
      <c r="C1517" s="14">
        <f t="shared" si="23"/>
        <v>-7.6923076923077344E-3</v>
      </c>
    </row>
    <row r="1518" spans="1:3">
      <c r="A1518" s="241">
        <v>34726</v>
      </c>
      <c r="B1518" s="278">
        <v>7.7800000000000008E-2</v>
      </c>
      <c r="C1518" s="14">
        <f t="shared" si="23"/>
        <v>5.1679586563308979E-3</v>
      </c>
    </row>
    <row r="1519" spans="1:3">
      <c r="A1519" s="241">
        <v>34733</v>
      </c>
      <c r="B1519" s="278">
        <v>7.6200000000000004E-2</v>
      </c>
      <c r="C1519" s="14">
        <f t="shared" si="23"/>
        <v>-2.0565552699228842E-2</v>
      </c>
    </row>
    <row r="1520" spans="1:3">
      <c r="A1520" s="241">
        <v>34740</v>
      </c>
      <c r="B1520" s="278">
        <v>7.5600000000000001E-2</v>
      </c>
      <c r="C1520" s="14">
        <f t="shared" si="23"/>
        <v>-7.8740157480315393E-3</v>
      </c>
    </row>
    <row r="1521" spans="1:3">
      <c r="A1521" s="241">
        <v>34747</v>
      </c>
      <c r="B1521" s="278">
        <v>7.4800000000000005E-2</v>
      </c>
      <c r="C1521" s="14">
        <f t="shared" si="23"/>
        <v>-1.0582010582010517E-2</v>
      </c>
    </row>
    <row r="1522" spans="1:3">
      <c r="A1522" s="241">
        <v>34754</v>
      </c>
      <c r="B1522" s="278">
        <v>7.3599999999999999E-2</v>
      </c>
      <c r="C1522" s="14">
        <f t="shared" si="23"/>
        <v>-1.604278074866319E-2</v>
      </c>
    </row>
    <row r="1523" spans="1:3">
      <c r="A1523" s="241">
        <v>34761</v>
      </c>
      <c r="B1523" s="278">
        <v>7.2700000000000001E-2</v>
      </c>
      <c r="C1523" s="14">
        <f t="shared" si="23"/>
        <v>-1.222826086956519E-2</v>
      </c>
    </row>
    <row r="1524" spans="1:3">
      <c r="A1524" s="241">
        <v>34768</v>
      </c>
      <c r="B1524" s="278">
        <v>7.3499999999999996E-2</v>
      </c>
      <c r="C1524" s="14">
        <f t="shared" si="23"/>
        <v>1.1004126547455228E-2</v>
      </c>
    </row>
    <row r="1525" spans="1:3">
      <c r="A1525" s="241">
        <v>34775</v>
      </c>
      <c r="B1525" s="278">
        <v>7.1099999999999997E-2</v>
      </c>
      <c r="C1525" s="14">
        <f t="shared" si="23"/>
        <v>-3.2653061224489792E-2</v>
      </c>
    </row>
    <row r="1526" spans="1:3">
      <c r="A1526" s="241">
        <v>34782</v>
      </c>
      <c r="B1526" s="278">
        <v>7.1599999999999997E-2</v>
      </c>
      <c r="C1526" s="14">
        <f t="shared" si="23"/>
        <v>7.0323488045007099E-3</v>
      </c>
    </row>
    <row r="1527" spans="1:3">
      <c r="A1527" s="241">
        <v>34789</v>
      </c>
      <c r="B1527" s="278">
        <v>7.1500000000000008E-2</v>
      </c>
      <c r="C1527" s="14">
        <f t="shared" si="23"/>
        <v>-1.3966480446925837E-3</v>
      </c>
    </row>
    <row r="1528" spans="1:3">
      <c r="A1528" s="241">
        <v>34796</v>
      </c>
      <c r="B1528" s="278">
        <v>7.1199999999999999E-2</v>
      </c>
      <c r="C1528" s="14">
        <f t="shared" si="23"/>
        <v>-4.1958041958043155E-3</v>
      </c>
    </row>
    <row r="1529" spans="1:3">
      <c r="A1529" s="241">
        <v>34803</v>
      </c>
      <c r="B1529" s="278">
        <v>7.0800000000000002E-2</v>
      </c>
      <c r="C1529" s="14">
        <f t="shared" si="23"/>
        <v>-5.6179775280898537E-3</v>
      </c>
    </row>
    <row r="1530" spans="1:3">
      <c r="A1530" s="241">
        <v>34810</v>
      </c>
      <c r="B1530" s="278">
        <v>7.0300000000000001E-2</v>
      </c>
      <c r="C1530" s="14">
        <f t="shared" si="23"/>
        <v>-7.0621468926553733E-3</v>
      </c>
    </row>
    <row r="1531" spans="1:3">
      <c r="A1531" s="241">
        <v>34817</v>
      </c>
      <c r="B1531" s="278">
        <v>7.0300000000000001E-2</v>
      </c>
      <c r="C1531" s="14">
        <f t="shared" si="23"/>
        <v>0</v>
      </c>
    </row>
    <row r="1532" spans="1:3">
      <c r="A1532" s="241">
        <v>34824</v>
      </c>
      <c r="B1532" s="278">
        <v>6.93E-2</v>
      </c>
      <c r="C1532" s="14">
        <f t="shared" si="23"/>
        <v>-1.4224751066856342E-2</v>
      </c>
    </row>
    <row r="1533" spans="1:3">
      <c r="A1533" s="241">
        <v>34831</v>
      </c>
      <c r="B1533" s="278">
        <v>6.6600000000000006E-2</v>
      </c>
      <c r="C1533" s="14">
        <f t="shared" si="23"/>
        <v>-3.8961038961038877E-2</v>
      </c>
    </row>
    <row r="1534" spans="1:3">
      <c r="A1534" s="241">
        <v>34838</v>
      </c>
      <c r="B1534" s="278">
        <v>6.59E-2</v>
      </c>
      <c r="C1534" s="14">
        <f t="shared" si="23"/>
        <v>-1.0510510510510601E-2</v>
      </c>
    </row>
    <row r="1535" spans="1:3">
      <c r="A1535" s="241">
        <v>34845</v>
      </c>
      <c r="B1535" s="278">
        <v>6.4899999999999999E-2</v>
      </c>
      <c r="C1535" s="14">
        <f t="shared" si="23"/>
        <v>-1.5174506828528085E-2</v>
      </c>
    </row>
    <row r="1536" spans="1:3">
      <c r="A1536" s="241">
        <v>34852</v>
      </c>
      <c r="B1536" s="278">
        <v>6.2300000000000001E-2</v>
      </c>
      <c r="C1536" s="14">
        <f t="shared" si="23"/>
        <v>-4.0061633281972236E-2</v>
      </c>
    </row>
    <row r="1537" spans="1:3">
      <c r="A1537" s="241">
        <v>34859</v>
      </c>
      <c r="B1537" s="278">
        <v>6.2E-2</v>
      </c>
      <c r="C1537" s="14">
        <f t="shared" si="23"/>
        <v>-4.8154093097913589E-3</v>
      </c>
    </row>
    <row r="1538" spans="1:3">
      <c r="A1538" s="241">
        <v>34866</v>
      </c>
      <c r="B1538" s="278">
        <v>6.2100000000000002E-2</v>
      </c>
      <c r="C1538" s="14">
        <f t="shared" si="23"/>
        <v>1.6129032258064978E-3</v>
      </c>
    </row>
    <row r="1539" spans="1:3">
      <c r="A1539" s="241">
        <v>34873</v>
      </c>
      <c r="B1539" s="278">
        <v>6.0999999999999999E-2</v>
      </c>
      <c r="C1539" s="14">
        <f t="shared" ref="C1539:C1602" si="24">(B1539-B1538)/B1538</f>
        <v>-1.7713365539452557E-2</v>
      </c>
    </row>
    <row r="1540" spans="1:3">
      <c r="A1540" s="241">
        <v>34880</v>
      </c>
      <c r="B1540" s="278">
        <v>6.1699999999999998E-2</v>
      </c>
      <c r="C1540" s="14">
        <f t="shared" si="24"/>
        <v>1.1475409836065561E-2</v>
      </c>
    </row>
    <row r="1541" spans="1:3">
      <c r="A1541" s="241">
        <v>34887</v>
      </c>
      <c r="B1541" s="278">
        <v>6.1200000000000004E-2</v>
      </c>
      <c r="C1541" s="14">
        <f t="shared" si="24"/>
        <v>-8.1037277147486802E-3</v>
      </c>
    </row>
    <row r="1542" spans="1:3">
      <c r="A1542" s="241">
        <v>34894</v>
      </c>
      <c r="B1542" s="278">
        <v>6.0899999999999996E-2</v>
      </c>
      <c r="C1542" s="14">
        <f t="shared" si="24"/>
        <v>-4.9019607843138659E-3</v>
      </c>
    </row>
    <row r="1543" spans="1:3">
      <c r="A1543" s="241">
        <v>34901</v>
      </c>
      <c r="B1543" s="278">
        <v>6.3700000000000007E-2</v>
      </c>
      <c r="C1543" s="14">
        <f t="shared" si="24"/>
        <v>4.5977011494253053E-2</v>
      </c>
    </row>
    <row r="1544" spans="1:3">
      <c r="A1544" s="241">
        <v>34908</v>
      </c>
      <c r="B1544" s="278">
        <v>6.4600000000000005E-2</v>
      </c>
      <c r="C1544" s="14">
        <f t="shared" si="24"/>
        <v>1.4128728414442668E-2</v>
      </c>
    </row>
    <row r="1545" spans="1:3">
      <c r="A1545" s="241">
        <v>34915</v>
      </c>
      <c r="B1545" s="278">
        <v>6.480000000000001E-2</v>
      </c>
      <c r="C1545" s="14">
        <f t="shared" si="24"/>
        <v>3.0959752321982311E-3</v>
      </c>
    </row>
    <row r="1546" spans="1:3">
      <c r="A1546" s="241">
        <v>34922</v>
      </c>
      <c r="B1546" s="278">
        <v>6.5000000000000002E-2</v>
      </c>
      <c r="C1546" s="14">
        <f t="shared" si="24"/>
        <v>3.0864197530862934E-3</v>
      </c>
    </row>
    <row r="1547" spans="1:3">
      <c r="A1547" s="241">
        <v>34929</v>
      </c>
      <c r="B1547" s="278">
        <v>6.5700000000000008E-2</v>
      </c>
      <c r="C1547" s="14">
        <f t="shared" si="24"/>
        <v>1.0769230769230864E-2</v>
      </c>
    </row>
    <row r="1548" spans="1:3">
      <c r="A1548" s="241">
        <v>34936</v>
      </c>
      <c r="B1548" s="278">
        <v>6.5199999999999994E-2</v>
      </c>
      <c r="C1548" s="14">
        <f t="shared" si="24"/>
        <v>-7.610350076103718E-3</v>
      </c>
    </row>
    <row r="1549" spans="1:3">
      <c r="A1549" s="241">
        <v>34943</v>
      </c>
      <c r="B1549" s="278">
        <v>6.3099999999999989E-2</v>
      </c>
      <c r="C1549" s="14">
        <f t="shared" si="24"/>
        <v>-3.2208588957055286E-2</v>
      </c>
    </row>
    <row r="1550" spans="1:3">
      <c r="A1550" s="241">
        <v>34950</v>
      </c>
      <c r="B1550" s="278">
        <v>6.2E-2</v>
      </c>
      <c r="C1550" s="14">
        <f t="shared" si="24"/>
        <v>-1.7432646592709825E-2</v>
      </c>
    </row>
    <row r="1551" spans="1:3">
      <c r="A1551" s="241">
        <v>34957</v>
      </c>
      <c r="B1551" s="278">
        <v>6.1500000000000006E-2</v>
      </c>
      <c r="C1551" s="14">
        <f t="shared" si="24"/>
        <v>-8.0645161290321538E-3</v>
      </c>
    </row>
    <row r="1552" spans="1:3">
      <c r="A1552" s="241">
        <v>34964</v>
      </c>
      <c r="B1552" s="278">
        <v>6.1699999999999998E-2</v>
      </c>
      <c r="C1552" s="14">
        <f t="shared" si="24"/>
        <v>3.2520325203250705E-3</v>
      </c>
    </row>
    <row r="1553" spans="1:3">
      <c r="A1553" s="241">
        <v>34971</v>
      </c>
      <c r="B1553" s="278">
        <v>6.2600000000000003E-2</v>
      </c>
      <c r="C1553" s="14">
        <f t="shared" si="24"/>
        <v>1.4586709886547892E-2</v>
      </c>
    </row>
    <row r="1554" spans="1:3">
      <c r="A1554" s="241">
        <v>34978</v>
      </c>
      <c r="B1554" s="278">
        <v>6.0999999999999999E-2</v>
      </c>
      <c r="C1554" s="14">
        <f t="shared" si="24"/>
        <v>-2.5559105431309969E-2</v>
      </c>
    </row>
    <row r="1555" spans="1:3">
      <c r="A1555" s="241">
        <v>34985</v>
      </c>
      <c r="B1555" s="278">
        <v>6.0499999999999998E-2</v>
      </c>
      <c r="C1555" s="14">
        <f t="shared" si="24"/>
        <v>-8.1967213114754172E-3</v>
      </c>
    </row>
    <row r="1556" spans="1:3">
      <c r="A1556" s="241">
        <v>34992</v>
      </c>
      <c r="B1556" s="278">
        <v>5.9900000000000002E-2</v>
      </c>
      <c r="C1556" s="14">
        <f t="shared" si="24"/>
        <v>-9.9173553719007664E-3</v>
      </c>
    </row>
    <row r="1557" spans="1:3">
      <c r="A1557" s="241">
        <v>34999</v>
      </c>
      <c r="B1557" s="278">
        <v>6.0400000000000002E-2</v>
      </c>
      <c r="C1557" s="14">
        <f t="shared" si="24"/>
        <v>8.3472454090150316E-3</v>
      </c>
    </row>
    <row r="1558" spans="1:3">
      <c r="A1558" s="241">
        <v>35006</v>
      </c>
      <c r="B1558" s="278">
        <v>5.9800000000000006E-2</v>
      </c>
      <c r="C1558" s="14">
        <f t="shared" si="24"/>
        <v>-9.9337748344370258E-3</v>
      </c>
    </row>
    <row r="1559" spans="1:3">
      <c r="A1559" s="241">
        <v>35013</v>
      </c>
      <c r="B1559" s="278">
        <v>5.9699999999999996E-2</v>
      </c>
      <c r="C1559" s="14">
        <f t="shared" si="24"/>
        <v>-1.672240802675749E-3</v>
      </c>
    </row>
    <row r="1560" spans="1:3">
      <c r="A1560" s="241">
        <v>35020</v>
      </c>
      <c r="B1560" s="278">
        <v>5.96E-2</v>
      </c>
      <c r="C1560" s="14">
        <f t="shared" si="24"/>
        <v>-1.6750418760468331E-3</v>
      </c>
    </row>
    <row r="1561" spans="1:3">
      <c r="A1561" s="241">
        <v>35027</v>
      </c>
      <c r="B1561" s="278">
        <v>5.9200000000000003E-2</v>
      </c>
      <c r="C1561" s="14">
        <f t="shared" si="24"/>
        <v>-6.7114093959731135E-3</v>
      </c>
    </row>
    <row r="1562" spans="1:3">
      <c r="A1562" s="241">
        <v>35034</v>
      </c>
      <c r="B1562" s="278">
        <v>5.8200000000000002E-2</v>
      </c>
      <c r="C1562" s="14">
        <f t="shared" si="24"/>
        <v>-1.6891891891891907E-2</v>
      </c>
    </row>
    <row r="1563" spans="1:3">
      <c r="A1563" s="241">
        <v>35041</v>
      </c>
      <c r="B1563" s="278">
        <v>5.6799999999999996E-2</v>
      </c>
      <c r="C1563" s="14">
        <f t="shared" si="24"/>
        <v>-2.4054982817869507E-2</v>
      </c>
    </row>
    <row r="1564" spans="1:3">
      <c r="A1564" s="241">
        <v>35048</v>
      </c>
      <c r="B1564" s="278">
        <v>5.7300000000000004E-2</v>
      </c>
      <c r="C1564" s="14">
        <f t="shared" si="24"/>
        <v>8.8028169014085812E-3</v>
      </c>
    </row>
    <row r="1565" spans="1:3">
      <c r="A1565" s="241">
        <v>35055</v>
      </c>
      <c r="B1565" s="278">
        <v>5.7800000000000004E-2</v>
      </c>
      <c r="C1565" s="14">
        <f t="shared" si="24"/>
        <v>8.7260034904014031E-3</v>
      </c>
    </row>
    <row r="1566" spans="1:3">
      <c r="A1566" s="241">
        <v>35062</v>
      </c>
      <c r="B1566" s="278">
        <v>5.6399999999999999E-2</v>
      </c>
      <c r="C1566" s="14">
        <f t="shared" si="24"/>
        <v>-2.4221453287197322E-2</v>
      </c>
    </row>
    <row r="1567" spans="1:3">
      <c r="A1567" s="241">
        <v>35069</v>
      </c>
      <c r="B1567" s="278">
        <v>5.6299999999999996E-2</v>
      </c>
      <c r="C1567" s="14">
        <f t="shared" si="24"/>
        <v>-1.7730496453901218E-3</v>
      </c>
    </row>
    <row r="1568" spans="1:3">
      <c r="A1568" s="241">
        <v>35076</v>
      </c>
      <c r="B1568" s="278">
        <v>5.74E-2</v>
      </c>
      <c r="C1568" s="14">
        <f t="shared" si="24"/>
        <v>1.9538188277087101E-2</v>
      </c>
    </row>
    <row r="1569" spans="1:3">
      <c r="A1569" s="241">
        <v>35083</v>
      </c>
      <c r="B1569" s="278">
        <v>5.5800000000000002E-2</v>
      </c>
      <c r="C1569" s="14">
        <f t="shared" si="24"/>
        <v>-2.7874564459930265E-2</v>
      </c>
    </row>
    <row r="1570" spans="1:3">
      <c r="A1570" s="241">
        <v>35090</v>
      </c>
      <c r="B1570" s="278">
        <v>5.6500000000000002E-2</v>
      </c>
      <c r="C1570" s="14">
        <f t="shared" si="24"/>
        <v>1.2544802867383499E-2</v>
      </c>
    </row>
    <row r="1571" spans="1:3">
      <c r="A1571" s="241">
        <v>35097</v>
      </c>
      <c r="B1571" s="278">
        <v>5.6399999999999999E-2</v>
      </c>
      <c r="C1571" s="14">
        <f t="shared" si="24"/>
        <v>-1.7699115044248295E-3</v>
      </c>
    </row>
    <row r="1572" spans="1:3">
      <c r="A1572" s="241">
        <v>35104</v>
      </c>
      <c r="B1572" s="278">
        <v>5.67E-2</v>
      </c>
      <c r="C1572" s="14">
        <f t="shared" si="24"/>
        <v>5.3191489361702421E-3</v>
      </c>
    </row>
    <row r="1573" spans="1:3">
      <c r="A1573" s="241">
        <v>35111</v>
      </c>
      <c r="B1573" s="278">
        <v>5.6500000000000002E-2</v>
      </c>
      <c r="C1573" s="14">
        <f t="shared" si="24"/>
        <v>-3.5273368606701726E-3</v>
      </c>
    </row>
    <row r="1574" spans="1:3">
      <c r="A1574" s="241">
        <v>35118</v>
      </c>
      <c r="B1574" s="278">
        <v>5.9699999999999996E-2</v>
      </c>
      <c r="C1574" s="14">
        <f t="shared" si="24"/>
        <v>5.6637168141592822E-2</v>
      </c>
    </row>
    <row r="1575" spans="1:3">
      <c r="A1575" s="241">
        <v>35125</v>
      </c>
      <c r="B1575" s="278">
        <v>6.0599999999999994E-2</v>
      </c>
      <c r="C1575" s="14">
        <f t="shared" si="24"/>
        <v>1.5075376884422079E-2</v>
      </c>
    </row>
    <row r="1576" spans="1:3">
      <c r="A1576" s="241">
        <v>35132</v>
      </c>
      <c r="B1576" s="278">
        <v>6.08E-2</v>
      </c>
      <c r="C1576" s="14">
        <f t="shared" si="24"/>
        <v>3.3003300330033953E-3</v>
      </c>
    </row>
    <row r="1577" spans="1:3">
      <c r="A1577" s="241">
        <v>35139</v>
      </c>
      <c r="B1577" s="278">
        <v>6.3700000000000007E-2</v>
      </c>
      <c r="C1577" s="14">
        <f t="shared" si="24"/>
        <v>4.7697368421052745E-2</v>
      </c>
    </row>
    <row r="1578" spans="1:3">
      <c r="A1578" s="241">
        <v>35146</v>
      </c>
      <c r="B1578" s="278">
        <v>6.3600000000000004E-2</v>
      </c>
      <c r="C1578" s="14">
        <f t="shared" si="24"/>
        <v>-1.5698587127159003E-3</v>
      </c>
    </row>
    <row r="1579" spans="1:3">
      <c r="A1579" s="241">
        <v>35153</v>
      </c>
      <c r="B1579" s="278">
        <v>6.3200000000000006E-2</v>
      </c>
      <c r="C1579" s="14">
        <f t="shared" si="24"/>
        <v>-6.2893081761005902E-3</v>
      </c>
    </row>
    <row r="1580" spans="1:3">
      <c r="A1580" s="241">
        <v>35160</v>
      </c>
      <c r="B1580" s="278">
        <v>6.3500000000000001E-2</v>
      </c>
      <c r="C1580" s="14">
        <f t="shared" si="24"/>
        <v>4.7468354430378907E-3</v>
      </c>
    </row>
    <row r="1581" spans="1:3">
      <c r="A1581" s="241">
        <v>35167</v>
      </c>
      <c r="B1581" s="278">
        <v>6.6000000000000003E-2</v>
      </c>
      <c r="C1581" s="14">
        <f t="shared" si="24"/>
        <v>3.9370078740157514E-2</v>
      </c>
    </row>
    <row r="1582" spans="1:3">
      <c r="A1582" s="241">
        <v>35174</v>
      </c>
      <c r="B1582" s="278">
        <v>6.5199999999999994E-2</v>
      </c>
      <c r="C1582" s="14">
        <f t="shared" si="24"/>
        <v>-1.2121212121212258E-2</v>
      </c>
    </row>
    <row r="1583" spans="1:3">
      <c r="A1583" s="241">
        <v>35181</v>
      </c>
      <c r="B1583" s="278">
        <v>6.5299999999999997E-2</v>
      </c>
      <c r="C1583" s="14">
        <f t="shared" si="24"/>
        <v>1.5337423312883876E-3</v>
      </c>
    </row>
    <row r="1584" spans="1:3">
      <c r="A1584" s="241">
        <v>35188</v>
      </c>
      <c r="B1584" s="278">
        <v>6.7400000000000002E-2</v>
      </c>
      <c r="C1584" s="14">
        <f t="shared" si="24"/>
        <v>3.215926493108736E-2</v>
      </c>
    </row>
    <row r="1585" spans="1:3">
      <c r="A1585" s="241">
        <v>35195</v>
      </c>
      <c r="B1585" s="278">
        <v>6.8199999999999997E-2</v>
      </c>
      <c r="C1585" s="14">
        <f t="shared" si="24"/>
        <v>1.1869436201780343E-2</v>
      </c>
    </row>
    <row r="1586" spans="1:3">
      <c r="A1586" s="241">
        <v>35202</v>
      </c>
      <c r="B1586" s="278">
        <v>6.6799999999999998E-2</v>
      </c>
      <c r="C1586" s="14">
        <f t="shared" si="24"/>
        <v>-2.0527859237536635E-2</v>
      </c>
    </row>
    <row r="1587" spans="1:3">
      <c r="A1587" s="241">
        <v>35209</v>
      </c>
      <c r="B1587" s="278">
        <v>6.6500000000000004E-2</v>
      </c>
      <c r="C1587" s="14">
        <f t="shared" si="24"/>
        <v>-4.4910179640717772E-3</v>
      </c>
    </row>
    <row r="1588" spans="1:3">
      <c r="A1588" s="241">
        <v>35216</v>
      </c>
      <c r="B1588" s="278">
        <v>6.7699999999999996E-2</v>
      </c>
      <c r="C1588" s="14">
        <f t="shared" si="24"/>
        <v>1.8045112781954777E-2</v>
      </c>
    </row>
    <row r="1589" spans="1:3">
      <c r="A1589" s="241">
        <v>35223</v>
      </c>
      <c r="B1589" s="278">
        <v>6.8499999999999991E-2</v>
      </c>
      <c r="C1589" s="14">
        <f t="shared" si="24"/>
        <v>1.1816838995568615E-2</v>
      </c>
    </row>
    <row r="1590" spans="1:3">
      <c r="A1590" s="241">
        <v>35230</v>
      </c>
      <c r="B1590" s="278">
        <v>6.9900000000000004E-2</v>
      </c>
      <c r="C1590" s="14">
        <f t="shared" si="24"/>
        <v>2.0437956204379746E-2</v>
      </c>
    </row>
    <row r="1591" spans="1:3">
      <c r="A1591" s="241">
        <v>35237</v>
      </c>
      <c r="B1591" s="278">
        <v>6.9500000000000006E-2</v>
      </c>
      <c r="C1591" s="14">
        <f t="shared" si="24"/>
        <v>-5.722460658082941E-3</v>
      </c>
    </row>
    <row r="1592" spans="1:3">
      <c r="A1592" s="241">
        <v>35244</v>
      </c>
      <c r="B1592" s="278">
        <v>6.8600000000000008E-2</v>
      </c>
      <c r="C1592" s="14">
        <f t="shared" si="24"/>
        <v>-1.2949640287769754E-2</v>
      </c>
    </row>
    <row r="1593" spans="1:3">
      <c r="A1593" s="241">
        <v>35251</v>
      </c>
      <c r="B1593" s="278">
        <v>6.8499999999999991E-2</v>
      </c>
      <c r="C1593" s="14">
        <f t="shared" si="24"/>
        <v>-1.4577259475221098E-3</v>
      </c>
    </row>
    <row r="1594" spans="1:3">
      <c r="A1594" s="241">
        <v>35258</v>
      </c>
      <c r="B1594" s="278">
        <v>6.9500000000000006E-2</v>
      </c>
      <c r="C1594" s="14">
        <f t="shared" si="24"/>
        <v>1.459854014598562E-2</v>
      </c>
    </row>
    <row r="1595" spans="1:3">
      <c r="A1595" s="241">
        <v>35265</v>
      </c>
      <c r="B1595" s="278">
        <v>6.8099999999999994E-2</v>
      </c>
      <c r="C1595" s="14">
        <f t="shared" si="24"/>
        <v>-2.0143884892086506E-2</v>
      </c>
    </row>
    <row r="1596" spans="1:3">
      <c r="A1596" s="241">
        <v>35272</v>
      </c>
      <c r="B1596" s="278">
        <v>6.8499999999999991E-2</v>
      </c>
      <c r="C1596" s="14">
        <f t="shared" si="24"/>
        <v>5.8737151248164114E-3</v>
      </c>
    </row>
    <row r="1597" spans="1:3">
      <c r="A1597" s="241">
        <v>35279</v>
      </c>
      <c r="B1597" s="278">
        <v>6.7599999999999993E-2</v>
      </c>
      <c r="C1597" s="14">
        <f t="shared" si="24"/>
        <v>-1.3138686131386834E-2</v>
      </c>
    </row>
    <row r="1598" spans="1:3">
      <c r="A1598" s="241">
        <v>35286</v>
      </c>
      <c r="B1598" s="278">
        <v>6.54E-2</v>
      </c>
      <c r="C1598" s="14">
        <f t="shared" si="24"/>
        <v>-3.2544378698224762E-2</v>
      </c>
    </row>
    <row r="1599" spans="1:3">
      <c r="A1599" s="241">
        <v>35293</v>
      </c>
      <c r="B1599" s="278">
        <v>6.5599999999999992E-2</v>
      </c>
      <c r="C1599" s="14">
        <f t="shared" si="24"/>
        <v>3.0581039755350438E-3</v>
      </c>
    </row>
    <row r="1600" spans="1:3">
      <c r="A1600" s="241">
        <v>35300</v>
      </c>
      <c r="B1600" s="278">
        <v>6.6299999999999998E-2</v>
      </c>
      <c r="C1600" s="14">
        <f t="shared" si="24"/>
        <v>1.0670731707317169E-2</v>
      </c>
    </row>
    <row r="1601" spans="1:3">
      <c r="A1601" s="241">
        <v>35307</v>
      </c>
      <c r="B1601" s="278">
        <v>6.8400000000000002E-2</v>
      </c>
      <c r="C1601" s="14">
        <f t="shared" si="24"/>
        <v>3.1674208144796448E-2</v>
      </c>
    </row>
    <row r="1602" spans="1:3">
      <c r="A1602" s="241">
        <v>35314</v>
      </c>
      <c r="B1602" s="278">
        <v>6.9500000000000006E-2</v>
      </c>
      <c r="C1602" s="14">
        <f t="shared" si="24"/>
        <v>1.6081871345029294E-2</v>
      </c>
    </row>
    <row r="1603" spans="1:3">
      <c r="A1603" s="241">
        <v>35321</v>
      </c>
      <c r="B1603" s="278">
        <v>6.88E-2</v>
      </c>
      <c r="C1603" s="14">
        <f t="shared" ref="C1603:C1666" si="25">(B1603-B1602)/B1602</f>
        <v>-1.0071942446043253E-2</v>
      </c>
    </row>
    <row r="1604" spans="1:3">
      <c r="A1604" s="241">
        <v>35328</v>
      </c>
      <c r="B1604" s="278">
        <v>6.8199999999999997E-2</v>
      </c>
      <c r="C1604" s="14">
        <f t="shared" si="25"/>
        <v>-8.720930232558188E-3</v>
      </c>
    </row>
    <row r="1605" spans="1:3">
      <c r="A1605" s="241">
        <v>35335</v>
      </c>
      <c r="B1605" s="278">
        <v>6.7299999999999999E-2</v>
      </c>
      <c r="C1605" s="14">
        <f t="shared" si="25"/>
        <v>-1.3196480938416393E-2</v>
      </c>
    </row>
    <row r="1606" spans="1:3">
      <c r="A1606" s="241">
        <v>35342</v>
      </c>
      <c r="B1606" s="278">
        <v>6.6100000000000006E-2</v>
      </c>
      <c r="C1606" s="14">
        <f t="shared" si="25"/>
        <v>-1.7830609212481318E-2</v>
      </c>
    </row>
    <row r="1607" spans="1:3">
      <c r="A1607" s="241">
        <v>35349</v>
      </c>
      <c r="B1607" s="278">
        <v>6.5500000000000003E-2</v>
      </c>
      <c r="C1607" s="14">
        <f t="shared" si="25"/>
        <v>-9.0771558245083695E-3</v>
      </c>
    </row>
    <row r="1608" spans="1:3">
      <c r="A1608" s="241">
        <v>35356</v>
      </c>
      <c r="B1608" s="278">
        <v>6.54E-2</v>
      </c>
      <c r="C1608" s="14">
        <f t="shared" si="25"/>
        <v>-1.526717557251952E-3</v>
      </c>
    </row>
    <row r="1609" spans="1:3">
      <c r="A1609" s="241">
        <v>35363</v>
      </c>
      <c r="B1609" s="278">
        <v>6.5500000000000003E-2</v>
      </c>
      <c r="C1609" s="14">
        <f t="shared" si="25"/>
        <v>1.5290519877676279E-3</v>
      </c>
    </row>
    <row r="1610" spans="1:3">
      <c r="A1610" s="241">
        <v>35370</v>
      </c>
      <c r="B1610" s="278">
        <v>6.4199999999999993E-2</v>
      </c>
      <c r="C1610" s="14">
        <f t="shared" si="25"/>
        <v>-1.9847328244274952E-2</v>
      </c>
    </row>
    <row r="1611" spans="1:3">
      <c r="A1611" s="241">
        <v>35377</v>
      </c>
      <c r="B1611" s="278">
        <v>6.3E-2</v>
      </c>
      <c r="C1611" s="14">
        <f t="shared" si="25"/>
        <v>-1.8691588785046617E-2</v>
      </c>
    </row>
    <row r="1612" spans="1:3">
      <c r="A1612" s="241">
        <v>35384</v>
      </c>
      <c r="B1612" s="278">
        <v>6.1799999999999994E-2</v>
      </c>
      <c r="C1612" s="14">
        <f t="shared" si="25"/>
        <v>-1.9047619047619153E-2</v>
      </c>
    </row>
    <row r="1613" spans="1:3">
      <c r="A1613" s="241">
        <v>35391</v>
      </c>
      <c r="B1613" s="278">
        <v>6.1600000000000002E-2</v>
      </c>
      <c r="C1613" s="14">
        <f t="shared" si="25"/>
        <v>-3.2362459546924249E-3</v>
      </c>
    </row>
    <row r="1614" spans="1:3">
      <c r="A1614" s="241">
        <v>35398</v>
      </c>
      <c r="B1614" s="278">
        <v>6.1200000000000004E-2</v>
      </c>
      <c r="C1614" s="14">
        <f t="shared" si="25"/>
        <v>-6.493506493506454E-3</v>
      </c>
    </row>
    <row r="1615" spans="1:3">
      <c r="A1615" s="241">
        <v>35405</v>
      </c>
      <c r="B1615" s="278">
        <v>6.1500000000000006E-2</v>
      </c>
      <c r="C1615" s="14">
        <f t="shared" si="25"/>
        <v>4.9019607843137523E-3</v>
      </c>
    </row>
    <row r="1616" spans="1:3">
      <c r="A1616" s="241">
        <v>35412</v>
      </c>
      <c r="B1616" s="278">
        <v>6.3099999999999989E-2</v>
      </c>
      <c r="C1616" s="14">
        <f t="shared" si="25"/>
        <v>2.6016260162601352E-2</v>
      </c>
    </row>
    <row r="1617" spans="1:3">
      <c r="A1617" s="241">
        <v>35419</v>
      </c>
      <c r="B1617" s="278">
        <v>6.4000000000000001E-2</v>
      </c>
      <c r="C1617" s="14">
        <f t="shared" si="25"/>
        <v>1.4263074484944724E-2</v>
      </c>
    </row>
    <row r="1618" spans="1:3">
      <c r="A1618" s="241">
        <v>35426</v>
      </c>
      <c r="B1618" s="278">
        <v>6.3399999999999998E-2</v>
      </c>
      <c r="C1618" s="14">
        <f t="shared" si="25"/>
        <v>-9.3750000000000517E-3</v>
      </c>
    </row>
    <row r="1619" spans="1:3">
      <c r="A1619" s="241">
        <v>35433</v>
      </c>
      <c r="B1619" s="278">
        <v>6.4500000000000002E-2</v>
      </c>
      <c r="C1619" s="14">
        <f t="shared" si="25"/>
        <v>1.7350157728706683E-2</v>
      </c>
    </row>
    <row r="1620" spans="1:3">
      <c r="A1620" s="241">
        <v>35440</v>
      </c>
      <c r="B1620" s="278">
        <v>6.5700000000000008E-2</v>
      </c>
      <c r="C1620" s="14">
        <f t="shared" si="25"/>
        <v>1.8604651162790798E-2</v>
      </c>
    </row>
    <row r="1621" spans="1:3">
      <c r="A1621" s="241">
        <v>35447</v>
      </c>
      <c r="B1621" s="278">
        <v>6.5599999999999992E-2</v>
      </c>
      <c r="C1621" s="14">
        <f t="shared" si="25"/>
        <v>-1.5220700152209549E-3</v>
      </c>
    </row>
    <row r="1622" spans="1:3">
      <c r="A1622" s="241">
        <v>35454</v>
      </c>
      <c r="B1622" s="278">
        <v>6.5799999999999997E-2</v>
      </c>
      <c r="C1622" s="14">
        <f t="shared" si="25"/>
        <v>3.0487804878049658E-3</v>
      </c>
    </row>
    <row r="1623" spans="1:3">
      <c r="A1623" s="241">
        <v>35461</v>
      </c>
      <c r="B1623" s="278">
        <v>6.6199999999999995E-2</v>
      </c>
      <c r="C1623" s="14">
        <f t="shared" si="25"/>
        <v>6.0790273556230639E-3</v>
      </c>
    </row>
    <row r="1624" spans="1:3">
      <c r="A1624" s="241">
        <v>35468</v>
      </c>
      <c r="B1624" s="278">
        <v>6.4600000000000005E-2</v>
      </c>
      <c r="C1624" s="14">
        <f t="shared" si="25"/>
        <v>-2.4169184290030066E-2</v>
      </c>
    </row>
    <row r="1625" spans="1:3">
      <c r="A1625" s="241">
        <v>35475</v>
      </c>
      <c r="B1625" s="278">
        <v>6.3700000000000007E-2</v>
      </c>
      <c r="C1625" s="14">
        <f t="shared" si="25"/>
        <v>-1.3931888544891609E-2</v>
      </c>
    </row>
    <row r="1626" spans="1:3">
      <c r="A1626" s="241">
        <v>35482</v>
      </c>
      <c r="B1626" s="278">
        <v>6.3299999999999995E-2</v>
      </c>
      <c r="C1626" s="14">
        <f t="shared" si="25"/>
        <v>-6.2794348508636013E-3</v>
      </c>
    </row>
    <row r="1627" spans="1:3">
      <c r="A1627" s="241">
        <v>35489</v>
      </c>
      <c r="B1627" s="278">
        <v>6.5000000000000002E-2</v>
      </c>
      <c r="C1627" s="14">
        <f t="shared" si="25"/>
        <v>2.6856240126382418E-2</v>
      </c>
    </row>
    <row r="1628" spans="1:3">
      <c r="A1628" s="241">
        <v>35496</v>
      </c>
      <c r="B1628" s="278">
        <v>6.59E-2</v>
      </c>
      <c r="C1628" s="14">
        <f t="shared" si="25"/>
        <v>1.3846153846153815E-2</v>
      </c>
    </row>
    <row r="1629" spans="1:3">
      <c r="A1629" s="241">
        <v>35503</v>
      </c>
      <c r="B1629" s="278">
        <v>6.6299999999999998E-2</v>
      </c>
      <c r="C1629" s="14">
        <f t="shared" si="25"/>
        <v>6.069802731411192E-3</v>
      </c>
    </row>
    <row r="1630" spans="1:3">
      <c r="A1630" s="241">
        <v>35510</v>
      </c>
      <c r="B1630" s="278">
        <v>6.7299999999999999E-2</v>
      </c>
      <c r="C1630" s="14">
        <f t="shared" si="25"/>
        <v>1.5082956259426862E-2</v>
      </c>
    </row>
    <row r="1631" spans="1:3">
      <c r="A1631" s="241">
        <v>35517</v>
      </c>
      <c r="B1631" s="278">
        <v>6.7900000000000002E-2</v>
      </c>
      <c r="C1631" s="14">
        <f t="shared" si="25"/>
        <v>8.9153046062407631E-3</v>
      </c>
    </row>
    <row r="1632" spans="1:3">
      <c r="A1632" s="241">
        <v>35524</v>
      </c>
      <c r="B1632" s="278">
        <v>6.9000000000000006E-2</v>
      </c>
      <c r="C1632" s="14">
        <f t="shared" si="25"/>
        <v>1.6200294550810068E-2</v>
      </c>
    </row>
    <row r="1633" spans="1:3">
      <c r="A1633" s="241">
        <v>35531</v>
      </c>
      <c r="B1633" s="278">
        <v>6.9199999999999998E-2</v>
      </c>
      <c r="C1633" s="14">
        <f t="shared" si="25"/>
        <v>2.8985507246375628E-3</v>
      </c>
    </row>
    <row r="1634" spans="1:3">
      <c r="A1634" s="241">
        <v>35538</v>
      </c>
      <c r="B1634" s="278">
        <v>6.8900000000000003E-2</v>
      </c>
      <c r="C1634" s="14">
        <f t="shared" si="25"/>
        <v>-4.3352601156068605E-3</v>
      </c>
    </row>
    <row r="1635" spans="1:3">
      <c r="A1635" s="241">
        <v>35545</v>
      </c>
      <c r="B1635" s="278">
        <v>6.8900000000000003E-2</v>
      </c>
      <c r="C1635" s="14">
        <f t="shared" si="25"/>
        <v>0</v>
      </c>
    </row>
    <row r="1636" spans="1:3">
      <c r="A1636" s="241">
        <v>35552</v>
      </c>
      <c r="B1636" s="278">
        <v>6.7599999999999993E-2</v>
      </c>
      <c r="C1636" s="14">
        <f t="shared" si="25"/>
        <v>-1.8867924528302025E-2</v>
      </c>
    </row>
    <row r="1637" spans="1:3">
      <c r="A1637" s="241">
        <v>35559</v>
      </c>
      <c r="B1637" s="278">
        <v>6.7000000000000004E-2</v>
      </c>
      <c r="C1637" s="14">
        <f t="shared" si="25"/>
        <v>-8.8757396449702583E-3</v>
      </c>
    </row>
    <row r="1638" spans="1:3">
      <c r="A1638" s="241">
        <v>35566</v>
      </c>
      <c r="B1638" s="278">
        <v>6.6799999999999998E-2</v>
      </c>
      <c r="C1638" s="14">
        <f t="shared" si="25"/>
        <v>-2.9850746268657571E-3</v>
      </c>
    </row>
    <row r="1639" spans="1:3">
      <c r="A1639" s="241">
        <v>35573</v>
      </c>
      <c r="B1639" s="278">
        <v>6.7299999999999999E-2</v>
      </c>
      <c r="C1639" s="14">
        <f t="shared" si="25"/>
        <v>7.4850299401197674E-3</v>
      </c>
    </row>
    <row r="1640" spans="1:3">
      <c r="A1640" s="241">
        <v>35580</v>
      </c>
      <c r="B1640" s="278">
        <v>6.7500000000000004E-2</v>
      </c>
      <c r="C1640" s="14">
        <f t="shared" si="25"/>
        <v>2.971768202080323E-3</v>
      </c>
    </row>
    <row r="1641" spans="1:3">
      <c r="A1641" s="241">
        <v>35587</v>
      </c>
      <c r="B1641" s="278">
        <v>6.6100000000000006E-2</v>
      </c>
      <c r="C1641" s="14">
        <f t="shared" si="25"/>
        <v>-2.0740740740740716E-2</v>
      </c>
    </row>
    <row r="1642" spans="1:3">
      <c r="A1642" s="241">
        <v>35594</v>
      </c>
      <c r="B1642" s="278">
        <v>6.5199999999999994E-2</v>
      </c>
      <c r="C1642" s="14">
        <f t="shared" si="25"/>
        <v>-1.3615733736762659E-2</v>
      </c>
    </row>
    <row r="1643" spans="1:3">
      <c r="A1643" s="241">
        <v>35601</v>
      </c>
      <c r="B1643" s="278">
        <v>6.4000000000000001E-2</v>
      </c>
      <c r="C1643" s="14">
        <f t="shared" si="25"/>
        <v>-1.8404907975460013E-2</v>
      </c>
    </row>
    <row r="1644" spans="1:3">
      <c r="A1644" s="241">
        <v>35608</v>
      </c>
      <c r="B1644" s="278">
        <v>6.4500000000000002E-2</v>
      </c>
      <c r="C1644" s="14">
        <f t="shared" si="25"/>
        <v>7.8125000000000069E-3</v>
      </c>
    </row>
    <row r="1645" spans="1:3">
      <c r="A1645" s="241">
        <v>35615</v>
      </c>
      <c r="B1645" s="278">
        <v>6.4199999999999993E-2</v>
      </c>
      <c r="C1645" s="14">
        <f t="shared" si="25"/>
        <v>-4.6511627906978079E-3</v>
      </c>
    </row>
    <row r="1646" spans="1:3">
      <c r="A1646" s="241">
        <v>35622</v>
      </c>
      <c r="B1646" s="278">
        <v>6.2600000000000003E-2</v>
      </c>
      <c r="C1646" s="14">
        <f t="shared" si="25"/>
        <v>-2.4922118380062159E-2</v>
      </c>
    </row>
    <row r="1647" spans="1:3">
      <c r="A1647" s="241">
        <v>35629</v>
      </c>
      <c r="B1647" s="278">
        <v>6.2300000000000001E-2</v>
      </c>
      <c r="C1647" s="14">
        <f t="shared" si="25"/>
        <v>-4.7923322683706329E-3</v>
      </c>
    </row>
    <row r="1648" spans="1:3">
      <c r="A1648" s="241">
        <v>35636</v>
      </c>
      <c r="B1648" s="278">
        <v>6.1799999999999994E-2</v>
      </c>
      <c r="C1648" s="14">
        <f t="shared" si="25"/>
        <v>-8.0256821829856727E-3</v>
      </c>
    </row>
    <row r="1649" spans="1:3">
      <c r="A1649" s="241">
        <v>35643</v>
      </c>
      <c r="B1649" s="278">
        <v>6.1100000000000002E-2</v>
      </c>
      <c r="C1649" s="14">
        <f t="shared" si="25"/>
        <v>-1.1326860841423824E-2</v>
      </c>
    </row>
    <row r="1650" spans="1:3">
      <c r="A1650" s="241">
        <v>35650</v>
      </c>
      <c r="B1650" s="278">
        <v>6.2600000000000003E-2</v>
      </c>
      <c r="C1650" s="14">
        <f t="shared" si="25"/>
        <v>2.4549918166939466E-2</v>
      </c>
    </row>
    <row r="1651" spans="1:3">
      <c r="A1651" s="241">
        <v>35657</v>
      </c>
      <c r="B1651" s="278">
        <v>6.3299999999999995E-2</v>
      </c>
      <c r="C1651" s="14">
        <f t="shared" si="25"/>
        <v>1.1182108626197959E-2</v>
      </c>
    </row>
    <row r="1652" spans="1:3">
      <c r="A1652" s="241">
        <v>35664</v>
      </c>
      <c r="B1652" s="278">
        <v>6.2699999999999992E-2</v>
      </c>
      <c r="C1652" s="14">
        <f t="shared" si="25"/>
        <v>-9.4786729857820433E-3</v>
      </c>
    </row>
    <row r="1653" spans="1:3">
      <c r="A1653" s="241">
        <v>35671</v>
      </c>
      <c r="B1653" s="278">
        <v>6.3600000000000004E-2</v>
      </c>
      <c r="C1653" s="14">
        <f t="shared" si="25"/>
        <v>1.4354066985646124E-2</v>
      </c>
    </row>
    <row r="1654" spans="1:3">
      <c r="A1654" s="241">
        <v>35678</v>
      </c>
      <c r="B1654" s="278">
        <v>6.3399999999999998E-2</v>
      </c>
      <c r="C1654" s="14">
        <f t="shared" si="25"/>
        <v>-3.1446540880504044E-3</v>
      </c>
    </row>
    <row r="1655" spans="1:3">
      <c r="A1655" s="241">
        <v>35685</v>
      </c>
      <c r="B1655" s="278">
        <v>6.3399999999999998E-2</v>
      </c>
      <c r="C1655" s="14">
        <f t="shared" si="25"/>
        <v>0</v>
      </c>
    </row>
    <row r="1656" spans="1:3">
      <c r="A1656" s="241">
        <v>35692</v>
      </c>
      <c r="B1656" s="278">
        <v>6.1399999999999996E-2</v>
      </c>
      <c r="C1656" s="14">
        <f t="shared" si="25"/>
        <v>-3.1545741324921162E-2</v>
      </c>
    </row>
    <row r="1657" spans="1:3">
      <c r="A1657" s="241">
        <v>35699</v>
      </c>
      <c r="B1657" s="278">
        <v>6.08E-2</v>
      </c>
      <c r="C1657" s="14">
        <f t="shared" si="25"/>
        <v>-9.771986970683981E-3</v>
      </c>
    </row>
    <row r="1658" spans="1:3">
      <c r="A1658" s="241">
        <v>35706</v>
      </c>
      <c r="B1658" s="278">
        <v>6.0599999999999994E-2</v>
      </c>
      <c r="C1658" s="14">
        <f t="shared" si="25"/>
        <v>-3.2894736842106207E-3</v>
      </c>
    </row>
    <row r="1659" spans="1:3">
      <c r="A1659" s="241">
        <v>35713</v>
      </c>
      <c r="B1659" s="278">
        <v>6.0400000000000002E-2</v>
      </c>
      <c r="C1659" s="14">
        <f t="shared" si="25"/>
        <v>-3.3003300330031664E-3</v>
      </c>
    </row>
    <row r="1660" spans="1:3">
      <c r="A1660" s="241">
        <v>35720</v>
      </c>
      <c r="B1660" s="278">
        <v>6.1100000000000002E-2</v>
      </c>
      <c r="C1660" s="14">
        <f t="shared" si="25"/>
        <v>1.158940397350992E-2</v>
      </c>
    </row>
    <row r="1661" spans="1:3">
      <c r="A1661" s="241">
        <v>35727</v>
      </c>
      <c r="B1661" s="278">
        <v>6.0899999999999996E-2</v>
      </c>
      <c r="C1661" s="14">
        <f t="shared" si="25"/>
        <v>-3.2733224222586863E-3</v>
      </c>
    </row>
    <row r="1662" spans="1:3">
      <c r="A1662" s="241">
        <v>35734</v>
      </c>
      <c r="B1662" s="278">
        <v>5.9000000000000004E-2</v>
      </c>
      <c r="C1662" s="14">
        <f t="shared" si="25"/>
        <v>-3.1198686371100036E-2</v>
      </c>
    </row>
    <row r="1663" spans="1:3">
      <c r="A1663" s="241">
        <v>35741</v>
      </c>
      <c r="B1663" s="278">
        <v>5.9200000000000003E-2</v>
      </c>
      <c r="C1663" s="14">
        <f t="shared" si="25"/>
        <v>3.3898305084745554E-3</v>
      </c>
    </row>
    <row r="1664" spans="1:3">
      <c r="A1664" s="241">
        <v>35748</v>
      </c>
      <c r="B1664" s="278">
        <v>5.8799999999999998E-2</v>
      </c>
      <c r="C1664" s="14">
        <f t="shared" si="25"/>
        <v>-6.7567567567568326E-3</v>
      </c>
    </row>
    <row r="1665" spans="1:3">
      <c r="A1665" s="241">
        <v>35755</v>
      </c>
      <c r="B1665" s="278">
        <v>5.8400000000000001E-2</v>
      </c>
      <c r="C1665" s="14">
        <f t="shared" si="25"/>
        <v>-6.8027210884353331E-3</v>
      </c>
    </row>
    <row r="1666" spans="1:3">
      <c r="A1666" s="241">
        <v>35762</v>
      </c>
      <c r="B1666" s="278">
        <v>5.8600000000000006E-2</v>
      </c>
      <c r="C1666" s="14">
        <f t="shared" si="25"/>
        <v>3.4246575342466736E-3</v>
      </c>
    </row>
    <row r="1667" spans="1:3">
      <c r="A1667" s="241">
        <v>35769</v>
      </c>
      <c r="B1667" s="278">
        <v>5.8600000000000006E-2</v>
      </c>
      <c r="C1667" s="14">
        <f t="shared" ref="C1667:C1730" si="26">(B1667-B1666)/B1666</f>
        <v>0</v>
      </c>
    </row>
    <row r="1668" spans="1:3">
      <c r="A1668" s="241">
        <v>35776</v>
      </c>
      <c r="B1668" s="278">
        <v>5.8700000000000002E-2</v>
      </c>
      <c r="C1668" s="14">
        <f t="shared" si="26"/>
        <v>1.7064846416381555E-3</v>
      </c>
    </row>
    <row r="1669" spans="1:3">
      <c r="A1669" s="241">
        <v>35783</v>
      </c>
      <c r="B1669" s="278">
        <v>5.7699999999999994E-2</v>
      </c>
      <c r="C1669" s="14">
        <f t="shared" si="26"/>
        <v>-1.7035775127768445E-2</v>
      </c>
    </row>
    <row r="1670" spans="1:3">
      <c r="A1670" s="241">
        <v>35790</v>
      </c>
      <c r="B1670" s="278">
        <v>5.74E-2</v>
      </c>
      <c r="C1670" s="14">
        <f t="shared" si="26"/>
        <v>-5.1993067590986961E-3</v>
      </c>
    </row>
    <row r="1671" spans="1:3">
      <c r="A1671" s="241">
        <v>35797</v>
      </c>
      <c r="B1671" s="278">
        <v>5.7500000000000002E-2</v>
      </c>
      <c r="C1671" s="14">
        <f t="shared" si="26"/>
        <v>1.7421602787456945E-3</v>
      </c>
    </row>
    <row r="1672" spans="1:3">
      <c r="A1672" s="241">
        <v>35804</v>
      </c>
      <c r="B1672" s="278">
        <v>5.4900000000000004E-2</v>
      </c>
      <c r="C1672" s="14">
        <f t="shared" si="26"/>
        <v>-4.5217391304347793E-2</v>
      </c>
    </row>
    <row r="1673" spans="1:3">
      <c r="A1673" s="241">
        <v>35811</v>
      </c>
      <c r="B1673" s="278">
        <v>5.45E-2</v>
      </c>
      <c r="C1673" s="14">
        <f t="shared" si="26"/>
        <v>-7.2859744990893347E-3</v>
      </c>
    </row>
    <row r="1674" spans="1:3">
      <c r="A1674" s="241">
        <v>35818</v>
      </c>
      <c r="B1674" s="278">
        <v>5.5899999999999998E-2</v>
      </c>
      <c r="C1674" s="14">
        <f t="shared" si="26"/>
        <v>2.5688073394495387E-2</v>
      </c>
    </row>
    <row r="1675" spans="1:3">
      <c r="A1675" s="241">
        <v>35825</v>
      </c>
      <c r="B1675" s="278">
        <v>5.6299999999999996E-2</v>
      </c>
      <c r="C1675" s="14">
        <f t="shared" si="26"/>
        <v>7.1556350626117635E-3</v>
      </c>
    </row>
    <row r="1676" spans="1:3">
      <c r="A1676" s="241">
        <v>35832</v>
      </c>
      <c r="B1676" s="278">
        <v>5.5899999999999998E-2</v>
      </c>
      <c r="C1676" s="14">
        <f t="shared" si="26"/>
        <v>-7.1047957371225155E-3</v>
      </c>
    </row>
    <row r="1677" spans="1:3">
      <c r="A1677" s="241">
        <v>35839</v>
      </c>
      <c r="B1677" s="278">
        <v>5.57E-2</v>
      </c>
      <c r="C1677" s="14">
        <f t="shared" si="26"/>
        <v>-3.5778175313058817E-3</v>
      </c>
    </row>
    <row r="1678" spans="1:3">
      <c r="A1678" s="241">
        <v>35846</v>
      </c>
      <c r="B1678" s="278">
        <v>5.5E-2</v>
      </c>
      <c r="C1678" s="14">
        <f t="shared" si="26"/>
        <v>-1.2567324955116683E-2</v>
      </c>
    </row>
    <row r="1679" spans="1:3">
      <c r="A1679" s="241">
        <v>35853</v>
      </c>
      <c r="B1679" s="278">
        <v>5.6299999999999996E-2</v>
      </c>
      <c r="C1679" s="14">
        <f t="shared" si="26"/>
        <v>2.3636363636363556E-2</v>
      </c>
    </row>
    <row r="1680" spans="1:3">
      <c r="A1680" s="241">
        <v>35860</v>
      </c>
      <c r="B1680" s="278">
        <v>5.7500000000000002E-2</v>
      </c>
      <c r="C1680" s="14">
        <f t="shared" si="26"/>
        <v>2.1314387211367792E-2</v>
      </c>
    </row>
    <row r="1681" spans="1:3">
      <c r="A1681" s="241">
        <v>35867</v>
      </c>
      <c r="B1681" s="278">
        <v>5.62E-2</v>
      </c>
      <c r="C1681" s="14">
        <f t="shared" si="26"/>
        <v>-2.2608695652173955E-2</v>
      </c>
    </row>
    <row r="1682" spans="1:3">
      <c r="A1682" s="241">
        <v>35874</v>
      </c>
      <c r="B1682" s="278">
        <v>5.57E-2</v>
      </c>
      <c r="C1682" s="14">
        <f t="shared" si="26"/>
        <v>-8.8967971530249188E-3</v>
      </c>
    </row>
    <row r="1683" spans="1:3">
      <c r="A1683" s="241">
        <v>35881</v>
      </c>
      <c r="B1683" s="278">
        <v>5.6299999999999996E-2</v>
      </c>
      <c r="C1683" s="14">
        <f t="shared" si="26"/>
        <v>1.0771992818671389E-2</v>
      </c>
    </row>
    <row r="1684" spans="1:3">
      <c r="A1684" s="241">
        <v>35888</v>
      </c>
      <c r="B1684" s="278">
        <v>5.6100000000000004E-2</v>
      </c>
      <c r="C1684" s="14">
        <f t="shared" si="26"/>
        <v>-3.5523978685611346E-3</v>
      </c>
    </row>
    <row r="1685" spans="1:3">
      <c r="A1685" s="241">
        <v>35895</v>
      </c>
      <c r="B1685" s="278">
        <v>5.5500000000000001E-2</v>
      </c>
      <c r="C1685" s="14">
        <f t="shared" si="26"/>
        <v>-1.0695187165775459E-2</v>
      </c>
    </row>
    <row r="1686" spans="1:3">
      <c r="A1686" s="241">
        <v>35902</v>
      </c>
      <c r="B1686" s="278">
        <v>5.6100000000000004E-2</v>
      </c>
      <c r="C1686" s="14">
        <f t="shared" si="26"/>
        <v>1.081081081081087E-2</v>
      </c>
    </row>
    <row r="1687" spans="1:3">
      <c r="A1687" s="241">
        <v>35909</v>
      </c>
      <c r="B1687" s="278">
        <v>5.67E-2</v>
      </c>
      <c r="C1687" s="14">
        <f t="shared" si="26"/>
        <v>1.0695187165775336E-2</v>
      </c>
    </row>
    <row r="1688" spans="1:3">
      <c r="A1688" s="241">
        <v>35916</v>
      </c>
      <c r="B1688" s="278">
        <v>5.7500000000000002E-2</v>
      </c>
      <c r="C1688" s="14">
        <f t="shared" si="26"/>
        <v>1.4109347442680813E-2</v>
      </c>
    </row>
    <row r="1689" spans="1:3">
      <c r="A1689" s="241">
        <v>35923</v>
      </c>
      <c r="B1689" s="278">
        <v>5.6799999999999996E-2</v>
      </c>
      <c r="C1689" s="14">
        <f t="shared" si="26"/>
        <v>-1.2173913043478368E-2</v>
      </c>
    </row>
    <row r="1690" spans="1:3">
      <c r="A1690" s="241">
        <v>35930</v>
      </c>
      <c r="B1690" s="278">
        <v>5.7000000000000002E-2</v>
      </c>
      <c r="C1690" s="14">
        <f t="shared" si="26"/>
        <v>3.5211267605634814E-3</v>
      </c>
    </row>
    <row r="1691" spans="1:3">
      <c r="A1691" s="241">
        <v>35937</v>
      </c>
      <c r="B1691" s="278">
        <v>5.6399999999999999E-2</v>
      </c>
      <c r="C1691" s="14">
        <f t="shared" si="26"/>
        <v>-1.0526315789473741E-2</v>
      </c>
    </row>
    <row r="1692" spans="1:3">
      <c r="A1692" s="241">
        <v>35944</v>
      </c>
      <c r="B1692" s="278">
        <v>5.57E-2</v>
      </c>
      <c r="C1692" s="14">
        <f t="shared" si="26"/>
        <v>-1.2411347517730483E-2</v>
      </c>
    </row>
    <row r="1693" spans="1:3">
      <c r="A1693" s="241">
        <v>35951</v>
      </c>
      <c r="B1693" s="278">
        <v>5.57E-2</v>
      </c>
      <c r="C1693" s="14">
        <f t="shared" si="26"/>
        <v>0</v>
      </c>
    </row>
    <row r="1694" spans="1:3">
      <c r="A1694" s="241">
        <v>35958</v>
      </c>
      <c r="B1694" s="278">
        <v>5.5099999999999996E-2</v>
      </c>
      <c r="C1694" s="14">
        <f t="shared" si="26"/>
        <v>-1.0771992818671514E-2</v>
      </c>
    </row>
    <row r="1695" spans="1:3">
      <c r="A1695" s="241">
        <v>35965</v>
      </c>
      <c r="B1695" s="278">
        <v>5.4699999999999999E-2</v>
      </c>
      <c r="C1695" s="14">
        <f t="shared" si="26"/>
        <v>-7.2595281306714627E-3</v>
      </c>
    </row>
    <row r="1696" spans="1:3">
      <c r="A1696" s="241">
        <v>35972</v>
      </c>
      <c r="B1696" s="278">
        <v>5.4600000000000003E-2</v>
      </c>
      <c r="C1696" s="14">
        <f t="shared" si="26"/>
        <v>-1.8281535648993772E-3</v>
      </c>
    </row>
    <row r="1697" spans="1:3">
      <c r="A1697" s="241">
        <v>35979</v>
      </c>
      <c r="B1697" s="278">
        <v>5.4400000000000004E-2</v>
      </c>
      <c r="C1697" s="14">
        <f t="shared" si="26"/>
        <v>-3.6630036630036404E-3</v>
      </c>
    </row>
    <row r="1698" spans="1:3">
      <c r="A1698" s="241">
        <v>35986</v>
      </c>
      <c r="B1698" s="278">
        <v>5.4100000000000002E-2</v>
      </c>
      <c r="C1698" s="14">
        <f t="shared" si="26"/>
        <v>-5.514705882352971E-3</v>
      </c>
    </row>
    <row r="1699" spans="1:3">
      <c r="A1699" s="241">
        <v>35993</v>
      </c>
      <c r="B1699" s="278">
        <v>5.4900000000000004E-2</v>
      </c>
      <c r="C1699" s="14">
        <f t="shared" si="26"/>
        <v>1.4787430683918707E-2</v>
      </c>
    </row>
    <row r="1700" spans="1:3">
      <c r="A1700" s="241">
        <v>36000</v>
      </c>
      <c r="B1700" s="278">
        <v>5.4600000000000003E-2</v>
      </c>
      <c r="C1700" s="14">
        <f t="shared" si="26"/>
        <v>-5.4644808743169694E-3</v>
      </c>
    </row>
    <row r="1701" spans="1:3">
      <c r="A1701" s="241">
        <v>36007</v>
      </c>
      <c r="B1701" s="278">
        <v>5.5E-2</v>
      </c>
      <c r="C1701" s="14">
        <f t="shared" si="26"/>
        <v>7.3260073260072809E-3</v>
      </c>
    </row>
    <row r="1702" spans="1:3">
      <c r="A1702" s="241">
        <v>36014</v>
      </c>
      <c r="B1702" s="278">
        <v>5.4299999999999994E-2</v>
      </c>
      <c r="C1702" s="14">
        <f t="shared" si="26"/>
        <v>-1.2727272727272839E-2</v>
      </c>
    </row>
    <row r="1703" spans="1:3">
      <c r="A1703" s="241">
        <v>36021</v>
      </c>
      <c r="B1703" s="278">
        <v>5.4000000000000006E-2</v>
      </c>
      <c r="C1703" s="14">
        <f t="shared" si="26"/>
        <v>-5.5248618784528138E-3</v>
      </c>
    </row>
    <row r="1704" spans="1:3">
      <c r="A1704" s="241">
        <v>36028</v>
      </c>
      <c r="B1704" s="278">
        <v>5.3899999999999997E-2</v>
      </c>
      <c r="C1704" s="14">
        <f t="shared" si="26"/>
        <v>-1.8518518518520332E-3</v>
      </c>
    </row>
    <row r="1705" spans="1:3">
      <c r="A1705" s="241">
        <v>36035</v>
      </c>
      <c r="B1705" s="278">
        <v>5.2000000000000005E-2</v>
      </c>
      <c r="C1705" s="14">
        <f t="shared" si="26"/>
        <v>-3.5250463821892244E-2</v>
      </c>
    </row>
    <row r="1706" spans="1:3">
      <c r="A1706" s="241">
        <v>36042</v>
      </c>
      <c r="B1706" s="278">
        <v>5.0499999999999996E-2</v>
      </c>
      <c r="C1706" s="14">
        <f t="shared" si="26"/>
        <v>-2.8846153846154004E-2</v>
      </c>
    </row>
    <row r="1707" spans="1:3">
      <c r="A1707" s="241">
        <v>36049</v>
      </c>
      <c r="B1707" s="278">
        <v>4.9000000000000002E-2</v>
      </c>
      <c r="C1707" s="14">
        <f t="shared" si="26"/>
        <v>-2.9702970297029594E-2</v>
      </c>
    </row>
    <row r="1708" spans="1:3">
      <c r="A1708" s="241">
        <v>36056</v>
      </c>
      <c r="B1708" s="278">
        <v>4.8300000000000003E-2</v>
      </c>
      <c r="C1708" s="14">
        <f t="shared" si="26"/>
        <v>-1.428571428571427E-2</v>
      </c>
    </row>
    <row r="1709" spans="1:3">
      <c r="A1709" s="241">
        <v>36063</v>
      </c>
      <c r="B1709" s="278">
        <v>4.6699999999999998E-2</v>
      </c>
      <c r="C1709" s="14">
        <f t="shared" si="26"/>
        <v>-3.3126293995859299E-2</v>
      </c>
    </row>
    <row r="1710" spans="1:3">
      <c r="A1710" s="241">
        <v>36070</v>
      </c>
      <c r="B1710" s="278">
        <v>4.4600000000000001E-2</v>
      </c>
      <c r="C1710" s="14">
        <f t="shared" si="26"/>
        <v>-4.4967880085653056E-2</v>
      </c>
    </row>
    <row r="1711" spans="1:3">
      <c r="A1711" s="241">
        <v>36077</v>
      </c>
      <c r="B1711" s="278">
        <v>4.41E-2</v>
      </c>
      <c r="C1711" s="14">
        <f t="shared" si="26"/>
        <v>-1.1210762331838575E-2</v>
      </c>
    </row>
    <row r="1712" spans="1:3">
      <c r="A1712" s="241">
        <v>36084</v>
      </c>
      <c r="B1712" s="278">
        <v>4.58E-2</v>
      </c>
      <c r="C1712" s="14">
        <f t="shared" si="26"/>
        <v>3.8548752834467126E-2</v>
      </c>
    </row>
    <row r="1713" spans="1:3">
      <c r="A1713" s="241">
        <v>36091</v>
      </c>
      <c r="B1713" s="278">
        <v>4.5899999999999996E-2</v>
      </c>
      <c r="C1713" s="14">
        <f t="shared" si="26"/>
        <v>2.1834061135370289E-3</v>
      </c>
    </row>
    <row r="1714" spans="1:3">
      <c r="A1714" s="241">
        <v>36098</v>
      </c>
      <c r="B1714" s="278">
        <v>4.6300000000000001E-2</v>
      </c>
      <c r="C1714" s="14">
        <f t="shared" si="26"/>
        <v>8.7145969498911673E-3</v>
      </c>
    </row>
    <row r="1715" spans="1:3">
      <c r="A1715" s="241">
        <v>36105</v>
      </c>
      <c r="B1715" s="278">
        <v>4.8300000000000003E-2</v>
      </c>
      <c r="C1715" s="14">
        <f t="shared" si="26"/>
        <v>4.3196544276457922E-2</v>
      </c>
    </row>
    <row r="1716" spans="1:3">
      <c r="A1716" s="241">
        <v>36112</v>
      </c>
      <c r="B1716" s="278">
        <v>4.82E-2</v>
      </c>
      <c r="C1716" s="14">
        <f t="shared" si="26"/>
        <v>-2.07039337474126E-3</v>
      </c>
    </row>
    <row r="1717" spans="1:3">
      <c r="A1717" s="241">
        <v>36119</v>
      </c>
      <c r="B1717" s="278">
        <v>4.8499999999999995E-2</v>
      </c>
      <c r="C1717" s="14">
        <f t="shared" si="26"/>
        <v>6.2240663900413841E-3</v>
      </c>
    </row>
    <row r="1718" spans="1:3">
      <c r="A1718" s="241">
        <v>36126</v>
      </c>
      <c r="B1718" s="278">
        <v>4.8300000000000003E-2</v>
      </c>
      <c r="C1718" s="14">
        <f t="shared" si="26"/>
        <v>-4.1237113402060183E-3</v>
      </c>
    </row>
    <row r="1719" spans="1:3">
      <c r="A1719" s="241">
        <v>36133</v>
      </c>
      <c r="B1719" s="278">
        <v>4.6399999999999997E-2</v>
      </c>
      <c r="C1719" s="14">
        <f t="shared" si="26"/>
        <v>-3.9337474120082934E-2</v>
      </c>
    </row>
    <row r="1720" spans="1:3">
      <c r="A1720" s="241">
        <v>36140</v>
      </c>
      <c r="B1720" s="278">
        <v>4.5999999999999999E-2</v>
      </c>
      <c r="C1720" s="14">
        <f t="shared" si="26"/>
        <v>-8.6206896551723616E-3</v>
      </c>
    </row>
    <row r="1721" spans="1:3">
      <c r="A1721" s="241">
        <v>36147</v>
      </c>
      <c r="B1721" s="278">
        <v>4.5899999999999996E-2</v>
      </c>
      <c r="C1721" s="14">
        <f t="shared" si="26"/>
        <v>-2.1739130434783233E-3</v>
      </c>
    </row>
    <row r="1722" spans="1:3">
      <c r="A1722" s="241">
        <v>36154</v>
      </c>
      <c r="B1722" s="278">
        <v>4.7500000000000001E-2</v>
      </c>
      <c r="C1722" s="14">
        <f t="shared" si="26"/>
        <v>3.4858387799564364E-2</v>
      </c>
    </row>
    <row r="1723" spans="1:3">
      <c r="A1723" s="241">
        <v>36161</v>
      </c>
      <c r="B1723" s="278">
        <v>4.7E-2</v>
      </c>
      <c r="C1723" s="14">
        <f t="shared" si="26"/>
        <v>-1.0526315789473693E-2</v>
      </c>
    </row>
    <row r="1724" spans="1:3">
      <c r="A1724" s="241">
        <v>36168</v>
      </c>
      <c r="B1724" s="278">
        <v>4.7599999999999996E-2</v>
      </c>
      <c r="C1724" s="14">
        <f t="shared" si="26"/>
        <v>1.2765957446808434E-2</v>
      </c>
    </row>
    <row r="1725" spans="1:3">
      <c r="A1725" s="241">
        <v>36175</v>
      </c>
      <c r="B1725" s="278">
        <v>4.7500000000000001E-2</v>
      </c>
      <c r="C1725" s="14">
        <f t="shared" si="26"/>
        <v>-2.1008403361343683E-3</v>
      </c>
    </row>
    <row r="1726" spans="1:3">
      <c r="A1726" s="241">
        <v>36182</v>
      </c>
      <c r="B1726" s="278">
        <v>4.7E-2</v>
      </c>
      <c r="C1726" s="14">
        <f t="shared" si="26"/>
        <v>-1.0526315789473693E-2</v>
      </c>
    </row>
    <row r="1727" spans="1:3">
      <c r="A1727" s="241">
        <v>36189</v>
      </c>
      <c r="B1727" s="278">
        <v>4.6699999999999998E-2</v>
      </c>
      <c r="C1727" s="14">
        <f t="shared" si="26"/>
        <v>-6.3829787234042906E-3</v>
      </c>
    </row>
    <row r="1728" spans="1:3">
      <c r="A1728" s="241">
        <v>36196</v>
      </c>
      <c r="B1728" s="278">
        <v>4.8399999999999999E-2</v>
      </c>
      <c r="C1728" s="14">
        <f t="shared" si="26"/>
        <v>3.6402569593147756E-2</v>
      </c>
    </row>
    <row r="1729" spans="1:3">
      <c r="A1729" s="241">
        <v>36203</v>
      </c>
      <c r="B1729" s="278">
        <v>4.9500000000000002E-2</v>
      </c>
      <c r="C1729" s="14">
        <f t="shared" si="26"/>
        <v>2.2727272727272804E-2</v>
      </c>
    </row>
    <row r="1730" spans="1:3">
      <c r="A1730" s="241">
        <v>36210</v>
      </c>
      <c r="B1730" s="278">
        <v>5.0300000000000004E-2</v>
      </c>
      <c r="C1730" s="14">
        <f t="shared" si="26"/>
        <v>1.6161616161616203E-2</v>
      </c>
    </row>
    <row r="1731" spans="1:3">
      <c r="A1731" s="241">
        <v>36217</v>
      </c>
      <c r="B1731" s="278">
        <v>5.1799999999999999E-2</v>
      </c>
      <c r="C1731" s="14">
        <f t="shared" ref="C1731:C1794" si="27">(B1731-B1730)/B1730</f>
        <v>2.9821073558647996E-2</v>
      </c>
    </row>
    <row r="1732" spans="1:3">
      <c r="A1732" s="241">
        <v>36224</v>
      </c>
      <c r="B1732" s="278">
        <v>5.3800000000000001E-2</v>
      </c>
      <c r="C1732" s="14">
        <f t="shared" si="27"/>
        <v>3.8610038610038644E-2</v>
      </c>
    </row>
    <row r="1733" spans="1:3">
      <c r="A1733" s="241">
        <v>36231</v>
      </c>
      <c r="B1733" s="278">
        <v>5.21E-2</v>
      </c>
      <c r="C1733" s="14">
        <f t="shared" si="27"/>
        <v>-3.1598513011152421E-2</v>
      </c>
    </row>
    <row r="1734" spans="1:3">
      <c r="A1734" s="241">
        <v>36238</v>
      </c>
      <c r="B1734" s="278">
        <v>5.1399999999999994E-2</v>
      </c>
      <c r="C1734" s="14">
        <f t="shared" si="27"/>
        <v>-1.3435700575815857E-2</v>
      </c>
    </row>
    <row r="1735" spans="1:3">
      <c r="A1735" s="241">
        <v>36245</v>
      </c>
      <c r="B1735" s="278">
        <v>5.2000000000000005E-2</v>
      </c>
      <c r="C1735" s="14">
        <f t="shared" si="27"/>
        <v>1.1673151750972964E-2</v>
      </c>
    </row>
    <row r="1736" spans="1:3">
      <c r="A1736" s="241">
        <v>36252</v>
      </c>
      <c r="B1736" s="278">
        <v>5.2400000000000002E-2</v>
      </c>
      <c r="C1736" s="14">
        <f t="shared" si="27"/>
        <v>7.692307692307645E-3</v>
      </c>
    </row>
    <row r="1737" spans="1:3">
      <c r="A1737" s="241">
        <v>36259</v>
      </c>
      <c r="B1737" s="278">
        <v>5.1100000000000007E-2</v>
      </c>
      <c r="C1737" s="14">
        <f t="shared" si="27"/>
        <v>-2.4809160305343428E-2</v>
      </c>
    </row>
    <row r="1738" spans="1:3">
      <c r="A1738" s="241">
        <v>36266</v>
      </c>
      <c r="B1738" s="278">
        <v>5.1399999999999994E-2</v>
      </c>
      <c r="C1738" s="14">
        <f t="shared" si="27"/>
        <v>5.8708414872796037E-3</v>
      </c>
    </row>
    <row r="1739" spans="1:3">
      <c r="A1739" s="241">
        <v>36273</v>
      </c>
      <c r="B1739" s="278">
        <v>5.2000000000000005E-2</v>
      </c>
      <c r="C1739" s="14">
        <f t="shared" si="27"/>
        <v>1.1673151750972964E-2</v>
      </c>
    </row>
    <row r="1740" spans="1:3">
      <c r="A1740" s="241">
        <v>36280</v>
      </c>
      <c r="B1740" s="278">
        <v>5.2600000000000001E-2</v>
      </c>
      <c r="C1740" s="14">
        <f t="shared" si="27"/>
        <v>1.1538461538461468E-2</v>
      </c>
    </row>
    <row r="1741" spans="1:3">
      <c r="A1741" s="241">
        <v>36287</v>
      </c>
      <c r="B1741" s="278">
        <v>5.45E-2</v>
      </c>
      <c r="C1741" s="14">
        <f t="shared" si="27"/>
        <v>3.6121673003802257E-2</v>
      </c>
    </row>
    <row r="1742" spans="1:3">
      <c r="A1742" s="241">
        <v>36294</v>
      </c>
      <c r="B1742" s="278">
        <v>5.5300000000000002E-2</v>
      </c>
      <c r="C1742" s="14">
        <f t="shared" si="27"/>
        <v>1.4678899082568846E-2</v>
      </c>
    </row>
    <row r="1743" spans="1:3">
      <c r="A1743" s="241">
        <v>36301</v>
      </c>
      <c r="B1743" s="278">
        <v>5.6100000000000004E-2</v>
      </c>
      <c r="C1743" s="14">
        <f t="shared" si="27"/>
        <v>1.446654611211577E-2</v>
      </c>
    </row>
    <row r="1744" spans="1:3">
      <c r="A1744" s="241">
        <v>36308</v>
      </c>
      <c r="B1744" s="278">
        <v>5.5599999999999997E-2</v>
      </c>
      <c r="C1744" s="14">
        <f t="shared" si="27"/>
        <v>-8.9126559714796313E-3</v>
      </c>
    </row>
    <row r="1745" spans="1:3">
      <c r="A1745" s="241">
        <v>36315</v>
      </c>
      <c r="B1745" s="278">
        <v>5.7999999999999996E-2</v>
      </c>
      <c r="C1745" s="14">
        <f t="shared" si="27"/>
        <v>4.3165467625899269E-2</v>
      </c>
    </row>
    <row r="1746" spans="1:3">
      <c r="A1746" s="241">
        <v>36322</v>
      </c>
      <c r="B1746" s="278">
        <v>5.8899999999999994E-2</v>
      </c>
      <c r="C1746" s="14">
        <f t="shared" si="27"/>
        <v>1.5517241379310312E-2</v>
      </c>
    </row>
    <row r="1747" spans="1:3">
      <c r="A1747" s="241">
        <v>36329</v>
      </c>
      <c r="B1747" s="278">
        <v>5.91E-2</v>
      </c>
      <c r="C1747" s="14">
        <f t="shared" si="27"/>
        <v>3.3955857385399957E-3</v>
      </c>
    </row>
    <row r="1748" spans="1:3">
      <c r="A1748" s="241">
        <v>36336</v>
      </c>
      <c r="B1748" s="278">
        <v>5.9800000000000006E-2</v>
      </c>
      <c r="C1748" s="14">
        <f t="shared" si="27"/>
        <v>1.184433164128606E-2</v>
      </c>
    </row>
    <row r="1749" spans="1:3">
      <c r="A1749" s="241">
        <v>36343</v>
      </c>
      <c r="B1749" s="278">
        <v>5.8700000000000002E-2</v>
      </c>
      <c r="C1749" s="14">
        <f t="shared" si="27"/>
        <v>-1.8394648829431499E-2</v>
      </c>
    </row>
    <row r="1750" spans="1:3">
      <c r="A1750" s="241">
        <v>36350</v>
      </c>
      <c r="B1750" s="278">
        <v>5.8700000000000002E-2</v>
      </c>
      <c r="C1750" s="14">
        <f t="shared" si="27"/>
        <v>0</v>
      </c>
    </row>
    <row r="1751" spans="1:3">
      <c r="A1751" s="241">
        <v>36357</v>
      </c>
      <c r="B1751" s="278">
        <v>5.7200000000000001E-2</v>
      </c>
      <c r="C1751" s="14">
        <f t="shared" si="27"/>
        <v>-2.5553662691652494E-2</v>
      </c>
    </row>
    <row r="1752" spans="1:3">
      <c r="A1752" s="241">
        <v>36364</v>
      </c>
      <c r="B1752" s="278">
        <v>5.7200000000000001E-2</v>
      </c>
      <c r="C1752" s="14">
        <f t="shared" si="27"/>
        <v>0</v>
      </c>
    </row>
    <row r="1753" spans="1:3">
      <c r="A1753" s="241">
        <v>36371</v>
      </c>
      <c r="B1753" s="278">
        <v>5.8600000000000006E-2</v>
      </c>
      <c r="C1753" s="14">
        <f t="shared" si="27"/>
        <v>2.447552447552457E-2</v>
      </c>
    </row>
    <row r="1754" spans="1:3">
      <c r="A1754" s="241">
        <v>36378</v>
      </c>
      <c r="B1754" s="278">
        <v>5.9500000000000004E-2</v>
      </c>
      <c r="C1754" s="14">
        <f t="shared" si="27"/>
        <v>1.5358361774743992E-2</v>
      </c>
    </row>
    <row r="1755" spans="1:3">
      <c r="A1755" s="241">
        <v>36385</v>
      </c>
      <c r="B1755" s="278">
        <v>6.08E-2</v>
      </c>
      <c r="C1755" s="14">
        <f t="shared" si="27"/>
        <v>2.1848739495798245E-2</v>
      </c>
    </row>
    <row r="1756" spans="1:3">
      <c r="A1756" s="241">
        <v>36392</v>
      </c>
      <c r="B1756" s="278">
        <v>5.91E-2</v>
      </c>
      <c r="C1756" s="14">
        <f t="shared" si="27"/>
        <v>-2.7960526315789477E-2</v>
      </c>
    </row>
    <row r="1757" spans="1:3">
      <c r="A1757" s="241">
        <v>36399</v>
      </c>
      <c r="B1757" s="278">
        <v>5.8099999999999999E-2</v>
      </c>
      <c r="C1757" s="14">
        <f t="shared" si="27"/>
        <v>-1.6920473773265665E-2</v>
      </c>
    </row>
    <row r="1758" spans="1:3">
      <c r="A1758" s="241">
        <v>36406</v>
      </c>
      <c r="B1758" s="278">
        <v>5.9699999999999996E-2</v>
      </c>
      <c r="C1758" s="14">
        <f t="shared" si="27"/>
        <v>2.7538726333907009E-2</v>
      </c>
    </row>
    <row r="1759" spans="1:3">
      <c r="A1759" s="241">
        <v>36413</v>
      </c>
      <c r="B1759" s="278">
        <v>5.9400000000000001E-2</v>
      </c>
      <c r="C1759" s="14">
        <f t="shared" si="27"/>
        <v>-5.0251256281406151E-3</v>
      </c>
    </row>
    <row r="1760" spans="1:3">
      <c r="A1760" s="241">
        <v>36420</v>
      </c>
      <c r="B1760" s="278">
        <v>5.9200000000000003E-2</v>
      </c>
      <c r="C1760" s="14">
        <f t="shared" si="27"/>
        <v>-3.3670033670033465E-3</v>
      </c>
    </row>
    <row r="1761" spans="1:3">
      <c r="A1761" s="241">
        <v>36427</v>
      </c>
      <c r="B1761" s="278">
        <v>5.8799999999999998E-2</v>
      </c>
      <c r="C1761" s="14">
        <f t="shared" si="27"/>
        <v>-6.7567567567568326E-3</v>
      </c>
    </row>
    <row r="1762" spans="1:3">
      <c r="A1762" s="241">
        <v>36434</v>
      </c>
      <c r="B1762" s="278">
        <v>5.9200000000000003E-2</v>
      </c>
      <c r="C1762" s="14">
        <f t="shared" si="27"/>
        <v>6.8027210884354511E-3</v>
      </c>
    </row>
    <row r="1763" spans="1:3">
      <c r="A1763" s="241">
        <v>36441</v>
      </c>
      <c r="B1763" s="278">
        <v>6.0199999999999997E-2</v>
      </c>
      <c r="C1763" s="14">
        <f t="shared" si="27"/>
        <v>1.6891891891891789E-2</v>
      </c>
    </row>
    <row r="1764" spans="1:3">
      <c r="A1764" s="241">
        <v>36448</v>
      </c>
      <c r="B1764" s="278">
        <v>6.1100000000000002E-2</v>
      </c>
      <c r="C1764" s="14">
        <f t="shared" si="27"/>
        <v>1.4950166112956895E-2</v>
      </c>
    </row>
    <row r="1765" spans="1:3">
      <c r="A1765" s="241">
        <v>36455</v>
      </c>
      <c r="B1765" s="278">
        <v>6.1799999999999994E-2</v>
      </c>
      <c r="C1765" s="14">
        <f t="shared" si="27"/>
        <v>1.1456628477904946E-2</v>
      </c>
    </row>
    <row r="1766" spans="1:3">
      <c r="A1766" s="241">
        <v>36462</v>
      </c>
      <c r="B1766" s="278">
        <v>6.1600000000000002E-2</v>
      </c>
      <c r="C1766" s="14">
        <f t="shared" si="27"/>
        <v>-3.2362459546924249E-3</v>
      </c>
    </row>
    <row r="1767" spans="1:3">
      <c r="A1767" s="241">
        <v>36469</v>
      </c>
      <c r="B1767" s="278">
        <v>0.06</v>
      </c>
      <c r="C1767" s="14">
        <f t="shared" si="27"/>
        <v>-2.5974025974026042E-2</v>
      </c>
    </row>
    <row r="1768" spans="1:3">
      <c r="A1768" s="241">
        <v>36476</v>
      </c>
      <c r="B1768" s="278">
        <v>5.96E-2</v>
      </c>
      <c r="C1768" s="14">
        <f t="shared" si="27"/>
        <v>-6.6666666666666263E-3</v>
      </c>
    </row>
    <row r="1769" spans="1:3">
      <c r="A1769" s="241">
        <v>36483</v>
      </c>
      <c r="B1769" s="278">
        <v>6.0199999999999997E-2</v>
      </c>
      <c r="C1769" s="14">
        <f t="shared" si="27"/>
        <v>1.006711409395967E-2</v>
      </c>
    </row>
    <row r="1770" spans="1:3">
      <c r="A1770" s="241">
        <v>36490</v>
      </c>
      <c r="B1770" s="278">
        <v>6.0999999999999999E-2</v>
      </c>
      <c r="C1770" s="14">
        <f t="shared" si="27"/>
        <v>1.3289036544850533E-2</v>
      </c>
    </row>
    <row r="1771" spans="1:3">
      <c r="A1771" s="241">
        <v>36497</v>
      </c>
      <c r="B1771" s="278">
        <v>6.2E-2</v>
      </c>
      <c r="C1771" s="14">
        <f t="shared" si="27"/>
        <v>1.6393442622950834E-2</v>
      </c>
    </row>
    <row r="1772" spans="1:3">
      <c r="A1772" s="241">
        <v>36504</v>
      </c>
      <c r="B1772" s="278">
        <v>6.13E-2</v>
      </c>
      <c r="C1772" s="14">
        <f t="shared" si="27"/>
        <v>-1.1290322580645148E-2</v>
      </c>
    </row>
    <row r="1773" spans="1:3">
      <c r="A1773" s="241">
        <v>36511</v>
      </c>
      <c r="B1773" s="278">
        <v>6.2400000000000004E-2</v>
      </c>
      <c r="C1773" s="14">
        <f t="shared" si="27"/>
        <v>1.7944535073409523E-2</v>
      </c>
    </row>
    <row r="1774" spans="1:3">
      <c r="A1774" s="241">
        <v>36518</v>
      </c>
      <c r="B1774" s="278">
        <v>6.3899999999999998E-2</v>
      </c>
      <c r="C1774" s="14">
        <f t="shared" si="27"/>
        <v>2.4038461538461446E-2</v>
      </c>
    </row>
    <row r="1775" spans="1:3">
      <c r="A1775" s="241">
        <v>36525</v>
      </c>
      <c r="B1775" s="278">
        <v>6.4100000000000004E-2</v>
      </c>
      <c r="C1775" s="14">
        <f t="shared" si="27"/>
        <v>3.1298904538342056E-3</v>
      </c>
    </row>
    <row r="1776" spans="1:3">
      <c r="A1776" s="241">
        <v>36532</v>
      </c>
      <c r="B1776" s="278">
        <v>6.5599999999999992E-2</v>
      </c>
      <c r="C1776" s="14">
        <f t="shared" si="27"/>
        <v>2.3400936037441301E-2</v>
      </c>
    </row>
    <row r="1777" spans="1:3">
      <c r="A1777" s="241">
        <v>36539</v>
      </c>
      <c r="B1777" s="278">
        <v>6.6600000000000006E-2</v>
      </c>
      <c r="C1777" s="14">
        <f t="shared" si="27"/>
        <v>1.5243902439024617E-2</v>
      </c>
    </row>
    <row r="1778" spans="1:3">
      <c r="A1778" s="241">
        <v>36546</v>
      </c>
      <c r="B1778" s="278">
        <v>6.7699999999999996E-2</v>
      </c>
      <c r="C1778" s="14">
        <f t="shared" si="27"/>
        <v>1.6516516516516363E-2</v>
      </c>
    </row>
    <row r="1779" spans="1:3">
      <c r="A1779" s="241">
        <v>36553</v>
      </c>
      <c r="B1779" s="278">
        <v>6.6799999999999998E-2</v>
      </c>
      <c r="C1779" s="14">
        <f t="shared" si="27"/>
        <v>-1.3293943870014743E-2</v>
      </c>
    </row>
    <row r="1780" spans="1:3">
      <c r="A1780" s="241">
        <v>36560</v>
      </c>
      <c r="B1780" s="278">
        <v>6.5799999999999997E-2</v>
      </c>
      <c r="C1780" s="14">
        <f t="shared" si="27"/>
        <v>-1.4970059880239535E-2</v>
      </c>
    </row>
    <row r="1781" spans="1:3">
      <c r="A1781" s="241">
        <v>36567</v>
      </c>
      <c r="B1781" s="278">
        <v>6.6199999999999995E-2</v>
      </c>
      <c r="C1781" s="14">
        <f t="shared" si="27"/>
        <v>6.0790273556230639E-3</v>
      </c>
    </row>
    <row r="1782" spans="1:3">
      <c r="A1782" s="241">
        <v>36574</v>
      </c>
      <c r="B1782" s="278">
        <v>6.5500000000000003E-2</v>
      </c>
      <c r="C1782" s="14">
        <f t="shared" si="27"/>
        <v>-1.0574018126888102E-2</v>
      </c>
    </row>
    <row r="1783" spans="1:3">
      <c r="A1783" s="241">
        <v>36581</v>
      </c>
      <c r="B1783" s="278">
        <v>6.3799999999999996E-2</v>
      </c>
      <c r="C1783" s="14">
        <f t="shared" si="27"/>
        <v>-2.595419847328255E-2</v>
      </c>
    </row>
    <row r="1784" spans="1:3">
      <c r="A1784" s="241">
        <v>36588</v>
      </c>
      <c r="B1784" s="278">
        <v>6.3899999999999998E-2</v>
      </c>
      <c r="C1784" s="14">
        <f t="shared" si="27"/>
        <v>1.5673981191223021E-3</v>
      </c>
    </row>
    <row r="1785" spans="1:3">
      <c r="A1785" s="241">
        <v>36595</v>
      </c>
      <c r="B1785" s="278">
        <v>6.3899999999999998E-2</v>
      </c>
      <c r="C1785" s="14">
        <f t="shared" si="27"/>
        <v>0</v>
      </c>
    </row>
    <row r="1786" spans="1:3">
      <c r="A1786" s="241">
        <v>36602</v>
      </c>
      <c r="B1786" s="278">
        <v>6.2800000000000009E-2</v>
      </c>
      <c r="C1786" s="14">
        <f t="shared" si="27"/>
        <v>-1.7214397496087479E-2</v>
      </c>
    </row>
    <row r="1787" spans="1:3">
      <c r="A1787" s="241">
        <v>36609</v>
      </c>
      <c r="B1787" s="278">
        <v>6.1399999999999996E-2</v>
      </c>
      <c r="C1787" s="14">
        <f t="shared" si="27"/>
        <v>-2.2292993630573441E-2</v>
      </c>
    </row>
    <row r="1788" spans="1:3">
      <c r="A1788" s="241">
        <v>36616</v>
      </c>
      <c r="B1788" s="278">
        <v>6.13E-2</v>
      </c>
      <c r="C1788" s="14">
        <f t="shared" si="27"/>
        <v>-1.6286644951139402E-3</v>
      </c>
    </row>
    <row r="1789" spans="1:3">
      <c r="A1789" s="241">
        <v>36623</v>
      </c>
      <c r="B1789" s="278">
        <v>5.9200000000000003E-2</v>
      </c>
      <c r="C1789" s="14">
        <f t="shared" si="27"/>
        <v>-3.4257748776508931E-2</v>
      </c>
    </row>
    <row r="1790" spans="1:3">
      <c r="A1790" s="241">
        <v>36630</v>
      </c>
      <c r="B1790" s="278">
        <v>5.8899999999999994E-2</v>
      </c>
      <c r="C1790" s="14">
        <f t="shared" si="27"/>
        <v>-5.0675675675677127E-3</v>
      </c>
    </row>
    <row r="1791" spans="1:3">
      <c r="A1791" s="241">
        <v>36637</v>
      </c>
      <c r="B1791" s="278">
        <v>6.0100000000000001E-2</v>
      </c>
      <c r="C1791" s="14">
        <f t="shared" si="27"/>
        <v>2.0373514431239505E-2</v>
      </c>
    </row>
    <row r="1792" spans="1:3">
      <c r="A1792" s="241">
        <v>36644</v>
      </c>
      <c r="B1792" s="278">
        <v>6.1500000000000006E-2</v>
      </c>
      <c r="C1792" s="14">
        <f t="shared" si="27"/>
        <v>2.32945091514144E-2</v>
      </c>
    </row>
    <row r="1793" spans="1:3">
      <c r="A1793" s="241">
        <v>36651</v>
      </c>
      <c r="B1793" s="278">
        <v>6.4000000000000001E-2</v>
      </c>
      <c r="C1793" s="14">
        <f t="shared" si="27"/>
        <v>4.0650406504064956E-2</v>
      </c>
    </row>
    <row r="1794" spans="1:3">
      <c r="A1794" s="241">
        <v>36658</v>
      </c>
      <c r="B1794" s="278">
        <v>6.5000000000000002E-2</v>
      </c>
      <c r="C1794" s="14">
        <f t="shared" si="27"/>
        <v>1.5625000000000014E-2</v>
      </c>
    </row>
    <row r="1795" spans="1:3">
      <c r="A1795" s="241">
        <v>36665</v>
      </c>
      <c r="B1795" s="278">
        <v>6.4899999999999999E-2</v>
      </c>
      <c r="C1795" s="14">
        <f t="shared" ref="C1795:C1858" si="28">(B1795-B1794)/B1794</f>
        <v>-1.5384615384615825E-3</v>
      </c>
    </row>
    <row r="1796" spans="1:3">
      <c r="A1796" s="241">
        <v>36672</v>
      </c>
      <c r="B1796" s="278">
        <v>6.4199999999999993E-2</v>
      </c>
      <c r="C1796" s="14">
        <f t="shared" si="28"/>
        <v>-1.0785824345146475E-2</v>
      </c>
    </row>
    <row r="1797" spans="1:3">
      <c r="A1797" s="241">
        <v>36679</v>
      </c>
      <c r="B1797" s="278">
        <v>6.2600000000000003E-2</v>
      </c>
      <c r="C1797" s="14">
        <f t="shared" si="28"/>
        <v>-2.4922118380062159E-2</v>
      </c>
    </row>
    <row r="1798" spans="1:3">
      <c r="A1798" s="241">
        <v>36686</v>
      </c>
      <c r="B1798" s="278">
        <v>6.13E-2</v>
      </c>
      <c r="C1798" s="14">
        <f t="shared" si="28"/>
        <v>-2.0766773162939338E-2</v>
      </c>
    </row>
    <row r="1799" spans="1:3">
      <c r="A1799" s="241">
        <v>36693</v>
      </c>
      <c r="B1799" s="278">
        <v>6.0599999999999994E-2</v>
      </c>
      <c r="C1799" s="14">
        <f t="shared" si="28"/>
        <v>-1.1419249592169759E-2</v>
      </c>
    </row>
    <row r="1800" spans="1:3">
      <c r="A1800" s="241">
        <v>36700</v>
      </c>
      <c r="B1800" s="278">
        <v>6.0899999999999996E-2</v>
      </c>
      <c r="C1800" s="14">
        <f t="shared" si="28"/>
        <v>4.9504950495049783E-3</v>
      </c>
    </row>
    <row r="1801" spans="1:3">
      <c r="A1801" s="241">
        <v>36707</v>
      </c>
      <c r="B1801" s="278">
        <v>6.08E-2</v>
      </c>
      <c r="C1801" s="14">
        <f t="shared" si="28"/>
        <v>-1.6420361247946786E-3</v>
      </c>
    </row>
    <row r="1802" spans="1:3">
      <c r="A1802" s="241">
        <v>36714</v>
      </c>
      <c r="B1802" s="278">
        <v>6.0100000000000001E-2</v>
      </c>
      <c r="C1802" s="14">
        <f t="shared" si="28"/>
        <v>-1.1513157894736829E-2</v>
      </c>
    </row>
    <row r="1803" spans="1:3">
      <c r="A1803" s="241">
        <v>36721</v>
      </c>
      <c r="B1803" s="278">
        <v>6.0599999999999994E-2</v>
      </c>
      <c r="C1803" s="14">
        <f t="shared" si="28"/>
        <v>8.3194675540764311E-3</v>
      </c>
    </row>
    <row r="1804" spans="1:3">
      <c r="A1804" s="241">
        <v>36728</v>
      </c>
      <c r="B1804" s="278">
        <v>6.0999999999999999E-2</v>
      </c>
      <c r="C1804" s="14">
        <f t="shared" si="28"/>
        <v>6.6006600660066762E-3</v>
      </c>
    </row>
    <row r="1805" spans="1:3">
      <c r="A1805" s="241">
        <v>36735</v>
      </c>
      <c r="B1805" s="278">
        <v>6.0400000000000002E-2</v>
      </c>
      <c r="C1805" s="14">
        <f t="shared" si="28"/>
        <v>-9.8360655737704319E-3</v>
      </c>
    </row>
    <row r="1806" spans="1:3">
      <c r="A1806" s="241">
        <v>36742</v>
      </c>
      <c r="B1806" s="278">
        <v>5.9800000000000006E-2</v>
      </c>
      <c r="C1806" s="14">
        <f t="shared" si="28"/>
        <v>-9.9337748344370258E-3</v>
      </c>
    </row>
    <row r="1807" spans="1:3">
      <c r="A1807" s="241">
        <v>36749</v>
      </c>
      <c r="B1807" s="278">
        <v>5.8499999999999996E-2</v>
      </c>
      <c r="C1807" s="14">
        <f t="shared" si="28"/>
        <v>-2.1739130434782764E-2</v>
      </c>
    </row>
    <row r="1808" spans="1:3">
      <c r="A1808" s="241">
        <v>36756</v>
      </c>
      <c r="B1808" s="278">
        <v>5.7999999999999996E-2</v>
      </c>
      <c r="C1808" s="14">
        <f t="shared" si="28"/>
        <v>-8.5470085470085548E-3</v>
      </c>
    </row>
    <row r="1809" spans="1:3">
      <c r="A1809" s="241">
        <v>36763</v>
      </c>
      <c r="B1809" s="278">
        <v>5.7500000000000002E-2</v>
      </c>
      <c r="C1809" s="14">
        <f t="shared" si="28"/>
        <v>-8.6206896551723027E-3</v>
      </c>
    </row>
    <row r="1810" spans="1:3">
      <c r="A1810" s="241">
        <v>36770</v>
      </c>
      <c r="B1810" s="278">
        <v>5.7599999999999998E-2</v>
      </c>
      <c r="C1810" s="14">
        <f t="shared" si="28"/>
        <v>1.7391304347825379E-3</v>
      </c>
    </row>
    <row r="1811" spans="1:3">
      <c r="A1811" s="241">
        <v>36777</v>
      </c>
      <c r="B1811" s="278">
        <v>5.7300000000000004E-2</v>
      </c>
      <c r="C1811" s="14">
        <f t="shared" si="28"/>
        <v>-5.208333333333242E-3</v>
      </c>
    </row>
    <row r="1812" spans="1:3">
      <c r="A1812" s="241">
        <v>36784</v>
      </c>
      <c r="B1812" s="278">
        <v>5.7800000000000004E-2</v>
      </c>
      <c r="C1812" s="14">
        <f t="shared" si="28"/>
        <v>8.7260034904014031E-3</v>
      </c>
    </row>
    <row r="1813" spans="1:3">
      <c r="A1813" s="241">
        <v>36791</v>
      </c>
      <c r="B1813" s="278">
        <v>5.8799999999999998E-2</v>
      </c>
      <c r="C1813" s="14">
        <f t="shared" si="28"/>
        <v>1.7301038062283631E-2</v>
      </c>
    </row>
    <row r="1814" spans="1:3">
      <c r="A1814" s="241">
        <v>36798</v>
      </c>
      <c r="B1814" s="278">
        <v>5.8200000000000002E-2</v>
      </c>
      <c r="C1814" s="14">
        <f t="shared" si="28"/>
        <v>-1.0204081632653E-2</v>
      </c>
    </row>
    <row r="1815" spans="1:3">
      <c r="A1815" s="241">
        <v>36805</v>
      </c>
      <c r="B1815" s="278">
        <v>5.8600000000000006E-2</v>
      </c>
      <c r="C1815" s="14">
        <f t="shared" si="28"/>
        <v>6.872852233677053E-3</v>
      </c>
    </row>
    <row r="1816" spans="1:3">
      <c r="A1816" s="241">
        <v>36812</v>
      </c>
      <c r="B1816" s="278">
        <v>5.7599999999999998E-2</v>
      </c>
      <c r="C1816" s="14">
        <f t="shared" si="28"/>
        <v>-1.7064846416382385E-2</v>
      </c>
    </row>
    <row r="1817" spans="1:3">
      <c r="A1817" s="241">
        <v>36819</v>
      </c>
      <c r="B1817" s="278">
        <v>5.6799999999999996E-2</v>
      </c>
      <c r="C1817" s="14">
        <f t="shared" si="28"/>
        <v>-1.3888888888888926E-2</v>
      </c>
    </row>
    <row r="1818" spans="1:3">
      <c r="A1818" s="241">
        <v>36826</v>
      </c>
      <c r="B1818" s="278">
        <v>5.6600000000000004E-2</v>
      </c>
      <c r="C1818" s="14">
        <f t="shared" si="28"/>
        <v>-3.5211267605632372E-3</v>
      </c>
    </row>
    <row r="1819" spans="1:3">
      <c r="A1819" s="241">
        <v>36833</v>
      </c>
      <c r="B1819" s="278">
        <v>5.7599999999999998E-2</v>
      </c>
      <c r="C1819" s="14">
        <f t="shared" si="28"/>
        <v>1.7667844522968091E-2</v>
      </c>
    </row>
    <row r="1820" spans="1:3">
      <c r="A1820" s="241">
        <v>36840</v>
      </c>
      <c r="B1820" s="278">
        <v>5.8499999999999996E-2</v>
      </c>
      <c r="C1820" s="14">
        <f t="shared" si="28"/>
        <v>1.5624999999999965E-2</v>
      </c>
    </row>
    <row r="1821" spans="1:3">
      <c r="A1821" s="241">
        <v>36847</v>
      </c>
      <c r="B1821" s="278">
        <v>5.7300000000000004E-2</v>
      </c>
      <c r="C1821" s="14">
        <f t="shared" si="28"/>
        <v>-2.0512820512820391E-2</v>
      </c>
    </row>
    <row r="1822" spans="1:3">
      <c r="A1822" s="241">
        <v>36854</v>
      </c>
      <c r="B1822" s="278">
        <v>5.6500000000000002E-2</v>
      </c>
      <c r="C1822" s="14">
        <f t="shared" si="28"/>
        <v>-1.3961605584642269E-2</v>
      </c>
    </row>
    <row r="1823" spans="1:3">
      <c r="A1823" s="241">
        <v>36861</v>
      </c>
      <c r="B1823" s="278">
        <v>5.5599999999999997E-2</v>
      </c>
      <c r="C1823" s="14">
        <f t="shared" si="28"/>
        <v>-1.5929203539823095E-2</v>
      </c>
    </row>
    <row r="1824" spans="1:3">
      <c r="A1824" s="241">
        <v>36868</v>
      </c>
      <c r="B1824" s="278">
        <v>5.3899999999999997E-2</v>
      </c>
      <c r="C1824" s="14">
        <f t="shared" si="28"/>
        <v>-3.0575539568345328E-2</v>
      </c>
    </row>
    <row r="1825" spans="1:3">
      <c r="A1825" s="241">
        <v>36875</v>
      </c>
      <c r="B1825" s="278">
        <v>5.2900000000000003E-2</v>
      </c>
      <c r="C1825" s="14">
        <f t="shared" si="28"/>
        <v>-1.8552875695732728E-2</v>
      </c>
    </row>
    <row r="1826" spans="1:3">
      <c r="A1826" s="241">
        <v>36882</v>
      </c>
      <c r="B1826" s="278">
        <v>5.0999999999999997E-2</v>
      </c>
      <c r="C1826" s="14">
        <f t="shared" si="28"/>
        <v>-3.5916824196597461E-2</v>
      </c>
    </row>
    <row r="1827" spans="1:3">
      <c r="A1827" s="241">
        <v>36889</v>
      </c>
      <c r="B1827" s="278">
        <v>5.0999999999999997E-2</v>
      </c>
      <c r="C1827" s="14">
        <f t="shared" si="28"/>
        <v>0</v>
      </c>
    </row>
    <row r="1828" spans="1:3">
      <c r="A1828" s="241">
        <v>36896</v>
      </c>
      <c r="B1828" s="278">
        <v>5.0099999999999999E-2</v>
      </c>
      <c r="C1828" s="14">
        <f t="shared" si="28"/>
        <v>-1.7647058823529373E-2</v>
      </c>
    </row>
    <row r="1829" spans="1:3">
      <c r="A1829" s="241">
        <v>36903</v>
      </c>
      <c r="B1829" s="278">
        <v>5.0799999999999998E-2</v>
      </c>
      <c r="C1829" s="14">
        <f t="shared" si="28"/>
        <v>1.3972055888223539E-2</v>
      </c>
    </row>
    <row r="1830" spans="1:3">
      <c r="A1830" s="241">
        <v>36910</v>
      </c>
      <c r="B1830" s="278">
        <v>5.1900000000000002E-2</v>
      </c>
      <c r="C1830" s="14">
        <f t="shared" si="28"/>
        <v>2.165354330708669E-2</v>
      </c>
    </row>
    <row r="1831" spans="1:3">
      <c r="A1831" s="241">
        <v>36917</v>
      </c>
      <c r="B1831" s="278">
        <v>5.2900000000000003E-2</v>
      </c>
      <c r="C1831" s="14">
        <f t="shared" si="28"/>
        <v>1.9267822736030844E-2</v>
      </c>
    </row>
    <row r="1832" spans="1:3">
      <c r="A1832" s="241">
        <v>36924</v>
      </c>
      <c r="B1832" s="278">
        <v>5.2000000000000005E-2</v>
      </c>
      <c r="C1832" s="14">
        <f t="shared" si="28"/>
        <v>-1.7013232514177655E-2</v>
      </c>
    </row>
    <row r="1833" spans="1:3">
      <c r="A1833" s="241">
        <v>36931</v>
      </c>
      <c r="B1833" s="278">
        <v>5.1299999999999998E-2</v>
      </c>
      <c r="C1833" s="14">
        <f t="shared" si="28"/>
        <v>-1.3461538461538579E-2</v>
      </c>
    </row>
    <row r="1834" spans="1:3">
      <c r="A1834" s="241">
        <v>36938</v>
      </c>
      <c r="B1834" s="278">
        <v>5.1100000000000007E-2</v>
      </c>
      <c r="C1834" s="14">
        <f t="shared" si="28"/>
        <v>-3.8986354775826871E-3</v>
      </c>
    </row>
    <row r="1835" spans="1:3">
      <c r="A1835" s="241">
        <v>36945</v>
      </c>
      <c r="B1835" s="278">
        <v>5.1299999999999998E-2</v>
      </c>
      <c r="C1835" s="14">
        <f t="shared" si="28"/>
        <v>3.9138943248530692E-3</v>
      </c>
    </row>
    <row r="1836" spans="1:3">
      <c r="A1836" s="241">
        <v>36952</v>
      </c>
      <c r="B1836" s="278">
        <v>4.9500000000000002E-2</v>
      </c>
      <c r="C1836" s="14">
        <f t="shared" si="28"/>
        <v>-3.5087719298245536E-2</v>
      </c>
    </row>
    <row r="1837" spans="1:3">
      <c r="A1837" s="241">
        <v>36959</v>
      </c>
      <c r="B1837" s="278">
        <v>4.9500000000000002E-2</v>
      </c>
      <c r="C1837" s="14">
        <f t="shared" si="28"/>
        <v>0</v>
      </c>
    </row>
    <row r="1838" spans="1:3">
      <c r="A1838" s="241">
        <v>36966</v>
      </c>
      <c r="B1838" s="278">
        <v>4.8600000000000004E-2</v>
      </c>
      <c r="C1838" s="14">
        <f t="shared" si="28"/>
        <v>-1.8181818181818143E-2</v>
      </c>
    </row>
    <row r="1839" spans="1:3">
      <c r="A1839" s="241">
        <v>36973</v>
      </c>
      <c r="B1839" s="278">
        <v>4.7800000000000002E-2</v>
      </c>
      <c r="C1839" s="14">
        <f t="shared" si="28"/>
        <v>-1.6460905349794282E-2</v>
      </c>
    </row>
    <row r="1840" spans="1:3">
      <c r="A1840" s="241">
        <v>36980</v>
      </c>
      <c r="B1840" s="278">
        <v>4.9500000000000002E-2</v>
      </c>
      <c r="C1840" s="14">
        <f t="shared" si="28"/>
        <v>3.5564853556485358E-2</v>
      </c>
    </row>
    <row r="1841" spans="1:3">
      <c r="A1841" s="241">
        <v>36987</v>
      </c>
      <c r="B1841" s="278">
        <v>4.9500000000000002E-2</v>
      </c>
      <c r="C1841" s="14">
        <f t="shared" si="28"/>
        <v>0</v>
      </c>
    </row>
    <row r="1842" spans="1:3">
      <c r="A1842" s="241">
        <v>36994</v>
      </c>
      <c r="B1842" s="278">
        <v>5.0799999999999998E-2</v>
      </c>
      <c r="C1842" s="14">
        <f t="shared" si="28"/>
        <v>2.6262626262626172E-2</v>
      </c>
    </row>
    <row r="1843" spans="1:3">
      <c r="A1843" s="241">
        <v>37001</v>
      </c>
      <c r="B1843" s="278">
        <v>5.2400000000000002E-2</v>
      </c>
      <c r="C1843" s="14">
        <f t="shared" si="28"/>
        <v>3.1496062992126067E-2</v>
      </c>
    </row>
    <row r="1844" spans="1:3">
      <c r="A1844" s="241">
        <v>37008</v>
      </c>
      <c r="B1844" s="278">
        <v>5.2499999999999998E-2</v>
      </c>
      <c r="C1844" s="14">
        <f t="shared" si="28"/>
        <v>1.9083969465648076E-3</v>
      </c>
    </row>
    <row r="1845" spans="1:3">
      <c r="A1845" s="241">
        <v>37015</v>
      </c>
      <c r="B1845" s="278">
        <v>5.28E-2</v>
      </c>
      <c r="C1845" s="14">
        <f t="shared" si="28"/>
        <v>5.7142857142857464E-3</v>
      </c>
    </row>
    <row r="1846" spans="1:3">
      <c r="A1846" s="241">
        <v>37022</v>
      </c>
      <c r="B1846" s="278">
        <v>5.2900000000000003E-2</v>
      </c>
      <c r="C1846" s="14">
        <f t="shared" si="28"/>
        <v>1.8939393939394482E-3</v>
      </c>
    </row>
    <row r="1847" spans="1:3">
      <c r="A1847" s="241">
        <v>37029</v>
      </c>
      <c r="B1847" s="278">
        <v>5.4600000000000003E-2</v>
      </c>
      <c r="C1847" s="14">
        <f t="shared" si="28"/>
        <v>3.2136105860113423E-2</v>
      </c>
    </row>
    <row r="1848" spans="1:3">
      <c r="A1848" s="241">
        <v>37036</v>
      </c>
      <c r="B1848" s="278">
        <v>5.4600000000000003E-2</v>
      </c>
      <c r="C1848" s="14">
        <f t="shared" si="28"/>
        <v>0</v>
      </c>
    </row>
    <row r="1849" spans="1:3">
      <c r="A1849" s="241">
        <v>37043</v>
      </c>
      <c r="B1849" s="278">
        <v>5.4800000000000001E-2</v>
      </c>
      <c r="C1849" s="14">
        <f t="shared" si="28"/>
        <v>3.6630036630036404E-3</v>
      </c>
    </row>
    <row r="1850" spans="1:3">
      <c r="A1850" s="241">
        <v>37050</v>
      </c>
      <c r="B1850" s="278">
        <v>5.3200000000000004E-2</v>
      </c>
      <c r="C1850" s="14">
        <f t="shared" si="28"/>
        <v>-2.9197080291970753E-2</v>
      </c>
    </row>
    <row r="1851" spans="1:3">
      <c r="A1851" s="241">
        <v>37057</v>
      </c>
      <c r="B1851" s="278">
        <v>5.28E-2</v>
      </c>
      <c r="C1851" s="14">
        <f t="shared" si="28"/>
        <v>-7.5187969924812876E-3</v>
      </c>
    </row>
    <row r="1852" spans="1:3">
      <c r="A1852" s="241">
        <v>37064</v>
      </c>
      <c r="B1852" s="278">
        <v>5.2300000000000006E-2</v>
      </c>
      <c r="C1852" s="14">
        <f t="shared" si="28"/>
        <v>-9.4696969696968468E-3</v>
      </c>
    </row>
    <row r="1853" spans="1:3">
      <c r="A1853" s="241">
        <v>37071</v>
      </c>
      <c r="B1853" s="278">
        <v>5.2900000000000003E-2</v>
      </c>
      <c r="C1853" s="14">
        <f t="shared" si="28"/>
        <v>1.147227533460796E-2</v>
      </c>
    </row>
    <row r="1854" spans="1:3">
      <c r="A1854" s="241">
        <v>37078</v>
      </c>
      <c r="B1854" s="278">
        <v>5.4100000000000002E-2</v>
      </c>
      <c r="C1854" s="14">
        <f t="shared" si="28"/>
        <v>2.2684310018903586E-2</v>
      </c>
    </row>
    <row r="1855" spans="1:3">
      <c r="A1855" s="241">
        <v>37085</v>
      </c>
      <c r="B1855" s="278">
        <v>5.3099999999999994E-2</v>
      </c>
      <c r="C1855" s="14">
        <f t="shared" si="28"/>
        <v>-1.848428835489848E-2</v>
      </c>
    </row>
    <row r="1856" spans="1:3">
      <c r="A1856" s="241">
        <v>37092</v>
      </c>
      <c r="B1856" s="278">
        <v>5.1699999999999996E-2</v>
      </c>
      <c r="C1856" s="14">
        <f t="shared" si="28"/>
        <v>-2.6365348399246678E-2</v>
      </c>
    </row>
    <row r="1857" spans="1:3">
      <c r="A1857" s="241">
        <v>37099</v>
      </c>
      <c r="B1857" s="278">
        <v>5.16E-2</v>
      </c>
      <c r="C1857" s="14">
        <f t="shared" si="28"/>
        <v>-1.9342359767890896E-3</v>
      </c>
    </row>
    <row r="1858" spans="1:3">
      <c r="A1858" s="241">
        <v>37106</v>
      </c>
      <c r="B1858" s="278">
        <v>5.1299999999999998E-2</v>
      </c>
      <c r="C1858" s="14">
        <f t="shared" si="28"/>
        <v>-5.813953488372125E-3</v>
      </c>
    </row>
    <row r="1859" spans="1:3">
      <c r="A1859" s="241">
        <v>37113</v>
      </c>
      <c r="B1859" s="278">
        <v>5.0799999999999998E-2</v>
      </c>
      <c r="C1859" s="14">
        <f t="shared" ref="C1859:C1922" si="29">(B1859-B1858)/B1858</f>
        <v>-9.7465886939571231E-3</v>
      </c>
    </row>
    <row r="1860" spans="1:3">
      <c r="A1860" s="241">
        <v>37120</v>
      </c>
      <c r="B1860" s="278">
        <v>4.9500000000000002E-2</v>
      </c>
      <c r="C1860" s="14">
        <f t="shared" si="29"/>
        <v>-2.5590551181102275E-2</v>
      </c>
    </row>
    <row r="1861" spans="1:3">
      <c r="A1861" s="241">
        <v>37127</v>
      </c>
      <c r="B1861" s="278">
        <v>4.9000000000000002E-2</v>
      </c>
      <c r="C1861" s="14">
        <f t="shared" si="29"/>
        <v>-1.0101010101010109E-2</v>
      </c>
    </row>
    <row r="1862" spans="1:3">
      <c r="A1862" s="241">
        <v>37134</v>
      </c>
      <c r="B1862" s="278">
        <v>4.8399999999999999E-2</v>
      </c>
      <c r="C1862" s="14">
        <f t="shared" si="29"/>
        <v>-1.224489795918374E-2</v>
      </c>
    </row>
    <row r="1863" spans="1:3">
      <c r="A1863" s="241">
        <v>37141</v>
      </c>
      <c r="B1863" s="278">
        <v>4.9100000000000005E-2</v>
      </c>
      <c r="C1863" s="14">
        <f t="shared" si="29"/>
        <v>1.4462809917355501E-2</v>
      </c>
    </row>
    <row r="1864" spans="1:3">
      <c r="A1864" s="241">
        <v>37148</v>
      </c>
      <c r="B1864" s="278">
        <v>4.6799999999999994E-2</v>
      </c>
      <c r="C1864" s="14">
        <f t="shared" si="29"/>
        <v>-4.6843177189409578E-2</v>
      </c>
    </row>
    <row r="1865" spans="1:3">
      <c r="A1865" s="241">
        <v>37155</v>
      </c>
      <c r="B1865" s="278">
        <v>4.7E-2</v>
      </c>
      <c r="C1865" s="14">
        <f t="shared" si="29"/>
        <v>4.2735042735043962E-3</v>
      </c>
    </row>
    <row r="1866" spans="1:3">
      <c r="A1866" s="241">
        <v>37162</v>
      </c>
      <c r="B1866" s="278">
        <v>4.6600000000000003E-2</v>
      </c>
      <c r="C1866" s="14">
        <f t="shared" si="29"/>
        <v>-8.5106382978722885E-3</v>
      </c>
    </row>
    <row r="1867" spans="1:3">
      <c r="A1867" s="241">
        <v>37169</v>
      </c>
      <c r="B1867" s="278">
        <v>4.53E-2</v>
      </c>
      <c r="C1867" s="14">
        <f t="shared" si="29"/>
        <v>-2.789699570815456E-2</v>
      </c>
    </row>
    <row r="1868" spans="1:3">
      <c r="A1868" s="241">
        <v>37176</v>
      </c>
      <c r="B1868" s="278">
        <v>4.6500000000000007E-2</v>
      </c>
      <c r="C1868" s="14">
        <f t="shared" si="29"/>
        <v>2.6490066225165709E-2</v>
      </c>
    </row>
    <row r="1869" spans="1:3">
      <c r="A1869" s="241">
        <v>37183</v>
      </c>
      <c r="B1869" s="278">
        <v>4.5999999999999999E-2</v>
      </c>
      <c r="C1869" s="14">
        <f t="shared" si="29"/>
        <v>-1.0752688172043168E-2</v>
      </c>
    </row>
    <row r="1870" spans="1:3">
      <c r="A1870" s="241">
        <v>37190</v>
      </c>
      <c r="B1870" s="278">
        <v>4.5999999999999999E-2</v>
      </c>
      <c r="C1870" s="14">
        <f t="shared" si="29"/>
        <v>0</v>
      </c>
    </row>
    <row r="1871" spans="1:3">
      <c r="A1871" s="241">
        <v>37197</v>
      </c>
      <c r="B1871" s="278">
        <v>4.3700000000000003E-2</v>
      </c>
      <c r="C1871" s="14">
        <f t="shared" si="29"/>
        <v>-4.9999999999999926E-2</v>
      </c>
    </row>
    <row r="1872" spans="1:3">
      <c r="A1872" s="241">
        <v>37204</v>
      </c>
      <c r="B1872" s="278">
        <v>4.2999999999999997E-2</v>
      </c>
      <c r="C1872" s="14">
        <f t="shared" si="29"/>
        <v>-1.6018306636155746E-2</v>
      </c>
    </row>
    <row r="1873" spans="1:3">
      <c r="A1873" s="241">
        <v>37211</v>
      </c>
      <c r="B1873" s="278">
        <v>4.6600000000000003E-2</v>
      </c>
      <c r="C1873" s="14">
        <f t="shared" si="29"/>
        <v>8.3720930232558291E-2</v>
      </c>
    </row>
    <row r="1874" spans="1:3">
      <c r="A1874" s="241">
        <v>37218</v>
      </c>
      <c r="B1874" s="278">
        <v>4.9299999999999997E-2</v>
      </c>
      <c r="C1874" s="14">
        <f t="shared" si="29"/>
        <v>5.7939914163089995E-2</v>
      </c>
    </row>
    <row r="1875" spans="1:3">
      <c r="A1875" s="241">
        <v>37225</v>
      </c>
      <c r="B1875" s="278">
        <v>4.9200000000000001E-2</v>
      </c>
      <c r="C1875" s="14">
        <f t="shared" si="29"/>
        <v>-2.0283975659228385E-3</v>
      </c>
    </row>
    <row r="1876" spans="1:3">
      <c r="A1876" s="241">
        <v>37232</v>
      </c>
      <c r="B1876" s="278">
        <v>4.9200000000000001E-2</v>
      </c>
      <c r="C1876" s="14">
        <f t="shared" si="29"/>
        <v>0</v>
      </c>
    </row>
    <row r="1877" spans="1:3">
      <c r="A1877" s="241">
        <v>37239</v>
      </c>
      <c r="B1877" s="278">
        <v>5.1399999999999994E-2</v>
      </c>
      <c r="C1877" s="14">
        <f t="shared" si="29"/>
        <v>4.4715447154471413E-2</v>
      </c>
    </row>
    <row r="1878" spans="1:3">
      <c r="A1878" s="241">
        <v>37246</v>
      </c>
      <c r="B1878" s="278">
        <v>5.1399999999999994E-2</v>
      </c>
      <c r="C1878" s="14">
        <f t="shared" si="29"/>
        <v>0</v>
      </c>
    </row>
    <row r="1879" spans="1:3">
      <c r="A1879" s="241">
        <v>37253</v>
      </c>
      <c r="B1879" s="278">
        <v>5.1699999999999996E-2</v>
      </c>
      <c r="C1879" s="14">
        <f t="shared" si="29"/>
        <v>5.8365758754864144E-3</v>
      </c>
    </row>
    <row r="1880" spans="1:3">
      <c r="A1880" s="241">
        <v>37260</v>
      </c>
      <c r="B1880" s="278">
        <v>5.1500000000000004E-2</v>
      </c>
      <c r="C1880" s="14">
        <f t="shared" si="29"/>
        <v>-3.8684719535781792E-3</v>
      </c>
    </row>
    <row r="1881" spans="1:3">
      <c r="A1881" s="241">
        <v>37267</v>
      </c>
      <c r="B1881" s="278">
        <v>5.04E-2</v>
      </c>
      <c r="C1881" s="14">
        <f t="shared" si="29"/>
        <v>-2.1359223300970946E-2</v>
      </c>
    </row>
    <row r="1882" spans="1:3">
      <c r="A1882" s="241">
        <v>37274</v>
      </c>
      <c r="B1882" s="278">
        <v>4.9200000000000001E-2</v>
      </c>
      <c r="C1882" s="14">
        <f t="shared" si="29"/>
        <v>-2.3809523809523801E-2</v>
      </c>
    </row>
    <row r="1883" spans="1:3">
      <c r="A1883" s="241">
        <v>37281</v>
      </c>
      <c r="B1883" s="278">
        <v>5.0499999999999996E-2</v>
      </c>
      <c r="C1883" s="14">
        <f t="shared" si="29"/>
        <v>2.6422764227642188E-2</v>
      </c>
    </row>
    <row r="1884" spans="1:3">
      <c r="A1884" s="241">
        <v>37288</v>
      </c>
      <c r="B1884" s="278">
        <v>5.0499999999999996E-2</v>
      </c>
      <c r="C1884" s="14">
        <f t="shared" si="29"/>
        <v>0</v>
      </c>
    </row>
    <row r="1885" spans="1:3">
      <c r="A1885" s="241">
        <v>37295</v>
      </c>
      <c r="B1885" s="278">
        <v>4.9200000000000001E-2</v>
      </c>
      <c r="C1885" s="14">
        <f t="shared" si="29"/>
        <v>-2.5742574257425658E-2</v>
      </c>
    </row>
    <row r="1886" spans="1:3">
      <c r="A1886" s="241">
        <v>37302</v>
      </c>
      <c r="B1886" s="278">
        <v>4.9400000000000006E-2</v>
      </c>
      <c r="C1886" s="14">
        <f t="shared" si="29"/>
        <v>4.0650406504066207E-3</v>
      </c>
    </row>
    <row r="1887" spans="1:3">
      <c r="A1887" s="241">
        <v>37309</v>
      </c>
      <c r="B1887" s="278">
        <v>4.87E-2</v>
      </c>
      <c r="C1887" s="14">
        <f t="shared" si="29"/>
        <v>-1.4170040485830083E-2</v>
      </c>
    </row>
    <row r="1888" spans="1:3">
      <c r="A1888" s="241">
        <v>37316</v>
      </c>
      <c r="B1888" s="278">
        <v>4.9000000000000002E-2</v>
      </c>
      <c r="C1888" s="14">
        <f t="shared" si="29"/>
        <v>6.160164271047262E-3</v>
      </c>
    </row>
    <row r="1889" spans="1:3">
      <c r="A1889" s="241">
        <v>37323</v>
      </c>
      <c r="B1889" s="278">
        <v>5.1299999999999998E-2</v>
      </c>
      <c r="C1889" s="14">
        <f t="shared" si="29"/>
        <v>4.6938775510204006E-2</v>
      </c>
    </row>
    <row r="1890" spans="1:3">
      <c r="A1890" s="241">
        <v>37330</v>
      </c>
      <c r="B1890" s="278">
        <v>5.3399999999999996E-2</v>
      </c>
      <c r="C1890" s="14">
        <f t="shared" si="29"/>
        <v>4.0935672514619839E-2</v>
      </c>
    </row>
    <row r="1891" spans="1:3">
      <c r="A1891" s="241">
        <v>37337</v>
      </c>
      <c r="B1891" s="278">
        <v>5.3699999999999998E-2</v>
      </c>
      <c r="C1891" s="14">
        <f t="shared" si="29"/>
        <v>5.6179775280899187E-3</v>
      </c>
    </row>
    <row r="1892" spans="1:3">
      <c r="A1892" s="241">
        <v>37344</v>
      </c>
      <c r="B1892" s="278">
        <v>5.3800000000000001E-2</v>
      </c>
      <c r="C1892" s="14">
        <f t="shared" si="29"/>
        <v>1.8621973929237032E-3</v>
      </c>
    </row>
    <row r="1893" spans="1:3">
      <c r="A1893" s="241">
        <v>37351</v>
      </c>
      <c r="B1893" s="278">
        <v>5.3200000000000004E-2</v>
      </c>
      <c r="C1893" s="14">
        <f t="shared" si="29"/>
        <v>-1.1152416356877255E-2</v>
      </c>
    </row>
    <row r="1894" spans="1:3">
      <c r="A1894" s="241">
        <v>37358</v>
      </c>
      <c r="B1894" s="278">
        <v>5.2199999999999996E-2</v>
      </c>
      <c r="C1894" s="14">
        <f t="shared" si="29"/>
        <v>-1.8796992481203152E-2</v>
      </c>
    </row>
    <row r="1895" spans="1:3">
      <c r="A1895" s="241">
        <v>37365</v>
      </c>
      <c r="B1895" s="278">
        <v>5.21E-2</v>
      </c>
      <c r="C1895" s="14">
        <f t="shared" si="29"/>
        <v>-1.9157088122604585E-3</v>
      </c>
    </row>
    <row r="1896" spans="1:3">
      <c r="A1896" s="241">
        <v>37372</v>
      </c>
      <c r="B1896" s="278">
        <v>5.1299999999999998E-2</v>
      </c>
      <c r="C1896" s="14">
        <f t="shared" si="29"/>
        <v>-1.5355086372360884E-2</v>
      </c>
    </row>
    <row r="1897" spans="1:3">
      <c r="A1897" s="241">
        <v>37379</v>
      </c>
      <c r="B1897" s="278">
        <v>5.1100000000000007E-2</v>
      </c>
      <c r="C1897" s="14">
        <f t="shared" si="29"/>
        <v>-3.8986354775826871E-3</v>
      </c>
    </row>
    <row r="1898" spans="1:3">
      <c r="A1898" s="241">
        <v>37386</v>
      </c>
      <c r="B1898" s="278">
        <v>5.16E-2</v>
      </c>
      <c r="C1898" s="14">
        <f t="shared" si="29"/>
        <v>9.7847358121329435E-3</v>
      </c>
    </row>
    <row r="1899" spans="1:3">
      <c r="A1899" s="241">
        <v>37393</v>
      </c>
      <c r="B1899" s="278">
        <v>5.2600000000000001E-2</v>
      </c>
      <c r="C1899" s="14">
        <f t="shared" si="29"/>
        <v>1.9379844961240327E-2</v>
      </c>
    </row>
    <row r="1900" spans="1:3">
      <c r="A1900" s="241">
        <v>37400</v>
      </c>
      <c r="B1900" s="278">
        <v>5.1699999999999996E-2</v>
      </c>
      <c r="C1900" s="14">
        <f t="shared" si="29"/>
        <v>-1.7110266159695912E-2</v>
      </c>
    </row>
    <row r="1901" spans="1:3">
      <c r="A1901" s="241">
        <v>37407</v>
      </c>
      <c r="B1901" s="278">
        <v>5.0999999999999997E-2</v>
      </c>
      <c r="C1901" s="14">
        <f t="shared" si="29"/>
        <v>-1.3539651837524164E-2</v>
      </c>
    </row>
    <row r="1902" spans="1:3">
      <c r="A1902" s="241">
        <v>37414</v>
      </c>
      <c r="B1902" s="278">
        <v>5.0599999999999999E-2</v>
      </c>
      <c r="C1902" s="14">
        <f t="shared" si="29"/>
        <v>-7.8431372549019138E-3</v>
      </c>
    </row>
    <row r="1903" spans="1:3">
      <c r="A1903" s="241">
        <v>37421</v>
      </c>
      <c r="B1903" s="278">
        <v>4.9699999999999994E-2</v>
      </c>
      <c r="C1903" s="14">
        <f t="shared" si="29"/>
        <v>-1.7786561264822233E-2</v>
      </c>
    </row>
    <row r="1904" spans="1:3">
      <c r="A1904" s="241">
        <v>37428</v>
      </c>
      <c r="B1904" s="278">
        <v>4.8300000000000003E-2</v>
      </c>
      <c r="C1904" s="14">
        <f t="shared" si="29"/>
        <v>-2.8169014084506876E-2</v>
      </c>
    </row>
    <row r="1905" spans="1:3">
      <c r="A1905" s="241">
        <v>37435</v>
      </c>
      <c r="B1905" s="278">
        <v>4.8399999999999999E-2</v>
      </c>
      <c r="C1905" s="14">
        <f t="shared" si="29"/>
        <v>2.0703933747411164E-3</v>
      </c>
    </row>
    <row r="1906" spans="1:3">
      <c r="A1906" s="241">
        <v>37442</v>
      </c>
      <c r="B1906" s="278">
        <v>4.8300000000000003E-2</v>
      </c>
      <c r="C1906" s="14">
        <f t="shared" si="29"/>
        <v>-2.0661157024792548E-3</v>
      </c>
    </row>
    <row r="1907" spans="1:3">
      <c r="A1907" s="241">
        <v>37449</v>
      </c>
      <c r="B1907" s="278">
        <v>4.7100000000000003E-2</v>
      </c>
      <c r="C1907" s="14">
        <f t="shared" si="29"/>
        <v>-2.4844720496894401E-2</v>
      </c>
    </row>
    <row r="1908" spans="1:3">
      <c r="A1908" s="241">
        <v>37456</v>
      </c>
      <c r="B1908" s="278">
        <v>4.6799999999999994E-2</v>
      </c>
      <c r="C1908" s="14">
        <f t="shared" si="29"/>
        <v>-6.3694267515925392E-3</v>
      </c>
    </row>
    <row r="1909" spans="1:3">
      <c r="A1909" s="241">
        <v>37463</v>
      </c>
      <c r="B1909" s="278">
        <v>4.4699999999999997E-2</v>
      </c>
      <c r="C1909" s="14">
        <f t="shared" si="29"/>
        <v>-4.487179487179483E-2</v>
      </c>
    </row>
    <row r="1910" spans="1:3">
      <c r="A1910" s="241">
        <v>37470</v>
      </c>
      <c r="B1910" s="278">
        <v>4.5199999999999997E-2</v>
      </c>
      <c r="C1910" s="14">
        <f t="shared" si="29"/>
        <v>1.1185682326621935E-2</v>
      </c>
    </row>
    <row r="1911" spans="1:3">
      <c r="A1911" s="241">
        <v>37477</v>
      </c>
      <c r="B1911" s="278">
        <v>4.3499999999999997E-2</v>
      </c>
      <c r="C1911" s="14">
        <f t="shared" si="29"/>
        <v>-3.7610619469026552E-2</v>
      </c>
    </row>
    <row r="1912" spans="1:3">
      <c r="A1912" s="241">
        <v>37484</v>
      </c>
      <c r="B1912" s="278">
        <v>4.1799999999999997E-2</v>
      </c>
      <c r="C1912" s="14">
        <f t="shared" si="29"/>
        <v>-3.9080459770114949E-2</v>
      </c>
    </row>
    <row r="1913" spans="1:3">
      <c r="A1913" s="241">
        <v>37491</v>
      </c>
      <c r="B1913" s="278">
        <v>4.24E-2</v>
      </c>
      <c r="C1913" s="14">
        <f t="shared" si="29"/>
        <v>1.4354066985646013E-2</v>
      </c>
    </row>
    <row r="1914" spans="1:3">
      <c r="A1914" s="241">
        <v>37498</v>
      </c>
      <c r="B1914" s="278">
        <v>4.2099999999999999E-2</v>
      </c>
      <c r="C1914" s="14">
        <f t="shared" si="29"/>
        <v>-7.0754716981132467E-3</v>
      </c>
    </row>
    <row r="1915" spans="1:3">
      <c r="A1915" s="241">
        <v>37505</v>
      </c>
      <c r="B1915" s="278">
        <v>3.9800000000000002E-2</v>
      </c>
      <c r="C1915" s="14">
        <f t="shared" si="29"/>
        <v>-5.4631828978622246E-2</v>
      </c>
    </row>
    <row r="1916" spans="1:3">
      <c r="A1916" s="241">
        <v>37512</v>
      </c>
      <c r="B1916" s="278">
        <v>0.04</v>
      </c>
      <c r="C1916" s="14">
        <f t="shared" si="29"/>
        <v>5.0251256281406732E-3</v>
      </c>
    </row>
    <row r="1917" spans="1:3">
      <c r="A1917" s="241">
        <v>37519</v>
      </c>
      <c r="B1917" s="278">
        <v>3.8399999999999997E-2</v>
      </c>
      <c r="C1917" s="14">
        <f t="shared" si="29"/>
        <v>-4.0000000000000105E-2</v>
      </c>
    </row>
    <row r="1918" spans="1:3">
      <c r="A1918" s="241">
        <v>37526</v>
      </c>
      <c r="B1918" s="278">
        <v>3.73E-2</v>
      </c>
      <c r="C1918" s="14">
        <f t="shared" si="29"/>
        <v>-2.8645833333333252E-2</v>
      </c>
    </row>
    <row r="1919" spans="1:3">
      <c r="A1919" s="241">
        <v>37533</v>
      </c>
      <c r="B1919" s="278">
        <v>3.6900000000000002E-2</v>
      </c>
      <c r="C1919" s="14">
        <f t="shared" si="29"/>
        <v>-1.0723860589812268E-2</v>
      </c>
    </row>
    <row r="1920" spans="1:3">
      <c r="A1920" s="241">
        <v>37540</v>
      </c>
      <c r="B1920" s="278">
        <v>3.6799999999999999E-2</v>
      </c>
      <c r="C1920" s="14">
        <f t="shared" si="29"/>
        <v>-2.7100271002710803E-3</v>
      </c>
    </row>
    <row r="1921" spans="1:3">
      <c r="A1921" s="241">
        <v>37547</v>
      </c>
      <c r="B1921" s="278">
        <v>4.1100000000000005E-2</v>
      </c>
      <c r="C1921" s="14">
        <f t="shared" si="29"/>
        <v>0.11684782608695667</v>
      </c>
    </row>
    <row r="1922" spans="1:3">
      <c r="A1922" s="241">
        <v>37554</v>
      </c>
      <c r="B1922" s="278">
        <v>4.2099999999999999E-2</v>
      </c>
      <c r="C1922" s="14">
        <f t="shared" si="29"/>
        <v>2.4330900243308851E-2</v>
      </c>
    </row>
    <row r="1923" spans="1:3">
      <c r="A1923" s="241">
        <v>37561</v>
      </c>
      <c r="B1923" s="278">
        <v>0.04</v>
      </c>
      <c r="C1923" s="14">
        <f t="shared" ref="C1923:C1986" si="30">(B1923-B1922)/B1922</f>
        <v>-4.9881235154394243E-2</v>
      </c>
    </row>
    <row r="1924" spans="1:3">
      <c r="A1924" s="241">
        <v>37568</v>
      </c>
      <c r="B1924" s="278">
        <v>0.04</v>
      </c>
      <c r="C1924" s="14">
        <f t="shared" si="30"/>
        <v>0</v>
      </c>
    </row>
    <row r="1925" spans="1:3">
      <c r="A1925" s="241">
        <v>37575</v>
      </c>
      <c r="B1925" s="278">
        <v>3.9399999999999998E-2</v>
      </c>
      <c r="C1925" s="14">
        <f t="shared" si="30"/>
        <v>-1.5000000000000083E-2</v>
      </c>
    </row>
    <row r="1926" spans="1:3">
      <c r="A1926" s="241">
        <v>37582</v>
      </c>
      <c r="B1926" s="278">
        <v>4.0800000000000003E-2</v>
      </c>
      <c r="C1926" s="14">
        <f t="shared" si="30"/>
        <v>3.5532994923858009E-2</v>
      </c>
    </row>
    <row r="1927" spans="1:3">
      <c r="A1927" s="241">
        <v>37589</v>
      </c>
      <c r="B1927" s="278">
        <v>4.1900000000000007E-2</v>
      </c>
      <c r="C1927" s="14">
        <f t="shared" si="30"/>
        <v>2.6960784313725582E-2</v>
      </c>
    </row>
    <row r="1928" spans="1:3">
      <c r="A1928" s="241">
        <v>37596</v>
      </c>
      <c r="B1928" s="278">
        <v>4.1700000000000001E-2</v>
      </c>
      <c r="C1928" s="14">
        <f t="shared" si="30"/>
        <v>-4.7732696897376066E-3</v>
      </c>
    </row>
    <row r="1929" spans="1:3">
      <c r="A1929" s="241">
        <v>37603</v>
      </c>
      <c r="B1929" s="278">
        <v>4.0399999999999998E-2</v>
      </c>
      <c r="C1929" s="14">
        <f t="shared" si="30"/>
        <v>-3.1175059952038429E-2</v>
      </c>
    </row>
    <row r="1930" spans="1:3">
      <c r="A1930" s="241">
        <v>37610</v>
      </c>
      <c r="B1930" s="278">
        <v>4.0500000000000001E-2</v>
      </c>
      <c r="C1930" s="14">
        <f t="shared" si="30"/>
        <v>2.4752475247525464E-3</v>
      </c>
    </row>
    <row r="1931" spans="1:3">
      <c r="A1931" s="241">
        <v>37617</v>
      </c>
      <c r="B1931" s="278">
        <v>3.9199999999999999E-2</v>
      </c>
      <c r="C1931" s="14">
        <f t="shared" si="30"/>
        <v>-3.209876543209883E-2</v>
      </c>
    </row>
    <row r="1932" spans="1:3">
      <c r="A1932" s="241">
        <v>37624</v>
      </c>
      <c r="B1932" s="278">
        <v>3.9399999999999998E-2</v>
      </c>
      <c r="C1932" s="14">
        <f t="shared" si="30"/>
        <v>5.1020408163264998E-3</v>
      </c>
    </row>
    <row r="1933" spans="1:3">
      <c r="A1933" s="241">
        <v>37631</v>
      </c>
      <c r="B1933" s="278">
        <v>4.0999999999999995E-2</v>
      </c>
      <c r="C1933" s="14">
        <f t="shared" si="30"/>
        <v>4.0609137055837498E-2</v>
      </c>
    </row>
    <row r="1934" spans="1:3">
      <c r="A1934" s="241">
        <v>37638</v>
      </c>
      <c r="B1934" s="278">
        <v>4.0999999999999995E-2</v>
      </c>
      <c r="C1934" s="14">
        <f t="shared" si="30"/>
        <v>0</v>
      </c>
    </row>
    <row r="1935" spans="1:3">
      <c r="A1935" s="241">
        <v>37645</v>
      </c>
      <c r="B1935" s="278">
        <v>3.9699999999999999E-2</v>
      </c>
      <c r="C1935" s="14">
        <f t="shared" si="30"/>
        <v>-3.1707317073170628E-2</v>
      </c>
    </row>
    <row r="1936" spans="1:3">
      <c r="A1936" s="241">
        <v>37652</v>
      </c>
      <c r="B1936" s="278">
        <v>4.0099999999999997E-2</v>
      </c>
      <c r="C1936" s="14">
        <f t="shared" si="30"/>
        <v>1.0075566750629662E-2</v>
      </c>
    </row>
    <row r="1937" spans="1:3">
      <c r="A1937" s="241">
        <v>37659</v>
      </c>
      <c r="B1937" s="278">
        <v>3.9800000000000002E-2</v>
      </c>
      <c r="C1937" s="14">
        <f t="shared" si="30"/>
        <v>-7.481296758104607E-3</v>
      </c>
    </row>
    <row r="1938" spans="1:3">
      <c r="A1938" s="241">
        <v>37666</v>
      </c>
      <c r="B1938" s="278">
        <v>3.95E-2</v>
      </c>
      <c r="C1938" s="14">
        <f t="shared" si="30"/>
        <v>-7.5376884422110966E-3</v>
      </c>
    </row>
    <row r="1939" spans="1:3">
      <c r="A1939" s="241">
        <v>37673</v>
      </c>
      <c r="B1939" s="278">
        <v>3.8900000000000004E-2</v>
      </c>
      <c r="C1939" s="14">
        <f t="shared" si="30"/>
        <v>-1.5189873417721426E-2</v>
      </c>
    </row>
    <row r="1940" spans="1:3">
      <c r="A1940" s="241">
        <v>37680</v>
      </c>
      <c r="B1940" s="278">
        <v>3.78E-2</v>
      </c>
      <c r="C1940" s="14">
        <f t="shared" si="30"/>
        <v>-2.8277634961439681E-2</v>
      </c>
    </row>
    <row r="1941" spans="1:3">
      <c r="A1941" s="241">
        <v>37687</v>
      </c>
      <c r="B1941" s="278">
        <v>3.6499999999999998E-2</v>
      </c>
      <c r="C1941" s="14">
        <f t="shared" si="30"/>
        <v>-3.4391534391534459E-2</v>
      </c>
    </row>
    <row r="1942" spans="1:3">
      <c r="A1942" s="241">
        <v>37694</v>
      </c>
      <c r="B1942" s="278">
        <v>3.6499999999999998E-2</v>
      </c>
      <c r="C1942" s="14">
        <f t="shared" si="30"/>
        <v>0</v>
      </c>
    </row>
    <row r="1943" spans="1:3">
      <c r="A1943" s="241">
        <v>37701</v>
      </c>
      <c r="B1943" s="278">
        <v>3.9699999999999999E-2</v>
      </c>
      <c r="C1943" s="14">
        <f t="shared" si="30"/>
        <v>8.7671232876712371E-2</v>
      </c>
    </row>
    <row r="1944" spans="1:3">
      <c r="A1944" s="241">
        <v>37708</v>
      </c>
      <c r="B1944" s="278">
        <v>3.9599999999999996E-2</v>
      </c>
      <c r="C1944" s="14">
        <f t="shared" si="30"/>
        <v>-2.5188916876575031E-3</v>
      </c>
    </row>
    <row r="1945" spans="1:3">
      <c r="A1945" s="241">
        <v>37715</v>
      </c>
      <c r="B1945" s="278">
        <v>3.9E-2</v>
      </c>
      <c r="C1945" s="14">
        <f t="shared" si="30"/>
        <v>-1.5151515151515062E-2</v>
      </c>
    </row>
    <row r="1946" spans="1:3">
      <c r="A1946" s="241">
        <v>37722</v>
      </c>
      <c r="B1946" s="278">
        <v>3.9699999999999999E-2</v>
      </c>
      <c r="C1946" s="14">
        <f t="shared" si="30"/>
        <v>1.794871794871793E-2</v>
      </c>
    </row>
    <row r="1947" spans="1:3">
      <c r="A1947" s="241">
        <v>37729</v>
      </c>
      <c r="B1947" s="278">
        <v>3.9900000000000005E-2</v>
      </c>
      <c r="C1947" s="14">
        <f t="shared" si="30"/>
        <v>5.0377833753150062E-3</v>
      </c>
    </row>
    <row r="1948" spans="1:3">
      <c r="A1948" s="241">
        <v>37736</v>
      </c>
      <c r="B1948" s="278">
        <v>3.9699999999999999E-2</v>
      </c>
      <c r="C1948" s="14">
        <f t="shared" si="30"/>
        <v>-5.0125313283209448E-3</v>
      </c>
    </row>
    <row r="1949" spans="1:3">
      <c r="A1949" s="241">
        <v>37743</v>
      </c>
      <c r="B1949" s="278">
        <v>3.9199999999999999E-2</v>
      </c>
      <c r="C1949" s="14">
        <f t="shared" si="30"/>
        <v>-1.2594458438287165E-2</v>
      </c>
    </row>
    <row r="1950" spans="1:3">
      <c r="A1950" s="241">
        <v>37750</v>
      </c>
      <c r="B1950" s="278">
        <v>3.7699999999999997E-2</v>
      </c>
      <c r="C1950" s="14">
        <f t="shared" si="30"/>
        <v>-3.8265306122449015E-2</v>
      </c>
    </row>
    <row r="1951" spans="1:3">
      <c r="A1951" s="241">
        <v>37757</v>
      </c>
      <c r="B1951" s="278">
        <v>3.56E-2</v>
      </c>
      <c r="C1951" s="14">
        <f t="shared" si="30"/>
        <v>-5.5702917771883229E-2</v>
      </c>
    </row>
    <row r="1952" spans="1:3">
      <c r="A1952" s="241">
        <v>37764</v>
      </c>
      <c r="B1952" s="278">
        <v>3.3799999999999997E-2</v>
      </c>
      <c r="C1952" s="14">
        <f t="shared" si="30"/>
        <v>-5.0561797752809071E-2</v>
      </c>
    </row>
    <row r="1953" spans="1:3">
      <c r="A1953" s="241">
        <v>37771</v>
      </c>
      <c r="B1953" s="278">
        <v>3.39E-2</v>
      </c>
      <c r="C1953" s="14">
        <f t="shared" si="30"/>
        <v>2.9585798816568897E-3</v>
      </c>
    </row>
    <row r="1954" spans="1:3">
      <c r="A1954" s="241">
        <v>37778</v>
      </c>
      <c r="B1954" s="278">
        <v>3.3599999999999998E-2</v>
      </c>
      <c r="C1954" s="14">
        <f t="shared" si="30"/>
        <v>-8.8495575221239423E-3</v>
      </c>
    </row>
    <row r="1955" spans="1:3">
      <c r="A1955" s="241">
        <v>37785</v>
      </c>
      <c r="B1955" s="278">
        <v>3.2000000000000001E-2</v>
      </c>
      <c r="C1955" s="14">
        <f t="shared" si="30"/>
        <v>-4.761904761904754E-2</v>
      </c>
    </row>
    <row r="1956" spans="1:3">
      <c r="A1956" s="241">
        <v>37792</v>
      </c>
      <c r="B1956" s="278">
        <v>3.3099999999999997E-2</v>
      </c>
      <c r="C1956" s="14">
        <f t="shared" si="30"/>
        <v>3.4374999999999899E-2</v>
      </c>
    </row>
    <row r="1957" spans="1:3">
      <c r="A1957" s="241">
        <v>37799</v>
      </c>
      <c r="B1957" s="278">
        <v>3.4200000000000001E-2</v>
      </c>
      <c r="C1957" s="14">
        <f t="shared" si="30"/>
        <v>3.323262839879166E-2</v>
      </c>
    </row>
    <row r="1958" spans="1:3">
      <c r="A1958" s="241">
        <v>37806</v>
      </c>
      <c r="B1958" s="278">
        <v>3.5799999999999998E-2</v>
      </c>
      <c r="C1958" s="14">
        <f t="shared" si="30"/>
        <v>4.6783625730994073E-2</v>
      </c>
    </row>
    <row r="1959" spans="1:3">
      <c r="A1959" s="241">
        <v>37813</v>
      </c>
      <c r="B1959" s="278">
        <v>3.7200000000000004E-2</v>
      </c>
      <c r="C1959" s="14">
        <f t="shared" si="30"/>
        <v>3.9106145251396801E-2</v>
      </c>
    </row>
    <row r="1960" spans="1:3">
      <c r="A1960" s="241">
        <v>37820</v>
      </c>
      <c r="B1960" s="278">
        <v>3.9300000000000002E-2</v>
      </c>
      <c r="C1960" s="14">
        <f t="shared" si="30"/>
        <v>5.6451612903225735E-2</v>
      </c>
    </row>
    <row r="1961" spans="1:3">
      <c r="A1961" s="241">
        <v>37827</v>
      </c>
      <c r="B1961" s="278">
        <v>4.1799999999999997E-2</v>
      </c>
      <c r="C1961" s="14">
        <f t="shared" si="30"/>
        <v>6.3613231552162725E-2</v>
      </c>
    </row>
    <row r="1962" spans="1:3">
      <c r="A1962" s="241">
        <v>37834</v>
      </c>
      <c r="B1962" s="278">
        <v>4.4000000000000004E-2</v>
      </c>
      <c r="C1962" s="14">
        <f t="shared" si="30"/>
        <v>5.2631578947368605E-2</v>
      </c>
    </row>
    <row r="1963" spans="1:3">
      <c r="A1963" s="241">
        <v>37841</v>
      </c>
      <c r="B1963" s="278">
        <v>4.3400000000000001E-2</v>
      </c>
      <c r="C1963" s="14">
        <f t="shared" si="30"/>
        <v>-1.363636363636371E-2</v>
      </c>
    </row>
    <row r="1964" spans="1:3">
      <c r="A1964" s="241">
        <v>37848</v>
      </c>
      <c r="B1964" s="278">
        <v>4.4900000000000002E-2</v>
      </c>
      <c r="C1964" s="14">
        <f t="shared" si="30"/>
        <v>3.4562211981566851E-2</v>
      </c>
    </row>
    <row r="1965" spans="1:3">
      <c r="A1965" s="241">
        <v>37855</v>
      </c>
      <c r="B1965" s="278">
        <v>4.4699999999999997E-2</v>
      </c>
      <c r="C1965" s="14">
        <f t="shared" si="30"/>
        <v>-4.4543429844099269E-3</v>
      </c>
    </row>
    <row r="1966" spans="1:3">
      <c r="A1966" s="241">
        <v>37862</v>
      </c>
      <c r="B1966" s="278">
        <v>4.4900000000000002E-2</v>
      </c>
      <c r="C1966" s="14">
        <f t="shared" si="30"/>
        <v>4.4742729306488978E-3</v>
      </c>
    </row>
    <row r="1967" spans="1:3">
      <c r="A1967" s="241">
        <v>37869</v>
      </c>
      <c r="B1967" s="278">
        <v>4.5199999999999997E-2</v>
      </c>
      <c r="C1967" s="14">
        <f t="shared" si="30"/>
        <v>6.6815144766145815E-3</v>
      </c>
    </row>
    <row r="1968" spans="1:3">
      <c r="A1968" s="241">
        <v>37876</v>
      </c>
      <c r="B1968" s="278">
        <v>4.3400000000000001E-2</v>
      </c>
      <c r="C1968" s="14">
        <f t="shared" si="30"/>
        <v>-3.9823008849557438E-2</v>
      </c>
    </row>
    <row r="1969" spans="1:3">
      <c r="A1969" s="241">
        <v>37883</v>
      </c>
      <c r="B1969" s="278">
        <v>4.2300000000000004E-2</v>
      </c>
      <c r="C1969" s="14">
        <f t="shared" si="30"/>
        <v>-2.5345622119815593E-2</v>
      </c>
    </row>
    <row r="1970" spans="1:3">
      <c r="A1970" s="241">
        <v>37890</v>
      </c>
      <c r="B1970" s="278">
        <v>4.1599999999999998E-2</v>
      </c>
      <c r="C1970" s="14">
        <f t="shared" si="30"/>
        <v>-1.6548463356974141E-2</v>
      </c>
    </row>
    <row r="1971" spans="1:3">
      <c r="A1971" s="241">
        <v>37897</v>
      </c>
      <c r="B1971" s="278">
        <v>4.0500000000000001E-2</v>
      </c>
      <c r="C1971" s="14">
        <f t="shared" si="30"/>
        <v>-2.6442307692307616E-2</v>
      </c>
    </row>
    <row r="1972" spans="1:3">
      <c r="A1972" s="241">
        <v>37904</v>
      </c>
      <c r="B1972" s="278">
        <v>4.2599999999999999E-2</v>
      </c>
      <c r="C1972" s="14">
        <f t="shared" si="30"/>
        <v>5.1851851851851795E-2</v>
      </c>
    </row>
    <row r="1973" spans="1:3">
      <c r="A1973" s="241">
        <v>37911</v>
      </c>
      <c r="B1973" s="278">
        <v>4.4199999999999996E-2</v>
      </c>
      <c r="C1973" s="14">
        <f t="shared" si="30"/>
        <v>3.7558685446009328E-2</v>
      </c>
    </row>
    <row r="1974" spans="1:3">
      <c r="A1974" s="241">
        <v>37918</v>
      </c>
      <c r="B1974" s="278">
        <v>4.3299999999999998E-2</v>
      </c>
      <c r="C1974" s="14">
        <f t="shared" si="30"/>
        <v>-2.03619909502262E-2</v>
      </c>
    </row>
    <row r="1975" spans="1:3">
      <c r="A1975" s="241">
        <v>37925</v>
      </c>
      <c r="B1975" s="278">
        <v>4.3099999999999999E-2</v>
      </c>
      <c r="C1975" s="14">
        <f t="shared" si="30"/>
        <v>-4.6189376443417736E-3</v>
      </c>
    </row>
    <row r="1976" spans="1:3">
      <c r="A1976" s="241">
        <v>37932</v>
      </c>
      <c r="B1976" s="278">
        <v>4.41E-2</v>
      </c>
      <c r="C1976" s="14">
        <f t="shared" si="30"/>
        <v>2.3201856148491899E-2</v>
      </c>
    </row>
    <row r="1977" spans="1:3">
      <c r="A1977" s="241">
        <v>37939</v>
      </c>
      <c r="B1977" s="278">
        <v>4.36E-2</v>
      </c>
      <c r="C1977" s="14">
        <f t="shared" si="30"/>
        <v>-1.1337868480725634E-2</v>
      </c>
    </row>
    <row r="1978" spans="1:3">
      <c r="A1978" s="241">
        <v>37946</v>
      </c>
      <c r="B1978" s="278">
        <v>4.1799999999999997E-2</v>
      </c>
      <c r="C1978" s="14">
        <f t="shared" si="30"/>
        <v>-4.1284403669724842E-2</v>
      </c>
    </row>
    <row r="1979" spans="1:3">
      <c r="A1979" s="241">
        <v>37953</v>
      </c>
      <c r="B1979" s="278">
        <v>4.2500000000000003E-2</v>
      </c>
      <c r="C1979" s="14">
        <f t="shared" si="30"/>
        <v>1.6746411483253738E-2</v>
      </c>
    </row>
    <row r="1980" spans="1:3">
      <c r="A1980" s="241">
        <v>37960</v>
      </c>
      <c r="B1980" s="278">
        <v>4.36E-2</v>
      </c>
      <c r="C1980" s="14">
        <f t="shared" si="30"/>
        <v>2.5882352941176395E-2</v>
      </c>
    </row>
    <row r="1981" spans="1:3">
      <c r="A1981" s="241">
        <v>37967</v>
      </c>
      <c r="B1981" s="278">
        <v>4.2900000000000001E-2</v>
      </c>
      <c r="C1981" s="14">
        <f t="shared" si="30"/>
        <v>-1.6055045871559617E-2</v>
      </c>
    </row>
    <row r="1982" spans="1:3">
      <c r="A1982" s="241">
        <v>37974</v>
      </c>
      <c r="B1982" s="278">
        <v>4.2000000000000003E-2</v>
      </c>
      <c r="C1982" s="14">
        <f t="shared" si="30"/>
        <v>-2.0979020979020931E-2</v>
      </c>
    </row>
    <row r="1983" spans="1:3">
      <c r="A1983" s="241">
        <v>37981</v>
      </c>
      <c r="B1983" s="278">
        <v>4.2099999999999999E-2</v>
      </c>
      <c r="C1983" s="14">
        <f t="shared" si="30"/>
        <v>2.3809523809522836E-3</v>
      </c>
    </row>
    <row r="1984" spans="1:3">
      <c r="A1984" s="241">
        <v>37988</v>
      </c>
      <c r="B1984" s="278">
        <v>4.2999999999999997E-2</v>
      </c>
      <c r="C1984" s="14">
        <f t="shared" si="30"/>
        <v>2.1377672209026082E-2</v>
      </c>
    </row>
    <row r="1985" spans="1:3">
      <c r="A1985" s="241">
        <v>37995</v>
      </c>
      <c r="B1985" s="278">
        <v>4.2699999999999995E-2</v>
      </c>
      <c r="C1985" s="14">
        <f t="shared" si="30"/>
        <v>-6.9767441860465506E-3</v>
      </c>
    </row>
    <row r="1986" spans="1:3">
      <c r="A1986" s="241">
        <v>38002</v>
      </c>
      <c r="B1986" s="278">
        <v>4.0399999999999998E-2</v>
      </c>
      <c r="C1986" s="14">
        <f t="shared" si="30"/>
        <v>-5.38641686182669E-2</v>
      </c>
    </row>
    <row r="1987" spans="1:3">
      <c r="A1987" s="241">
        <v>38009</v>
      </c>
      <c r="B1987" s="278">
        <v>4.0500000000000001E-2</v>
      </c>
      <c r="C1987" s="14">
        <f t="shared" ref="C1987:C2050" si="31">(B1987-B1986)/B1986</f>
        <v>2.4752475247525464E-3</v>
      </c>
    </row>
    <row r="1988" spans="1:3">
      <c r="A1988" s="241">
        <v>38016</v>
      </c>
      <c r="B1988" s="278">
        <v>4.1700000000000001E-2</v>
      </c>
      <c r="C1988" s="14">
        <f t="shared" si="31"/>
        <v>2.962962962962962E-2</v>
      </c>
    </row>
    <row r="1989" spans="1:3">
      <c r="A1989" s="241">
        <v>38023</v>
      </c>
      <c r="B1989" s="278">
        <v>4.1599999999999998E-2</v>
      </c>
      <c r="C1989" s="14">
        <f t="shared" si="31"/>
        <v>-2.398081534772251E-3</v>
      </c>
    </row>
    <row r="1990" spans="1:3">
      <c r="A1990" s="241">
        <v>38030</v>
      </c>
      <c r="B1990" s="278">
        <v>4.0800000000000003E-2</v>
      </c>
      <c r="C1990" s="14">
        <f t="shared" si="31"/>
        <v>-1.9230769230769114E-2</v>
      </c>
    </row>
    <row r="1991" spans="1:3">
      <c r="A1991" s="241">
        <v>38037</v>
      </c>
      <c r="B1991" s="278">
        <v>4.0599999999999997E-2</v>
      </c>
      <c r="C1991" s="14">
        <f t="shared" si="31"/>
        <v>-4.9019607843138659E-3</v>
      </c>
    </row>
    <row r="1992" spans="1:3">
      <c r="A1992" s="241">
        <v>38044</v>
      </c>
      <c r="B1992" s="278">
        <v>4.0300000000000002E-2</v>
      </c>
      <c r="C1992" s="14">
        <f t="shared" si="31"/>
        <v>-7.3891625615762251E-3</v>
      </c>
    </row>
    <row r="1993" spans="1:3">
      <c r="A1993" s="241">
        <v>38051</v>
      </c>
      <c r="B1993" s="278">
        <v>0.04</v>
      </c>
      <c r="C1993" s="14">
        <f t="shared" si="31"/>
        <v>-7.4441687344913559E-3</v>
      </c>
    </row>
    <row r="1994" spans="1:3">
      <c r="A1994" s="241">
        <v>38058</v>
      </c>
      <c r="B1994" s="278">
        <v>3.7499999999999999E-2</v>
      </c>
      <c r="C1994" s="14">
        <f t="shared" si="31"/>
        <v>-6.2500000000000056E-2</v>
      </c>
    </row>
    <row r="1995" spans="1:3">
      <c r="A1995" s="241">
        <v>38065</v>
      </c>
      <c r="B1995" s="278">
        <v>3.7499999999999999E-2</v>
      </c>
      <c r="C1995" s="14">
        <f t="shared" si="31"/>
        <v>0</v>
      </c>
    </row>
    <row r="1996" spans="1:3">
      <c r="A1996" s="241">
        <v>38072</v>
      </c>
      <c r="B1996" s="278">
        <v>3.7599999999999995E-2</v>
      </c>
      <c r="C1996" s="14">
        <f t="shared" si="31"/>
        <v>2.6666666666665582E-3</v>
      </c>
    </row>
    <row r="1997" spans="1:3">
      <c r="A1997" s="241">
        <v>38079</v>
      </c>
      <c r="B1997" s="278">
        <v>3.95E-2</v>
      </c>
      <c r="C1997" s="14">
        <f t="shared" si="31"/>
        <v>5.0531914893617184E-2</v>
      </c>
    </row>
    <row r="1998" spans="1:3">
      <c r="A1998" s="241">
        <v>38086</v>
      </c>
      <c r="B1998" s="278">
        <v>4.2099999999999999E-2</v>
      </c>
      <c r="C1998" s="14">
        <f t="shared" si="31"/>
        <v>6.5822784810126531E-2</v>
      </c>
    </row>
    <row r="1999" spans="1:3">
      <c r="A1999" s="241">
        <v>38093</v>
      </c>
      <c r="B1999" s="278">
        <v>4.36E-2</v>
      </c>
      <c r="C1999" s="14">
        <f t="shared" si="31"/>
        <v>3.5629453681710249E-2</v>
      </c>
    </row>
    <row r="2000" spans="1:3">
      <c r="A2000" s="241">
        <v>38100</v>
      </c>
      <c r="B2000" s="278">
        <v>4.4299999999999999E-2</v>
      </c>
      <c r="C2000" s="14">
        <f t="shared" si="31"/>
        <v>1.6055045871559617E-2</v>
      </c>
    </row>
    <row r="2001" spans="1:3">
      <c r="A2001" s="241">
        <v>38107</v>
      </c>
      <c r="B2001" s="278">
        <v>4.4900000000000002E-2</v>
      </c>
      <c r="C2001" s="14">
        <f t="shared" si="31"/>
        <v>1.3544018058690819E-2</v>
      </c>
    </row>
    <row r="2002" spans="1:3">
      <c r="A2002" s="241">
        <v>38114</v>
      </c>
      <c r="B2002" s="278">
        <v>4.6199999999999998E-2</v>
      </c>
      <c r="C2002" s="14">
        <f t="shared" si="31"/>
        <v>2.8953229398663599E-2</v>
      </c>
    </row>
    <row r="2003" spans="1:3">
      <c r="A2003" s="241">
        <v>38121</v>
      </c>
      <c r="B2003" s="278">
        <v>4.8099999999999997E-2</v>
      </c>
      <c r="C2003" s="14">
        <f t="shared" si="31"/>
        <v>4.1125541125541107E-2</v>
      </c>
    </row>
    <row r="2004" spans="1:3">
      <c r="A2004" s="241">
        <v>38128</v>
      </c>
      <c r="B2004" s="278">
        <v>4.7400000000000005E-2</v>
      </c>
      <c r="C2004" s="14">
        <f t="shared" si="31"/>
        <v>-1.4553014553014394E-2</v>
      </c>
    </row>
    <row r="2005" spans="1:3">
      <c r="A2005" s="241">
        <v>38135</v>
      </c>
      <c r="B2005" s="278">
        <v>4.6799999999999994E-2</v>
      </c>
      <c r="C2005" s="14">
        <f t="shared" si="31"/>
        <v>-1.2658227848101481E-2</v>
      </c>
    </row>
    <row r="2006" spans="1:3">
      <c r="A2006" s="241">
        <v>38142</v>
      </c>
      <c r="B2006" s="278">
        <v>4.7400000000000005E-2</v>
      </c>
      <c r="C2006" s="14">
        <f t="shared" si="31"/>
        <v>1.282051282051304E-2</v>
      </c>
    </row>
    <row r="2007" spans="1:3">
      <c r="A2007" s="241">
        <v>38149</v>
      </c>
      <c r="B2007" s="278">
        <v>4.8000000000000001E-2</v>
      </c>
      <c r="C2007" s="14">
        <f t="shared" si="31"/>
        <v>1.2658227848101188E-2</v>
      </c>
    </row>
    <row r="2008" spans="1:3">
      <c r="A2008" s="241">
        <v>38156</v>
      </c>
      <c r="B2008" s="278">
        <v>4.7500000000000001E-2</v>
      </c>
      <c r="C2008" s="14">
        <f t="shared" si="31"/>
        <v>-1.0416666666666676E-2</v>
      </c>
    </row>
    <row r="2009" spans="1:3">
      <c r="A2009" s="241">
        <v>38163</v>
      </c>
      <c r="B2009" s="278">
        <v>4.6900000000000004E-2</v>
      </c>
      <c r="C2009" s="14">
        <f t="shared" si="31"/>
        <v>-1.2631578947368344E-2</v>
      </c>
    </row>
    <row r="2010" spans="1:3">
      <c r="A2010" s="241">
        <v>38170</v>
      </c>
      <c r="B2010" s="278">
        <v>4.6300000000000001E-2</v>
      </c>
      <c r="C2010" s="14">
        <f t="shared" si="31"/>
        <v>-1.2793176972281519E-2</v>
      </c>
    </row>
    <row r="2011" spans="1:3">
      <c r="A2011" s="241">
        <v>38177</v>
      </c>
      <c r="B2011" s="278">
        <v>4.4900000000000002E-2</v>
      </c>
      <c r="C2011" s="14">
        <f t="shared" si="31"/>
        <v>-3.0237580993520485E-2</v>
      </c>
    </row>
    <row r="2012" spans="1:3">
      <c r="A2012" s="241">
        <v>38184</v>
      </c>
      <c r="B2012" s="278">
        <v>4.4699999999999997E-2</v>
      </c>
      <c r="C2012" s="14">
        <f t="shared" si="31"/>
        <v>-4.4543429844099269E-3</v>
      </c>
    </row>
    <row r="2013" spans="1:3">
      <c r="A2013" s="241">
        <v>38191</v>
      </c>
      <c r="B2013" s="278">
        <v>4.4600000000000001E-2</v>
      </c>
      <c r="C2013" s="14">
        <f t="shared" si="31"/>
        <v>-2.2371364653242937E-3</v>
      </c>
    </row>
    <row r="2014" spans="1:3">
      <c r="A2014" s="241">
        <v>38198</v>
      </c>
      <c r="B2014" s="278">
        <v>4.5599999999999995E-2</v>
      </c>
      <c r="C2014" s="14">
        <f t="shared" si="31"/>
        <v>2.2421524663676994E-2</v>
      </c>
    </row>
    <row r="2015" spans="1:3">
      <c r="A2015" s="241">
        <v>38205</v>
      </c>
      <c r="B2015" s="278">
        <v>4.41E-2</v>
      </c>
      <c r="C2015" s="14">
        <f t="shared" si="31"/>
        <v>-3.2894736842105143E-2</v>
      </c>
    </row>
    <row r="2016" spans="1:3">
      <c r="A2016" s="241">
        <v>38212</v>
      </c>
      <c r="B2016" s="278">
        <v>4.2800000000000005E-2</v>
      </c>
      <c r="C2016" s="14">
        <f t="shared" si="31"/>
        <v>-2.9478458049886521E-2</v>
      </c>
    </row>
    <row r="2017" spans="1:3">
      <c r="A2017" s="241">
        <v>38219</v>
      </c>
      <c r="B2017" s="278">
        <v>4.2300000000000004E-2</v>
      </c>
      <c r="C2017" s="14">
        <f t="shared" si="31"/>
        <v>-1.1682242990654214E-2</v>
      </c>
    </row>
    <row r="2018" spans="1:3">
      <c r="A2018" s="241">
        <v>38226</v>
      </c>
      <c r="B2018" s="278">
        <v>4.2500000000000003E-2</v>
      </c>
      <c r="C2018" s="14">
        <f t="shared" si="31"/>
        <v>4.7281323877068271E-3</v>
      </c>
    </row>
    <row r="2019" spans="1:3">
      <c r="A2019" s="241">
        <v>38233</v>
      </c>
      <c r="B2019" s="278">
        <v>4.1900000000000007E-2</v>
      </c>
      <c r="C2019" s="14">
        <f t="shared" si="31"/>
        <v>-1.4117647058823443E-2</v>
      </c>
    </row>
    <row r="2020" spans="1:3">
      <c r="A2020" s="241">
        <v>38240</v>
      </c>
      <c r="B2020" s="278">
        <v>4.2099999999999999E-2</v>
      </c>
      <c r="C2020" s="14">
        <f t="shared" si="31"/>
        <v>4.7732696897372752E-3</v>
      </c>
    </row>
    <row r="2021" spans="1:3">
      <c r="A2021" s="241">
        <v>38247</v>
      </c>
      <c r="B2021" s="278">
        <v>4.1399999999999999E-2</v>
      </c>
      <c r="C2021" s="14">
        <f t="shared" si="31"/>
        <v>-1.6627078384798082E-2</v>
      </c>
    </row>
    <row r="2022" spans="1:3">
      <c r="A2022" s="241">
        <v>38254</v>
      </c>
      <c r="B2022" s="278">
        <v>4.0399999999999998E-2</v>
      </c>
      <c r="C2022" s="14">
        <f t="shared" si="31"/>
        <v>-2.4154589371980697E-2</v>
      </c>
    </row>
    <row r="2023" spans="1:3">
      <c r="A2023" s="241">
        <v>38261</v>
      </c>
      <c r="B2023" s="278">
        <v>4.0999999999999995E-2</v>
      </c>
      <c r="C2023" s="14">
        <f t="shared" si="31"/>
        <v>1.4851485148514762E-2</v>
      </c>
    </row>
    <row r="2024" spans="1:3">
      <c r="A2024" s="241">
        <v>38268</v>
      </c>
      <c r="B2024" s="278">
        <v>4.2000000000000003E-2</v>
      </c>
      <c r="C2024" s="14">
        <f t="shared" si="31"/>
        <v>2.439024390243922E-2</v>
      </c>
    </row>
    <row r="2025" spans="1:3">
      <c r="A2025" s="241">
        <v>38275</v>
      </c>
      <c r="B2025" s="278">
        <v>4.0800000000000003E-2</v>
      </c>
      <c r="C2025" s="14">
        <f t="shared" si="31"/>
        <v>-2.8571428571428564E-2</v>
      </c>
    </row>
    <row r="2026" spans="1:3">
      <c r="A2026" s="241">
        <v>38282</v>
      </c>
      <c r="B2026" s="278">
        <v>4.0300000000000002E-2</v>
      </c>
      <c r="C2026" s="14">
        <f t="shared" si="31"/>
        <v>-1.2254901960784324E-2</v>
      </c>
    </row>
    <row r="2027" spans="1:3">
      <c r="A2027" s="241">
        <v>38289</v>
      </c>
      <c r="B2027" s="278">
        <v>4.0500000000000001E-2</v>
      </c>
      <c r="C2027" s="14">
        <f t="shared" si="31"/>
        <v>4.9627791563275131E-3</v>
      </c>
    </row>
    <row r="2028" spans="1:3">
      <c r="A2028" s="241">
        <v>38296</v>
      </c>
      <c r="B2028" s="278">
        <v>4.1200000000000001E-2</v>
      </c>
      <c r="C2028" s="14">
        <f t="shared" si="31"/>
        <v>1.7283950617283932E-2</v>
      </c>
    </row>
    <row r="2029" spans="1:3">
      <c r="A2029" s="241">
        <v>38303</v>
      </c>
      <c r="B2029" s="278">
        <v>4.2199999999999994E-2</v>
      </c>
      <c r="C2029" s="14">
        <f t="shared" si="31"/>
        <v>2.4271844660194029E-2</v>
      </c>
    </row>
    <row r="2030" spans="1:3">
      <c r="A2030" s="241">
        <v>38310</v>
      </c>
      <c r="B2030" s="278">
        <v>4.1700000000000001E-2</v>
      </c>
      <c r="C2030" s="14">
        <f t="shared" si="31"/>
        <v>-1.1848341232227336E-2</v>
      </c>
    </row>
    <row r="2031" spans="1:3">
      <c r="A2031" s="241">
        <v>38317</v>
      </c>
      <c r="B2031" s="278">
        <v>4.2000000000000003E-2</v>
      </c>
      <c r="C2031" s="14">
        <f t="shared" si="31"/>
        <v>7.1942446043165862E-3</v>
      </c>
    </row>
    <row r="2032" spans="1:3">
      <c r="A2032" s="241">
        <v>38324</v>
      </c>
      <c r="B2032" s="278">
        <v>4.3499999999999997E-2</v>
      </c>
      <c r="C2032" s="14">
        <f t="shared" si="31"/>
        <v>3.571428571428558E-2</v>
      </c>
    </row>
    <row r="2033" spans="1:3">
      <c r="A2033" s="241">
        <v>38331</v>
      </c>
      <c r="B2033" s="278">
        <v>4.1900000000000007E-2</v>
      </c>
      <c r="C2033" s="14">
        <f t="shared" si="31"/>
        <v>-3.6781609195402076E-2</v>
      </c>
    </row>
    <row r="2034" spans="1:3">
      <c r="A2034" s="241">
        <v>38338</v>
      </c>
      <c r="B2034" s="278">
        <v>4.1599999999999998E-2</v>
      </c>
      <c r="C2034" s="14">
        <f t="shared" si="31"/>
        <v>-7.1599045346064094E-3</v>
      </c>
    </row>
    <row r="2035" spans="1:3">
      <c r="A2035" s="241">
        <v>38345</v>
      </c>
      <c r="B2035" s="278">
        <v>4.2099999999999999E-2</v>
      </c>
      <c r="C2035" s="14">
        <f t="shared" si="31"/>
        <v>1.201923076923078E-2</v>
      </c>
    </row>
    <row r="2036" spans="1:3">
      <c r="A2036" s="241">
        <v>38352</v>
      </c>
      <c r="B2036" s="278">
        <v>4.2900000000000001E-2</v>
      </c>
      <c r="C2036" s="14">
        <f t="shared" si="31"/>
        <v>1.9002375296912163E-2</v>
      </c>
    </row>
    <row r="2037" spans="1:3">
      <c r="A2037" s="241">
        <v>38359</v>
      </c>
      <c r="B2037" s="278">
        <v>4.2800000000000005E-2</v>
      </c>
      <c r="C2037" s="14">
        <f t="shared" si="31"/>
        <v>-2.331002331002236E-3</v>
      </c>
    </row>
    <row r="2038" spans="1:3">
      <c r="A2038" s="241">
        <v>38366</v>
      </c>
      <c r="B2038" s="278">
        <v>4.2500000000000003E-2</v>
      </c>
      <c r="C2038" s="14">
        <f t="shared" si="31"/>
        <v>-7.0093457943925614E-3</v>
      </c>
    </row>
    <row r="2039" spans="1:3">
      <c r="A2039" s="241">
        <v>38373</v>
      </c>
      <c r="B2039" s="278">
        <v>4.1900000000000007E-2</v>
      </c>
      <c r="C2039" s="14">
        <f t="shared" si="31"/>
        <v>-1.4117647058823443E-2</v>
      </c>
    </row>
    <row r="2040" spans="1:3">
      <c r="A2040" s="241">
        <v>38380</v>
      </c>
      <c r="B2040" s="278">
        <v>4.1900000000000007E-2</v>
      </c>
      <c r="C2040" s="14">
        <f t="shared" si="31"/>
        <v>0</v>
      </c>
    </row>
    <row r="2041" spans="1:3">
      <c r="A2041" s="241">
        <v>38387</v>
      </c>
      <c r="B2041" s="278">
        <v>4.1399999999999999E-2</v>
      </c>
      <c r="C2041" s="14">
        <f t="shared" si="31"/>
        <v>-1.193317422434385E-2</v>
      </c>
    </row>
    <row r="2042" spans="1:3">
      <c r="A2042" s="241">
        <v>38394</v>
      </c>
      <c r="B2042" s="278">
        <v>4.0599999999999997E-2</v>
      </c>
      <c r="C2042" s="14">
        <f t="shared" si="31"/>
        <v>-1.9323671497584592E-2</v>
      </c>
    </row>
    <row r="2043" spans="1:3">
      <c r="A2043" s="241">
        <v>38401</v>
      </c>
      <c r="B2043" s="278">
        <v>4.1599999999999998E-2</v>
      </c>
      <c r="C2043" s="14">
        <f t="shared" si="31"/>
        <v>2.4630541871921204E-2</v>
      </c>
    </row>
    <row r="2044" spans="1:3">
      <c r="A2044" s="241">
        <v>38408</v>
      </c>
      <c r="B2044" s="278">
        <v>4.2800000000000005E-2</v>
      </c>
      <c r="C2044" s="14">
        <f t="shared" si="31"/>
        <v>2.8846153846154007E-2</v>
      </c>
    </row>
    <row r="2045" spans="1:3">
      <c r="A2045" s="241">
        <v>38415</v>
      </c>
      <c r="B2045" s="278">
        <v>4.3700000000000003E-2</v>
      </c>
      <c r="C2045" s="14">
        <f t="shared" si="31"/>
        <v>2.102803738317752E-2</v>
      </c>
    </row>
    <row r="2046" spans="1:3">
      <c r="A2046" s="241">
        <v>38422</v>
      </c>
      <c r="B2046" s="278">
        <v>4.4500000000000005E-2</v>
      </c>
      <c r="C2046" s="14">
        <f t="shared" si="31"/>
        <v>1.8306636155606452E-2</v>
      </c>
    </row>
    <row r="2047" spans="1:3">
      <c r="A2047" s="241">
        <v>38429</v>
      </c>
      <c r="B2047" s="278">
        <v>4.5100000000000001E-2</v>
      </c>
      <c r="C2047" s="14">
        <f t="shared" si="31"/>
        <v>1.3483146067415647E-2</v>
      </c>
    </row>
    <row r="2048" spans="1:3">
      <c r="A2048" s="241">
        <v>38436</v>
      </c>
      <c r="B2048" s="278">
        <v>4.5899999999999996E-2</v>
      </c>
      <c r="C2048" s="14">
        <f t="shared" si="31"/>
        <v>1.7738359201773728E-2</v>
      </c>
    </row>
    <row r="2049" spans="1:3">
      <c r="A2049" s="241">
        <v>38443</v>
      </c>
      <c r="B2049" s="278">
        <v>4.5499999999999999E-2</v>
      </c>
      <c r="C2049" s="14">
        <f t="shared" si="31"/>
        <v>-8.7145969498910163E-3</v>
      </c>
    </row>
    <row r="2050" spans="1:3">
      <c r="A2050" s="241">
        <v>38450</v>
      </c>
      <c r="B2050" s="278">
        <v>4.4800000000000006E-2</v>
      </c>
      <c r="C2050" s="14">
        <f t="shared" si="31"/>
        <v>-1.5384615384615215E-2</v>
      </c>
    </row>
    <row r="2051" spans="1:3">
      <c r="A2051" s="241">
        <v>38457</v>
      </c>
      <c r="B2051" s="278">
        <v>4.3700000000000003E-2</v>
      </c>
      <c r="C2051" s="14">
        <f t="shared" ref="C2051:C2114" si="32">(B2051-B2050)/B2050</f>
        <v>-2.4553571428571508E-2</v>
      </c>
    </row>
    <row r="2052" spans="1:3">
      <c r="A2052" s="241">
        <v>38464</v>
      </c>
      <c r="B2052" s="278">
        <v>4.2599999999999999E-2</v>
      </c>
      <c r="C2052" s="14">
        <f t="shared" si="32"/>
        <v>-2.5171624713958896E-2</v>
      </c>
    </row>
    <row r="2053" spans="1:3">
      <c r="A2053" s="241">
        <v>38471</v>
      </c>
      <c r="B2053" s="278">
        <v>4.24E-2</v>
      </c>
      <c r="C2053" s="14">
        <f t="shared" si="32"/>
        <v>-4.6948356807511452E-3</v>
      </c>
    </row>
    <row r="2054" spans="1:3">
      <c r="A2054" s="241">
        <v>38478</v>
      </c>
      <c r="B2054" s="278">
        <v>4.2199999999999994E-2</v>
      </c>
      <c r="C2054" s="14">
        <f t="shared" si="32"/>
        <v>-4.7169811320756068E-3</v>
      </c>
    </row>
    <row r="2055" spans="1:3">
      <c r="A2055" s="241">
        <v>38485</v>
      </c>
      <c r="B2055" s="278">
        <v>4.2099999999999999E-2</v>
      </c>
      <c r="C2055" s="14">
        <f t="shared" si="32"/>
        <v>-2.3696682464454015E-3</v>
      </c>
    </row>
    <row r="2056" spans="1:3">
      <c r="A2056" s="241">
        <v>38492</v>
      </c>
      <c r="B2056" s="278">
        <v>4.1100000000000005E-2</v>
      </c>
      <c r="C2056" s="14">
        <f t="shared" si="32"/>
        <v>-2.375296912114E-2</v>
      </c>
    </row>
    <row r="2057" spans="1:3">
      <c r="A2057" s="241">
        <v>38499</v>
      </c>
      <c r="B2057" s="278">
        <v>4.07E-2</v>
      </c>
      <c r="C2057" s="14">
        <f t="shared" si="32"/>
        <v>-9.7323600973237105E-3</v>
      </c>
    </row>
    <row r="2058" spans="1:3">
      <c r="A2058" s="241">
        <v>38506</v>
      </c>
      <c r="B2058" s="278">
        <v>3.95E-2</v>
      </c>
      <c r="C2058" s="14">
        <f t="shared" si="32"/>
        <v>-2.9484029484029475E-2</v>
      </c>
    </row>
    <row r="2059" spans="1:3">
      <c r="A2059" s="241">
        <v>38513</v>
      </c>
      <c r="B2059" s="278">
        <v>3.9699999999999999E-2</v>
      </c>
      <c r="C2059" s="14">
        <f t="shared" si="32"/>
        <v>5.0632911392404761E-3</v>
      </c>
    </row>
    <row r="2060" spans="1:3">
      <c r="A2060" s="241">
        <v>38520</v>
      </c>
      <c r="B2060" s="278">
        <v>4.0999999999999995E-2</v>
      </c>
      <c r="C2060" s="14">
        <f t="shared" si="32"/>
        <v>3.2745591939546487E-2</v>
      </c>
    </row>
    <row r="2061" spans="1:3">
      <c r="A2061" s="241">
        <v>38527</v>
      </c>
      <c r="B2061" s="278">
        <v>0.04</v>
      </c>
      <c r="C2061" s="14">
        <f t="shared" si="32"/>
        <v>-2.439024390243888E-2</v>
      </c>
    </row>
    <row r="2062" spans="1:3">
      <c r="A2062" s="241">
        <v>38534</v>
      </c>
      <c r="B2062" s="278">
        <v>3.9699999999999999E-2</v>
      </c>
      <c r="C2062" s="14">
        <f t="shared" si="32"/>
        <v>-7.5000000000000414E-3</v>
      </c>
    </row>
    <row r="2063" spans="1:3">
      <c r="A2063" s="241">
        <v>38541</v>
      </c>
      <c r="B2063" s="278">
        <v>4.0899999999999999E-2</v>
      </c>
      <c r="C2063" s="14">
        <f t="shared" si="32"/>
        <v>3.0226700251889161E-2</v>
      </c>
    </row>
    <row r="2064" spans="1:3">
      <c r="A2064" s="241">
        <v>38548</v>
      </c>
      <c r="B2064" s="278">
        <v>4.1599999999999998E-2</v>
      </c>
      <c r="C2064" s="14">
        <f t="shared" si="32"/>
        <v>1.7114914425427855E-2</v>
      </c>
    </row>
    <row r="2065" spans="1:3">
      <c r="A2065" s="241">
        <v>38555</v>
      </c>
      <c r="B2065" s="278">
        <v>4.2199999999999994E-2</v>
      </c>
      <c r="C2065" s="14">
        <f t="shared" si="32"/>
        <v>1.4423076923076837E-2</v>
      </c>
    </row>
    <row r="2066" spans="1:3">
      <c r="A2066" s="241">
        <v>38562</v>
      </c>
      <c r="B2066" s="278">
        <v>4.2500000000000003E-2</v>
      </c>
      <c r="C2066" s="14">
        <f t="shared" si="32"/>
        <v>7.1090047393366973E-3</v>
      </c>
    </row>
    <row r="2067" spans="1:3">
      <c r="A2067" s="241">
        <v>38569</v>
      </c>
      <c r="B2067" s="278">
        <v>4.3400000000000001E-2</v>
      </c>
      <c r="C2067" s="14">
        <f t="shared" si="32"/>
        <v>2.1176470588235245E-2</v>
      </c>
    </row>
    <row r="2068" spans="1:3">
      <c r="A2068" s="241">
        <v>38576</v>
      </c>
      <c r="B2068" s="278">
        <v>4.36E-2</v>
      </c>
      <c r="C2068" s="14">
        <f t="shared" si="32"/>
        <v>4.6082949308755483E-3</v>
      </c>
    </row>
    <row r="2069" spans="1:3">
      <c r="A2069" s="241">
        <v>38583</v>
      </c>
      <c r="B2069" s="278">
        <v>4.24E-2</v>
      </c>
      <c r="C2069" s="14">
        <f t="shared" si="32"/>
        <v>-2.7522935779816505E-2</v>
      </c>
    </row>
    <row r="2070" spans="1:3">
      <c r="A2070" s="241">
        <v>38590</v>
      </c>
      <c r="B2070" s="278">
        <v>4.2000000000000003E-2</v>
      </c>
      <c r="C2070" s="14">
        <f t="shared" si="32"/>
        <v>-9.4339622641508858E-3</v>
      </c>
    </row>
    <row r="2071" spans="1:3">
      <c r="A2071" s="241">
        <v>38597</v>
      </c>
      <c r="B2071" s="278">
        <v>4.0899999999999999E-2</v>
      </c>
      <c r="C2071" s="14">
        <f t="shared" si="32"/>
        <v>-2.6190476190476278E-2</v>
      </c>
    </row>
    <row r="2072" spans="1:3">
      <c r="A2072" s="241">
        <v>38604</v>
      </c>
      <c r="B2072" s="278">
        <v>4.1299999999999996E-2</v>
      </c>
      <c r="C2072" s="14">
        <f t="shared" si="32"/>
        <v>9.7799511002444398E-3</v>
      </c>
    </row>
    <row r="2073" spans="1:3">
      <c r="A2073" s="241">
        <v>38611</v>
      </c>
      <c r="B2073" s="278">
        <v>4.1900000000000007E-2</v>
      </c>
      <c r="C2073" s="14">
        <f t="shared" si="32"/>
        <v>1.4527845036319861E-2</v>
      </c>
    </row>
    <row r="2074" spans="1:3">
      <c r="A2074" s="241">
        <v>38618</v>
      </c>
      <c r="B2074" s="278">
        <v>4.2300000000000004E-2</v>
      </c>
      <c r="C2074" s="14">
        <f t="shared" si="32"/>
        <v>9.5465393794748818E-3</v>
      </c>
    </row>
    <row r="2075" spans="1:3">
      <c r="A2075" s="241">
        <v>38625</v>
      </c>
      <c r="B2075" s="278">
        <v>4.2999999999999997E-2</v>
      </c>
      <c r="C2075" s="14">
        <f t="shared" si="32"/>
        <v>1.6548463356973811E-2</v>
      </c>
    </row>
    <row r="2076" spans="1:3">
      <c r="A2076" s="241">
        <v>38632</v>
      </c>
      <c r="B2076" s="278">
        <v>4.3700000000000003E-2</v>
      </c>
      <c r="C2076" s="14">
        <f t="shared" si="32"/>
        <v>1.6279069767442006E-2</v>
      </c>
    </row>
    <row r="2077" spans="1:3">
      <c r="A2077" s="241">
        <v>38639</v>
      </c>
      <c r="B2077" s="278">
        <v>4.4500000000000005E-2</v>
      </c>
      <c r="C2077" s="14">
        <f t="shared" si="32"/>
        <v>1.8306636155606452E-2</v>
      </c>
    </row>
    <row r="2078" spans="1:3">
      <c r="A2078" s="241">
        <v>38646</v>
      </c>
      <c r="B2078" s="278">
        <v>4.4600000000000001E-2</v>
      </c>
      <c r="C2078" s="14">
        <f t="shared" si="32"/>
        <v>2.2471910112358633E-3</v>
      </c>
    </row>
    <row r="2079" spans="1:3">
      <c r="A2079" s="241">
        <v>38653</v>
      </c>
      <c r="B2079" s="278">
        <v>4.5499999999999999E-2</v>
      </c>
      <c r="C2079" s="14">
        <f t="shared" si="32"/>
        <v>2.0179372197309371E-2</v>
      </c>
    </row>
    <row r="2080" spans="1:3">
      <c r="A2080" s="241">
        <v>38660</v>
      </c>
      <c r="B2080" s="278">
        <v>4.6100000000000002E-2</v>
      </c>
      <c r="C2080" s="14">
        <f t="shared" si="32"/>
        <v>1.318681318681326E-2</v>
      </c>
    </row>
    <row r="2081" spans="1:3">
      <c r="A2081" s="241">
        <v>38667</v>
      </c>
      <c r="B2081" s="278">
        <v>4.5999999999999999E-2</v>
      </c>
      <c r="C2081" s="14">
        <f t="shared" si="32"/>
        <v>-2.1691973969631857E-3</v>
      </c>
    </row>
    <row r="2082" spans="1:3">
      <c r="A2082" s="241">
        <v>38674</v>
      </c>
      <c r="B2082" s="278">
        <v>4.5199999999999997E-2</v>
      </c>
      <c r="C2082" s="14">
        <f t="shared" si="32"/>
        <v>-1.7391304347826132E-2</v>
      </c>
    </row>
    <row r="2083" spans="1:3">
      <c r="A2083" s="241">
        <v>38681</v>
      </c>
      <c r="B2083" s="278">
        <v>4.4500000000000005E-2</v>
      </c>
      <c r="C2083" s="14">
        <f t="shared" si="32"/>
        <v>-1.5486725663716644E-2</v>
      </c>
    </row>
    <row r="2084" spans="1:3">
      <c r="A2084" s="241">
        <v>38688</v>
      </c>
      <c r="B2084" s="278">
        <v>4.4800000000000006E-2</v>
      </c>
      <c r="C2084" s="14">
        <f t="shared" si="32"/>
        <v>6.7415730337079018E-3</v>
      </c>
    </row>
    <row r="2085" spans="1:3">
      <c r="A2085" s="241">
        <v>38695</v>
      </c>
      <c r="B2085" s="278">
        <v>4.5199999999999997E-2</v>
      </c>
      <c r="C2085" s="14">
        <f t="shared" si="32"/>
        <v>8.9285714285712182E-3</v>
      </c>
    </row>
    <row r="2086" spans="1:3">
      <c r="A2086" s="241">
        <v>38702</v>
      </c>
      <c r="B2086" s="278">
        <v>4.4900000000000002E-2</v>
      </c>
      <c r="C2086" s="14">
        <f t="shared" si="32"/>
        <v>-6.637168141592804E-3</v>
      </c>
    </row>
    <row r="2087" spans="1:3">
      <c r="A2087" s="241">
        <v>38709</v>
      </c>
      <c r="B2087" s="278">
        <v>4.4500000000000005E-2</v>
      </c>
      <c r="C2087" s="14">
        <f t="shared" si="32"/>
        <v>-8.9086859688195449E-3</v>
      </c>
    </row>
    <row r="2088" spans="1:3">
      <c r="A2088" s="241">
        <v>38716</v>
      </c>
      <c r="B2088" s="278">
        <v>4.3700000000000003E-2</v>
      </c>
      <c r="C2088" s="14">
        <f t="shared" si="32"/>
        <v>-1.7977528089887687E-2</v>
      </c>
    </row>
    <row r="2089" spans="1:3">
      <c r="A2089" s="241">
        <v>38723</v>
      </c>
      <c r="B2089" s="278">
        <v>4.3700000000000003E-2</v>
      </c>
      <c r="C2089" s="14">
        <f t="shared" si="32"/>
        <v>0</v>
      </c>
    </row>
    <row r="2090" spans="1:3">
      <c r="A2090" s="241">
        <v>38730</v>
      </c>
      <c r="B2090" s="278">
        <v>4.41E-2</v>
      </c>
      <c r="C2090" s="14">
        <f t="shared" si="32"/>
        <v>9.1533180778031482E-3</v>
      </c>
    </row>
    <row r="2091" spans="1:3">
      <c r="A2091" s="241">
        <v>38737</v>
      </c>
      <c r="B2091" s="278">
        <v>4.36E-2</v>
      </c>
      <c r="C2091" s="14">
        <f t="shared" si="32"/>
        <v>-1.1337868480725634E-2</v>
      </c>
    </row>
    <row r="2092" spans="1:3">
      <c r="A2092" s="241">
        <v>38744</v>
      </c>
      <c r="B2092" s="278">
        <v>4.4600000000000001E-2</v>
      </c>
      <c r="C2092" s="14">
        <f t="shared" si="32"/>
        <v>2.2935779816513784E-2</v>
      </c>
    </row>
    <row r="2093" spans="1:3">
      <c r="A2093" s="241">
        <v>38751</v>
      </c>
      <c r="B2093" s="278">
        <v>4.5499999999999999E-2</v>
      </c>
      <c r="C2093" s="14">
        <f t="shared" si="32"/>
        <v>2.0179372197309371E-2</v>
      </c>
    </row>
    <row r="2094" spans="1:3">
      <c r="A2094" s="241">
        <v>38758</v>
      </c>
      <c r="B2094" s="278">
        <v>4.5599999999999995E-2</v>
      </c>
      <c r="C2094" s="14">
        <f t="shared" si="32"/>
        <v>2.1978021978021085E-3</v>
      </c>
    </row>
    <row r="2095" spans="1:3">
      <c r="A2095" s="241">
        <v>38765</v>
      </c>
      <c r="B2095" s="278">
        <v>4.5899999999999996E-2</v>
      </c>
      <c r="C2095" s="14">
        <f t="shared" si="32"/>
        <v>6.5789473684210896E-3</v>
      </c>
    </row>
    <row r="2096" spans="1:3">
      <c r="A2096" s="241">
        <v>38772</v>
      </c>
      <c r="B2096" s="278">
        <v>4.5599999999999995E-2</v>
      </c>
      <c r="C2096" s="14">
        <f t="shared" si="32"/>
        <v>-6.5359477124183373E-3</v>
      </c>
    </row>
    <row r="2097" spans="1:3">
      <c r="A2097" s="241">
        <v>38779</v>
      </c>
      <c r="B2097" s="278">
        <v>4.6100000000000002E-2</v>
      </c>
      <c r="C2097" s="14">
        <f t="shared" si="32"/>
        <v>1.0964912280701917E-2</v>
      </c>
    </row>
    <row r="2098" spans="1:3">
      <c r="A2098" s="241">
        <v>38786</v>
      </c>
      <c r="B2098" s="278">
        <v>4.7400000000000005E-2</v>
      </c>
      <c r="C2098" s="14">
        <f t="shared" si="32"/>
        <v>2.8199566160520662E-2</v>
      </c>
    </row>
    <row r="2099" spans="1:3">
      <c r="A2099" s="241">
        <v>38793</v>
      </c>
      <c r="B2099" s="278">
        <v>4.7100000000000003E-2</v>
      </c>
      <c r="C2099" s="14">
        <f t="shared" si="32"/>
        <v>-6.3291139240506675E-3</v>
      </c>
    </row>
    <row r="2100" spans="1:3">
      <c r="A2100" s="241">
        <v>38800</v>
      </c>
      <c r="B2100" s="278">
        <v>4.6900000000000004E-2</v>
      </c>
      <c r="C2100" s="14">
        <f t="shared" si="32"/>
        <v>-4.246284501061545E-3</v>
      </c>
    </row>
    <row r="2101" spans="1:3">
      <c r="A2101" s="241">
        <v>38807</v>
      </c>
      <c r="B2101" s="278">
        <v>4.8000000000000001E-2</v>
      </c>
      <c r="C2101" s="14">
        <f t="shared" si="32"/>
        <v>2.345415778251592E-2</v>
      </c>
    </row>
    <row r="2102" spans="1:3">
      <c r="A2102" s="241">
        <v>38814</v>
      </c>
      <c r="B2102" s="278">
        <v>4.8899999999999999E-2</v>
      </c>
      <c r="C2102" s="14">
        <f t="shared" si="32"/>
        <v>1.8749999999999958E-2</v>
      </c>
    </row>
    <row r="2103" spans="1:3">
      <c r="A2103" s="241">
        <v>38821</v>
      </c>
      <c r="B2103" s="278">
        <v>4.9800000000000004E-2</v>
      </c>
      <c r="C2103" s="14">
        <f t="shared" si="32"/>
        <v>1.8404907975460225E-2</v>
      </c>
    </row>
    <row r="2104" spans="1:3">
      <c r="A2104" s="241">
        <v>38828</v>
      </c>
      <c r="B2104" s="278">
        <v>5.0199999999999995E-2</v>
      </c>
      <c r="C2104" s="14">
        <f t="shared" si="32"/>
        <v>8.0321285140560368E-3</v>
      </c>
    </row>
    <row r="2105" spans="1:3">
      <c r="A2105" s="241">
        <v>38835</v>
      </c>
      <c r="B2105" s="278">
        <v>5.0700000000000002E-2</v>
      </c>
      <c r="C2105" s="14">
        <f t="shared" si="32"/>
        <v>9.9601593625499481E-3</v>
      </c>
    </row>
    <row r="2106" spans="1:3">
      <c r="A2106" s="241">
        <v>38842</v>
      </c>
      <c r="B2106" s="278">
        <v>5.1399999999999994E-2</v>
      </c>
      <c r="C2106" s="14">
        <f t="shared" si="32"/>
        <v>1.3806706114398269E-2</v>
      </c>
    </row>
    <row r="2107" spans="1:3">
      <c r="A2107" s="241">
        <v>38849</v>
      </c>
      <c r="B2107" s="278">
        <v>5.1399999999999994E-2</v>
      </c>
      <c r="C2107" s="14">
        <f t="shared" si="32"/>
        <v>0</v>
      </c>
    </row>
    <row r="2108" spans="1:3">
      <c r="A2108" s="241">
        <v>38856</v>
      </c>
      <c r="B2108" s="278">
        <v>5.1100000000000007E-2</v>
      </c>
      <c r="C2108" s="14">
        <f t="shared" si="32"/>
        <v>-5.8365758754861437E-3</v>
      </c>
    </row>
    <row r="2109" spans="1:3">
      <c r="A2109" s="241">
        <v>38863</v>
      </c>
      <c r="B2109" s="278">
        <v>5.0499999999999996E-2</v>
      </c>
      <c r="C2109" s="14">
        <f t="shared" si="32"/>
        <v>-1.1741682974559886E-2</v>
      </c>
    </row>
    <row r="2110" spans="1:3">
      <c r="A2110" s="241">
        <v>38870</v>
      </c>
      <c r="B2110" s="278">
        <v>5.0799999999999998E-2</v>
      </c>
      <c r="C2110" s="14">
        <f t="shared" si="32"/>
        <v>5.9405940594059736E-3</v>
      </c>
    </row>
    <row r="2111" spans="1:3">
      <c r="A2111" s="241">
        <v>38877</v>
      </c>
      <c r="B2111" s="278">
        <v>5.0099999999999999E-2</v>
      </c>
      <c r="C2111" s="14">
        <f t="shared" si="32"/>
        <v>-1.3779527559055104E-2</v>
      </c>
    </row>
    <row r="2112" spans="1:3">
      <c r="A2112" s="241">
        <v>38884</v>
      </c>
      <c r="B2112" s="278">
        <v>5.0499999999999996E-2</v>
      </c>
      <c r="C2112" s="14">
        <f t="shared" si="32"/>
        <v>7.984031936127697E-3</v>
      </c>
    </row>
    <row r="2113" spans="1:3">
      <c r="A2113" s="241">
        <v>38891</v>
      </c>
      <c r="B2113" s="278">
        <v>5.1799999999999999E-2</v>
      </c>
      <c r="C2113" s="14">
        <f t="shared" si="32"/>
        <v>2.5742574257425793E-2</v>
      </c>
    </row>
    <row r="2114" spans="1:3">
      <c r="A2114" s="241">
        <v>38898</v>
      </c>
      <c r="B2114" s="278">
        <v>5.2199999999999996E-2</v>
      </c>
      <c r="C2114" s="14">
        <f t="shared" si="32"/>
        <v>7.7220077220076754E-3</v>
      </c>
    </row>
    <row r="2115" spans="1:3">
      <c r="A2115" s="241">
        <v>38905</v>
      </c>
      <c r="B2115" s="278">
        <v>5.1799999999999999E-2</v>
      </c>
      <c r="C2115" s="14">
        <f t="shared" ref="C2115:C2178" si="33">(B2115-B2114)/B2114</f>
        <v>-7.6628352490421001E-3</v>
      </c>
    </row>
    <row r="2116" spans="1:3">
      <c r="A2116" s="241">
        <v>38912</v>
      </c>
      <c r="B2116" s="278">
        <v>5.0999999999999997E-2</v>
      </c>
      <c r="C2116" s="14">
        <f t="shared" si="33"/>
        <v>-1.5444015444015484E-2</v>
      </c>
    </row>
    <row r="2117" spans="1:3">
      <c r="A2117" s="241">
        <v>38919</v>
      </c>
      <c r="B2117" s="278">
        <v>5.0700000000000002E-2</v>
      </c>
      <c r="C2117" s="14">
        <f t="shared" si="33"/>
        <v>-5.8823529411763673E-3</v>
      </c>
    </row>
    <row r="2118" spans="1:3">
      <c r="A2118" s="241">
        <v>38926</v>
      </c>
      <c r="B2118" s="278">
        <v>5.0499999999999996E-2</v>
      </c>
      <c r="C2118" s="14">
        <f t="shared" si="33"/>
        <v>-3.9447731755425193E-3</v>
      </c>
    </row>
    <row r="2119" spans="1:3">
      <c r="A2119" s="241">
        <v>38933</v>
      </c>
      <c r="B2119" s="278">
        <v>4.9599999999999998E-2</v>
      </c>
      <c r="C2119" s="14">
        <f t="shared" si="33"/>
        <v>-1.7821782178217786E-2</v>
      </c>
    </row>
    <row r="2120" spans="1:3">
      <c r="A2120" s="241">
        <v>38940</v>
      </c>
      <c r="B2120" s="278">
        <v>4.9400000000000006E-2</v>
      </c>
      <c r="C2120" s="14">
        <f t="shared" si="33"/>
        <v>-4.032258064515965E-3</v>
      </c>
    </row>
    <row r="2121" spans="1:3">
      <c r="A2121" s="241">
        <v>38947</v>
      </c>
      <c r="B2121" s="278">
        <v>4.9000000000000002E-2</v>
      </c>
      <c r="C2121" s="14">
        <f t="shared" si="33"/>
        <v>-8.0971659919029243E-3</v>
      </c>
    </row>
    <row r="2122" spans="1:3">
      <c r="A2122" s="241">
        <v>38954</v>
      </c>
      <c r="B2122" s="278">
        <v>4.8099999999999997E-2</v>
      </c>
      <c r="C2122" s="14">
        <f t="shared" si="33"/>
        <v>-1.8367346938775612E-2</v>
      </c>
    </row>
    <row r="2123" spans="1:3">
      <c r="A2123" s="241">
        <v>38961</v>
      </c>
      <c r="B2123" s="278">
        <v>4.7599999999999996E-2</v>
      </c>
      <c r="C2123" s="14">
        <f t="shared" si="33"/>
        <v>-1.0395010395010404E-2</v>
      </c>
    </row>
    <row r="2124" spans="1:3">
      <c r="A2124" s="241">
        <v>38968</v>
      </c>
      <c r="B2124" s="278">
        <v>4.7899999999999998E-2</v>
      </c>
      <c r="C2124" s="14">
        <f t="shared" si="33"/>
        <v>6.3025210084033962E-3</v>
      </c>
    </row>
    <row r="2125" spans="1:3">
      <c r="A2125" s="241">
        <v>38975</v>
      </c>
      <c r="B2125" s="278">
        <v>4.7899999999999998E-2</v>
      </c>
      <c r="C2125" s="14">
        <f t="shared" si="33"/>
        <v>0</v>
      </c>
    </row>
    <row r="2126" spans="1:3">
      <c r="A2126" s="241">
        <v>38982</v>
      </c>
      <c r="B2126" s="278">
        <v>4.7100000000000003E-2</v>
      </c>
      <c r="C2126" s="14">
        <f t="shared" si="33"/>
        <v>-1.6701461377870465E-2</v>
      </c>
    </row>
    <row r="2127" spans="1:3">
      <c r="A2127" s="241">
        <v>38989</v>
      </c>
      <c r="B2127" s="278">
        <v>4.5999999999999999E-2</v>
      </c>
      <c r="C2127" s="14">
        <f t="shared" si="33"/>
        <v>-2.3354564755838719E-2</v>
      </c>
    </row>
    <row r="2128" spans="1:3">
      <c r="A2128" s="241">
        <v>38996</v>
      </c>
      <c r="B2128" s="278">
        <v>4.6199999999999998E-2</v>
      </c>
      <c r="C2128" s="14">
        <f t="shared" si="33"/>
        <v>4.3478260869564958E-3</v>
      </c>
    </row>
    <row r="2129" spans="1:3">
      <c r="A2129" s="241">
        <v>39003</v>
      </c>
      <c r="B2129" s="278">
        <v>4.7800000000000002E-2</v>
      </c>
      <c r="C2129" s="14">
        <f t="shared" si="33"/>
        <v>3.4632034632034722E-2</v>
      </c>
    </row>
    <row r="2130" spans="1:3">
      <c r="A2130" s="241">
        <v>39010</v>
      </c>
      <c r="B2130" s="278">
        <v>4.7800000000000002E-2</v>
      </c>
      <c r="C2130" s="14">
        <f t="shared" si="33"/>
        <v>0</v>
      </c>
    </row>
    <row r="2131" spans="1:3">
      <c r="A2131" s="241">
        <v>39017</v>
      </c>
      <c r="B2131" s="278">
        <v>4.7699999999999992E-2</v>
      </c>
      <c r="C2131" s="14">
        <f t="shared" si="33"/>
        <v>-2.0920502092052259E-3</v>
      </c>
    </row>
    <row r="2132" spans="1:3">
      <c r="A2132" s="241">
        <v>39024</v>
      </c>
      <c r="B2132" s="278">
        <v>4.6399999999999997E-2</v>
      </c>
      <c r="C2132" s="14">
        <f t="shared" si="33"/>
        <v>-2.7253668763102638E-2</v>
      </c>
    </row>
    <row r="2133" spans="1:3">
      <c r="A2133" s="241">
        <v>39031</v>
      </c>
      <c r="B2133" s="278">
        <v>4.6399999999999997E-2</v>
      </c>
      <c r="C2133" s="14">
        <f t="shared" si="33"/>
        <v>0</v>
      </c>
    </row>
    <row r="2134" spans="1:3">
      <c r="A2134" s="241">
        <v>39038</v>
      </c>
      <c r="B2134" s="278">
        <v>4.6100000000000002E-2</v>
      </c>
      <c r="C2134" s="14">
        <f t="shared" si="33"/>
        <v>-6.4655172413791966E-3</v>
      </c>
    </row>
    <row r="2135" spans="1:3">
      <c r="A2135" s="241">
        <v>39045</v>
      </c>
      <c r="B2135" s="278">
        <v>4.58E-2</v>
      </c>
      <c r="C2135" s="14">
        <f t="shared" si="33"/>
        <v>-6.5075921908894063E-3</v>
      </c>
    </row>
    <row r="2136" spans="1:3">
      <c r="A2136" s="241">
        <v>39052</v>
      </c>
      <c r="B2136" s="278">
        <v>4.4900000000000002E-2</v>
      </c>
      <c r="C2136" s="14">
        <f t="shared" si="33"/>
        <v>-1.9650655021834017E-2</v>
      </c>
    </row>
    <row r="2137" spans="1:3">
      <c r="A2137" s="241">
        <v>39059</v>
      </c>
      <c r="B2137" s="278">
        <v>4.4800000000000006E-2</v>
      </c>
      <c r="C2137" s="14">
        <f t="shared" si="33"/>
        <v>-2.227171492204809E-3</v>
      </c>
    </row>
    <row r="2138" spans="1:3">
      <c r="A2138" s="241">
        <v>39066</v>
      </c>
      <c r="B2138" s="278">
        <v>4.5599999999999995E-2</v>
      </c>
      <c r="C2138" s="14">
        <f t="shared" si="33"/>
        <v>1.7857142857142592E-2</v>
      </c>
    </row>
    <row r="2139" spans="1:3">
      <c r="A2139" s="241">
        <v>39073</v>
      </c>
      <c r="B2139" s="278">
        <v>4.5999999999999999E-2</v>
      </c>
      <c r="C2139" s="14">
        <f t="shared" si="33"/>
        <v>8.7719298245615036E-3</v>
      </c>
    </row>
    <row r="2140" spans="1:3">
      <c r="A2140" s="241">
        <v>39080</v>
      </c>
      <c r="B2140" s="278">
        <v>4.6699999999999998E-2</v>
      </c>
      <c r="C2140" s="14">
        <f t="shared" si="33"/>
        <v>1.5217391304347809E-2</v>
      </c>
    </row>
    <row r="2141" spans="1:3">
      <c r="A2141" s="241">
        <v>39087</v>
      </c>
      <c r="B2141" s="278">
        <v>4.6600000000000003E-2</v>
      </c>
      <c r="C2141" s="14">
        <f t="shared" si="33"/>
        <v>-2.1413276231262513E-3</v>
      </c>
    </row>
    <row r="2142" spans="1:3">
      <c r="A2142" s="241">
        <v>39094</v>
      </c>
      <c r="B2142" s="278">
        <v>4.7E-2</v>
      </c>
      <c r="C2142" s="14">
        <f t="shared" si="33"/>
        <v>8.5836909871244114E-3</v>
      </c>
    </row>
    <row r="2143" spans="1:3">
      <c r="A2143" s="241">
        <v>39101</v>
      </c>
      <c r="B2143" s="278">
        <v>4.7699999999999992E-2</v>
      </c>
      <c r="C2143" s="14">
        <f t="shared" si="33"/>
        <v>1.4893617021276432E-2</v>
      </c>
    </row>
    <row r="2144" spans="1:3">
      <c r="A2144" s="241">
        <v>39108</v>
      </c>
      <c r="B2144" s="278">
        <v>4.8300000000000003E-2</v>
      </c>
      <c r="C2144" s="14">
        <f t="shared" si="33"/>
        <v>1.2578616352201475E-2</v>
      </c>
    </row>
    <row r="2145" spans="1:3">
      <c r="A2145" s="241">
        <v>39115</v>
      </c>
      <c r="B2145" s="278">
        <v>4.8600000000000004E-2</v>
      </c>
      <c r="C2145" s="14">
        <f t="shared" si="33"/>
        <v>6.2111801242236368E-3</v>
      </c>
    </row>
    <row r="2146" spans="1:3">
      <c r="A2146" s="241">
        <v>39122</v>
      </c>
      <c r="B2146" s="278">
        <v>4.7699999999999992E-2</v>
      </c>
      <c r="C2146" s="14">
        <f t="shared" si="33"/>
        <v>-1.851851851851876E-2</v>
      </c>
    </row>
    <row r="2147" spans="1:3">
      <c r="A2147" s="241">
        <v>39129</v>
      </c>
      <c r="B2147" s="278">
        <v>4.7500000000000001E-2</v>
      </c>
      <c r="C2147" s="14">
        <f t="shared" si="33"/>
        <v>-4.1928721174002495E-3</v>
      </c>
    </row>
    <row r="2148" spans="1:3">
      <c r="A2148" s="241">
        <v>39136</v>
      </c>
      <c r="B2148" s="278">
        <v>4.7E-2</v>
      </c>
      <c r="C2148" s="14">
        <f t="shared" si="33"/>
        <v>-1.0526315789473693E-2</v>
      </c>
    </row>
    <row r="2149" spans="1:3">
      <c r="A2149" s="241">
        <v>39143</v>
      </c>
      <c r="B2149" s="278">
        <v>4.5499999999999999E-2</v>
      </c>
      <c r="C2149" s="14">
        <f t="shared" si="33"/>
        <v>-3.1914893617021302E-2</v>
      </c>
    </row>
    <row r="2150" spans="1:3">
      <c r="A2150" s="241">
        <v>39150</v>
      </c>
      <c r="B2150" s="278">
        <v>4.53E-2</v>
      </c>
      <c r="C2150" s="14">
        <f t="shared" si="33"/>
        <v>-4.3956043956043687E-3</v>
      </c>
    </row>
    <row r="2151" spans="1:3">
      <c r="A2151" s="241">
        <v>39157</v>
      </c>
      <c r="B2151" s="278">
        <v>4.5400000000000003E-2</v>
      </c>
      <c r="C2151" s="14">
        <f t="shared" si="33"/>
        <v>2.2075055187638602E-3</v>
      </c>
    </row>
    <row r="2152" spans="1:3">
      <c r="A2152" s="241">
        <v>39164</v>
      </c>
      <c r="B2152" s="278">
        <v>4.58E-2</v>
      </c>
      <c r="C2152" s="14">
        <f t="shared" si="33"/>
        <v>8.8105726872246149E-3</v>
      </c>
    </row>
    <row r="2153" spans="1:3">
      <c r="A2153" s="241">
        <v>39171</v>
      </c>
      <c r="B2153" s="278">
        <v>4.6300000000000001E-2</v>
      </c>
      <c r="C2153" s="14">
        <f t="shared" si="33"/>
        <v>1.0917030567685599E-2</v>
      </c>
    </row>
    <row r="2154" spans="1:3">
      <c r="A2154" s="241">
        <v>39178</v>
      </c>
      <c r="B2154" s="278">
        <v>4.6799999999999994E-2</v>
      </c>
      <c r="C2154" s="14">
        <f t="shared" si="33"/>
        <v>1.079913606911433E-2</v>
      </c>
    </row>
    <row r="2155" spans="1:3">
      <c r="A2155" s="241">
        <v>39185</v>
      </c>
      <c r="B2155" s="278">
        <v>4.7400000000000005E-2</v>
      </c>
      <c r="C2155" s="14">
        <f t="shared" si="33"/>
        <v>1.282051282051304E-2</v>
      </c>
    </row>
    <row r="2156" spans="1:3">
      <c r="A2156" s="241">
        <v>39192</v>
      </c>
      <c r="B2156" s="278">
        <v>4.6900000000000004E-2</v>
      </c>
      <c r="C2156" s="14">
        <f t="shared" si="33"/>
        <v>-1.0548523206751063E-2</v>
      </c>
    </row>
    <row r="2157" spans="1:3">
      <c r="A2157" s="241">
        <v>39199</v>
      </c>
      <c r="B2157" s="278">
        <v>4.6699999999999998E-2</v>
      </c>
      <c r="C2157" s="14">
        <f t="shared" si="33"/>
        <v>-4.264392324093938E-3</v>
      </c>
    </row>
    <row r="2158" spans="1:3">
      <c r="A2158" s="241">
        <v>39206</v>
      </c>
      <c r="B2158" s="278">
        <v>4.6500000000000007E-2</v>
      </c>
      <c r="C2158" s="14">
        <f t="shared" si="33"/>
        <v>-4.2826552462525026E-3</v>
      </c>
    </row>
    <row r="2159" spans="1:3">
      <c r="A2159" s="241">
        <v>39213</v>
      </c>
      <c r="B2159" s="278">
        <v>4.6500000000000007E-2</v>
      </c>
      <c r="C2159" s="14">
        <f t="shared" si="33"/>
        <v>0</v>
      </c>
    </row>
    <row r="2160" spans="1:3">
      <c r="A2160" s="241">
        <v>39220</v>
      </c>
      <c r="B2160" s="278">
        <v>4.7400000000000005E-2</v>
      </c>
      <c r="C2160" s="14">
        <f t="shared" si="33"/>
        <v>1.9354838709677375E-2</v>
      </c>
    </row>
    <row r="2161" spans="1:3">
      <c r="A2161" s="241">
        <v>39227</v>
      </c>
      <c r="B2161" s="278">
        <v>4.8399999999999999E-2</v>
      </c>
      <c r="C2161" s="14">
        <f t="shared" si="33"/>
        <v>2.109704641350198E-2</v>
      </c>
    </row>
    <row r="2162" spans="1:3">
      <c r="A2162" s="241">
        <v>39234</v>
      </c>
      <c r="B2162" s="278">
        <v>4.9000000000000002E-2</v>
      </c>
      <c r="C2162" s="14">
        <f t="shared" si="33"/>
        <v>1.2396694214876101E-2</v>
      </c>
    </row>
    <row r="2163" spans="1:3">
      <c r="A2163" s="241">
        <v>39241</v>
      </c>
      <c r="B2163" s="278">
        <v>5.0199999999999995E-2</v>
      </c>
      <c r="C2163" s="14">
        <f t="shared" si="33"/>
        <v>2.4489795918367196E-2</v>
      </c>
    </row>
    <row r="2164" spans="1:3">
      <c r="A2164" s="241">
        <v>39248</v>
      </c>
      <c r="B2164" s="278">
        <v>5.2000000000000005E-2</v>
      </c>
      <c r="C2164" s="14">
        <f t="shared" si="33"/>
        <v>3.5856573705179487E-2</v>
      </c>
    </row>
    <row r="2165" spans="1:3">
      <c r="A2165" s="241">
        <v>39255</v>
      </c>
      <c r="B2165" s="278">
        <v>5.1399999999999994E-2</v>
      </c>
      <c r="C2165" s="14">
        <f t="shared" si="33"/>
        <v>-1.1538461538461735E-2</v>
      </c>
    </row>
    <row r="2166" spans="1:3">
      <c r="A2166" s="241">
        <v>39262</v>
      </c>
      <c r="B2166" s="278">
        <v>5.0900000000000001E-2</v>
      </c>
      <c r="C2166" s="14">
        <f t="shared" si="33"/>
        <v>-9.7276264591438441E-3</v>
      </c>
    </row>
    <row r="2167" spans="1:3">
      <c r="A2167" s="241">
        <v>39269</v>
      </c>
      <c r="B2167" s="278">
        <v>5.0999999999999997E-2</v>
      </c>
      <c r="C2167" s="14">
        <f t="shared" si="33"/>
        <v>1.9646365422396057E-3</v>
      </c>
    </row>
    <row r="2168" spans="1:3">
      <c r="A2168" s="241">
        <v>39276</v>
      </c>
      <c r="B2168" s="278">
        <v>5.0999999999999997E-2</v>
      </c>
      <c r="C2168" s="14">
        <f t="shared" si="33"/>
        <v>0</v>
      </c>
    </row>
    <row r="2169" spans="1:3">
      <c r="A2169" s="241">
        <v>39283</v>
      </c>
      <c r="B2169" s="278">
        <v>5.0300000000000004E-2</v>
      </c>
      <c r="C2169" s="14">
        <f t="shared" si="33"/>
        <v>-1.3725490196078282E-2</v>
      </c>
    </row>
    <row r="2170" spans="1:3">
      <c r="A2170" s="241">
        <v>39290</v>
      </c>
      <c r="B2170" s="278">
        <v>4.8799999999999996E-2</v>
      </c>
      <c r="C2170" s="14">
        <f t="shared" si="33"/>
        <v>-2.9821073558648273E-2</v>
      </c>
    </row>
    <row r="2171" spans="1:3">
      <c r="A2171" s="241">
        <v>39297</v>
      </c>
      <c r="B2171" s="278">
        <v>4.7699999999999992E-2</v>
      </c>
      <c r="C2171" s="14">
        <f t="shared" si="33"/>
        <v>-2.2540983606557454E-2</v>
      </c>
    </row>
    <row r="2172" spans="1:3">
      <c r="A2172" s="241">
        <v>39304</v>
      </c>
      <c r="B2172" s="278">
        <v>4.7899999999999998E-2</v>
      </c>
      <c r="C2172" s="14">
        <f t="shared" si="33"/>
        <v>4.1928721174005401E-3</v>
      </c>
    </row>
    <row r="2173" spans="1:3">
      <c r="A2173" s="241">
        <v>39311</v>
      </c>
      <c r="B2173" s="278">
        <v>4.7E-2</v>
      </c>
      <c r="C2173" s="14">
        <f t="shared" si="33"/>
        <v>-1.8789144050104345E-2</v>
      </c>
    </row>
    <row r="2174" spans="1:3">
      <c r="A2174" s="241">
        <v>39318</v>
      </c>
      <c r="B2174" s="278">
        <v>4.6199999999999998E-2</v>
      </c>
      <c r="C2174" s="14">
        <f t="shared" si="33"/>
        <v>-1.7021276595744726E-2</v>
      </c>
    </row>
    <row r="2175" spans="1:3">
      <c r="A2175" s="241">
        <v>39325</v>
      </c>
      <c r="B2175" s="278">
        <v>4.5499999999999999E-2</v>
      </c>
      <c r="C2175" s="14">
        <f t="shared" si="33"/>
        <v>-1.5151515151515136E-2</v>
      </c>
    </row>
    <row r="2176" spans="1:3">
      <c r="A2176" s="241">
        <v>39332</v>
      </c>
      <c r="B2176" s="278">
        <v>4.4800000000000006E-2</v>
      </c>
      <c r="C2176" s="14">
        <f t="shared" si="33"/>
        <v>-1.5384615384615215E-2</v>
      </c>
    </row>
    <row r="2177" spans="1:3">
      <c r="A2177" s="241">
        <v>39339</v>
      </c>
      <c r="B2177" s="278">
        <v>4.4199999999999996E-2</v>
      </c>
      <c r="C2177" s="14">
        <f t="shared" si="33"/>
        <v>-1.3392857142857369E-2</v>
      </c>
    </row>
    <row r="2178" spans="1:3">
      <c r="A2178" s="241">
        <v>39346</v>
      </c>
      <c r="B2178" s="278">
        <v>4.5700000000000005E-2</v>
      </c>
      <c r="C2178" s="14">
        <f t="shared" si="33"/>
        <v>3.3936651583710599E-2</v>
      </c>
    </row>
    <row r="2179" spans="1:3">
      <c r="A2179" s="241">
        <v>39353</v>
      </c>
      <c r="B2179" s="278">
        <v>4.6100000000000002E-2</v>
      </c>
      <c r="C2179" s="14">
        <f t="shared" ref="C2179:C2242" si="34">(B2179-B2178)/B2178</f>
        <v>8.7527352297592457E-3</v>
      </c>
    </row>
    <row r="2180" spans="1:3">
      <c r="A2180" s="241">
        <v>39360</v>
      </c>
      <c r="B2180" s="278">
        <v>4.5700000000000005E-2</v>
      </c>
      <c r="C2180" s="14">
        <f t="shared" si="34"/>
        <v>-8.6767895878524411E-3</v>
      </c>
    </row>
    <row r="2181" spans="1:3">
      <c r="A2181" s="241">
        <v>39367</v>
      </c>
      <c r="B2181" s="278">
        <v>4.6699999999999998E-2</v>
      </c>
      <c r="C2181" s="14">
        <f t="shared" si="34"/>
        <v>2.1881838074398113E-2</v>
      </c>
    </row>
    <row r="2182" spans="1:3">
      <c r="A2182" s="241">
        <v>39374</v>
      </c>
      <c r="B2182" s="278">
        <v>4.5700000000000005E-2</v>
      </c>
      <c r="C2182" s="14">
        <f t="shared" si="34"/>
        <v>-2.1413276231263254E-2</v>
      </c>
    </row>
    <row r="2183" spans="1:3">
      <c r="A2183" s="241">
        <v>39381</v>
      </c>
      <c r="B2183" s="278">
        <v>4.3899999999999995E-2</v>
      </c>
      <c r="C2183" s="14">
        <f t="shared" si="34"/>
        <v>-3.9387308533917059E-2</v>
      </c>
    </row>
    <row r="2184" spans="1:3">
      <c r="A2184" s="241">
        <v>39388</v>
      </c>
      <c r="B2184" s="278">
        <v>4.3899999999999995E-2</v>
      </c>
      <c r="C2184" s="14">
        <f t="shared" si="34"/>
        <v>0</v>
      </c>
    </row>
    <row r="2185" spans="1:3">
      <c r="A2185" s="241">
        <v>39395</v>
      </c>
      <c r="B2185" s="278">
        <v>4.3200000000000002E-2</v>
      </c>
      <c r="C2185" s="14">
        <f t="shared" si="34"/>
        <v>-1.5945330296127391E-2</v>
      </c>
    </row>
    <row r="2186" spans="1:3">
      <c r="A2186" s="241">
        <v>39402</v>
      </c>
      <c r="B2186" s="278">
        <v>4.2199999999999994E-2</v>
      </c>
      <c r="C2186" s="14">
        <f t="shared" si="34"/>
        <v>-2.3148148148148327E-2</v>
      </c>
    </row>
    <row r="2187" spans="1:3">
      <c r="A2187" s="241">
        <v>39409</v>
      </c>
      <c r="B2187" s="278">
        <v>4.0399999999999998E-2</v>
      </c>
      <c r="C2187" s="14">
        <f t="shared" si="34"/>
        <v>-4.265402843601887E-2</v>
      </c>
    </row>
    <row r="2188" spans="1:3">
      <c r="A2188" s="241">
        <v>39416</v>
      </c>
      <c r="B2188" s="278">
        <v>3.9399999999999998E-2</v>
      </c>
      <c r="C2188" s="14">
        <f t="shared" si="34"/>
        <v>-2.4752475247524774E-2</v>
      </c>
    </row>
    <row r="2189" spans="1:3">
      <c r="A2189" s="241">
        <v>39423</v>
      </c>
      <c r="B2189" s="278">
        <v>3.9699999999999999E-2</v>
      </c>
      <c r="C2189" s="14">
        <f t="shared" si="34"/>
        <v>7.6142131979695859E-3</v>
      </c>
    </row>
    <row r="2190" spans="1:3">
      <c r="A2190" s="241">
        <v>39430</v>
      </c>
      <c r="B2190" s="278">
        <v>4.1200000000000001E-2</v>
      </c>
      <c r="C2190" s="14">
        <f t="shared" si="34"/>
        <v>3.7783375314861492E-2</v>
      </c>
    </row>
    <row r="2191" spans="1:3">
      <c r="A2191" s="241">
        <v>39437</v>
      </c>
      <c r="B2191" s="278">
        <v>4.1200000000000001E-2</v>
      </c>
      <c r="C2191" s="14">
        <f t="shared" si="34"/>
        <v>0</v>
      </c>
    </row>
    <row r="2192" spans="1:3">
      <c r="A2192" s="241">
        <v>39444</v>
      </c>
      <c r="B2192" s="278">
        <v>4.2099999999999999E-2</v>
      </c>
      <c r="C2192" s="14">
        <f t="shared" si="34"/>
        <v>2.1844660194174709E-2</v>
      </c>
    </row>
    <row r="2193" spans="1:3">
      <c r="A2193" s="241">
        <v>39451</v>
      </c>
      <c r="B2193" s="278">
        <v>3.9399999999999998E-2</v>
      </c>
      <c r="C2193" s="14">
        <f t="shared" si="34"/>
        <v>-6.4133016627078404E-2</v>
      </c>
    </row>
    <row r="2194" spans="1:3">
      <c r="A2194" s="241">
        <v>39458</v>
      </c>
      <c r="B2194" s="278">
        <v>3.85E-2</v>
      </c>
      <c r="C2194" s="14">
        <f t="shared" si="34"/>
        <v>-2.284263959390858E-2</v>
      </c>
    </row>
    <row r="2195" spans="1:3">
      <c r="A2195" s="241">
        <v>39465</v>
      </c>
      <c r="B2195" s="278">
        <v>3.7200000000000004E-2</v>
      </c>
      <c r="C2195" s="14">
        <f t="shared" si="34"/>
        <v>-3.3766233766233653E-2</v>
      </c>
    </row>
    <row r="2196" spans="1:3">
      <c r="A2196" s="241">
        <v>39472</v>
      </c>
      <c r="B2196" s="278">
        <v>3.5799999999999998E-2</v>
      </c>
      <c r="C2196" s="14">
        <f t="shared" si="34"/>
        <v>-3.7634408602150678E-2</v>
      </c>
    </row>
    <row r="2197" spans="1:3">
      <c r="A2197" s="241">
        <v>39479</v>
      </c>
      <c r="B2197" s="278">
        <v>3.6699999999999997E-2</v>
      </c>
      <c r="C2197" s="14">
        <f t="shared" si="34"/>
        <v>2.5139664804469219E-2</v>
      </c>
    </row>
    <row r="2198" spans="1:3">
      <c r="A2198" s="241">
        <v>39486</v>
      </c>
      <c r="B2198" s="278">
        <v>3.6600000000000001E-2</v>
      </c>
      <c r="C2198" s="14">
        <f t="shared" si="34"/>
        <v>-2.7247956403268648E-3</v>
      </c>
    </row>
    <row r="2199" spans="1:3">
      <c r="A2199" s="241">
        <v>39493</v>
      </c>
      <c r="B2199" s="278">
        <v>3.7200000000000004E-2</v>
      </c>
      <c r="C2199" s="14">
        <f t="shared" si="34"/>
        <v>1.6393442622950911E-2</v>
      </c>
    </row>
    <row r="2200" spans="1:3">
      <c r="A2200" s="241">
        <v>39500</v>
      </c>
      <c r="B2200" s="278">
        <v>3.85E-2</v>
      </c>
      <c r="C2200" s="14">
        <f t="shared" si="34"/>
        <v>3.4946236559139664E-2</v>
      </c>
    </row>
    <row r="2201" spans="1:3">
      <c r="A2201" s="241">
        <v>39507</v>
      </c>
      <c r="B2201" s="278">
        <v>3.78E-2</v>
      </c>
      <c r="C2201" s="14">
        <f t="shared" si="34"/>
        <v>-1.8181818181818164E-2</v>
      </c>
    </row>
    <row r="2202" spans="1:3">
      <c r="A2202" s="241">
        <v>39514</v>
      </c>
      <c r="B2202" s="278">
        <v>3.61E-2</v>
      </c>
      <c r="C2202" s="14">
        <f t="shared" si="34"/>
        <v>-4.4973544973544978E-2</v>
      </c>
    </row>
    <row r="2203" spans="1:3">
      <c r="A2203" s="241">
        <v>39521</v>
      </c>
      <c r="B2203" s="278">
        <v>3.5099999999999999E-2</v>
      </c>
      <c r="C2203" s="14">
        <f t="shared" si="34"/>
        <v>-2.7700831024930771E-2</v>
      </c>
    </row>
    <row r="2204" spans="1:3">
      <c r="A2204" s="241">
        <v>39528</v>
      </c>
      <c r="B2204" s="278">
        <v>3.39E-2</v>
      </c>
      <c r="C2204" s="14">
        <f t="shared" si="34"/>
        <v>-3.4188034188034178E-2</v>
      </c>
    </row>
    <row r="2205" spans="1:3">
      <c r="A2205" s="241">
        <v>39535</v>
      </c>
      <c r="B2205" s="278">
        <v>3.5200000000000002E-2</v>
      </c>
      <c r="C2205" s="14">
        <f t="shared" si="34"/>
        <v>3.8348082595870282E-2</v>
      </c>
    </row>
    <row r="2206" spans="1:3">
      <c r="A2206" s="241">
        <v>39542</v>
      </c>
      <c r="B2206" s="278">
        <v>3.5499999999999997E-2</v>
      </c>
      <c r="C2206" s="14">
        <f t="shared" si="34"/>
        <v>8.5227272727271229E-3</v>
      </c>
    </row>
    <row r="2207" spans="1:3">
      <c r="A2207" s="241">
        <v>39549</v>
      </c>
      <c r="B2207" s="278">
        <v>3.5400000000000001E-2</v>
      </c>
      <c r="C2207" s="14">
        <f t="shared" si="34"/>
        <v>-2.8169014084505899E-3</v>
      </c>
    </row>
    <row r="2208" spans="1:3">
      <c r="A2208" s="241">
        <v>39556</v>
      </c>
      <c r="B2208" s="278">
        <v>3.6699999999999997E-2</v>
      </c>
      <c r="C2208" s="14">
        <f t="shared" si="34"/>
        <v>3.6723163841807786E-2</v>
      </c>
    </row>
    <row r="2209" spans="1:3">
      <c r="A2209" s="241">
        <v>39563</v>
      </c>
      <c r="B2209" s="278">
        <v>3.8100000000000002E-2</v>
      </c>
      <c r="C2209" s="14">
        <f t="shared" si="34"/>
        <v>3.8147138964577811E-2</v>
      </c>
    </row>
    <row r="2210" spans="1:3">
      <c r="A2210" s="241">
        <v>39570</v>
      </c>
      <c r="B2210" s="278">
        <v>3.8300000000000001E-2</v>
      </c>
      <c r="C2210" s="14">
        <f t="shared" si="34"/>
        <v>5.2493438320209652E-3</v>
      </c>
    </row>
    <row r="2211" spans="1:3">
      <c r="A2211" s="241">
        <v>39577</v>
      </c>
      <c r="B2211" s="278">
        <v>3.85E-2</v>
      </c>
      <c r="C2211" s="14">
        <f t="shared" si="34"/>
        <v>5.2219321148824745E-3</v>
      </c>
    </row>
    <row r="2212" spans="1:3">
      <c r="A2212" s="241">
        <v>39584</v>
      </c>
      <c r="B2212" s="278">
        <v>3.8599999999999995E-2</v>
      </c>
      <c r="C2212" s="14">
        <f t="shared" si="34"/>
        <v>2.5974025974024916E-3</v>
      </c>
    </row>
    <row r="2213" spans="1:3">
      <c r="A2213" s="241">
        <v>39591</v>
      </c>
      <c r="B2213" s="278">
        <v>3.8399999999999997E-2</v>
      </c>
      <c r="C2213" s="14">
        <f t="shared" si="34"/>
        <v>-5.1813471502590363E-3</v>
      </c>
    </row>
    <row r="2214" spans="1:3">
      <c r="A2214" s="241">
        <v>39598</v>
      </c>
      <c r="B2214" s="278">
        <v>4.0300000000000002E-2</v>
      </c>
      <c r="C2214" s="14">
        <f t="shared" si="34"/>
        <v>4.9479166666666824E-2</v>
      </c>
    </row>
    <row r="2215" spans="1:3">
      <c r="A2215" s="241">
        <v>39605</v>
      </c>
      <c r="B2215" s="278">
        <v>3.9800000000000002E-2</v>
      </c>
      <c r="C2215" s="14">
        <f t="shared" si="34"/>
        <v>-1.2406947890818868E-2</v>
      </c>
    </row>
    <row r="2216" spans="1:3">
      <c r="A2216" s="241">
        <v>39612</v>
      </c>
      <c r="B2216" s="278">
        <v>4.1500000000000002E-2</v>
      </c>
      <c r="C2216" s="14">
        <f t="shared" si="34"/>
        <v>4.2713567839195977E-2</v>
      </c>
    </row>
    <row r="2217" spans="1:3">
      <c r="A2217" s="241">
        <v>39619</v>
      </c>
      <c r="B2217" s="278">
        <v>4.2000000000000003E-2</v>
      </c>
      <c r="C2217" s="14">
        <f t="shared" si="34"/>
        <v>1.2048192771084347E-2</v>
      </c>
    </row>
    <row r="2218" spans="1:3">
      <c r="A2218" s="241">
        <v>39626</v>
      </c>
      <c r="B2218" s="278">
        <v>4.0899999999999999E-2</v>
      </c>
      <c r="C2218" s="14">
        <f t="shared" si="34"/>
        <v>-2.6190476190476278E-2</v>
      </c>
    </row>
    <row r="2219" spans="1:3">
      <c r="A2219" s="241">
        <v>39633</v>
      </c>
      <c r="B2219" s="278">
        <v>0.04</v>
      </c>
      <c r="C2219" s="14">
        <f t="shared" si="34"/>
        <v>-2.2004889975550074E-2</v>
      </c>
    </row>
    <row r="2220" spans="1:3">
      <c r="A2220" s="241">
        <v>39640</v>
      </c>
      <c r="B2220" s="278">
        <v>3.9E-2</v>
      </c>
      <c r="C2220" s="14">
        <f t="shared" si="34"/>
        <v>-2.5000000000000022E-2</v>
      </c>
    </row>
    <row r="2221" spans="1:3">
      <c r="A2221" s="241">
        <v>39647</v>
      </c>
      <c r="B2221" s="278">
        <v>3.9800000000000002E-2</v>
      </c>
      <c r="C2221" s="14">
        <f t="shared" si="34"/>
        <v>2.0512820512820568E-2</v>
      </c>
    </row>
    <row r="2222" spans="1:3">
      <c r="A2222" s="241">
        <v>39654</v>
      </c>
      <c r="B2222" s="278">
        <v>4.1100000000000005E-2</v>
      </c>
      <c r="C2222" s="14">
        <f t="shared" si="34"/>
        <v>3.2663316582914638E-2</v>
      </c>
    </row>
    <row r="2223" spans="1:3">
      <c r="A2223" s="241">
        <v>39661</v>
      </c>
      <c r="B2223" s="278">
        <v>4.0399999999999998E-2</v>
      </c>
      <c r="C2223" s="14">
        <f t="shared" si="34"/>
        <v>-1.7031630170316451E-2</v>
      </c>
    </row>
    <row r="2224" spans="1:3">
      <c r="A2224" s="241">
        <v>39668</v>
      </c>
      <c r="B2224" s="278">
        <v>3.9900000000000005E-2</v>
      </c>
      <c r="C2224" s="14">
        <f t="shared" si="34"/>
        <v>-1.2376237623762215E-2</v>
      </c>
    </row>
    <row r="2225" spans="1:3">
      <c r="A2225" s="241">
        <v>39675</v>
      </c>
      <c r="B2225" s="278">
        <v>3.9100000000000003E-2</v>
      </c>
      <c r="C2225" s="14">
        <f t="shared" si="34"/>
        <v>-2.0050125313283259E-2</v>
      </c>
    </row>
    <row r="2226" spans="1:3">
      <c r="A2226" s="241">
        <v>39682</v>
      </c>
      <c r="B2226" s="278">
        <v>3.8300000000000001E-2</v>
      </c>
      <c r="C2226" s="14">
        <f t="shared" si="34"/>
        <v>-2.0460358056266038E-2</v>
      </c>
    </row>
    <row r="2227" spans="1:3">
      <c r="A2227" s="241">
        <v>39689</v>
      </c>
      <c r="B2227" s="278">
        <v>3.7900000000000003E-2</v>
      </c>
      <c r="C2227" s="14">
        <f t="shared" si="34"/>
        <v>-1.0443864229764949E-2</v>
      </c>
    </row>
    <row r="2228" spans="1:3">
      <c r="A2228" s="241">
        <v>39696</v>
      </c>
      <c r="B2228" s="278">
        <v>3.6900000000000002E-2</v>
      </c>
      <c r="C2228" s="14">
        <f t="shared" si="34"/>
        <v>-2.6385224274406354E-2</v>
      </c>
    </row>
    <row r="2229" spans="1:3">
      <c r="A2229" s="241">
        <v>39703</v>
      </c>
      <c r="B2229" s="278">
        <v>3.6600000000000001E-2</v>
      </c>
      <c r="C2229" s="14">
        <f t="shared" si="34"/>
        <v>-8.1300813008130524E-3</v>
      </c>
    </row>
    <row r="2230" spans="1:3">
      <c r="A2230" s="241">
        <v>39710</v>
      </c>
      <c r="B2230" s="278">
        <v>3.5400000000000001E-2</v>
      </c>
      <c r="C2230" s="14">
        <f t="shared" si="34"/>
        <v>-3.2786885245901627E-2</v>
      </c>
    </row>
    <row r="2231" spans="1:3">
      <c r="A2231" s="241">
        <v>39717</v>
      </c>
      <c r="B2231" s="278">
        <v>3.8399999999999997E-2</v>
      </c>
      <c r="C2231" s="14">
        <f t="shared" si="34"/>
        <v>8.4745762711864278E-2</v>
      </c>
    </row>
    <row r="2232" spans="1:3">
      <c r="A2232" s="241">
        <v>39724</v>
      </c>
      <c r="B2232" s="278">
        <v>3.7000000000000005E-2</v>
      </c>
      <c r="C2232" s="14">
        <f t="shared" si="34"/>
        <v>-3.6458333333333114E-2</v>
      </c>
    </row>
    <row r="2233" spans="1:3">
      <c r="A2233" s="241">
        <v>39731</v>
      </c>
      <c r="B2233" s="278">
        <v>3.6900000000000002E-2</v>
      </c>
      <c r="C2233" s="14">
        <f t="shared" si="34"/>
        <v>-2.7027027027027796E-3</v>
      </c>
    </row>
    <row r="2234" spans="1:3">
      <c r="A2234" s="241">
        <v>39738</v>
      </c>
      <c r="B2234" s="278">
        <v>4.0199999999999993E-2</v>
      </c>
      <c r="C2234" s="14">
        <f t="shared" si="34"/>
        <v>8.9430894308942827E-2</v>
      </c>
    </row>
    <row r="2235" spans="1:3">
      <c r="A2235" s="241">
        <v>39745</v>
      </c>
      <c r="B2235" s="278">
        <v>3.7400000000000003E-2</v>
      </c>
      <c r="C2235" s="14">
        <f t="shared" si="34"/>
        <v>-6.9651741293532105E-2</v>
      </c>
    </row>
    <row r="2236" spans="1:3">
      <c r="A2236" s="241">
        <v>39752</v>
      </c>
      <c r="B2236" s="278">
        <v>3.9199999999999999E-2</v>
      </c>
      <c r="C2236" s="14">
        <f t="shared" si="34"/>
        <v>4.8128342245989199E-2</v>
      </c>
    </row>
    <row r="2237" spans="1:3">
      <c r="A2237" s="241">
        <v>39759</v>
      </c>
      <c r="B2237" s="278">
        <v>3.8199999999999998E-2</v>
      </c>
      <c r="C2237" s="14">
        <f t="shared" si="34"/>
        <v>-2.5510204081632678E-2</v>
      </c>
    </row>
    <row r="2238" spans="1:3">
      <c r="A2238" s="241">
        <v>39766</v>
      </c>
      <c r="B2238" s="278">
        <v>3.78E-2</v>
      </c>
      <c r="C2238" s="14">
        <f t="shared" si="34"/>
        <v>-1.0471204188481612E-2</v>
      </c>
    </row>
    <row r="2239" spans="1:3">
      <c r="A2239" s="241">
        <v>39773</v>
      </c>
      <c r="B2239" s="278">
        <v>3.3799999999999997E-2</v>
      </c>
      <c r="C2239" s="14">
        <f t="shared" si="34"/>
        <v>-0.10582010582010591</v>
      </c>
    </row>
    <row r="2240" spans="1:3">
      <c r="A2240" s="241">
        <v>39780</v>
      </c>
      <c r="B2240" s="278">
        <v>3.1E-2</v>
      </c>
      <c r="C2240" s="14">
        <f t="shared" si="34"/>
        <v>-8.2840236686390456E-2</v>
      </c>
    </row>
    <row r="2241" spans="1:3">
      <c r="A2241" s="241">
        <v>39787</v>
      </c>
      <c r="B2241" s="278">
        <v>2.6600000000000002E-2</v>
      </c>
      <c r="C2241" s="14">
        <f t="shared" si="34"/>
        <v>-0.14193548387096766</v>
      </c>
    </row>
    <row r="2242" spans="1:3">
      <c r="A2242" s="241">
        <v>39794</v>
      </c>
      <c r="B2242" s="278">
        <v>2.6699999999999998E-2</v>
      </c>
      <c r="C2242" s="14">
        <f t="shared" si="34"/>
        <v>3.7593984962404482E-3</v>
      </c>
    </row>
    <row r="2243" spans="1:3">
      <c r="A2243" s="241">
        <v>39801</v>
      </c>
      <c r="B2243" s="278">
        <v>2.2599999999999999E-2</v>
      </c>
      <c r="C2243" s="14">
        <f t="shared" ref="C2243:C2306" si="35">(B2243-B2242)/B2242</f>
        <v>-0.15355805243445692</v>
      </c>
    </row>
    <row r="2244" spans="1:3">
      <c r="A2244" s="241">
        <v>39808</v>
      </c>
      <c r="B2244" s="278">
        <v>2.18E-2</v>
      </c>
      <c r="C2244" s="14">
        <f t="shared" si="35"/>
        <v>-3.5398230088495519E-2</v>
      </c>
    </row>
    <row r="2245" spans="1:3">
      <c r="A2245" s="241">
        <v>39815</v>
      </c>
      <c r="B2245" s="278">
        <v>2.2400000000000003E-2</v>
      </c>
      <c r="C2245" s="14">
        <f t="shared" si="35"/>
        <v>2.7522935779816664E-2</v>
      </c>
    </row>
    <row r="2246" spans="1:3">
      <c r="A2246" s="241">
        <v>39822</v>
      </c>
      <c r="B2246" s="278">
        <v>2.4799999999999999E-2</v>
      </c>
      <c r="C2246" s="14">
        <f t="shared" si="35"/>
        <v>0.10714285714285694</v>
      </c>
    </row>
    <row r="2247" spans="1:3">
      <c r="A2247" s="241">
        <v>39829</v>
      </c>
      <c r="B2247" s="278">
        <v>2.3E-2</v>
      </c>
      <c r="C2247" s="14">
        <f t="shared" si="35"/>
        <v>-7.25806451612903E-2</v>
      </c>
    </row>
    <row r="2248" spans="1:3">
      <c r="A2248" s="241">
        <v>39836</v>
      </c>
      <c r="B2248" s="278">
        <v>2.5600000000000001E-2</v>
      </c>
      <c r="C2248" s="14">
        <f t="shared" si="35"/>
        <v>0.11304347826086963</v>
      </c>
    </row>
    <row r="2249" spans="1:3">
      <c r="A2249" s="241">
        <v>39843</v>
      </c>
      <c r="B2249" s="278">
        <v>2.75E-2</v>
      </c>
      <c r="C2249" s="14">
        <f t="shared" si="35"/>
        <v>7.4218749999999958E-2</v>
      </c>
    </row>
    <row r="2250" spans="1:3">
      <c r="A2250" s="241">
        <v>39850</v>
      </c>
      <c r="B2250" s="278">
        <v>2.92E-2</v>
      </c>
      <c r="C2250" s="14">
        <f t="shared" si="35"/>
        <v>6.1818181818181821E-2</v>
      </c>
    </row>
    <row r="2251" spans="1:3">
      <c r="A2251" s="241">
        <v>39857</v>
      </c>
      <c r="B2251" s="278">
        <v>2.8799999999999999E-2</v>
      </c>
      <c r="C2251" s="14">
        <f t="shared" si="35"/>
        <v>-1.3698630136986337E-2</v>
      </c>
    </row>
    <row r="2252" spans="1:3">
      <c r="A2252" s="241">
        <v>39864</v>
      </c>
      <c r="B2252" s="278">
        <v>2.75E-2</v>
      </c>
      <c r="C2252" s="14">
        <f t="shared" si="35"/>
        <v>-4.513888888888886E-2</v>
      </c>
    </row>
    <row r="2253" spans="1:3">
      <c r="A2253" s="241">
        <v>39871</v>
      </c>
      <c r="B2253" s="278">
        <v>2.9100000000000001E-2</v>
      </c>
      <c r="C2253" s="14">
        <f t="shared" si="35"/>
        <v>5.818181818181821E-2</v>
      </c>
    </row>
    <row r="2254" spans="1:3">
      <c r="A2254" s="241">
        <v>39878</v>
      </c>
      <c r="B2254" s="278">
        <v>2.8999999999999998E-2</v>
      </c>
      <c r="C2254" s="14">
        <f t="shared" si="35"/>
        <v>-3.4364261168385864E-3</v>
      </c>
    </row>
    <row r="2255" spans="1:3">
      <c r="A2255" s="241">
        <v>39885</v>
      </c>
      <c r="B2255" s="278">
        <v>2.92E-2</v>
      </c>
      <c r="C2255" s="14">
        <f t="shared" si="35"/>
        <v>6.896551724138009E-3</v>
      </c>
    </row>
    <row r="2256" spans="1:3">
      <c r="A2256" s="241">
        <v>39892</v>
      </c>
      <c r="B2256" s="278">
        <v>2.75E-2</v>
      </c>
      <c r="C2256" s="14">
        <f t="shared" si="35"/>
        <v>-5.8219178082191785E-2</v>
      </c>
    </row>
    <row r="2257" spans="1:3">
      <c r="A2257" s="241">
        <v>39899</v>
      </c>
      <c r="B2257" s="278">
        <v>2.7400000000000001E-2</v>
      </c>
      <c r="C2257" s="14">
        <f t="shared" si="35"/>
        <v>-3.6363636363636142E-3</v>
      </c>
    </row>
    <row r="2258" spans="1:3">
      <c r="A2258" s="241">
        <v>39906</v>
      </c>
      <c r="B2258" s="278">
        <v>2.76E-2</v>
      </c>
      <c r="C2258" s="14">
        <f t="shared" si="35"/>
        <v>7.2992700729926563E-3</v>
      </c>
    </row>
    <row r="2259" spans="1:3">
      <c r="A2259" s="241">
        <v>39913</v>
      </c>
      <c r="B2259" s="278">
        <v>2.9300000000000003E-2</v>
      </c>
      <c r="C2259" s="14">
        <f t="shared" si="35"/>
        <v>6.1594202898550852E-2</v>
      </c>
    </row>
    <row r="2260" spans="1:3">
      <c r="A2260" s="241">
        <v>39920</v>
      </c>
      <c r="B2260" s="278">
        <v>2.87E-2</v>
      </c>
      <c r="C2260" s="14">
        <f t="shared" si="35"/>
        <v>-2.0477815699658813E-2</v>
      </c>
    </row>
    <row r="2261" spans="1:3">
      <c r="A2261" s="241">
        <v>39927</v>
      </c>
      <c r="B2261" s="278">
        <v>2.9600000000000001E-2</v>
      </c>
      <c r="C2261" s="14">
        <f t="shared" si="35"/>
        <v>3.1358885017421657E-2</v>
      </c>
    </row>
    <row r="2262" spans="1:3">
      <c r="A2262" s="241">
        <v>39934</v>
      </c>
      <c r="B2262" s="278">
        <v>3.1E-2</v>
      </c>
      <c r="C2262" s="14">
        <f t="shared" si="35"/>
        <v>4.7297297297297244E-2</v>
      </c>
    </row>
    <row r="2263" spans="1:3">
      <c r="A2263" s="241">
        <v>39941</v>
      </c>
      <c r="B2263" s="278">
        <v>3.2300000000000002E-2</v>
      </c>
      <c r="C2263" s="14">
        <f t="shared" si="35"/>
        <v>4.1935483870967821E-2</v>
      </c>
    </row>
    <row r="2264" spans="1:3">
      <c r="A2264" s="241">
        <v>39948</v>
      </c>
      <c r="B2264" s="278">
        <v>3.1400000000000004E-2</v>
      </c>
      <c r="C2264" s="14">
        <f t="shared" si="35"/>
        <v>-2.7863777089783218E-2</v>
      </c>
    </row>
    <row r="2265" spans="1:3">
      <c r="A2265" s="241">
        <v>39955</v>
      </c>
      <c r="B2265" s="278">
        <v>3.2899999999999999E-2</v>
      </c>
      <c r="C2265" s="14">
        <f t="shared" si="35"/>
        <v>4.7770700636942491E-2</v>
      </c>
    </row>
    <row r="2266" spans="1:3">
      <c r="A2266" s="241">
        <v>39962</v>
      </c>
      <c r="B2266" s="278">
        <v>3.5900000000000001E-2</v>
      </c>
      <c r="C2266" s="14">
        <f t="shared" si="35"/>
        <v>9.1185410334346587E-2</v>
      </c>
    </row>
    <row r="2267" spans="1:3">
      <c r="A2267" s="241">
        <v>39969</v>
      </c>
      <c r="B2267" s="278">
        <v>3.7000000000000005E-2</v>
      </c>
      <c r="C2267" s="14">
        <f t="shared" si="35"/>
        <v>3.0640668523676983E-2</v>
      </c>
    </row>
    <row r="2268" spans="1:3">
      <c r="A2268" s="241">
        <v>39976</v>
      </c>
      <c r="B2268" s="278">
        <v>3.8900000000000004E-2</v>
      </c>
      <c r="C2268" s="14">
        <f t="shared" si="35"/>
        <v>5.1351351351351313E-2</v>
      </c>
    </row>
    <row r="2269" spans="1:3">
      <c r="A2269" s="241">
        <v>39983</v>
      </c>
      <c r="B2269" s="278">
        <v>3.7499999999999999E-2</v>
      </c>
      <c r="C2269" s="14">
        <f t="shared" si="35"/>
        <v>-3.5989717223650519E-2</v>
      </c>
    </row>
    <row r="2270" spans="1:3">
      <c r="A2270" s="241">
        <v>39990</v>
      </c>
      <c r="B2270" s="278">
        <v>3.6299999999999999E-2</v>
      </c>
      <c r="C2270" s="14">
        <f t="shared" si="35"/>
        <v>-3.1999999999999994E-2</v>
      </c>
    </row>
    <row r="2271" spans="1:3">
      <c r="A2271" s="241">
        <v>39997</v>
      </c>
      <c r="B2271" s="278">
        <v>3.5299999999999998E-2</v>
      </c>
      <c r="C2271" s="14">
        <f t="shared" si="35"/>
        <v>-2.754820936639121E-2</v>
      </c>
    </row>
    <row r="2272" spans="1:3">
      <c r="A2272" s="241">
        <v>40004</v>
      </c>
      <c r="B2272" s="278">
        <v>3.4200000000000001E-2</v>
      </c>
      <c r="C2272" s="14">
        <f t="shared" si="35"/>
        <v>-3.1161473087818609E-2</v>
      </c>
    </row>
    <row r="2273" spans="1:3">
      <c r="A2273" s="241">
        <v>40011</v>
      </c>
      <c r="B2273" s="278">
        <v>3.5499999999999997E-2</v>
      </c>
      <c r="C2273" s="14">
        <f t="shared" si="35"/>
        <v>3.8011695906432622E-2</v>
      </c>
    </row>
    <row r="2274" spans="1:3">
      <c r="A2274" s="241">
        <v>40018</v>
      </c>
      <c r="B2274" s="278">
        <v>3.6200000000000003E-2</v>
      </c>
      <c r="C2274" s="14">
        <f t="shared" si="35"/>
        <v>1.9718309859155105E-2</v>
      </c>
    </row>
    <row r="2275" spans="1:3">
      <c r="A2275" s="241">
        <v>40025</v>
      </c>
      <c r="B2275" s="278">
        <v>3.6699999999999997E-2</v>
      </c>
      <c r="C2275" s="14">
        <f t="shared" si="35"/>
        <v>1.3812154696132416E-2</v>
      </c>
    </row>
    <row r="2276" spans="1:3">
      <c r="A2276" s="241">
        <v>40032</v>
      </c>
      <c r="B2276" s="278">
        <v>3.7699999999999997E-2</v>
      </c>
      <c r="C2276" s="14">
        <f t="shared" si="35"/>
        <v>2.7247956403269782E-2</v>
      </c>
    </row>
    <row r="2277" spans="1:3">
      <c r="A2277" s="241">
        <v>40039</v>
      </c>
      <c r="B2277" s="278">
        <v>3.6699999999999997E-2</v>
      </c>
      <c r="C2277" s="14">
        <f t="shared" si="35"/>
        <v>-2.6525198938992068E-2</v>
      </c>
    </row>
    <row r="2278" spans="1:3">
      <c r="A2278" s="241">
        <v>40046</v>
      </c>
      <c r="B2278" s="278">
        <v>3.4799999999999998E-2</v>
      </c>
      <c r="C2278" s="14">
        <f t="shared" si="35"/>
        <v>-5.1771117166212507E-2</v>
      </c>
    </row>
    <row r="2279" spans="1:3">
      <c r="A2279" s="241">
        <v>40053</v>
      </c>
      <c r="B2279" s="278">
        <v>3.4599999999999999E-2</v>
      </c>
      <c r="C2279" s="14">
        <f t="shared" si="35"/>
        <v>-5.7471264367815744E-3</v>
      </c>
    </row>
    <row r="2280" spans="1:3">
      <c r="A2280" s="241">
        <v>40060</v>
      </c>
      <c r="B2280" s="278">
        <v>3.3700000000000001E-2</v>
      </c>
      <c r="C2280" s="14">
        <f t="shared" si="35"/>
        <v>-2.6011560693641564E-2</v>
      </c>
    </row>
    <row r="2281" spans="1:3">
      <c r="A2281" s="241">
        <v>40067</v>
      </c>
      <c r="B2281" s="278">
        <v>3.4099999999999998E-2</v>
      </c>
      <c r="C2281" s="14">
        <f t="shared" si="35"/>
        <v>1.1869436201780343E-2</v>
      </c>
    </row>
    <row r="2282" spans="1:3">
      <c r="A2282" s="241">
        <v>40074</v>
      </c>
      <c r="B2282" s="278">
        <v>3.4599999999999999E-2</v>
      </c>
      <c r="C2282" s="14">
        <f t="shared" si="35"/>
        <v>1.4662756598240482E-2</v>
      </c>
    </row>
    <row r="2283" spans="1:3">
      <c r="A2283" s="241">
        <v>40081</v>
      </c>
      <c r="B2283" s="278">
        <v>3.4300000000000004E-2</v>
      </c>
      <c r="C2283" s="14">
        <f t="shared" si="35"/>
        <v>-8.670520231213721E-3</v>
      </c>
    </row>
    <row r="2284" spans="1:3">
      <c r="A2284" s="241">
        <v>40088</v>
      </c>
      <c r="B2284" s="278">
        <v>3.2799999999999996E-2</v>
      </c>
      <c r="C2284" s="14">
        <f t="shared" si="35"/>
        <v>-4.3731778425656211E-2</v>
      </c>
    </row>
    <row r="2285" spans="1:3">
      <c r="A2285" s="241">
        <v>40095</v>
      </c>
      <c r="B2285" s="278">
        <v>3.2799999999999996E-2</v>
      </c>
      <c r="C2285" s="14">
        <f t="shared" si="35"/>
        <v>0</v>
      </c>
    </row>
    <row r="2286" spans="1:3">
      <c r="A2286" s="241">
        <v>40102</v>
      </c>
      <c r="B2286" s="278">
        <v>3.4300000000000004E-2</v>
      </c>
      <c r="C2286" s="14">
        <f t="shared" si="35"/>
        <v>4.5731707317073426E-2</v>
      </c>
    </row>
    <row r="2287" spans="1:3">
      <c r="A2287" s="241">
        <v>40109</v>
      </c>
      <c r="B2287" s="278">
        <v>3.4300000000000004E-2</v>
      </c>
      <c r="C2287" s="14">
        <f t="shared" si="35"/>
        <v>0</v>
      </c>
    </row>
    <row r="2288" spans="1:3">
      <c r="A2288" s="241">
        <v>40116</v>
      </c>
      <c r="B2288" s="278">
        <v>3.49E-2</v>
      </c>
      <c r="C2288" s="14">
        <f t="shared" si="35"/>
        <v>1.7492711370262284E-2</v>
      </c>
    </row>
    <row r="2289" spans="1:3">
      <c r="A2289" s="241">
        <v>40123</v>
      </c>
      <c r="B2289" s="278">
        <v>3.5299999999999998E-2</v>
      </c>
      <c r="C2289" s="14">
        <f t="shared" si="35"/>
        <v>1.1461318051575861E-2</v>
      </c>
    </row>
    <row r="2290" spans="1:3">
      <c r="A2290" s="241">
        <v>40130</v>
      </c>
      <c r="B2290" s="278">
        <v>3.4799999999999998E-2</v>
      </c>
      <c r="C2290" s="14">
        <f t="shared" si="35"/>
        <v>-1.4164305949008513E-2</v>
      </c>
    </row>
    <row r="2291" spans="1:3">
      <c r="A2291" s="241">
        <v>40137</v>
      </c>
      <c r="B2291" s="278">
        <v>3.3500000000000002E-2</v>
      </c>
      <c r="C2291" s="14">
        <f t="shared" si="35"/>
        <v>-3.7356321839080338E-2</v>
      </c>
    </row>
    <row r="2292" spans="1:3">
      <c r="A2292" s="241">
        <v>40144</v>
      </c>
      <c r="B2292" s="278">
        <v>3.3000000000000002E-2</v>
      </c>
      <c r="C2292" s="14">
        <f t="shared" si="35"/>
        <v>-1.492537313432837E-2</v>
      </c>
    </row>
    <row r="2293" spans="1:3">
      <c r="A2293" s="241">
        <v>40151</v>
      </c>
      <c r="B2293" s="278">
        <v>3.3399999999999999E-2</v>
      </c>
      <c r="C2293" s="14">
        <f t="shared" si="35"/>
        <v>1.2121212121212047E-2</v>
      </c>
    </row>
    <row r="2294" spans="1:3">
      <c r="A2294" s="241">
        <v>40158</v>
      </c>
      <c r="B2294" s="278">
        <v>3.4700000000000002E-2</v>
      </c>
      <c r="C2294" s="14">
        <f t="shared" si="35"/>
        <v>3.8922155688622832E-2</v>
      </c>
    </row>
    <row r="2295" spans="1:3">
      <c r="A2295" s="241">
        <v>40165</v>
      </c>
      <c r="B2295" s="278">
        <v>3.56E-2</v>
      </c>
      <c r="C2295" s="14">
        <f t="shared" si="35"/>
        <v>2.5936599423631065E-2</v>
      </c>
    </row>
    <row r="2296" spans="1:3">
      <c r="A2296" s="241">
        <v>40172</v>
      </c>
      <c r="B2296" s="278">
        <v>3.7599999999999995E-2</v>
      </c>
      <c r="C2296" s="14">
        <f t="shared" si="35"/>
        <v>5.6179775280898729E-2</v>
      </c>
    </row>
    <row r="2297" spans="1:3">
      <c r="A2297" s="241">
        <v>40179</v>
      </c>
      <c r="B2297" s="278">
        <v>3.8300000000000001E-2</v>
      </c>
      <c r="C2297" s="14">
        <f t="shared" si="35"/>
        <v>1.861702127659591E-2</v>
      </c>
    </row>
    <row r="2298" spans="1:3">
      <c r="A2298" s="241">
        <v>40186</v>
      </c>
      <c r="B2298" s="278">
        <v>3.8300000000000001E-2</v>
      </c>
      <c r="C2298" s="14">
        <f t="shared" si="35"/>
        <v>0</v>
      </c>
    </row>
    <row r="2299" spans="1:3">
      <c r="A2299" s="241">
        <v>40193</v>
      </c>
      <c r="B2299" s="278">
        <v>3.7699999999999997E-2</v>
      </c>
      <c r="C2299" s="14">
        <f t="shared" si="35"/>
        <v>-1.5665796344647605E-2</v>
      </c>
    </row>
    <row r="2300" spans="1:3">
      <c r="A2300" s="241">
        <v>40200</v>
      </c>
      <c r="B2300" s="278">
        <v>3.6600000000000001E-2</v>
      </c>
      <c r="C2300" s="14">
        <f t="shared" si="35"/>
        <v>-2.9177718832891164E-2</v>
      </c>
    </row>
    <row r="2301" spans="1:3">
      <c r="A2301" s="241">
        <v>40207</v>
      </c>
      <c r="B2301" s="278">
        <v>3.6600000000000001E-2</v>
      </c>
      <c r="C2301" s="14">
        <f t="shared" si="35"/>
        <v>0</v>
      </c>
    </row>
    <row r="2302" spans="1:3">
      <c r="A2302" s="241">
        <v>40214</v>
      </c>
      <c r="B2302" s="278">
        <v>3.6600000000000001E-2</v>
      </c>
      <c r="C2302" s="14">
        <f t="shared" si="35"/>
        <v>0</v>
      </c>
    </row>
    <row r="2303" spans="1:3">
      <c r="A2303" s="241">
        <v>40221</v>
      </c>
      <c r="B2303" s="278">
        <v>3.6900000000000002E-2</v>
      </c>
      <c r="C2303" s="14">
        <f t="shared" si="35"/>
        <v>8.1967213114754554E-3</v>
      </c>
    </row>
    <row r="2304" spans="1:3">
      <c r="A2304" s="241">
        <v>40228</v>
      </c>
      <c r="B2304" s="278">
        <v>3.7400000000000003E-2</v>
      </c>
      <c r="C2304" s="14">
        <f t="shared" si="35"/>
        <v>1.3550135501355025E-2</v>
      </c>
    </row>
    <row r="2305" spans="1:3">
      <c r="A2305" s="241">
        <v>40235</v>
      </c>
      <c r="B2305" s="278">
        <v>3.6900000000000002E-2</v>
      </c>
      <c r="C2305" s="14">
        <f t="shared" si="35"/>
        <v>-1.3368983957219261E-2</v>
      </c>
    </row>
    <row r="2306" spans="1:3">
      <c r="A2306" s="241">
        <v>40242</v>
      </c>
      <c r="B2306" s="278">
        <v>3.6299999999999999E-2</v>
      </c>
      <c r="C2306" s="14">
        <f t="shared" si="35"/>
        <v>-1.6260162601626105E-2</v>
      </c>
    </row>
    <row r="2307" spans="1:3">
      <c r="A2307" s="241">
        <v>40249</v>
      </c>
      <c r="B2307" s="278">
        <v>3.7200000000000004E-2</v>
      </c>
      <c r="C2307" s="14">
        <f t="shared" ref="C2307:C2370" si="36">(B2307-B2306)/B2306</f>
        <v>2.4793388429752202E-2</v>
      </c>
    </row>
    <row r="2308" spans="1:3">
      <c r="A2308" s="241">
        <v>40256</v>
      </c>
      <c r="B2308" s="278">
        <v>3.6799999999999999E-2</v>
      </c>
      <c r="C2308" s="14">
        <f t="shared" si="36"/>
        <v>-1.0752688172043131E-2</v>
      </c>
    </row>
    <row r="2309" spans="1:3">
      <c r="A2309" s="241">
        <v>40263</v>
      </c>
      <c r="B2309" s="278">
        <v>3.7900000000000003E-2</v>
      </c>
      <c r="C2309" s="14">
        <f t="shared" si="36"/>
        <v>2.9891304347826188E-2</v>
      </c>
    </row>
    <row r="2310" spans="1:3">
      <c r="A2310" s="241">
        <v>40270</v>
      </c>
      <c r="B2310" s="278">
        <v>3.8900000000000004E-2</v>
      </c>
      <c r="C2310" s="14">
        <f t="shared" si="36"/>
        <v>2.6385224274406354E-2</v>
      </c>
    </row>
    <row r="2311" spans="1:3">
      <c r="A2311" s="241">
        <v>40277</v>
      </c>
      <c r="B2311" s="278">
        <v>3.9399999999999998E-2</v>
      </c>
      <c r="C2311" s="14">
        <f t="shared" si="36"/>
        <v>1.2853470437017827E-2</v>
      </c>
    </row>
    <row r="2312" spans="1:3">
      <c r="A2312" s="241">
        <v>40284</v>
      </c>
      <c r="B2312" s="278">
        <v>3.85E-2</v>
      </c>
      <c r="C2312" s="14">
        <f t="shared" si="36"/>
        <v>-2.284263959390858E-2</v>
      </c>
    </row>
    <row r="2313" spans="1:3">
      <c r="A2313" s="241">
        <v>40291</v>
      </c>
      <c r="B2313" s="278">
        <v>3.8100000000000002E-2</v>
      </c>
      <c r="C2313" s="14">
        <f t="shared" si="36"/>
        <v>-1.0389610389610327E-2</v>
      </c>
    </row>
    <row r="2314" spans="1:3">
      <c r="A2314" s="241">
        <v>40298</v>
      </c>
      <c r="B2314" s="278">
        <v>3.7599999999999995E-2</v>
      </c>
      <c r="C2314" s="14">
        <f t="shared" si="36"/>
        <v>-1.3123359580052686E-2</v>
      </c>
    </row>
    <row r="2315" spans="1:3">
      <c r="A2315" s="241">
        <v>40305</v>
      </c>
      <c r="B2315" s="278">
        <v>3.56E-2</v>
      </c>
      <c r="C2315" s="14">
        <f t="shared" si="36"/>
        <v>-5.3191489361701996E-2</v>
      </c>
    </row>
    <row r="2316" spans="1:3">
      <c r="A2316" s="241">
        <v>40312</v>
      </c>
      <c r="B2316" s="278">
        <v>3.5400000000000001E-2</v>
      </c>
      <c r="C2316" s="14">
        <f t="shared" si="36"/>
        <v>-5.6179775280898537E-3</v>
      </c>
    </row>
    <row r="2317" spans="1:3">
      <c r="A2317" s="241">
        <v>40319</v>
      </c>
      <c r="B2317" s="278">
        <v>3.3300000000000003E-2</v>
      </c>
      <c r="C2317" s="14">
        <f t="shared" si="36"/>
        <v>-5.9322033898305017E-2</v>
      </c>
    </row>
    <row r="2318" spans="1:3">
      <c r="A2318" s="241">
        <v>40326</v>
      </c>
      <c r="B2318" s="278">
        <v>3.2500000000000001E-2</v>
      </c>
      <c r="C2318" s="14">
        <f t="shared" si="36"/>
        <v>-2.4024024024024086E-2</v>
      </c>
    </row>
    <row r="2319" spans="1:3">
      <c r="A2319" s="241">
        <v>40333</v>
      </c>
      <c r="B2319" s="278">
        <v>3.3099999999999997E-2</v>
      </c>
      <c r="C2319" s="14">
        <f t="shared" si="36"/>
        <v>1.8461538461538349E-2</v>
      </c>
    </row>
    <row r="2320" spans="1:3">
      <c r="A2320" s="241">
        <v>40340</v>
      </c>
      <c r="B2320" s="278">
        <v>3.2199999999999999E-2</v>
      </c>
      <c r="C2320" s="14">
        <f t="shared" si="36"/>
        <v>-2.7190332326283932E-2</v>
      </c>
    </row>
    <row r="2321" spans="1:3">
      <c r="A2321" s="241">
        <v>40347</v>
      </c>
      <c r="B2321" s="278">
        <v>3.2599999999999997E-2</v>
      </c>
      <c r="C2321" s="14">
        <f t="shared" si="36"/>
        <v>1.242236024844713E-2</v>
      </c>
    </row>
    <row r="2322" spans="1:3">
      <c r="A2322" s="241">
        <v>40354</v>
      </c>
      <c r="B2322" s="278">
        <v>3.1699999999999999E-2</v>
      </c>
      <c r="C2322" s="14">
        <f t="shared" si="36"/>
        <v>-2.7607361963190125E-2</v>
      </c>
    </row>
    <row r="2323" spans="1:3">
      <c r="A2323" s="241">
        <v>40361</v>
      </c>
      <c r="B2323" s="278">
        <v>2.9900000000000003E-2</v>
      </c>
      <c r="C2323" s="14">
        <f t="shared" si="36"/>
        <v>-5.678233438485792E-2</v>
      </c>
    </row>
    <row r="2324" spans="1:3">
      <c r="A2324" s="241">
        <v>40368</v>
      </c>
      <c r="B2324" s="278">
        <v>3.0200000000000001E-2</v>
      </c>
      <c r="C2324" s="14">
        <f t="shared" si="36"/>
        <v>1.003344481605345E-2</v>
      </c>
    </row>
    <row r="2325" spans="1:3">
      <c r="A2325" s="241">
        <v>40375</v>
      </c>
      <c r="B2325" s="278">
        <v>3.0499999999999999E-2</v>
      </c>
      <c r="C2325" s="14">
        <f t="shared" si="36"/>
        <v>9.9337748344370258E-3</v>
      </c>
    </row>
    <row r="2326" spans="1:3">
      <c r="A2326" s="241">
        <v>40382</v>
      </c>
      <c r="B2326" s="278">
        <v>2.9700000000000001E-2</v>
      </c>
      <c r="C2326" s="14">
        <f t="shared" si="36"/>
        <v>-2.6229508196721266E-2</v>
      </c>
    </row>
    <row r="2327" spans="1:3">
      <c r="A2327" s="241">
        <v>40389</v>
      </c>
      <c r="B2327" s="278">
        <v>3.0200000000000001E-2</v>
      </c>
      <c r="C2327" s="14">
        <f t="shared" si="36"/>
        <v>1.6835016835016849E-2</v>
      </c>
    </row>
    <row r="2328" spans="1:3">
      <c r="A2328" s="241">
        <v>40396</v>
      </c>
      <c r="B2328" s="278">
        <v>2.9399999999999999E-2</v>
      </c>
      <c r="C2328" s="14">
        <f t="shared" si="36"/>
        <v>-2.6490066225165632E-2</v>
      </c>
    </row>
    <row r="2329" spans="1:3">
      <c r="A2329" s="241">
        <v>40403</v>
      </c>
      <c r="B2329" s="278">
        <v>2.76E-2</v>
      </c>
      <c r="C2329" s="14">
        <f t="shared" si="36"/>
        <v>-6.1224489795918352E-2</v>
      </c>
    </row>
    <row r="2330" spans="1:3">
      <c r="A2330" s="241">
        <v>40410</v>
      </c>
      <c r="B2330" s="278">
        <v>2.6099999999999998E-2</v>
      </c>
      <c r="C2330" s="14">
        <f t="shared" si="36"/>
        <v>-5.4347826086956569E-2</v>
      </c>
    </row>
    <row r="2331" spans="1:3">
      <c r="A2331" s="241">
        <v>40417</v>
      </c>
      <c r="B2331" s="278">
        <v>2.5600000000000001E-2</v>
      </c>
      <c r="C2331" s="14">
        <f t="shared" si="36"/>
        <v>-1.9157088122605248E-2</v>
      </c>
    </row>
    <row r="2332" spans="1:3">
      <c r="A2332" s="241">
        <v>40424</v>
      </c>
      <c r="B2332" s="278">
        <v>2.5899999999999999E-2</v>
      </c>
      <c r="C2332" s="14">
        <f t="shared" si="36"/>
        <v>1.1718749999999929E-2</v>
      </c>
    </row>
    <row r="2333" spans="1:3">
      <c r="A2333" s="241">
        <v>40431</v>
      </c>
      <c r="B2333" s="278">
        <v>2.7099999999999999E-2</v>
      </c>
      <c r="C2333" s="14">
        <f t="shared" si="36"/>
        <v>4.6332046332046323E-2</v>
      </c>
    </row>
    <row r="2334" spans="1:3">
      <c r="A2334" s="241">
        <v>40438</v>
      </c>
      <c r="B2334" s="278">
        <v>2.7400000000000001E-2</v>
      </c>
      <c r="C2334" s="14">
        <f t="shared" si="36"/>
        <v>1.1070110701107073E-2</v>
      </c>
    </row>
    <row r="2335" spans="1:3">
      <c r="A2335" s="241">
        <v>40445</v>
      </c>
      <c r="B2335" s="278">
        <v>2.6099999999999998E-2</v>
      </c>
      <c r="C2335" s="14">
        <f t="shared" si="36"/>
        <v>-4.7445255474452649E-2</v>
      </c>
    </row>
    <row r="2336" spans="1:3">
      <c r="A2336" s="241">
        <v>40452</v>
      </c>
      <c r="B2336" s="278">
        <v>2.52E-2</v>
      </c>
      <c r="C2336" s="14">
        <f t="shared" si="36"/>
        <v>-3.4482758620689578E-2</v>
      </c>
    </row>
    <row r="2337" spans="1:3">
      <c r="A2337" s="241">
        <v>40459</v>
      </c>
      <c r="B2337" s="278">
        <v>2.4500000000000001E-2</v>
      </c>
      <c r="C2337" s="14">
        <f t="shared" si="36"/>
        <v>-2.7777777777777748E-2</v>
      </c>
    </row>
    <row r="2338" spans="1:3">
      <c r="A2338" s="241">
        <v>40466</v>
      </c>
      <c r="B2338" s="278">
        <v>2.5000000000000001E-2</v>
      </c>
      <c r="C2338" s="14">
        <f t="shared" si="36"/>
        <v>2.0408163265306138E-2</v>
      </c>
    </row>
    <row r="2339" spans="1:3">
      <c r="A2339" s="241">
        <v>40473</v>
      </c>
      <c r="B2339" s="278">
        <v>2.5399999999999999E-2</v>
      </c>
      <c r="C2339" s="14">
        <f t="shared" si="36"/>
        <v>1.5999999999999903E-2</v>
      </c>
    </row>
    <row r="2340" spans="1:3">
      <c r="A2340" s="241">
        <v>40480</v>
      </c>
      <c r="B2340" s="278">
        <v>2.6699999999999998E-2</v>
      </c>
      <c r="C2340" s="14">
        <f t="shared" si="36"/>
        <v>5.1181102362204689E-2</v>
      </c>
    </row>
    <row r="2341" spans="1:3">
      <c r="A2341" s="241">
        <v>40487</v>
      </c>
      <c r="B2341" s="278">
        <v>2.6099999999999998E-2</v>
      </c>
      <c r="C2341" s="14">
        <f t="shared" si="36"/>
        <v>-2.2471910112359546E-2</v>
      </c>
    </row>
    <row r="2342" spans="1:3">
      <c r="A2342" s="241">
        <v>40494</v>
      </c>
      <c r="B2342" s="278">
        <v>2.6800000000000001E-2</v>
      </c>
      <c r="C2342" s="14">
        <f t="shared" si="36"/>
        <v>2.6819923371647614E-2</v>
      </c>
    </row>
    <row r="2343" spans="1:3">
      <c r="A2343" s="241">
        <v>40501</v>
      </c>
      <c r="B2343" s="278">
        <v>2.8900000000000002E-2</v>
      </c>
      <c r="C2343" s="14">
        <f t="shared" si="36"/>
        <v>7.8358208955223926E-2</v>
      </c>
    </row>
    <row r="2344" spans="1:3">
      <c r="A2344" s="241">
        <v>40508</v>
      </c>
      <c r="B2344" s="278">
        <v>2.8399999999999998E-2</v>
      </c>
      <c r="C2344" s="14">
        <f t="shared" si="36"/>
        <v>-1.730103806228387E-2</v>
      </c>
    </row>
    <row r="2345" spans="1:3">
      <c r="A2345" s="241">
        <v>40515</v>
      </c>
      <c r="B2345" s="278">
        <v>2.9300000000000003E-2</v>
      </c>
      <c r="C2345" s="14">
        <f t="shared" si="36"/>
        <v>3.1690140845070602E-2</v>
      </c>
    </row>
    <row r="2346" spans="1:3">
      <c r="A2346" s="241">
        <v>40522</v>
      </c>
      <c r="B2346" s="278">
        <v>3.1800000000000002E-2</v>
      </c>
      <c r="C2346" s="14">
        <f t="shared" si="36"/>
        <v>8.5324232081911214E-2</v>
      </c>
    </row>
    <row r="2347" spans="1:3">
      <c r="A2347" s="241">
        <v>40529</v>
      </c>
      <c r="B2347" s="278">
        <v>3.4200000000000001E-2</v>
      </c>
      <c r="C2347" s="14">
        <f t="shared" si="36"/>
        <v>7.5471698113207517E-2</v>
      </c>
    </row>
    <row r="2348" spans="1:3">
      <c r="A2348" s="241">
        <v>40536</v>
      </c>
      <c r="B2348" s="278">
        <v>3.3700000000000001E-2</v>
      </c>
      <c r="C2348" s="14">
        <f t="shared" si="36"/>
        <v>-1.4619883040935686E-2</v>
      </c>
    </row>
    <row r="2349" spans="1:3">
      <c r="A2349" s="241">
        <v>40543</v>
      </c>
      <c r="B2349" s="278">
        <v>3.3799999999999997E-2</v>
      </c>
      <c r="C2349" s="14">
        <f t="shared" si="36"/>
        <v>2.967359050444983E-3</v>
      </c>
    </row>
    <row r="2350" spans="1:3">
      <c r="A2350" s="241">
        <v>40550</v>
      </c>
      <c r="B2350" s="278">
        <v>3.4000000000000002E-2</v>
      </c>
      <c r="C2350" s="14">
        <f t="shared" si="36"/>
        <v>5.9171597633137793E-3</v>
      </c>
    </row>
    <row r="2351" spans="1:3">
      <c r="A2351" s="241">
        <v>40557</v>
      </c>
      <c r="B2351" s="278">
        <v>3.3599999999999998E-2</v>
      </c>
      <c r="C2351" s="14">
        <f t="shared" si="36"/>
        <v>-1.1764705882353073E-2</v>
      </c>
    </row>
    <row r="2352" spans="1:3">
      <c r="A2352" s="241">
        <v>40564</v>
      </c>
      <c r="B2352" s="278">
        <v>3.4200000000000001E-2</v>
      </c>
      <c r="C2352" s="14">
        <f t="shared" si="36"/>
        <v>1.7857142857142957E-2</v>
      </c>
    </row>
    <row r="2353" spans="1:3">
      <c r="A2353" s="241">
        <v>40571</v>
      </c>
      <c r="B2353" s="278">
        <v>3.4000000000000002E-2</v>
      </c>
      <c r="C2353" s="14">
        <f t="shared" si="36"/>
        <v>-5.8479532163742331E-3</v>
      </c>
    </row>
    <row r="2354" spans="1:3">
      <c r="A2354" s="241">
        <v>40578</v>
      </c>
      <c r="B2354" s="278">
        <v>3.5400000000000001E-2</v>
      </c>
      <c r="C2354" s="14">
        <f t="shared" si="36"/>
        <v>4.1176470588235245E-2</v>
      </c>
    </row>
    <row r="2355" spans="1:3">
      <c r="A2355" s="241">
        <v>40585</v>
      </c>
      <c r="B2355" s="278">
        <v>3.6799999999999999E-2</v>
      </c>
      <c r="C2355" s="14">
        <f t="shared" si="36"/>
        <v>3.9548022598870011E-2</v>
      </c>
    </row>
    <row r="2356" spans="1:3">
      <c r="A2356" s="241">
        <v>40592</v>
      </c>
      <c r="B2356" s="278">
        <v>3.6000000000000004E-2</v>
      </c>
      <c r="C2356" s="14">
        <f t="shared" si="36"/>
        <v>-2.1739130434782476E-2</v>
      </c>
    </row>
    <row r="2357" spans="1:3">
      <c r="A2357" s="241">
        <v>40599</v>
      </c>
      <c r="B2357" s="278">
        <v>3.4599999999999999E-2</v>
      </c>
      <c r="C2357" s="14">
        <f t="shared" si="36"/>
        <v>-3.8888888888889035E-2</v>
      </c>
    </row>
    <row r="2358" spans="1:3">
      <c r="A2358" s="241">
        <v>40606</v>
      </c>
      <c r="B2358" s="278">
        <v>3.4700000000000002E-2</v>
      </c>
      <c r="C2358" s="14">
        <f t="shared" si="36"/>
        <v>2.890173410404707E-3</v>
      </c>
    </row>
    <row r="2359" spans="1:3">
      <c r="A2359" s="241">
        <v>40613</v>
      </c>
      <c r="B2359" s="278">
        <v>3.4599999999999999E-2</v>
      </c>
      <c r="C2359" s="14">
        <f t="shared" si="36"/>
        <v>-2.8818443804035404E-3</v>
      </c>
    </row>
    <row r="2360" spans="1:3">
      <c r="A2360" s="241">
        <v>40620</v>
      </c>
      <c r="B2360" s="278">
        <v>3.2899999999999999E-2</v>
      </c>
      <c r="C2360" s="14">
        <f t="shared" si="36"/>
        <v>-4.9132947976878616E-2</v>
      </c>
    </row>
    <row r="2361" spans="1:3">
      <c r="A2361" s="241">
        <v>40627</v>
      </c>
      <c r="B2361" s="278">
        <v>3.3799999999999997E-2</v>
      </c>
      <c r="C2361" s="14">
        <f t="shared" si="36"/>
        <v>2.7355623100303893E-2</v>
      </c>
    </row>
    <row r="2362" spans="1:3">
      <c r="A2362" s="241">
        <v>40634</v>
      </c>
      <c r="B2362" s="278">
        <v>3.4700000000000002E-2</v>
      </c>
      <c r="C2362" s="14">
        <f t="shared" si="36"/>
        <v>2.6627218934911392E-2</v>
      </c>
    </row>
    <row r="2363" spans="1:3">
      <c r="A2363" s="241">
        <v>40641</v>
      </c>
      <c r="B2363" s="278">
        <v>3.5400000000000001E-2</v>
      </c>
      <c r="C2363" s="14">
        <f t="shared" si="36"/>
        <v>2.0172910662824183E-2</v>
      </c>
    </row>
    <row r="2364" spans="1:3">
      <c r="A2364" s="241">
        <v>40648</v>
      </c>
      <c r="B2364" s="278">
        <v>3.5099999999999999E-2</v>
      </c>
      <c r="C2364" s="14">
        <f t="shared" si="36"/>
        <v>-8.4745762711864875E-3</v>
      </c>
    </row>
    <row r="2365" spans="1:3">
      <c r="A2365" s="241">
        <v>40655</v>
      </c>
      <c r="B2365" s="278">
        <v>3.4099999999999998E-2</v>
      </c>
      <c r="C2365" s="14">
        <f t="shared" si="36"/>
        <v>-2.8490028490028515E-2</v>
      </c>
    </row>
    <row r="2366" spans="1:3">
      <c r="A2366" s="241">
        <v>40662</v>
      </c>
      <c r="B2366" s="278">
        <v>3.3599999999999998E-2</v>
      </c>
      <c r="C2366" s="14">
        <f t="shared" si="36"/>
        <v>-1.4662756598240482E-2</v>
      </c>
    </row>
    <row r="2367" spans="1:3">
      <c r="A2367" s="241">
        <v>40669</v>
      </c>
      <c r="B2367" s="278">
        <v>3.2400000000000005E-2</v>
      </c>
      <c r="C2367" s="14">
        <f t="shared" si="36"/>
        <v>-3.5714285714285497E-2</v>
      </c>
    </row>
    <row r="2368" spans="1:3">
      <c r="A2368" s="241">
        <v>40676</v>
      </c>
      <c r="B2368" s="278">
        <v>3.2000000000000001E-2</v>
      </c>
      <c r="C2368" s="14">
        <f t="shared" si="36"/>
        <v>-1.2345679012345817E-2</v>
      </c>
    </row>
    <row r="2369" spans="1:3">
      <c r="A2369" s="241">
        <v>40683</v>
      </c>
      <c r="B2369" s="278">
        <v>3.15E-2</v>
      </c>
      <c r="C2369" s="14">
        <f t="shared" si="36"/>
        <v>-1.5625000000000014E-2</v>
      </c>
    </row>
    <row r="2370" spans="1:3">
      <c r="A2370" s="241">
        <v>40690</v>
      </c>
      <c r="B2370" s="278">
        <v>3.1E-2</v>
      </c>
      <c r="C2370" s="14">
        <f t="shared" si="36"/>
        <v>-1.5873015873015886E-2</v>
      </c>
    </row>
    <row r="2371" spans="1:3">
      <c r="A2371" s="241">
        <v>40697</v>
      </c>
      <c r="B2371" s="278">
        <v>3.0099999999999998E-2</v>
      </c>
      <c r="C2371" s="14">
        <f t="shared" ref="C2371:C2434" si="37">(B2371-B2370)/B2370</f>
        <v>-2.9032258064516179E-2</v>
      </c>
    </row>
    <row r="2372" spans="1:3">
      <c r="A2372" s="241">
        <v>40704</v>
      </c>
      <c r="B2372" s="278">
        <v>0.03</v>
      </c>
      <c r="C2372" s="14">
        <f t="shared" si="37"/>
        <v>-3.3222591362126047E-3</v>
      </c>
    </row>
    <row r="2373" spans="1:3">
      <c r="A2373" s="241">
        <v>40711</v>
      </c>
      <c r="B2373" s="278">
        <v>2.9900000000000003E-2</v>
      </c>
      <c r="C2373" s="14">
        <f t="shared" si="37"/>
        <v>-3.3333333333331978E-3</v>
      </c>
    </row>
    <row r="2374" spans="1:3">
      <c r="A2374" s="241">
        <v>40718</v>
      </c>
      <c r="B2374" s="278">
        <v>2.9600000000000001E-2</v>
      </c>
      <c r="C2374" s="14">
        <f t="shared" si="37"/>
        <v>-1.0033444816053566E-2</v>
      </c>
    </row>
    <row r="2375" spans="1:3">
      <c r="A2375" s="241">
        <v>40725</v>
      </c>
      <c r="B2375" s="278">
        <v>3.1099999999999999E-2</v>
      </c>
      <c r="C2375" s="14">
        <f t="shared" si="37"/>
        <v>5.0675675675675602E-2</v>
      </c>
    </row>
    <row r="2376" spans="1:3">
      <c r="A2376" s="241">
        <v>40732</v>
      </c>
      <c r="B2376" s="278">
        <v>3.1200000000000002E-2</v>
      </c>
      <c r="C2376" s="14">
        <f t="shared" si="37"/>
        <v>3.2154340836013785E-3</v>
      </c>
    </row>
    <row r="2377" spans="1:3">
      <c r="A2377" s="241">
        <v>40739</v>
      </c>
      <c r="B2377" s="278">
        <v>2.9399999999999999E-2</v>
      </c>
      <c r="C2377" s="14">
        <f t="shared" si="37"/>
        <v>-5.7692307692307786E-2</v>
      </c>
    </row>
    <row r="2378" spans="1:3">
      <c r="A2378" s="241">
        <v>40746</v>
      </c>
      <c r="B2378" s="278">
        <v>2.9700000000000001E-2</v>
      </c>
      <c r="C2378" s="14">
        <f t="shared" si="37"/>
        <v>1.0204081632653118E-2</v>
      </c>
    </row>
    <row r="2379" spans="1:3">
      <c r="A2379" s="241">
        <v>40753</v>
      </c>
      <c r="B2379" s="278">
        <v>2.9700000000000001E-2</v>
      </c>
      <c r="C2379" s="14">
        <f t="shared" si="37"/>
        <v>0</v>
      </c>
    </row>
    <row r="2380" spans="1:3">
      <c r="A2380" s="241">
        <v>40760</v>
      </c>
      <c r="B2380" s="278">
        <v>2.6200000000000001E-2</v>
      </c>
      <c r="C2380" s="14">
        <f t="shared" si="37"/>
        <v>-0.11784511784511784</v>
      </c>
    </row>
    <row r="2381" spans="1:3">
      <c r="A2381" s="241">
        <v>40767</v>
      </c>
      <c r="B2381" s="278">
        <v>2.2700000000000001E-2</v>
      </c>
      <c r="C2381" s="14">
        <f t="shared" si="37"/>
        <v>-0.13358778625954196</v>
      </c>
    </row>
    <row r="2382" spans="1:3">
      <c r="A2382" s="241">
        <v>40774</v>
      </c>
      <c r="B2382" s="278">
        <v>2.1700000000000001E-2</v>
      </c>
      <c r="C2382" s="14">
        <f t="shared" si="37"/>
        <v>-4.4052863436123385E-2</v>
      </c>
    </row>
    <row r="2383" spans="1:3">
      <c r="A2383" s="241">
        <v>40781</v>
      </c>
      <c r="B2383" s="278">
        <v>2.1899999999999999E-2</v>
      </c>
      <c r="C2383" s="14">
        <f t="shared" si="37"/>
        <v>9.2165898617510966E-3</v>
      </c>
    </row>
    <row r="2384" spans="1:3">
      <c r="A2384" s="241">
        <v>40788</v>
      </c>
      <c r="B2384" s="278">
        <v>2.1700000000000001E-2</v>
      </c>
      <c r="C2384" s="14">
        <f t="shared" si="37"/>
        <v>-9.1324200913241466E-3</v>
      </c>
    </row>
    <row r="2385" spans="1:3">
      <c r="A2385" s="241">
        <v>40795</v>
      </c>
      <c r="B2385" s="278">
        <v>1.9900000000000001E-2</v>
      </c>
      <c r="C2385" s="14">
        <f t="shared" si="37"/>
        <v>-8.2949308755760343E-2</v>
      </c>
    </row>
    <row r="2386" spans="1:3">
      <c r="A2386" s="241">
        <v>40802</v>
      </c>
      <c r="B2386" s="278">
        <v>2.0299999999999999E-2</v>
      </c>
      <c r="C2386" s="14">
        <f t="shared" si="37"/>
        <v>2.0100502512562693E-2</v>
      </c>
    </row>
    <row r="2387" spans="1:3">
      <c r="A2387" s="241">
        <v>40809</v>
      </c>
      <c r="B2387" s="278">
        <v>1.8700000000000001E-2</v>
      </c>
      <c r="C2387" s="14">
        <f t="shared" si="37"/>
        <v>-7.8817733990147659E-2</v>
      </c>
    </row>
    <row r="2388" spans="1:3">
      <c r="A2388" s="241">
        <v>40816</v>
      </c>
      <c r="B2388" s="278">
        <v>1.9699999999999999E-2</v>
      </c>
      <c r="C2388" s="14">
        <f t="shared" si="37"/>
        <v>5.3475935828876865E-2</v>
      </c>
    </row>
    <row r="2389" spans="1:3">
      <c r="A2389" s="241">
        <v>40823</v>
      </c>
      <c r="B2389" s="278">
        <v>1.9299999999999998E-2</v>
      </c>
      <c r="C2389" s="14">
        <f t="shared" si="37"/>
        <v>-2.0304568527918836E-2</v>
      </c>
    </row>
    <row r="2390" spans="1:3">
      <c r="A2390" s="241">
        <v>40830</v>
      </c>
      <c r="B2390" s="278">
        <v>2.2200000000000001E-2</v>
      </c>
      <c r="C2390" s="14">
        <f t="shared" si="37"/>
        <v>0.15025906735751315</v>
      </c>
    </row>
    <row r="2391" spans="1:3">
      <c r="A2391" s="241">
        <v>40837</v>
      </c>
      <c r="B2391" s="278">
        <v>2.2000000000000002E-2</v>
      </c>
      <c r="C2391" s="14">
        <f t="shared" si="37"/>
        <v>-9.0090090090089534E-3</v>
      </c>
    </row>
    <row r="2392" spans="1:3">
      <c r="A2392" s="241">
        <v>40844</v>
      </c>
      <c r="B2392" s="278">
        <v>2.2799999999999997E-2</v>
      </c>
      <c r="C2392" s="14">
        <f t="shared" si="37"/>
        <v>3.636363636363614E-2</v>
      </c>
    </row>
    <row r="2393" spans="1:3">
      <c r="A2393" s="241">
        <v>40851</v>
      </c>
      <c r="B2393" s="278">
        <v>2.07E-2</v>
      </c>
      <c r="C2393" s="14">
        <f t="shared" si="37"/>
        <v>-9.2105263157894648E-2</v>
      </c>
    </row>
    <row r="2394" spans="1:3">
      <c r="A2394" s="241">
        <v>40858</v>
      </c>
      <c r="B2394" s="278">
        <v>2.0499999999999997E-2</v>
      </c>
      <c r="C2394" s="14">
        <f t="shared" si="37"/>
        <v>-9.6618357487923794E-3</v>
      </c>
    </row>
    <row r="2395" spans="1:3">
      <c r="A2395" s="241">
        <v>40865</v>
      </c>
      <c r="B2395" s="278">
        <v>2.0199999999999999E-2</v>
      </c>
      <c r="C2395" s="14">
        <f t="shared" si="37"/>
        <v>-1.4634146341463329E-2</v>
      </c>
    </row>
    <row r="2396" spans="1:3">
      <c r="A2396" s="241">
        <v>40872</v>
      </c>
      <c r="B2396" s="278">
        <v>1.9400000000000001E-2</v>
      </c>
      <c r="C2396" s="14">
        <f t="shared" si="37"/>
        <v>-3.9603960396039535E-2</v>
      </c>
    </row>
    <row r="2397" spans="1:3">
      <c r="A2397" s="241">
        <v>40879</v>
      </c>
      <c r="B2397" s="278">
        <v>2.0400000000000001E-2</v>
      </c>
      <c r="C2397" s="14">
        <f t="shared" si="37"/>
        <v>5.1546391752577365E-2</v>
      </c>
    </row>
    <row r="2398" spans="1:3">
      <c r="A2398" s="241">
        <v>40886</v>
      </c>
      <c r="B2398" s="278">
        <v>2.0400000000000001E-2</v>
      </c>
      <c r="C2398" s="14">
        <f t="shared" si="37"/>
        <v>0</v>
      </c>
    </row>
    <row r="2399" spans="1:3">
      <c r="A2399" s="241">
        <v>40893</v>
      </c>
      <c r="B2399" s="278">
        <v>1.9400000000000001E-2</v>
      </c>
      <c r="C2399" s="14">
        <f t="shared" si="37"/>
        <v>-4.9019607843137296E-2</v>
      </c>
    </row>
    <row r="2400" spans="1:3">
      <c r="A2400" s="241">
        <v>40900</v>
      </c>
      <c r="B2400" s="278">
        <v>1.95E-2</v>
      </c>
      <c r="C2400" s="14">
        <f t="shared" si="37"/>
        <v>5.1546391752577006E-3</v>
      </c>
    </row>
    <row r="2401" spans="1:3">
      <c r="A2401" s="241">
        <v>40907</v>
      </c>
      <c r="B2401" s="278">
        <v>1.9400000000000001E-2</v>
      </c>
      <c r="C2401" s="14">
        <f t="shared" si="37"/>
        <v>-5.128205128205097E-3</v>
      </c>
    </row>
    <row r="2402" spans="1:3">
      <c r="A2402" s="241">
        <v>40914</v>
      </c>
      <c r="B2402" s="278">
        <v>1.9900000000000001E-2</v>
      </c>
      <c r="C2402" s="14">
        <f t="shared" si="37"/>
        <v>2.5773195876288683E-2</v>
      </c>
    </row>
    <row r="2403" spans="1:3">
      <c r="A2403" s="241">
        <v>40921</v>
      </c>
      <c r="B2403" s="278">
        <v>1.95E-2</v>
      </c>
      <c r="C2403" s="14">
        <f t="shared" si="37"/>
        <v>-2.0100502512562866E-2</v>
      </c>
    </row>
    <row r="2404" spans="1:3">
      <c r="A2404" s="241">
        <v>40928</v>
      </c>
      <c r="B2404" s="278">
        <v>1.9599999999999999E-2</v>
      </c>
      <c r="C2404" s="14">
        <f t="shared" si="37"/>
        <v>5.128205128205097E-3</v>
      </c>
    </row>
    <row r="2405" spans="1:3">
      <c r="A2405" s="241">
        <v>40935</v>
      </c>
      <c r="B2405" s="278">
        <v>2.0099999999999996E-2</v>
      </c>
      <c r="C2405" s="14">
        <f t="shared" si="37"/>
        <v>2.5510204081632501E-2</v>
      </c>
    </row>
    <row r="2406" spans="1:3">
      <c r="A2406" s="241">
        <v>40942</v>
      </c>
      <c r="B2406" s="278">
        <v>1.8799999999999997E-2</v>
      </c>
      <c r="C2406" s="14">
        <f t="shared" si="37"/>
        <v>-6.4676616915422855E-2</v>
      </c>
    </row>
    <row r="2407" spans="1:3">
      <c r="A2407" s="241">
        <v>40949</v>
      </c>
      <c r="B2407" s="278">
        <v>1.9900000000000001E-2</v>
      </c>
      <c r="C2407" s="14">
        <f t="shared" si="37"/>
        <v>5.851063829787255E-2</v>
      </c>
    </row>
    <row r="2408" spans="1:3">
      <c r="A2408" s="241">
        <v>40956</v>
      </c>
      <c r="B2408" s="278">
        <v>1.9699999999999999E-2</v>
      </c>
      <c r="C2408" s="14">
        <f t="shared" si="37"/>
        <v>-1.005025125628152E-2</v>
      </c>
    </row>
    <row r="2409" spans="1:3">
      <c r="A2409" s="241">
        <v>40963</v>
      </c>
      <c r="B2409" s="278">
        <v>2.0099999999999996E-2</v>
      </c>
      <c r="C2409" s="14">
        <f t="shared" si="37"/>
        <v>2.0304568527918659E-2</v>
      </c>
    </row>
    <row r="2410" spans="1:3">
      <c r="A2410" s="241">
        <v>40970</v>
      </c>
      <c r="B2410" s="278">
        <v>1.9699999999999999E-2</v>
      </c>
      <c r="C2410" s="14">
        <f t="shared" si="37"/>
        <v>-1.9900497512437693E-2</v>
      </c>
    </row>
    <row r="2411" spans="1:3">
      <c r="A2411" s="241">
        <v>40977</v>
      </c>
      <c r="B2411" s="278">
        <v>0.02</v>
      </c>
      <c r="C2411" s="14">
        <f t="shared" si="37"/>
        <v>1.5228426395939172E-2</v>
      </c>
    </row>
    <row r="2412" spans="1:3">
      <c r="A2412" s="241">
        <v>40984</v>
      </c>
      <c r="B2412" s="278">
        <v>2.2099999999999998E-2</v>
      </c>
      <c r="C2412" s="14">
        <f t="shared" si="37"/>
        <v>0.10499999999999989</v>
      </c>
    </row>
    <row r="2413" spans="1:3">
      <c r="A2413" s="241">
        <v>40991</v>
      </c>
      <c r="B2413" s="278">
        <v>2.3199999999999998E-2</v>
      </c>
      <c r="C2413" s="14">
        <f t="shared" si="37"/>
        <v>4.9773755656108615E-2</v>
      </c>
    </row>
    <row r="2414" spans="1:3">
      <c r="A2414" s="241">
        <v>40998</v>
      </c>
      <c r="B2414" s="278">
        <v>2.2200000000000001E-2</v>
      </c>
      <c r="C2414" s="14">
        <f t="shared" si="37"/>
        <v>-4.3103448275861961E-2</v>
      </c>
    </row>
    <row r="2415" spans="1:3">
      <c r="A2415" s="241">
        <v>41005</v>
      </c>
      <c r="B2415" s="278">
        <v>2.2099999999999998E-2</v>
      </c>
      <c r="C2415" s="14">
        <f t="shared" si="37"/>
        <v>-4.5045045045046337E-3</v>
      </c>
    </row>
    <row r="2416" spans="1:3">
      <c r="A2416" s="241">
        <v>41012</v>
      </c>
      <c r="B2416" s="278">
        <v>2.0400000000000001E-2</v>
      </c>
      <c r="C2416" s="14">
        <f t="shared" si="37"/>
        <v>-7.6923076923076775E-2</v>
      </c>
    </row>
    <row r="2417" spans="1:3">
      <c r="A2417" s="241">
        <v>41019</v>
      </c>
      <c r="B2417" s="278">
        <v>0.02</v>
      </c>
      <c r="C2417" s="14">
        <f t="shared" si="37"/>
        <v>-1.960784313725495E-2</v>
      </c>
    </row>
    <row r="2418" spans="1:3">
      <c r="A2418" s="241">
        <v>41026</v>
      </c>
      <c r="B2418" s="278">
        <v>1.9799999999999998E-2</v>
      </c>
      <c r="C2418" s="14">
        <f t="shared" si="37"/>
        <v>-1.0000000000000113E-2</v>
      </c>
    </row>
    <row r="2419" spans="1:3">
      <c r="A2419" s="241">
        <v>41033</v>
      </c>
      <c r="B2419" s="278">
        <v>1.95E-2</v>
      </c>
      <c r="C2419" s="14">
        <f t="shared" si="37"/>
        <v>-1.5151515151515062E-2</v>
      </c>
    </row>
    <row r="2420" spans="1:3">
      <c r="A2420" s="241">
        <v>41040</v>
      </c>
      <c r="B2420" s="278">
        <v>1.8799999999999997E-2</v>
      </c>
      <c r="C2420" s="14">
        <f t="shared" si="37"/>
        <v>-3.5897435897436034E-2</v>
      </c>
    </row>
    <row r="2421" spans="1:3">
      <c r="A2421" s="241">
        <v>41047</v>
      </c>
      <c r="B2421" s="278">
        <v>1.7399999999999999E-2</v>
      </c>
      <c r="C2421" s="14">
        <f t="shared" si="37"/>
        <v>-7.4468085106382906E-2</v>
      </c>
    </row>
    <row r="2422" spans="1:3">
      <c r="A2422" s="241">
        <v>41054</v>
      </c>
      <c r="B2422" s="278">
        <v>1.7600000000000001E-2</v>
      </c>
      <c r="C2422" s="14">
        <f t="shared" si="37"/>
        <v>1.1494252873563348E-2</v>
      </c>
    </row>
    <row r="2423" spans="1:3">
      <c r="A2423" s="241">
        <v>41061</v>
      </c>
      <c r="B2423" s="278">
        <v>1.61E-2</v>
      </c>
      <c r="C2423" s="14">
        <f t="shared" si="37"/>
        <v>-8.5227272727272804E-2</v>
      </c>
    </row>
    <row r="2424" spans="1:3">
      <c r="A2424" s="241">
        <v>41068</v>
      </c>
      <c r="B2424" s="278">
        <v>1.61E-2</v>
      </c>
      <c r="C2424" s="14">
        <f t="shared" si="37"/>
        <v>0</v>
      </c>
    </row>
    <row r="2425" spans="1:3">
      <c r="A2425" s="241">
        <v>41075</v>
      </c>
      <c r="B2425" s="278">
        <v>1.6200000000000003E-2</v>
      </c>
      <c r="C2425" s="14">
        <f t="shared" si="37"/>
        <v>6.2111801242237807E-3</v>
      </c>
    </row>
    <row r="2426" spans="1:3">
      <c r="A2426" s="241">
        <v>41082</v>
      </c>
      <c r="B2426" s="278">
        <v>1.6399999999999998E-2</v>
      </c>
      <c r="C2426" s="14">
        <f t="shared" si="37"/>
        <v>1.2345679012345389E-2</v>
      </c>
    </row>
    <row r="2427" spans="1:3">
      <c r="A2427" s="241">
        <v>41089</v>
      </c>
      <c r="B2427" s="278">
        <v>1.6399999999999998E-2</v>
      </c>
      <c r="C2427" s="14">
        <f t="shared" si="37"/>
        <v>0</v>
      </c>
    </row>
    <row r="2428" spans="1:3">
      <c r="A2428" s="241">
        <v>41096</v>
      </c>
      <c r="B2428" s="278">
        <v>1.61E-2</v>
      </c>
      <c r="C2428" s="14">
        <f t="shared" si="37"/>
        <v>-1.829268292682916E-2</v>
      </c>
    </row>
    <row r="2429" spans="1:3">
      <c r="A2429" s="241">
        <v>41103</v>
      </c>
      <c r="B2429" s="278">
        <v>1.52E-2</v>
      </c>
      <c r="C2429" s="14">
        <f t="shared" si="37"/>
        <v>-5.590062111801241E-2</v>
      </c>
    </row>
    <row r="2430" spans="1:3">
      <c r="A2430" s="241">
        <v>41110</v>
      </c>
      <c r="B2430" s="278">
        <v>1.52E-2</v>
      </c>
      <c r="C2430" s="14">
        <f t="shared" si="37"/>
        <v>0</v>
      </c>
    </row>
    <row r="2431" spans="1:3">
      <c r="A2431" s="241">
        <v>41117</v>
      </c>
      <c r="B2431" s="278">
        <v>1.47E-2</v>
      </c>
      <c r="C2431" s="14">
        <f t="shared" si="37"/>
        <v>-3.2894736842105289E-2</v>
      </c>
    </row>
    <row r="2432" spans="1:3">
      <c r="A2432" s="241">
        <v>41124</v>
      </c>
      <c r="B2432" s="278">
        <v>1.54E-2</v>
      </c>
      <c r="C2432" s="14">
        <f t="shared" si="37"/>
        <v>4.7619047619047686E-2</v>
      </c>
    </row>
    <row r="2433" spans="1:3">
      <c r="A2433" s="241">
        <v>41131</v>
      </c>
      <c r="B2433" s="278">
        <v>1.6500000000000001E-2</v>
      </c>
      <c r="C2433" s="14">
        <f t="shared" si="37"/>
        <v>7.1428571428571438E-2</v>
      </c>
    </row>
    <row r="2434" spans="1:3">
      <c r="A2434" s="241">
        <v>41138</v>
      </c>
      <c r="B2434" s="278">
        <v>1.7600000000000001E-2</v>
      </c>
      <c r="C2434" s="14">
        <f t="shared" si="37"/>
        <v>6.666666666666668E-2</v>
      </c>
    </row>
    <row r="2435" spans="1:3">
      <c r="A2435" s="241">
        <v>41145</v>
      </c>
      <c r="B2435" s="278">
        <v>1.7399999999999999E-2</v>
      </c>
      <c r="C2435" s="14">
        <f t="shared" ref="C2435:C2498" si="38">(B2435-B2434)/B2434</f>
        <v>-1.1363636363636491E-2</v>
      </c>
    </row>
    <row r="2436" spans="1:3">
      <c r="A2436" s="241">
        <v>41152</v>
      </c>
      <c r="B2436" s="278">
        <v>1.6299999999999999E-2</v>
      </c>
      <c r="C2436" s="14">
        <f t="shared" si="38"/>
        <v>-6.3218390804597721E-2</v>
      </c>
    </row>
    <row r="2437" spans="1:3">
      <c r="A2437" s="241">
        <v>41159</v>
      </c>
      <c r="B2437" s="278">
        <v>1.6399999999999998E-2</v>
      </c>
      <c r="C2437" s="14">
        <f t="shared" si="38"/>
        <v>6.1349693251533379E-3</v>
      </c>
    </row>
    <row r="2438" spans="1:3">
      <c r="A2438" s="241">
        <v>41166</v>
      </c>
      <c r="B2438" s="278">
        <v>1.7600000000000001E-2</v>
      </c>
      <c r="C2438" s="14">
        <f t="shared" si="38"/>
        <v>7.3170731707317277E-2</v>
      </c>
    </row>
    <row r="2439" spans="1:3">
      <c r="A2439" s="241">
        <v>41173</v>
      </c>
      <c r="B2439" s="278">
        <v>1.8100000000000002E-2</v>
      </c>
      <c r="C2439" s="14">
        <f t="shared" si="38"/>
        <v>2.8409090909090932E-2</v>
      </c>
    </row>
    <row r="2440" spans="1:3">
      <c r="A2440" s="241">
        <v>41180</v>
      </c>
      <c r="B2440" s="278">
        <v>1.6799999999999999E-2</v>
      </c>
      <c r="C2440" s="14">
        <f t="shared" si="38"/>
        <v>-7.1823204419889639E-2</v>
      </c>
    </row>
    <row r="2441" spans="1:3">
      <c r="A2441" s="241">
        <v>41187</v>
      </c>
      <c r="B2441" s="278">
        <v>1.67E-2</v>
      </c>
      <c r="C2441" s="14">
        <f t="shared" si="38"/>
        <v>-5.9523809523809165E-3</v>
      </c>
    </row>
    <row r="2442" spans="1:3">
      <c r="A2442" s="241">
        <v>41194</v>
      </c>
      <c r="B2442" s="278">
        <v>1.7100000000000001E-2</v>
      </c>
      <c r="C2442" s="14">
        <f t="shared" si="38"/>
        <v>2.3952095808383297E-2</v>
      </c>
    </row>
    <row r="2443" spans="1:3">
      <c r="A2443" s="241">
        <v>41201</v>
      </c>
      <c r="B2443" s="278">
        <v>1.7899999999999999E-2</v>
      </c>
      <c r="C2443" s="14">
        <f t="shared" si="38"/>
        <v>4.6783625730994073E-2</v>
      </c>
    </row>
    <row r="2444" spans="1:3">
      <c r="A2444" s="241">
        <v>41208</v>
      </c>
      <c r="B2444" s="278">
        <v>1.8100000000000002E-2</v>
      </c>
      <c r="C2444" s="14">
        <f t="shared" si="38"/>
        <v>1.1173184357542026E-2</v>
      </c>
    </row>
    <row r="2445" spans="1:3">
      <c r="A2445" s="241">
        <v>41215</v>
      </c>
      <c r="B2445" s="278">
        <v>1.7399999999999999E-2</v>
      </c>
      <c r="C2445" s="14">
        <f t="shared" si="38"/>
        <v>-3.8674033149171415E-2</v>
      </c>
    </row>
    <row r="2446" spans="1:3">
      <c r="A2446" s="241">
        <v>41222</v>
      </c>
      <c r="B2446" s="278">
        <v>1.6799999999999999E-2</v>
      </c>
      <c r="C2446" s="14">
        <f t="shared" si="38"/>
        <v>-3.4482758620689648E-2</v>
      </c>
    </row>
    <row r="2447" spans="1:3">
      <c r="A2447" s="241">
        <v>41229</v>
      </c>
      <c r="B2447" s="278">
        <v>1.5900000000000001E-2</v>
      </c>
      <c r="C2447" s="14">
        <f t="shared" si="38"/>
        <v>-5.3571428571428457E-2</v>
      </c>
    </row>
    <row r="2448" spans="1:3">
      <c r="A2448" s="241">
        <v>41236</v>
      </c>
      <c r="B2448" s="278">
        <v>1.67E-2</v>
      </c>
      <c r="C2448" s="14">
        <f t="shared" si="38"/>
        <v>5.0314465408804944E-2</v>
      </c>
    </row>
    <row r="2449" spans="1:3">
      <c r="A2449" s="241">
        <v>41243</v>
      </c>
      <c r="B2449" s="278">
        <v>1.6299999999999999E-2</v>
      </c>
      <c r="C2449" s="14">
        <f t="shared" si="38"/>
        <v>-2.3952095808383297E-2</v>
      </c>
    </row>
    <row r="2450" spans="1:3">
      <c r="A2450" s="241">
        <v>41250</v>
      </c>
      <c r="B2450" s="278">
        <v>1.6200000000000003E-2</v>
      </c>
      <c r="C2450" s="14">
        <f t="shared" si="38"/>
        <v>-6.1349693251531246E-3</v>
      </c>
    </row>
    <row r="2451" spans="1:3">
      <c r="A2451" s="241">
        <v>41257</v>
      </c>
      <c r="B2451" s="278">
        <v>1.6899999999999998E-2</v>
      </c>
      <c r="C2451" s="14">
        <f t="shared" si="38"/>
        <v>4.320987654320961E-2</v>
      </c>
    </row>
    <row r="2452" spans="1:3">
      <c r="A2452" s="241">
        <v>41264</v>
      </c>
      <c r="B2452" s="278">
        <v>1.8000000000000002E-2</v>
      </c>
      <c r="C2452" s="14">
        <f t="shared" si="38"/>
        <v>6.5088757396449939E-2</v>
      </c>
    </row>
    <row r="2453" spans="1:3">
      <c r="A2453" s="241">
        <v>41271</v>
      </c>
      <c r="B2453" s="278">
        <v>1.7600000000000001E-2</v>
      </c>
      <c r="C2453" s="14">
        <f t="shared" si="38"/>
        <v>-2.2222222222222279E-2</v>
      </c>
    </row>
    <row r="2454" spans="1:3">
      <c r="A2454" s="241">
        <v>41278</v>
      </c>
      <c r="B2454" s="278">
        <v>1.8700000000000001E-2</v>
      </c>
      <c r="C2454" s="14">
        <f t="shared" si="38"/>
        <v>6.2500000000000014E-2</v>
      </c>
    </row>
    <row r="2455" spans="1:3">
      <c r="A2455" s="241">
        <v>41285</v>
      </c>
      <c r="B2455" s="278">
        <v>1.9E-2</v>
      </c>
      <c r="C2455" s="14">
        <f t="shared" si="38"/>
        <v>1.6042780748663003E-2</v>
      </c>
    </row>
    <row r="2456" spans="1:3">
      <c r="A2456" s="241">
        <v>41292</v>
      </c>
      <c r="B2456" s="278">
        <v>1.8700000000000001E-2</v>
      </c>
      <c r="C2456" s="14">
        <f t="shared" si="38"/>
        <v>-1.578947368421043E-2</v>
      </c>
    </row>
    <row r="2457" spans="1:3">
      <c r="A2457" s="241">
        <v>41299</v>
      </c>
      <c r="B2457" s="278">
        <v>1.9E-2</v>
      </c>
      <c r="C2457" s="14">
        <f t="shared" si="38"/>
        <v>1.6042780748663003E-2</v>
      </c>
    </row>
    <row r="2458" spans="1:3">
      <c r="A2458" s="241">
        <v>41306</v>
      </c>
      <c r="B2458" s="278">
        <v>2.0199999999999999E-2</v>
      </c>
      <c r="C2458" s="14">
        <f t="shared" si="38"/>
        <v>6.3157894736842093E-2</v>
      </c>
    </row>
    <row r="2459" spans="1:3">
      <c r="A2459" s="241">
        <v>41313</v>
      </c>
      <c r="B2459" s="278">
        <v>0.02</v>
      </c>
      <c r="C2459" s="14">
        <f t="shared" si="38"/>
        <v>-9.9009900990098421E-3</v>
      </c>
    </row>
    <row r="2460" spans="1:3">
      <c r="A2460" s="241">
        <v>41320</v>
      </c>
      <c r="B2460" s="278">
        <v>2.0099999999999996E-2</v>
      </c>
      <c r="C2460" s="14">
        <f t="shared" si="38"/>
        <v>4.9999999999997963E-3</v>
      </c>
    </row>
    <row r="2461" spans="1:3">
      <c r="A2461" s="241">
        <v>41327</v>
      </c>
      <c r="B2461" s="278">
        <v>0.02</v>
      </c>
      <c r="C2461" s="14">
        <f t="shared" si="38"/>
        <v>-4.9751243781092505E-3</v>
      </c>
    </row>
    <row r="2462" spans="1:3">
      <c r="A2462" s="241">
        <v>41334</v>
      </c>
      <c r="B2462" s="278">
        <v>1.8799999999999997E-2</v>
      </c>
      <c r="C2462" s="14">
        <f t="shared" si="38"/>
        <v>-6.0000000000000157E-2</v>
      </c>
    </row>
    <row r="2463" spans="1:3">
      <c r="A2463" s="241">
        <v>41341</v>
      </c>
      <c r="B2463" s="278">
        <v>1.9599999999999999E-2</v>
      </c>
      <c r="C2463" s="14">
        <f t="shared" si="38"/>
        <v>4.2553191489361819E-2</v>
      </c>
    </row>
    <row r="2464" spans="1:3">
      <c r="A2464" s="241">
        <v>41348</v>
      </c>
      <c r="B2464" s="278">
        <v>2.0400000000000001E-2</v>
      </c>
      <c r="C2464" s="14">
        <f t="shared" si="38"/>
        <v>4.0816326530612353E-2</v>
      </c>
    </row>
    <row r="2465" spans="1:3">
      <c r="A2465" s="241">
        <v>41355</v>
      </c>
      <c r="B2465" s="278">
        <v>1.9400000000000001E-2</v>
      </c>
      <c r="C2465" s="14">
        <f t="shared" si="38"/>
        <v>-4.9019607843137296E-2</v>
      </c>
    </row>
    <row r="2466" spans="1:3">
      <c r="A2466" s="241">
        <v>41362</v>
      </c>
      <c r="B2466" s="278">
        <v>1.9E-2</v>
      </c>
      <c r="C2466" s="14">
        <f t="shared" si="38"/>
        <v>-2.0618556701030983E-2</v>
      </c>
    </row>
    <row r="2467" spans="1:3">
      <c r="A2467" s="241">
        <v>41369</v>
      </c>
      <c r="B2467" s="278">
        <v>1.8100000000000002E-2</v>
      </c>
      <c r="C2467" s="14">
        <f t="shared" si="38"/>
        <v>-4.7368421052631476E-2</v>
      </c>
    </row>
    <row r="2468" spans="1:3">
      <c r="A2468" s="241">
        <v>41376</v>
      </c>
      <c r="B2468" s="278">
        <v>1.7899999999999999E-2</v>
      </c>
      <c r="C2468" s="14">
        <f t="shared" si="38"/>
        <v>-1.1049723756906202E-2</v>
      </c>
    </row>
    <row r="2469" spans="1:3">
      <c r="A2469" s="241">
        <v>41383</v>
      </c>
      <c r="B2469" s="278">
        <v>1.7299999999999999E-2</v>
      </c>
      <c r="C2469" s="14">
        <f t="shared" si="38"/>
        <v>-3.3519553072625691E-2</v>
      </c>
    </row>
    <row r="2470" spans="1:3">
      <c r="A2470" s="241">
        <v>41390</v>
      </c>
      <c r="B2470" s="278">
        <v>1.7299999999999999E-2</v>
      </c>
      <c r="C2470" s="14">
        <f t="shared" si="38"/>
        <v>0</v>
      </c>
    </row>
    <row r="2471" spans="1:3">
      <c r="A2471" s="241">
        <v>41397</v>
      </c>
      <c r="B2471" s="278">
        <v>1.7000000000000001E-2</v>
      </c>
      <c r="C2471" s="14">
        <f t="shared" si="38"/>
        <v>-1.734104046242764E-2</v>
      </c>
    </row>
    <row r="2472" spans="1:3">
      <c r="A2472" s="241">
        <v>41404</v>
      </c>
      <c r="B2472" s="278">
        <v>1.83E-2</v>
      </c>
      <c r="C2472" s="14">
        <f t="shared" si="38"/>
        <v>7.6470588235294054E-2</v>
      </c>
    </row>
    <row r="2473" spans="1:3">
      <c r="A2473" s="241">
        <v>41411</v>
      </c>
      <c r="B2473" s="278">
        <v>1.9299999999999998E-2</v>
      </c>
      <c r="C2473" s="14">
        <f t="shared" si="38"/>
        <v>5.4644808743169258E-2</v>
      </c>
    </row>
    <row r="2474" spans="1:3">
      <c r="A2474" s="241">
        <v>41418</v>
      </c>
      <c r="B2474" s="278">
        <v>1.9900000000000001E-2</v>
      </c>
      <c r="C2474" s="14">
        <f t="shared" si="38"/>
        <v>3.1088082901554581E-2</v>
      </c>
    </row>
    <row r="2475" spans="1:3">
      <c r="A2475" s="241">
        <v>41425</v>
      </c>
      <c r="B2475" s="278">
        <v>2.1400000000000002E-2</v>
      </c>
      <c r="C2475" s="14">
        <f t="shared" si="38"/>
        <v>7.5376884422110615E-2</v>
      </c>
    </row>
    <row r="2476" spans="1:3">
      <c r="A2476" s="241">
        <v>41432</v>
      </c>
      <c r="B2476" s="278">
        <v>2.12E-2</v>
      </c>
      <c r="C2476" s="14">
        <f t="shared" si="38"/>
        <v>-9.3457943925234696E-3</v>
      </c>
    </row>
    <row r="2477" spans="1:3">
      <c r="A2477" s="241">
        <v>41439</v>
      </c>
      <c r="B2477" s="278">
        <v>2.2000000000000002E-2</v>
      </c>
      <c r="C2477" s="14">
        <f t="shared" si="38"/>
        <v>3.7735849056603869E-2</v>
      </c>
    </row>
    <row r="2478" spans="1:3">
      <c r="A2478" s="241">
        <v>41446</v>
      </c>
      <c r="B2478" s="278">
        <v>2.3300000000000001E-2</v>
      </c>
      <c r="C2478" s="14">
        <f t="shared" si="38"/>
        <v>5.9090909090909041E-2</v>
      </c>
    </row>
    <row r="2479" spans="1:3">
      <c r="A2479" s="241">
        <v>41453</v>
      </c>
      <c r="B2479" s="278">
        <v>2.5499999999999998E-2</v>
      </c>
      <c r="C2479" s="14">
        <f t="shared" si="38"/>
        <v>9.4420600858368967E-2</v>
      </c>
    </row>
    <row r="2480" spans="1:3">
      <c r="A2480" s="241">
        <v>41460</v>
      </c>
      <c r="B2480" s="278">
        <v>2.5600000000000001E-2</v>
      </c>
      <c r="C2480" s="14">
        <f t="shared" si="38"/>
        <v>3.9215686274510931E-3</v>
      </c>
    </row>
    <row r="2481" spans="1:3">
      <c r="A2481" s="241">
        <v>41467</v>
      </c>
      <c r="B2481" s="278">
        <v>2.64E-2</v>
      </c>
      <c r="C2481" s="14">
        <f t="shared" si="38"/>
        <v>3.1249999999999944E-2</v>
      </c>
    </row>
    <row r="2482" spans="1:3">
      <c r="A2482" s="241">
        <v>41474</v>
      </c>
      <c r="B2482" s="278">
        <v>2.5399999999999999E-2</v>
      </c>
      <c r="C2482" s="14">
        <f t="shared" si="38"/>
        <v>-3.7878787878787915E-2</v>
      </c>
    </row>
    <row r="2483" spans="1:3">
      <c r="A2483" s="241">
        <v>41481</v>
      </c>
      <c r="B2483" s="278">
        <v>2.5699999999999997E-2</v>
      </c>
      <c r="C2483" s="14">
        <f t="shared" si="38"/>
        <v>1.1811023622047173E-2</v>
      </c>
    </row>
    <row r="2484" spans="1:3">
      <c r="A2484" s="241">
        <v>41488</v>
      </c>
      <c r="B2484" s="278">
        <v>2.64E-2</v>
      </c>
      <c r="C2484" s="14">
        <f t="shared" si="38"/>
        <v>2.7237354085603221E-2</v>
      </c>
    </row>
    <row r="2485" spans="1:3">
      <c r="A2485" s="241">
        <v>41495</v>
      </c>
      <c r="B2485" s="278">
        <v>2.6200000000000001E-2</v>
      </c>
      <c r="C2485" s="14">
        <f t="shared" si="38"/>
        <v>-7.57575757575753E-3</v>
      </c>
    </row>
    <row r="2486" spans="1:3">
      <c r="A2486" s="241">
        <v>41502</v>
      </c>
      <c r="B2486" s="278">
        <v>2.7300000000000001E-2</v>
      </c>
      <c r="C2486" s="14">
        <f t="shared" si="38"/>
        <v>4.1984732824427488E-2</v>
      </c>
    </row>
    <row r="2487" spans="1:3">
      <c r="A2487" s="241">
        <v>41509</v>
      </c>
      <c r="B2487" s="278">
        <v>2.86E-2</v>
      </c>
      <c r="C2487" s="14">
        <f t="shared" si="38"/>
        <v>4.7619047619047582E-2</v>
      </c>
    </row>
    <row r="2488" spans="1:3">
      <c r="A2488" s="241">
        <v>41516</v>
      </c>
      <c r="B2488" s="278">
        <v>2.76E-2</v>
      </c>
      <c r="C2488" s="14">
        <f t="shared" si="38"/>
        <v>-3.4965034965034995E-2</v>
      </c>
    </row>
    <row r="2489" spans="1:3">
      <c r="A2489" s="241">
        <v>41523</v>
      </c>
      <c r="B2489" s="278">
        <v>2.92E-2</v>
      </c>
      <c r="C2489" s="14">
        <f t="shared" si="38"/>
        <v>5.7971014492753652E-2</v>
      </c>
    </row>
    <row r="2490" spans="1:3">
      <c r="A2490" s="241">
        <v>41530</v>
      </c>
      <c r="B2490" s="278">
        <v>2.92E-2</v>
      </c>
      <c r="C2490" s="14">
        <f t="shared" si="38"/>
        <v>0</v>
      </c>
    </row>
    <row r="2491" spans="1:3">
      <c r="A2491" s="241">
        <v>41537</v>
      </c>
      <c r="B2491" s="278">
        <v>2.7900000000000001E-2</v>
      </c>
      <c r="C2491" s="14">
        <f t="shared" si="38"/>
        <v>-4.4520547945205449E-2</v>
      </c>
    </row>
    <row r="2492" spans="1:3">
      <c r="A2492" s="241">
        <v>41544</v>
      </c>
      <c r="B2492" s="278">
        <v>2.6600000000000002E-2</v>
      </c>
      <c r="C2492" s="14">
        <f t="shared" si="38"/>
        <v>-4.6594982078853014E-2</v>
      </c>
    </row>
    <row r="2493" spans="1:3">
      <c r="A2493" s="241">
        <v>41551</v>
      </c>
      <c r="B2493" s="278">
        <v>2.64E-2</v>
      </c>
      <c r="C2493" s="14">
        <f t="shared" si="38"/>
        <v>-7.5187969924812876E-3</v>
      </c>
    </row>
    <row r="2494" spans="1:3">
      <c r="A2494" s="241">
        <v>41558</v>
      </c>
      <c r="B2494" s="278">
        <v>2.6800000000000001E-2</v>
      </c>
      <c r="C2494" s="14">
        <f t="shared" si="38"/>
        <v>1.5151515151515192E-2</v>
      </c>
    </row>
    <row r="2495" spans="1:3">
      <c r="A2495" s="241">
        <v>41565</v>
      </c>
      <c r="B2495" s="278">
        <v>2.6600000000000002E-2</v>
      </c>
      <c r="C2495" s="14">
        <f t="shared" si="38"/>
        <v>-7.4626865671641339E-3</v>
      </c>
    </row>
    <row r="2496" spans="1:3">
      <c r="A2496" s="241">
        <v>41572</v>
      </c>
      <c r="B2496" s="278">
        <v>2.5499999999999998E-2</v>
      </c>
      <c r="C2496" s="14">
        <f t="shared" si="38"/>
        <v>-4.1353383458646753E-2</v>
      </c>
    </row>
    <row r="2497" spans="1:3">
      <c r="A2497" s="241">
        <v>41579</v>
      </c>
      <c r="B2497" s="278">
        <v>2.5699999999999997E-2</v>
      </c>
      <c r="C2497" s="14">
        <f t="shared" si="38"/>
        <v>7.8431372549019138E-3</v>
      </c>
    </row>
    <row r="2498" spans="1:3">
      <c r="A2498" s="241">
        <v>41586</v>
      </c>
      <c r="B2498" s="278">
        <v>2.6800000000000001E-2</v>
      </c>
      <c r="C2498" s="14">
        <f t="shared" si="38"/>
        <v>4.2801556420233616E-2</v>
      </c>
    </row>
    <row r="2499" spans="1:3">
      <c r="A2499" s="241">
        <v>41593</v>
      </c>
      <c r="B2499" s="278">
        <v>2.7400000000000001E-2</v>
      </c>
      <c r="C2499" s="14">
        <f t="shared" ref="C2499:C2562" si="39">(B2499-B2498)/B2498</f>
        <v>2.2388059701492529E-2</v>
      </c>
    </row>
    <row r="2500" spans="1:3">
      <c r="A2500" s="241">
        <v>41600</v>
      </c>
      <c r="B2500" s="278">
        <v>2.7400000000000001E-2</v>
      </c>
      <c r="C2500" s="14">
        <f t="shared" si="39"/>
        <v>0</v>
      </c>
    </row>
    <row r="2501" spans="1:3">
      <c r="A2501" s="241">
        <v>41607</v>
      </c>
      <c r="B2501" s="278">
        <v>2.7400000000000001E-2</v>
      </c>
      <c r="C2501" s="14">
        <f t="shared" si="39"/>
        <v>0</v>
      </c>
    </row>
    <row r="2502" spans="1:3">
      <c r="A2502" s="241">
        <v>41614</v>
      </c>
      <c r="B2502" s="278">
        <v>2.8399999999999998E-2</v>
      </c>
      <c r="C2502" s="14">
        <f t="shared" si="39"/>
        <v>3.6496350364963411E-2</v>
      </c>
    </row>
    <row r="2503" spans="1:3">
      <c r="A2503" s="241">
        <v>41621</v>
      </c>
      <c r="B2503" s="278">
        <v>2.86E-2</v>
      </c>
      <c r="C2503" s="14">
        <f t="shared" si="39"/>
        <v>7.0422535211268405E-3</v>
      </c>
    </row>
    <row r="2504" spans="1:3">
      <c r="A2504" s="241">
        <v>41628</v>
      </c>
      <c r="B2504" s="278">
        <v>2.8900000000000002E-2</v>
      </c>
      <c r="C2504" s="14">
        <f t="shared" si="39"/>
        <v>1.0489510489510547E-2</v>
      </c>
    </row>
    <row r="2505" spans="1:3">
      <c r="A2505" s="241">
        <v>41635</v>
      </c>
      <c r="B2505" s="278">
        <v>2.9900000000000003E-2</v>
      </c>
      <c r="C2505" s="14">
        <f t="shared" si="39"/>
        <v>3.4602076124567505E-2</v>
      </c>
    </row>
    <row r="2506" spans="1:3">
      <c r="A2506" s="241">
        <v>41642</v>
      </c>
      <c r="B2506" s="278">
        <v>3.0099999999999998E-2</v>
      </c>
      <c r="C2506" s="14">
        <f t="shared" si="39"/>
        <v>6.688963210702184E-3</v>
      </c>
    </row>
    <row r="2507" spans="1:3">
      <c r="A2507" s="241">
        <v>41649</v>
      </c>
      <c r="B2507" s="278">
        <v>2.9600000000000001E-2</v>
      </c>
      <c r="C2507" s="14">
        <f t="shared" si="39"/>
        <v>-1.6611295681063024E-2</v>
      </c>
    </row>
    <row r="2508" spans="1:3">
      <c r="A2508" s="241">
        <v>41656</v>
      </c>
      <c r="B2508" s="278">
        <v>2.86E-2</v>
      </c>
      <c r="C2508" s="14">
        <f t="shared" si="39"/>
        <v>-3.3783783783783813E-2</v>
      </c>
    </row>
    <row r="2509" spans="1:3">
      <c r="A2509" s="241">
        <v>41663</v>
      </c>
      <c r="B2509" s="278">
        <v>2.8199999999999999E-2</v>
      </c>
      <c r="C2509" s="14">
        <f t="shared" si="39"/>
        <v>-1.3986013986014022E-2</v>
      </c>
    </row>
    <row r="2510" spans="1:3">
      <c r="A2510" s="241">
        <v>41670</v>
      </c>
      <c r="B2510" s="278">
        <v>2.7300000000000001E-2</v>
      </c>
      <c r="C2510" s="14">
        <f t="shared" si="39"/>
        <v>-3.1914893617021205E-2</v>
      </c>
    </row>
    <row r="2511" spans="1:3">
      <c r="A2511" s="241">
        <v>41677</v>
      </c>
      <c r="B2511" s="278">
        <v>2.6800000000000001E-2</v>
      </c>
      <c r="C2511" s="14">
        <f t="shared" si="39"/>
        <v>-1.831501831501833E-2</v>
      </c>
    </row>
    <row r="2512" spans="1:3">
      <c r="A2512" s="241">
        <v>41684</v>
      </c>
      <c r="B2512" s="278">
        <v>2.75E-2</v>
      </c>
      <c r="C2512" s="14">
        <f t="shared" si="39"/>
        <v>2.6119402985074598E-2</v>
      </c>
    </row>
    <row r="2513" spans="1:3">
      <c r="A2513" s="241">
        <v>41691</v>
      </c>
      <c r="B2513" s="278">
        <v>2.7300000000000001E-2</v>
      </c>
      <c r="C2513" s="14">
        <f t="shared" si="39"/>
        <v>-7.2727272727272285E-3</v>
      </c>
    </row>
    <row r="2514" spans="1:3">
      <c r="A2514" s="241">
        <v>41698</v>
      </c>
      <c r="B2514" s="278">
        <v>2.69E-2</v>
      </c>
      <c r="C2514" s="14">
        <f t="shared" si="39"/>
        <v>-1.465201465201469E-2</v>
      </c>
    </row>
    <row r="2515" spans="1:3">
      <c r="A2515" s="241">
        <v>41705</v>
      </c>
      <c r="B2515" s="278">
        <v>2.7099999999999999E-2</v>
      </c>
      <c r="C2515" s="14">
        <f t="shared" si="39"/>
        <v>7.4349442379181702E-3</v>
      </c>
    </row>
    <row r="2516" spans="1:3">
      <c r="A2516" s="241">
        <v>41712</v>
      </c>
      <c r="B2516" s="278">
        <v>2.7200000000000002E-2</v>
      </c>
      <c r="C2516" s="14">
        <f t="shared" si="39"/>
        <v>3.6900369003691094E-3</v>
      </c>
    </row>
    <row r="2517" spans="1:3">
      <c r="A2517" s="241">
        <v>41719</v>
      </c>
      <c r="B2517" s="278">
        <v>2.7400000000000001E-2</v>
      </c>
      <c r="C2517" s="14">
        <f t="shared" si="39"/>
        <v>7.352941176470543E-3</v>
      </c>
    </row>
    <row r="2518" spans="1:3">
      <c r="A2518" s="241">
        <v>41726</v>
      </c>
      <c r="B2518" s="278">
        <v>2.7200000000000002E-2</v>
      </c>
      <c r="C2518" s="14">
        <f t="shared" si="39"/>
        <v>-7.2992700729926563E-3</v>
      </c>
    </row>
    <row r="2519" spans="1:3">
      <c r="A2519" s="241">
        <v>41733</v>
      </c>
      <c r="B2519" s="278">
        <v>2.7699999999999999E-2</v>
      </c>
      <c r="C2519" s="14">
        <f t="shared" si="39"/>
        <v>1.8382352941176357E-2</v>
      </c>
    </row>
    <row r="2520" spans="1:3">
      <c r="A2520" s="241">
        <v>41740</v>
      </c>
      <c r="B2520" s="278">
        <v>2.6800000000000001E-2</v>
      </c>
      <c r="C2520" s="14">
        <f t="shared" si="39"/>
        <v>-3.2490974729241805E-2</v>
      </c>
    </row>
    <row r="2521" spans="1:3">
      <c r="A2521" s="241">
        <v>41747</v>
      </c>
      <c r="B2521" s="278">
        <v>2.6699999999999998E-2</v>
      </c>
      <c r="C2521" s="14">
        <f t="shared" si="39"/>
        <v>-3.7313432835821962E-3</v>
      </c>
    </row>
    <row r="2522" spans="1:3">
      <c r="A2522" s="241">
        <v>41754</v>
      </c>
      <c r="B2522" s="278">
        <v>2.7099999999999999E-2</v>
      </c>
      <c r="C2522" s="14">
        <f t="shared" si="39"/>
        <v>1.498127340823974E-2</v>
      </c>
    </row>
    <row r="2523" spans="1:3">
      <c r="A2523" s="241">
        <v>41761</v>
      </c>
      <c r="B2523" s="278">
        <v>2.6600000000000002E-2</v>
      </c>
      <c r="C2523" s="14">
        <f t="shared" si="39"/>
        <v>-1.8450184501844907E-2</v>
      </c>
    </row>
    <row r="2524" spans="1:3">
      <c r="A2524" s="241">
        <v>41768</v>
      </c>
      <c r="B2524" s="278">
        <v>2.6200000000000001E-2</v>
      </c>
      <c r="C2524" s="14">
        <f t="shared" si="39"/>
        <v>-1.5037593984962445E-2</v>
      </c>
    </row>
    <row r="2525" spans="1:3">
      <c r="A2525" s="241">
        <v>41775</v>
      </c>
      <c r="B2525" s="278">
        <v>2.5699999999999997E-2</v>
      </c>
      <c r="C2525" s="14">
        <f t="shared" si="39"/>
        <v>-1.9083969465649005E-2</v>
      </c>
    </row>
    <row r="2526" spans="1:3">
      <c r="A2526" s="241">
        <v>41782</v>
      </c>
      <c r="B2526" s="278">
        <v>2.5399999999999999E-2</v>
      </c>
      <c r="C2526" s="14">
        <f t="shared" si="39"/>
        <v>-1.1673151750972693E-2</v>
      </c>
    </row>
    <row r="2527" spans="1:3">
      <c r="A2527" s="241">
        <v>41789</v>
      </c>
      <c r="B2527" s="278">
        <v>2.4700000000000003E-2</v>
      </c>
      <c r="C2527" s="14">
        <f t="shared" si="39"/>
        <v>-2.7559055118110069E-2</v>
      </c>
    </row>
    <row r="2528" spans="1:3">
      <c r="A2528" s="241">
        <v>41796</v>
      </c>
      <c r="B2528" s="278">
        <v>2.5899999999999999E-2</v>
      </c>
      <c r="C2528" s="14">
        <f t="shared" si="39"/>
        <v>4.8582995951416845E-2</v>
      </c>
    </row>
    <row r="2529" spans="1:3">
      <c r="A2529" s="241">
        <v>41803</v>
      </c>
      <c r="B2529" s="278">
        <v>2.6200000000000001E-2</v>
      </c>
      <c r="C2529" s="14">
        <f t="shared" si="39"/>
        <v>1.1583011583011647E-2</v>
      </c>
    </row>
    <row r="2530" spans="1:3">
      <c r="A2530" s="241">
        <v>41810</v>
      </c>
      <c r="B2530" s="278">
        <v>2.63E-2</v>
      </c>
      <c r="C2530" s="14">
        <f t="shared" si="39"/>
        <v>3.8167938931297479E-3</v>
      </c>
    </row>
    <row r="2531" spans="1:3">
      <c r="A2531" s="241">
        <v>41817</v>
      </c>
      <c r="B2531" s="278">
        <v>2.5699999999999997E-2</v>
      </c>
      <c r="C2531" s="14">
        <f t="shared" si="39"/>
        <v>-2.2813688212927882E-2</v>
      </c>
    </row>
    <row r="2532" spans="1:3">
      <c r="A2532" s="241">
        <v>41824</v>
      </c>
      <c r="B2532" s="278">
        <v>2.6000000000000002E-2</v>
      </c>
      <c r="C2532" s="14">
        <f t="shared" si="39"/>
        <v>1.1673151750972964E-2</v>
      </c>
    </row>
    <row r="2533" spans="1:3">
      <c r="A2533" s="241">
        <v>41831</v>
      </c>
      <c r="B2533" s="278">
        <v>2.5699999999999997E-2</v>
      </c>
      <c r="C2533" s="14">
        <f t="shared" si="39"/>
        <v>-1.1538461538461735E-2</v>
      </c>
    </row>
    <row r="2534" spans="1:3">
      <c r="A2534" s="241">
        <v>41838</v>
      </c>
      <c r="B2534" s="278">
        <v>2.53E-2</v>
      </c>
      <c r="C2534" s="14">
        <f t="shared" si="39"/>
        <v>-1.5564202334630258E-2</v>
      </c>
    </row>
    <row r="2535" spans="1:3">
      <c r="A2535" s="241">
        <v>41845</v>
      </c>
      <c r="B2535" s="278">
        <v>2.4900000000000002E-2</v>
      </c>
      <c r="C2535" s="14">
        <f t="shared" si="39"/>
        <v>-1.5810276679841802E-2</v>
      </c>
    </row>
    <row r="2536" spans="1:3">
      <c r="A2536" s="241">
        <v>41852</v>
      </c>
      <c r="B2536" s="278">
        <v>2.53E-2</v>
      </c>
      <c r="C2536" s="14">
        <f t="shared" si="39"/>
        <v>1.6064257028112351E-2</v>
      </c>
    </row>
    <row r="2537" spans="1:3">
      <c r="A2537" s="241">
        <v>41859</v>
      </c>
      <c r="B2537" s="278">
        <v>2.4700000000000003E-2</v>
      </c>
      <c r="C2537" s="14">
        <f t="shared" si="39"/>
        <v>-2.3715415019762702E-2</v>
      </c>
    </row>
    <row r="2538" spans="1:3">
      <c r="A2538" s="241">
        <v>41866</v>
      </c>
      <c r="B2538" s="278">
        <v>2.41E-2</v>
      </c>
      <c r="C2538" s="14">
        <f t="shared" si="39"/>
        <v>-2.4291497975708634E-2</v>
      </c>
    </row>
    <row r="2539" spans="1:3">
      <c r="A2539" s="241">
        <v>41873</v>
      </c>
      <c r="B2539" s="278">
        <v>2.41E-2</v>
      </c>
      <c r="C2539" s="14">
        <f t="shared" si="39"/>
        <v>0</v>
      </c>
    </row>
    <row r="2540" spans="1:3">
      <c r="A2540" s="241">
        <v>41880</v>
      </c>
      <c r="B2540" s="278">
        <v>2.3700000000000002E-2</v>
      </c>
      <c r="C2540" s="14">
        <f t="shared" si="39"/>
        <v>-1.6597510373443883E-2</v>
      </c>
    </row>
    <row r="2541" spans="1:3">
      <c r="A2541" s="241">
        <v>41887</v>
      </c>
      <c r="B2541" s="278">
        <v>2.4399999999999998E-2</v>
      </c>
      <c r="C2541" s="14">
        <f t="shared" si="39"/>
        <v>2.9535864978902773E-2</v>
      </c>
    </row>
    <row r="2542" spans="1:3">
      <c r="A2542" s="241">
        <v>41894</v>
      </c>
      <c r="B2542" s="278">
        <v>2.5399999999999999E-2</v>
      </c>
      <c r="C2542" s="14">
        <f t="shared" si="39"/>
        <v>4.0983606557377088E-2</v>
      </c>
    </row>
    <row r="2543" spans="1:3">
      <c r="A2543" s="241">
        <v>41901</v>
      </c>
      <c r="B2543" s="278">
        <v>2.6099999999999998E-2</v>
      </c>
      <c r="C2543" s="14">
        <f t="shared" si="39"/>
        <v>2.7559055118110208E-2</v>
      </c>
    </row>
    <row r="2544" spans="1:3">
      <c r="A2544" s="241">
        <v>41908</v>
      </c>
      <c r="B2544" s="278">
        <v>2.5499999999999998E-2</v>
      </c>
      <c r="C2544" s="14">
        <f t="shared" si="39"/>
        <v>-2.2988505747126433E-2</v>
      </c>
    </row>
    <row r="2545" spans="1:3">
      <c r="A2545" s="241">
        <v>41915</v>
      </c>
      <c r="B2545" s="278">
        <v>2.4700000000000003E-2</v>
      </c>
      <c r="C2545" s="14">
        <f t="shared" si="39"/>
        <v>-3.1372549019607655E-2</v>
      </c>
    </row>
    <row r="2546" spans="1:3">
      <c r="A2546" s="241">
        <v>41922</v>
      </c>
      <c r="B2546" s="278">
        <v>2.3599999999999999E-2</v>
      </c>
      <c r="C2546" s="14">
        <f t="shared" si="39"/>
        <v>-4.453441295546573E-2</v>
      </c>
    </row>
    <row r="2547" spans="1:3">
      <c r="A2547" s="241">
        <v>41929</v>
      </c>
      <c r="B2547" s="278">
        <v>2.1899999999999999E-2</v>
      </c>
      <c r="C2547" s="14">
        <f t="shared" si="39"/>
        <v>-7.2033898305084748E-2</v>
      </c>
    </row>
    <row r="2548" spans="1:3">
      <c r="A2548" s="241">
        <v>41936</v>
      </c>
      <c r="B2548" s="278">
        <v>2.2499999999999999E-2</v>
      </c>
      <c r="C2548" s="14">
        <f t="shared" si="39"/>
        <v>2.7397260273972598E-2</v>
      </c>
    </row>
    <row r="2549" spans="1:3">
      <c r="A2549" s="241">
        <v>41943</v>
      </c>
      <c r="B2549" s="278">
        <v>2.3199999999999998E-2</v>
      </c>
      <c r="C2549" s="14">
        <f t="shared" si="39"/>
        <v>3.1111111111111079E-2</v>
      </c>
    </row>
    <row r="2550" spans="1:3">
      <c r="A2550" s="241">
        <v>41950</v>
      </c>
      <c r="B2550" s="278">
        <v>2.3599999999999999E-2</v>
      </c>
      <c r="C2550" s="14">
        <f t="shared" si="39"/>
        <v>1.7241379310344872E-2</v>
      </c>
    </row>
    <row r="2551" spans="1:3">
      <c r="A2551" s="241">
        <v>41957</v>
      </c>
      <c r="B2551" s="278">
        <v>2.3599999999999999E-2</v>
      </c>
      <c r="C2551" s="14">
        <f t="shared" si="39"/>
        <v>0</v>
      </c>
    </row>
    <row r="2552" spans="1:3">
      <c r="A2552" s="241">
        <v>41964</v>
      </c>
      <c r="B2552" s="278">
        <v>2.3300000000000001E-2</v>
      </c>
      <c r="C2552" s="14">
        <f t="shared" si="39"/>
        <v>-1.2711864406779584E-2</v>
      </c>
    </row>
    <row r="2553" spans="1:3">
      <c r="A2553" s="241">
        <v>41971</v>
      </c>
      <c r="B2553" s="278">
        <v>2.2499999999999999E-2</v>
      </c>
      <c r="C2553" s="14">
        <f t="shared" si="39"/>
        <v>-3.4334763948497944E-2</v>
      </c>
    </row>
    <row r="2554" spans="1:3">
      <c r="A2554" s="241">
        <v>41978</v>
      </c>
      <c r="B2554" s="278">
        <v>2.2700000000000001E-2</v>
      </c>
      <c r="C2554" s="14">
        <f t="shared" si="39"/>
        <v>8.8888888888889895E-3</v>
      </c>
    </row>
    <row r="2555" spans="1:3">
      <c r="A2555" s="241">
        <v>41985</v>
      </c>
      <c r="B2555" s="278">
        <v>2.1899999999999999E-2</v>
      </c>
      <c r="C2555" s="14">
        <f t="shared" si="39"/>
        <v>-3.5242290748898772E-2</v>
      </c>
    </row>
    <row r="2556" spans="1:3">
      <c r="A2556" s="241">
        <v>41992</v>
      </c>
      <c r="B2556" s="278">
        <v>2.1400000000000002E-2</v>
      </c>
      <c r="C2556" s="14">
        <f t="shared" si="39"/>
        <v>-2.2831050228310366E-2</v>
      </c>
    </row>
    <row r="2557" spans="1:3">
      <c r="A2557" s="241">
        <v>41999</v>
      </c>
      <c r="B2557" s="278">
        <v>2.2400000000000003E-2</v>
      </c>
      <c r="C2557" s="14">
        <f t="shared" si="39"/>
        <v>4.6728971962616855E-2</v>
      </c>
    </row>
    <row r="2558" spans="1:3">
      <c r="A2558" s="241">
        <v>42006</v>
      </c>
      <c r="B2558" s="278">
        <v>2.18E-2</v>
      </c>
      <c r="C2558" s="14">
        <f t="shared" si="39"/>
        <v>-2.678571428571443E-2</v>
      </c>
    </row>
    <row r="2559" spans="1:3">
      <c r="A2559" s="241">
        <v>42013</v>
      </c>
      <c r="B2559" s="278">
        <v>0.02</v>
      </c>
      <c r="C2559" s="14">
        <f t="shared" si="39"/>
        <v>-8.2568807339449518E-2</v>
      </c>
    </row>
    <row r="2560" spans="1:3">
      <c r="A2560" s="241">
        <v>42020</v>
      </c>
      <c r="B2560" s="278">
        <v>1.8600000000000002E-2</v>
      </c>
      <c r="C2560" s="14">
        <f t="shared" si="39"/>
        <v>-6.9999999999999923E-2</v>
      </c>
    </row>
    <row r="2561" spans="1:3">
      <c r="A2561" s="241">
        <v>42027</v>
      </c>
      <c r="B2561" s="278">
        <v>1.8500000000000003E-2</v>
      </c>
      <c r="C2561" s="14">
        <f t="shared" si="39"/>
        <v>-5.376344086021472E-3</v>
      </c>
    </row>
    <row r="2562" spans="1:3">
      <c r="A2562" s="241">
        <v>42034</v>
      </c>
      <c r="B2562" s="278">
        <v>1.77E-2</v>
      </c>
      <c r="C2562" s="14">
        <f t="shared" si="39"/>
        <v>-4.324324324324335E-2</v>
      </c>
    </row>
    <row r="2563" spans="1:3">
      <c r="A2563" s="241">
        <v>42041</v>
      </c>
      <c r="B2563" s="278">
        <v>1.8100000000000002E-2</v>
      </c>
      <c r="C2563" s="14">
        <f t="shared" ref="C2563:C2626" si="40">(B2563-B2562)/B2562</f>
        <v>2.2598870056497234E-2</v>
      </c>
    </row>
    <row r="2564" spans="1:3">
      <c r="A2564" s="241">
        <v>42048</v>
      </c>
      <c r="B2564" s="278">
        <v>0.02</v>
      </c>
      <c r="C2564" s="14">
        <f t="shared" si="40"/>
        <v>0.10497237569060766</v>
      </c>
    </row>
    <row r="2565" spans="1:3">
      <c r="A2565" s="241">
        <v>42055</v>
      </c>
      <c r="B2565" s="278">
        <v>2.1099999999999997E-2</v>
      </c>
      <c r="C2565" s="14">
        <f t="shared" si="40"/>
        <v>5.4999999999999841E-2</v>
      </c>
    </row>
    <row r="2566" spans="1:3">
      <c r="A2566" s="241">
        <v>42062</v>
      </c>
      <c r="B2566" s="278">
        <v>2.0099999999999996E-2</v>
      </c>
      <c r="C2566" s="14">
        <f t="shared" si="40"/>
        <v>-4.7393364928909998E-2</v>
      </c>
    </row>
    <row r="2567" spans="1:3">
      <c r="A2567" s="241">
        <v>42069</v>
      </c>
      <c r="B2567" s="278">
        <v>2.1299999999999999E-2</v>
      </c>
      <c r="C2567" s="14">
        <f t="shared" si="40"/>
        <v>5.9701492537313598E-2</v>
      </c>
    </row>
    <row r="2568" spans="1:3">
      <c r="A2568" s="241">
        <v>42076</v>
      </c>
      <c r="B2568" s="278">
        <v>2.1400000000000002E-2</v>
      </c>
      <c r="C2568" s="14">
        <f t="shared" si="40"/>
        <v>4.6948356807513083E-3</v>
      </c>
    </row>
    <row r="2569" spans="1:3">
      <c r="A2569" s="241">
        <v>42083</v>
      </c>
      <c r="B2569" s="76">
        <v>0.02</v>
      </c>
      <c r="C2569" s="14">
        <f t="shared" si="40"/>
        <v>-6.5420560747663628E-2</v>
      </c>
    </row>
    <row r="2570" spans="1:3">
      <c r="A2570" s="241">
        <v>42090</v>
      </c>
      <c r="B2570" s="76">
        <v>1.9400000000000001E-2</v>
      </c>
      <c r="C2570" s="14">
        <f t="shared" si="40"/>
        <v>-2.9999999999999992E-2</v>
      </c>
    </row>
    <row r="2571" spans="1:3">
      <c r="A2571" s="241">
        <v>42097</v>
      </c>
      <c r="B2571" s="76">
        <v>1.9099999999999999E-2</v>
      </c>
      <c r="C2571" s="14">
        <f t="shared" si="40"/>
        <v>-1.5463917525773281E-2</v>
      </c>
    </row>
    <row r="2572" spans="1:3">
      <c r="A2572" s="241">
        <v>42104</v>
      </c>
      <c r="B2572" s="76">
        <v>1.9299999999999998E-2</v>
      </c>
      <c r="C2572" s="14">
        <f t="shared" si="40"/>
        <v>1.0471204188481612E-2</v>
      </c>
    </row>
    <row r="2573" spans="1:3">
      <c r="A2573" s="241">
        <v>42111</v>
      </c>
      <c r="B2573" s="76">
        <v>1.9E-2</v>
      </c>
      <c r="C2573" s="14">
        <f t="shared" si="40"/>
        <v>-1.554404145077711E-2</v>
      </c>
    </row>
    <row r="2574" spans="1:3">
      <c r="A2574" s="241">
        <v>42118</v>
      </c>
      <c r="B2574" s="76">
        <v>1.9400000000000001E-2</v>
      </c>
      <c r="C2574" s="14">
        <f t="shared" si="40"/>
        <v>2.1052631578947423E-2</v>
      </c>
    </row>
    <row r="2575" spans="1:3">
      <c r="A2575" s="241">
        <v>42125</v>
      </c>
      <c r="B2575" s="76">
        <v>2.0299999999999999E-2</v>
      </c>
      <c r="C2575" s="14">
        <f t="shared" si="40"/>
        <v>4.6391752577319485E-2</v>
      </c>
    </row>
    <row r="2576" spans="1:3">
      <c r="A2576" s="241">
        <v>42132</v>
      </c>
      <c r="B2576" s="76">
        <v>2.1899999999999999E-2</v>
      </c>
      <c r="C2576" s="14">
        <f t="shared" si="40"/>
        <v>7.8817733990147826E-2</v>
      </c>
    </row>
    <row r="2577" spans="1:3">
      <c r="A2577" s="241">
        <v>42139</v>
      </c>
      <c r="B2577" s="76">
        <v>2.2400000000000003E-2</v>
      </c>
      <c r="C2577" s="14">
        <f t="shared" si="40"/>
        <v>2.2831050228310681E-2</v>
      </c>
    </row>
    <row r="2578" spans="1:3">
      <c r="A2578" s="241">
        <v>42146</v>
      </c>
      <c r="B2578" s="76">
        <v>2.23E-2</v>
      </c>
      <c r="C2578" s="14">
        <f t="shared" si="40"/>
        <v>-4.4642857142858415E-3</v>
      </c>
    </row>
    <row r="2579" spans="1:3">
      <c r="A2579" s="241">
        <v>42153</v>
      </c>
      <c r="B2579" s="76">
        <v>2.1299999999999999E-2</v>
      </c>
      <c r="C2579" s="14">
        <f t="shared" si="40"/>
        <v>-4.4843049327354299E-2</v>
      </c>
    </row>
    <row r="2580" spans="1:3">
      <c r="A2580" s="241">
        <v>42160</v>
      </c>
      <c r="B2580" s="76">
        <v>2.3099999999999999E-2</v>
      </c>
      <c r="C2580" s="14">
        <f t="shared" si="40"/>
        <v>8.4507042253521111E-2</v>
      </c>
    </row>
    <row r="2581" spans="1:3">
      <c r="A2581" s="241">
        <v>42167</v>
      </c>
      <c r="B2581" s="76">
        <v>2.4199999999999999E-2</v>
      </c>
      <c r="C2581" s="14">
        <f t="shared" si="40"/>
        <v>4.761904761904763E-2</v>
      </c>
    </row>
    <row r="2582" spans="1:3">
      <c r="A2582" s="241">
        <v>42174</v>
      </c>
      <c r="B2582" s="76">
        <v>2.3199999999999998E-2</v>
      </c>
      <c r="C2582" s="14">
        <f t="shared" si="40"/>
        <v>-4.1322314049586813E-2</v>
      </c>
    </row>
    <row r="2583" spans="1:3">
      <c r="A2583" s="241">
        <v>42181</v>
      </c>
      <c r="B2583" s="76">
        <v>2.41E-2</v>
      </c>
      <c r="C2583" s="14">
        <f t="shared" si="40"/>
        <v>3.8793103448275926E-2</v>
      </c>
    </row>
    <row r="2584" spans="1:3">
      <c r="A2584" s="241">
        <v>42188</v>
      </c>
      <c r="B2584" s="76">
        <v>2.3799999999999998E-2</v>
      </c>
      <c r="C2584" s="14">
        <f t="shared" si="40"/>
        <v>-1.2448132780083056E-2</v>
      </c>
    </row>
    <row r="2585" spans="1:3">
      <c r="A2585" s="241">
        <v>42195</v>
      </c>
      <c r="B2585" s="76">
        <v>2.3099999999999999E-2</v>
      </c>
      <c r="C2585" s="14">
        <f t="shared" si="40"/>
        <v>-2.9411764705882321E-2</v>
      </c>
    </row>
    <row r="2586" spans="1:3">
      <c r="A2586" s="241">
        <v>42202</v>
      </c>
      <c r="B2586" s="76">
        <v>2.3799999999999998E-2</v>
      </c>
      <c r="C2586" s="14">
        <f t="shared" si="40"/>
        <v>3.0303030303030273E-2</v>
      </c>
    </row>
    <row r="2587" spans="1:3">
      <c r="A2587" s="241">
        <v>42209</v>
      </c>
      <c r="B2587" s="76">
        <v>2.3199999999999998E-2</v>
      </c>
      <c r="C2587" s="14">
        <f t="shared" si="40"/>
        <v>-2.5210084033613439E-2</v>
      </c>
    </row>
    <row r="2588" spans="1:3">
      <c r="A2588" s="241">
        <v>42216</v>
      </c>
      <c r="B2588" s="76">
        <v>2.2499999999999999E-2</v>
      </c>
      <c r="C2588" s="14">
        <f t="shared" si="40"/>
        <v>-3.0172413793103418E-2</v>
      </c>
    </row>
    <row r="2589" spans="1:3">
      <c r="A2589" s="241">
        <v>42223</v>
      </c>
      <c r="B2589" s="76">
        <v>2.2200000000000001E-2</v>
      </c>
      <c r="C2589" s="14">
        <f t="shared" si="40"/>
        <v>-1.3333333333333253E-2</v>
      </c>
    </row>
    <row r="2590" spans="1:3">
      <c r="A2590" s="241">
        <v>42230</v>
      </c>
      <c r="B2590" s="76">
        <v>2.18E-2</v>
      </c>
      <c r="C2590" s="14">
        <f t="shared" si="40"/>
        <v>-1.8018018018018063E-2</v>
      </c>
    </row>
    <row r="2591" spans="1:3">
      <c r="A2591" s="241">
        <v>42237</v>
      </c>
      <c r="B2591" s="76">
        <v>2.12E-2</v>
      </c>
      <c r="C2591" s="14">
        <f t="shared" si="40"/>
        <v>-2.7522935779816505E-2</v>
      </c>
    </row>
    <row r="2592" spans="1:3">
      <c r="A2592" s="241">
        <v>42244</v>
      </c>
      <c r="B2592" s="76">
        <v>2.1400000000000002E-2</v>
      </c>
      <c r="C2592" s="14">
        <f t="shared" si="40"/>
        <v>9.4339622641510506E-3</v>
      </c>
    </row>
    <row r="2593" spans="1:3">
      <c r="A2593" s="241">
        <v>42251</v>
      </c>
      <c r="B2593" s="76">
        <v>2.18E-2</v>
      </c>
      <c r="C2593" s="14">
        <f t="shared" si="40"/>
        <v>1.8691588785046613E-2</v>
      </c>
    </row>
    <row r="2594" spans="1:3">
      <c r="A2594" s="241">
        <v>42258</v>
      </c>
      <c r="B2594" s="76">
        <v>2.2099999999999998E-2</v>
      </c>
      <c r="C2594" s="14">
        <f t="shared" si="40"/>
        <v>1.3761467889908174E-2</v>
      </c>
    </row>
    <row r="2595" spans="1:3">
      <c r="A2595" s="241">
        <v>42265</v>
      </c>
      <c r="B2595" s="76">
        <v>2.2200000000000001E-2</v>
      </c>
      <c r="C2595" s="14">
        <f t="shared" si="40"/>
        <v>4.5248868778281839E-3</v>
      </c>
    </row>
    <row r="2596" spans="1:3">
      <c r="A2596" s="241">
        <v>42272</v>
      </c>
      <c r="B2596" s="76">
        <v>2.1600000000000001E-2</v>
      </c>
      <c r="C2596" s="14">
        <f t="shared" si="40"/>
        <v>-2.7027027027027018E-2</v>
      </c>
    </row>
    <row r="2597" spans="1:3">
      <c r="A2597" s="241">
        <v>42279</v>
      </c>
      <c r="B2597" s="76">
        <v>2.0499999999999997E-2</v>
      </c>
      <c r="C2597" s="14">
        <f t="shared" si="40"/>
        <v>-5.0925925925926097E-2</v>
      </c>
    </row>
    <row r="2598" spans="1:3">
      <c r="A2598" s="241">
        <v>42286</v>
      </c>
      <c r="B2598" s="76">
        <v>2.0899999999999998E-2</v>
      </c>
      <c r="C2598" s="14">
        <f t="shared" si="40"/>
        <v>1.9512195121951272E-2</v>
      </c>
    </row>
    <row r="2599" spans="1:3">
      <c r="A2599" s="241">
        <v>42293</v>
      </c>
      <c r="B2599" s="76">
        <v>2.0299999999999999E-2</v>
      </c>
      <c r="C2599" s="14">
        <f t="shared" si="40"/>
        <v>-2.870813397129186E-2</v>
      </c>
    </row>
    <row r="2600" spans="1:3">
      <c r="A2600" s="241">
        <v>42300</v>
      </c>
      <c r="B2600" s="76">
        <v>2.06E-2</v>
      </c>
      <c r="C2600" s="14">
        <f t="shared" si="40"/>
        <v>1.4778325123152792E-2</v>
      </c>
    </row>
    <row r="2601" spans="1:3">
      <c r="A2601" s="241">
        <v>42307</v>
      </c>
      <c r="B2601" s="76">
        <v>2.1099999999999997E-2</v>
      </c>
      <c r="C2601" s="14">
        <f t="shared" si="40"/>
        <v>2.4271844660194029E-2</v>
      </c>
    </row>
    <row r="2602" spans="1:3">
      <c r="A2602" s="241">
        <v>42314</v>
      </c>
      <c r="B2602" s="76">
        <v>2.2599999999999999E-2</v>
      </c>
      <c r="C2602" s="14">
        <f t="shared" si="40"/>
        <v>7.1090047393364997E-2</v>
      </c>
    </row>
    <row r="2603" spans="1:3">
      <c r="A2603" s="241">
        <v>42321</v>
      </c>
      <c r="B2603" s="76">
        <v>2.3199999999999998E-2</v>
      </c>
      <c r="C2603" s="14">
        <f t="shared" si="40"/>
        <v>2.6548672566371678E-2</v>
      </c>
    </row>
    <row r="2604" spans="1:3">
      <c r="A2604" s="241">
        <v>42328</v>
      </c>
      <c r="B2604" s="76">
        <v>2.2599999999999999E-2</v>
      </c>
      <c r="C2604" s="14">
        <f t="shared" si="40"/>
        <v>-2.5862068965517238E-2</v>
      </c>
    </row>
    <row r="2605" spans="1:3">
      <c r="A2605" s="241">
        <v>42335</v>
      </c>
      <c r="B2605" s="76">
        <v>2.2400000000000003E-2</v>
      </c>
      <c r="C2605" s="14">
        <f t="shared" si="40"/>
        <v>-8.8495575221236873E-3</v>
      </c>
    </row>
    <row r="2606" spans="1:3">
      <c r="A2606" s="241">
        <v>42342</v>
      </c>
      <c r="B2606" s="76">
        <v>2.23E-2</v>
      </c>
      <c r="C2606" s="14">
        <f t="shared" si="40"/>
        <v>-4.4642857142858415E-3</v>
      </c>
    </row>
    <row r="2607" spans="1:3">
      <c r="A2607" s="241">
        <v>42349</v>
      </c>
      <c r="B2607" s="76">
        <v>2.2099999999999998E-2</v>
      </c>
      <c r="C2607" s="14">
        <f t="shared" si="40"/>
        <v>-8.9686098654709525E-3</v>
      </c>
    </row>
    <row r="2608" spans="1:3">
      <c r="A2608" s="241">
        <v>42356</v>
      </c>
      <c r="B2608" s="76">
        <v>2.2499999999999999E-2</v>
      </c>
      <c r="C2608" s="14">
        <f t="shared" si="40"/>
        <v>1.8099547511312267E-2</v>
      </c>
    </row>
    <row r="2609" spans="1:3">
      <c r="A2609" s="241">
        <v>42363</v>
      </c>
      <c r="B2609" s="76">
        <v>2.2400000000000003E-2</v>
      </c>
      <c r="C2609" s="14">
        <f t="shared" si="40"/>
        <v>-4.4444444444442632E-3</v>
      </c>
    </row>
    <row r="2610" spans="1:3">
      <c r="A2610" s="241">
        <v>42370</v>
      </c>
      <c r="B2610" s="76">
        <v>2.29E-2</v>
      </c>
      <c r="C2610" s="14">
        <f t="shared" si="40"/>
        <v>2.2321428571428433E-2</v>
      </c>
    </row>
    <row r="2611" spans="1:3">
      <c r="A2611" s="241">
        <v>42377</v>
      </c>
      <c r="B2611" s="76">
        <v>2.1899999999999999E-2</v>
      </c>
      <c r="C2611" s="14">
        <f t="shared" si="40"/>
        <v>-4.3668122270742397E-2</v>
      </c>
    </row>
    <row r="2612" spans="1:3">
      <c r="A2612" s="241">
        <v>42384</v>
      </c>
      <c r="B2612" s="76">
        <v>2.1000000000000001E-2</v>
      </c>
      <c r="C2612" s="14">
        <f t="shared" si="40"/>
        <v>-4.1095890410958819E-2</v>
      </c>
    </row>
    <row r="2613" spans="1:3">
      <c r="A2613" s="241">
        <v>42391</v>
      </c>
      <c r="B2613" s="76">
        <v>2.0400000000000001E-2</v>
      </c>
      <c r="C2613" s="14">
        <f t="shared" si="40"/>
        <v>-2.8571428571428564E-2</v>
      </c>
    </row>
    <row r="2614" spans="1:3">
      <c r="A2614" s="241">
        <v>42398</v>
      </c>
      <c r="B2614" s="76">
        <v>0.02</v>
      </c>
      <c r="C2614" s="14">
        <f t="shared" si="40"/>
        <v>-1.960784313725495E-2</v>
      </c>
    </row>
    <row r="2615" spans="1:3">
      <c r="A2615" s="241">
        <v>42405</v>
      </c>
      <c r="B2615" s="76">
        <v>1.89E-2</v>
      </c>
      <c r="C2615" s="14">
        <f t="shared" si="40"/>
        <v>-5.5000000000000014E-2</v>
      </c>
    </row>
    <row r="2616" spans="1:3">
      <c r="A2616" s="241">
        <v>42412</v>
      </c>
      <c r="B2616" s="76">
        <v>1.7100000000000001E-2</v>
      </c>
      <c r="C2616" s="14">
        <f t="shared" si="40"/>
        <v>-9.5238095238095205E-2</v>
      </c>
    </row>
    <row r="2617" spans="1:3">
      <c r="A2617" s="241">
        <v>42419</v>
      </c>
      <c r="B2617" s="76">
        <v>1.78E-2</v>
      </c>
      <c r="C2617" s="14">
        <f t="shared" si="40"/>
        <v>4.0935672514619839E-2</v>
      </c>
    </row>
    <row r="2618" spans="1:3">
      <c r="A2618" s="241">
        <v>42426</v>
      </c>
      <c r="B2618" s="76">
        <v>1.7500000000000002E-2</v>
      </c>
      <c r="C2618" s="14">
        <f t="shared" si="40"/>
        <v>-1.6853932584269562E-2</v>
      </c>
    </row>
    <row r="2619" spans="1:3">
      <c r="A2619" s="241">
        <v>42433</v>
      </c>
      <c r="B2619" s="76">
        <v>1.8200000000000001E-2</v>
      </c>
      <c r="C2619" s="14">
        <f t="shared" si="40"/>
        <v>3.9999999999999952E-2</v>
      </c>
    </row>
    <row r="2620" spans="1:3">
      <c r="A2620" s="241">
        <v>42440</v>
      </c>
      <c r="B2620" s="76">
        <v>1.9099999999999999E-2</v>
      </c>
      <c r="C2620" s="14">
        <f t="shared" si="40"/>
        <v>4.9450549450549337E-2</v>
      </c>
    </row>
    <row r="2621" spans="1:3">
      <c r="A2621" s="241">
        <v>42447</v>
      </c>
      <c r="B2621" s="76">
        <v>1.9299999999999998E-2</v>
      </c>
      <c r="C2621" s="14">
        <f t="shared" si="40"/>
        <v>1.0471204188481612E-2</v>
      </c>
    </row>
    <row r="2622" spans="1:3">
      <c r="A2622" s="241">
        <v>42454</v>
      </c>
      <c r="B2622" s="76">
        <v>1.9099999999999999E-2</v>
      </c>
      <c r="C2622" s="14">
        <f t="shared" si="40"/>
        <v>-1.0362694300518073E-2</v>
      </c>
    </row>
    <row r="2623" spans="1:3">
      <c r="A2623" s="241">
        <v>42461</v>
      </c>
      <c r="B2623" s="76">
        <v>1.8200000000000001E-2</v>
      </c>
      <c r="C2623" s="14">
        <f t="shared" si="40"/>
        <v>-4.7120418848167436E-2</v>
      </c>
    </row>
    <row r="2624" spans="1:3">
      <c r="A2624" s="241">
        <v>42468</v>
      </c>
      <c r="B2624" s="76">
        <v>1.7399999999999999E-2</v>
      </c>
      <c r="C2624" s="14">
        <f t="shared" si="40"/>
        <v>-4.395604395604407E-2</v>
      </c>
    </row>
    <row r="2625" spans="1:3">
      <c r="A2625" s="241">
        <v>42475</v>
      </c>
      <c r="B2625" s="76">
        <v>1.77E-2</v>
      </c>
      <c r="C2625" s="14">
        <f t="shared" si="40"/>
        <v>1.7241379310344924E-2</v>
      </c>
    </row>
    <row r="2626" spans="1:3">
      <c r="A2626" s="241">
        <v>42482</v>
      </c>
      <c r="B2626" s="76">
        <v>1.84E-2</v>
      </c>
      <c r="C2626" s="14">
        <f t="shared" si="40"/>
        <v>3.9548022598870011E-2</v>
      </c>
    </row>
    <row r="2627" spans="1:3">
      <c r="A2627" s="241">
        <v>42489</v>
      </c>
      <c r="B2627" s="76">
        <v>1.8799999999999997E-2</v>
      </c>
      <c r="C2627" s="14">
        <f t="shared" ref="C2627:C2690" si="41">(B2627-B2626)/B2626</f>
        <v>2.1739130434782476E-2</v>
      </c>
    </row>
    <row r="2628" spans="1:3">
      <c r="A2628" s="241">
        <v>42496</v>
      </c>
      <c r="B2628" s="76">
        <v>1.8100000000000002E-2</v>
      </c>
      <c r="C2628" s="14">
        <f t="shared" si="41"/>
        <v>-3.7234042553191272E-2</v>
      </c>
    </row>
    <row r="2629" spans="1:3">
      <c r="A2629" s="241">
        <v>42503</v>
      </c>
      <c r="B2629" s="76">
        <v>1.7500000000000002E-2</v>
      </c>
      <c r="C2629" s="14">
        <f t="shared" si="41"/>
        <v>-3.3149171270718224E-2</v>
      </c>
    </row>
    <row r="2630" spans="1:3">
      <c r="A2630" s="241">
        <v>42510</v>
      </c>
      <c r="B2630" s="76">
        <v>1.8200000000000001E-2</v>
      </c>
      <c r="C2630" s="14">
        <f t="shared" si="41"/>
        <v>3.9999999999999952E-2</v>
      </c>
    </row>
    <row r="2631" spans="1:3">
      <c r="A2631" s="241">
        <v>42517</v>
      </c>
      <c r="B2631" s="76">
        <v>1.8500000000000003E-2</v>
      </c>
      <c r="C2631" s="14">
        <f t="shared" si="41"/>
        <v>1.6483516483516574E-2</v>
      </c>
    </row>
    <row r="2632" spans="1:3">
      <c r="A2632" s="241">
        <v>42524</v>
      </c>
      <c r="B2632" s="76">
        <v>1.8000000000000002E-2</v>
      </c>
      <c r="C2632" s="14">
        <f t="shared" si="41"/>
        <v>-2.7027027027027046E-2</v>
      </c>
    </row>
    <row r="2633" spans="1:3">
      <c r="A2633" s="241">
        <v>42531</v>
      </c>
      <c r="B2633" s="76">
        <v>1.7000000000000001E-2</v>
      </c>
      <c r="C2633" s="14">
        <f t="shared" si="41"/>
        <v>-5.5555555555555601E-2</v>
      </c>
    </row>
    <row r="2634" spans="1:3">
      <c r="A2634" s="241">
        <v>42538</v>
      </c>
      <c r="B2634" s="76">
        <v>1.61E-2</v>
      </c>
      <c r="C2634" s="14">
        <f t="shared" si="41"/>
        <v>-5.2941176470588318E-2</v>
      </c>
    </row>
    <row r="2635" spans="1:3">
      <c r="A2635" s="241">
        <v>42545</v>
      </c>
      <c r="B2635" s="76">
        <v>1.6799999999999999E-2</v>
      </c>
      <c r="C2635" s="14">
        <f t="shared" si="41"/>
        <v>4.3478260869565168E-2</v>
      </c>
    </row>
    <row r="2636" spans="1:3">
      <c r="A2636" s="241">
        <v>42552</v>
      </c>
      <c r="B2636" s="76">
        <v>1.47E-2</v>
      </c>
      <c r="C2636" s="14">
        <f t="shared" si="41"/>
        <v>-0.12499999999999997</v>
      </c>
    </row>
    <row r="2637" spans="1:3">
      <c r="A2637" s="241">
        <v>42559</v>
      </c>
      <c r="B2637" s="76">
        <v>1.38E-2</v>
      </c>
      <c r="C2637" s="14">
        <f t="shared" si="41"/>
        <v>-6.1224489795918352E-2</v>
      </c>
    </row>
    <row r="2638" spans="1:3">
      <c r="A2638" s="241">
        <v>42566</v>
      </c>
      <c r="B2638" s="76">
        <v>1.5100000000000001E-2</v>
      </c>
      <c r="C2638" s="14">
        <f t="shared" si="41"/>
        <v>9.4202898550724695E-2</v>
      </c>
    </row>
    <row r="2639" spans="1:3">
      <c r="A2639" s="241">
        <v>42573</v>
      </c>
      <c r="B2639" s="76">
        <v>1.5800000000000002E-2</v>
      </c>
      <c r="C2639" s="14">
        <f t="shared" si="41"/>
        <v>4.6357615894039798E-2</v>
      </c>
    </row>
    <row r="2640" spans="1:3">
      <c r="A2640" s="241">
        <v>42580</v>
      </c>
      <c r="B2640" s="76">
        <v>1.5300000000000001E-2</v>
      </c>
      <c r="C2640" s="14">
        <f t="shared" si="41"/>
        <v>-3.1645569620253187E-2</v>
      </c>
    </row>
    <row r="2641" spans="1:3">
      <c r="A2641" s="241">
        <v>42587</v>
      </c>
      <c r="B2641" s="76">
        <v>1.54E-2</v>
      </c>
      <c r="C2641" s="14">
        <f t="shared" si="41"/>
        <v>6.535947712418261E-3</v>
      </c>
    </row>
    <row r="2642" spans="1:3">
      <c r="A2642" s="241">
        <v>42594</v>
      </c>
      <c r="B2642" s="76">
        <v>1.54E-2</v>
      </c>
      <c r="C2642" s="14">
        <f t="shared" si="41"/>
        <v>0</v>
      </c>
    </row>
    <row r="2643" spans="1:3">
      <c r="A2643" s="241">
        <v>42601</v>
      </c>
      <c r="B2643" s="76">
        <v>1.5600000000000001E-2</v>
      </c>
      <c r="C2643" s="14">
        <f t="shared" si="41"/>
        <v>1.2987012987013021E-2</v>
      </c>
    </row>
    <row r="2644" spans="1:3">
      <c r="A2644" s="241">
        <v>42608</v>
      </c>
      <c r="B2644" s="76">
        <v>1.5700000000000002E-2</v>
      </c>
      <c r="C2644" s="14">
        <f t="shared" si="41"/>
        <v>6.410256410256482E-3</v>
      </c>
    </row>
    <row r="2645" spans="1:3">
      <c r="A2645" s="241">
        <v>42615</v>
      </c>
      <c r="B2645" s="76">
        <v>1.5800000000000002E-2</v>
      </c>
      <c r="C2645" s="14">
        <f t="shared" si="41"/>
        <v>6.3694267515923171E-3</v>
      </c>
    </row>
    <row r="2646" spans="1:3">
      <c r="A2646" s="241">
        <v>42622</v>
      </c>
      <c r="B2646" s="76">
        <v>1.5900000000000001E-2</v>
      </c>
      <c r="C2646" s="14">
        <f t="shared" si="41"/>
        <v>6.3291139240505938E-3</v>
      </c>
    </row>
    <row r="2647" spans="1:3">
      <c r="A2647" s="241">
        <v>42629</v>
      </c>
      <c r="B2647" s="76">
        <v>1.7000000000000001E-2</v>
      </c>
      <c r="C2647" s="14">
        <f t="shared" si="41"/>
        <v>6.9182389937106931E-2</v>
      </c>
    </row>
    <row r="2648" spans="1:3">
      <c r="A2648" s="241">
        <v>42636</v>
      </c>
      <c r="B2648" s="76">
        <v>1.66E-2</v>
      </c>
      <c r="C2648" s="14">
        <f t="shared" si="41"/>
        <v>-2.3529411764705941E-2</v>
      </c>
    </row>
    <row r="2649" spans="1:3">
      <c r="A2649" s="241">
        <v>42643</v>
      </c>
      <c r="B2649" s="76">
        <v>1.5800000000000002E-2</v>
      </c>
      <c r="C2649" s="14">
        <f t="shared" si="41"/>
        <v>-4.8192771084337269E-2</v>
      </c>
    </row>
    <row r="2650" spans="1:3">
      <c r="A2650" s="241">
        <v>42650</v>
      </c>
      <c r="B2650" s="76">
        <v>1.7000000000000001E-2</v>
      </c>
      <c r="C2650" s="14">
        <f t="shared" si="41"/>
        <v>7.5949367088607569E-2</v>
      </c>
    </row>
    <row r="2651" spans="1:3">
      <c r="A2651" s="241">
        <v>42657</v>
      </c>
      <c r="B2651" s="76">
        <v>1.78E-2</v>
      </c>
      <c r="C2651" s="14">
        <f t="shared" si="41"/>
        <v>4.7058823529411681E-2</v>
      </c>
    </row>
    <row r="2652" spans="1:3">
      <c r="A2652" s="241">
        <v>42664</v>
      </c>
      <c r="B2652" s="76">
        <v>1.7600000000000001E-2</v>
      </c>
      <c r="C2652" s="14">
        <f t="shared" si="41"/>
        <v>-1.1235955056179707E-2</v>
      </c>
    </row>
    <row r="2653" spans="1:3">
      <c r="A2653" s="241">
        <v>42671</v>
      </c>
      <c r="B2653" s="76">
        <v>1.8100000000000002E-2</v>
      </c>
      <c r="C2653" s="14">
        <f t="shared" si="41"/>
        <v>2.8409090909090932E-2</v>
      </c>
    </row>
    <row r="2654" spans="1:3">
      <c r="A2654" s="241">
        <v>42678</v>
      </c>
      <c r="B2654" s="76">
        <v>1.8200000000000001E-2</v>
      </c>
      <c r="C2654" s="14">
        <f t="shared" si="41"/>
        <v>5.5248618784530046E-3</v>
      </c>
    </row>
    <row r="2655" spans="1:3">
      <c r="A2655" s="241">
        <v>42685</v>
      </c>
      <c r="B2655" s="76">
        <v>1.9799999999999998E-2</v>
      </c>
      <c r="C2655" s="14">
        <f t="shared" si="41"/>
        <v>8.7912087912087752E-2</v>
      </c>
    </row>
    <row r="2656" spans="1:3">
      <c r="A2656" s="241">
        <v>42692</v>
      </c>
      <c r="B2656" s="76">
        <v>2.2599999999999999E-2</v>
      </c>
      <c r="C2656" s="14">
        <f t="shared" si="41"/>
        <v>0.14141414141414144</v>
      </c>
    </row>
    <row r="2657" spans="1:3">
      <c r="A2657" s="241">
        <v>42699</v>
      </c>
      <c r="B2657" s="76">
        <v>2.3399999999999997E-2</v>
      </c>
      <c r="C2657" s="14">
        <f t="shared" si="41"/>
        <v>3.5398230088495519E-2</v>
      </c>
    </row>
    <row r="2658" spans="1:3">
      <c r="A2658" s="241">
        <v>42706</v>
      </c>
      <c r="B2658" s="76">
        <v>2.3700000000000002E-2</v>
      </c>
      <c r="C2658" s="14">
        <f t="shared" si="41"/>
        <v>1.282051282051304E-2</v>
      </c>
    </row>
    <row r="2659" spans="1:3">
      <c r="A2659" s="241">
        <v>42713</v>
      </c>
      <c r="B2659" s="76">
        <v>2.4E-2</v>
      </c>
      <c r="C2659" s="14">
        <f t="shared" si="41"/>
        <v>1.2658227848101188E-2</v>
      </c>
    </row>
    <row r="2660" spans="1:3">
      <c r="A2660" s="241">
        <v>42720</v>
      </c>
      <c r="B2660" s="76">
        <v>2.5399999999999999E-2</v>
      </c>
      <c r="C2660" s="14">
        <f t="shared" si="41"/>
        <v>5.8333333333333265E-2</v>
      </c>
    </row>
    <row r="2661" spans="1:3">
      <c r="A2661" s="241">
        <v>42727</v>
      </c>
      <c r="B2661" s="76">
        <v>2.5499999999999998E-2</v>
      </c>
      <c r="C2661" s="14">
        <f t="shared" si="41"/>
        <v>3.9370078740157246E-3</v>
      </c>
    </row>
    <row r="2662" spans="1:3">
      <c r="A2662" s="241">
        <v>42734</v>
      </c>
      <c r="B2662" s="76">
        <v>2.5099999999999997E-2</v>
      </c>
      <c r="C2662" s="14">
        <f t="shared" si="41"/>
        <v>-1.5686274509803963E-2</v>
      </c>
    </row>
    <row r="2663" spans="1:3">
      <c r="A2663" s="241">
        <v>42741</v>
      </c>
      <c r="B2663" s="76">
        <v>2.4300000000000002E-2</v>
      </c>
      <c r="C2663" s="14">
        <f t="shared" si="41"/>
        <v>-3.1872509960159175E-2</v>
      </c>
    </row>
    <row r="2664" spans="1:3">
      <c r="A2664" s="241">
        <v>42748</v>
      </c>
      <c r="B2664" s="76">
        <v>2.3799999999999998E-2</v>
      </c>
      <c r="C2664" s="14">
        <f t="shared" si="41"/>
        <v>-2.0576131687242958E-2</v>
      </c>
    </row>
    <row r="2665" spans="1:3">
      <c r="A2665" s="241">
        <v>42755</v>
      </c>
      <c r="B2665" s="76">
        <v>2.4300000000000002E-2</v>
      </c>
      <c r="C2665" s="14">
        <f t="shared" si="41"/>
        <v>2.1008403361344703E-2</v>
      </c>
    </row>
    <row r="2666" spans="1:3">
      <c r="A2666" s="241">
        <v>42762</v>
      </c>
      <c r="B2666" s="76">
        <v>2.4799999999999999E-2</v>
      </c>
      <c r="C2666" s="14">
        <f t="shared" si="41"/>
        <v>2.0576131687242673E-2</v>
      </c>
    </row>
    <row r="2667" spans="1:3">
      <c r="A2667" s="241">
        <v>42769</v>
      </c>
      <c r="B2667" s="76">
        <v>2.4799999999999999E-2</v>
      </c>
      <c r="C2667" s="14">
        <f t="shared" si="41"/>
        <v>0</v>
      </c>
    </row>
    <row r="2668" spans="1:3">
      <c r="A2668" s="241">
        <v>42776</v>
      </c>
      <c r="B2668" s="76">
        <v>2.3900000000000001E-2</v>
      </c>
      <c r="C2668" s="14">
        <f t="shared" si="41"/>
        <v>-3.629032258064508E-2</v>
      </c>
    </row>
    <row r="2669" spans="1:3">
      <c r="A2669" s="241">
        <v>42783</v>
      </c>
      <c r="B2669" s="76">
        <v>2.46E-2</v>
      </c>
      <c r="C2669" s="14">
        <f t="shared" si="41"/>
        <v>2.9288702928870258E-2</v>
      </c>
    </row>
    <row r="2670" spans="1:3">
      <c r="A2670" s="241">
        <v>42790</v>
      </c>
      <c r="B2670" s="76">
        <v>2.3900000000000001E-2</v>
      </c>
      <c r="C2670" s="14">
        <f t="shared" si="41"/>
        <v>-2.8455284552845496E-2</v>
      </c>
    </row>
    <row r="2671" spans="1:3">
      <c r="A2671" s="241">
        <v>42797</v>
      </c>
      <c r="B2671" s="76">
        <v>2.4300000000000002E-2</v>
      </c>
      <c r="C2671" s="14">
        <f t="shared" si="41"/>
        <v>1.6736401673640211E-2</v>
      </c>
    </row>
    <row r="2672" spans="1:3">
      <c r="A2672" s="241">
        <v>42804</v>
      </c>
      <c r="B2672" s="76">
        <v>2.5499999999999998E-2</v>
      </c>
      <c r="C2672" s="14">
        <f t="shared" si="41"/>
        <v>4.9382716049382554E-2</v>
      </c>
    </row>
    <row r="2673" spans="1:3">
      <c r="A2673" s="241">
        <v>42811</v>
      </c>
      <c r="B2673" s="76">
        <v>2.5499999999999998E-2</v>
      </c>
      <c r="C2673" s="14">
        <f t="shared" si="41"/>
        <v>0</v>
      </c>
    </row>
    <row r="2674" spans="1:3">
      <c r="A2674" s="241">
        <v>42818</v>
      </c>
      <c r="B2674" s="76">
        <v>2.4199999999999999E-2</v>
      </c>
      <c r="C2674" s="14">
        <f t="shared" si="41"/>
        <v>-5.098039215686271E-2</v>
      </c>
    </row>
    <row r="2675" spans="1:3">
      <c r="A2675" s="241">
        <v>42825</v>
      </c>
      <c r="B2675" s="76">
        <v>2.4E-2</v>
      </c>
      <c r="C2675" s="14">
        <f t="shared" si="41"/>
        <v>-8.2644628099173053E-3</v>
      </c>
    </row>
    <row r="2676" spans="1:3">
      <c r="A2676" s="241">
        <v>42832</v>
      </c>
      <c r="B2676" s="76">
        <v>2.35E-2</v>
      </c>
      <c r="C2676" s="14">
        <f t="shared" si="41"/>
        <v>-2.0833333333333353E-2</v>
      </c>
    </row>
    <row r="2677" spans="1:3">
      <c r="A2677" s="241">
        <v>42839</v>
      </c>
      <c r="B2677" s="76">
        <v>2.3E-2</v>
      </c>
      <c r="C2677" s="14">
        <f t="shared" si="41"/>
        <v>-2.1276595744680871E-2</v>
      </c>
    </row>
    <row r="2678" spans="1:3">
      <c r="A2678" s="241">
        <v>42846</v>
      </c>
      <c r="B2678" s="76">
        <v>2.23E-2</v>
      </c>
      <c r="C2678" s="14">
        <f t="shared" si="41"/>
        <v>-3.0434782608695619E-2</v>
      </c>
    </row>
    <row r="2679" spans="1:3">
      <c r="A2679" s="241">
        <v>42853</v>
      </c>
      <c r="B2679" s="76">
        <v>2.3099999999999999E-2</v>
      </c>
      <c r="C2679" s="14">
        <f t="shared" si="41"/>
        <v>3.5874439461883345E-2</v>
      </c>
    </row>
    <row r="2680" spans="1:3">
      <c r="A2680" s="241">
        <v>42860</v>
      </c>
      <c r="B2680" s="76">
        <v>2.3300000000000001E-2</v>
      </c>
      <c r="C2680" s="14">
        <f t="shared" si="41"/>
        <v>8.6580086580087569E-3</v>
      </c>
    </row>
    <row r="2681" spans="1:3">
      <c r="A2681" s="241">
        <v>42867</v>
      </c>
      <c r="B2681" s="76">
        <v>2.3900000000000001E-2</v>
      </c>
      <c r="C2681" s="14">
        <f t="shared" si="41"/>
        <v>2.5751072961373384E-2</v>
      </c>
    </row>
    <row r="2682" spans="1:3">
      <c r="A2682" s="241">
        <v>42874</v>
      </c>
      <c r="B2682" s="76">
        <v>2.2700000000000001E-2</v>
      </c>
      <c r="C2682" s="14">
        <f t="shared" si="41"/>
        <v>-5.0209205020920487E-2</v>
      </c>
    </row>
    <row r="2683" spans="1:3">
      <c r="A2683" s="241">
        <v>42881</v>
      </c>
      <c r="B2683" s="76">
        <v>2.2599999999999999E-2</v>
      </c>
      <c r="C2683" s="14">
        <f t="shared" si="41"/>
        <v>-4.405286343612461E-3</v>
      </c>
    </row>
    <row r="2684" spans="1:3">
      <c r="A2684" s="241">
        <v>42888</v>
      </c>
      <c r="B2684" s="76">
        <v>2.2000000000000002E-2</v>
      </c>
      <c r="C2684" s="14">
        <f t="shared" si="41"/>
        <v>-2.6548672566371521E-2</v>
      </c>
    </row>
    <row r="2685" spans="1:3">
      <c r="A2685" s="241">
        <v>42895</v>
      </c>
      <c r="B2685" s="76">
        <v>2.18E-2</v>
      </c>
      <c r="C2685" s="14">
        <f t="shared" si="41"/>
        <v>-9.0909090909091928E-3</v>
      </c>
    </row>
    <row r="2686" spans="1:3">
      <c r="A2686" s="241">
        <v>42902</v>
      </c>
      <c r="B2686" s="76">
        <v>2.18E-2</v>
      </c>
      <c r="C2686" s="14">
        <f t="shared" si="41"/>
        <v>0</v>
      </c>
    </row>
    <row r="2687" spans="1:3">
      <c r="A2687" s="241">
        <v>42909</v>
      </c>
      <c r="B2687" s="76">
        <v>2.1600000000000001E-2</v>
      </c>
      <c r="C2687" s="14">
        <f t="shared" si="41"/>
        <v>-9.1743119266054496E-3</v>
      </c>
    </row>
    <row r="2688" spans="1:3">
      <c r="A2688" s="241">
        <v>42916</v>
      </c>
      <c r="B2688" s="76">
        <v>2.23E-2</v>
      </c>
      <c r="C2688" s="14">
        <f t="shared" si="41"/>
        <v>3.2407407407407371E-2</v>
      </c>
    </row>
    <row r="2689" spans="1:3">
      <c r="A2689" s="241">
        <v>42923</v>
      </c>
      <c r="B2689" s="76">
        <v>2.3599999999999999E-2</v>
      </c>
      <c r="C2689" s="14">
        <f t="shared" si="41"/>
        <v>5.8295964125560498E-2</v>
      </c>
    </row>
    <row r="2690" spans="1:3">
      <c r="A2690" s="241">
        <v>42930</v>
      </c>
      <c r="B2690" s="76">
        <v>2.35E-2</v>
      </c>
      <c r="C2690" s="14">
        <f t="shared" si="41"/>
        <v>-4.2372881355931952E-3</v>
      </c>
    </row>
    <row r="2691" spans="1:3">
      <c r="A2691" s="241">
        <v>42937</v>
      </c>
      <c r="B2691" s="76">
        <v>2.2700000000000001E-2</v>
      </c>
      <c r="C2691" s="14">
        <f t="shared" ref="C2691:C2738" si="42">(B2691-B2690)/B2690</f>
        <v>-3.40425531914893E-2</v>
      </c>
    </row>
    <row r="2692" spans="1:3">
      <c r="A2692" s="241">
        <v>42944</v>
      </c>
      <c r="B2692" s="76">
        <v>2.3E-2</v>
      </c>
      <c r="C2692" s="14">
        <f t="shared" si="42"/>
        <v>1.3215859030836923E-2</v>
      </c>
    </row>
    <row r="2693" spans="1:3">
      <c r="A2693" s="241">
        <v>42951</v>
      </c>
      <c r="B2693" s="76">
        <v>2.2700000000000001E-2</v>
      </c>
      <c r="C2693" s="14">
        <f t="shared" si="42"/>
        <v>-1.3043478260869486E-2</v>
      </c>
    </row>
    <row r="2694" spans="1:3">
      <c r="A2694" s="241">
        <v>42958</v>
      </c>
      <c r="B2694" s="76">
        <v>2.2400000000000003E-2</v>
      </c>
      <c r="C2694" s="14">
        <f t="shared" si="42"/>
        <v>-1.3215859030836923E-2</v>
      </c>
    </row>
    <row r="2695" spans="1:3">
      <c r="A2695" s="241">
        <v>42965</v>
      </c>
      <c r="B2695" s="76">
        <v>2.2200000000000001E-2</v>
      </c>
      <c r="C2695" s="14">
        <f t="shared" si="42"/>
        <v>-8.9285714285715287E-3</v>
      </c>
    </row>
    <row r="2696" spans="1:3">
      <c r="A2696" s="241">
        <v>42972</v>
      </c>
      <c r="B2696" s="76">
        <v>2.1899999999999999E-2</v>
      </c>
      <c r="C2696" s="14">
        <f t="shared" si="42"/>
        <v>-1.3513513513513587E-2</v>
      </c>
    </row>
    <row r="2697" spans="1:3">
      <c r="A2697" s="241">
        <v>42979</v>
      </c>
      <c r="B2697" s="76">
        <v>2.1400000000000002E-2</v>
      </c>
      <c r="C2697" s="14">
        <f t="shared" si="42"/>
        <v>-2.2831050228310366E-2</v>
      </c>
    </row>
    <row r="2698" spans="1:3">
      <c r="A2698" s="241">
        <v>42986</v>
      </c>
      <c r="B2698" s="76">
        <v>2.07E-2</v>
      </c>
      <c r="C2698" s="14">
        <f t="shared" si="42"/>
        <v>-3.2710280373831897E-2</v>
      </c>
    </row>
    <row r="2699" spans="1:3">
      <c r="A2699" s="241">
        <v>42993</v>
      </c>
      <c r="B2699" s="76">
        <v>2.18E-2</v>
      </c>
      <c r="C2699" s="14">
        <f t="shared" si="42"/>
        <v>5.3140096618357502E-2</v>
      </c>
    </row>
    <row r="2700" spans="1:3">
      <c r="A2700" s="241">
        <v>43000</v>
      </c>
      <c r="B2700" s="76">
        <v>2.2599999999999999E-2</v>
      </c>
      <c r="C2700" s="14">
        <f t="shared" si="42"/>
        <v>3.6697247706421958E-2</v>
      </c>
    </row>
    <row r="2701" spans="1:3">
      <c r="A2701" s="241">
        <v>43007</v>
      </c>
      <c r="B2701" s="76">
        <v>2.2799999999999997E-2</v>
      </c>
      <c r="C2701" s="14">
        <f t="shared" si="42"/>
        <v>8.8495575221238416E-3</v>
      </c>
    </row>
    <row r="2702" spans="1:3">
      <c r="A2702" s="241">
        <v>43014</v>
      </c>
      <c r="B2702" s="76">
        <v>2.3399999999999997E-2</v>
      </c>
      <c r="C2702" s="14">
        <f t="shared" si="42"/>
        <v>2.6315789473684206E-2</v>
      </c>
    </row>
    <row r="2703" spans="1:3">
      <c r="A2703" s="241">
        <v>43021</v>
      </c>
      <c r="B2703" s="76">
        <v>2.3300000000000001E-2</v>
      </c>
      <c r="C2703" s="14">
        <f t="shared" si="42"/>
        <v>-4.2735042735040996E-3</v>
      </c>
    </row>
    <row r="2704" spans="1:3">
      <c r="A2704" s="241">
        <v>43028</v>
      </c>
      <c r="B2704" s="76">
        <v>2.3300000000000001E-2</v>
      </c>
      <c r="C2704" s="14">
        <f t="shared" si="42"/>
        <v>0</v>
      </c>
    </row>
    <row r="2705" spans="1:3">
      <c r="A2705" s="241">
        <v>43035</v>
      </c>
      <c r="B2705" s="76">
        <v>2.4199999999999999E-2</v>
      </c>
      <c r="C2705" s="14">
        <f t="shared" si="42"/>
        <v>3.8626609442059999E-2</v>
      </c>
    </row>
    <row r="2706" spans="1:3">
      <c r="A2706" s="241">
        <v>43042</v>
      </c>
      <c r="B2706" s="76">
        <v>2.3599999999999999E-2</v>
      </c>
      <c r="C2706" s="14">
        <f t="shared" si="42"/>
        <v>-2.479338842975206E-2</v>
      </c>
    </row>
    <row r="2707" spans="1:3">
      <c r="A2707" s="241">
        <v>43049</v>
      </c>
      <c r="B2707" s="76">
        <v>2.3399999999999997E-2</v>
      </c>
      <c r="C2707" s="14">
        <f t="shared" si="42"/>
        <v>-8.4745762711865361E-3</v>
      </c>
    </row>
    <row r="2708" spans="1:3">
      <c r="A2708" s="241">
        <v>43056</v>
      </c>
      <c r="B2708" s="76">
        <v>2.3700000000000002E-2</v>
      </c>
      <c r="C2708" s="14">
        <f t="shared" si="42"/>
        <v>1.282051282051304E-2</v>
      </c>
    </row>
    <row r="2709" spans="1:3">
      <c r="A2709" s="241">
        <v>43063</v>
      </c>
      <c r="B2709" s="76">
        <v>2.35E-2</v>
      </c>
      <c r="C2709" s="14">
        <f t="shared" si="42"/>
        <v>-8.4388185654009386E-3</v>
      </c>
    </row>
    <row r="2710" spans="1:3">
      <c r="A2710" s="241">
        <v>43070</v>
      </c>
      <c r="B2710" s="76">
        <v>2.3599999999999999E-2</v>
      </c>
      <c r="C2710" s="14">
        <f t="shared" si="42"/>
        <v>4.2553191489361443E-3</v>
      </c>
    </row>
    <row r="2711" spans="1:3">
      <c r="A2711" s="241">
        <v>43077</v>
      </c>
      <c r="B2711" s="76">
        <v>2.3599999999999999E-2</v>
      </c>
      <c r="C2711" s="14">
        <f t="shared" si="42"/>
        <v>0</v>
      </c>
    </row>
    <row r="2712" spans="1:3">
      <c r="A2712" s="241">
        <v>43084</v>
      </c>
      <c r="B2712" s="76">
        <v>2.3700000000000002E-2</v>
      </c>
      <c r="C2712" s="14">
        <f t="shared" si="42"/>
        <v>4.2372881355933418E-3</v>
      </c>
    </row>
    <row r="2713" spans="1:3">
      <c r="A2713" s="241">
        <v>43091</v>
      </c>
      <c r="B2713" s="76">
        <v>2.46E-2</v>
      </c>
      <c r="C2713" s="14">
        <f t="shared" si="42"/>
        <v>3.7974683544303708E-2</v>
      </c>
    </row>
    <row r="2714" spans="1:3">
      <c r="A2714" s="241">
        <v>43098</v>
      </c>
      <c r="B2714" s="76">
        <v>2.4300000000000002E-2</v>
      </c>
      <c r="C2714" s="14">
        <f t="shared" si="42"/>
        <v>-1.2195121951219438E-2</v>
      </c>
    </row>
    <row r="2715" spans="1:3">
      <c r="A2715" s="241">
        <v>43105</v>
      </c>
      <c r="B2715" s="76">
        <v>2.46E-2</v>
      </c>
      <c r="C2715" s="14">
        <f t="shared" si="42"/>
        <v>1.2345679012345604E-2</v>
      </c>
    </row>
    <row r="2716" spans="1:3">
      <c r="A2716" s="241">
        <v>43112</v>
      </c>
      <c r="B2716" s="76">
        <v>2.5399999999999999E-2</v>
      </c>
      <c r="C2716" s="14">
        <f t="shared" si="42"/>
        <v>3.2520325203251974E-2</v>
      </c>
    </row>
    <row r="2717" spans="1:3">
      <c r="A2717" s="241">
        <v>43119</v>
      </c>
      <c r="B2717" s="76">
        <v>2.5899999999999999E-2</v>
      </c>
      <c r="C2717" s="14">
        <f t="shared" si="42"/>
        <v>1.9685039370078757E-2</v>
      </c>
    </row>
    <row r="2718" spans="1:3">
      <c r="A2718" s="241">
        <v>43126</v>
      </c>
      <c r="B2718" s="76">
        <v>2.6499999999999999E-2</v>
      </c>
      <c r="C2718" s="14">
        <f t="shared" si="42"/>
        <v>2.3166023166023161E-2</v>
      </c>
    </row>
    <row r="2719" spans="1:3">
      <c r="A2719" s="241">
        <v>43133</v>
      </c>
      <c r="B2719" s="76">
        <v>2.75E-2</v>
      </c>
      <c r="C2719" s="14">
        <f t="shared" si="42"/>
        <v>3.7735849056603807E-2</v>
      </c>
    </row>
    <row r="2720" spans="1:3">
      <c r="A2720" s="241">
        <v>43140</v>
      </c>
      <c r="B2720" s="76">
        <v>2.8199999999999999E-2</v>
      </c>
      <c r="C2720" s="14">
        <f t="shared" si="42"/>
        <v>2.5454545454545428E-2</v>
      </c>
    </row>
    <row r="2721" spans="1:3">
      <c r="A2721" s="241">
        <v>43147</v>
      </c>
      <c r="B2721" s="76">
        <v>2.87E-2</v>
      </c>
      <c r="C2721" s="14">
        <f t="shared" si="42"/>
        <v>1.7730496453900724E-2</v>
      </c>
    </row>
    <row r="2722" spans="1:3">
      <c r="A2722" s="241">
        <v>43154</v>
      </c>
      <c r="B2722" s="76">
        <v>2.9100000000000001E-2</v>
      </c>
      <c r="C2722" s="14">
        <f t="shared" si="42"/>
        <v>1.3937282229965193E-2</v>
      </c>
    </row>
    <row r="2723" spans="1:3">
      <c r="A2723" s="241">
        <v>43161</v>
      </c>
      <c r="B2723" s="76">
        <v>2.86E-2</v>
      </c>
      <c r="C2723" s="14">
        <f t="shared" si="42"/>
        <v>-1.7182130584192455E-2</v>
      </c>
    </row>
    <row r="2724" spans="1:3">
      <c r="A2724" s="241">
        <v>43168</v>
      </c>
      <c r="B2724" s="76">
        <v>2.8799999999999999E-2</v>
      </c>
      <c r="C2724" s="14">
        <f t="shared" si="42"/>
        <v>6.9930069930069505E-3</v>
      </c>
    </row>
    <row r="2725" spans="1:3">
      <c r="A2725" s="241">
        <v>43175</v>
      </c>
      <c r="B2725" s="76">
        <v>2.8399999999999998E-2</v>
      </c>
      <c r="C2725" s="14">
        <f t="shared" si="42"/>
        <v>-1.3888888888888926E-2</v>
      </c>
    </row>
    <row r="2726" spans="1:3">
      <c r="A2726" s="241">
        <v>43182</v>
      </c>
      <c r="B2726" s="76">
        <v>2.86E-2</v>
      </c>
      <c r="C2726" s="14">
        <f t="shared" si="42"/>
        <v>7.0422535211268405E-3</v>
      </c>
    </row>
    <row r="2727" spans="1:3">
      <c r="A2727" s="241">
        <v>43189</v>
      </c>
      <c r="B2727" s="76">
        <v>2.7900000000000001E-2</v>
      </c>
      <c r="C2727" s="14">
        <f t="shared" si="42"/>
        <v>-2.4475524475524448E-2</v>
      </c>
    </row>
    <row r="2728" spans="1:3">
      <c r="A2728" s="241">
        <v>43196</v>
      </c>
      <c r="B2728" s="76">
        <v>2.7799999999999998E-2</v>
      </c>
      <c r="C2728" s="14">
        <f t="shared" si="42"/>
        <v>-3.5842293906811059E-3</v>
      </c>
    </row>
    <row r="2729" spans="1:3">
      <c r="A2729" s="241">
        <v>43203</v>
      </c>
      <c r="B2729" s="76">
        <v>2.7999999999999997E-2</v>
      </c>
      <c r="C2729" s="14">
        <f t="shared" si="42"/>
        <v>7.1942446043165038E-3</v>
      </c>
    </row>
    <row r="2730" spans="1:3">
      <c r="A2730" s="241">
        <v>43210</v>
      </c>
      <c r="B2730" s="76">
        <v>2.8799999999999999E-2</v>
      </c>
      <c r="C2730" s="14">
        <f t="shared" si="42"/>
        <v>2.857142857142865E-2</v>
      </c>
    </row>
    <row r="2731" spans="1:3">
      <c r="A2731" s="241">
        <v>43217</v>
      </c>
      <c r="B2731" s="76">
        <v>2.9900000000000003E-2</v>
      </c>
      <c r="C2731" s="14">
        <f t="shared" si="42"/>
        <v>3.8194444444444572E-2</v>
      </c>
    </row>
    <row r="2732" spans="1:3">
      <c r="A2732" s="241">
        <v>43224</v>
      </c>
      <c r="B2732" s="76">
        <v>2.9600000000000001E-2</v>
      </c>
      <c r="C2732" s="14">
        <f t="shared" si="42"/>
        <v>-1.0033444816053566E-2</v>
      </c>
    </row>
    <row r="2733" spans="1:3">
      <c r="A2733" s="241">
        <v>43231</v>
      </c>
      <c r="B2733" s="76">
        <v>2.9700000000000001E-2</v>
      </c>
      <c r="C2733" s="14">
        <f t="shared" si="42"/>
        <v>3.3783783783783577E-3</v>
      </c>
    </row>
    <row r="2734" spans="1:3">
      <c r="A2734" s="241">
        <v>43238</v>
      </c>
      <c r="B2734" s="76">
        <v>3.0699999999999998E-2</v>
      </c>
      <c r="C2734" s="14">
        <f t="shared" si="42"/>
        <v>3.3670033670033579E-2</v>
      </c>
    </row>
    <row r="2735" spans="1:3">
      <c r="A2735" s="241">
        <v>43245</v>
      </c>
      <c r="C2735" s="14">
        <f t="shared" si="42"/>
        <v>-1</v>
      </c>
    </row>
    <row r="2736" spans="1:3">
      <c r="A2736" s="241">
        <v>43252</v>
      </c>
      <c r="C2736" s="14" t="e">
        <f t="shared" si="42"/>
        <v>#DIV/0!</v>
      </c>
    </row>
    <row r="2737" spans="1:3">
      <c r="A2737" s="241">
        <v>43259</v>
      </c>
      <c r="C2737" s="14" t="e">
        <f t="shared" si="42"/>
        <v>#DIV/0!</v>
      </c>
    </row>
    <row r="2738" spans="1:3">
      <c r="A2738" s="241">
        <v>43266</v>
      </c>
      <c r="C2738" s="14" t="e">
        <f t="shared" si="42"/>
        <v>#DIV/0!</v>
      </c>
    </row>
  </sheetData>
  <phoneticPr fontId="26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71"/>
  <sheetViews>
    <sheetView topLeftCell="D4" zoomScale="90" zoomScaleNormal="90" workbookViewId="0">
      <selection activeCell="R4" sqref="R4"/>
    </sheetView>
  </sheetViews>
  <sheetFormatPr defaultRowHeight="14.5"/>
  <cols>
    <col min="1" max="1" width="13.54296875" style="242" customWidth="1"/>
    <col min="2" max="2" width="20.7265625" style="275" customWidth="1"/>
    <col min="3" max="3" width="20.7265625" style="21" customWidth="1"/>
    <col min="4" max="4" width="17.36328125" style="14" customWidth="1"/>
    <col min="19" max="19" width="2.26953125" style="242" customWidth="1"/>
    <col min="20" max="20" width="10.54296875" customWidth="1"/>
    <col min="22" max="22" width="14.7265625" customWidth="1"/>
  </cols>
  <sheetData>
    <row r="1" spans="1:22" s="54" customFormat="1">
      <c r="A1" s="240" t="s">
        <v>39</v>
      </c>
      <c r="B1" s="308" t="s">
        <v>47</v>
      </c>
      <c r="C1" s="54" t="s">
        <v>190</v>
      </c>
      <c r="D1" s="83" t="s">
        <v>191</v>
      </c>
    </row>
    <row r="2" spans="1:22">
      <c r="A2" s="241">
        <v>37650</v>
      </c>
      <c r="B2" s="279">
        <v>712809</v>
      </c>
      <c r="C2" s="276">
        <v>11230078</v>
      </c>
      <c r="D2" s="14">
        <f>B2/C2</f>
        <v>6.3473201165655302E-2</v>
      </c>
      <c r="T2" s="100" t="s">
        <v>179</v>
      </c>
      <c r="U2" s="100" t="s">
        <v>12</v>
      </c>
      <c r="V2" s="9"/>
    </row>
    <row r="3" spans="1:22">
      <c r="A3" s="241">
        <v>37741</v>
      </c>
      <c r="B3" s="279">
        <v>746294</v>
      </c>
      <c r="C3" s="276">
        <v>11370653</v>
      </c>
      <c r="D3" s="14">
        <f t="shared" ref="D3:D65" si="0">B3/C3</f>
        <v>6.5633345771786367E-2</v>
      </c>
      <c r="T3" s="181">
        <v>100</v>
      </c>
      <c r="U3" s="69">
        <v>10</v>
      </c>
      <c r="V3" s="294" t="s">
        <v>181</v>
      </c>
    </row>
    <row r="4" spans="1:22">
      <c r="A4" s="241">
        <v>37832</v>
      </c>
      <c r="B4" s="279">
        <v>740295</v>
      </c>
      <c r="C4" s="276">
        <v>11625137</v>
      </c>
      <c r="D4" s="14">
        <f t="shared" si="0"/>
        <v>6.3680539850842183E-2</v>
      </c>
      <c r="T4" s="181">
        <v>95</v>
      </c>
      <c r="U4" s="69">
        <v>10</v>
      </c>
    </row>
    <row r="5" spans="1:22">
      <c r="A5" s="241">
        <v>37923</v>
      </c>
      <c r="B5" s="279">
        <v>747272</v>
      </c>
      <c r="C5" s="276">
        <v>11816827</v>
      </c>
      <c r="D5" s="14">
        <f t="shared" si="0"/>
        <v>6.3237957194431302E-2</v>
      </c>
      <c r="T5" s="181">
        <v>90</v>
      </c>
      <c r="U5" s="69">
        <v>9</v>
      </c>
    </row>
    <row r="6" spans="1:22">
      <c r="A6" s="241">
        <v>38014</v>
      </c>
      <c r="B6" s="279">
        <v>755279</v>
      </c>
      <c r="C6" s="276">
        <v>11988403</v>
      </c>
      <c r="D6" s="14">
        <f t="shared" si="0"/>
        <v>6.3000801691434627E-2</v>
      </c>
      <c r="S6" s="241"/>
      <c r="T6" s="181">
        <v>85</v>
      </c>
      <c r="U6" s="69">
        <v>9</v>
      </c>
    </row>
    <row r="7" spans="1:22">
      <c r="A7" s="241">
        <v>38105</v>
      </c>
      <c r="B7" s="279">
        <v>772927</v>
      </c>
      <c r="C7" s="276">
        <v>12181398</v>
      </c>
      <c r="D7" s="14">
        <f t="shared" si="0"/>
        <v>6.3451419943753584E-2</v>
      </c>
      <c r="S7" s="241"/>
      <c r="T7" s="181">
        <v>80</v>
      </c>
      <c r="U7" s="69">
        <v>8</v>
      </c>
    </row>
    <row r="8" spans="1:22">
      <c r="A8" s="241">
        <v>38196</v>
      </c>
      <c r="B8" s="279">
        <v>773916</v>
      </c>
      <c r="C8" s="276">
        <v>12367744</v>
      </c>
      <c r="D8" s="14">
        <f t="shared" si="0"/>
        <v>6.257535731658094E-2</v>
      </c>
      <c r="S8" s="241"/>
      <c r="T8" s="181">
        <v>75</v>
      </c>
      <c r="U8" s="69">
        <v>8</v>
      </c>
    </row>
    <row r="9" spans="1:22">
      <c r="A9" s="241">
        <v>38287</v>
      </c>
      <c r="B9" s="279">
        <v>791336</v>
      </c>
      <c r="C9" s="276">
        <v>12562163</v>
      </c>
      <c r="D9" s="14">
        <f t="shared" si="0"/>
        <v>6.2993610256450269E-2</v>
      </c>
      <c r="S9" s="241"/>
      <c r="T9" s="181">
        <v>70</v>
      </c>
      <c r="U9" s="69">
        <v>7</v>
      </c>
    </row>
    <row r="10" spans="1:22">
      <c r="A10" s="241">
        <v>38357</v>
      </c>
      <c r="B10" s="279">
        <v>815702</v>
      </c>
      <c r="C10" s="276">
        <v>12813729</v>
      </c>
      <c r="D10" s="14">
        <f t="shared" si="0"/>
        <v>6.3658440099677457E-2</v>
      </c>
      <c r="S10" s="241"/>
      <c r="T10" s="181">
        <v>65</v>
      </c>
      <c r="U10" s="69">
        <v>7</v>
      </c>
    </row>
    <row r="11" spans="1:22">
      <c r="A11" s="241">
        <v>38469</v>
      </c>
      <c r="B11" s="279">
        <v>809797</v>
      </c>
      <c r="C11" s="276">
        <v>12974083</v>
      </c>
      <c r="D11" s="14">
        <f t="shared" si="0"/>
        <v>6.2416511440538801E-2</v>
      </c>
      <c r="S11" s="241"/>
      <c r="T11" s="181">
        <v>60</v>
      </c>
      <c r="U11" s="195">
        <v>6</v>
      </c>
    </row>
    <row r="12" spans="1:22">
      <c r="A12" s="241">
        <v>38560</v>
      </c>
      <c r="B12" s="279">
        <v>814259</v>
      </c>
      <c r="C12" s="276">
        <v>13205445</v>
      </c>
      <c r="D12" s="14">
        <f t="shared" si="0"/>
        <v>6.1660852777017362E-2</v>
      </c>
      <c r="S12" s="241"/>
      <c r="T12" s="181">
        <v>55</v>
      </c>
      <c r="U12" s="69">
        <v>6</v>
      </c>
    </row>
    <row r="13" spans="1:22">
      <c r="A13" s="241">
        <v>38651</v>
      </c>
      <c r="B13" s="279">
        <v>819105</v>
      </c>
      <c r="C13" s="276">
        <v>13381629</v>
      </c>
      <c r="D13" s="14">
        <f t="shared" si="0"/>
        <v>6.1211157475670561E-2</v>
      </c>
      <c r="T13" s="181">
        <v>50</v>
      </c>
      <c r="U13" s="69">
        <v>5</v>
      </c>
    </row>
    <row r="14" spans="1:22">
      <c r="A14" s="241">
        <v>38742</v>
      </c>
      <c r="B14" s="279">
        <v>828901</v>
      </c>
      <c r="C14" s="276">
        <v>13648904</v>
      </c>
      <c r="D14" s="14">
        <f t="shared" si="0"/>
        <v>6.0730224199686655E-2</v>
      </c>
      <c r="T14" s="181">
        <v>45</v>
      </c>
      <c r="U14" s="69">
        <v>5</v>
      </c>
    </row>
    <row r="15" spans="1:22">
      <c r="A15" s="241">
        <v>38833</v>
      </c>
      <c r="B15" s="279">
        <v>844572</v>
      </c>
      <c r="C15" s="276">
        <v>13799794</v>
      </c>
      <c r="D15" s="14">
        <f t="shared" si="0"/>
        <v>6.1201783157052922E-2</v>
      </c>
      <c r="T15" s="181">
        <v>40</v>
      </c>
      <c r="U15" s="69">
        <v>4</v>
      </c>
    </row>
    <row r="16" spans="1:22">
      <c r="A16" s="241">
        <v>38924</v>
      </c>
      <c r="B16" s="279">
        <v>841552</v>
      </c>
      <c r="C16" s="276">
        <v>13908498</v>
      </c>
      <c r="D16" s="14">
        <f t="shared" si="0"/>
        <v>6.0506317792187195E-2</v>
      </c>
      <c r="T16" s="181">
        <v>35</v>
      </c>
      <c r="U16" s="69">
        <v>4</v>
      </c>
    </row>
    <row r="17" spans="1:21">
      <c r="A17" s="241">
        <v>39015</v>
      </c>
      <c r="B17" s="279">
        <v>852648</v>
      </c>
      <c r="C17" s="276">
        <v>14066370</v>
      </c>
      <c r="D17" s="14">
        <f t="shared" si="0"/>
        <v>6.0616065125544114E-2</v>
      </c>
      <c r="T17" s="181">
        <v>30</v>
      </c>
      <c r="U17" s="69">
        <v>3</v>
      </c>
    </row>
    <row r="18" spans="1:21">
      <c r="A18" s="241">
        <v>39113</v>
      </c>
      <c r="B18" s="279">
        <v>865730</v>
      </c>
      <c r="C18" s="276">
        <v>14233226</v>
      </c>
      <c r="D18" s="14">
        <f t="shared" si="0"/>
        <v>6.0824580457023589E-2</v>
      </c>
      <c r="T18" s="181">
        <v>25</v>
      </c>
      <c r="U18" s="69">
        <v>3</v>
      </c>
    </row>
    <row r="19" spans="1:21">
      <c r="A19" s="241">
        <v>39197</v>
      </c>
      <c r="B19" s="279">
        <v>879686</v>
      </c>
      <c r="C19" s="276">
        <v>14422313</v>
      </c>
      <c r="D19" s="14">
        <f t="shared" si="0"/>
        <v>6.0994793276224139E-2</v>
      </c>
      <c r="T19" s="181">
        <v>20</v>
      </c>
      <c r="U19" s="69">
        <v>2</v>
      </c>
    </row>
    <row r="20" spans="1:21">
      <c r="A20" s="241">
        <v>39288</v>
      </c>
      <c r="B20" s="279">
        <v>863890</v>
      </c>
      <c r="C20" s="276">
        <v>14569675</v>
      </c>
      <c r="D20" s="14">
        <f t="shared" si="0"/>
        <v>5.9293704217836016E-2</v>
      </c>
      <c r="T20" s="181">
        <v>15</v>
      </c>
      <c r="U20" s="69">
        <v>2</v>
      </c>
    </row>
    <row r="21" spans="1:21">
      <c r="A21" s="241">
        <v>39386</v>
      </c>
      <c r="B21" s="279">
        <v>883385</v>
      </c>
      <c r="C21" s="276">
        <v>14685330</v>
      </c>
      <c r="D21" s="14">
        <f t="shared" si="0"/>
        <v>6.015424917247348E-2</v>
      </c>
      <c r="T21" s="181">
        <v>10</v>
      </c>
      <c r="U21" s="69">
        <v>1</v>
      </c>
    </row>
    <row r="22" spans="1:21">
      <c r="A22" s="241">
        <v>39477</v>
      </c>
      <c r="B22" s="279">
        <v>900264</v>
      </c>
      <c r="C22" s="276">
        <v>14668445</v>
      </c>
      <c r="D22" s="14">
        <f t="shared" si="0"/>
        <v>6.1374194742523834E-2</v>
      </c>
      <c r="T22" s="181">
        <v>5</v>
      </c>
      <c r="U22" s="69">
        <v>1</v>
      </c>
    </row>
    <row r="23" spans="1:21">
      <c r="A23" s="241">
        <v>39568</v>
      </c>
      <c r="B23" s="279">
        <v>888131</v>
      </c>
      <c r="C23" s="276">
        <v>14812974</v>
      </c>
      <c r="D23" s="14">
        <f t="shared" si="0"/>
        <v>5.9956292369108322E-2</v>
      </c>
      <c r="T23" s="181">
        <v>0</v>
      </c>
      <c r="U23" s="67">
        <v>0</v>
      </c>
    </row>
    <row r="24" spans="1:21">
      <c r="A24" s="241">
        <v>39659</v>
      </c>
      <c r="B24" s="279">
        <v>918625</v>
      </c>
      <c r="C24" s="276">
        <v>14842983</v>
      </c>
      <c r="D24" s="14">
        <f t="shared" si="0"/>
        <v>6.1889513718367796E-2</v>
      </c>
      <c r="T24" s="181">
        <v>-5</v>
      </c>
      <c r="U24" s="68">
        <v>-1</v>
      </c>
    </row>
    <row r="25" spans="1:21">
      <c r="A25" s="241">
        <v>39750</v>
      </c>
      <c r="B25" s="279">
        <v>1969086</v>
      </c>
      <c r="C25" s="276">
        <v>14549949</v>
      </c>
      <c r="D25" s="14">
        <f t="shared" si="0"/>
        <v>0.13533284549657185</v>
      </c>
      <c r="T25" s="181">
        <v>-10</v>
      </c>
      <c r="U25" s="68">
        <v>-1</v>
      </c>
    </row>
    <row r="26" spans="1:21">
      <c r="A26" s="241">
        <v>39841</v>
      </c>
      <c r="B26" s="279">
        <v>1927082</v>
      </c>
      <c r="C26" s="276">
        <v>14383885</v>
      </c>
      <c r="D26" s="14">
        <f t="shared" si="0"/>
        <v>0.1339750700175926</v>
      </c>
      <c r="T26" s="181">
        <v>-15</v>
      </c>
      <c r="U26" s="68">
        <v>-2</v>
      </c>
    </row>
    <row r="27" spans="1:21">
      <c r="A27" s="241">
        <v>39932</v>
      </c>
      <c r="B27" s="279">
        <v>2066712</v>
      </c>
      <c r="C27" s="276">
        <v>14340417</v>
      </c>
      <c r="D27" s="14">
        <f t="shared" si="0"/>
        <v>0.14411798485357852</v>
      </c>
      <c r="T27" s="181">
        <v>-20</v>
      </c>
      <c r="U27" s="68">
        <v>-2</v>
      </c>
    </row>
    <row r="28" spans="1:21">
      <c r="A28" s="241">
        <v>40023</v>
      </c>
      <c r="B28" s="279">
        <v>2000547</v>
      </c>
      <c r="C28" s="276">
        <v>14384145</v>
      </c>
      <c r="D28" s="14">
        <f t="shared" si="0"/>
        <v>0.13908000788368027</v>
      </c>
      <c r="T28" s="181">
        <v>-25</v>
      </c>
      <c r="U28" s="68">
        <v>-3</v>
      </c>
    </row>
    <row r="29" spans="1:21">
      <c r="A29" s="241">
        <v>40114</v>
      </c>
      <c r="B29" s="279">
        <v>2161537</v>
      </c>
      <c r="C29" s="276">
        <v>14566511</v>
      </c>
      <c r="D29" s="14">
        <f t="shared" si="0"/>
        <v>0.14839085351324005</v>
      </c>
      <c r="T29" s="181">
        <v>-30</v>
      </c>
      <c r="U29" s="68">
        <v>-3</v>
      </c>
    </row>
    <row r="30" spans="1:21">
      <c r="A30" s="241">
        <v>40205</v>
      </c>
      <c r="B30" s="279">
        <v>2246886</v>
      </c>
      <c r="C30" s="276">
        <v>14681063</v>
      </c>
      <c r="D30" s="14">
        <f t="shared" si="0"/>
        <v>0.15304654710629606</v>
      </c>
      <c r="T30" s="181">
        <v>-35</v>
      </c>
      <c r="U30" s="68">
        <v>-4</v>
      </c>
    </row>
    <row r="31" spans="1:21">
      <c r="A31" s="241">
        <v>40296</v>
      </c>
      <c r="B31" s="279">
        <v>2330472</v>
      </c>
      <c r="C31" s="276">
        <v>14888600</v>
      </c>
      <c r="D31" s="14">
        <f t="shared" si="0"/>
        <v>0.15652727590236826</v>
      </c>
      <c r="T31" s="181">
        <v>-40</v>
      </c>
      <c r="U31" s="68">
        <v>-4</v>
      </c>
    </row>
    <row r="32" spans="1:21">
      <c r="A32" s="241">
        <v>40387</v>
      </c>
      <c r="B32" s="279">
        <v>2325298</v>
      </c>
      <c r="C32" s="276">
        <v>15057660</v>
      </c>
      <c r="D32" s="14">
        <f t="shared" si="0"/>
        <v>0.15442625215338904</v>
      </c>
      <c r="T32" s="181">
        <v>-45</v>
      </c>
      <c r="U32" s="68">
        <v>-5</v>
      </c>
    </row>
    <row r="33" spans="1:21">
      <c r="A33" s="241">
        <v>40478</v>
      </c>
      <c r="B33" s="279">
        <v>2295392</v>
      </c>
      <c r="C33" s="276">
        <v>15230208</v>
      </c>
      <c r="D33" s="14">
        <f t="shared" si="0"/>
        <v>0.15071310910527289</v>
      </c>
      <c r="T33" s="181">
        <v>-50</v>
      </c>
      <c r="U33" s="68">
        <v>-5</v>
      </c>
    </row>
    <row r="34" spans="1:21">
      <c r="A34" s="241">
        <v>40569</v>
      </c>
      <c r="B34" s="279">
        <v>2443527</v>
      </c>
      <c r="C34" s="276">
        <v>15238371</v>
      </c>
      <c r="D34" s="14">
        <f t="shared" si="0"/>
        <v>0.16035355747671454</v>
      </c>
      <c r="T34" s="181">
        <v>-55</v>
      </c>
      <c r="U34" s="68">
        <v>-6</v>
      </c>
    </row>
    <row r="35" spans="1:21">
      <c r="A35" s="241">
        <v>40660</v>
      </c>
      <c r="B35" s="279">
        <v>2690985</v>
      </c>
      <c r="C35" s="276">
        <v>15460926</v>
      </c>
      <c r="D35" s="14">
        <f t="shared" si="0"/>
        <v>0.17405070045610463</v>
      </c>
      <c r="T35" s="181">
        <v>-60</v>
      </c>
      <c r="U35" s="68">
        <v>-6</v>
      </c>
    </row>
    <row r="36" spans="1:21">
      <c r="A36" s="241">
        <v>40751</v>
      </c>
      <c r="B36" s="279">
        <v>2863576</v>
      </c>
      <c r="C36" s="276">
        <v>15587125</v>
      </c>
      <c r="D36" s="14">
        <f t="shared" si="0"/>
        <v>0.18371418718974794</v>
      </c>
      <c r="T36" s="181">
        <v>-65</v>
      </c>
      <c r="U36" s="68">
        <v>-7</v>
      </c>
    </row>
    <row r="37" spans="1:21">
      <c r="A37" s="241">
        <v>40842</v>
      </c>
      <c r="B37" s="279">
        <v>2845685</v>
      </c>
      <c r="C37" s="276">
        <v>15785312</v>
      </c>
      <c r="D37" s="14">
        <f t="shared" si="0"/>
        <v>0.18027423214694774</v>
      </c>
      <c r="T37" s="181">
        <v>-70</v>
      </c>
      <c r="U37" s="68">
        <v>-7</v>
      </c>
    </row>
    <row r="38" spans="1:21">
      <c r="A38" s="241">
        <v>40933</v>
      </c>
      <c r="B38" s="279">
        <v>2919545</v>
      </c>
      <c r="C38" s="276">
        <v>15973881</v>
      </c>
      <c r="D38" s="14">
        <f t="shared" si="0"/>
        <v>0.18276992297613837</v>
      </c>
      <c r="T38" s="181">
        <v>-75</v>
      </c>
      <c r="U38" s="68">
        <v>-8</v>
      </c>
    </row>
    <row r="39" spans="1:21">
      <c r="A39" s="241">
        <v>41024</v>
      </c>
      <c r="B39" s="279">
        <v>2866561</v>
      </c>
      <c r="C39" s="276">
        <v>16121851</v>
      </c>
      <c r="D39" s="14">
        <f t="shared" si="0"/>
        <v>0.1778059479646599</v>
      </c>
      <c r="T39" s="181">
        <v>-80</v>
      </c>
      <c r="U39" s="68">
        <v>-8</v>
      </c>
    </row>
    <row r="40" spans="1:21">
      <c r="A40" s="241">
        <v>41115</v>
      </c>
      <c r="B40" s="279">
        <v>2846757</v>
      </c>
      <c r="C40" s="276">
        <v>16227939</v>
      </c>
      <c r="D40" s="14">
        <f t="shared" si="0"/>
        <v>0.1754232006911044</v>
      </c>
      <c r="T40" s="181">
        <v>-85</v>
      </c>
      <c r="U40" s="68">
        <v>-9</v>
      </c>
    </row>
    <row r="41" spans="1:21">
      <c r="A41" s="241">
        <v>41213</v>
      </c>
      <c r="B41" s="279">
        <v>2823137</v>
      </c>
      <c r="C41" s="276">
        <v>16297349</v>
      </c>
      <c r="D41" s="14">
        <f t="shared" si="0"/>
        <v>0.17322676221758521</v>
      </c>
      <c r="T41" s="181">
        <v>-90</v>
      </c>
      <c r="U41" s="68">
        <v>-9</v>
      </c>
    </row>
    <row r="42" spans="1:21">
      <c r="A42" s="241">
        <v>41304</v>
      </c>
      <c r="B42" s="279">
        <v>3008704</v>
      </c>
      <c r="C42" s="276">
        <v>16475439.999999998</v>
      </c>
      <c r="D42" s="14">
        <f t="shared" si="0"/>
        <v>0.18261752038185325</v>
      </c>
      <c r="T42" s="181">
        <v>-95</v>
      </c>
      <c r="U42" s="68">
        <v>-10</v>
      </c>
    </row>
    <row r="43" spans="1:21">
      <c r="A43" s="241">
        <v>41388</v>
      </c>
      <c r="B43" s="279">
        <v>3318649</v>
      </c>
      <c r="C43" s="276">
        <v>16541390</v>
      </c>
      <c r="D43" s="14">
        <f t="shared" si="0"/>
        <v>0.20062697270301952</v>
      </c>
      <c r="T43" s="181">
        <v>-100</v>
      </c>
      <c r="U43" s="68">
        <v>-10</v>
      </c>
    </row>
    <row r="44" spans="1:21">
      <c r="A44" s="241">
        <v>41486</v>
      </c>
      <c r="B44" s="279">
        <v>3571797</v>
      </c>
      <c r="C44" s="276">
        <v>16749348.999999998</v>
      </c>
      <c r="D44" s="14">
        <f t="shared" si="0"/>
        <v>0.21324990004089117</v>
      </c>
    </row>
    <row r="45" spans="1:21">
      <c r="A45" s="241">
        <v>41577</v>
      </c>
      <c r="B45" s="279">
        <v>3843396</v>
      </c>
      <c r="C45" s="276">
        <v>16999888</v>
      </c>
      <c r="D45" s="14">
        <f t="shared" si="0"/>
        <v>0.22608360713905881</v>
      </c>
    </row>
    <row r="46" spans="1:21">
      <c r="A46" s="241">
        <v>41668</v>
      </c>
      <c r="B46" s="279">
        <v>4102138</v>
      </c>
      <c r="C46" s="276">
        <v>17031324</v>
      </c>
      <c r="D46" s="14">
        <f t="shared" si="0"/>
        <v>0.24085843238024243</v>
      </c>
    </row>
    <row r="47" spans="1:21">
      <c r="A47" s="241">
        <v>41759</v>
      </c>
      <c r="B47" s="279">
        <v>4296049</v>
      </c>
      <c r="C47" s="276">
        <v>17320921</v>
      </c>
      <c r="D47" s="14">
        <f t="shared" si="0"/>
        <v>0.24802659165756832</v>
      </c>
    </row>
    <row r="48" spans="1:21">
      <c r="A48" s="241">
        <v>41850</v>
      </c>
      <c r="B48" s="279">
        <v>4406637</v>
      </c>
      <c r="C48" s="276">
        <v>17622257</v>
      </c>
      <c r="D48" s="14">
        <f t="shared" si="0"/>
        <v>0.25006087472223337</v>
      </c>
    </row>
    <row r="49" spans="1:4">
      <c r="A49" s="241">
        <v>41941</v>
      </c>
      <c r="B49" s="279">
        <v>4486754</v>
      </c>
      <c r="C49" s="276">
        <v>17735933</v>
      </c>
      <c r="D49" s="14">
        <f t="shared" si="0"/>
        <v>0.25297535799216203</v>
      </c>
    </row>
    <row r="50" spans="1:4">
      <c r="A50" s="241">
        <v>42032</v>
      </c>
      <c r="B50" s="275">
        <v>4500064</v>
      </c>
      <c r="C50" s="276">
        <v>17874715</v>
      </c>
      <c r="D50" s="14">
        <f t="shared" si="0"/>
        <v>0.25175584617712787</v>
      </c>
    </row>
    <row r="51" spans="1:4">
      <c r="A51" s="241">
        <v>42123</v>
      </c>
      <c r="B51" s="275">
        <v>4471499</v>
      </c>
      <c r="C51" s="276">
        <v>18093224</v>
      </c>
      <c r="D51" s="14">
        <f t="shared" si="0"/>
        <v>0.2471366628744551</v>
      </c>
    </row>
    <row r="52" spans="1:4">
      <c r="A52" s="241">
        <v>42214</v>
      </c>
      <c r="B52" s="275">
        <v>4485480</v>
      </c>
      <c r="C52" s="276">
        <v>18227689</v>
      </c>
      <c r="D52" s="14">
        <f t="shared" si="0"/>
        <v>0.24608056457403898</v>
      </c>
    </row>
    <row r="53" spans="1:4">
      <c r="A53" s="241">
        <v>42305</v>
      </c>
      <c r="B53" s="275">
        <v>4489339</v>
      </c>
      <c r="C53" s="276">
        <v>18287226</v>
      </c>
      <c r="D53" s="14">
        <f t="shared" si="0"/>
        <v>0.24549043140824092</v>
      </c>
    </row>
    <row r="54" spans="1:4">
      <c r="A54" s="241">
        <v>42396</v>
      </c>
      <c r="B54" s="275">
        <v>4482349</v>
      </c>
      <c r="C54" s="276">
        <v>18325187</v>
      </c>
      <c r="D54" s="14">
        <f t="shared" si="0"/>
        <v>0.24460045073482742</v>
      </c>
    </row>
    <row r="55" spans="1:4">
      <c r="A55" s="241">
        <v>42487</v>
      </c>
      <c r="B55" s="275">
        <v>4474665</v>
      </c>
      <c r="C55" s="276">
        <v>18538039</v>
      </c>
      <c r="D55" s="14">
        <f t="shared" si="0"/>
        <v>0.24137747255791187</v>
      </c>
    </row>
    <row r="56" spans="1:4">
      <c r="A56" s="241">
        <v>42578</v>
      </c>
      <c r="B56" s="275">
        <v>4464498</v>
      </c>
      <c r="C56" s="276">
        <v>18729130</v>
      </c>
      <c r="D56" s="14">
        <f t="shared" si="0"/>
        <v>0.23837188379812624</v>
      </c>
    </row>
    <row r="57" spans="1:4">
      <c r="A57" s="241">
        <v>42669</v>
      </c>
      <c r="B57" s="275">
        <v>4454326</v>
      </c>
      <c r="C57" s="276">
        <v>18905545</v>
      </c>
      <c r="D57" s="14">
        <f t="shared" si="0"/>
        <v>0.23560949975258583</v>
      </c>
    </row>
    <row r="58" spans="1:4">
      <c r="A58" s="241">
        <v>42760</v>
      </c>
      <c r="B58" s="275">
        <v>4452838</v>
      </c>
      <c r="C58" s="276">
        <v>19057705</v>
      </c>
      <c r="D58" s="14">
        <f t="shared" si="0"/>
        <v>0.23365027425915136</v>
      </c>
    </row>
    <row r="59" spans="1:4">
      <c r="A59" s="241">
        <v>42851</v>
      </c>
      <c r="B59" s="275">
        <v>4470142</v>
      </c>
      <c r="C59" s="276">
        <v>19250009</v>
      </c>
      <c r="D59" s="14">
        <f t="shared" si="0"/>
        <v>0.23221506026308872</v>
      </c>
    </row>
    <row r="60" spans="1:4">
      <c r="A60" s="241">
        <v>42942</v>
      </c>
      <c r="B60" s="275">
        <v>4465284</v>
      </c>
      <c r="C60" s="276">
        <v>19500602</v>
      </c>
      <c r="D60" s="14">
        <f t="shared" si="0"/>
        <v>0.22898185399609713</v>
      </c>
    </row>
    <row r="61" spans="1:4">
      <c r="A61" s="241">
        <v>43033</v>
      </c>
      <c r="B61" s="275">
        <v>4461117</v>
      </c>
      <c r="C61" s="276">
        <v>19754102</v>
      </c>
      <c r="D61" s="14">
        <f t="shared" si="0"/>
        <v>0.22583243723253024</v>
      </c>
    </row>
    <row r="62" spans="1:4">
      <c r="A62" s="241">
        <v>43124</v>
      </c>
      <c r="B62" s="275">
        <v>4441317</v>
      </c>
      <c r="C62" s="276">
        <v>19965326</v>
      </c>
      <c r="D62" s="14">
        <f t="shared" si="0"/>
        <v>0.22245151419015147</v>
      </c>
    </row>
    <row r="63" spans="1:4">
      <c r="A63" s="241">
        <v>43215</v>
      </c>
      <c r="B63" s="275">
        <v>4372886</v>
      </c>
      <c r="C63" s="276"/>
      <c r="D63" s="14" t="e">
        <f t="shared" si="0"/>
        <v>#DIV/0!</v>
      </c>
    </row>
    <row r="64" spans="1:4">
      <c r="A64" s="241">
        <v>43306</v>
      </c>
      <c r="C64" s="276"/>
      <c r="D64" s="14" t="e">
        <f t="shared" si="0"/>
        <v>#DIV/0!</v>
      </c>
    </row>
    <row r="65" spans="1:4">
      <c r="A65" s="241">
        <v>43397</v>
      </c>
      <c r="C65" s="276"/>
      <c r="D65" s="14" t="e">
        <f t="shared" si="0"/>
        <v>#DIV/0!</v>
      </c>
    </row>
    <row r="66" spans="1:4">
      <c r="C66" s="276"/>
    </row>
    <row r="67" spans="1:4">
      <c r="C67" s="276"/>
    </row>
    <row r="68" spans="1:4">
      <c r="C68" s="276"/>
    </row>
    <row r="69" spans="1:4">
      <c r="C69" s="276"/>
    </row>
    <row r="70" spans="1:4">
      <c r="C70" s="276"/>
    </row>
    <row r="71" spans="1:4">
      <c r="C71" s="276"/>
    </row>
  </sheetData>
  <autoFilter ref="A1:D60" xr:uid="{00000000-0009-0000-0000-000011000000}"/>
  <phoneticPr fontId="26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68"/>
  <sheetViews>
    <sheetView tabSelected="1" topLeftCell="A496" workbookViewId="0">
      <selection activeCell="C560" sqref="C560"/>
    </sheetView>
  </sheetViews>
  <sheetFormatPr defaultRowHeight="14.5"/>
  <cols>
    <col min="2" max="2" width="24.81640625" customWidth="1"/>
    <col min="3" max="3" width="18" style="21" customWidth="1"/>
    <col min="4" max="4" width="2.54296875" customWidth="1"/>
    <col min="256" max="256" width="24.81640625" customWidth="1"/>
    <col min="257" max="257" width="22" customWidth="1"/>
    <col min="258" max="258" width="22.453125" customWidth="1"/>
    <col min="259" max="259" width="23.7265625" customWidth="1"/>
    <col min="512" max="512" width="24.81640625" customWidth="1"/>
    <col min="513" max="513" width="22" customWidth="1"/>
    <col min="514" max="514" width="22.453125" customWidth="1"/>
    <col min="515" max="515" width="23.7265625" customWidth="1"/>
    <col min="768" max="768" width="24.81640625" customWidth="1"/>
    <col min="769" max="769" width="22" customWidth="1"/>
    <col min="770" max="770" width="22.453125" customWidth="1"/>
    <col min="771" max="771" width="23.7265625" customWidth="1"/>
    <col min="1024" max="1024" width="24.81640625" customWidth="1"/>
    <col min="1025" max="1025" width="22" customWidth="1"/>
    <col min="1026" max="1026" width="22.453125" customWidth="1"/>
    <col min="1027" max="1027" width="23.7265625" customWidth="1"/>
    <col min="1280" max="1280" width="24.81640625" customWidth="1"/>
    <col min="1281" max="1281" width="22" customWidth="1"/>
    <col min="1282" max="1282" width="22.453125" customWidth="1"/>
    <col min="1283" max="1283" width="23.7265625" customWidth="1"/>
    <col min="1536" max="1536" width="24.81640625" customWidth="1"/>
    <col min="1537" max="1537" width="22" customWidth="1"/>
    <col min="1538" max="1538" width="22.453125" customWidth="1"/>
    <col min="1539" max="1539" width="23.7265625" customWidth="1"/>
    <col min="1792" max="1792" width="24.81640625" customWidth="1"/>
    <col min="1793" max="1793" width="22" customWidth="1"/>
    <col min="1794" max="1794" width="22.453125" customWidth="1"/>
    <col min="1795" max="1795" width="23.7265625" customWidth="1"/>
    <col min="2048" max="2048" width="24.81640625" customWidth="1"/>
    <col min="2049" max="2049" width="22" customWidth="1"/>
    <col min="2050" max="2050" width="22.453125" customWidth="1"/>
    <col min="2051" max="2051" width="23.7265625" customWidth="1"/>
    <col min="2304" max="2304" width="24.81640625" customWidth="1"/>
    <col min="2305" max="2305" width="22" customWidth="1"/>
    <col min="2306" max="2306" width="22.453125" customWidth="1"/>
    <col min="2307" max="2307" width="23.7265625" customWidth="1"/>
    <col min="2560" max="2560" width="24.81640625" customWidth="1"/>
    <col min="2561" max="2561" width="22" customWidth="1"/>
    <col min="2562" max="2562" width="22.453125" customWidth="1"/>
    <col min="2563" max="2563" width="23.7265625" customWidth="1"/>
    <col min="2816" max="2816" width="24.81640625" customWidth="1"/>
    <col min="2817" max="2817" width="22" customWidth="1"/>
    <col min="2818" max="2818" width="22.453125" customWidth="1"/>
    <col min="2819" max="2819" width="23.7265625" customWidth="1"/>
    <col min="3072" max="3072" width="24.81640625" customWidth="1"/>
    <col min="3073" max="3073" width="22" customWidth="1"/>
    <col min="3074" max="3074" width="22.453125" customWidth="1"/>
    <col min="3075" max="3075" width="23.7265625" customWidth="1"/>
    <col min="3328" max="3328" width="24.81640625" customWidth="1"/>
    <col min="3329" max="3329" width="22" customWidth="1"/>
    <col min="3330" max="3330" width="22.453125" customWidth="1"/>
    <col min="3331" max="3331" width="23.7265625" customWidth="1"/>
    <col min="3584" max="3584" width="24.81640625" customWidth="1"/>
    <col min="3585" max="3585" width="22" customWidth="1"/>
    <col min="3586" max="3586" width="22.453125" customWidth="1"/>
    <col min="3587" max="3587" width="23.7265625" customWidth="1"/>
    <col min="3840" max="3840" width="24.81640625" customWidth="1"/>
    <col min="3841" max="3841" width="22" customWidth="1"/>
    <col min="3842" max="3842" width="22.453125" customWidth="1"/>
    <col min="3843" max="3843" width="23.7265625" customWidth="1"/>
    <col min="4096" max="4096" width="24.81640625" customWidth="1"/>
    <col min="4097" max="4097" width="22" customWidth="1"/>
    <col min="4098" max="4098" width="22.453125" customWidth="1"/>
    <col min="4099" max="4099" width="23.7265625" customWidth="1"/>
    <col min="4352" max="4352" width="24.81640625" customWidth="1"/>
    <col min="4353" max="4353" width="22" customWidth="1"/>
    <col min="4354" max="4354" width="22.453125" customWidth="1"/>
    <col min="4355" max="4355" width="23.7265625" customWidth="1"/>
    <col min="4608" max="4608" width="24.81640625" customWidth="1"/>
    <col min="4609" max="4609" width="22" customWidth="1"/>
    <col min="4610" max="4610" width="22.453125" customWidth="1"/>
    <col min="4611" max="4611" width="23.7265625" customWidth="1"/>
    <col min="4864" max="4864" width="24.81640625" customWidth="1"/>
    <col min="4865" max="4865" width="22" customWidth="1"/>
    <col min="4866" max="4866" width="22.453125" customWidth="1"/>
    <col min="4867" max="4867" width="23.7265625" customWidth="1"/>
    <col min="5120" max="5120" width="24.81640625" customWidth="1"/>
    <col min="5121" max="5121" width="22" customWidth="1"/>
    <col min="5122" max="5122" width="22.453125" customWidth="1"/>
    <col min="5123" max="5123" width="23.7265625" customWidth="1"/>
    <col min="5376" max="5376" width="24.81640625" customWidth="1"/>
    <col min="5377" max="5377" width="22" customWidth="1"/>
    <col min="5378" max="5378" width="22.453125" customWidth="1"/>
    <col min="5379" max="5379" width="23.7265625" customWidth="1"/>
    <col min="5632" max="5632" width="24.81640625" customWidth="1"/>
    <col min="5633" max="5633" width="22" customWidth="1"/>
    <col min="5634" max="5634" width="22.453125" customWidth="1"/>
    <col min="5635" max="5635" width="23.7265625" customWidth="1"/>
    <col min="5888" max="5888" width="24.81640625" customWidth="1"/>
    <col min="5889" max="5889" width="22" customWidth="1"/>
    <col min="5890" max="5890" width="22.453125" customWidth="1"/>
    <col min="5891" max="5891" width="23.7265625" customWidth="1"/>
    <col min="6144" max="6144" width="24.81640625" customWidth="1"/>
    <col min="6145" max="6145" width="22" customWidth="1"/>
    <col min="6146" max="6146" width="22.453125" customWidth="1"/>
    <col min="6147" max="6147" width="23.7265625" customWidth="1"/>
    <col min="6400" max="6400" width="24.81640625" customWidth="1"/>
    <col min="6401" max="6401" width="22" customWidth="1"/>
    <col min="6402" max="6402" width="22.453125" customWidth="1"/>
    <col min="6403" max="6403" width="23.7265625" customWidth="1"/>
    <col min="6656" max="6656" width="24.81640625" customWidth="1"/>
    <col min="6657" max="6657" width="22" customWidth="1"/>
    <col min="6658" max="6658" width="22.453125" customWidth="1"/>
    <col min="6659" max="6659" width="23.7265625" customWidth="1"/>
    <col min="6912" max="6912" width="24.81640625" customWidth="1"/>
    <col min="6913" max="6913" width="22" customWidth="1"/>
    <col min="6914" max="6914" width="22.453125" customWidth="1"/>
    <col min="6915" max="6915" width="23.7265625" customWidth="1"/>
    <col min="7168" max="7168" width="24.81640625" customWidth="1"/>
    <col min="7169" max="7169" width="22" customWidth="1"/>
    <col min="7170" max="7170" width="22.453125" customWidth="1"/>
    <col min="7171" max="7171" width="23.7265625" customWidth="1"/>
    <col min="7424" max="7424" width="24.81640625" customWidth="1"/>
    <col min="7425" max="7425" width="22" customWidth="1"/>
    <col min="7426" max="7426" width="22.453125" customWidth="1"/>
    <col min="7427" max="7427" width="23.7265625" customWidth="1"/>
    <col min="7680" max="7680" width="24.81640625" customWidth="1"/>
    <col min="7681" max="7681" width="22" customWidth="1"/>
    <col min="7682" max="7682" width="22.453125" customWidth="1"/>
    <col min="7683" max="7683" width="23.7265625" customWidth="1"/>
    <col min="7936" max="7936" width="24.81640625" customWidth="1"/>
    <col min="7937" max="7937" width="22" customWidth="1"/>
    <col min="7938" max="7938" width="22.453125" customWidth="1"/>
    <col min="7939" max="7939" width="23.7265625" customWidth="1"/>
    <col min="8192" max="8192" width="24.81640625" customWidth="1"/>
    <col min="8193" max="8193" width="22" customWidth="1"/>
    <col min="8194" max="8194" width="22.453125" customWidth="1"/>
    <col min="8195" max="8195" width="23.7265625" customWidth="1"/>
    <col min="8448" max="8448" width="24.81640625" customWidth="1"/>
    <col min="8449" max="8449" width="22" customWidth="1"/>
    <col min="8450" max="8450" width="22.453125" customWidth="1"/>
    <col min="8451" max="8451" width="23.7265625" customWidth="1"/>
    <col min="8704" max="8704" width="24.81640625" customWidth="1"/>
    <col min="8705" max="8705" width="22" customWidth="1"/>
    <col min="8706" max="8706" width="22.453125" customWidth="1"/>
    <col min="8707" max="8707" width="23.7265625" customWidth="1"/>
    <col min="8960" max="8960" width="24.81640625" customWidth="1"/>
    <col min="8961" max="8961" width="22" customWidth="1"/>
    <col min="8962" max="8962" width="22.453125" customWidth="1"/>
    <col min="8963" max="8963" width="23.7265625" customWidth="1"/>
    <col min="9216" max="9216" width="24.81640625" customWidth="1"/>
    <col min="9217" max="9217" width="22" customWidth="1"/>
    <col min="9218" max="9218" width="22.453125" customWidth="1"/>
    <col min="9219" max="9219" width="23.7265625" customWidth="1"/>
    <col min="9472" max="9472" width="24.81640625" customWidth="1"/>
    <col min="9473" max="9473" width="22" customWidth="1"/>
    <col min="9474" max="9474" width="22.453125" customWidth="1"/>
    <col min="9475" max="9475" width="23.7265625" customWidth="1"/>
    <col min="9728" max="9728" width="24.81640625" customWidth="1"/>
    <col min="9729" max="9729" width="22" customWidth="1"/>
    <col min="9730" max="9730" width="22.453125" customWidth="1"/>
    <col min="9731" max="9731" width="23.7265625" customWidth="1"/>
    <col min="9984" max="9984" width="24.81640625" customWidth="1"/>
    <col min="9985" max="9985" width="22" customWidth="1"/>
    <col min="9986" max="9986" width="22.453125" customWidth="1"/>
    <col min="9987" max="9987" width="23.7265625" customWidth="1"/>
    <col min="10240" max="10240" width="24.81640625" customWidth="1"/>
    <col min="10241" max="10241" width="22" customWidth="1"/>
    <col min="10242" max="10242" width="22.453125" customWidth="1"/>
    <col min="10243" max="10243" width="23.7265625" customWidth="1"/>
    <col min="10496" max="10496" width="24.81640625" customWidth="1"/>
    <col min="10497" max="10497" width="22" customWidth="1"/>
    <col min="10498" max="10498" width="22.453125" customWidth="1"/>
    <col min="10499" max="10499" width="23.7265625" customWidth="1"/>
    <col min="10752" max="10752" width="24.81640625" customWidth="1"/>
    <col min="10753" max="10753" width="22" customWidth="1"/>
    <col min="10754" max="10754" width="22.453125" customWidth="1"/>
    <col min="10755" max="10755" width="23.7265625" customWidth="1"/>
    <col min="11008" max="11008" width="24.81640625" customWidth="1"/>
    <col min="11009" max="11009" width="22" customWidth="1"/>
    <col min="11010" max="11010" width="22.453125" customWidth="1"/>
    <col min="11011" max="11011" width="23.7265625" customWidth="1"/>
    <col min="11264" max="11264" width="24.81640625" customWidth="1"/>
    <col min="11265" max="11265" width="22" customWidth="1"/>
    <col min="11266" max="11266" width="22.453125" customWidth="1"/>
    <col min="11267" max="11267" width="23.7265625" customWidth="1"/>
    <col min="11520" max="11520" width="24.81640625" customWidth="1"/>
    <col min="11521" max="11521" width="22" customWidth="1"/>
    <col min="11522" max="11522" width="22.453125" customWidth="1"/>
    <col min="11523" max="11523" width="23.7265625" customWidth="1"/>
    <col min="11776" max="11776" width="24.81640625" customWidth="1"/>
    <col min="11777" max="11777" width="22" customWidth="1"/>
    <col min="11778" max="11778" width="22.453125" customWidth="1"/>
    <col min="11779" max="11779" width="23.7265625" customWidth="1"/>
    <col min="12032" max="12032" width="24.81640625" customWidth="1"/>
    <col min="12033" max="12033" width="22" customWidth="1"/>
    <col min="12034" max="12034" width="22.453125" customWidth="1"/>
    <col min="12035" max="12035" width="23.7265625" customWidth="1"/>
    <col min="12288" max="12288" width="24.81640625" customWidth="1"/>
    <col min="12289" max="12289" width="22" customWidth="1"/>
    <col min="12290" max="12290" width="22.453125" customWidth="1"/>
    <col min="12291" max="12291" width="23.7265625" customWidth="1"/>
    <col min="12544" max="12544" width="24.81640625" customWidth="1"/>
    <col min="12545" max="12545" width="22" customWidth="1"/>
    <col min="12546" max="12546" width="22.453125" customWidth="1"/>
    <col min="12547" max="12547" width="23.7265625" customWidth="1"/>
    <col min="12800" max="12800" width="24.81640625" customWidth="1"/>
    <col min="12801" max="12801" width="22" customWidth="1"/>
    <col min="12802" max="12802" width="22.453125" customWidth="1"/>
    <col min="12803" max="12803" width="23.7265625" customWidth="1"/>
    <col min="13056" max="13056" width="24.81640625" customWidth="1"/>
    <col min="13057" max="13057" width="22" customWidth="1"/>
    <col min="13058" max="13058" width="22.453125" customWidth="1"/>
    <col min="13059" max="13059" width="23.7265625" customWidth="1"/>
    <col min="13312" max="13312" width="24.81640625" customWidth="1"/>
    <col min="13313" max="13313" width="22" customWidth="1"/>
    <col min="13314" max="13314" width="22.453125" customWidth="1"/>
    <col min="13315" max="13315" width="23.7265625" customWidth="1"/>
    <col min="13568" max="13568" width="24.81640625" customWidth="1"/>
    <col min="13569" max="13569" width="22" customWidth="1"/>
    <col min="13570" max="13570" width="22.453125" customWidth="1"/>
    <col min="13571" max="13571" width="23.7265625" customWidth="1"/>
    <col min="13824" max="13824" width="24.81640625" customWidth="1"/>
    <col min="13825" max="13825" width="22" customWidth="1"/>
    <col min="13826" max="13826" width="22.453125" customWidth="1"/>
    <col min="13827" max="13827" width="23.7265625" customWidth="1"/>
    <col min="14080" max="14080" width="24.81640625" customWidth="1"/>
    <col min="14081" max="14081" width="22" customWidth="1"/>
    <col min="14082" max="14082" width="22.453125" customWidth="1"/>
    <col min="14083" max="14083" width="23.7265625" customWidth="1"/>
    <col min="14336" max="14336" width="24.81640625" customWidth="1"/>
    <col min="14337" max="14337" width="22" customWidth="1"/>
    <col min="14338" max="14338" width="22.453125" customWidth="1"/>
    <col min="14339" max="14339" width="23.7265625" customWidth="1"/>
    <col min="14592" max="14592" width="24.81640625" customWidth="1"/>
    <col min="14593" max="14593" width="22" customWidth="1"/>
    <col min="14594" max="14594" width="22.453125" customWidth="1"/>
    <col min="14595" max="14595" width="23.7265625" customWidth="1"/>
    <col min="14848" max="14848" width="24.81640625" customWidth="1"/>
    <col min="14849" max="14849" width="22" customWidth="1"/>
    <col min="14850" max="14850" width="22.453125" customWidth="1"/>
    <col min="14851" max="14851" width="23.7265625" customWidth="1"/>
    <col min="15104" max="15104" width="24.81640625" customWidth="1"/>
    <col min="15105" max="15105" width="22" customWidth="1"/>
    <col min="15106" max="15106" width="22.453125" customWidth="1"/>
    <col min="15107" max="15107" width="23.7265625" customWidth="1"/>
    <col min="15360" max="15360" width="24.81640625" customWidth="1"/>
    <col min="15361" max="15361" width="22" customWidth="1"/>
    <col min="15362" max="15362" width="22.453125" customWidth="1"/>
    <col min="15363" max="15363" width="23.7265625" customWidth="1"/>
    <col min="15616" max="15616" width="24.81640625" customWidth="1"/>
    <col min="15617" max="15617" width="22" customWidth="1"/>
    <col min="15618" max="15618" width="22.453125" customWidth="1"/>
    <col min="15619" max="15619" width="23.7265625" customWidth="1"/>
    <col min="15872" max="15872" width="24.81640625" customWidth="1"/>
    <col min="15873" max="15873" width="22" customWidth="1"/>
    <col min="15874" max="15874" width="22.453125" customWidth="1"/>
    <col min="15875" max="15875" width="23.7265625" customWidth="1"/>
    <col min="16128" max="16128" width="24.81640625" customWidth="1"/>
    <col min="16129" max="16129" width="22" customWidth="1"/>
    <col min="16130" max="16130" width="22.453125" customWidth="1"/>
    <col min="16131" max="16131" width="23.7265625" customWidth="1"/>
  </cols>
  <sheetData>
    <row r="1" spans="1:3" s="13" customFormat="1" ht="13">
      <c r="A1" s="11" t="s">
        <v>18</v>
      </c>
      <c r="B1" s="12" t="s">
        <v>19</v>
      </c>
      <c r="C1" s="19" t="s">
        <v>30</v>
      </c>
    </row>
    <row r="2" spans="1:3">
      <c r="A2" s="6">
        <v>17533</v>
      </c>
      <c r="B2" s="7">
        <f>Table2[[#This Row],[ISM ]]</f>
        <v>51.7</v>
      </c>
      <c r="C2" s="14">
        <v>0.06</v>
      </c>
    </row>
    <row r="3" spans="1:3">
      <c r="A3" s="6">
        <v>17564</v>
      </c>
      <c r="B3" s="7">
        <f>Table2[[#This Row],[ISM ]]</f>
        <v>50.2</v>
      </c>
      <c r="C3" s="14"/>
    </row>
    <row r="4" spans="1:3">
      <c r="A4" s="6">
        <v>17593</v>
      </c>
      <c r="B4" s="7">
        <f>Table2[[#This Row],[ISM ]]</f>
        <v>43.3</v>
      </c>
      <c r="C4" s="14"/>
    </row>
    <row r="5" spans="1:3">
      <c r="A5" s="6">
        <v>17624</v>
      </c>
      <c r="B5" s="7">
        <f>Table2[[#This Row],[ISM ]]</f>
        <v>45.4</v>
      </c>
      <c r="C5" s="14">
        <v>6.7000000000000004E-2</v>
      </c>
    </row>
    <row r="6" spans="1:3">
      <c r="A6" s="6">
        <v>17654</v>
      </c>
      <c r="B6" s="7">
        <f>Table2[[#This Row],[ISM ]]</f>
        <v>49.5</v>
      </c>
      <c r="C6" s="14"/>
    </row>
    <row r="7" spans="1:3">
      <c r="A7" s="6">
        <v>17685</v>
      </c>
      <c r="B7" s="7">
        <f>Table2[[#This Row],[ISM ]]</f>
        <v>53</v>
      </c>
      <c r="C7" s="14"/>
    </row>
    <row r="8" spans="1:3">
      <c r="A8" s="6">
        <v>17715</v>
      </c>
      <c r="B8" s="7">
        <f>Table2[[#This Row],[ISM ]]</f>
        <v>48.4</v>
      </c>
      <c r="C8" s="14">
        <v>2.3E-2</v>
      </c>
    </row>
    <row r="9" spans="1:3">
      <c r="A9" s="6">
        <v>17746</v>
      </c>
      <c r="B9" s="7">
        <f>Table2[[#This Row],[ISM ]]</f>
        <v>45.1</v>
      </c>
      <c r="C9" s="14"/>
    </row>
    <row r="10" spans="1:3">
      <c r="A10" s="6">
        <v>17777</v>
      </c>
      <c r="B10" s="7">
        <f>Table2[[#This Row],[ISM ]]</f>
        <v>42.1</v>
      </c>
      <c r="C10" s="14"/>
    </row>
    <row r="11" spans="1:3">
      <c r="A11" s="6">
        <v>17807</v>
      </c>
      <c r="B11" s="7">
        <f>Table2[[#This Row],[ISM ]]</f>
        <v>47.2</v>
      </c>
      <c r="C11" s="14">
        <v>4.0000000000000001E-3</v>
      </c>
    </row>
    <row r="12" spans="1:3">
      <c r="A12" s="6">
        <v>17838</v>
      </c>
      <c r="B12" s="7">
        <f>Table2[[#This Row],[ISM ]]</f>
        <v>42.4</v>
      </c>
      <c r="C12" s="14"/>
    </row>
    <row r="13" spans="1:3">
      <c r="A13" s="6">
        <v>17868</v>
      </c>
      <c r="B13" s="7">
        <f>Table2[[#This Row],[ISM ]]</f>
        <v>35</v>
      </c>
      <c r="C13" s="14"/>
    </row>
    <row r="14" spans="1:3">
      <c r="A14" s="6">
        <v>17899</v>
      </c>
      <c r="B14" s="7">
        <f>Table2[[#This Row],[ISM ]]</f>
        <v>32.9</v>
      </c>
      <c r="C14" s="14">
        <v>-5.4000000000000006E-2</v>
      </c>
    </row>
    <row r="15" spans="1:3">
      <c r="A15" s="6">
        <v>17930</v>
      </c>
      <c r="B15" s="7">
        <f>Table2[[#This Row],[ISM ]]</f>
        <v>31.3</v>
      </c>
      <c r="C15" s="14"/>
    </row>
    <row r="16" spans="1:3">
      <c r="A16" s="6">
        <v>17958</v>
      </c>
      <c r="B16" s="7">
        <f>Table2[[#This Row],[ISM ]]</f>
        <v>34.5</v>
      </c>
      <c r="C16" s="14"/>
    </row>
    <row r="17" spans="1:3">
      <c r="A17" s="6">
        <v>17989</v>
      </c>
      <c r="B17" s="7">
        <f>Table2[[#This Row],[ISM ]]</f>
        <v>35.5</v>
      </c>
      <c r="C17" s="14">
        <v>-1.3000000000000001E-2</v>
      </c>
    </row>
    <row r="18" spans="1:3">
      <c r="A18" s="6">
        <v>18019</v>
      </c>
      <c r="B18" s="7">
        <f>Table2[[#This Row],[ISM ]]</f>
        <v>32.6</v>
      </c>
      <c r="C18" s="14"/>
    </row>
    <row r="19" spans="1:3">
      <c r="A19" s="6">
        <v>18050</v>
      </c>
      <c r="B19" s="7">
        <f>Table2[[#This Row],[ISM ]]</f>
        <v>31.6</v>
      </c>
      <c r="C19" s="14"/>
    </row>
    <row r="20" spans="1:3">
      <c r="A20" s="6">
        <v>18080</v>
      </c>
      <c r="B20" s="7">
        <f>Table2[[#This Row],[ISM ]]</f>
        <v>39</v>
      </c>
      <c r="C20" s="14">
        <v>4.4999999999999998E-2</v>
      </c>
    </row>
    <row r="21" spans="1:3">
      <c r="A21" s="6">
        <v>18111</v>
      </c>
      <c r="B21" s="7">
        <f>Table2[[#This Row],[ISM ]]</f>
        <v>47</v>
      </c>
      <c r="C21" s="14"/>
    </row>
    <row r="22" spans="1:3">
      <c r="A22" s="6">
        <v>18142</v>
      </c>
      <c r="B22" s="7">
        <f>Table2[[#This Row],[ISM ]]</f>
        <v>52.3</v>
      </c>
      <c r="C22" s="14"/>
    </row>
    <row r="23" spans="1:3">
      <c r="A23" s="6">
        <v>18172</v>
      </c>
      <c r="B23" s="7">
        <f>Table2[[#This Row],[ISM ]]</f>
        <v>51</v>
      </c>
      <c r="C23" s="14">
        <v>-3.5000000000000003E-2</v>
      </c>
    </row>
    <row r="24" spans="1:3">
      <c r="A24" s="6">
        <v>18203</v>
      </c>
      <c r="B24" s="7">
        <f>Table2[[#This Row],[ISM ]]</f>
        <v>51</v>
      </c>
      <c r="C24" s="14"/>
    </row>
    <row r="25" spans="1:3">
      <c r="A25" s="6">
        <v>18233</v>
      </c>
      <c r="B25" s="7">
        <f>Table2[[#This Row],[ISM ]]</f>
        <v>57.3</v>
      </c>
      <c r="C25" s="14"/>
    </row>
    <row r="26" spans="1:3">
      <c r="A26" s="6">
        <v>18264</v>
      </c>
      <c r="B26" s="7">
        <f>Table2[[#This Row],[ISM ]]</f>
        <v>59.1</v>
      </c>
      <c r="C26" s="14">
        <v>0.16899999999999998</v>
      </c>
    </row>
    <row r="27" spans="1:3">
      <c r="A27" s="6">
        <v>18295</v>
      </c>
      <c r="B27" s="7">
        <f>Table2[[#This Row],[ISM ]]</f>
        <v>60.5</v>
      </c>
      <c r="C27" s="14"/>
    </row>
    <row r="28" spans="1:3">
      <c r="A28" s="6">
        <v>18323</v>
      </c>
      <c r="B28" s="7">
        <f>Table2[[#This Row],[ISM ]]</f>
        <v>62.1</v>
      </c>
      <c r="C28" s="14"/>
    </row>
    <row r="29" spans="1:3">
      <c r="A29" s="6">
        <v>18354</v>
      </c>
      <c r="B29" s="7">
        <f>Table2[[#This Row],[ISM ]]</f>
        <v>68.099999999999994</v>
      </c>
      <c r="C29" s="14">
        <v>0.127</v>
      </c>
    </row>
    <row r="30" spans="1:3">
      <c r="A30" s="6">
        <v>18384</v>
      </c>
      <c r="B30" s="7">
        <f>Table2[[#This Row],[ISM ]]</f>
        <v>74.7</v>
      </c>
      <c r="C30" s="14"/>
    </row>
    <row r="31" spans="1:3">
      <c r="A31" s="6">
        <v>18415</v>
      </c>
      <c r="B31" s="7">
        <f>Table2[[#This Row],[ISM ]]</f>
        <v>76.599999999999994</v>
      </c>
      <c r="C31" s="14"/>
    </row>
    <row r="32" spans="1:3">
      <c r="A32" s="6">
        <v>18445</v>
      </c>
      <c r="B32" s="7">
        <f>Table2[[#This Row],[ISM ]]</f>
        <v>77.5</v>
      </c>
      <c r="C32" s="14">
        <v>0.16300000000000001</v>
      </c>
    </row>
    <row r="33" spans="1:3">
      <c r="A33" s="6">
        <v>18476</v>
      </c>
      <c r="B33" s="7">
        <f>Table2[[#This Row],[ISM ]]</f>
        <v>75.8</v>
      </c>
      <c r="C33" s="14"/>
    </row>
    <row r="34" spans="1:3">
      <c r="A34" s="6">
        <v>18507</v>
      </c>
      <c r="B34" s="7">
        <f>Table2[[#This Row],[ISM ]]</f>
        <v>68.099999999999994</v>
      </c>
      <c r="C34" s="14"/>
    </row>
    <row r="35" spans="1:3">
      <c r="A35" s="6">
        <v>18537</v>
      </c>
      <c r="B35" s="7">
        <f>Table2[[#This Row],[ISM ]]</f>
        <v>59.2</v>
      </c>
      <c r="C35" s="14">
        <v>0.08</v>
      </c>
    </row>
    <row r="36" spans="1:3">
      <c r="A36" s="6">
        <v>18568</v>
      </c>
      <c r="B36" s="7">
        <f>Table2[[#This Row],[ISM ]]</f>
        <v>63.1</v>
      </c>
      <c r="C36" s="14"/>
    </row>
    <row r="37" spans="1:3">
      <c r="A37" s="6">
        <v>18598</v>
      </c>
      <c r="B37" s="7">
        <f>Table2[[#This Row],[ISM ]]</f>
        <v>67.099999999999994</v>
      </c>
      <c r="C37" s="14"/>
    </row>
    <row r="38" spans="1:3">
      <c r="A38" s="6">
        <v>18629</v>
      </c>
      <c r="B38" s="7">
        <f>Table2[[#This Row],[ISM ]]</f>
        <v>67.8</v>
      </c>
      <c r="C38" s="14">
        <v>5.5999999999999994E-2</v>
      </c>
    </row>
    <row r="39" spans="1:3">
      <c r="A39" s="6">
        <v>18660</v>
      </c>
      <c r="B39" s="7">
        <f>Table2[[#This Row],[ISM ]]</f>
        <v>69.3</v>
      </c>
      <c r="C39" s="14"/>
    </row>
    <row r="40" spans="1:3">
      <c r="A40" s="6">
        <v>18688</v>
      </c>
      <c r="B40" s="7">
        <f>Table2[[#This Row],[ISM ]]</f>
        <v>65.5</v>
      </c>
      <c r="C40" s="14"/>
    </row>
    <row r="41" spans="1:3">
      <c r="A41" s="6">
        <v>18719</v>
      </c>
      <c r="B41" s="7">
        <f>Table2[[#This Row],[ISM ]]</f>
        <v>53.5</v>
      </c>
      <c r="C41" s="14">
        <v>7.0999999999999994E-2</v>
      </c>
    </row>
    <row r="42" spans="1:3">
      <c r="A42" s="6">
        <v>18749</v>
      </c>
      <c r="B42" s="7">
        <f>Table2[[#This Row],[ISM ]]</f>
        <v>50.7</v>
      </c>
      <c r="C42" s="14"/>
    </row>
    <row r="43" spans="1:3">
      <c r="A43" s="6">
        <v>18780</v>
      </c>
      <c r="B43" s="7">
        <f>Table2[[#This Row],[ISM ]]</f>
        <v>45.5</v>
      </c>
      <c r="C43" s="14"/>
    </row>
    <row r="44" spans="1:3">
      <c r="A44" s="6">
        <v>18810</v>
      </c>
      <c r="B44" s="7">
        <f>Table2[[#This Row],[ISM ]]</f>
        <v>42.1</v>
      </c>
      <c r="C44" s="14">
        <v>8.5000000000000006E-2</v>
      </c>
    </row>
    <row r="45" spans="1:3">
      <c r="A45" s="6">
        <v>18841</v>
      </c>
      <c r="B45" s="7">
        <f>Table2[[#This Row],[ISM ]]</f>
        <v>43.6</v>
      </c>
      <c r="C45" s="14"/>
    </row>
    <row r="46" spans="1:3">
      <c r="A46" s="6">
        <v>18872</v>
      </c>
      <c r="B46" s="7">
        <f>Table2[[#This Row],[ISM ]]</f>
        <v>48.1</v>
      </c>
      <c r="C46" s="14"/>
    </row>
    <row r="47" spans="1:3">
      <c r="A47" s="6">
        <v>18902</v>
      </c>
      <c r="B47" s="7">
        <f>Table2[[#This Row],[ISM ]]</f>
        <v>49.6</v>
      </c>
      <c r="C47" s="14">
        <v>9.0000000000000011E-3</v>
      </c>
    </row>
    <row r="48" spans="1:3">
      <c r="A48" s="6">
        <v>18933</v>
      </c>
      <c r="B48" s="7">
        <f>Table2[[#This Row],[ISM ]]</f>
        <v>47.2</v>
      </c>
      <c r="C48" s="14"/>
    </row>
    <row r="49" spans="1:3">
      <c r="A49" s="6">
        <v>18963</v>
      </c>
      <c r="B49" s="7">
        <f>Table2[[#This Row],[ISM ]]</f>
        <v>46.5</v>
      </c>
      <c r="C49" s="14"/>
    </row>
    <row r="50" spans="1:3">
      <c r="A50" s="6">
        <v>18994</v>
      </c>
      <c r="B50" s="7">
        <f>Table2[[#This Row],[ISM ]]</f>
        <v>44.7</v>
      </c>
      <c r="C50" s="14">
        <v>4.2999999999999997E-2</v>
      </c>
    </row>
    <row r="51" spans="1:3">
      <c r="A51" s="6">
        <v>19025</v>
      </c>
      <c r="B51" s="7">
        <f>Table2[[#This Row],[ISM ]]</f>
        <v>41.8</v>
      </c>
      <c r="C51" s="14"/>
    </row>
    <row r="52" spans="1:3">
      <c r="A52" s="6">
        <v>19054</v>
      </c>
      <c r="B52" s="7">
        <f>Table2[[#This Row],[ISM ]]</f>
        <v>40</v>
      </c>
      <c r="C52" s="14"/>
    </row>
    <row r="53" spans="1:3">
      <c r="A53" s="6">
        <v>19085</v>
      </c>
      <c r="B53" s="7">
        <f>Table2[[#This Row],[ISM ]]</f>
        <v>36.700000000000003</v>
      </c>
      <c r="C53" s="14">
        <v>8.0000000000000002E-3</v>
      </c>
    </row>
    <row r="54" spans="1:3">
      <c r="A54" s="6">
        <v>19115</v>
      </c>
      <c r="B54" s="7">
        <f>Table2[[#This Row],[ISM ]]</f>
        <v>39.5</v>
      </c>
      <c r="C54" s="14"/>
    </row>
    <row r="55" spans="1:3">
      <c r="A55" s="6">
        <v>19146</v>
      </c>
      <c r="B55" s="7">
        <f>Table2[[#This Row],[ISM ]]</f>
        <v>43.3</v>
      </c>
      <c r="C55" s="14"/>
    </row>
    <row r="56" spans="1:3">
      <c r="A56" s="6">
        <v>19176</v>
      </c>
      <c r="B56" s="7">
        <f>Table2[[#This Row],[ISM ]]</f>
        <v>48.3</v>
      </c>
      <c r="C56" s="14">
        <v>2.8999999999999998E-2</v>
      </c>
    </row>
    <row r="57" spans="1:3">
      <c r="A57" s="6">
        <v>19207</v>
      </c>
      <c r="B57" s="7">
        <f>Table2[[#This Row],[ISM ]]</f>
        <v>60.4</v>
      </c>
      <c r="C57" s="14"/>
    </row>
    <row r="58" spans="1:3">
      <c r="A58" s="6">
        <v>19238</v>
      </c>
      <c r="B58" s="7">
        <f>Table2[[#This Row],[ISM ]]</f>
        <v>56.1</v>
      </c>
      <c r="C58" s="14"/>
    </row>
    <row r="59" spans="1:3">
      <c r="A59" s="6">
        <v>19268</v>
      </c>
      <c r="B59" s="7">
        <f>Table2[[#This Row],[ISM ]]</f>
        <v>56.2</v>
      </c>
      <c r="C59" s="14">
        <v>0.13800000000000001</v>
      </c>
    </row>
    <row r="60" spans="1:3">
      <c r="A60" s="6">
        <v>19299</v>
      </c>
      <c r="B60" s="7">
        <f>Table2[[#This Row],[ISM ]]</f>
        <v>56.8</v>
      </c>
      <c r="C60" s="14"/>
    </row>
    <row r="61" spans="1:3">
      <c r="A61" s="6">
        <v>19329</v>
      </c>
      <c r="B61" s="7">
        <f>Table2[[#This Row],[ISM ]]</f>
        <v>55.8</v>
      </c>
      <c r="C61" s="14"/>
    </row>
    <row r="62" spans="1:3">
      <c r="A62" s="6">
        <v>19360</v>
      </c>
      <c r="B62" s="7">
        <f>Table2[[#This Row],[ISM ]]</f>
        <v>59.4</v>
      </c>
      <c r="C62" s="14">
        <v>7.6999999999999999E-2</v>
      </c>
    </row>
    <row r="63" spans="1:3">
      <c r="A63" s="6">
        <v>19391</v>
      </c>
      <c r="B63" s="7">
        <f>Table2[[#This Row],[ISM ]]</f>
        <v>55.4</v>
      </c>
      <c r="C63" s="14"/>
    </row>
    <row r="64" spans="1:3">
      <c r="A64" s="6">
        <v>19419</v>
      </c>
      <c r="B64" s="7">
        <f>Table2[[#This Row],[ISM ]]</f>
        <v>50.5</v>
      </c>
      <c r="C64" s="14"/>
    </row>
    <row r="65" spans="1:3">
      <c r="A65" s="6">
        <v>19450</v>
      </c>
      <c r="B65" s="7">
        <f>Table2[[#This Row],[ISM ]]</f>
        <v>51.1</v>
      </c>
      <c r="C65" s="14">
        <v>3.2000000000000001E-2</v>
      </c>
    </row>
    <row r="66" spans="1:3">
      <c r="A66" s="6">
        <v>19480</v>
      </c>
      <c r="B66" s="7">
        <f>Table2[[#This Row],[ISM ]]</f>
        <v>48.9</v>
      </c>
      <c r="C66" s="14"/>
    </row>
    <row r="67" spans="1:3">
      <c r="A67" s="6">
        <v>19511</v>
      </c>
      <c r="B67" s="7">
        <f>Table2[[#This Row],[ISM ]]</f>
        <v>48.5</v>
      </c>
      <c r="C67" s="14"/>
    </row>
    <row r="68" spans="1:3">
      <c r="A68" s="6">
        <v>19541</v>
      </c>
      <c r="B68" s="7">
        <f>Table2[[#This Row],[ISM ]]</f>
        <v>46.3</v>
      </c>
      <c r="C68" s="14">
        <v>-2.2000000000000002E-2</v>
      </c>
    </row>
    <row r="69" spans="1:3">
      <c r="A69" s="6">
        <v>19572</v>
      </c>
      <c r="B69" s="7">
        <f>Table2[[#This Row],[ISM ]]</f>
        <v>43.5</v>
      </c>
      <c r="C69" s="14"/>
    </row>
    <row r="70" spans="1:3">
      <c r="A70" s="6">
        <v>19603</v>
      </c>
      <c r="B70" s="7">
        <f>Table2[[#This Row],[ISM ]]</f>
        <v>40.200000000000003</v>
      </c>
      <c r="C70" s="14"/>
    </row>
    <row r="71" spans="1:3">
      <c r="A71" s="6">
        <v>19633</v>
      </c>
      <c r="B71" s="7">
        <f>Table2[[#This Row],[ISM ]]</f>
        <v>37.4</v>
      </c>
      <c r="C71" s="14">
        <v>-5.9000000000000004E-2</v>
      </c>
    </row>
    <row r="72" spans="1:3">
      <c r="A72" s="6">
        <v>19664</v>
      </c>
      <c r="B72" s="7">
        <f>Table2[[#This Row],[ISM ]]</f>
        <v>36.9</v>
      </c>
      <c r="C72" s="14"/>
    </row>
    <row r="73" spans="1:3">
      <c r="A73" s="6">
        <v>19694</v>
      </c>
      <c r="B73" s="7">
        <f>Table2[[#This Row],[ISM ]]</f>
        <v>35.6</v>
      </c>
      <c r="C73" s="14"/>
    </row>
    <row r="74" spans="1:3">
      <c r="A74" s="6">
        <v>19725</v>
      </c>
      <c r="B74" s="7">
        <f>Table2[[#This Row],[ISM ]]</f>
        <v>37.4</v>
      </c>
      <c r="C74" s="14">
        <v>-1.8000000000000002E-2</v>
      </c>
    </row>
    <row r="75" spans="1:3">
      <c r="A75" s="6">
        <v>19756</v>
      </c>
      <c r="B75" s="7">
        <f>Table2[[#This Row],[ISM ]]</f>
        <v>40.700000000000003</v>
      </c>
      <c r="C75" s="14"/>
    </row>
    <row r="76" spans="1:3">
      <c r="A76" s="6">
        <v>19784</v>
      </c>
      <c r="B76" s="7">
        <f>Table2[[#This Row],[ISM ]]</f>
        <v>44.7</v>
      </c>
      <c r="C76" s="14"/>
    </row>
    <row r="77" spans="1:3">
      <c r="A77" s="6">
        <v>19815</v>
      </c>
      <c r="B77" s="7">
        <f>Table2[[#This Row],[ISM ]]</f>
        <v>47.7</v>
      </c>
      <c r="C77" s="14">
        <v>4.0000000000000001E-3</v>
      </c>
    </row>
    <row r="78" spans="1:3">
      <c r="A78" s="6">
        <v>19845</v>
      </c>
      <c r="B78" s="7">
        <f>Table2[[#This Row],[ISM ]]</f>
        <v>50.1</v>
      </c>
      <c r="C78" s="14"/>
    </row>
    <row r="79" spans="1:3">
      <c r="A79" s="6">
        <v>19876</v>
      </c>
      <c r="B79" s="7">
        <f>Table2[[#This Row],[ISM ]]</f>
        <v>52.1</v>
      </c>
      <c r="C79" s="14"/>
    </row>
    <row r="80" spans="1:3">
      <c r="A80" s="6">
        <v>19906</v>
      </c>
      <c r="B80" s="7">
        <f>Table2[[#This Row],[ISM ]]</f>
        <v>51.7</v>
      </c>
      <c r="C80" s="14">
        <v>4.5999999999999999E-2</v>
      </c>
    </row>
    <row r="81" spans="1:3">
      <c r="A81" s="6">
        <v>19937</v>
      </c>
      <c r="B81" s="7">
        <f>Table2[[#This Row],[ISM ]]</f>
        <v>54.4</v>
      </c>
      <c r="C81" s="14"/>
    </row>
    <row r="82" spans="1:3">
      <c r="A82" s="6">
        <v>19968</v>
      </c>
      <c r="B82" s="7">
        <f>Table2[[#This Row],[ISM ]]</f>
        <v>53.5</v>
      </c>
      <c r="C82" s="14"/>
    </row>
    <row r="83" spans="1:3">
      <c r="A83" s="6">
        <v>19998</v>
      </c>
      <c r="B83" s="7">
        <f>Table2[[#This Row],[ISM ]]</f>
        <v>58.2</v>
      </c>
      <c r="C83" s="14">
        <v>0.08</v>
      </c>
    </row>
    <row r="84" spans="1:3">
      <c r="A84" s="6">
        <v>20029</v>
      </c>
      <c r="B84" s="7">
        <f>Table2[[#This Row],[ISM ]]</f>
        <v>58.8</v>
      </c>
      <c r="C84" s="14"/>
    </row>
    <row r="85" spans="1:3">
      <c r="A85" s="6">
        <v>20059</v>
      </c>
      <c r="B85" s="7">
        <f>Table2[[#This Row],[ISM ]]</f>
        <v>63.8</v>
      </c>
      <c r="C85" s="14"/>
    </row>
    <row r="86" spans="1:3">
      <c r="A86" s="6">
        <v>20090</v>
      </c>
      <c r="B86" s="7">
        <f>Table2[[#This Row],[ISM ]]</f>
        <v>63</v>
      </c>
      <c r="C86" s="14">
        <v>0.11900000000000001</v>
      </c>
    </row>
    <row r="87" spans="1:3">
      <c r="A87" s="6">
        <v>20121</v>
      </c>
      <c r="B87" s="7">
        <f>Table2[[#This Row],[ISM ]]</f>
        <v>67.8</v>
      </c>
      <c r="C87" s="14"/>
    </row>
    <row r="88" spans="1:3">
      <c r="A88" s="6">
        <v>20149</v>
      </c>
      <c r="B88" s="7">
        <f>Table2[[#This Row],[ISM ]]</f>
        <v>67.5</v>
      </c>
      <c r="C88" s="14"/>
    </row>
    <row r="89" spans="1:3">
      <c r="A89" s="6">
        <v>20180</v>
      </c>
      <c r="B89" s="7">
        <f>Table2[[#This Row],[ISM ]]</f>
        <v>68.7</v>
      </c>
      <c r="C89" s="14">
        <v>6.7000000000000004E-2</v>
      </c>
    </row>
    <row r="90" spans="1:3">
      <c r="A90" s="6">
        <v>20210</v>
      </c>
      <c r="B90" s="7">
        <f>Table2[[#This Row],[ISM ]]</f>
        <v>69.5</v>
      </c>
      <c r="C90" s="14"/>
    </row>
    <row r="91" spans="1:3">
      <c r="A91" s="6">
        <v>20241</v>
      </c>
      <c r="B91" s="7">
        <f>Table2[[#This Row],[ISM ]]</f>
        <v>63.3</v>
      </c>
      <c r="C91" s="14"/>
    </row>
    <row r="92" spans="1:3">
      <c r="A92" s="6">
        <v>20271</v>
      </c>
      <c r="B92" s="7">
        <f>Table2[[#This Row],[ISM ]]</f>
        <v>66.2</v>
      </c>
      <c r="C92" s="14">
        <v>5.5E-2</v>
      </c>
    </row>
    <row r="93" spans="1:3">
      <c r="A93" s="6">
        <v>20302</v>
      </c>
      <c r="B93" s="7">
        <f>Table2[[#This Row],[ISM ]]</f>
        <v>64.8</v>
      </c>
      <c r="C93" s="14"/>
    </row>
    <row r="94" spans="1:3">
      <c r="A94" s="6">
        <v>20333</v>
      </c>
      <c r="B94" s="7">
        <f>Table2[[#This Row],[ISM ]]</f>
        <v>62.4</v>
      </c>
      <c r="C94" s="14"/>
    </row>
    <row r="95" spans="1:3">
      <c r="A95" s="6">
        <v>20363</v>
      </c>
      <c r="B95" s="7">
        <f>Table2[[#This Row],[ISM ]]</f>
        <v>63.7</v>
      </c>
      <c r="C95" s="14">
        <v>2.4E-2</v>
      </c>
    </row>
    <row r="96" spans="1:3">
      <c r="A96" s="6">
        <v>20394</v>
      </c>
      <c r="B96" s="7">
        <f>Table2[[#This Row],[ISM ]]</f>
        <v>62</v>
      </c>
      <c r="C96" s="14"/>
    </row>
    <row r="97" spans="1:3">
      <c r="A97" s="6">
        <v>20424</v>
      </c>
      <c r="B97" s="7">
        <f>Table2[[#This Row],[ISM ]]</f>
        <v>65.599999999999994</v>
      </c>
      <c r="C97" s="14"/>
    </row>
    <row r="98" spans="1:3">
      <c r="A98" s="6">
        <v>20455</v>
      </c>
      <c r="B98" s="7">
        <f>Table2[[#This Row],[ISM ]]</f>
        <v>60.2</v>
      </c>
      <c r="C98" s="14">
        <v>-1.4999999999999999E-2</v>
      </c>
    </row>
    <row r="99" spans="1:3">
      <c r="A99" s="6">
        <v>20486</v>
      </c>
      <c r="B99" s="7">
        <f>Table2[[#This Row],[ISM ]]</f>
        <v>58.2</v>
      </c>
      <c r="C99" s="14"/>
    </row>
    <row r="100" spans="1:3">
      <c r="A100" s="6">
        <v>20515</v>
      </c>
      <c r="B100" s="7">
        <f>Table2[[#This Row],[ISM ]]</f>
        <v>57.2</v>
      </c>
      <c r="C100" s="14"/>
    </row>
    <row r="101" spans="1:3">
      <c r="A101" s="6">
        <v>20546</v>
      </c>
      <c r="B101" s="7">
        <f>Table2[[#This Row],[ISM ]]</f>
        <v>55.9</v>
      </c>
      <c r="C101" s="14">
        <v>3.4000000000000002E-2</v>
      </c>
    </row>
    <row r="102" spans="1:3">
      <c r="A102" s="6">
        <v>20576</v>
      </c>
      <c r="B102" s="7">
        <f>Table2[[#This Row],[ISM ]]</f>
        <v>51.2</v>
      </c>
      <c r="C102" s="14"/>
    </row>
    <row r="103" spans="1:3">
      <c r="A103" s="6">
        <v>20607</v>
      </c>
      <c r="B103" s="7">
        <f>Table2[[#This Row],[ISM ]]</f>
        <v>47.7</v>
      </c>
      <c r="C103" s="14"/>
    </row>
    <row r="104" spans="1:3">
      <c r="A104" s="6">
        <v>20637</v>
      </c>
      <c r="B104" s="7">
        <f>Table2[[#This Row],[ISM ]]</f>
        <v>44.2</v>
      </c>
      <c r="C104" s="14">
        <v>-3.0000000000000001E-3</v>
      </c>
    </row>
    <row r="105" spans="1:3">
      <c r="A105" s="6">
        <v>20668</v>
      </c>
      <c r="B105" s="7">
        <f>Table2[[#This Row],[ISM ]]</f>
        <v>51.5</v>
      </c>
      <c r="C105" s="14"/>
    </row>
    <row r="106" spans="1:3">
      <c r="A106" s="6">
        <v>20699</v>
      </c>
      <c r="B106" s="7">
        <f>Table2[[#This Row],[ISM ]]</f>
        <v>55.5</v>
      </c>
      <c r="C106" s="14"/>
    </row>
    <row r="107" spans="1:3">
      <c r="A107" s="6">
        <v>20729</v>
      </c>
      <c r="B107" s="7">
        <f>Table2[[#This Row],[ISM ]]</f>
        <v>52.7</v>
      </c>
      <c r="C107" s="14">
        <v>6.7000000000000004E-2</v>
      </c>
    </row>
    <row r="108" spans="1:3">
      <c r="A108" s="6">
        <v>20760</v>
      </c>
      <c r="B108" s="7">
        <f>Table2[[#This Row],[ISM ]]</f>
        <v>55</v>
      </c>
      <c r="C108" s="14"/>
    </row>
    <row r="109" spans="1:3">
      <c r="A109" s="6">
        <v>20790</v>
      </c>
      <c r="B109" s="7">
        <f>Table2[[#This Row],[ISM ]]</f>
        <v>52.7</v>
      </c>
      <c r="C109" s="14"/>
    </row>
    <row r="110" spans="1:3">
      <c r="A110" s="6">
        <v>20821</v>
      </c>
      <c r="B110" s="7">
        <f>Table2[[#This Row],[ISM ]]</f>
        <v>53.6</v>
      </c>
      <c r="C110" s="14">
        <v>2.6000000000000002E-2</v>
      </c>
    </row>
    <row r="111" spans="1:3">
      <c r="A111" s="6">
        <v>20852</v>
      </c>
      <c r="B111" s="7">
        <f>Table2[[#This Row],[ISM ]]</f>
        <v>51</v>
      </c>
      <c r="C111" s="14"/>
    </row>
    <row r="112" spans="1:3">
      <c r="A112" s="6">
        <v>20880</v>
      </c>
      <c r="B112" s="7">
        <f>Table2[[#This Row],[ISM ]]</f>
        <v>47.5</v>
      </c>
      <c r="C112" s="14"/>
    </row>
    <row r="113" spans="1:3">
      <c r="A113" s="6">
        <v>20911</v>
      </c>
      <c r="B113" s="7">
        <f>Table2[[#This Row],[ISM ]]</f>
        <v>43.1</v>
      </c>
      <c r="C113" s="14">
        <v>-9.0000000000000011E-3</v>
      </c>
    </row>
    <row r="114" spans="1:3">
      <c r="A114" s="6">
        <v>20941</v>
      </c>
      <c r="B114" s="7">
        <f>Table2[[#This Row],[ISM ]]</f>
        <v>43.4</v>
      </c>
      <c r="C114" s="14"/>
    </row>
    <row r="115" spans="1:3">
      <c r="A115" s="6">
        <v>20972</v>
      </c>
      <c r="B115" s="7">
        <f>Table2[[#This Row],[ISM ]]</f>
        <v>45.9</v>
      </c>
      <c r="C115" s="14"/>
    </row>
    <row r="116" spans="1:3">
      <c r="A116" s="6">
        <v>21002</v>
      </c>
      <c r="B116" s="7">
        <f>Table2[[#This Row],[ISM ]]</f>
        <v>45.7</v>
      </c>
      <c r="C116" s="14">
        <v>0.04</v>
      </c>
    </row>
    <row r="117" spans="1:3">
      <c r="A117" s="6">
        <v>21033</v>
      </c>
      <c r="B117" s="7">
        <f>Table2[[#This Row],[ISM ]]</f>
        <v>45.3</v>
      </c>
      <c r="C117" s="14"/>
    </row>
    <row r="118" spans="1:3">
      <c r="A118" s="6">
        <v>21064</v>
      </c>
      <c r="B118" s="7">
        <f>Table2[[#This Row],[ISM ]]</f>
        <v>45.8</v>
      </c>
      <c r="C118" s="14"/>
    </row>
    <row r="119" spans="1:3">
      <c r="A119" s="6">
        <v>21094</v>
      </c>
      <c r="B119" s="7">
        <f>Table2[[#This Row],[ISM ]]</f>
        <v>41.1</v>
      </c>
      <c r="C119" s="14">
        <v>-0.04</v>
      </c>
    </row>
    <row r="120" spans="1:3">
      <c r="A120" s="6">
        <v>21125</v>
      </c>
      <c r="B120" s="7">
        <f>Table2[[#This Row],[ISM ]]</f>
        <v>40.4</v>
      </c>
      <c r="C120" s="14"/>
    </row>
    <row r="121" spans="1:3">
      <c r="A121" s="6">
        <v>21155</v>
      </c>
      <c r="B121" s="7">
        <f>Table2[[#This Row],[ISM ]]</f>
        <v>36.799999999999997</v>
      </c>
      <c r="C121" s="14"/>
    </row>
    <row r="122" spans="1:3">
      <c r="A122" s="6">
        <v>21186</v>
      </c>
      <c r="B122" s="7">
        <f>Table2[[#This Row],[ISM ]]</f>
        <v>33.4</v>
      </c>
      <c r="C122" s="14">
        <v>-0.1</v>
      </c>
    </row>
    <row r="123" spans="1:3">
      <c r="A123" s="6">
        <v>21217</v>
      </c>
      <c r="B123" s="7">
        <f>Table2[[#This Row],[ISM ]]</f>
        <v>37.200000000000003</v>
      </c>
      <c r="C123" s="14"/>
    </row>
    <row r="124" spans="1:3">
      <c r="A124" s="6">
        <v>21245</v>
      </c>
      <c r="B124" s="7">
        <f>Table2[[#This Row],[ISM ]]</f>
        <v>39.799999999999997</v>
      </c>
      <c r="C124" s="14"/>
    </row>
    <row r="125" spans="1:3">
      <c r="A125" s="6">
        <v>21276</v>
      </c>
      <c r="B125" s="7">
        <f>Table2[[#This Row],[ISM ]]</f>
        <v>39.1</v>
      </c>
      <c r="C125" s="14">
        <v>2.6000000000000002E-2</v>
      </c>
    </row>
    <row r="126" spans="1:3">
      <c r="A126" s="6">
        <v>21306</v>
      </c>
      <c r="B126" s="7">
        <f>Table2[[#This Row],[ISM ]]</f>
        <v>46.6</v>
      </c>
      <c r="C126" s="14"/>
    </row>
    <row r="127" spans="1:3">
      <c r="A127" s="6">
        <v>21337</v>
      </c>
      <c r="B127" s="7">
        <f>Table2[[#This Row],[ISM ]]</f>
        <v>51.4</v>
      </c>
      <c r="C127" s="14"/>
    </row>
    <row r="128" spans="1:3">
      <c r="A128" s="6">
        <v>21367</v>
      </c>
      <c r="B128" s="7">
        <f>Table2[[#This Row],[ISM ]]</f>
        <v>54.7</v>
      </c>
      <c r="C128" s="14">
        <v>9.6000000000000002E-2</v>
      </c>
    </row>
    <row r="129" spans="1:3">
      <c r="A129" s="6">
        <v>21398</v>
      </c>
      <c r="B129" s="7">
        <f>Table2[[#This Row],[ISM ]]</f>
        <v>57.3</v>
      </c>
      <c r="C129" s="14"/>
    </row>
    <row r="130" spans="1:3">
      <c r="A130" s="6">
        <v>21429</v>
      </c>
      <c r="B130" s="7">
        <f>Table2[[#This Row],[ISM ]]</f>
        <v>59.8</v>
      </c>
      <c r="C130" s="14"/>
    </row>
    <row r="131" spans="1:3">
      <c r="A131" s="6">
        <v>21459</v>
      </c>
      <c r="B131" s="7">
        <f>Table2[[#This Row],[ISM ]]</f>
        <v>62.3</v>
      </c>
      <c r="C131" s="14">
        <v>9.6999999999999989E-2</v>
      </c>
    </row>
    <row r="132" spans="1:3">
      <c r="A132" s="6">
        <v>21490</v>
      </c>
      <c r="B132" s="7">
        <f>Table2[[#This Row],[ISM ]]</f>
        <v>62.7</v>
      </c>
      <c r="C132" s="14"/>
    </row>
    <row r="133" spans="1:3">
      <c r="A133" s="6">
        <v>21520</v>
      </c>
      <c r="B133" s="7">
        <f>Table2[[#This Row],[ISM ]]</f>
        <v>60.5</v>
      </c>
      <c r="C133" s="14"/>
    </row>
    <row r="134" spans="1:3">
      <c r="A134" s="6">
        <v>21551</v>
      </c>
      <c r="B134" s="7">
        <f>Table2[[#This Row],[ISM ]]</f>
        <v>64.400000000000006</v>
      </c>
      <c r="C134" s="14">
        <v>7.6999999999999999E-2</v>
      </c>
    </row>
    <row r="135" spans="1:3">
      <c r="A135" s="6">
        <v>21582</v>
      </c>
      <c r="B135" s="7">
        <f>Table2[[#This Row],[ISM ]]</f>
        <v>66.900000000000006</v>
      </c>
      <c r="C135" s="14"/>
    </row>
    <row r="136" spans="1:3">
      <c r="A136" s="6">
        <v>21610</v>
      </c>
      <c r="B136" s="7">
        <f>Table2[[#This Row],[ISM ]]</f>
        <v>67.099999999999994</v>
      </c>
      <c r="C136" s="14"/>
    </row>
    <row r="137" spans="1:3">
      <c r="A137" s="6">
        <v>21641</v>
      </c>
      <c r="B137" s="7">
        <f>Table2[[#This Row],[ISM ]]</f>
        <v>66.900000000000006</v>
      </c>
      <c r="C137" s="14">
        <v>0.10099999999999999</v>
      </c>
    </row>
    <row r="138" spans="1:3">
      <c r="A138" s="6">
        <v>21671</v>
      </c>
      <c r="B138" s="7">
        <f>Table2[[#This Row],[ISM ]]</f>
        <v>68.2</v>
      </c>
      <c r="C138" s="14"/>
    </row>
    <row r="139" spans="1:3">
      <c r="A139" s="6">
        <v>21702</v>
      </c>
      <c r="B139" s="7">
        <f>Table2[[#This Row],[ISM ]]</f>
        <v>64.400000000000006</v>
      </c>
      <c r="C139" s="14"/>
    </row>
    <row r="140" spans="1:3">
      <c r="A140" s="6">
        <v>21732</v>
      </c>
      <c r="B140" s="7">
        <f>Table2[[#This Row],[ISM ]]</f>
        <v>61.5</v>
      </c>
      <c r="C140" s="14">
        <v>-8.0000000000000002E-3</v>
      </c>
    </row>
    <row r="141" spans="1:3">
      <c r="A141" s="6">
        <v>21763</v>
      </c>
      <c r="B141" s="7">
        <f>Table2[[#This Row],[ISM ]]</f>
        <v>55.1</v>
      </c>
      <c r="C141" s="14"/>
    </row>
    <row r="142" spans="1:3">
      <c r="A142" s="6">
        <v>21794</v>
      </c>
      <c r="B142" s="7">
        <f>Table2[[#This Row],[ISM ]]</f>
        <v>48.3</v>
      </c>
      <c r="C142" s="14"/>
    </row>
    <row r="143" spans="1:3">
      <c r="A143" s="6">
        <v>21824</v>
      </c>
      <c r="B143" s="7">
        <f>Table2[[#This Row],[ISM ]]</f>
        <v>49.7</v>
      </c>
      <c r="C143" s="14">
        <v>1.6E-2</v>
      </c>
    </row>
    <row r="144" spans="1:3">
      <c r="A144" s="6">
        <v>21855</v>
      </c>
      <c r="B144" s="7">
        <f>Table2[[#This Row],[ISM ]]</f>
        <v>50.6</v>
      </c>
      <c r="C144" s="14"/>
    </row>
    <row r="145" spans="1:3">
      <c r="A145" s="6">
        <v>21885</v>
      </c>
      <c r="B145" s="7">
        <f>Table2[[#This Row],[ISM ]]</f>
        <v>58.2</v>
      </c>
      <c r="C145" s="14"/>
    </row>
    <row r="146" spans="1:3">
      <c r="A146" s="6">
        <v>21916</v>
      </c>
      <c r="B146" s="7">
        <f>Table2[[#This Row],[ISM ]]</f>
        <v>61.5</v>
      </c>
      <c r="C146" s="14">
        <v>9.1999999999999998E-2</v>
      </c>
    </row>
    <row r="147" spans="1:3">
      <c r="A147" s="6">
        <v>21947</v>
      </c>
      <c r="B147" s="7">
        <f>Table2[[#This Row],[ISM ]]</f>
        <v>52.3</v>
      </c>
      <c r="C147" s="14"/>
    </row>
    <row r="148" spans="1:3">
      <c r="A148" s="6">
        <v>21976</v>
      </c>
      <c r="B148" s="7">
        <f>Table2[[#This Row],[ISM ]]</f>
        <v>47.8</v>
      </c>
      <c r="C148" s="14"/>
    </row>
    <row r="149" spans="1:3">
      <c r="A149" s="6">
        <v>22007</v>
      </c>
      <c r="B149" s="7">
        <f>Table2[[#This Row],[ISM ]]</f>
        <v>45.3</v>
      </c>
      <c r="C149" s="14">
        <v>-1.4999999999999999E-2</v>
      </c>
    </row>
    <row r="150" spans="1:3">
      <c r="A150" s="6">
        <v>22037</v>
      </c>
      <c r="B150" s="7">
        <f>Table2[[#This Row],[ISM ]]</f>
        <v>42.6</v>
      </c>
      <c r="C150" s="14"/>
    </row>
    <row r="151" spans="1:3">
      <c r="A151" s="6">
        <v>22068</v>
      </c>
      <c r="B151" s="7">
        <f>Table2[[#This Row],[ISM ]]</f>
        <v>44.4</v>
      </c>
      <c r="C151" s="14"/>
    </row>
    <row r="152" spans="1:3">
      <c r="A152" s="6">
        <v>22098</v>
      </c>
      <c r="B152" s="7">
        <f>Table2[[#This Row],[ISM ]]</f>
        <v>43.7</v>
      </c>
      <c r="C152" s="14">
        <v>0.01</v>
      </c>
    </row>
    <row r="153" spans="1:3">
      <c r="A153" s="6">
        <v>22129</v>
      </c>
      <c r="B153" s="7">
        <f>Table2[[#This Row],[ISM ]]</f>
        <v>47.6</v>
      </c>
      <c r="C153" s="14"/>
    </row>
    <row r="154" spans="1:3">
      <c r="A154" s="6">
        <v>22160</v>
      </c>
      <c r="B154" s="7">
        <f>Table2[[#This Row],[ISM ]]</f>
        <v>45.4</v>
      </c>
      <c r="C154" s="14"/>
    </row>
    <row r="155" spans="1:3">
      <c r="A155" s="6">
        <v>22190</v>
      </c>
      <c r="B155" s="7">
        <f>Table2[[#This Row],[ISM ]]</f>
        <v>46</v>
      </c>
      <c r="C155" s="14">
        <v>-4.8000000000000001E-2</v>
      </c>
    </row>
    <row r="156" spans="1:3">
      <c r="A156" s="6">
        <v>22221</v>
      </c>
      <c r="B156" s="7">
        <f>Table2[[#This Row],[ISM ]]</f>
        <v>44.3</v>
      </c>
      <c r="C156" s="14"/>
    </row>
    <row r="157" spans="1:3">
      <c r="A157" s="6">
        <v>22251</v>
      </c>
      <c r="B157" s="7">
        <f>Table2[[#This Row],[ISM ]]</f>
        <v>44.3</v>
      </c>
      <c r="C157" s="14"/>
    </row>
    <row r="158" spans="1:3">
      <c r="A158" s="6">
        <v>22282</v>
      </c>
      <c r="B158" s="7">
        <f>Table2[[#This Row],[ISM ]]</f>
        <v>43.9</v>
      </c>
      <c r="C158" s="14">
        <v>2.7000000000000003E-2</v>
      </c>
    </row>
    <row r="159" spans="1:3">
      <c r="A159" s="6">
        <v>22313</v>
      </c>
      <c r="B159" s="7">
        <f>Table2[[#This Row],[ISM ]]</f>
        <v>43.6</v>
      </c>
      <c r="C159" s="14"/>
    </row>
    <row r="160" spans="1:3">
      <c r="A160" s="6">
        <v>22341</v>
      </c>
      <c r="B160" s="7">
        <f>Table2[[#This Row],[ISM ]]</f>
        <v>49.1</v>
      </c>
      <c r="C160" s="14"/>
    </row>
    <row r="161" spans="1:3">
      <c r="A161" s="6">
        <v>22372</v>
      </c>
      <c r="B161" s="7">
        <f>Table2[[#This Row],[ISM ]]</f>
        <v>57.6</v>
      </c>
      <c r="C161" s="14">
        <v>7.5999999999999998E-2</v>
      </c>
    </row>
    <row r="162" spans="1:3">
      <c r="A162" s="6">
        <v>22402</v>
      </c>
      <c r="B162" s="7">
        <f>Table2[[#This Row],[ISM ]]</f>
        <v>58.9</v>
      </c>
      <c r="C162" s="14"/>
    </row>
    <row r="163" spans="1:3">
      <c r="A163" s="6">
        <v>22433</v>
      </c>
      <c r="B163" s="7">
        <f>Table2[[#This Row],[ISM ]]</f>
        <v>58.1</v>
      </c>
      <c r="C163" s="14"/>
    </row>
    <row r="164" spans="1:3">
      <c r="A164" s="6">
        <v>22463</v>
      </c>
      <c r="B164" s="7">
        <f>Table2[[#This Row],[ISM ]]</f>
        <v>58.2</v>
      </c>
      <c r="C164" s="14">
        <v>6.8000000000000005E-2</v>
      </c>
    </row>
    <row r="165" spans="1:3">
      <c r="A165" s="6">
        <v>22494</v>
      </c>
      <c r="B165" s="7">
        <f>Table2[[#This Row],[ISM ]]</f>
        <v>60.7</v>
      </c>
      <c r="C165" s="14"/>
    </row>
    <row r="166" spans="1:3">
      <c r="A166" s="6">
        <v>22525</v>
      </c>
      <c r="B166" s="7">
        <f>Table2[[#This Row],[ISM ]]</f>
        <v>63</v>
      </c>
      <c r="C166" s="14"/>
    </row>
    <row r="167" spans="1:3">
      <c r="A167" s="6">
        <v>22555</v>
      </c>
      <c r="B167" s="7">
        <f>Table2[[#This Row],[ISM ]]</f>
        <v>62.2</v>
      </c>
      <c r="C167" s="14">
        <v>8.3000000000000004E-2</v>
      </c>
    </row>
    <row r="168" spans="1:3">
      <c r="A168" s="6">
        <v>22586</v>
      </c>
      <c r="B168" s="7">
        <f>Table2[[#This Row],[ISM ]]</f>
        <v>59</v>
      </c>
      <c r="C168" s="14"/>
    </row>
    <row r="169" spans="1:3">
      <c r="A169" s="6">
        <v>22616</v>
      </c>
      <c r="B169" s="7">
        <f>Table2[[#This Row],[ISM ]]</f>
        <v>64.2</v>
      </c>
      <c r="C169" s="14"/>
    </row>
    <row r="170" spans="1:3">
      <c r="A170" s="6">
        <v>22647</v>
      </c>
      <c r="B170" s="7">
        <f>Table2[[#This Row],[ISM ]]</f>
        <v>60.9</v>
      </c>
      <c r="C170" s="14">
        <v>7.400000000000001E-2</v>
      </c>
    </row>
    <row r="171" spans="1:3">
      <c r="A171" s="6">
        <v>22678</v>
      </c>
      <c r="B171" s="7">
        <f>Table2[[#This Row],[ISM ]]</f>
        <v>61.1</v>
      </c>
      <c r="C171" s="14"/>
    </row>
    <row r="172" spans="1:3">
      <c r="A172" s="6">
        <v>22706</v>
      </c>
      <c r="B172" s="7">
        <f>Table2[[#This Row],[ISM ]]</f>
        <v>60.6</v>
      </c>
      <c r="C172" s="14"/>
    </row>
    <row r="173" spans="1:3">
      <c r="A173" s="6">
        <v>22737</v>
      </c>
      <c r="B173" s="7">
        <f>Table2[[#This Row],[ISM ]]</f>
        <v>55.1</v>
      </c>
      <c r="C173" s="14">
        <v>4.4000000000000004E-2</v>
      </c>
    </row>
    <row r="174" spans="1:3">
      <c r="A174" s="6">
        <v>22767</v>
      </c>
      <c r="B174" s="7">
        <f>Table2[[#This Row],[ISM ]]</f>
        <v>52.2</v>
      </c>
      <c r="C174" s="14"/>
    </row>
    <row r="175" spans="1:3">
      <c r="A175" s="6">
        <v>22798</v>
      </c>
      <c r="B175" s="7">
        <f>Table2[[#This Row],[ISM ]]</f>
        <v>50.8</v>
      </c>
      <c r="C175" s="14"/>
    </row>
    <row r="176" spans="1:3">
      <c r="A176" s="6">
        <v>22828</v>
      </c>
      <c r="B176" s="7">
        <f>Table2[[#This Row],[ISM ]]</f>
        <v>51</v>
      </c>
      <c r="C176" s="14">
        <v>3.9E-2</v>
      </c>
    </row>
    <row r="177" spans="1:3">
      <c r="A177" s="6">
        <v>22859</v>
      </c>
      <c r="B177" s="7">
        <f>Table2[[#This Row],[ISM ]]</f>
        <v>49.5</v>
      </c>
      <c r="C177" s="14"/>
    </row>
    <row r="178" spans="1:3">
      <c r="A178" s="6">
        <v>22890</v>
      </c>
      <c r="B178" s="7">
        <f>Table2[[#This Row],[ISM ]]</f>
        <v>50</v>
      </c>
      <c r="C178" s="14"/>
    </row>
    <row r="179" spans="1:3">
      <c r="A179" s="6">
        <v>22920</v>
      </c>
      <c r="B179" s="7">
        <f>Table2[[#This Row],[ISM ]]</f>
        <v>51.2</v>
      </c>
      <c r="C179" s="14">
        <v>1.6E-2</v>
      </c>
    </row>
    <row r="180" spans="1:3">
      <c r="A180" s="6">
        <v>22951</v>
      </c>
      <c r="B180" s="7">
        <f>Table2[[#This Row],[ISM ]]</f>
        <v>53.8</v>
      </c>
      <c r="C180" s="14"/>
    </row>
    <row r="181" spans="1:3">
      <c r="A181" s="6">
        <v>22981</v>
      </c>
      <c r="B181" s="7">
        <f>Table2[[#This Row],[ISM ]]</f>
        <v>57.2</v>
      </c>
      <c r="C181" s="14"/>
    </row>
    <row r="182" spans="1:3">
      <c r="A182" s="6">
        <v>23012</v>
      </c>
      <c r="B182" s="7">
        <f>Table2[[#This Row],[ISM ]]</f>
        <v>55.2</v>
      </c>
      <c r="C182" s="14">
        <v>4.4999999999999998E-2</v>
      </c>
    </row>
    <row r="183" spans="1:3">
      <c r="A183" s="6">
        <v>23043</v>
      </c>
      <c r="B183" s="7">
        <f>Table2[[#This Row],[ISM ]]</f>
        <v>55.1</v>
      </c>
      <c r="C183" s="14"/>
    </row>
    <row r="184" spans="1:3">
      <c r="A184" s="6">
        <v>23071</v>
      </c>
      <c r="B184" s="7">
        <f>Table2[[#This Row],[ISM ]]</f>
        <v>54.7</v>
      </c>
      <c r="C184" s="14"/>
    </row>
    <row r="185" spans="1:3">
      <c r="A185" s="6">
        <v>23102</v>
      </c>
      <c r="B185" s="7">
        <f>Table2[[#This Row],[ISM ]]</f>
        <v>57.6</v>
      </c>
      <c r="C185" s="14">
        <v>5.2999999999999999E-2</v>
      </c>
    </row>
    <row r="186" spans="1:3">
      <c r="A186" s="6">
        <v>23132</v>
      </c>
      <c r="B186" s="7">
        <f>Table2[[#This Row],[ISM ]]</f>
        <v>59.8</v>
      </c>
      <c r="C186" s="14"/>
    </row>
    <row r="187" spans="1:3">
      <c r="A187" s="6">
        <v>23163</v>
      </c>
      <c r="B187" s="7">
        <f>Table2[[#This Row],[ISM ]]</f>
        <v>58.2</v>
      </c>
      <c r="C187" s="14"/>
    </row>
    <row r="188" spans="1:3">
      <c r="A188" s="6">
        <v>23193</v>
      </c>
      <c r="B188" s="7">
        <f>Table2[[#This Row],[ISM ]]</f>
        <v>55.5</v>
      </c>
      <c r="C188" s="14">
        <v>0.08</v>
      </c>
    </row>
    <row r="189" spans="1:3">
      <c r="A189" s="6">
        <v>23224</v>
      </c>
      <c r="B189" s="7">
        <f>Table2[[#This Row],[ISM ]]</f>
        <v>55.1</v>
      </c>
      <c r="C189" s="14"/>
    </row>
    <row r="190" spans="1:3">
      <c r="A190" s="6">
        <v>23255</v>
      </c>
      <c r="B190" s="7">
        <f>Table2[[#This Row],[ISM ]]</f>
        <v>56.9</v>
      </c>
      <c r="C190" s="14"/>
    </row>
    <row r="191" spans="1:3">
      <c r="A191" s="6">
        <v>23285</v>
      </c>
      <c r="B191" s="7">
        <f>Table2[[#This Row],[ISM ]]</f>
        <v>57.7</v>
      </c>
      <c r="C191" s="14">
        <v>2.8999999999999998E-2</v>
      </c>
    </row>
    <row r="192" spans="1:3">
      <c r="A192" s="6">
        <v>23316</v>
      </c>
      <c r="B192" s="7">
        <f>Table2[[#This Row],[ISM ]]</f>
        <v>57.5</v>
      </c>
      <c r="C192" s="14"/>
    </row>
    <row r="193" spans="1:3">
      <c r="A193" s="6">
        <v>23346</v>
      </c>
      <c r="B193" s="7">
        <f>Table2[[#This Row],[ISM ]]</f>
        <v>54</v>
      </c>
      <c r="C193" s="14"/>
    </row>
    <row r="194" spans="1:3">
      <c r="A194" s="6">
        <v>23377</v>
      </c>
      <c r="B194" s="7">
        <f>Table2[[#This Row],[ISM ]]</f>
        <v>57.1</v>
      </c>
      <c r="C194" s="14">
        <v>8.900000000000001E-2</v>
      </c>
    </row>
    <row r="195" spans="1:3">
      <c r="A195" s="6">
        <v>23408</v>
      </c>
      <c r="B195" s="7">
        <f>Table2[[#This Row],[ISM ]]</f>
        <v>57.9</v>
      </c>
      <c r="C195" s="14"/>
    </row>
    <row r="196" spans="1:3">
      <c r="A196" s="6">
        <v>23437</v>
      </c>
      <c r="B196" s="7">
        <f>Table2[[#This Row],[ISM ]]</f>
        <v>60.2</v>
      </c>
      <c r="C196" s="14"/>
    </row>
    <row r="197" spans="1:3">
      <c r="A197" s="6">
        <v>23468</v>
      </c>
      <c r="B197" s="7">
        <f>Table2[[#This Row],[ISM ]]</f>
        <v>59.2</v>
      </c>
      <c r="C197" s="14">
        <v>4.8000000000000001E-2</v>
      </c>
    </row>
    <row r="198" spans="1:3">
      <c r="A198" s="6">
        <v>23498</v>
      </c>
      <c r="B198" s="7">
        <f>Table2[[#This Row],[ISM ]]</f>
        <v>58.7</v>
      </c>
      <c r="C198" s="14"/>
    </row>
    <row r="199" spans="1:3">
      <c r="A199" s="6">
        <v>23529</v>
      </c>
      <c r="B199" s="7">
        <f>Table2[[#This Row],[ISM ]]</f>
        <v>60.1</v>
      </c>
      <c r="C199" s="14"/>
    </row>
    <row r="200" spans="1:3">
      <c r="A200" s="6">
        <v>23559</v>
      </c>
      <c r="B200" s="7">
        <f>Table2[[#This Row],[ISM ]]</f>
        <v>62.9</v>
      </c>
      <c r="C200" s="14">
        <v>5.5E-2</v>
      </c>
    </row>
    <row r="201" spans="1:3">
      <c r="A201" s="6">
        <v>23590</v>
      </c>
      <c r="B201" s="7">
        <f>Table2[[#This Row],[ISM ]]</f>
        <v>63.3</v>
      </c>
      <c r="C201" s="14"/>
    </row>
    <row r="202" spans="1:3">
      <c r="A202" s="6">
        <v>23621</v>
      </c>
      <c r="B202" s="7">
        <f>Table2[[#This Row],[ISM ]]</f>
        <v>63.3</v>
      </c>
      <c r="C202" s="14"/>
    </row>
    <row r="203" spans="1:3">
      <c r="A203" s="6">
        <v>23651</v>
      </c>
      <c r="B203" s="7">
        <f>Table2[[#This Row],[ISM ]]</f>
        <v>60.7</v>
      </c>
      <c r="C203" s="14">
        <v>1.3999999999999999E-2</v>
      </c>
    </row>
    <row r="204" spans="1:3">
      <c r="A204" s="6">
        <v>23682</v>
      </c>
      <c r="B204" s="7">
        <f>Table2[[#This Row],[ISM ]]</f>
        <v>61.8</v>
      </c>
      <c r="C204" s="14"/>
    </row>
    <row r="205" spans="1:3">
      <c r="A205" s="6">
        <v>23712</v>
      </c>
      <c r="B205" s="7">
        <f>Table2[[#This Row],[ISM ]]</f>
        <v>62.4</v>
      </c>
      <c r="C205" s="14"/>
    </row>
    <row r="206" spans="1:3">
      <c r="A206" s="6">
        <v>23743</v>
      </c>
      <c r="B206" s="7">
        <f>Table2[[#This Row],[ISM ]]</f>
        <v>61</v>
      </c>
      <c r="C206" s="14">
        <v>0.10199999999999999</v>
      </c>
    </row>
    <row r="207" spans="1:3">
      <c r="A207" s="6">
        <v>23774</v>
      </c>
      <c r="B207" s="7">
        <f>Table2[[#This Row],[ISM ]]</f>
        <v>62.1</v>
      </c>
      <c r="C207" s="14"/>
    </row>
    <row r="208" spans="1:3">
      <c r="A208" s="6">
        <v>23802</v>
      </c>
      <c r="B208" s="7">
        <f>Table2[[#This Row],[ISM ]]</f>
        <v>64.900000000000006</v>
      </c>
      <c r="C208" s="14"/>
    </row>
    <row r="209" spans="1:3">
      <c r="A209" s="6">
        <v>23833</v>
      </c>
      <c r="B209" s="7">
        <f>Table2[[#This Row],[ISM ]]</f>
        <v>62</v>
      </c>
      <c r="C209" s="14">
        <v>5.5999999999999994E-2</v>
      </c>
    </row>
    <row r="210" spans="1:3">
      <c r="A210" s="6">
        <v>23863</v>
      </c>
      <c r="B210" s="7">
        <f>Table2[[#This Row],[ISM ]]</f>
        <v>61.3</v>
      </c>
      <c r="C210" s="14"/>
    </row>
    <row r="211" spans="1:3">
      <c r="A211" s="6">
        <v>23894</v>
      </c>
      <c r="B211" s="7">
        <f>Table2[[#This Row],[ISM ]]</f>
        <v>58.7</v>
      </c>
      <c r="C211" s="14"/>
    </row>
    <row r="212" spans="1:3">
      <c r="A212" s="6">
        <v>23924</v>
      </c>
      <c r="B212" s="7">
        <f>Table2[[#This Row],[ISM ]]</f>
        <v>58.1</v>
      </c>
      <c r="C212" s="14">
        <v>8.4000000000000005E-2</v>
      </c>
    </row>
    <row r="213" spans="1:3">
      <c r="A213" s="6">
        <v>23955</v>
      </c>
      <c r="B213" s="7">
        <f>Table2[[#This Row],[ISM ]]</f>
        <v>58.1</v>
      </c>
      <c r="C213" s="14"/>
    </row>
    <row r="214" spans="1:3">
      <c r="A214" s="6">
        <v>23986</v>
      </c>
      <c r="B214" s="7">
        <f>Table2[[#This Row],[ISM ]]</f>
        <v>61</v>
      </c>
      <c r="C214" s="14"/>
    </row>
    <row r="215" spans="1:3">
      <c r="A215" s="6">
        <v>24016</v>
      </c>
      <c r="B215" s="7">
        <f>Table2[[#This Row],[ISM ]]</f>
        <v>58.6</v>
      </c>
      <c r="C215" s="14">
        <v>9.8000000000000004E-2</v>
      </c>
    </row>
    <row r="216" spans="1:3">
      <c r="A216" s="6">
        <v>24047</v>
      </c>
      <c r="B216" s="7">
        <f>Table2[[#This Row],[ISM ]]</f>
        <v>59.4</v>
      </c>
      <c r="C216" s="14"/>
    </row>
    <row r="217" spans="1:3">
      <c r="A217" s="6">
        <v>24077</v>
      </c>
      <c r="B217" s="7">
        <f>Table2[[#This Row],[ISM ]]</f>
        <v>62.8</v>
      </c>
      <c r="C217" s="14"/>
    </row>
    <row r="218" spans="1:3">
      <c r="A218" s="6">
        <v>24108</v>
      </c>
      <c r="B218" s="7">
        <f>Table2[[#This Row],[ISM ]]</f>
        <v>65.8</v>
      </c>
      <c r="C218" s="14">
        <v>0.10199999999999999</v>
      </c>
    </row>
    <row r="219" spans="1:3">
      <c r="A219" s="6">
        <v>24139</v>
      </c>
      <c r="B219" s="7">
        <f>Table2[[#This Row],[ISM ]]</f>
        <v>65.5</v>
      </c>
      <c r="C219" s="14"/>
    </row>
    <row r="220" spans="1:3">
      <c r="A220" s="6">
        <v>24167</v>
      </c>
      <c r="B220" s="7">
        <f>Table2[[#This Row],[ISM ]]</f>
        <v>65.7</v>
      </c>
      <c r="C220" s="14"/>
    </row>
    <row r="221" spans="1:3">
      <c r="A221" s="6">
        <v>24198</v>
      </c>
      <c r="B221" s="7">
        <f>Table2[[#This Row],[ISM ]]</f>
        <v>64.2</v>
      </c>
      <c r="C221" s="14">
        <v>1.6E-2</v>
      </c>
    </row>
    <row r="222" spans="1:3">
      <c r="A222" s="6">
        <v>24228</v>
      </c>
      <c r="B222" s="7">
        <f>Table2[[#This Row],[ISM ]]</f>
        <v>57.7</v>
      </c>
      <c r="C222" s="14"/>
    </row>
    <row r="223" spans="1:3">
      <c r="A223" s="6">
        <v>24259</v>
      </c>
      <c r="B223" s="7">
        <f>Table2[[#This Row],[ISM ]]</f>
        <v>59</v>
      </c>
      <c r="C223" s="14"/>
    </row>
    <row r="224" spans="1:3">
      <c r="A224" s="6">
        <v>24289</v>
      </c>
      <c r="B224" s="7">
        <f>Table2[[#This Row],[ISM ]]</f>
        <v>60.3</v>
      </c>
      <c r="C224" s="14">
        <v>2.8999999999999998E-2</v>
      </c>
    </row>
    <row r="225" spans="1:3">
      <c r="A225" s="6">
        <v>24320</v>
      </c>
      <c r="B225" s="7">
        <f>Table2[[#This Row],[ISM ]]</f>
        <v>58.5</v>
      </c>
      <c r="C225" s="14"/>
    </row>
    <row r="226" spans="1:3">
      <c r="A226" s="6">
        <v>24351</v>
      </c>
      <c r="B226" s="7">
        <f>Table2[[#This Row],[ISM ]]</f>
        <v>58.7</v>
      </c>
      <c r="C226" s="14"/>
    </row>
    <row r="227" spans="1:3">
      <c r="A227" s="6">
        <v>24381</v>
      </c>
      <c r="B227" s="7">
        <f>Table2[[#This Row],[ISM ]]</f>
        <v>57.2</v>
      </c>
      <c r="C227" s="14">
        <v>3.5000000000000003E-2</v>
      </c>
    </row>
    <row r="228" spans="1:3">
      <c r="A228" s="6">
        <v>24412</v>
      </c>
      <c r="B228" s="7">
        <f>Table2[[#This Row],[ISM ]]</f>
        <v>53.7</v>
      </c>
      <c r="C228" s="14"/>
    </row>
    <row r="229" spans="1:3">
      <c r="A229" s="6">
        <v>24442</v>
      </c>
      <c r="B229" s="7">
        <f>Table2[[#This Row],[ISM ]]</f>
        <v>52.4</v>
      </c>
      <c r="C229" s="14"/>
    </row>
    <row r="230" spans="1:3">
      <c r="A230" s="6">
        <v>24473</v>
      </c>
      <c r="B230" s="7">
        <f>Table2[[#This Row],[ISM ]]</f>
        <v>49.1</v>
      </c>
      <c r="C230" s="14">
        <v>3.7000000000000005E-2</v>
      </c>
    </row>
    <row r="231" spans="1:3">
      <c r="A231" s="6">
        <v>24504</v>
      </c>
      <c r="B231" s="7">
        <f>Table2[[#This Row],[ISM ]]</f>
        <v>47.6</v>
      </c>
      <c r="C231" s="14"/>
    </row>
    <row r="232" spans="1:3">
      <c r="A232" s="6">
        <v>24532</v>
      </c>
      <c r="B232" s="7">
        <f>Table2[[#This Row],[ISM ]]</f>
        <v>45.3</v>
      </c>
      <c r="C232" s="14"/>
    </row>
    <row r="233" spans="1:3">
      <c r="A233" s="6">
        <v>24563</v>
      </c>
      <c r="B233" s="7">
        <f>Table2[[#This Row],[ISM ]]</f>
        <v>42.8</v>
      </c>
      <c r="C233" s="14">
        <v>3.0000000000000001E-3</v>
      </c>
    </row>
    <row r="234" spans="1:3">
      <c r="A234" s="6">
        <v>24593</v>
      </c>
      <c r="B234" s="7">
        <f>Table2[[#This Row],[ISM ]]</f>
        <v>44.5</v>
      </c>
      <c r="C234" s="14"/>
    </row>
    <row r="235" spans="1:3">
      <c r="A235" s="6">
        <v>24624</v>
      </c>
      <c r="B235" s="7">
        <f>Table2[[#This Row],[ISM ]]</f>
        <v>46.8</v>
      </c>
      <c r="C235" s="14"/>
    </row>
    <row r="236" spans="1:3">
      <c r="A236" s="6">
        <v>24654</v>
      </c>
      <c r="B236" s="7">
        <f>Table2[[#This Row],[ISM ]]</f>
        <v>49.5</v>
      </c>
      <c r="C236" s="14">
        <v>3.5000000000000003E-2</v>
      </c>
    </row>
    <row r="237" spans="1:3">
      <c r="A237" s="6">
        <v>24685</v>
      </c>
      <c r="B237" s="7">
        <f>Table2[[#This Row],[ISM ]]</f>
        <v>52.2</v>
      </c>
      <c r="C237" s="14"/>
    </row>
    <row r="238" spans="1:3">
      <c r="A238" s="6">
        <v>24716</v>
      </c>
      <c r="B238" s="7">
        <f>Table2[[#This Row],[ISM ]]</f>
        <v>54.9</v>
      </c>
      <c r="C238" s="14"/>
    </row>
    <row r="239" spans="1:3">
      <c r="A239" s="6">
        <v>24746</v>
      </c>
      <c r="B239" s="7">
        <f>Table2[[#This Row],[ISM ]]</f>
        <v>54.1</v>
      </c>
      <c r="C239" s="14">
        <v>3.2000000000000001E-2</v>
      </c>
    </row>
    <row r="240" spans="1:3">
      <c r="A240" s="6">
        <v>24777</v>
      </c>
      <c r="B240" s="7">
        <f>Table2[[#This Row],[ISM ]]</f>
        <v>54.2</v>
      </c>
      <c r="C240" s="14"/>
    </row>
    <row r="241" spans="1:3">
      <c r="A241" s="6">
        <v>24807</v>
      </c>
      <c r="B241" s="7">
        <f>Table2[[#This Row],[ISM ]]</f>
        <v>55.6</v>
      </c>
      <c r="C241" s="14"/>
    </row>
    <row r="242" spans="1:3">
      <c r="A242" s="6">
        <v>24838</v>
      </c>
      <c r="B242" s="7">
        <f>Table2[[#This Row],[ISM ]]</f>
        <v>56.6</v>
      </c>
      <c r="C242" s="14">
        <v>8.4000000000000005E-2</v>
      </c>
    </row>
    <row r="243" spans="1:3">
      <c r="A243" s="6">
        <v>24869</v>
      </c>
      <c r="B243" s="7">
        <f>Table2[[#This Row],[ISM ]]</f>
        <v>55</v>
      </c>
      <c r="C243" s="14"/>
    </row>
    <row r="244" spans="1:3">
      <c r="A244" s="6">
        <v>24898</v>
      </c>
      <c r="B244" s="7">
        <f>Table2[[#This Row],[ISM ]]</f>
        <v>53.8</v>
      </c>
      <c r="C244" s="14"/>
    </row>
    <row r="245" spans="1:3">
      <c r="A245" s="6">
        <v>24929</v>
      </c>
      <c r="B245" s="7">
        <f>Table2[[#This Row],[ISM ]]</f>
        <v>58</v>
      </c>
      <c r="C245" s="14">
        <v>6.9000000000000006E-2</v>
      </c>
    </row>
    <row r="246" spans="1:3">
      <c r="A246" s="6">
        <v>24959</v>
      </c>
      <c r="B246" s="7">
        <f>Table2[[#This Row],[ISM ]]</f>
        <v>55.3</v>
      </c>
      <c r="C246" s="14"/>
    </row>
    <row r="247" spans="1:3">
      <c r="A247" s="6">
        <v>24990</v>
      </c>
      <c r="B247" s="7">
        <f>Table2[[#This Row],[ISM ]]</f>
        <v>53.5</v>
      </c>
      <c r="C247" s="14"/>
    </row>
    <row r="248" spans="1:3">
      <c r="A248" s="6">
        <v>25020</v>
      </c>
      <c r="B248" s="7">
        <f>Table2[[#This Row],[ISM ]]</f>
        <v>54.1</v>
      </c>
      <c r="C248" s="14">
        <v>2.8999999999999998E-2</v>
      </c>
    </row>
    <row r="249" spans="1:3">
      <c r="A249" s="6">
        <v>25051</v>
      </c>
      <c r="B249" s="7">
        <f>Table2[[#This Row],[ISM ]]</f>
        <v>52.7</v>
      </c>
      <c r="C249" s="14"/>
    </row>
    <row r="250" spans="1:3">
      <c r="A250" s="6">
        <v>25082</v>
      </c>
      <c r="B250" s="7">
        <f>Table2[[#This Row],[ISM ]]</f>
        <v>51.8</v>
      </c>
      <c r="C250" s="14"/>
    </row>
    <row r="251" spans="1:3">
      <c r="A251" s="6">
        <v>25112</v>
      </c>
      <c r="B251" s="7">
        <f>Table2[[#This Row],[ISM ]]</f>
        <v>55.8</v>
      </c>
      <c r="C251" s="14">
        <v>1.8000000000000002E-2</v>
      </c>
    </row>
    <row r="252" spans="1:3">
      <c r="A252" s="6">
        <v>25143</v>
      </c>
      <c r="B252" s="7">
        <f>Table2[[#This Row],[ISM ]]</f>
        <v>58.1</v>
      </c>
      <c r="C252" s="14"/>
    </row>
    <row r="253" spans="1:3">
      <c r="A253" s="6">
        <v>25173</v>
      </c>
      <c r="B253" s="7">
        <f>Table2[[#This Row],[ISM ]]</f>
        <v>56.1</v>
      </c>
      <c r="C253" s="14"/>
    </row>
    <row r="254" spans="1:3">
      <c r="A254" s="6">
        <v>25204</v>
      </c>
      <c r="B254" s="7">
        <f>Table2[[#This Row],[ISM ]]</f>
        <v>54.9</v>
      </c>
      <c r="C254" s="14">
        <v>6.4000000000000001E-2</v>
      </c>
    </row>
    <row r="255" spans="1:3">
      <c r="A255" s="6">
        <v>25235</v>
      </c>
      <c r="B255" s="7">
        <f>Table2[[#This Row],[ISM ]]</f>
        <v>57</v>
      </c>
      <c r="C255" s="14"/>
    </row>
    <row r="256" spans="1:3">
      <c r="A256" s="6">
        <v>25263</v>
      </c>
      <c r="B256" s="7">
        <f>Table2[[#This Row],[ISM ]]</f>
        <v>57.1</v>
      </c>
      <c r="C256" s="14"/>
    </row>
    <row r="257" spans="1:3">
      <c r="A257" s="6">
        <v>25294</v>
      </c>
      <c r="B257" s="7">
        <f>Table2[[#This Row],[ISM ]]</f>
        <v>55.2</v>
      </c>
      <c r="C257" s="14">
        <v>1.3000000000000001E-2</v>
      </c>
    </row>
    <row r="258" spans="1:3">
      <c r="A258" s="6">
        <v>25324</v>
      </c>
      <c r="B258" s="7">
        <f>Table2[[#This Row],[ISM ]]</f>
        <v>56.7</v>
      </c>
      <c r="C258" s="14"/>
    </row>
    <row r="259" spans="1:3">
      <c r="A259" s="6">
        <v>25355</v>
      </c>
      <c r="B259" s="7">
        <f>Table2[[#This Row],[ISM ]]</f>
        <v>55.5</v>
      </c>
      <c r="C259" s="14"/>
    </row>
    <row r="260" spans="1:3">
      <c r="A260" s="6">
        <v>25385</v>
      </c>
      <c r="B260" s="7">
        <f>Table2[[#This Row],[ISM ]]</f>
        <v>53.1</v>
      </c>
      <c r="C260" s="14">
        <v>2.5000000000000001E-2</v>
      </c>
    </row>
    <row r="261" spans="1:3">
      <c r="A261" s="6">
        <v>25416</v>
      </c>
      <c r="B261" s="7">
        <f>Table2[[#This Row],[ISM ]]</f>
        <v>54.8</v>
      </c>
      <c r="C261" s="14"/>
    </row>
    <row r="262" spans="1:3">
      <c r="A262" s="6">
        <v>25447</v>
      </c>
      <c r="B262" s="7">
        <f>Table2[[#This Row],[ISM ]]</f>
        <v>54.1</v>
      </c>
      <c r="C262" s="14"/>
    </row>
    <row r="263" spans="1:3">
      <c r="A263" s="6">
        <v>25477</v>
      </c>
      <c r="B263" s="7">
        <f>Table2[[#This Row],[ISM ]]</f>
        <v>54.6</v>
      </c>
      <c r="C263" s="14">
        <v>-1.7000000000000001E-2</v>
      </c>
    </row>
    <row r="264" spans="1:3">
      <c r="A264" s="6">
        <v>25508</v>
      </c>
      <c r="B264" s="7">
        <f>Table2[[#This Row],[ISM ]]</f>
        <v>53.2</v>
      </c>
      <c r="C264" s="14"/>
    </row>
    <row r="265" spans="1:3">
      <c r="A265" s="6">
        <v>25538</v>
      </c>
      <c r="B265" s="7">
        <f>Table2[[#This Row],[ISM ]]</f>
        <v>52</v>
      </c>
      <c r="C265" s="14"/>
    </row>
    <row r="266" spans="1:3">
      <c r="A266" s="6">
        <v>25569</v>
      </c>
      <c r="B266" s="7">
        <f>Table2[[#This Row],[ISM ]]</f>
        <v>48.7</v>
      </c>
      <c r="C266" s="14">
        <v>-6.9999999999999993E-3</v>
      </c>
    </row>
    <row r="267" spans="1:3">
      <c r="A267" s="6">
        <v>25600</v>
      </c>
      <c r="B267" s="7">
        <f>Table2[[#This Row],[ISM ]]</f>
        <v>47.4</v>
      </c>
      <c r="C267" s="14"/>
    </row>
    <row r="268" spans="1:3">
      <c r="A268" s="6">
        <v>25628</v>
      </c>
      <c r="B268" s="7">
        <f>Table2[[#This Row],[ISM ]]</f>
        <v>46.9</v>
      </c>
      <c r="C268" s="14"/>
    </row>
    <row r="269" spans="1:3">
      <c r="A269" s="6">
        <v>25659</v>
      </c>
      <c r="B269" s="7">
        <f>Table2[[#This Row],[ISM ]]</f>
        <v>45</v>
      </c>
      <c r="C269" s="14">
        <v>6.9999999999999993E-3</v>
      </c>
    </row>
    <row r="270" spans="1:3">
      <c r="A270" s="6">
        <v>25689</v>
      </c>
      <c r="B270" s="7">
        <f>Table2[[#This Row],[ISM ]]</f>
        <v>47.2</v>
      </c>
      <c r="C270" s="14"/>
    </row>
    <row r="271" spans="1:3">
      <c r="A271" s="6">
        <v>25720</v>
      </c>
      <c r="B271" s="7">
        <f>Table2[[#This Row],[ISM ]]</f>
        <v>51.1</v>
      </c>
      <c r="C271" s="14"/>
    </row>
    <row r="272" spans="1:3">
      <c r="A272" s="6">
        <v>25750</v>
      </c>
      <c r="B272" s="7">
        <f>Table2[[#This Row],[ISM ]]</f>
        <v>49.5</v>
      </c>
      <c r="C272" s="14">
        <v>3.6000000000000004E-2</v>
      </c>
    </row>
    <row r="273" spans="1:3">
      <c r="A273" s="6">
        <v>25781</v>
      </c>
      <c r="B273" s="7">
        <f>Table2[[#This Row],[ISM ]]</f>
        <v>47.3</v>
      </c>
      <c r="C273" s="14"/>
    </row>
    <row r="274" spans="1:3">
      <c r="A274" s="6">
        <v>25812</v>
      </c>
      <c r="B274" s="7">
        <f>Table2[[#This Row],[ISM ]]</f>
        <v>44.1</v>
      </c>
      <c r="C274" s="14"/>
    </row>
    <row r="275" spans="1:3">
      <c r="A275" s="6">
        <v>25842</v>
      </c>
      <c r="B275" s="7">
        <f>Table2[[#This Row],[ISM ]]</f>
        <v>42.4</v>
      </c>
      <c r="C275" s="14">
        <v>-0.04</v>
      </c>
    </row>
    <row r="276" spans="1:3">
      <c r="A276" s="6">
        <v>25873</v>
      </c>
      <c r="B276" s="7">
        <f>Table2[[#This Row],[ISM ]]</f>
        <v>39.700000000000003</v>
      </c>
      <c r="C276" s="14"/>
    </row>
    <row r="277" spans="1:3">
      <c r="A277" s="6">
        <v>25903</v>
      </c>
      <c r="B277" s="7">
        <f>Table2[[#This Row],[ISM ]]</f>
        <v>45.4</v>
      </c>
      <c r="C277" s="14"/>
    </row>
    <row r="278" spans="1:3">
      <c r="A278" s="6">
        <v>25934</v>
      </c>
      <c r="B278" s="7">
        <f>Table2[[#This Row],[ISM ]]</f>
        <v>47.9</v>
      </c>
      <c r="C278" s="14">
        <v>0.111</v>
      </c>
    </row>
    <row r="279" spans="1:3">
      <c r="A279" s="6">
        <v>25965</v>
      </c>
      <c r="B279" s="7">
        <f>Table2[[#This Row],[ISM ]]</f>
        <v>54.8</v>
      </c>
      <c r="C279" s="14"/>
    </row>
    <row r="280" spans="1:3">
      <c r="A280" s="6">
        <v>25993</v>
      </c>
      <c r="B280" s="7">
        <f>Table2[[#This Row],[ISM ]]</f>
        <v>51.2</v>
      </c>
      <c r="C280" s="14"/>
    </row>
    <row r="281" spans="1:3">
      <c r="A281" s="6">
        <v>26024</v>
      </c>
      <c r="B281" s="7">
        <f>Table2[[#This Row],[ISM ]]</f>
        <v>54.5</v>
      </c>
      <c r="C281" s="14">
        <v>2.3E-2</v>
      </c>
    </row>
    <row r="282" spans="1:3">
      <c r="A282" s="6">
        <v>26054</v>
      </c>
      <c r="B282" s="7">
        <f>Table2[[#This Row],[ISM ]]</f>
        <v>54.2</v>
      </c>
      <c r="C282" s="14"/>
    </row>
    <row r="283" spans="1:3">
      <c r="A283" s="6">
        <v>26085</v>
      </c>
      <c r="B283" s="7">
        <f>Table2[[#This Row],[ISM ]]</f>
        <v>53.8</v>
      </c>
      <c r="C283" s="14"/>
    </row>
    <row r="284" spans="1:3">
      <c r="A284" s="6">
        <v>26115</v>
      </c>
      <c r="B284" s="7">
        <f>Table2[[#This Row],[ISM ]]</f>
        <v>54.4</v>
      </c>
      <c r="C284" s="14">
        <v>3.2000000000000001E-2</v>
      </c>
    </row>
    <row r="285" spans="1:3">
      <c r="A285" s="6">
        <v>26146</v>
      </c>
      <c r="B285" s="7">
        <f>Table2[[#This Row],[ISM ]]</f>
        <v>53.6</v>
      </c>
      <c r="C285" s="14"/>
    </row>
    <row r="286" spans="1:3">
      <c r="A286" s="6">
        <v>26177</v>
      </c>
      <c r="B286" s="7">
        <f>Table2[[#This Row],[ISM ]]</f>
        <v>55.1</v>
      </c>
      <c r="C286" s="14"/>
    </row>
    <row r="287" spans="1:3">
      <c r="A287" s="6">
        <v>26207</v>
      </c>
      <c r="B287" s="7">
        <f>Table2[[#This Row],[ISM ]]</f>
        <v>55</v>
      </c>
      <c r="C287" s="14">
        <v>1.2E-2</v>
      </c>
    </row>
    <row r="288" spans="1:3">
      <c r="A288" s="6">
        <v>26238</v>
      </c>
      <c r="B288" s="7">
        <f>Table2[[#This Row],[ISM ]]</f>
        <v>52.3</v>
      </c>
      <c r="C288" s="14"/>
    </row>
    <row r="289" spans="1:3">
      <c r="A289" s="6">
        <v>26268</v>
      </c>
      <c r="B289" s="7">
        <f>Table2[[#This Row],[ISM ]]</f>
        <v>57.6</v>
      </c>
      <c r="C289" s="14"/>
    </row>
    <row r="290" spans="1:3">
      <c r="A290" s="6">
        <v>26299</v>
      </c>
      <c r="B290" s="7">
        <f>Table2[[#This Row],[ISM ]]</f>
        <v>59.6</v>
      </c>
      <c r="C290" s="14">
        <v>7.400000000000001E-2</v>
      </c>
    </row>
    <row r="291" spans="1:3">
      <c r="A291" s="6">
        <v>26330</v>
      </c>
      <c r="B291" s="7">
        <f>Table2[[#This Row],[ISM ]]</f>
        <v>60.6</v>
      </c>
      <c r="C291" s="14"/>
    </row>
    <row r="292" spans="1:3">
      <c r="A292" s="6">
        <v>26359</v>
      </c>
      <c r="B292" s="7">
        <f>Table2[[#This Row],[ISM ]]</f>
        <v>59.8</v>
      </c>
      <c r="C292" s="14"/>
    </row>
    <row r="293" spans="1:3">
      <c r="A293" s="6">
        <v>26390</v>
      </c>
      <c r="B293" s="7">
        <f>Table2[[#This Row],[ISM ]]</f>
        <v>59.3</v>
      </c>
      <c r="C293" s="14">
        <v>9.6000000000000002E-2</v>
      </c>
    </row>
    <row r="294" spans="1:3">
      <c r="A294" s="6">
        <v>26420</v>
      </c>
      <c r="B294" s="7">
        <f>Table2[[#This Row],[ISM ]]</f>
        <v>61.4</v>
      </c>
      <c r="C294" s="14"/>
    </row>
    <row r="295" spans="1:3">
      <c r="A295" s="6">
        <v>26451</v>
      </c>
      <c r="B295" s="7">
        <f>Table2[[#This Row],[ISM ]]</f>
        <v>58.6</v>
      </c>
      <c r="C295" s="14"/>
    </row>
    <row r="296" spans="1:3">
      <c r="A296" s="6">
        <v>26481</v>
      </c>
      <c r="B296" s="7">
        <f>Table2[[#This Row],[ISM ]]</f>
        <v>60.1</v>
      </c>
      <c r="C296" s="14">
        <v>3.7000000000000005E-2</v>
      </c>
    </row>
    <row r="297" spans="1:3">
      <c r="A297" s="6">
        <v>26512</v>
      </c>
      <c r="B297" s="7">
        <f>Table2[[#This Row],[ISM ]]</f>
        <v>61.7</v>
      </c>
      <c r="C297" s="14"/>
    </row>
    <row r="298" spans="1:3">
      <c r="A298" s="6">
        <v>26543</v>
      </c>
      <c r="B298" s="7">
        <f>Table2[[#This Row],[ISM ]]</f>
        <v>65.099999999999994</v>
      </c>
      <c r="C298" s="14"/>
    </row>
    <row r="299" spans="1:3">
      <c r="A299" s="6">
        <v>26573</v>
      </c>
      <c r="B299" s="7">
        <f>Table2[[#This Row],[ISM ]]</f>
        <v>67</v>
      </c>
      <c r="C299" s="14">
        <v>6.8000000000000005E-2</v>
      </c>
    </row>
    <row r="300" spans="1:3">
      <c r="A300" s="6">
        <v>26604</v>
      </c>
      <c r="B300" s="7">
        <f>Table2[[#This Row],[ISM ]]</f>
        <v>69.900000000000006</v>
      </c>
      <c r="C300" s="14"/>
    </row>
    <row r="301" spans="1:3">
      <c r="A301" s="6">
        <v>26634</v>
      </c>
      <c r="B301" s="7">
        <f>Table2[[#This Row],[ISM ]]</f>
        <v>70.5</v>
      </c>
      <c r="C301" s="14"/>
    </row>
    <row r="302" spans="1:3">
      <c r="A302" s="6">
        <v>26665</v>
      </c>
      <c r="B302" s="7">
        <f>Table2[[#This Row],[ISM ]]</f>
        <v>72.099999999999994</v>
      </c>
      <c r="C302" s="14">
        <v>0.10199999999999999</v>
      </c>
    </row>
    <row r="303" spans="1:3">
      <c r="A303" s="6">
        <v>26696</v>
      </c>
      <c r="B303" s="7">
        <f>Table2[[#This Row],[ISM ]]</f>
        <v>69.599999999999994</v>
      </c>
      <c r="C303" s="14"/>
    </row>
    <row r="304" spans="1:3">
      <c r="A304" s="6">
        <v>26724</v>
      </c>
      <c r="B304" s="7">
        <f>Table2[[#This Row],[ISM ]]</f>
        <v>69.599999999999994</v>
      </c>
      <c r="C304" s="14"/>
    </row>
    <row r="305" spans="1:3">
      <c r="A305" s="6">
        <v>26755</v>
      </c>
      <c r="B305" s="7">
        <f>Table2[[#This Row],[ISM ]]</f>
        <v>67.7</v>
      </c>
      <c r="C305" s="14">
        <v>4.5999999999999999E-2</v>
      </c>
    </row>
    <row r="306" spans="1:3">
      <c r="A306" s="6">
        <v>26785</v>
      </c>
      <c r="B306" s="7">
        <f>Table2[[#This Row],[ISM ]]</f>
        <v>64.8</v>
      </c>
      <c r="C306" s="14"/>
    </row>
    <row r="307" spans="1:3">
      <c r="A307" s="6">
        <v>26816</v>
      </c>
      <c r="B307" s="7">
        <f>Table2[[#This Row],[ISM ]]</f>
        <v>65</v>
      </c>
      <c r="C307" s="14"/>
    </row>
    <row r="308" spans="1:3">
      <c r="A308" s="6">
        <v>26846</v>
      </c>
      <c r="B308" s="7">
        <f>Table2[[#This Row],[ISM ]]</f>
        <v>57.8</v>
      </c>
      <c r="C308" s="14">
        <v>-2.2000000000000002E-2</v>
      </c>
    </row>
    <row r="309" spans="1:3">
      <c r="A309" s="6">
        <v>26877</v>
      </c>
      <c r="B309" s="7">
        <f>Table2[[#This Row],[ISM ]]</f>
        <v>62.7</v>
      </c>
      <c r="C309" s="14"/>
    </row>
    <row r="310" spans="1:3">
      <c r="A310" s="6">
        <v>26908</v>
      </c>
      <c r="B310" s="7">
        <f>Table2[[#This Row],[ISM ]]</f>
        <v>63.5</v>
      </c>
      <c r="C310" s="14"/>
    </row>
    <row r="311" spans="1:3">
      <c r="A311" s="6">
        <v>26938</v>
      </c>
      <c r="B311" s="7">
        <f>Table2[[#This Row],[ISM ]]</f>
        <v>66.2</v>
      </c>
      <c r="C311" s="14">
        <v>3.7999999999999999E-2</v>
      </c>
    </row>
    <row r="312" spans="1:3">
      <c r="A312" s="6">
        <v>26969</v>
      </c>
      <c r="B312" s="7">
        <f>Table2[[#This Row],[ISM ]]</f>
        <v>68.099999999999994</v>
      </c>
      <c r="C312" s="14"/>
    </row>
    <row r="313" spans="1:3">
      <c r="A313" s="6">
        <v>26999</v>
      </c>
      <c r="B313" s="7">
        <f>Table2[[#This Row],[ISM ]]</f>
        <v>63.6</v>
      </c>
      <c r="C313" s="14"/>
    </row>
    <row r="314" spans="1:3">
      <c r="A314" s="6">
        <v>27030</v>
      </c>
      <c r="B314" s="7">
        <f>Table2[[#This Row],[ISM ]]</f>
        <v>62.1</v>
      </c>
      <c r="C314" s="14">
        <v>-3.3000000000000002E-2</v>
      </c>
    </row>
    <row r="315" spans="1:3">
      <c r="A315" s="6">
        <v>27061</v>
      </c>
      <c r="B315" s="7">
        <f>Table2[[#This Row],[ISM ]]</f>
        <v>58.6</v>
      </c>
      <c r="C315" s="14"/>
    </row>
    <row r="316" spans="1:3">
      <c r="A316" s="6">
        <v>27089</v>
      </c>
      <c r="B316" s="7">
        <f>Table2[[#This Row],[ISM ]]</f>
        <v>61.8</v>
      </c>
      <c r="C316" s="14"/>
    </row>
    <row r="317" spans="1:3">
      <c r="A317" s="6">
        <v>27120</v>
      </c>
      <c r="B317" s="7">
        <f>Table2[[#This Row],[ISM ]]</f>
        <v>59.9</v>
      </c>
      <c r="C317" s="14">
        <v>1.1000000000000001E-2</v>
      </c>
    </row>
    <row r="318" spans="1:3">
      <c r="A318" s="6">
        <v>27150</v>
      </c>
      <c r="B318" s="7">
        <f>Table2[[#This Row],[ISM ]]</f>
        <v>55.7</v>
      </c>
      <c r="C318" s="14"/>
    </row>
    <row r="319" spans="1:3">
      <c r="A319" s="6">
        <v>27181</v>
      </c>
      <c r="B319" s="7">
        <f>Table2[[#This Row],[ISM ]]</f>
        <v>54.7</v>
      </c>
      <c r="C319" s="14"/>
    </row>
    <row r="320" spans="1:3">
      <c r="A320" s="6">
        <v>27211</v>
      </c>
      <c r="B320" s="7">
        <f>Table2[[#This Row],[ISM ]]</f>
        <v>54.8</v>
      </c>
      <c r="C320" s="14">
        <v>-3.7999999999999999E-2</v>
      </c>
    </row>
    <row r="321" spans="1:3">
      <c r="A321" s="6">
        <v>27242</v>
      </c>
      <c r="B321" s="7">
        <f>Table2[[#This Row],[ISM ]]</f>
        <v>52.9</v>
      </c>
      <c r="C321" s="14"/>
    </row>
    <row r="322" spans="1:3">
      <c r="A322" s="6">
        <v>27273</v>
      </c>
      <c r="B322" s="7">
        <f>Table2[[#This Row],[ISM ]]</f>
        <v>46.2</v>
      </c>
      <c r="C322" s="14"/>
    </row>
    <row r="323" spans="1:3">
      <c r="A323" s="6">
        <v>27303</v>
      </c>
      <c r="B323" s="7">
        <f>Table2[[#This Row],[ISM ]]</f>
        <v>42.7</v>
      </c>
      <c r="C323" s="14">
        <v>-1.6E-2</v>
      </c>
    </row>
    <row r="324" spans="1:3">
      <c r="A324" s="6">
        <v>27334</v>
      </c>
      <c r="B324" s="7">
        <f>Table2[[#This Row],[ISM ]]</f>
        <v>37.9</v>
      </c>
      <c r="C324" s="14"/>
    </row>
    <row r="325" spans="1:3">
      <c r="A325" s="6">
        <v>27364</v>
      </c>
      <c r="B325" s="7">
        <f>Table2[[#This Row],[ISM ]]</f>
        <v>30.9</v>
      </c>
      <c r="C325" s="14"/>
    </row>
    <row r="326" spans="1:3">
      <c r="A326" s="6">
        <v>27395</v>
      </c>
      <c r="B326" s="7">
        <f>Table2[[#This Row],[ISM ]]</f>
        <v>30.7</v>
      </c>
      <c r="C326" s="14">
        <v>-4.7E-2</v>
      </c>
    </row>
    <row r="327" spans="1:3">
      <c r="A327" s="6">
        <v>27426</v>
      </c>
      <c r="B327" s="7">
        <f>Table2[[#This Row],[ISM ]]</f>
        <v>34.4</v>
      </c>
      <c r="C327" s="14"/>
    </row>
    <row r="328" spans="1:3">
      <c r="A328" s="6">
        <v>27454</v>
      </c>
      <c r="B328" s="7">
        <f>Table2[[#This Row],[ISM ]]</f>
        <v>31.6</v>
      </c>
      <c r="C328" s="14"/>
    </row>
    <row r="329" spans="1:3">
      <c r="A329" s="6">
        <v>27485</v>
      </c>
      <c r="B329" s="7">
        <f>Table2[[#This Row],[ISM ]]</f>
        <v>37.5</v>
      </c>
      <c r="C329" s="14">
        <v>3.1E-2</v>
      </c>
    </row>
    <row r="330" spans="1:3">
      <c r="A330" s="6">
        <v>27515</v>
      </c>
      <c r="B330" s="7">
        <f>Table2[[#This Row],[ISM ]]</f>
        <v>41.2</v>
      </c>
      <c r="C330" s="14"/>
    </row>
    <row r="331" spans="1:3">
      <c r="A331" s="6">
        <v>27546</v>
      </c>
      <c r="B331" s="7">
        <f>Table2[[#This Row],[ISM ]]</f>
        <v>45.1</v>
      </c>
      <c r="C331" s="14"/>
    </row>
    <row r="332" spans="1:3">
      <c r="A332" s="6">
        <v>27576</v>
      </c>
      <c r="B332" s="7">
        <f>Table2[[#This Row],[ISM ]]</f>
        <v>47.2</v>
      </c>
      <c r="C332" s="14">
        <v>6.8000000000000005E-2</v>
      </c>
    </row>
    <row r="333" spans="1:3">
      <c r="A333" s="6">
        <v>27607</v>
      </c>
      <c r="B333" s="7">
        <f>Table2[[#This Row],[ISM ]]</f>
        <v>51.4</v>
      </c>
      <c r="C333" s="14"/>
    </row>
    <row r="334" spans="1:3">
      <c r="A334" s="6">
        <v>27638</v>
      </c>
      <c r="B334" s="7">
        <f>Table2[[#This Row],[ISM ]]</f>
        <v>54.4</v>
      </c>
      <c r="C334" s="14"/>
    </row>
    <row r="335" spans="1:3">
      <c r="A335" s="6">
        <v>27668</v>
      </c>
      <c r="B335" s="7">
        <f>Table2[[#This Row],[ISM ]]</f>
        <v>55.5</v>
      </c>
      <c r="C335" s="14">
        <v>5.5E-2</v>
      </c>
    </row>
    <row r="336" spans="1:3">
      <c r="A336" s="6">
        <v>27699</v>
      </c>
      <c r="B336" s="7">
        <f>Table2[[#This Row],[ISM ]]</f>
        <v>54.5</v>
      </c>
      <c r="C336" s="14"/>
    </row>
    <row r="337" spans="1:3">
      <c r="A337" s="6">
        <v>27729</v>
      </c>
      <c r="B337" s="7">
        <f>Table2[[#This Row],[ISM ]]</f>
        <v>54.9</v>
      </c>
      <c r="C337" s="14"/>
    </row>
    <row r="338" spans="1:3">
      <c r="A338" s="6">
        <v>27760</v>
      </c>
      <c r="B338" s="7">
        <f>Table2[[#This Row],[ISM ]]</f>
        <v>58.8</v>
      </c>
      <c r="C338" s="14">
        <v>9.3000000000000013E-2</v>
      </c>
    </row>
    <row r="339" spans="1:3">
      <c r="A339" s="6">
        <v>27791</v>
      </c>
      <c r="B339" s="7">
        <f>Table2[[#This Row],[ISM ]]</f>
        <v>61.5</v>
      </c>
      <c r="C339" s="14"/>
    </row>
    <row r="340" spans="1:3">
      <c r="A340" s="6">
        <v>27820</v>
      </c>
      <c r="B340" s="7">
        <f>Table2[[#This Row],[ISM ]]</f>
        <v>58.4</v>
      </c>
      <c r="C340" s="14"/>
    </row>
    <row r="341" spans="1:3">
      <c r="A341" s="6">
        <v>27851</v>
      </c>
      <c r="B341" s="7">
        <f>Table2[[#This Row],[ISM ]]</f>
        <v>60.6</v>
      </c>
      <c r="C341" s="14">
        <v>3.1E-2</v>
      </c>
    </row>
    <row r="342" spans="1:3">
      <c r="A342" s="6">
        <v>27881</v>
      </c>
      <c r="B342" s="7">
        <f>Table2[[#This Row],[ISM ]]</f>
        <v>58.8</v>
      </c>
      <c r="C342" s="14"/>
    </row>
    <row r="343" spans="1:3">
      <c r="A343" s="6">
        <v>27912</v>
      </c>
      <c r="B343" s="7">
        <f>Table2[[#This Row],[ISM ]]</f>
        <v>58.2</v>
      </c>
      <c r="C343" s="14"/>
    </row>
    <row r="344" spans="1:3">
      <c r="A344" s="6">
        <v>27942</v>
      </c>
      <c r="B344" s="7">
        <f>Table2[[#This Row],[ISM ]]</f>
        <v>55.9</v>
      </c>
      <c r="C344" s="14">
        <v>2.1000000000000001E-2</v>
      </c>
    </row>
    <row r="345" spans="1:3">
      <c r="A345" s="6">
        <v>27973</v>
      </c>
      <c r="B345" s="7">
        <f>Table2[[#This Row],[ISM ]]</f>
        <v>54.5</v>
      </c>
      <c r="C345" s="14"/>
    </row>
    <row r="346" spans="1:3">
      <c r="A346" s="6">
        <v>28004</v>
      </c>
      <c r="B346" s="7">
        <f>Table2[[#This Row],[ISM ]]</f>
        <v>53.6</v>
      </c>
      <c r="C346" s="14"/>
    </row>
    <row r="347" spans="1:3">
      <c r="A347" s="6">
        <v>28034</v>
      </c>
      <c r="B347" s="7">
        <f>Table2[[#This Row],[ISM ]]</f>
        <v>53.5</v>
      </c>
      <c r="C347" s="14">
        <v>0.03</v>
      </c>
    </row>
    <row r="348" spans="1:3">
      <c r="A348" s="6">
        <v>28065</v>
      </c>
      <c r="B348" s="7">
        <f>Table2[[#This Row],[ISM ]]</f>
        <v>51.7</v>
      </c>
      <c r="C348" s="14"/>
    </row>
    <row r="349" spans="1:3">
      <c r="A349" s="6">
        <v>28095</v>
      </c>
      <c r="B349" s="7">
        <f>Table2[[#This Row],[ISM ]]</f>
        <v>56.6</v>
      </c>
      <c r="C349" s="14"/>
    </row>
    <row r="350" spans="1:3">
      <c r="A350" s="6">
        <v>28126</v>
      </c>
      <c r="B350" s="7">
        <f>Table2[[#This Row],[ISM ]]</f>
        <v>54.8</v>
      </c>
      <c r="C350" s="14">
        <v>4.7E-2</v>
      </c>
    </row>
    <row r="351" spans="1:3">
      <c r="A351" s="6">
        <v>28157</v>
      </c>
      <c r="B351" s="7">
        <f>Table2[[#This Row],[ISM ]]</f>
        <v>55</v>
      </c>
      <c r="C351" s="14"/>
    </row>
    <row r="352" spans="1:3">
      <c r="A352" s="6">
        <v>28185</v>
      </c>
      <c r="B352" s="7">
        <f>Table2[[#This Row],[ISM ]]</f>
        <v>58.4</v>
      </c>
      <c r="C352" s="14"/>
    </row>
    <row r="353" spans="1:3">
      <c r="A353" s="6">
        <v>28216</v>
      </c>
      <c r="B353" s="7">
        <f>Table2[[#This Row],[ISM ]]</f>
        <v>56.9</v>
      </c>
      <c r="C353" s="14">
        <v>8.1000000000000003E-2</v>
      </c>
    </row>
    <row r="354" spans="1:3">
      <c r="A354" s="6">
        <v>28246</v>
      </c>
      <c r="B354" s="7">
        <f>Table2[[#This Row],[ISM ]]</f>
        <v>59.7</v>
      </c>
      <c r="C354" s="14"/>
    </row>
    <row r="355" spans="1:3">
      <c r="A355" s="6">
        <v>28277</v>
      </c>
      <c r="B355" s="7">
        <f>Table2[[#This Row],[ISM ]]</f>
        <v>56.8</v>
      </c>
      <c r="C355" s="14"/>
    </row>
    <row r="356" spans="1:3">
      <c r="A356" s="6">
        <v>28307</v>
      </c>
      <c r="B356" s="7">
        <f>Table2[[#This Row],[ISM ]]</f>
        <v>57.7</v>
      </c>
      <c r="C356" s="14">
        <v>7.2999999999999995E-2</v>
      </c>
    </row>
    <row r="357" spans="1:3">
      <c r="A357" s="6">
        <v>28338</v>
      </c>
      <c r="B357" s="7">
        <f>Table2[[#This Row],[ISM ]]</f>
        <v>54.9</v>
      </c>
      <c r="C357" s="14"/>
    </row>
    <row r="358" spans="1:3">
      <c r="A358" s="6">
        <v>28369</v>
      </c>
      <c r="B358" s="7">
        <f>Table2[[#This Row],[ISM ]]</f>
        <v>53.9</v>
      </c>
      <c r="C358" s="14"/>
    </row>
    <row r="359" spans="1:3">
      <c r="A359" s="6">
        <v>28399</v>
      </c>
      <c r="B359" s="7">
        <f>Table2[[#This Row],[ISM ]]</f>
        <v>55.4</v>
      </c>
      <c r="C359" s="14">
        <v>0</v>
      </c>
    </row>
    <row r="360" spans="1:3">
      <c r="A360" s="6">
        <v>28430</v>
      </c>
      <c r="B360" s="7">
        <f>Table2[[#This Row],[ISM ]]</f>
        <v>56.1</v>
      </c>
      <c r="C360" s="14"/>
    </row>
    <row r="361" spans="1:3">
      <c r="A361" s="6">
        <v>28460</v>
      </c>
      <c r="B361" s="7">
        <f>Table2[[#This Row],[ISM ]]</f>
        <v>59.8</v>
      </c>
      <c r="C361" s="14"/>
    </row>
    <row r="362" spans="1:3">
      <c r="A362" s="6">
        <v>28491</v>
      </c>
      <c r="B362" s="7">
        <f>Table2[[#This Row],[ISM ]]</f>
        <v>57.4</v>
      </c>
      <c r="C362" s="14">
        <v>1.3999999999999999E-2</v>
      </c>
    </row>
    <row r="363" spans="1:3">
      <c r="A363" s="6">
        <v>28522</v>
      </c>
      <c r="B363" s="7">
        <f>Table2[[#This Row],[ISM ]]</f>
        <v>55.9</v>
      </c>
      <c r="C363" s="14"/>
    </row>
    <row r="364" spans="1:3">
      <c r="A364" s="6">
        <v>28550</v>
      </c>
      <c r="B364" s="7">
        <f>Table2[[#This Row],[ISM ]]</f>
        <v>55</v>
      </c>
      <c r="C364" s="14"/>
    </row>
    <row r="365" spans="1:3">
      <c r="A365" s="6">
        <v>28581</v>
      </c>
      <c r="B365" s="7">
        <f>Table2[[#This Row],[ISM ]]</f>
        <v>57.7</v>
      </c>
      <c r="C365" s="14">
        <v>0.16500000000000001</v>
      </c>
    </row>
    <row r="366" spans="1:3">
      <c r="A366" s="6">
        <v>28611</v>
      </c>
      <c r="B366" s="7">
        <f>Table2[[#This Row],[ISM ]]</f>
        <v>60.2</v>
      </c>
      <c r="C366" s="14"/>
    </row>
    <row r="367" spans="1:3">
      <c r="A367" s="6">
        <v>28642</v>
      </c>
      <c r="B367" s="7">
        <f>Table2[[#This Row],[ISM ]]</f>
        <v>60.5</v>
      </c>
      <c r="C367" s="14"/>
    </row>
    <row r="368" spans="1:3">
      <c r="A368" s="6">
        <v>28672</v>
      </c>
      <c r="B368" s="7">
        <f>Table2[[#This Row],[ISM ]]</f>
        <v>62.2</v>
      </c>
      <c r="C368" s="14">
        <v>0.04</v>
      </c>
    </row>
    <row r="369" spans="1:3">
      <c r="A369" s="6">
        <v>28703</v>
      </c>
      <c r="B369" s="7">
        <f>Table2[[#This Row],[ISM ]]</f>
        <v>60.3</v>
      </c>
      <c r="C369" s="14"/>
    </row>
    <row r="370" spans="1:3">
      <c r="A370" s="6">
        <v>28734</v>
      </c>
      <c r="B370" s="7">
        <f>Table2[[#This Row],[ISM ]]</f>
        <v>60.5</v>
      </c>
      <c r="C370" s="14"/>
    </row>
    <row r="371" spans="1:3">
      <c r="A371" s="6">
        <v>28764</v>
      </c>
      <c r="B371" s="7">
        <f>Table2[[#This Row],[ISM ]]</f>
        <v>60.1</v>
      </c>
      <c r="C371" s="14">
        <v>5.5E-2</v>
      </c>
    </row>
    <row r="372" spans="1:3">
      <c r="A372" s="6">
        <v>28795</v>
      </c>
      <c r="B372" s="7">
        <f>Table2[[#This Row],[ISM ]]</f>
        <v>61.3</v>
      </c>
      <c r="C372" s="14"/>
    </row>
    <row r="373" spans="1:3">
      <c r="A373" s="6">
        <v>28825</v>
      </c>
      <c r="B373" s="7">
        <f>Table2[[#This Row],[ISM ]]</f>
        <v>59.4</v>
      </c>
      <c r="C373" s="14"/>
    </row>
    <row r="374" spans="1:3">
      <c r="A374" s="6">
        <v>28856</v>
      </c>
      <c r="B374" s="7">
        <f>Table2[[#This Row],[ISM ]]</f>
        <v>58.5</v>
      </c>
      <c r="C374" s="14">
        <v>8.0000000000000002E-3</v>
      </c>
    </row>
    <row r="375" spans="1:3">
      <c r="A375" s="6">
        <v>28887</v>
      </c>
      <c r="B375" s="7">
        <f>Table2[[#This Row],[ISM ]]</f>
        <v>58.2</v>
      </c>
      <c r="C375" s="14"/>
    </row>
    <row r="376" spans="1:3">
      <c r="A376" s="6">
        <v>28915</v>
      </c>
      <c r="B376" s="7">
        <f>Table2[[#This Row],[ISM ]]</f>
        <v>57.7</v>
      </c>
      <c r="C376" s="14"/>
    </row>
    <row r="377" spans="1:3">
      <c r="A377" s="6">
        <v>28946</v>
      </c>
      <c r="B377" s="7">
        <f>Table2[[#This Row],[ISM ]]</f>
        <v>56.2</v>
      </c>
      <c r="C377" s="14">
        <v>5.0000000000000001E-3</v>
      </c>
    </row>
    <row r="378" spans="1:3">
      <c r="A378" s="6">
        <v>28976</v>
      </c>
      <c r="B378" s="7">
        <f>Table2[[#This Row],[ISM ]]</f>
        <v>54.4</v>
      </c>
      <c r="C378" s="14"/>
    </row>
    <row r="379" spans="1:3">
      <c r="A379" s="6">
        <v>29007</v>
      </c>
      <c r="B379" s="7">
        <f>Table2[[#This Row],[ISM ]]</f>
        <v>52.7</v>
      </c>
      <c r="C379" s="14"/>
    </row>
    <row r="380" spans="1:3">
      <c r="A380" s="6">
        <v>29037</v>
      </c>
      <c r="B380" s="7">
        <f>Table2[[#This Row],[ISM ]]</f>
        <v>51.3</v>
      </c>
      <c r="C380" s="14">
        <v>2.8999999999999998E-2</v>
      </c>
    </row>
    <row r="381" spans="1:3">
      <c r="A381" s="6">
        <v>29068</v>
      </c>
      <c r="B381" s="7">
        <f>Table2[[#This Row],[ISM ]]</f>
        <v>49.5</v>
      </c>
      <c r="C381" s="14"/>
    </row>
    <row r="382" spans="1:3">
      <c r="A382" s="6">
        <v>29099</v>
      </c>
      <c r="B382" s="7">
        <f>Table2[[#This Row],[ISM ]]</f>
        <v>49.6</v>
      </c>
      <c r="C382" s="14"/>
    </row>
    <row r="383" spans="1:3">
      <c r="A383" s="6">
        <v>29129</v>
      </c>
      <c r="B383" s="7">
        <f>Table2[[#This Row],[ISM ]]</f>
        <v>49</v>
      </c>
      <c r="C383" s="14">
        <v>0.01</v>
      </c>
    </row>
    <row r="384" spans="1:3">
      <c r="A384" s="6">
        <v>29160</v>
      </c>
      <c r="B384" s="7">
        <f>Table2[[#This Row],[ISM ]]</f>
        <v>48</v>
      </c>
      <c r="C384" s="14"/>
    </row>
    <row r="385" spans="1:3">
      <c r="A385" s="6">
        <v>29190</v>
      </c>
      <c r="B385" s="7">
        <f>Table2[[#This Row],[ISM ]]</f>
        <v>44.8</v>
      </c>
      <c r="C385" s="14"/>
    </row>
    <row r="386" spans="1:3">
      <c r="A386" s="6">
        <v>29221</v>
      </c>
      <c r="B386" s="7">
        <f>Table2[[#This Row],[ISM ]]</f>
        <v>46.2</v>
      </c>
      <c r="C386" s="14">
        <v>1.3000000000000001E-2</v>
      </c>
    </row>
    <row r="387" spans="1:3">
      <c r="A387" s="6">
        <v>29252</v>
      </c>
      <c r="B387" s="7">
        <f>Table2[[#This Row],[ISM ]]</f>
        <v>50.2</v>
      </c>
      <c r="C387" s="14"/>
    </row>
    <row r="388" spans="1:3">
      <c r="A388" s="6">
        <v>29281</v>
      </c>
      <c r="B388" s="7">
        <f>Table2[[#This Row],[ISM ]]</f>
        <v>43.6</v>
      </c>
      <c r="C388" s="14"/>
    </row>
    <row r="389" spans="1:3">
      <c r="A389" s="6">
        <v>29312</v>
      </c>
      <c r="B389" s="7">
        <f>Table2[[#This Row],[ISM ]]</f>
        <v>37.4</v>
      </c>
      <c r="C389" s="14">
        <v>-7.9000000000000001E-2</v>
      </c>
    </row>
    <row r="390" spans="1:3">
      <c r="A390" s="6">
        <v>29342</v>
      </c>
      <c r="B390" s="7">
        <f>Table2[[#This Row],[ISM ]]</f>
        <v>29.4</v>
      </c>
      <c r="C390" s="14"/>
    </row>
    <row r="391" spans="1:3">
      <c r="A391" s="6">
        <v>29373</v>
      </c>
      <c r="B391" s="7">
        <f>Table2[[#This Row],[ISM ]]</f>
        <v>30.3</v>
      </c>
      <c r="C391" s="14"/>
    </row>
    <row r="392" spans="1:3">
      <c r="A392" s="6">
        <v>29403</v>
      </c>
      <c r="B392" s="7">
        <f>Table2[[#This Row],[ISM ]]</f>
        <v>35</v>
      </c>
      <c r="C392" s="14">
        <v>-6.0000000000000001E-3</v>
      </c>
    </row>
    <row r="393" spans="1:3">
      <c r="A393" s="6">
        <v>29434</v>
      </c>
      <c r="B393" s="7">
        <f>Table2[[#This Row],[ISM ]]</f>
        <v>45.5</v>
      </c>
      <c r="C393" s="14"/>
    </row>
    <row r="394" spans="1:3">
      <c r="A394" s="6">
        <v>29465</v>
      </c>
      <c r="B394" s="7">
        <f>Table2[[#This Row],[ISM ]]</f>
        <v>50.1</v>
      </c>
      <c r="C394" s="14"/>
    </row>
    <row r="395" spans="1:3">
      <c r="A395" s="6">
        <v>29495</v>
      </c>
      <c r="B395" s="7">
        <f>Table2[[#This Row],[ISM ]]</f>
        <v>55.5</v>
      </c>
      <c r="C395" s="14">
        <v>7.5999999999999998E-2</v>
      </c>
    </row>
    <row r="396" spans="1:3">
      <c r="A396" s="6">
        <v>29526</v>
      </c>
      <c r="B396" s="7">
        <f>Table2[[#This Row],[ISM ]]</f>
        <v>58.2</v>
      </c>
      <c r="C396" s="14"/>
    </row>
    <row r="397" spans="1:3">
      <c r="A397" s="6">
        <v>29556</v>
      </c>
      <c r="B397" s="7">
        <f>Table2[[#This Row],[ISM ]]</f>
        <v>53</v>
      </c>
      <c r="C397" s="14"/>
    </row>
    <row r="398" spans="1:3">
      <c r="A398" s="6">
        <v>29587</v>
      </c>
      <c r="B398" s="7">
        <f>Table2[[#This Row],[ISM ]]</f>
        <v>49.2</v>
      </c>
      <c r="C398" s="14">
        <v>8.5000000000000006E-2</v>
      </c>
    </row>
    <row r="399" spans="1:3">
      <c r="A399" s="6">
        <v>29618</v>
      </c>
      <c r="B399" s="7">
        <f>Table2[[#This Row],[ISM ]]</f>
        <v>48.8</v>
      </c>
      <c r="C399" s="14"/>
    </row>
    <row r="400" spans="1:3">
      <c r="A400" s="6">
        <v>29646</v>
      </c>
      <c r="B400" s="7">
        <f>Table2[[#This Row],[ISM ]]</f>
        <v>49.6</v>
      </c>
      <c r="C400" s="14"/>
    </row>
    <row r="401" spans="1:3">
      <c r="A401" s="6">
        <v>29677</v>
      </c>
      <c r="B401" s="7">
        <f>Table2[[#This Row],[ISM ]]</f>
        <v>51.6</v>
      </c>
      <c r="C401" s="14">
        <v>-2.8999999999999998E-2</v>
      </c>
    </row>
    <row r="402" spans="1:3">
      <c r="A402" s="6">
        <v>29707</v>
      </c>
      <c r="B402" s="7">
        <f>Table2[[#This Row],[ISM ]]</f>
        <v>53.5</v>
      </c>
      <c r="C402" s="14"/>
    </row>
    <row r="403" spans="1:3">
      <c r="A403" s="6">
        <v>29738</v>
      </c>
      <c r="B403" s="7">
        <f>Table2[[#This Row],[ISM ]]</f>
        <v>50.7</v>
      </c>
      <c r="C403" s="14"/>
    </row>
    <row r="404" spans="1:3">
      <c r="A404" s="6">
        <v>29768</v>
      </c>
      <c r="B404" s="7">
        <f>Table2[[#This Row],[ISM ]]</f>
        <v>46.7</v>
      </c>
      <c r="C404" s="14">
        <v>4.7E-2</v>
      </c>
    </row>
    <row r="405" spans="1:3">
      <c r="A405" s="6">
        <v>29799</v>
      </c>
      <c r="B405" s="7">
        <f>Table2[[#This Row],[ISM ]]</f>
        <v>48.3</v>
      </c>
      <c r="C405" s="14"/>
    </row>
    <row r="406" spans="1:3">
      <c r="A406" s="6">
        <v>29830</v>
      </c>
      <c r="B406" s="7">
        <f>Table2[[#This Row],[ISM ]]</f>
        <v>42.5</v>
      </c>
      <c r="C406" s="14"/>
    </row>
    <row r="407" spans="1:3">
      <c r="A407" s="6">
        <v>29860</v>
      </c>
      <c r="B407" s="7">
        <f>Table2[[#This Row],[ISM ]]</f>
        <v>40</v>
      </c>
      <c r="C407" s="14">
        <v>-4.5999999999999999E-2</v>
      </c>
    </row>
    <row r="408" spans="1:3">
      <c r="A408" s="6">
        <v>29891</v>
      </c>
      <c r="B408" s="7">
        <f>Table2[[#This Row],[ISM ]]</f>
        <v>36.1</v>
      </c>
      <c r="C408" s="14"/>
    </row>
    <row r="409" spans="1:3">
      <c r="A409" s="6">
        <v>29921</v>
      </c>
      <c r="B409" s="7">
        <f>Table2[[#This Row],[ISM ]]</f>
        <v>37.799999999999997</v>
      </c>
      <c r="C409" s="14"/>
    </row>
    <row r="410" spans="1:3">
      <c r="A410" s="6">
        <v>29952</v>
      </c>
      <c r="B410" s="7">
        <f>Table2[[#This Row],[ISM ]]</f>
        <v>38.200000000000003</v>
      </c>
      <c r="C410" s="14">
        <v>-6.5000000000000002E-2</v>
      </c>
    </row>
    <row r="411" spans="1:3">
      <c r="A411" s="6">
        <v>29983</v>
      </c>
      <c r="B411" s="7">
        <f>Table2[[#This Row],[ISM ]]</f>
        <v>38.299999999999997</v>
      </c>
      <c r="C411" s="14"/>
    </row>
    <row r="412" spans="1:3">
      <c r="A412" s="6">
        <v>30011</v>
      </c>
      <c r="B412" s="7">
        <f>Table2[[#This Row],[ISM ]]</f>
        <v>36.799999999999997</v>
      </c>
      <c r="C412" s="14"/>
    </row>
    <row r="413" spans="1:3">
      <c r="A413" s="6">
        <v>30042</v>
      </c>
      <c r="B413" s="7">
        <f>Table2[[#This Row],[ISM ]]</f>
        <v>37.799999999999997</v>
      </c>
      <c r="C413" s="14">
        <v>2.2000000000000002E-2</v>
      </c>
    </row>
    <row r="414" spans="1:3">
      <c r="A414" s="6">
        <v>30072</v>
      </c>
      <c r="B414" s="7">
        <f>Table2[[#This Row],[ISM ]]</f>
        <v>35.5</v>
      </c>
      <c r="C414" s="14"/>
    </row>
    <row r="415" spans="1:3">
      <c r="A415" s="6">
        <v>30103</v>
      </c>
      <c r="B415" s="7">
        <f>Table2[[#This Row],[ISM ]]</f>
        <v>38.299999999999997</v>
      </c>
      <c r="C415" s="14"/>
    </row>
    <row r="416" spans="1:3">
      <c r="A416" s="6">
        <v>30133</v>
      </c>
      <c r="B416" s="7">
        <f>Table2[[#This Row],[ISM ]]</f>
        <v>38.4</v>
      </c>
      <c r="C416" s="14">
        <v>-1.3999999999999999E-2</v>
      </c>
    </row>
    <row r="417" spans="1:3">
      <c r="A417" s="6">
        <v>30164</v>
      </c>
      <c r="B417" s="7">
        <f>Table2[[#This Row],[ISM ]]</f>
        <v>38.299999999999997</v>
      </c>
      <c r="C417" s="14"/>
    </row>
    <row r="418" spans="1:3">
      <c r="A418" s="6">
        <v>30195</v>
      </c>
      <c r="B418" s="7">
        <f>Table2[[#This Row],[ISM ]]</f>
        <v>38.799999999999997</v>
      </c>
      <c r="C418" s="14"/>
    </row>
    <row r="419" spans="1:3">
      <c r="A419" s="6">
        <v>30225</v>
      </c>
      <c r="B419" s="7">
        <f>Table2[[#This Row],[ISM ]]</f>
        <v>39.4</v>
      </c>
      <c r="C419" s="14">
        <v>4.0000000000000001E-3</v>
      </c>
    </row>
    <row r="420" spans="1:3">
      <c r="A420" s="6">
        <v>30256</v>
      </c>
      <c r="B420" s="7">
        <f>Table2[[#This Row],[ISM ]]</f>
        <v>39.200000000000003</v>
      </c>
      <c r="C420" s="14"/>
    </row>
    <row r="421" spans="1:3">
      <c r="A421" s="6">
        <v>30286</v>
      </c>
      <c r="B421" s="7">
        <f>Table2[[#This Row],[ISM ]]</f>
        <v>42.8</v>
      </c>
      <c r="C421" s="14"/>
    </row>
    <row r="422" spans="1:3">
      <c r="A422" s="6">
        <v>30317</v>
      </c>
      <c r="B422" s="7">
        <f>Table2[[#This Row],[ISM ]]</f>
        <v>46</v>
      </c>
      <c r="C422" s="14">
        <v>5.2999999999999999E-2</v>
      </c>
    </row>
    <row r="423" spans="1:3">
      <c r="A423" s="6">
        <v>30348</v>
      </c>
      <c r="B423" s="7">
        <f>Table2[[#This Row],[ISM ]]</f>
        <v>54.4</v>
      </c>
      <c r="C423" s="14"/>
    </row>
    <row r="424" spans="1:3">
      <c r="A424" s="6">
        <v>30376</v>
      </c>
      <c r="B424" s="7">
        <f>Table2[[#This Row],[ISM ]]</f>
        <v>53.9</v>
      </c>
      <c r="C424" s="14"/>
    </row>
    <row r="425" spans="1:3">
      <c r="A425" s="6">
        <v>30407</v>
      </c>
      <c r="B425" s="7">
        <f>Table2[[#This Row],[ISM ]]</f>
        <v>54.2</v>
      </c>
      <c r="C425" s="14">
        <v>9.4E-2</v>
      </c>
    </row>
    <row r="426" spans="1:3">
      <c r="A426" s="6">
        <v>30437</v>
      </c>
      <c r="B426" s="7">
        <f>Table2[[#This Row],[ISM ]]</f>
        <v>56.1</v>
      </c>
      <c r="C426" s="14"/>
    </row>
    <row r="427" spans="1:3">
      <c r="A427" s="6">
        <v>30468</v>
      </c>
      <c r="B427" s="7">
        <f>Table2[[#This Row],[ISM ]]</f>
        <v>57.5</v>
      </c>
      <c r="C427" s="14"/>
    </row>
    <row r="428" spans="1:3">
      <c r="A428" s="6">
        <v>30498</v>
      </c>
      <c r="B428" s="7">
        <f>Table2[[#This Row],[ISM ]]</f>
        <v>63.6</v>
      </c>
      <c r="C428" s="14">
        <v>8.1000000000000003E-2</v>
      </c>
    </row>
    <row r="429" spans="1:3">
      <c r="A429" s="6">
        <v>30529</v>
      </c>
      <c r="B429" s="7">
        <f>Table2[[#This Row],[ISM ]]</f>
        <v>63.1</v>
      </c>
      <c r="C429" s="14"/>
    </row>
    <row r="430" spans="1:3">
      <c r="A430" s="6">
        <v>30560</v>
      </c>
      <c r="B430" s="7">
        <f>Table2[[#This Row],[ISM ]]</f>
        <v>62.5</v>
      </c>
      <c r="C430" s="14"/>
    </row>
    <row r="431" spans="1:3">
      <c r="A431" s="6">
        <v>30590</v>
      </c>
      <c r="B431" s="7">
        <f>Table2[[#This Row],[ISM ]]</f>
        <v>64.400000000000006</v>
      </c>
      <c r="C431" s="14">
        <v>8.5000000000000006E-2</v>
      </c>
    </row>
    <row r="432" spans="1:3">
      <c r="A432" s="6">
        <v>30621</v>
      </c>
      <c r="B432" s="7">
        <f>Table2[[#This Row],[ISM ]]</f>
        <v>66</v>
      </c>
      <c r="C432" s="14"/>
    </row>
    <row r="433" spans="1:3">
      <c r="A433" s="6">
        <v>30651</v>
      </c>
      <c r="B433" s="7">
        <f>Table2[[#This Row],[ISM ]]</f>
        <v>69.900000000000006</v>
      </c>
      <c r="C433" s="14"/>
    </row>
    <row r="434" spans="1:3">
      <c r="A434" s="6">
        <v>30682</v>
      </c>
      <c r="B434" s="7">
        <f>Table2[[#This Row],[ISM ]]</f>
        <v>60.5</v>
      </c>
      <c r="C434" s="14">
        <v>8.199999999999999E-2</v>
      </c>
    </row>
    <row r="435" spans="1:3">
      <c r="A435" s="6">
        <v>30713</v>
      </c>
      <c r="B435" s="7">
        <f>Table2[[#This Row],[ISM ]]</f>
        <v>61.3</v>
      </c>
      <c r="C435" s="14"/>
    </row>
    <row r="436" spans="1:3">
      <c r="A436" s="6">
        <v>30742</v>
      </c>
      <c r="B436" s="7">
        <f>Table2[[#This Row],[ISM ]]</f>
        <v>58.9</v>
      </c>
      <c r="C436" s="14"/>
    </row>
    <row r="437" spans="1:3">
      <c r="A437" s="6">
        <v>30773</v>
      </c>
      <c r="B437" s="7">
        <f>Table2[[#This Row],[ISM ]]</f>
        <v>61</v>
      </c>
      <c r="C437" s="14">
        <v>7.2000000000000008E-2</v>
      </c>
    </row>
    <row r="438" spans="1:3">
      <c r="A438" s="6">
        <v>30803</v>
      </c>
      <c r="B438" s="7">
        <f>Table2[[#This Row],[ISM ]]</f>
        <v>58.6</v>
      </c>
      <c r="C438" s="14"/>
    </row>
    <row r="439" spans="1:3">
      <c r="A439" s="6">
        <v>30834</v>
      </c>
      <c r="B439" s="7">
        <f>Table2[[#This Row],[ISM ]]</f>
        <v>58.1</v>
      </c>
      <c r="C439" s="14"/>
    </row>
    <row r="440" spans="1:3">
      <c r="A440" s="6">
        <v>30864</v>
      </c>
      <c r="B440" s="7">
        <f>Table2[[#This Row],[ISM ]]</f>
        <v>56.1</v>
      </c>
      <c r="C440" s="14">
        <v>0.04</v>
      </c>
    </row>
    <row r="441" spans="1:3">
      <c r="A441" s="6">
        <v>30895</v>
      </c>
      <c r="B441" s="7">
        <f>Table2[[#This Row],[ISM ]]</f>
        <v>53</v>
      </c>
      <c r="C441" s="14"/>
    </row>
    <row r="442" spans="1:3">
      <c r="A442" s="6">
        <v>30926</v>
      </c>
      <c r="B442" s="7">
        <f>Table2[[#This Row],[ISM ]]</f>
        <v>50</v>
      </c>
      <c r="C442" s="14"/>
    </row>
    <row r="443" spans="1:3">
      <c r="A443" s="6">
        <v>30956</v>
      </c>
      <c r="B443" s="7">
        <f>Table2[[#This Row],[ISM ]]</f>
        <v>50.8</v>
      </c>
      <c r="C443" s="14">
        <v>3.2000000000000001E-2</v>
      </c>
    </row>
    <row r="444" spans="1:3">
      <c r="A444" s="6">
        <v>30987</v>
      </c>
      <c r="B444" s="7">
        <f>Table2[[#This Row],[ISM ]]</f>
        <v>50.3</v>
      </c>
      <c r="C444" s="14"/>
    </row>
    <row r="445" spans="1:3">
      <c r="A445" s="6">
        <v>31017</v>
      </c>
      <c r="B445" s="7">
        <f>Table2[[#This Row],[ISM ]]</f>
        <v>50.6</v>
      </c>
      <c r="C445" s="14"/>
    </row>
    <row r="446" spans="1:3">
      <c r="A446" s="6">
        <v>31048</v>
      </c>
      <c r="B446" s="7">
        <f>Table2[[#This Row],[ISM ]]</f>
        <v>50.3</v>
      </c>
      <c r="C446" s="14">
        <v>0.04</v>
      </c>
    </row>
    <row r="447" spans="1:3">
      <c r="A447" s="6">
        <v>31079</v>
      </c>
      <c r="B447" s="7">
        <f>Table2[[#This Row],[ISM ]]</f>
        <v>49.9</v>
      </c>
      <c r="C447" s="14"/>
    </row>
    <row r="448" spans="1:3">
      <c r="A448" s="6">
        <v>31107</v>
      </c>
      <c r="B448" s="7">
        <f>Table2[[#This Row],[ISM ]]</f>
        <v>47.8</v>
      </c>
      <c r="C448" s="14"/>
    </row>
    <row r="449" spans="1:3">
      <c r="A449" s="6">
        <v>31138</v>
      </c>
      <c r="B449" s="7">
        <f>Table2[[#This Row],[ISM ]]</f>
        <v>48.2</v>
      </c>
      <c r="C449" s="14">
        <v>3.7000000000000005E-2</v>
      </c>
    </row>
    <row r="450" spans="1:3">
      <c r="A450" s="6">
        <v>31168</v>
      </c>
      <c r="B450" s="7">
        <f>Table2[[#This Row],[ISM ]]</f>
        <v>47.1</v>
      </c>
      <c r="C450" s="14"/>
    </row>
    <row r="451" spans="1:3">
      <c r="A451" s="6">
        <v>31199</v>
      </c>
      <c r="B451" s="7">
        <f>Table2[[#This Row],[ISM ]]</f>
        <v>47.8</v>
      </c>
      <c r="C451" s="14"/>
    </row>
    <row r="452" spans="1:3">
      <c r="A452" s="6">
        <v>31229</v>
      </c>
      <c r="B452" s="7">
        <f>Table2[[#This Row],[ISM ]]</f>
        <v>47.9</v>
      </c>
      <c r="C452" s="14">
        <v>6.4000000000000001E-2</v>
      </c>
    </row>
    <row r="453" spans="1:3">
      <c r="A453" s="6">
        <v>31260</v>
      </c>
      <c r="B453" s="7">
        <f>Table2[[#This Row],[ISM ]]</f>
        <v>47.7</v>
      </c>
      <c r="C453" s="14"/>
    </row>
    <row r="454" spans="1:3">
      <c r="A454" s="6">
        <v>31291</v>
      </c>
      <c r="B454" s="7">
        <f>Table2[[#This Row],[ISM ]]</f>
        <v>49.9</v>
      </c>
      <c r="C454" s="14"/>
    </row>
    <row r="455" spans="1:3">
      <c r="A455" s="6">
        <v>31321</v>
      </c>
      <c r="B455" s="7">
        <f>Table2[[#This Row],[ISM ]]</f>
        <v>50.9</v>
      </c>
      <c r="C455" s="14">
        <v>0.03</v>
      </c>
    </row>
    <row r="456" spans="1:3">
      <c r="A456" s="6">
        <v>31352</v>
      </c>
      <c r="B456" s="7">
        <f>Table2[[#This Row],[ISM ]]</f>
        <v>52</v>
      </c>
      <c r="C456" s="14"/>
    </row>
    <row r="457" spans="1:3">
      <c r="A457" s="6">
        <v>31382</v>
      </c>
      <c r="B457" s="7">
        <f>Table2[[#This Row],[ISM ]]</f>
        <v>50.7</v>
      </c>
      <c r="C457" s="14"/>
    </row>
    <row r="458" spans="1:3">
      <c r="A458" s="6">
        <v>31413</v>
      </c>
      <c r="B458" s="7">
        <f>Table2[[#This Row],[ISM ]]</f>
        <v>51.2</v>
      </c>
      <c r="C458" s="14">
        <v>3.7999999999999999E-2</v>
      </c>
    </row>
    <row r="459" spans="1:3">
      <c r="A459" s="6">
        <v>31444</v>
      </c>
      <c r="B459" s="7">
        <f>Table2[[#This Row],[ISM ]]</f>
        <v>51</v>
      </c>
      <c r="C459" s="14"/>
    </row>
    <row r="460" spans="1:3">
      <c r="A460" s="6">
        <v>31472</v>
      </c>
      <c r="B460" s="7">
        <f>Table2[[#This Row],[ISM ]]</f>
        <v>51</v>
      </c>
      <c r="C460" s="14"/>
    </row>
    <row r="461" spans="1:3">
      <c r="A461" s="6">
        <v>31503</v>
      </c>
      <c r="B461" s="7">
        <f>Table2[[#This Row],[ISM ]]</f>
        <v>49.7</v>
      </c>
      <c r="C461" s="14">
        <v>1.9E-2</v>
      </c>
    </row>
    <row r="462" spans="1:3">
      <c r="A462" s="6">
        <v>31533</v>
      </c>
      <c r="B462" s="7">
        <f>Table2[[#This Row],[ISM ]]</f>
        <v>53.4</v>
      </c>
      <c r="C462" s="14"/>
    </row>
    <row r="463" spans="1:3">
      <c r="A463" s="6">
        <v>31564</v>
      </c>
      <c r="B463" s="7">
        <f>Table2[[#This Row],[ISM ]]</f>
        <v>50.5</v>
      </c>
      <c r="C463" s="14"/>
    </row>
    <row r="464" spans="1:3">
      <c r="A464" s="6">
        <v>31594</v>
      </c>
      <c r="B464" s="7">
        <f>Table2[[#This Row],[ISM ]]</f>
        <v>48</v>
      </c>
      <c r="C464" s="14">
        <v>4.0999999999999995E-2</v>
      </c>
    </row>
    <row r="465" spans="1:3">
      <c r="A465" s="6">
        <v>31625</v>
      </c>
      <c r="B465" s="7">
        <f>Table2[[#This Row],[ISM ]]</f>
        <v>52.6</v>
      </c>
      <c r="C465" s="14"/>
    </row>
    <row r="466" spans="1:3">
      <c r="A466" s="6">
        <v>31656</v>
      </c>
      <c r="B466" s="7">
        <f>Table2[[#This Row],[ISM ]]</f>
        <v>52.4</v>
      </c>
      <c r="C466" s="14"/>
    </row>
    <row r="467" spans="1:3">
      <c r="A467" s="6">
        <v>31686</v>
      </c>
      <c r="B467" s="7">
        <f>Table2[[#This Row],[ISM ]]</f>
        <v>51.2</v>
      </c>
      <c r="C467" s="14">
        <v>2.1000000000000001E-2</v>
      </c>
    </row>
    <row r="468" spans="1:3">
      <c r="A468" s="6">
        <v>31717</v>
      </c>
      <c r="B468" s="7">
        <f>Table2[[#This Row],[ISM ]]</f>
        <v>51.2</v>
      </c>
      <c r="C468" s="14"/>
    </row>
    <row r="469" spans="1:3">
      <c r="A469" s="6">
        <v>31747</v>
      </c>
      <c r="B469" s="7">
        <f>Table2[[#This Row],[ISM ]]</f>
        <v>50.5</v>
      </c>
      <c r="C469" s="14"/>
    </row>
    <row r="470" spans="1:3">
      <c r="A470" s="6">
        <v>31778</v>
      </c>
      <c r="B470" s="7">
        <f>Table2[[#This Row],[ISM ]]</f>
        <v>54.9</v>
      </c>
      <c r="C470" s="14">
        <v>2.7999999999999997E-2</v>
      </c>
    </row>
    <row r="471" spans="1:3">
      <c r="A471" s="6">
        <v>31809</v>
      </c>
      <c r="B471" s="7">
        <f>Table2[[#This Row],[ISM ]]</f>
        <v>52.6</v>
      </c>
      <c r="C471" s="14"/>
    </row>
    <row r="472" spans="1:3">
      <c r="A472" s="6">
        <v>31837</v>
      </c>
      <c r="B472" s="7">
        <f>Table2[[#This Row],[ISM ]]</f>
        <v>55</v>
      </c>
      <c r="C472" s="14"/>
    </row>
    <row r="473" spans="1:3">
      <c r="A473" s="6">
        <v>31868</v>
      </c>
      <c r="B473" s="7">
        <f>Table2[[#This Row],[ISM ]]</f>
        <v>55.5</v>
      </c>
      <c r="C473" s="14">
        <v>4.5999999999999999E-2</v>
      </c>
    </row>
    <row r="474" spans="1:3">
      <c r="A474" s="6">
        <v>31898</v>
      </c>
      <c r="B474" s="7">
        <f>Table2[[#This Row],[ISM ]]</f>
        <v>57.2</v>
      </c>
      <c r="C474" s="14"/>
    </row>
    <row r="475" spans="1:3">
      <c r="A475" s="6">
        <v>31929</v>
      </c>
      <c r="B475" s="7">
        <f>Table2[[#This Row],[ISM ]]</f>
        <v>57.4</v>
      </c>
      <c r="C475" s="14"/>
    </row>
    <row r="476" spans="1:3">
      <c r="A476" s="6">
        <v>31959</v>
      </c>
      <c r="B476" s="7">
        <f>Table2[[#This Row],[ISM ]]</f>
        <v>57.5</v>
      </c>
      <c r="C476" s="14">
        <v>3.7000000000000005E-2</v>
      </c>
    </row>
    <row r="477" spans="1:3">
      <c r="A477" s="6">
        <v>31990</v>
      </c>
      <c r="B477" s="7">
        <f>Table2[[#This Row],[ISM ]]</f>
        <v>59.3</v>
      </c>
      <c r="C477" s="14"/>
    </row>
    <row r="478" spans="1:3">
      <c r="A478" s="6">
        <v>32021</v>
      </c>
      <c r="B478" s="7">
        <f>Table2[[#This Row],[ISM ]]</f>
        <v>60</v>
      </c>
      <c r="C478" s="14"/>
    </row>
    <row r="479" spans="1:3">
      <c r="A479" s="6">
        <v>32051</v>
      </c>
      <c r="B479" s="7">
        <f>Table2[[#This Row],[ISM ]]</f>
        <v>60.7</v>
      </c>
      <c r="C479" s="14">
        <v>6.8000000000000005E-2</v>
      </c>
    </row>
    <row r="480" spans="1:3">
      <c r="A480" s="6">
        <v>32082</v>
      </c>
      <c r="B480" s="7">
        <f>Table2[[#This Row],[ISM ]]</f>
        <v>58.8</v>
      </c>
      <c r="C480" s="14"/>
    </row>
    <row r="481" spans="1:3">
      <c r="A481" s="6">
        <v>32112</v>
      </c>
      <c r="B481" s="7">
        <f>Table2[[#This Row],[ISM ]]</f>
        <v>61</v>
      </c>
      <c r="C481" s="14"/>
    </row>
    <row r="482" spans="1:3">
      <c r="A482" s="6">
        <v>32143</v>
      </c>
      <c r="B482" s="7">
        <f>Table2[[#This Row],[ISM ]]</f>
        <v>57.5</v>
      </c>
      <c r="C482" s="14">
        <v>2.3E-2</v>
      </c>
    </row>
    <row r="483" spans="1:3">
      <c r="A483" s="6">
        <v>32174</v>
      </c>
      <c r="B483" s="7">
        <f>Table2[[#This Row],[ISM ]]</f>
        <v>56.2</v>
      </c>
      <c r="C483" s="14"/>
    </row>
    <row r="484" spans="1:3">
      <c r="A484" s="6">
        <v>32203</v>
      </c>
      <c r="B484" s="7">
        <f>Table2[[#This Row],[ISM ]]</f>
        <v>54.6</v>
      </c>
      <c r="C484" s="14"/>
    </row>
    <row r="485" spans="1:3">
      <c r="A485" s="6">
        <v>32234</v>
      </c>
      <c r="B485" s="7">
        <f>Table2[[#This Row],[ISM ]]</f>
        <v>55.8</v>
      </c>
      <c r="C485" s="14">
        <v>5.4000000000000006E-2</v>
      </c>
    </row>
    <row r="486" spans="1:3">
      <c r="A486" s="6">
        <v>32264</v>
      </c>
      <c r="B486" s="7">
        <f>Table2[[#This Row],[ISM ]]</f>
        <v>55.5</v>
      </c>
      <c r="C486" s="14"/>
    </row>
    <row r="487" spans="1:3">
      <c r="A487" s="6">
        <v>32295</v>
      </c>
      <c r="B487" s="7">
        <f>Table2[[#This Row],[ISM ]]</f>
        <v>59.3</v>
      </c>
      <c r="C487" s="14"/>
    </row>
    <row r="488" spans="1:3">
      <c r="A488" s="6">
        <v>32325</v>
      </c>
      <c r="B488" s="7">
        <f>Table2[[#This Row],[ISM ]]</f>
        <v>58.2</v>
      </c>
      <c r="C488" s="14">
        <v>2.3E-2</v>
      </c>
    </row>
    <row r="489" spans="1:3">
      <c r="A489" s="6">
        <v>32356</v>
      </c>
      <c r="B489" s="7">
        <f>Table2[[#This Row],[ISM ]]</f>
        <v>56</v>
      </c>
      <c r="C489" s="14"/>
    </row>
    <row r="490" spans="1:3">
      <c r="A490" s="6">
        <v>32387</v>
      </c>
      <c r="B490" s="7">
        <f>Table2[[#This Row],[ISM ]]</f>
        <v>54.5</v>
      </c>
      <c r="C490" s="14"/>
    </row>
    <row r="491" spans="1:3">
      <c r="A491" s="6">
        <v>32417</v>
      </c>
      <c r="B491" s="7">
        <f>Table2[[#This Row],[ISM ]]</f>
        <v>55.4</v>
      </c>
      <c r="C491" s="14">
        <v>5.4000000000000006E-2</v>
      </c>
    </row>
    <row r="492" spans="1:3">
      <c r="A492" s="6">
        <v>32448</v>
      </c>
      <c r="B492" s="7">
        <f>Table2[[#This Row],[ISM ]]</f>
        <v>55.6</v>
      </c>
      <c r="C492" s="14"/>
    </row>
    <row r="493" spans="1:3">
      <c r="A493" s="6">
        <v>32478</v>
      </c>
      <c r="B493" s="7">
        <f>Table2[[#This Row],[ISM ]]</f>
        <v>56</v>
      </c>
      <c r="C493" s="14"/>
    </row>
    <row r="494" spans="1:3">
      <c r="A494" s="6">
        <v>32509</v>
      </c>
      <c r="B494" s="7">
        <f>Table2[[#This Row],[ISM ]]</f>
        <v>54.7</v>
      </c>
      <c r="C494" s="14">
        <v>4.0999999999999995E-2</v>
      </c>
    </row>
    <row r="495" spans="1:3">
      <c r="A495" s="6">
        <v>32540</v>
      </c>
      <c r="B495" s="7">
        <f>Table2[[#This Row],[ISM ]]</f>
        <v>54.1</v>
      </c>
      <c r="C495" s="14"/>
    </row>
    <row r="496" spans="1:3">
      <c r="A496" s="6">
        <v>32568</v>
      </c>
      <c r="B496" s="7">
        <f>Table2[[#This Row],[ISM ]]</f>
        <v>51.5</v>
      </c>
      <c r="C496" s="14"/>
    </row>
    <row r="497" spans="1:3">
      <c r="A497" s="6">
        <v>32599</v>
      </c>
      <c r="B497" s="7">
        <f>Table2[[#This Row],[ISM ]]</f>
        <v>52.2</v>
      </c>
      <c r="C497" s="14">
        <v>3.2000000000000001E-2</v>
      </c>
    </row>
    <row r="498" spans="1:3">
      <c r="A498" s="6">
        <v>32629</v>
      </c>
      <c r="B498" s="7">
        <f>Table2[[#This Row],[ISM ]]</f>
        <v>49.3</v>
      </c>
      <c r="C498" s="14"/>
    </row>
    <row r="499" spans="1:3">
      <c r="A499" s="6">
        <v>32660</v>
      </c>
      <c r="B499" s="7">
        <f>Table2[[#This Row],[ISM ]]</f>
        <v>47.3</v>
      </c>
      <c r="C499" s="14"/>
    </row>
    <row r="500" spans="1:3">
      <c r="A500" s="6">
        <v>32690</v>
      </c>
      <c r="B500" s="7">
        <f>Table2[[#This Row],[ISM ]]</f>
        <v>45.9</v>
      </c>
      <c r="C500" s="14">
        <v>0.03</v>
      </c>
    </row>
    <row r="501" spans="1:3">
      <c r="A501" s="6">
        <v>32721</v>
      </c>
      <c r="B501" s="7">
        <f>Table2[[#This Row],[ISM ]]</f>
        <v>45.1</v>
      </c>
      <c r="C501" s="14"/>
    </row>
    <row r="502" spans="1:3">
      <c r="A502" s="6">
        <v>32752</v>
      </c>
      <c r="B502" s="7">
        <f>Table2[[#This Row],[ISM ]]</f>
        <v>46</v>
      </c>
      <c r="C502" s="14"/>
    </row>
    <row r="503" spans="1:3">
      <c r="A503" s="6">
        <v>32782</v>
      </c>
      <c r="B503" s="7">
        <f>Table2[[#This Row],[ISM ]]</f>
        <v>46.8</v>
      </c>
      <c r="C503" s="14">
        <v>9.0000000000000011E-3</v>
      </c>
    </row>
    <row r="504" spans="1:3">
      <c r="A504" s="6">
        <v>32813</v>
      </c>
      <c r="B504" s="7">
        <f>Table2[[#This Row],[ISM ]]</f>
        <v>46.8</v>
      </c>
      <c r="C504" s="14"/>
    </row>
    <row r="505" spans="1:3">
      <c r="A505" s="6">
        <v>32843</v>
      </c>
      <c r="B505" s="7">
        <f>Table2[[#This Row],[ISM ]]</f>
        <v>47.4</v>
      </c>
      <c r="C505" s="14"/>
    </row>
    <row r="506" spans="1:3">
      <c r="A506" s="6">
        <v>32874</v>
      </c>
      <c r="B506" s="7">
        <f>Table2[[#This Row],[ISM ]]</f>
        <v>47.2</v>
      </c>
      <c r="C506" s="14">
        <v>4.4999999999999998E-2</v>
      </c>
    </row>
    <row r="507" spans="1:3">
      <c r="A507" s="6">
        <v>32905</v>
      </c>
      <c r="B507" s="7">
        <f>Table2[[#This Row],[ISM ]]</f>
        <v>49.1</v>
      </c>
      <c r="C507" s="14"/>
    </row>
    <row r="508" spans="1:3">
      <c r="A508" s="6">
        <v>32933</v>
      </c>
      <c r="B508" s="7">
        <f>Table2[[#This Row],[ISM ]]</f>
        <v>49.9</v>
      </c>
      <c r="C508" s="14"/>
    </row>
    <row r="509" spans="1:3">
      <c r="A509" s="6">
        <v>32964</v>
      </c>
      <c r="B509" s="7">
        <f>Table2[[#This Row],[ISM ]]</f>
        <v>50</v>
      </c>
      <c r="C509" s="14">
        <v>1.6E-2</v>
      </c>
    </row>
    <row r="510" spans="1:3">
      <c r="A510" s="6">
        <v>32994</v>
      </c>
      <c r="B510" s="7">
        <f>Table2[[#This Row],[ISM ]]</f>
        <v>49.5</v>
      </c>
      <c r="C510" s="14"/>
    </row>
    <row r="511" spans="1:3">
      <c r="A511" s="6">
        <v>33025</v>
      </c>
      <c r="B511" s="7">
        <f>Table2[[#This Row],[ISM ]]</f>
        <v>49.2</v>
      </c>
      <c r="C511" s="14"/>
    </row>
    <row r="512" spans="1:3">
      <c r="A512" s="6">
        <v>33055</v>
      </c>
      <c r="B512" s="7">
        <f>Table2[[#This Row],[ISM ]]</f>
        <v>46.6</v>
      </c>
      <c r="C512" s="14">
        <v>1E-3</v>
      </c>
    </row>
    <row r="513" spans="1:3">
      <c r="A513" s="6">
        <v>33086</v>
      </c>
      <c r="B513" s="7">
        <f>Table2[[#This Row],[ISM ]]</f>
        <v>46.1</v>
      </c>
      <c r="C513" s="14"/>
    </row>
    <row r="514" spans="1:3">
      <c r="A514" s="6">
        <v>33117</v>
      </c>
      <c r="B514" s="7">
        <f>Table2[[#This Row],[ISM ]]</f>
        <v>44.5</v>
      </c>
      <c r="C514" s="14"/>
    </row>
    <row r="515" spans="1:3">
      <c r="A515" s="6">
        <v>33147</v>
      </c>
      <c r="B515" s="7">
        <f>Table2[[#This Row],[ISM ]]</f>
        <v>43.2</v>
      </c>
      <c r="C515" s="14">
        <v>-3.4000000000000002E-2</v>
      </c>
    </row>
    <row r="516" spans="1:3">
      <c r="A516" s="6">
        <v>33178</v>
      </c>
      <c r="B516" s="7">
        <f>Table2[[#This Row],[ISM ]]</f>
        <v>41.3</v>
      </c>
      <c r="C516" s="14"/>
    </row>
    <row r="517" spans="1:3">
      <c r="A517" s="6">
        <v>33208</v>
      </c>
      <c r="B517" s="7">
        <f>Table2[[#This Row],[ISM ]]</f>
        <v>40.799999999999997</v>
      </c>
      <c r="C517" s="14"/>
    </row>
    <row r="518" spans="1:3">
      <c r="A518" s="6">
        <v>33239</v>
      </c>
      <c r="B518" s="7">
        <f>Table2[[#This Row],[ISM ]]</f>
        <v>39.200000000000003</v>
      </c>
      <c r="C518" s="14">
        <v>-1.9E-2</v>
      </c>
    </row>
    <row r="519" spans="1:3">
      <c r="A519" s="6">
        <v>33270</v>
      </c>
      <c r="B519" s="7">
        <f>Table2[[#This Row],[ISM ]]</f>
        <v>39.4</v>
      </c>
      <c r="C519" s="14"/>
    </row>
    <row r="520" spans="1:3">
      <c r="A520" s="6">
        <v>33298</v>
      </c>
      <c r="B520" s="7">
        <f>Table2[[#This Row],[ISM ]]</f>
        <v>40.700000000000003</v>
      </c>
      <c r="C520" s="14"/>
    </row>
    <row r="521" spans="1:3">
      <c r="A521" s="6">
        <v>33329</v>
      </c>
      <c r="B521" s="7">
        <f>Table2[[#This Row],[ISM ]]</f>
        <v>42.8</v>
      </c>
      <c r="C521" s="14">
        <v>3.1E-2</v>
      </c>
    </row>
    <row r="522" spans="1:3">
      <c r="A522" s="6">
        <v>33359</v>
      </c>
      <c r="B522" s="7">
        <f>Table2[[#This Row],[ISM ]]</f>
        <v>44.5</v>
      </c>
      <c r="C522" s="14"/>
    </row>
    <row r="523" spans="1:3">
      <c r="A523" s="6">
        <v>33390</v>
      </c>
      <c r="B523" s="7">
        <f>Table2[[#This Row],[ISM ]]</f>
        <v>50.3</v>
      </c>
      <c r="C523" s="14"/>
    </row>
    <row r="524" spans="1:3">
      <c r="A524" s="6">
        <v>33420</v>
      </c>
      <c r="B524" s="7">
        <f>Table2[[#This Row],[ISM ]]</f>
        <v>50.6</v>
      </c>
      <c r="C524" s="14">
        <v>1.9E-2</v>
      </c>
    </row>
    <row r="525" spans="1:3">
      <c r="A525" s="6">
        <v>33451</v>
      </c>
      <c r="B525" s="7">
        <f>Table2[[#This Row],[ISM ]]</f>
        <v>52.9</v>
      </c>
      <c r="C525" s="14"/>
    </row>
    <row r="526" spans="1:3">
      <c r="A526" s="6">
        <v>33482</v>
      </c>
      <c r="B526" s="7">
        <f>Table2[[#This Row],[ISM ]]</f>
        <v>54.9</v>
      </c>
      <c r="C526" s="14"/>
    </row>
    <row r="527" spans="1:3">
      <c r="A527" s="6">
        <v>33512</v>
      </c>
      <c r="B527" s="7">
        <f>Table2[[#This Row],[ISM ]]</f>
        <v>53.1</v>
      </c>
      <c r="C527" s="14">
        <v>1.8000000000000002E-2</v>
      </c>
    </row>
    <row r="528" spans="1:3">
      <c r="A528" s="6">
        <v>33543</v>
      </c>
      <c r="B528" s="7">
        <f>Table2[[#This Row],[ISM ]]</f>
        <v>49.5</v>
      </c>
      <c r="C528" s="14"/>
    </row>
    <row r="529" spans="1:3">
      <c r="A529" s="6">
        <v>33573</v>
      </c>
      <c r="B529" s="7">
        <f>Table2[[#This Row],[ISM ]]</f>
        <v>46.8</v>
      </c>
      <c r="C529" s="14"/>
    </row>
    <row r="530" spans="1:3">
      <c r="A530" s="6">
        <v>33604</v>
      </c>
      <c r="B530" s="7">
        <f>Table2[[#This Row],[ISM ]]</f>
        <v>47.3</v>
      </c>
      <c r="C530" s="14">
        <v>4.8000000000000001E-2</v>
      </c>
    </row>
    <row r="531" spans="1:3">
      <c r="A531" s="6">
        <v>33635</v>
      </c>
      <c r="B531" s="7">
        <f>Table2[[#This Row],[ISM ]]</f>
        <v>52.7</v>
      </c>
      <c r="C531" s="14"/>
    </row>
    <row r="532" spans="1:3">
      <c r="A532" s="6">
        <v>33664</v>
      </c>
      <c r="B532" s="7">
        <f>Table2[[#This Row],[ISM ]]</f>
        <v>54.6</v>
      </c>
      <c r="C532" s="14"/>
    </row>
    <row r="533" spans="1:3">
      <c r="A533" s="6">
        <v>33695</v>
      </c>
      <c r="B533" s="7">
        <f>Table2[[#This Row],[ISM ]]</f>
        <v>52.6</v>
      </c>
      <c r="C533" s="14">
        <v>4.4999999999999998E-2</v>
      </c>
    </row>
    <row r="534" spans="1:3">
      <c r="A534" s="6">
        <v>33725</v>
      </c>
      <c r="B534" s="7">
        <f>Table2[[#This Row],[ISM ]]</f>
        <v>55.7</v>
      </c>
      <c r="C534" s="14"/>
    </row>
    <row r="535" spans="1:3">
      <c r="A535" s="6">
        <v>33756</v>
      </c>
      <c r="B535" s="7">
        <f>Table2[[#This Row],[ISM ]]</f>
        <v>53.6</v>
      </c>
      <c r="C535" s="14"/>
    </row>
    <row r="536" spans="1:3">
      <c r="A536" s="6">
        <v>33786</v>
      </c>
      <c r="B536" s="7">
        <f>Table2[[#This Row],[ISM ]]</f>
        <v>53.9</v>
      </c>
      <c r="C536" s="14">
        <v>3.9E-2</v>
      </c>
    </row>
    <row r="537" spans="1:3">
      <c r="A537" s="6">
        <v>33817</v>
      </c>
      <c r="B537" s="7">
        <f>Table2[[#This Row],[ISM ]]</f>
        <v>53.4</v>
      </c>
      <c r="C537" s="14"/>
    </row>
    <row r="538" spans="1:3">
      <c r="A538" s="6">
        <v>33848</v>
      </c>
      <c r="B538" s="7">
        <f>Table2[[#This Row],[ISM ]]</f>
        <v>49.7</v>
      </c>
      <c r="C538" s="14"/>
    </row>
    <row r="539" spans="1:3">
      <c r="A539" s="6">
        <v>33878</v>
      </c>
      <c r="B539" s="7">
        <f>Table2[[#This Row],[ISM ]]</f>
        <v>50.3</v>
      </c>
      <c r="C539" s="14">
        <v>4.0999999999999995E-2</v>
      </c>
    </row>
    <row r="540" spans="1:3">
      <c r="A540" s="6">
        <v>33909</v>
      </c>
      <c r="B540" s="7">
        <f>Table2[[#This Row],[ISM ]]</f>
        <v>53.6</v>
      </c>
      <c r="C540" s="14"/>
    </row>
    <row r="541" spans="1:3">
      <c r="A541" s="6">
        <v>33939</v>
      </c>
      <c r="B541" s="7">
        <f>Table2[[#This Row],[ISM ]]</f>
        <v>54.2</v>
      </c>
      <c r="C541" s="14"/>
    </row>
    <row r="542" spans="1:3">
      <c r="A542" s="6">
        <v>33970</v>
      </c>
      <c r="B542" s="7">
        <f>Table2[[#This Row],[ISM ]]</f>
        <v>55.8</v>
      </c>
      <c r="C542" s="14">
        <v>8.0000000000000002E-3</v>
      </c>
    </row>
    <row r="543" spans="1:3">
      <c r="A543" s="6">
        <v>34001</v>
      </c>
      <c r="B543" s="7">
        <f>Table2[[#This Row],[ISM ]]</f>
        <v>55.2</v>
      </c>
      <c r="C543" s="14"/>
    </row>
    <row r="544" spans="1:3">
      <c r="A544" s="6">
        <v>34029</v>
      </c>
      <c r="B544" s="7">
        <f>Table2[[#This Row],[ISM ]]</f>
        <v>53.5</v>
      </c>
      <c r="C544" s="14"/>
    </row>
    <row r="545" spans="1:3">
      <c r="A545" s="6">
        <v>34060</v>
      </c>
      <c r="B545" s="7">
        <f>Table2[[#This Row],[ISM ]]</f>
        <v>50.2</v>
      </c>
      <c r="C545" s="14">
        <v>2.4E-2</v>
      </c>
    </row>
    <row r="546" spans="1:3">
      <c r="A546" s="6">
        <v>34090</v>
      </c>
      <c r="B546" s="7">
        <f>Table2[[#This Row],[ISM ]]</f>
        <v>51.2</v>
      </c>
      <c r="C546" s="14"/>
    </row>
    <row r="547" spans="1:3">
      <c r="A547" s="6">
        <v>34121</v>
      </c>
      <c r="B547" s="7">
        <f>Table2[[#This Row],[ISM ]]</f>
        <v>49.6</v>
      </c>
      <c r="C547" s="14"/>
    </row>
    <row r="548" spans="1:3">
      <c r="A548" s="6">
        <v>34151</v>
      </c>
      <c r="B548" s="7">
        <f>Table2[[#This Row],[ISM ]]</f>
        <v>50.2</v>
      </c>
      <c r="C548" s="14">
        <v>0.02</v>
      </c>
    </row>
    <row r="549" spans="1:3">
      <c r="A549" s="6">
        <v>34182</v>
      </c>
      <c r="B549" s="7">
        <f>Table2[[#This Row],[ISM ]]</f>
        <v>50.7</v>
      </c>
      <c r="C549" s="14"/>
    </row>
    <row r="550" spans="1:3">
      <c r="A550" s="6">
        <v>34213</v>
      </c>
      <c r="B550" s="7">
        <f>Table2[[#This Row],[ISM ]]</f>
        <v>50.8</v>
      </c>
      <c r="C550" s="14"/>
    </row>
    <row r="551" spans="1:3">
      <c r="A551" s="6">
        <v>34243</v>
      </c>
      <c r="B551" s="7">
        <f>Table2[[#This Row],[ISM ]]</f>
        <v>53.4</v>
      </c>
      <c r="C551" s="14">
        <v>5.4000000000000006E-2</v>
      </c>
    </row>
    <row r="552" spans="1:3">
      <c r="A552" s="6">
        <v>34274</v>
      </c>
      <c r="B552" s="7">
        <f>Table2[[#This Row],[ISM ]]</f>
        <v>53.8</v>
      </c>
      <c r="C552" s="14"/>
    </row>
    <row r="553" spans="1:3">
      <c r="A553" s="6">
        <v>34304</v>
      </c>
      <c r="B553" s="7">
        <f>Table2[[#This Row],[ISM ]]</f>
        <v>55.6</v>
      </c>
      <c r="C553" s="14"/>
    </row>
    <row r="554" spans="1:3">
      <c r="A554" s="6">
        <v>34335</v>
      </c>
      <c r="B554" s="7">
        <f>Table2[[#This Row],[ISM ]]</f>
        <v>56</v>
      </c>
      <c r="C554" s="14">
        <v>0.04</v>
      </c>
    </row>
    <row r="555" spans="1:3">
      <c r="A555" s="6">
        <v>34366</v>
      </c>
      <c r="B555" s="7">
        <f>Table2[[#This Row],[ISM ]]</f>
        <v>56.5</v>
      </c>
      <c r="C555" s="14"/>
    </row>
    <row r="556" spans="1:3">
      <c r="A556" s="6">
        <v>34394</v>
      </c>
      <c r="B556" s="7">
        <f>Table2[[#This Row],[ISM ]]</f>
        <v>56.9</v>
      </c>
      <c r="C556" s="14"/>
    </row>
    <row r="557" spans="1:3">
      <c r="A557" s="6">
        <v>34425</v>
      </c>
      <c r="B557" s="7">
        <f>Table2[[#This Row],[ISM ]]</f>
        <v>57.4</v>
      </c>
      <c r="C557" s="14">
        <v>5.5999999999999994E-2</v>
      </c>
    </row>
    <row r="558" spans="1:3">
      <c r="A558" s="6">
        <v>34455</v>
      </c>
      <c r="B558" s="7">
        <f>Table2[[#This Row],[ISM ]]</f>
        <v>58.2</v>
      </c>
      <c r="C558" s="14"/>
    </row>
    <row r="559" spans="1:3">
      <c r="A559" s="6">
        <v>34486</v>
      </c>
      <c r="B559" s="7">
        <f>Table2[[#This Row],[ISM ]]</f>
        <v>58.8</v>
      </c>
      <c r="C559" s="14"/>
    </row>
    <row r="560" spans="1:3">
      <c r="A560" s="6">
        <v>34516</v>
      </c>
      <c r="B560" s="7">
        <f>Table2[[#This Row],[ISM ]]</f>
        <v>58.5</v>
      </c>
      <c r="C560" s="14">
        <v>2.4E-2</v>
      </c>
    </row>
    <row r="561" spans="1:3">
      <c r="A561" s="6">
        <v>34547</v>
      </c>
      <c r="B561" s="7">
        <f>Table2[[#This Row],[ISM ]]</f>
        <v>58</v>
      </c>
      <c r="C561" s="14"/>
    </row>
    <row r="562" spans="1:3">
      <c r="A562" s="6">
        <v>34578</v>
      </c>
      <c r="B562" s="7">
        <f>Table2[[#This Row],[ISM ]]</f>
        <v>59</v>
      </c>
      <c r="C562" s="14"/>
    </row>
    <row r="563" spans="1:3">
      <c r="A563" s="6">
        <v>34608</v>
      </c>
      <c r="B563" s="7">
        <f>Table2[[#This Row],[ISM ]]</f>
        <v>59.4</v>
      </c>
      <c r="C563" s="14">
        <v>4.5999999999999999E-2</v>
      </c>
    </row>
    <row r="564" spans="1:3">
      <c r="A564" s="6">
        <v>34639</v>
      </c>
      <c r="B564" s="7">
        <f>Table2[[#This Row],[ISM ]]</f>
        <v>59.2</v>
      </c>
      <c r="C564" s="14"/>
    </row>
    <row r="565" spans="1:3">
      <c r="A565" s="6">
        <v>34669</v>
      </c>
      <c r="B565" s="7">
        <f>Table2[[#This Row],[ISM ]]</f>
        <v>56.1</v>
      </c>
      <c r="C565" s="14"/>
    </row>
    <row r="566" spans="1:3">
      <c r="A566" s="6">
        <v>34700</v>
      </c>
      <c r="B566" s="7">
        <f>Table2[[#This Row],[ISM ]]</f>
        <v>57.4</v>
      </c>
      <c r="C566" s="14">
        <v>1.3999999999999999E-2</v>
      </c>
    </row>
    <row r="567" spans="1:3">
      <c r="A567" s="6">
        <v>34731</v>
      </c>
      <c r="B567" s="7">
        <f>Table2[[#This Row],[ISM ]]</f>
        <v>55.1</v>
      </c>
      <c r="C567" s="14"/>
    </row>
    <row r="568" spans="1:3">
      <c r="A568" s="6">
        <v>34759</v>
      </c>
      <c r="B568" s="7">
        <f>Table2[[#This Row],[ISM ]]</f>
        <v>52.1</v>
      </c>
      <c r="C568" s="14"/>
    </row>
    <row r="569" spans="1:3">
      <c r="A569" s="6">
        <v>34790</v>
      </c>
      <c r="B569" s="7">
        <f>Table2[[#This Row],[ISM ]]</f>
        <v>51.5</v>
      </c>
      <c r="C569" s="14">
        <v>1.3999999999999999E-2</v>
      </c>
    </row>
    <row r="570" spans="1:3">
      <c r="A570" s="6">
        <v>34820</v>
      </c>
      <c r="B570" s="7">
        <f>Table2[[#This Row],[ISM ]]</f>
        <v>46.7</v>
      </c>
      <c r="C570" s="14"/>
    </row>
    <row r="571" spans="1:3">
      <c r="A571" s="6">
        <v>34851</v>
      </c>
      <c r="B571" s="7">
        <f>Table2[[#This Row],[ISM ]]</f>
        <v>45.9</v>
      </c>
      <c r="C571" s="14"/>
    </row>
    <row r="572" spans="1:3">
      <c r="A572" s="6">
        <v>34881</v>
      </c>
      <c r="B572" s="7">
        <f>Table2[[#This Row],[ISM ]]</f>
        <v>50.7</v>
      </c>
      <c r="C572" s="14">
        <v>3.5000000000000003E-2</v>
      </c>
    </row>
    <row r="573" spans="1:3">
      <c r="A573" s="6">
        <v>34912</v>
      </c>
      <c r="B573" s="7">
        <f>Table2[[#This Row],[ISM ]]</f>
        <v>47.1</v>
      </c>
      <c r="C573" s="14"/>
    </row>
    <row r="574" spans="1:3">
      <c r="A574" s="6">
        <v>34943</v>
      </c>
      <c r="B574" s="7">
        <f>Table2[[#This Row],[ISM ]]</f>
        <v>48.1</v>
      </c>
      <c r="C574" s="14"/>
    </row>
    <row r="575" spans="1:3">
      <c r="A575" s="6">
        <v>34973</v>
      </c>
      <c r="B575" s="7">
        <f>Table2[[#This Row],[ISM ]]</f>
        <v>46.7</v>
      </c>
      <c r="C575" s="14">
        <v>2.8999999999999998E-2</v>
      </c>
    </row>
    <row r="576" spans="1:3">
      <c r="A576" s="6">
        <v>35004</v>
      </c>
      <c r="B576" s="7">
        <f>Table2[[#This Row],[ISM ]]</f>
        <v>45.9</v>
      </c>
      <c r="C576" s="14"/>
    </row>
    <row r="577" spans="1:3">
      <c r="A577" s="6">
        <v>35034</v>
      </c>
      <c r="B577" s="7">
        <f>Table2[[#This Row],[ISM ]]</f>
        <v>46.2</v>
      </c>
      <c r="C577" s="14"/>
    </row>
    <row r="578" spans="1:3">
      <c r="A578" s="6">
        <v>35065</v>
      </c>
      <c r="B578" s="7">
        <f>Table2[[#This Row],[ISM ]]</f>
        <v>45.5</v>
      </c>
      <c r="C578" s="14">
        <v>2.7000000000000003E-2</v>
      </c>
    </row>
    <row r="579" spans="1:3">
      <c r="A579" s="6">
        <v>35096</v>
      </c>
      <c r="B579" s="7">
        <f>Table2[[#This Row],[ISM ]]</f>
        <v>45.9</v>
      </c>
      <c r="C579" s="14"/>
    </row>
    <row r="580" spans="1:3">
      <c r="A580" s="6">
        <v>35125</v>
      </c>
      <c r="B580" s="7">
        <f>Table2[[#This Row],[ISM ]]</f>
        <v>46.9</v>
      </c>
      <c r="C580" s="14"/>
    </row>
    <row r="581" spans="1:3">
      <c r="A581" s="6">
        <v>35156</v>
      </c>
      <c r="B581" s="7">
        <f>Table2[[#This Row],[ISM ]]</f>
        <v>49.3</v>
      </c>
      <c r="C581" s="14">
        <v>7.2000000000000008E-2</v>
      </c>
    </row>
    <row r="582" spans="1:3">
      <c r="A582" s="6">
        <v>35186</v>
      </c>
      <c r="B582" s="7">
        <f>Table2[[#This Row],[ISM ]]</f>
        <v>49.1</v>
      </c>
      <c r="C582" s="14"/>
    </row>
    <row r="583" spans="1:3">
      <c r="A583" s="6">
        <v>35217</v>
      </c>
      <c r="B583" s="7">
        <f>Table2[[#This Row],[ISM ]]</f>
        <v>53.6</v>
      </c>
      <c r="C583" s="14"/>
    </row>
    <row r="584" spans="1:3">
      <c r="A584" s="6">
        <v>35247</v>
      </c>
      <c r="B584" s="7">
        <f>Table2[[#This Row],[ISM ]]</f>
        <v>49.7</v>
      </c>
      <c r="C584" s="14">
        <v>3.7000000000000005E-2</v>
      </c>
    </row>
    <row r="585" spans="1:3">
      <c r="A585" s="6">
        <v>35278</v>
      </c>
      <c r="B585" s="7">
        <f>Table2[[#This Row],[ISM ]]</f>
        <v>51.6</v>
      </c>
      <c r="C585" s="14"/>
    </row>
    <row r="586" spans="1:3">
      <c r="A586" s="6">
        <v>35309</v>
      </c>
      <c r="B586" s="7">
        <f>Table2[[#This Row],[ISM ]]</f>
        <v>51.1</v>
      </c>
      <c r="C586" s="14"/>
    </row>
    <row r="587" spans="1:3">
      <c r="A587" s="6">
        <v>35339</v>
      </c>
      <c r="B587" s="7">
        <f>Table2[[#This Row],[ISM ]]</f>
        <v>50.5</v>
      </c>
      <c r="C587" s="14">
        <v>4.2999999999999997E-2</v>
      </c>
    </row>
    <row r="588" spans="1:3">
      <c r="A588" s="6">
        <v>35370</v>
      </c>
      <c r="B588" s="7">
        <f>Table2[[#This Row],[ISM ]]</f>
        <v>53</v>
      </c>
      <c r="C588" s="14"/>
    </row>
    <row r="589" spans="1:3">
      <c r="A589" s="6">
        <v>35400</v>
      </c>
      <c r="B589" s="7">
        <f>Table2[[#This Row],[ISM ]]</f>
        <v>55.2</v>
      </c>
      <c r="C589" s="14"/>
    </row>
    <row r="590" spans="1:3">
      <c r="A590" s="6">
        <v>35431</v>
      </c>
      <c r="B590" s="7">
        <f>Table2[[#This Row],[ISM ]]</f>
        <v>53.8</v>
      </c>
      <c r="C590" s="14">
        <v>3.1E-2</v>
      </c>
    </row>
    <row r="591" spans="1:3">
      <c r="A591" s="6">
        <v>35462</v>
      </c>
      <c r="B591" s="7">
        <f>Table2[[#This Row],[ISM ]]</f>
        <v>53.1</v>
      </c>
      <c r="C591" s="14"/>
    </row>
    <row r="592" spans="1:3">
      <c r="A592" s="6">
        <v>35490</v>
      </c>
      <c r="B592" s="7">
        <f>Table2[[#This Row],[ISM ]]</f>
        <v>53.8</v>
      </c>
      <c r="C592" s="14"/>
    </row>
    <row r="593" spans="1:3">
      <c r="A593" s="6">
        <v>35521</v>
      </c>
      <c r="B593" s="7">
        <f>Table2[[#This Row],[ISM ]]</f>
        <v>53.7</v>
      </c>
      <c r="C593" s="14">
        <v>6.2E-2</v>
      </c>
    </row>
    <row r="594" spans="1:3">
      <c r="A594" s="6">
        <v>35551</v>
      </c>
      <c r="B594" s="7">
        <f>Table2[[#This Row],[ISM ]]</f>
        <v>56.1</v>
      </c>
      <c r="C594" s="14"/>
    </row>
    <row r="595" spans="1:3">
      <c r="A595" s="6">
        <v>35582</v>
      </c>
      <c r="B595" s="7">
        <f>Table2[[#This Row],[ISM ]]</f>
        <v>54.9</v>
      </c>
      <c r="C595" s="14"/>
    </row>
    <row r="596" spans="1:3">
      <c r="A596" s="6">
        <v>35612</v>
      </c>
      <c r="B596" s="7">
        <f>Table2[[#This Row],[ISM ]]</f>
        <v>57.7</v>
      </c>
      <c r="C596" s="14">
        <v>5.2000000000000005E-2</v>
      </c>
    </row>
    <row r="597" spans="1:3">
      <c r="A597" s="6">
        <v>35643</v>
      </c>
      <c r="B597" s="7">
        <f>Table2[[#This Row],[ISM ]]</f>
        <v>56.3</v>
      </c>
      <c r="C597" s="14"/>
    </row>
    <row r="598" spans="1:3">
      <c r="A598" s="6">
        <v>35674</v>
      </c>
      <c r="B598" s="7">
        <f>Table2[[#This Row],[ISM ]]</f>
        <v>53.9</v>
      </c>
      <c r="C598" s="14"/>
    </row>
    <row r="599" spans="1:3">
      <c r="A599" s="6">
        <v>35704</v>
      </c>
      <c r="B599" s="7">
        <f>Table2[[#This Row],[ISM ]]</f>
        <v>56.4</v>
      </c>
      <c r="C599" s="14">
        <v>3.1E-2</v>
      </c>
    </row>
    <row r="600" spans="1:3">
      <c r="A600" s="6">
        <v>35735</v>
      </c>
      <c r="B600" s="7">
        <f>Table2[[#This Row],[ISM ]]</f>
        <v>55.7</v>
      </c>
      <c r="C600" s="14"/>
    </row>
    <row r="601" spans="1:3">
      <c r="A601" s="6">
        <v>35765</v>
      </c>
      <c r="B601" s="7">
        <f>Table2[[#This Row],[ISM ]]</f>
        <v>54.5</v>
      </c>
      <c r="C601" s="14"/>
    </row>
    <row r="602" spans="1:3">
      <c r="A602" s="6">
        <v>35796</v>
      </c>
      <c r="B602" s="7">
        <f>Table2[[#This Row],[ISM ]]</f>
        <v>53.8</v>
      </c>
      <c r="C602" s="14">
        <v>0.04</v>
      </c>
    </row>
    <row r="603" spans="1:3">
      <c r="A603" s="6">
        <v>35827</v>
      </c>
      <c r="B603" s="7">
        <f>Table2[[#This Row],[ISM ]]</f>
        <v>52.9</v>
      </c>
      <c r="C603" s="14"/>
    </row>
    <row r="604" spans="1:3">
      <c r="A604" s="6">
        <v>35855</v>
      </c>
      <c r="B604" s="7">
        <f>Table2[[#This Row],[ISM ]]</f>
        <v>52.9</v>
      </c>
      <c r="C604" s="14"/>
    </row>
    <row r="605" spans="1:3">
      <c r="A605" s="6">
        <v>35886</v>
      </c>
      <c r="B605" s="7">
        <f>Table2[[#This Row],[ISM ]]</f>
        <v>52.2</v>
      </c>
      <c r="C605" s="14">
        <v>3.9E-2</v>
      </c>
    </row>
    <row r="606" spans="1:3">
      <c r="A606" s="6">
        <v>35916</v>
      </c>
      <c r="B606" s="7">
        <f>Table2[[#This Row],[ISM ]]</f>
        <v>50.9</v>
      </c>
      <c r="C606" s="14"/>
    </row>
    <row r="607" spans="1:3">
      <c r="A607" s="6">
        <v>35947</v>
      </c>
      <c r="B607" s="7">
        <f>Table2[[#This Row],[ISM ]]</f>
        <v>48.9</v>
      </c>
      <c r="C607" s="14"/>
    </row>
    <row r="608" spans="1:3">
      <c r="A608" s="6">
        <v>35977</v>
      </c>
      <c r="B608" s="7">
        <f>Table2[[#This Row],[ISM ]]</f>
        <v>49.2</v>
      </c>
      <c r="C608" s="14">
        <v>5.2999999999999999E-2</v>
      </c>
    </row>
    <row r="609" spans="1:3">
      <c r="A609" s="6">
        <v>36008</v>
      </c>
      <c r="B609" s="7">
        <f>Table2[[#This Row],[ISM ]]</f>
        <v>49.3</v>
      </c>
      <c r="C609" s="14"/>
    </row>
    <row r="610" spans="1:3">
      <c r="A610" s="6">
        <v>36039</v>
      </c>
      <c r="B610" s="7">
        <f>Table2[[#This Row],[ISM ]]</f>
        <v>48.7</v>
      </c>
      <c r="C610" s="14"/>
    </row>
    <row r="611" spans="1:3">
      <c r="A611" s="6">
        <v>36069</v>
      </c>
      <c r="B611" s="7">
        <f>Table2[[#This Row],[ISM ]]</f>
        <v>48.7</v>
      </c>
      <c r="C611" s="14">
        <v>6.7000000000000004E-2</v>
      </c>
    </row>
    <row r="612" spans="1:3">
      <c r="A612" s="6">
        <v>36100</v>
      </c>
      <c r="B612" s="7">
        <f>Table2[[#This Row],[ISM ]]</f>
        <v>48.2</v>
      </c>
      <c r="C612" s="14"/>
    </row>
    <row r="613" spans="1:3">
      <c r="A613" s="6">
        <v>36130</v>
      </c>
      <c r="B613" s="7">
        <f>Table2[[#This Row],[ISM ]]</f>
        <v>46.8</v>
      </c>
      <c r="C613" s="14"/>
    </row>
    <row r="614" spans="1:3">
      <c r="A614" s="6">
        <v>36161</v>
      </c>
      <c r="B614" s="7">
        <f>Table2[[#This Row],[ISM ]]</f>
        <v>50.6</v>
      </c>
      <c r="C614" s="14">
        <v>3.2000000000000001E-2</v>
      </c>
    </row>
    <row r="615" spans="1:3">
      <c r="A615" s="6">
        <v>36192</v>
      </c>
      <c r="B615" s="7">
        <f>Table2[[#This Row],[ISM ]]</f>
        <v>51.7</v>
      </c>
      <c r="C615" s="14"/>
    </row>
    <row r="616" spans="1:3">
      <c r="A616" s="6">
        <v>36220</v>
      </c>
      <c r="B616" s="7">
        <f>Table2[[#This Row],[ISM ]]</f>
        <v>52.4</v>
      </c>
      <c r="C616" s="14"/>
    </row>
    <row r="617" spans="1:3">
      <c r="A617" s="6">
        <v>36251</v>
      </c>
      <c r="B617" s="7">
        <f>Table2[[#This Row],[ISM ]]</f>
        <v>52.3</v>
      </c>
      <c r="C617" s="14">
        <v>3.3000000000000002E-2</v>
      </c>
    </row>
    <row r="618" spans="1:3">
      <c r="A618" s="6">
        <v>36281</v>
      </c>
      <c r="B618" s="7">
        <f>Table2[[#This Row],[ISM ]]</f>
        <v>54.3</v>
      </c>
      <c r="C618" s="14"/>
    </row>
    <row r="619" spans="1:3">
      <c r="A619" s="6">
        <v>36312</v>
      </c>
      <c r="B619" s="7">
        <f>Table2[[#This Row],[ISM ]]</f>
        <v>55.8</v>
      </c>
      <c r="C619" s="14"/>
    </row>
    <row r="620" spans="1:3">
      <c r="A620" s="6">
        <v>36342</v>
      </c>
      <c r="B620" s="7">
        <f>Table2[[#This Row],[ISM ]]</f>
        <v>53.6</v>
      </c>
      <c r="C620" s="14">
        <v>5.0999999999999997E-2</v>
      </c>
    </row>
    <row r="621" spans="1:3">
      <c r="A621" s="6">
        <v>36373</v>
      </c>
      <c r="B621" s="7">
        <f>Table2[[#This Row],[ISM ]]</f>
        <v>54.8</v>
      </c>
      <c r="C621" s="14"/>
    </row>
    <row r="622" spans="1:3">
      <c r="A622" s="6">
        <v>36404</v>
      </c>
      <c r="B622" s="7">
        <f>Table2[[#This Row],[ISM ]]</f>
        <v>57</v>
      </c>
      <c r="C622" s="14"/>
    </row>
    <row r="623" spans="1:3">
      <c r="A623" s="6">
        <v>36434</v>
      </c>
      <c r="B623" s="7">
        <f>Table2[[#This Row],[ISM ]]</f>
        <v>57.2</v>
      </c>
      <c r="C623" s="14">
        <v>7.0999999999999994E-2</v>
      </c>
    </row>
    <row r="624" spans="1:3">
      <c r="A624" s="6">
        <v>36465</v>
      </c>
      <c r="B624" s="7">
        <f>Table2[[#This Row],[ISM ]]</f>
        <v>58.1</v>
      </c>
      <c r="C624" s="14"/>
    </row>
    <row r="625" spans="1:3">
      <c r="A625" s="6">
        <v>36495</v>
      </c>
      <c r="B625" s="7">
        <f>Table2[[#This Row],[ISM ]]</f>
        <v>57.8</v>
      </c>
      <c r="C625" s="14"/>
    </row>
    <row r="626" spans="1:3">
      <c r="A626" s="6">
        <v>36526</v>
      </c>
      <c r="B626" s="7">
        <f>Table2[[#This Row],[ISM ]]</f>
        <v>56.7</v>
      </c>
      <c r="C626" s="14">
        <v>1.2E-2</v>
      </c>
    </row>
    <row r="627" spans="1:3">
      <c r="A627" s="6">
        <v>36557</v>
      </c>
      <c r="B627" s="7">
        <f>Table2[[#This Row],[ISM ]]</f>
        <v>55.8</v>
      </c>
      <c r="C627" s="14"/>
    </row>
    <row r="628" spans="1:3">
      <c r="A628" s="6">
        <v>36586</v>
      </c>
      <c r="B628" s="7">
        <f>Table2[[#This Row],[ISM ]]</f>
        <v>54.9</v>
      </c>
      <c r="C628" s="14"/>
    </row>
    <row r="629" spans="1:3">
      <c r="A629" s="6">
        <v>36617</v>
      </c>
      <c r="B629" s="7">
        <f>Table2[[#This Row],[ISM ]]</f>
        <v>54.7</v>
      </c>
      <c r="C629" s="14">
        <v>7.8E-2</v>
      </c>
    </row>
    <row r="630" spans="1:3">
      <c r="A630" s="6">
        <v>36647</v>
      </c>
      <c r="B630" s="7">
        <f>Table2[[#This Row],[ISM ]]</f>
        <v>53.2</v>
      </c>
      <c r="C630" s="14"/>
    </row>
    <row r="631" spans="1:3">
      <c r="A631" s="6">
        <v>36678</v>
      </c>
      <c r="B631" s="7">
        <f>Table2[[#This Row],[ISM ]]</f>
        <v>51.4</v>
      </c>
      <c r="C631" s="14"/>
    </row>
    <row r="632" spans="1:3">
      <c r="A632" s="6">
        <v>36708</v>
      </c>
      <c r="B632" s="7">
        <f>Table2[[#This Row],[ISM ]]</f>
        <v>52.5</v>
      </c>
      <c r="C632" s="14">
        <v>5.0000000000000001E-3</v>
      </c>
    </row>
    <row r="633" spans="1:3">
      <c r="A633" s="6">
        <v>36739</v>
      </c>
      <c r="B633" s="7">
        <f>Table2[[#This Row],[ISM ]]</f>
        <v>49.9</v>
      </c>
      <c r="C633" s="14"/>
    </row>
    <row r="634" spans="1:3">
      <c r="A634" s="6">
        <v>36770</v>
      </c>
      <c r="B634" s="7">
        <f>Table2[[#This Row],[ISM ]]</f>
        <v>49.7</v>
      </c>
      <c r="C634" s="14"/>
    </row>
    <row r="635" spans="1:3">
      <c r="A635" s="6">
        <v>36800</v>
      </c>
      <c r="B635" s="7">
        <f>Table2[[#This Row],[ISM ]]</f>
        <v>48.7</v>
      </c>
      <c r="C635" s="14">
        <v>2.3E-2</v>
      </c>
    </row>
    <row r="636" spans="1:3">
      <c r="A636" s="6">
        <v>36831</v>
      </c>
      <c r="B636" s="7">
        <f>Table2[[#This Row],[ISM ]]</f>
        <v>48.5</v>
      </c>
      <c r="C636" s="14"/>
    </row>
    <row r="637" spans="1:3">
      <c r="A637" s="6">
        <v>36861</v>
      </c>
      <c r="B637" s="7">
        <f>Table2[[#This Row],[ISM ]]</f>
        <v>43.9</v>
      </c>
      <c r="C637" s="14"/>
    </row>
    <row r="638" spans="1:3">
      <c r="A638" s="6">
        <v>36892</v>
      </c>
      <c r="B638" s="7">
        <f>Table2[[#This Row],[ISM ]]</f>
        <v>42.3</v>
      </c>
      <c r="C638" s="14">
        <v>-1.1000000000000001E-2</v>
      </c>
    </row>
    <row r="639" spans="1:3">
      <c r="A639" s="6">
        <v>36923</v>
      </c>
      <c r="B639" s="7">
        <f>Table2[[#This Row],[ISM ]]</f>
        <v>42.1</v>
      </c>
      <c r="C639" s="14"/>
    </row>
    <row r="640" spans="1:3">
      <c r="A640" s="6">
        <v>36951</v>
      </c>
      <c r="B640" s="7">
        <f>Table2[[#This Row],[ISM ]]</f>
        <v>43.1</v>
      </c>
      <c r="C640" s="14"/>
    </row>
    <row r="641" spans="1:3">
      <c r="A641" s="6">
        <v>36982</v>
      </c>
      <c r="B641" s="7">
        <f>Table2[[#This Row],[ISM ]]</f>
        <v>42.7</v>
      </c>
      <c r="C641" s="14">
        <v>2.1000000000000001E-2</v>
      </c>
    </row>
    <row r="642" spans="1:3">
      <c r="A642" s="6">
        <v>37012</v>
      </c>
      <c r="B642" s="7">
        <f>Table2[[#This Row],[ISM ]]</f>
        <v>41.3</v>
      </c>
      <c r="C642" s="14"/>
    </row>
    <row r="643" spans="1:3">
      <c r="A643" s="6">
        <v>37043</v>
      </c>
      <c r="B643" s="7">
        <f>Table2[[#This Row],[ISM ]]</f>
        <v>43.2</v>
      </c>
      <c r="C643" s="14"/>
    </row>
    <row r="644" spans="1:3">
      <c r="A644" s="6">
        <v>37073</v>
      </c>
      <c r="B644" s="7">
        <f>Table2[[#This Row],[ISM ]]</f>
        <v>43.5</v>
      </c>
      <c r="C644" s="14">
        <v>-1.3000000000000001E-2</v>
      </c>
    </row>
    <row r="645" spans="1:3">
      <c r="A645" s="6">
        <v>37104</v>
      </c>
      <c r="B645" s="7">
        <f>Table2[[#This Row],[ISM ]]</f>
        <v>46.3</v>
      </c>
      <c r="C645" s="14"/>
    </row>
    <row r="646" spans="1:3">
      <c r="A646" s="6">
        <v>37135</v>
      </c>
      <c r="B646" s="7">
        <f>Table2[[#This Row],[ISM ]]</f>
        <v>46.2</v>
      </c>
      <c r="C646" s="14"/>
    </row>
    <row r="647" spans="1:3">
      <c r="A647" s="6">
        <v>37165</v>
      </c>
      <c r="B647" s="7">
        <f>Table2[[#This Row],[ISM ]]</f>
        <v>40.799999999999997</v>
      </c>
      <c r="C647" s="14">
        <v>1.1000000000000001E-2</v>
      </c>
    </row>
    <row r="648" spans="1:3">
      <c r="A648" s="6">
        <v>37196</v>
      </c>
      <c r="B648" s="7">
        <f>Table2[[#This Row],[ISM ]]</f>
        <v>44.1</v>
      </c>
      <c r="C648" s="14"/>
    </row>
    <row r="649" spans="1:3">
      <c r="A649" s="6">
        <v>37226</v>
      </c>
      <c r="B649" s="7">
        <f>Table2[[#This Row],[ISM ]]</f>
        <v>45.3</v>
      </c>
      <c r="C649" s="14"/>
    </row>
    <row r="650" spans="1:3">
      <c r="A650" s="6">
        <v>37257</v>
      </c>
      <c r="B650" s="7">
        <f>Table2[[#This Row],[ISM ]]</f>
        <v>47.5</v>
      </c>
      <c r="C650" s="14">
        <v>3.7000000000000005E-2</v>
      </c>
    </row>
    <row r="651" spans="1:3">
      <c r="A651" s="6">
        <v>37288</v>
      </c>
      <c r="B651" s="7">
        <f>Table2[[#This Row],[ISM ]]</f>
        <v>50.7</v>
      </c>
      <c r="C651" s="14"/>
    </row>
    <row r="652" spans="1:3">
      <c r="A652" s="6">
        <v>37316</v>
      </c>
      <c r="B652" s="7">
        <f>Table2[[#This Row],[ISM ]]</f>
        <v>52.4</v>
      </c>
      <c r="C652" s="14"/>
    </row>
    <row r="653" spans="1:3">
      <c r="A653" s="6">
        <v>37347</v>
      </c>
      <c r="B653" s="7">
        <f>Table2[[#This Row],[ISM ]]</f>
        <v>52.4</v>
      </c>
      <c r="C653" s="14">
        <v>2.2000000000000002E-2</v>
      </c>
    </row>
    <row r="654" spans="1:3">
      <c r="A654" s="6">
        <v>37377</v>
      </c>
      <c r="B654" s="7">
        <f>Table2[[#This Row],[ISM ]]</f>
        <v>53.1</v>
      </c>
      <c r="C654" s="14"/>
    </row>
    <row r="655" spans="1:3">
      <c r="A655" s="6">
        <v>37408</v>
      </c>
      <c r="B655" s="7">
        <f>Table2[[#This Row],[ISM ]]</f>
        <v>53.6</v>
      </c>
      <c r="C655" s="14"/>
    </row>
    <row r="656" spans="1:3">
      <c r="A656" s="6">
        <v>37438</v>
      </c>
      <c r="B656" s="7">
        <f>Table2[[#This Row],[ISM ]]</f>
        <v>50.2</v>
      </c>
      <c r="C656" s="14">
        <v>0.02</v>
      </c>
    </row>
    <row r="657" spans="1:3">
      <c r="A657" s="6">
        <v>37469</v>
      </c>
      <c r="B657" s="7">
        <f>Table2[[#This Row],[ISM ]]</f>
        <v>50.3</v>
      </c>
      <c r="C657" s="14"/>
    </row>
    <row r="658" spans="1:3">
      <c r="A658" s="6">
        <v>37500</v>
      </c>
      <c r="B658" s="7">
        <f>Table2[[#This Row],[ISM ]]</f>
        <v>50.5</v>
      </c>
      <c r="C658" s="14"/>
    </row>
    <row r="659" spans="1:3">
      <c r="A659" s="6">
        <v>37530</v>
      </c>
      <c r="B659" s="7">
        <f>Table2[[#This Row],[ISM ]]</f>
        <v>49</v>
      </c>
      <c r="C659" s="14">
        <v>3.0000000000000001E-3</v>
      </c>
    </row>
    <row r="660" spans="1:3">
      <c r="A660" s="6">
        <v>37561</v>
      </c>
      <c r="B660" s="7">
        <f>Table2[[#This Row],[ISM ]]</f>
        <v>48.5</v>
      </c>
      <c r="C660" s="14"/>
    </row>
    <row r="661" spans="1:3">
      <c r="A661" s="6">
        <v>37591</v>
      </c>
      <c r="B661" s="7">
        <f>Table2[[#This Row],[ISM ]]</f>
        <v>51.6</v>
      </c>
      <c r="C661" s="14"/>
    </row>
    <row r="662" spans="1:3">
      <c r="A662" s="6">
        <v>37622</v>
      </c>
      <c r="B662" s="7">
        <f>Table2[[#This Row],[ISM ]]</f>
        <v>51.3</v>
      </c>
      <c r="C662" s="14">
        <v>2.1000000000000001E-2</v>
      </c>
    </row>
    <row r="663" spans="1:3">
      <c r="A663" s="6">
        <v>37653</v>
      </c>
      <c r="B663" s="7">
        <f>Table2[[#This Row],[ISM ]]</f>
        <v>48.8</v>
      </c>
      <c r="C663" s="14"/>
    </row>
    <row r="664" spans="1:3">
      <c r="A664" s="6">
        <v>37681</v>
      </c>
      <c r="B664" s="7">
        <f>Table2[[#This Row],[ISM ]]</f>
        <v>46.3</v>
      </c>
      <c r="C664" s="14"/>
    </row>
    <row r="665" spans="1:3">
      <c r="A665" s="6">
        <v>37712</v>
      </c>
      <c r="B665" s="7">
        <f>Table2[[#This Row],[ISM ]]</f>
        <v>46.1</v>
      </c>
      <c r="C665" s="14">
        <v>3.7999999999999999E-2</v>
      </c>
    </row>
    <row r="666" spans="1:3">
      <c r="A666" s="6">
        <v>37742</v>
      </c>
      <c r="B666" s="7">
        <f>Table2[[#This Row],[ISM ]]</f>
        <v>49</v>
      </c>
      <c r="C666" s="14"/>
    </row>
    <row r="667" spans="1:3">
      <c r="A667" s="6">
        <v>37773</v>
      </c>
      <c r="B667" s="7">
        <f>Table2[[#This Row],[ISM ]]</f>
        <v>49</v>
      </c>
      <c r="C667" s="14"/>
    </row>
    <row r="668" spans="1:3">
      <c r="A668" s="6">
        <v>37803</v>
      </c>
      <c r="B668" s="7">
        <f>Table2[[#This Row],[ISM ]]</f>
        <v>51</v>
      </c>
      <c r="C668" s="14">
        <v>6.9000000000000006E-2</v>
      </c>
    </row>
    <row r="669" spans="1:3">
      <c r="A669" s="6">
        <v>37834</v>
      </c>
      <c r="B669" s="7">
        <f>Table2[[#This Row],[ISM ]]</f>
        <v>53.2</v>
      </c>
      <c r="C669" s="14"/>
    </row>
    <row r="670" spans="1:3">
      <c r="A670" s="6">
        <v>37865</v>
      </c>
      <c r="B670" s="7">
        <f>Table2[[#This Row],[ISM ]]</f>
        <v>52.4</v>
      </c>
      <c r="C670" s="14"/>
    </row>
    <row r="671" spans="1:3">
      <c r="A671" s="6">
        <v>37895</v>
      </c>
      <c r="B671" s="7">
        <f>Table2[[#This Row],[ISM ]]</f>
        <v>55.2</v>
      </c>
      <c r="C671" s="14">
        <v>4.8000000000000001E-2</v>
      </c>
    </row>
    <row r="672" spans="1:3">
      <c r="A672" s="6">
        <v>37926</v>
      </c>
      <c r="B672" s="7">
        <f>Table2[[#This Row],[ISM ]]</f>
        <v>58.4</v>
      </c>
      <c r="C672" s="14"/>
    </row>
    <row r="673" spans="1:3">
      <c r="A673" s="6">
        <v>37956</v>
      </c>
      <c r="B673" s="7">
        <f>Table2[[#This Row],[ISM ]]</f>
        <v>60.1</v>
      </c>
      <c r="C673" s="14"/>
    </row>
    <row r="674" spans="1:3">
      <c r="A674" s="6">
        <v>37987</v>
      </c>
      <c r="B674" s="7">
        <f>Table2[[#This Row],[ISM ]]</f>
        <v>60.8</v>
      </c>
      <c r="C674" s="14">
        <v>2.3E-2</v>
      </c>
    </row>
    <row r="675" spans="1:3">
      <c r="A675" s="6">
        <v>38018</v>
      </c>
      <c r="B675" s="7">
        <f>Table2[[#This Row],[ISM ]]</f>
        <v>59.9</v>
      </c>
      <c r="C675" s="14"/>
    </row>
    <row r="676" spans="1:3">
      <c r="A676" s="6">
        <v>38047</v>
      </c>
      <c r="B676" s="7">
        <f>Table2[[#This Row],[ISM ]]</f>
        <v>60.6</v>
      </c>
      <c r="C676" s="14"/>
    </row>
    <row r="677" spans="1:3">
      <c r="A677" s="6">
        <v>38078</v>
      </c>
      <c r="B677" s="7">
        <f>Table2[[#This Row],[ISM ]]</f>
        <v>60.6</v>
      </c>
      <c r="C677" s="14">
        <v>0.03</v>
      </c>
    </row>
    <row r="678" spans="1:3">
      <c r="A678" s="6">
        <v>38108</v>
      </c>
      <c r="B678" s="7">
        <f>Table2[[#This Row],[ISM ]]</f>
        <v>61.4</v>
      </c>
      <c r="C678" s="14"/>
    </row>
    <row r="679" spans="1:3">
      <c r="A679" s="6">
        <v>38139</v>
      </c>
      <c r="B679" s="7">
        <f>Table2[[#This Row],[ISM ]]</f>
        <v>60.5</v>
      </c>
      <c r="C679" s="14"/>
    </row>
    <row r="680" spans="1:3">
      <c r="A680" s="6">
        <v>38169</v>
      </c>
      <c r="B680" s="7">
        <f>Table2[[#This Row],[ISM ]]</f>
        <v>59.9</v>
      </c>
      <c r="C680" s="14">
        <v>3.7000000000000005E-2</v>
      </c>
    </row>
    <row r="681" spans="1:3">
      <c r="A681" s="6">
        <v>38200</v>
      </c>
      <c r="B681" s="7">
        <f>Table2[[#This Row],[ISM ]]</f>
        <v>58.5</v>
      </c>
      <c r="C681" s="14"/>
    </row>
    <row r="682" spans="1:3">
      <c r="A682" s="6">
        <v>38231</v>
      </c>
      <c r="B682" s="7">
        <f>Table2[[#This Row],[ISM ]]</f>
        <v>57.4</v>
      </c>
      <c r="C682" s="14"/>
    </row>
    <row r="683" spans="1:3">
      <c r="A683" s="6">
        <v>38261</v>
      </c>
      <c r="B683" s="7">
        <f>Table2[[#This Row],[ISM ]]</f>
        <v>56.3</v>
      </c>
      <c r="C683" s="14">
        <v>3.5000000000000003E-2</v>
      </c>
    </row>
    <row r="684" spans="1:3">
      <c r="A684" s="6">
        <v>38292</v>
      </c>
      <c r="B684" s="7">
        <f>Table2[[#This Row],[ISM ]]</f>
        <v>56.2</v>
      </c>
      <c r="C684" s="14"/>
    </row>
    <row r="685" spans="1:3">
      <c r="A685" s="6">
        <v>38322</v>
      </c>
      <c r="B685" s="7">
        <f>Table2[[#This Row],[ISM ]]</f>
        <v>57.2</v>
      </c>
      <c r="C685" s="14"/>
    </row>
    <row r="686" spans="1:3">
      <c r="A686" s="6">
        <v>38353</v>
      </c>
      <c r="B686" s="7">
        <f>Table2[[#This Row],[ISM ]]</f>
        <v>56.6</v>
      </c>
      <c r="C686" s="14">
        <v>4.2999999999999997E-2</v>
      </c>
    </row>
    <row r="687" spans="1:3">
      <c r="A687" s="6">
        <v>38384</v>
      </c>
      <c r="B687" s="7">
        <f>Table2[[#This Row],[ISM ]]</f>
        <v>54.8</v>
      </c>
      <c r="C687" s="14"/>
    </row>
    <row r="688" spans="1:3">
      <c r="A688" s="6">
        <v>38412</v>
      </c>
      <c r="B688" s="7">
        <f>Table2[[#This Row],[ISM ]]</f>
        <v>54.9</v>
      </c>
      <c r="C688" s="14"/>
    </row>
    <row r="689" spans="1:3">
      <c r="A689" s="6">
        <v>38443</v>
      </c>
      <c r="B689" s="7">
        <f>Table2[[#This Row],[ISM ]]</f>
        <v>52.5</v>
      </c>
      <c r="C689" s="14">
        <v>2.1000000000000001E-2</v>
      </c>
    </row>
    <row r="690" spans="1:3">
      <c r="A690" s="6">
        <v>38473</v>
      </c>
      <c r="B690" s="7">
        <f>Table2[[#This Row],[ISM ]]</f>
        <v>51</v>
      </c>
      <c r="C690" s="14"/>
    </row>
    <row r="691" spans="1:3">
      <c r="A691" s="6">
        <v>38504</v>
      </c>
      <c r="B691" s="7">
        <f>Table2[[#This Row],[ISM ]]</f>
        <v>52.6</v>
      </c>
      <c r="C691" s="14"/>
    </row>
    <row r="692" spans="1:3">
      <c r="A692" s="6">
        <v>38534</v>
      </c>
      <c r="B692" s="7">
        <f>Table2[[#This Row],[ISM ]]</f>
        <v>54</v>
      </c>
      <c r="C692" s="14">
        <v>3.4000000000000002E-2</v>
      </c>
    </row>
    <row r="693" spans="1:3">
      <c r="A693" s="6">
        <v>38565</v>
      </c>
      <c r="B693" s="7">
        <f>Table2[[#This Row],[ISM ]]</f>
        <v>51.6</v>
      </c>
      <c r="C693" s="14"/>
    </row>
    <row r="694" spans="1:3">
      <c r="A694" s="6">
        <v>38596</v>
      </c>
      <c r="B694" s="7">
        <f>Table2[[#This Row],[ISM ]]</f>
        <v>56.5</v>
      </c>
      <c r="C694" s="14"/>
    </row>
    <row r="695" spans="1:3">
      <c r="A695" s="6">
        <v>38626</v>
      </c>
      <c r="B695" s="7">
        <f>Table2[[#This Row],[ISM ]]</f>
        <v>57.2</v>
      </c>
      <c r="C695" s="14">
        <v>2.3E-2</v>
      </c>
    </row>
    <row r="696" spans="1:3">
      <c r="A696" s="6">
        <v>38657</v>
      </c>
      <c r="B696" s="7">
        <f>Table2[[#This Row],[ISM ]]</f>
        <v>56.5</v>
      </c>
      <c r="C696" s="14"/>
    </row>
    <row r="697" spans="1:3">
      <c r="A697" s="6">
        <v>38687</v>
      </c>
      <c r="B697" s="7">
        <f>Table2[[#This Row],[ISM ]]</f>
        <v>54.9</v>
      </c>
      <c r="C697" s="14"/>
    </row>
    <row r="698" spans="1:3">
      <c r="A698" s="6">
        <v>38718</v>
      </c>
      <c r="B698" s="7">
        <f>Table2[[#This Row],[ISM ]]</f>
        <v>55</v>
      </c>
      <c r="C698" s="14">
        <v>4.9000000000000002E-2</v>
      </c>
    </row>
    <row r="699" spans="1:3">
      <c r="A699" s="6">
        <v>38749</v>
      </c>
      <c r="B699" s="7">
        <f>Table2[[#This Row],[ISM ]]</f>
        <v>55.5</v>
      </c>
      <c r="C699" s="14"/>
    </row>
    <row r="700" spans="1:3">
      <c r="A700" s="6">
        <v>38777</v>
      </c>
      <c r="B700" s="7">
        <f>Table2[[#This Row],[ISM ]]</f>
        <v>54.7</v>
      </c>
      <c r="C700" s="14"/>
    </row>
    <row r="701" spans="1:3">
      <c r="A701" s="6">
        <v>38808</v>
      </c>
      <c r="B701" s="7">
        <f>Table2[[#This Row],[ISM ]]</f>
        <v>55.8</v>
      </c>
      <c r="C701" s="14">
        <v>1.2E-2</v>
      </c>
    </row>
    <row r="702" spans="1:3">
      <c r="A702" s="6">
        <v>38838</v>
      </c>
      <c r="B702" s="7">
        <f>Table2[[#This Row],[ISM ]]</f>
        <v>53.5</v>
      </c>
      <c r="C702" s="14"/>
    </row>
    <row r="703" spans="1:3">
      <c r="A703" s="6">
        <v>38869</v>
      </c>
      <c r="B703" s="7">
        <f>Table2[[#This Row],[ISM ]]</f>
        <v>52.4</v>
      </c>
      <c r="C703" s="14"/>
    </row>
    <row r="704" spans="1:3">
      <c r="A704" s="6">
        <v>38899</v>
      </c>
      <c r="B704" s="7">
        <f>Table2[[#This Row],[ISM ]]</f>
        <v>53.2</v>
      </c>
      <c r="C704" s="14">
        <v>4.0000000000000001E-3</v>
      </c>
    </row>
    <row r="705" spans="1:3">
      <c r="A705" s="6">
        <v>38930</v>
      </c>
      <c r="B705" s="7">
        <f>Table2[[#This Row],[ISM ]]</f>
        <v>52.8</v>
      </c>
      <c r="C705" s="14"/>
    </row>
    <row r="706" spans="1:3">
      <c r="A706" s="6">
        <v>38961</v>
      </c>
      <c r="B706" s="7">
        <f>Table2[[#This Row],[ISM ]]</f>
        <v>51.8</v>
      </c>
      <c r="C706" s="14"/>
    </row>
    <row r="707" spans="1:3">
      <c r="A707" s="6">
        <v>38991</v>
      </c>
      <c r="B707" s="7">
        <f>Table2[[#This Row],[ISM ]]</f>
        <v>50.5</v>
      </c>
      <c r="C707" s="14">
        <v>3.2000000000000001E-2</v>
      </c>
    </row>
    <row r="708" spans="1:3">
      <c r="A708" s="6">
        <v>39022</v>
      </c>
      <c r="B708" s="7">
        <f>Table2[[#This Row],[ISM ]]</f>
        <v>50.4</v>
      </c>
      <c r="C708" s="14"/>
    </row>
    <row r="709" spans="1:3">
      <c r="A709" s="6">
        <v>39052</v>
      </c>
      <c r="B709" s="7">
        <f>Table2[[#This Row],[ISM ]]</f>
        <v>52</v>
      </c>
      <c r="C709" s="14"/>
    </row>
    <row r="710" spans="1:3">
      <c r="A710" s="6">
        <v>39083</v>
      </c>
      <c r="B710" s="7">
        <f>Table2[[#This Row],[ISM ]]</f>
        <v>49.9</v>
      </c>
      <c r="C710" s="14">
        <v>2E-3</v>
      </c>
    </row>
    <row r="711" spans="1:3">
      <c r="A711" s="6">
        <v>39114</v>
      </c>
      <c r="B711" s="7">
        <f>Table2[[#This Row],[ISM ]]</f>
        <v>52</v>
      </c>
      <c r="C711" s="14"/>
    </row>
    <row r="712" spans="1:3">
      <c r="A712" s="6">
        <v>39142</v>
      </c>
      <c r="B712" s="7">
        <f>Table2[[#This Row],[ISM ]]</f>
        <v>51.3</v>
      </c>
      <c r="C712" s="14"/>
    </row>
    <row r="713" spans="1:3">
      <c r="A713" s="6">
        <v>39173</v>
      </c>
      <c r="B713" s="7">
        <f>Table2[[#This Row],[ISM ]]</f>
        <v>52.6</v>
      </c>
      <c r="C713" s="14">
        <v>3.1E-2</v>
      </c>
    </row>
    <row r="714" spans="1:3">
      <c r="A714" s="6">
        <v>39203</v>
      </c>
      <c r="B714" s="7">
        <f>Table2[[#This Row],[ISM ]]</f>
        <v>52.3</v>
      </c>
      <c r="C714" s="14"/>
    </row>
    <row r="715" spans="1:3">
      <c r="A715" s="6">
        <v>39234</v>
      </c>
      <c r="B715" s="7">
        <f>Table2[[#This Row],[ISM ]]</f>
        <v>52.4</v>
      </c>
      <c r="C715" s="14"/>
    </row>
    <row r="716" spans="1:3">
      <c r="A716" s="6">
        <v>39264</v>
      </c>
      <c r="B716" s="7">
        <f>Table2[[#This Row],[ISM ]]</f>
        <v>51.7</v>
      </c>
      <c r="C716" s="14">
        <v>2.7000000000000003E-2</v>
      </c>
    </row>
    <row r="717" spans="1:3">
      <c r="A717" s="6">
        <v>39295</v>
      </c>
      <c r="B717" s="7">
        <f>Table2[[#This Row],[ISM ]]</f>
        <v>50.2</v>
      </c>
      <c r="C717" s="14"/>
    </row>
    <row r="718" spans="1:3">
      <c r="A718" s="6">
        <v>39326</v>
      </c>
      <c r="B718" s="7">
        <f>Table2[[#This Row],[ISM ]]</f>
        <v>50</v>
      </c>
      <c r="C718" s="14"/>
    </row>
    <row r="719" spans="1:3">
      <c r="A719" s="6">
        <v>39356</v>
      </c>
      <c r="B719" s="7">
        <f>Table2[[#This Row],[ISM ]]</f>
        <v>50.9</v>
      </c>
      <c r="C719" s="14">
        <v>1.3999999999999999E-2</v>
      </c>
    </row>
    <row r="720" spans="1:3">
      <c r="A720" s="6">
        <v>39387</v>
      </c>
      <c r="B720" s="7">
        <f>Table2[[#This Row],[ISM ]]</f>
        <v>51.5</v>
      </c>
      <c r="C720" s="14"/>
    </row>
    <row r="721" spans="1:3">
      <c r="A721" s="6">
        <v>39417</v>
      </c>
      <c r="B721" s="7">
        <f>Table2[[#This Row],[ISM ]]</f>
        <v>49</v>
      </c>
      <c r="C721" s="14"/>
    </row>
    <row r="722" spans="1:3">
      <c r="A722" s="6">
        <v>39448</v>
      </c>
      <c r="B722" s="7">
        <f>Table2[[#This Row],[ISM ]]</f>
        <v>51.1</v>
      </c>
      <c r="C722" s="14">
        <v>-2.7000000000000003E-2</v>
      </c>
    </row>
    <row r="723" spans="1:3">
      <c r="A723" s="6">
        <v>39479</v>
      </c>
      <c r="B723" s="7">
        <f>Table2[[#This Row],[ISM ]]</f>
        <v>48.9</v>
      </c>
      <c r="C723" s="14"/>
    </row>
    <row r="724" spans="1:3">
      <c r="A724" s="6">
        <v>39508</v>
      </c>
      <c r="B724" s="7">
        <f>Table2[[#This Row],[ISM ]]</f>
        <v>49</v>
      </c>
      <c r="C724" s="14"/>
    </row>
    <row r="725" spans="1:3">
      <c r="A725" s="6">
        <v>39539</v>
      </c>
      <c r="B725" s="7">
        <f>Table2[[#This Row],[ISM ]]</f>
        <v>48.8</v>
      </c>
      <c r="C725" s="14">
        <v>0.02</v>
      </c>
    </row>
    <row r="726" spans="1:3">
      <c r="A726" s="6">
        <v>39569</v>
      </c>
      <c r="B726" s="7">
        <f>Table2[[#This Row],[ISM ]]</f>
        <v>48.8</v>
      </c>
      <c r="C726" s="14"/>
    </row>
    <row r="727" spans="1:3">
      <c r="A727" s="6">
        <v>39600</v>
      </c>
      <c r="B727" s="7">
        <f>Table2[[#This Row],[ISM ]]</f>
        <v>49</v>
      </c>
      <c r="C727" s="14"/>
    </row>
    <row r="728" spans="1:3">
      <c r="A728" s="6">
        <v>39630</v>
      </c>
      <c r="B728" s="7">
        <f>Table2[[#This Row],[ISM ]]</f>
        <v>49.6</v>
      </c>
      <c r="C728" s="14">
        <v>-1.9E-2</v>
      </c>
    </row>
    <row r="729" spans="1:3">
      <c r="A729" s="6">
        <v>39661</v>
      </c>
      <c r="B729" s="7">
        <f>Table2[[#This Row],[ISM ]]</f>
        <v>48</v>
      </c>
      <c r="C729" s="14"/>
    </row>
    <row r="730" spans="1:3">
      <c r="A730" s="6">
        <v>39692</v>
      </c>
      <c r="B730" s="7">
        <f>Table2[[#This Row],[ISM ]]</f>
        <v>43.8</v>
      </c>
      <c r="C730" s="14"/>
    </row>
    <row r="731" spans="1:3">
      <c r="A731" s="6">
        <v>39722</v>
      </c>
      <c r="B731" s="7">
        <f>Table2[[#This Row],[ISM ]]</f>
        <v>39</v>
      </c>
      <c r="C731" s="14">
        <v>-8.199999999999999E-2</v>
      </c>
    </row>
    <row r="732" spans="1:3">
      <c r="A732" s="6">
        <v>39753</v>
      </c>
      <c r="B732" s="7">
        <f>Table2[[#This Row],[ISM ]]</f>
        <v>36.9</v>
      </c>
      <c r="C732" s="14"/>
    </row>
    <row r="733" spans="1:3">
      <c r="A733" s="6">
        <v>39783</v>
      </c>
      <c r="B733" s="7">
        <f>Table2[[#This Row],[ISM ]]</f>
        <v>33.299999999999997</v>
      </c>
      <c r="C733" s="14"/>
    </row>
    <row r="734" spans="1:3">
      <c r="A734" s="6">
        <v>39814</v>
      </c>
      <c r="B734" s="7">
        <f>Table2[[#This Row],[ISM ]]</f>
        <v>35.700000000000003</v>
      </c>
      <c r="C734" s="14">
        <v>-5.4000000000000006E-2</v>
      </c>
    </row>
    <row r="735" spans="1:3">
      <c r="A735" s="6">
        <v>39845</v>
      </c>
      <c r="B735" s="7">
        <f>Table2[[#This Row],[ISM ]]</f>
        <v>36</v>
      </c>
      <c r="C735" s="14"/>
    </row>
    <row r="736" spans="1:3">
      <c r="A736" s="6">
        <v>39873</v>
      </c>
      <c r="B736" s="7">
        <f>Table2[[#This Row],[ISM ]]</f>
        <v>36.6</v>
      </c>
      <c r="C736" s="14"/>
    </row>
    <row r="737" spans="1:3">
      <c r="A737" s="6">
        <v>39904</v>
      </c>
      <c r="B737" s="7">
        <f>Table2[[#This Row],[ISM ]]</f>
        <v>39.9</v>
      </c>
      <c r="C737" s="14">
        <v>-5.0000000000000001E-3</v>
      </c>
    </row>
    <row r="738" spans="1:3">
      <c r="A738" s="6">
        <v>39934</v>
      </c>
      <c r="B738" s="7">
        <f>Table2[[#This Row],[ISM ]]</f>
        <v>41.9</v>
      </c>
      <c r="C738" s="14"/>
    </row>
    <row r="739" spans="1:3">
      <c r="A739" s="6">
        <v>39965</v>
      </c>
      <c r="B739" s="7">
        <f>Table2[[#This Row],[ISM ]]</f>
        <v>44.7</v>
      </c>
      <c r="C739" s="14"/>
    </row>
    <row r="740" spans="1:3">
      <c r="A740" s="6">
        <v>39995</v>
      </c>
      <c r="B740" s="7">
        <f>Table2[[#This Row],[ISM ]]</f>
        <v>49</v>
      </c>
      <c r="C740" s="14">
        <v>1.3000000000000001E-2</v>
      </c>
    </row>
    <row r="741" spans="1:3">
      <c r="A741" s="6">
        <v>40026</v>
      </c>
      <c r="B741" s="7">
        <f>Table2[[#This Row],[ISM ]]</f>
        <v>51.4</v>
      </c>
      <c r="C741" s="14"/>
    </row>
    <row r="742" spans="1:3">
      <c r="A742" s="6">
        <v>40057</v>
      </c>
      <c r="B742" s="7">
        <f>Table2[[#This Row],[ISM ]]</f>
        <v>53.2</v>
      </c>
      <c r="C742" s="14"/>
    </row>
    <row r="743" spans="1:3">
      <c r="A743" s="6">
        <v>40087</v>
      </c>
      <c r="B743" s="7">
        <f>Table2[[#This Row],[ISM ]]</f>
        <v>55.8</v>
      </c>
      <c r="C743" s="14">
        <v>3.9E-2</v>
      </c>
    </row>
    <row r="744" spans="1:3">
      <c r="A744" s="6">
        <v>40118</v>
      </c>
      <c r="B744" s="7">
        <f>Table2[[#This Row],[ISM ]]</f>
        <v>54.7</v>
      </c>
      <c r="C744" s="14"/>
    </row>
    <row r="745" spans="1:3">
      <c r="A745" s="6">
        <v>40148</v>
      </c>
      <c r="B745" s="7">
        <f>Table2[[#This Row],[ISM ]]</f>
        <v>56.4</v>
      </c>
      <c r="C745" s="14"/>
    </row>
    <row r="746" spans="1:3">
      <c r="A746" s="6">
        <v>40179</v>
      </c>
      <c r="B746" s="7">
        <f>Table2[[#This Row],[ISM ]]</f>
        <v>58.3</v>
      </c>
      <c r="C746" s="14">
        <v>1.7000000000000001E-2</v>
      </c>
    </row>
    <row r="747" spans="1:3">
      <c r="A747" s="6">
        <v>40210</v>
      </c>
      <c r="B747" s="7">
        <f>Table2[[#This Row],[ISM ]]</f>
        <v>57.1</v>
      </c>
      <c r="C747" s="14"/>
    </row>
    <row r="748" spans="1:3">
      <c r="A748" s="6">
        <v>40238</v>
      </c>
      <c r="B748" s="7">
        <f>Table2[[#This Row],[ISM ]]</f>
        <v>60.4</v>
      </c>
      <c r="C748" s="14"/>
    </row>
    <row r="749" spans="1:3">
      <c r="A749" s="6">
        <v>40269</v>
      </c>
      <c r="B749" s="7">
        <f>Table2[[#This Row],[ISM ]]</f>
        <v>59.6</v>
      </c>
      <c r="C749" s="14">
        <v>3.9E-2</v>
      </c>
    </row>
    <row r="750" spans="1:3">
      <c r="A750" s="6">
        <v>40299</v>
      </c>
      <c r="B750" s="7">
        <f>Table2[[#This Row],[ISM ]]</f>
        <v>57.8</v>
      </c>
      <c r="C750" s="14"/>
    </row>
    <row r="751" spans="1:3">
      <c r="A751" s="6">
        <v>40330</v>
      </c>
      <c r="B751" s="7">
        <f>Table2[[#This Row],[ISM ]]</f>
        <v>55.3</v>
      </c>
      <c r="C751" s="14"/>
    </row>
    <row r="752" spans="1:3">
      <c r="A752" s="6">
        <v>40360</v>
      </c>
      <c r="B752" s="7">
        <f>Table2[[#This Row],[ISM ]]</f>
        <v>55.1</v>
      </c>
      <c r="C752" s="14">
        <v>2.7000000000000003E-2</v>
      </c>
    </row>
    <row r="753" spans="1:3">
      <c r="A753" s="6">
        <v>40391</v>
      </c>
      <c r="B753" s="7">
        <f>Table2[[#This Row],[ISM ]]</f>
        <v>55.2</v>
      </c>
      <c r="C753" s="14"/>
    </row>
    <row r="754" spans="1:3">
      <c r="A754" s="6">
        <v>40422</v>
      </c>
      <c r="B754" s="7">
        <f>Table2[[#This Row],[ISM ]]</f>
        <v>55.3</v>
      </c>
      <c r="C754" s="14"/>
    </row>
    <row r="755" spans="1:3">
      <c r="A755" s="6">
        <v>40452</v>
      </c>
      <c r="B755" s="7">
        <f>Table2[[#This Row],[ISM ]]</f>
        <v>56.9</v>
      </c>
      <c r="C755" s="14">
        <v>2.5000000000000001E-2</v>
      </c>
    </row>
    <row r="756" spans="1:3">
      <c r="A756" s="6">
        <v>40483</v>
      </c>
      <c r="B756" s="7">
        <f>Table2[[#This Row],[ISM ]]</f>
        <v>58.2</v>
      </c>
      <c r="C756" s="14"/>
    </row>
    <row r="757" spans="1:3">
      <c r="A757" s="6">
        <v>40513</v>
      </c>
      <c r="B757" s="7">
        <f>Table2[[#This Row],[ISM ]]</f>
        <v>58.5</v>
      </c>
      <c r="C757" s="14"/>
    </row>
    <row r="758" spans="1:3">
      <c r="A758" s="6">
        <v>40544</v>
      </c>
      <c r="B758" s="7">
        <f>Table2[[#This Row],[ISM ]]</f>
        <v>60.8</v>
      </c>
      <c r="C758" s="14">
        <v>-1.4999999999999999E-2</v>
      </c>
    </row>
    <row r="759" spans="1:3">
      <c r="A759" s="6">
        <v>40575</v>
      </c>
      <c r="B759" s="7">
        <f>Table2[[#This Row],[ISM ]]</f>
        <v>61.4</v>
      </c>
      <c r="C759" s="14"/>
    </row>
    <row r="760" spans="1:3">
      <c r="A760" s="6">
        <v>40603</v>
      </c>
      <c r="B760" s="7">
        <f>Table2[[#This Row],[ISM ]]</f>
        <v>61.2</v>
      </c>
      <c r="C760" s="14"/>
    </row>
    <row r="761" spans="1:3">
      <c r="A761" s="6">
        <v>40634</v>
      </c>
      <c r="B761" s="7">
        <f>Table2[[#This Row],[ISM ]]</f>
        <v>60.4</v>
      </c>
      <c r="C761" s="14">
        <v>2.8999999999999998E-2</v>
      </c>
    </row>
    <row r="762" spans="1:3">
      <c r="A762" s="6">
        <v>40664</v>
      </c>
      <c r="B762" s="7">
        <f>Table2[[#This Row],[ISM ]]</f>
        <v>53.5</v>
      </c>
      <c r="C762" s="14"/>
    </row>
    <row r="763" spans="1:3">
      <c r="A763" s="6">
        <v>40695</v>
      </c>
      <c r="B763" s="7">
        <f>Table2[[#This Row],[ISM ]]</f>
        <v>55.3</v>
      </c>
      <c r="C763" s="14"/>
    </row>
    <row r="764" spans="1:3">
      <c r="A764" s="6">
        <v>40725</v>
      </c>
      <c r="B764" s="7">
        <f>Table2[[#This Row],[ISM ]]</f>
        <v>50.9</v>
      </c>
      <c r="C764" s="14">
        <v>8.0000000000000002E-3</v>
      </c>
    </row>
    <row r="765" spans="1:3">
      <c r="A765" s="6">
        <v>40756</v>
      </c>
      <c r="B765" s="7">
        <f>Table2[[#This Row],[ISM ]]</f>
        <v>50.6</v>
      </c>
      <c r="C765" s="14"/>
    </row>
    <row r="766" spans="1:3">
      <c r="A766" s="6">
        <v>40787</v>
      </c>
      <c r="B766" s="7">
        <f>Table2[[#This Row],[ISM ]]</f>
        <v>51.6</v>
      </c>
      <c r="C766" s="14"/>
    </row>
    <row r="767" spans="1:3">
      <c r="A767" s="6">
        <v>40817</v>
      </c>
      <c r="B767" s="7">
        <f>Table2[[#This Row],[ISM ]]</f>
        <v>50.8</v>
      </c>
      <c r="C767" s="14">
        <v>4.5999999999999999E-2</v>
      </c>
    </row>
    <row r="768" spans="1:3">
      <c r="A768" s="6">
        <v>40848</v>
      </c>
      <c r="B768" s="7">
        <f>Table2[[#This Row],[ISM ]]</f>
        <v>52.7</v>
      </c>
      <c r="C768" s="14"/>
    </row>
    <row r="769" spans="1:3">
      <c r="A769" s="6">
        <v>40878</v>
      </c>
      <c r="B769" s="7">
        <f>Table2[[#This Row],[ISM ]]</f>
        <v>53.9</v>
      </c>
      <c r="C769" s="14"/>
    </row>
    <row r="770" spans="1:3">
      <c r="A770" s="6">
        <v>40909</v>
      </c>
      <c r="B770" s="7">
        <f>Table2[[#This Row],[ISM ]]</f>
        <v>54.1</v>
      </c>
      <c r="C770" s="14">
        <v>2.7E-2</v>
      </c>
    </row>
    <row r="771" spans="1:3">
      <c r="A771" s="6">
        <v>40940</v>
      </c>
      <c r="B771" s="7">
        <f>Table2[[#This Row],[ISM ]]</f>
        <v>52.4</v>
      </c>
      <c r="C771" s="14"/>
    </row>
    <row r="772" spans="1:3">
      <c r="A772" s="6">
        <v>40969</v>
      </c>
      <c r="B772" s="7">
        <f>Table2[[#This Row],[ISM ]]</f>
        <v>53.4</v>
      </c>
      <c r="C772" s="14"/>
    </row>
    <row r="773" spans="1:3">
      <c r="A773" s="6">
        <v>41000</v>
      </c>
      <c r="B773" s="7">
        <f>Table2[[#This Row],[ISM ]]</f>
        <v>54.8</v>
      </c>
      <c r="C773" s="14">
        <v>1.9E-2</v>
      </c>
    </row>
    <row r="774" spans="1:3">
      <c r="A774" s="6">
        <v>41030</v>
      </c>
      <c r="B774" s="7">
        <f>Table2[[#This Row],[ISM ]]</f>
        <v>53.5</v>
      </c>
      <c r="C774" s="14"/>
    </row>
    <row r="775" spans="1:3">
      <c r="A775" s="6">
        <v>41061</v>
      </c>
      <c r="B775" s="7">
        <f>Table2[[#This Row],[ISM ]]</f>
        <v>49.7</v>
      </c>
      <c r="C775" s="14"/>
    </row>
    <row r="776" spans="1:3">
      <c r="A776" s="6">
        <v>41091</v>
      </c>
      <c r="B776" s="7">
        <f>Table2[[#This Row],[ISM ]]</f>
        <v>49.8</v>
      </c>
      <c r="C776" s="14">
        <v>5.0000000000000001E-3</v>
      </c>
    </row>
    <row r="777" spans="1:3">
      <c r="A777" s="6">
        <v>41122</v>
      </c>
      <c r="B777" s="7">
        <f>Table2[[#This Row],[ISM ]]</f>
        <v>49.6</v>
      </c>
      <c r="C777" s="14"/>
    </row>
    <row r="778" spans="1:3">
      <c r="A778" s="6">
        <v>41153</v>
      </c>
      <c r="B778" s="7">
        <f>Table2[[#This Row],[ISM ]]</f>
        <v>51.5</v>
      </c>
      <c r="C778" s="14"/>
    </row>
    <row r="779" spans="1:3">
      <c r="A779" s="6">
        <v>41183</v>
      </c>
      <c r="B779" s="7">
        <f>Table2[[#This Row],[ISM ]]</f>
        <v>51.7</v>
      </c>
      <c r="C779" s="14">
        <v>1E-3</v>
      </c>
    </row>
    <row r="780" spans="1:3">
      <c r="A780" s="6">
        <v>41214</v>
      </c>
      <c r="B780" s="7">
        <f>Table2[[#This Row],[ISM ]]</f>
        <v>49.5</v>
      </c>
      <c r="C780" s="14"/>
    </row>
    <row r="781" spans="1:3">
      <c r="A781" s="6">
        <v>41244</v>
      </c>
      <c r="B781" s="7">
        <f>Table2[[#This Row],[ISM ]]</f>
        <v>50.7</v>
      </c>
      <c r="C781" s="14"/>
    </row>
    <row r="782" spans="1:3">
      <c r="A782" s="6">
        <v>41275</v>
      </c>
      <c r="B782" s="7">
        <f>Table2[[#This Row],[ISM ]]</f>
        <v>53.1</v>
      </c>
      <c r="C782" s="14">
        <v>2.8000000000000001E-2</v>
      </c>
    </row>
    <row r="783" spans="1:3">
      <c r="A783" s="6">
        <v>41306</v>
      </c>
      <c r="B783" s="7">
        <f>Table2[[#This Row],[ISM ]]</f>
        <v>54.2</v>
      </c>
      <c r="C783" s="14"/>
    </row>
    <row r="784" spans="1:3">
      <c r="A784" s="6">
        <v>41334</v>
      </c>
      <c r="B784" s="7">
        <f>Table2[[#This Row],[ISM ]]</f>
        <v>51.3</v>
      </c>
      <c r="C784" s="14"/>
    </row>
    <row r="785" spans="1:3">
      <c r="A785" s="6">
        <v>41365</v>
      </c>
      <c r="B785" s="7">
        <f>Table2[[#This Row],[ISM ]]</f>
        <v>50.7</v>
      </c>
      <c r="C785" s="14">
        <v>8.0000000000000002E-3</v>
      </c>
    </row>
    <row r="786" spans="1:3">
      <c r="A786" s="6">
        <v>41395</v>
      </c>
      <c r="B786" s="7">
        <f>Table2[[#This Row],[ISM ]]</f>
        <v>49</v>
      </c>
      <c r="C786" s="14"/>
    </row>
    <row r="787" spans="1:3">
      <c r="A787" s="6">
        <v>41426</v>
      </c>
      <c r="B787" s="7">
        <f>Table2[[#This Row],[ISM ]]</f>
        <v>50.9</v>
      </c>
      <c r="C787" s="14"/>
    </row>
    <row r="788" spans="1:3">
      <c r="A788" s="6">
        <v>41456</v>
      </c>
      <c r="B788" s="7">
        <f>Table2[[#This Row],[ISM ]]</f>
        <v>55.4</v>
      </c>
      <c r="C788" s="14">
        <v>3.1E-2</v>
      </c>
    </row>
    <row r="789" spans="1:3">
      <c r="A789" s="6">
        <v>41487</v>
      </c>
      <c r="B789" s="7">
        <f>Table2[[#This Row],[ISM ]]</f>
        <v>55.7</v>
      </c>
      <c r="C789" s="14"/>
    </row>
    <row r="790" spans="1:3">
      <c r="A790" s="6">
        <v>41518</v>
      </c>
      <c r="B790" s="7">
        <f>Table2[[#This Row],[ISM ]]</f>
        <v>56.2</v>
      </c>
      <c r="C790" s="14"/>
    </row>
    <row r="791" spans="1:3">
      <c r="A791" s="6">
        <v>41548</v>
      </c>
      <c r="B791" s="7">
        <f>Table2[[#This Row],[ISM ]]</f>
        <v>56.4</v>
      </c>
      <c r="C791" s="14">
        <v>0.04</v>
      </c>
    </row>
    <row r="792" spans="1:3">
      <c r="A792" s="6">
        <v>41579</v>
      </c>
      <c r="B792" s="7">
        <f>Table2[[#This Row],[ISM ]]</f>
        <v>57.3</v>
      </c>
      <c r="C792" s="14"/>
    </row>
    <row r="793" spans="1:3">
      <c r="A793" s="6">
        <v>41609</v>
      </c>
      <c r="B793" s="7">
        <f>Table2[[#This Row],[ISM ]]</f>
        <v>57</v>
      </c>
      <c r="C793" s="14"/>
    </row>
    <row r="794" spans="1:3">
      <c r="A794" s="6">
        <v>41640</v>
      </c>
      <c r="B794" s="7">
        <f>Table2[[#This Row],[ISM ]]</f>
        <v>51.8</v>
      </c>
      <c r="C794" s="14">
        <v>-8.9999999999999993E-3</v>
      </c>
    </row>
    <row r="795" spans="1:3">
      <c r="A795" s="6">
        <v>41671</v>
      </c>
      <c r="B795" s="7">
        <f>Table2[[#This Row],[ISM ]]</f>
        <v>54.3</v>
      </c>
      <c r="C795" s="14"/>
    </row>
    <row r="796" spans="1:3">
      <c r="A796" s="6">
        <v>41699</v>
      </c>
      <c r="B796" s="7">
        <f>Table2[[#This Row],[ISM ]]</f>
        <v>54.4</v>
      </c>
      <c r="C796" s="14"/>
    </row>
    <row r="797" spans="1:3">
      <c r="A797" s="6">
        <v>41730</v>
      </c>
      <c r="B797" s="7">
        <f>Table2[[#This Row],[ISM ]]</f>
        <v>55.3</v>
      </c>
      <c r="C797" s="14">
        <v>4.5999999999999999E-2</v>
      </c>
    </row>
    <row r="798" spans="1:3">
      <c r="A798" s="6">
        <v>41760</v>
      </c>
      <c r="B798" s="7">
        <f>Table2[[#This Row],[ISM ]]</f>
        <v>53.2</v>
      </c>
      <c r="C798" s="14"/>
    </row>
    <row r="799" spans="1:3">
      <c r="A799" s="6">
        <v>41791</v>
      </c>
      <c r="B799" s="7">
        <f>Table2[[#This Row],[ISM ]]</f>
        <v>55.7</v>
      </c>
      <c r="C799" s="14"/>
    </row>
    <row r="800" spans="1:3">
      <c r="A800" s="6">
        <v>41821</v>
      </c>
      <c r="B800" s="7">
        <f>Table2[[#This Row],[ISM ]]</f>
        <v>56.4</v>
      </c>
      <c r="C800" s="14">
        <v>5.1999999999999998E-2</v>
      </c>
    </row>
    <row r="801" spans="1:3">
      <c r="A801" s="6">
        <v>41852</v>
      </c>
      <c r="B801" s="7">
        <f>Table2[[#This Row],[ISM ]]</f>
        <v>58.1</v>
      </c>
      <c r="C801" s="14"/>
    </row>
    <row r="802" spans="1:3">
      <c r="A802" s="6">
        <v>41883</v>
      </c>
      <c r="B802" s="7">
        <f>Table2[[#This Row],[ISM ]]</f>
        <v>56.1</v>
      </c>
      <c r="C802" s="14"/>
    </row>
    <row r="803" spans="1:3">
      <c r="A803" s="6">
        <v>41913</v>
      </c>
      <c r="B803" s="7">
        <f>Table2[[#This Row],[ISM ]]</f>
        <v>57.9</v>
      </c>
      <c r="C803" s="14">
        <v>0.02</v>
      </c>
    </row>
    <row r="804" spans="1:3">
      <c r="A804" s="6">
        <v>41944</v>
      </c>
      <c r="B804" s="7">
        <f>Table2[[#This Row],[ISM ]]</f>
        <v>57.6</v>
      </c>
      <c r="C804" s="14"/>
    </row>
    <row r="805" spans="1:3">
      <c r="A805" s="6">
        <v>41974</v>
      </c>
      <c r="B805" s="7">
        <f>Table2[[#This Row],[ISM ]]</f>
        <v>55.1</v>
      </c>
      <c r="C805" s="14"/>
    </row>
    <row r="806" spans="1:3">
      <c r="A806" s="6">
        <v>42005</v>
      </c>
      <c r="B806" s="7">
        <f>Table2[[#This Row],[ISM ]]</f>
        <v>53.5</v>
      </c>
      <c r="C806" s="14">
        <v>3.2000000000000001E-2</v>
      </c>
    </row>
    <row r="807" spans="1:3">
      <c r="A807" s="6">
        <v>42036</v>
      </c>
      <c r="B807" s="7">
        <f>Table2[[#This Row],[ISM ]]</f>
        <v>52.9</v>
      </c>
      <c r="C807" s="14"/>
    </row>
    <row r="808" spans="1:3">
      <c r="A808" s="6">
        <v>42064</v>
      </c>
      <c r="B808" s="7">
        <f>Table2[[#This Row],[ISM ]]</f>
        <v>51.5</v>
      </c>
      <c r="C808" s="14"/>
    </row>
    <row r="809" spans="1:3">
      <c r="A809" s="6">
        <v>42095</v>
      </c>
      <c r="B809" s="7">
        <f>Table2[[#This Row],[ISM ]]</f>
        <v>51.5</v>
      </c>
      <c r="C809" s="14">
        <v>2.7E-2</v>
      </c>
    </row>
    <row r="810" spans="1:3">
      <c r="A810" s="6">
        <v>42125</v>
      </c>
      <c r="B810" s="7">
        <f>Table2[[#This Row],[ISM ]]</f>
        <v>52.8</v>
      </c>
      <c r="C810" s="14"/>
    </row>
    <row r="811" spans="1:3">
      <c r="A811" s="6">
        <v>42156</v>
      </c>
      <c r="B811" s="7">
        <f>Table2[[#This Row],[ISM ]]</f>
        <v>53.5</v>
      </c>
      <c r="C811" s="14"/>
    </row>
    <row r="812" spans="1:3">
      <c r="A812" s="6">
        <v>42186</v>
      </c>
      <c r="B812" s="7">
        <f>Table2[[#This Row],[ISM ]]</f>
        <v>52.7</v>
      </c>
      <c r="C812" s="14">
        <v>1.6E-2</v>
      </c>
    </row>
    <row r="813" spans="1:3">
      <c r="A813" s="6">
        <v>42217</v>
      </c>
      <c r="B813" s="7">
        <f>Table2[[#This Row],[ISM ]]</f>
        <v>51.1</v>
      </c>
      <c r="C813" s="14"/>
    </row>
    <row r="814" spans="1:3">
      <c r="A814" s="6">
        <v>42248</v>
      </c>
      <c r="B814" s="7">
        <f>Table2[[#This Row],[ISM ]]</f>
        <v>50.2</v>
      </c>
      <c r="C814" s="14"/>
    </row>
    <row r="815" spans="1:3">
      <c r="A815" s="6">
        <v>42278</v>
      </c>
      <c r="B815" s="7">
        <f>Table2[[#This Row],[ISM ]]</f>
        <v>50.1</v>
      </c>
      <c r="C815" s="14">
        <v>5.0000000000000001E-3</v>
      </c>
    </row>
    <row r="816" spans="1:3">
      <c r="A816" s="6">
        <v>42309</v>
      </c>
      <c r="B816" s="7">
        <f>Table2[[#This Row],[ISM ]]</f>
        <v>48.6</v>
      </c>
      <c r="C816" s="14"/>
    </row>
    <row r="817" spans="1:3">
      <c r="A817" s="6">
        <v>42339</v>
      </c>
      <c r="B817" s="7">
        <f>Table2[[#This Row],[ISM ]]</f>
        <v>48</v>
      </c>
      <c r="C817" s="14"/>
    </row>
    <row r="818" spans="1:3">
      <c r="A818" s="6">
        <v>42370</v>
      </c>
      <c r="B818" s="7">
        <f>Table2[[#This Row],[ISM ]]</f>
        <v>48.2</v>
      </c>
      <c r="C818" s="14">
        <v>6.0000000000000001E-3</v>
      </c>
    </row>
    <row r="819" spans="1:3">
      <c r="A819" s="6">
        <v>42401</v>
      </c>
      <c r="B819" s="7">
        <f>Table2[[#This Row],[ISM ]]</f>
        <v>49.5</v>
      </c>
      <c r="C819" s="14"/>
    </row>
    <row r="820" spans="1:3">
      <c r="A820" s="6">
        <v>42430</v>
      </c>
      <c r="B820" s="7">
        <f>Table2[[#This Row],[ISM ]]</f>
        <v>51.8</v>
      </c>
      <c r="C820" s="14"/>
    </row>
    <row r="821" spans="1:3">
      <c r="A821" s="6">
        <v>42461</v>
      </c>
      <c r="B821" s="7">
        <f>Table2[[#This Row],[ISM ]]</f>
        <v>50.8</v>
      </c>
      <c r="C821" s="14">
        <v>2.1999999999999999E-2</v>
      </c>
    </row>
    <row r="822" spans="1:3">
      <c r="A822" s="6">
        <v>42491</v>
      </c>
      <c r="B822" s="7">
        <f>Table2[[#This Row],[ISM ]]</f>
        <v>51.3</v>
      </c>
      <c r="C822" s="14"/>
    </row>
    <row r="823" spans="1:3">
      <c r="A823" s="6">
        <v>42522</v>
      </c>
      <c r="B823" s="7">
        <f>Table2[[#This Row],[ISM ]]</f>
        <v>53.2</v>
      </c>
      <c r="C823" s="14"/>
    </row>
    <row r="824" spans="1:3">
      <c r="A824" s="6">
        <v>42552</v>
      </c>
      <c r="B824" s="7">
        <f>Table2[[#This Row],[ISM ]]</f>
        <v>52.6</v>
      </c>
      <c r="C824" s="14">
        <v>2.8000000000000001E-2</v>
      </c>
    </row>
    <row r="825" spans="1:3">
      <c r="A825" s="6">
        <v>42583</v>
      </c>
      <c r="B825" s="7">
        <f>Table2[[#This Row],[ISM ]]</f>
        <v>49.4</v>
      </c>
      <c r="C825" s="14"/>
    </row>
    <row r="826" spans="1:3">
      <c r="A826" s="6">
        <v>42614</v>
      </c>
      <c r="B826" s="7">
        <f>Table2[[#This Row],[ISM ]]</f>
        <v>51.5</v>
      </c>
      <c r="C826" s="14"/>
    </row>
    <row r="827" spans="1:3">
      <c r="A827" s="6">
        <v>42644</v>
      </c>
      <c r="B827" s="7">
        <f>Table2[[#This Row],[ISM ]]</f>
        <v>51.9</v>
      </c>
      <c r="C827" s="14">
        <v>1.7999999999999999E-2</v>
      </c>
    </row>
    <row r="828" spans="1:3">
      <c r="A828" s="6">
        <v>42675</v>
      </c>
      <c r="B828" s="7">
        <f>Table2[[#This Row],[ISM ]]</f>
        <v>53.2</v>
      </c>
      <c r="C828" s="14"/>
    </row>
    <row r="829" spans="1:3">
      <c r="A829" s="6">
        <v>42705</v>
      </c>
      <c r="B829" s="7">
        <f>Table2[[#This Row],[ISM ]]</f>
        <v>54.5</v>
      </c>
      <c r="C829" s="14"/>
    </row>
    <row r="830" spans="1:3">
      <c r="A830" s="6">
        <v>42736</v>
      </c>
      <c r="B830" s="7">
        <f>Table2[[#This Row],[ISM ]]</f>
        <v>56</v>
      </c>
      <c r="C830" s="14">
        <v>1.2E-2</v>
      </c>
    </row>
    <row r="831" spans="1:3">
      <c r="A831" s="6">
        <v>42767</v>
      </c>
      <c r="B831" s="7">
        <f>Table2[[#This Row],[ISM ]]</f>
        <v>57.7</v>
      </c>
      <c r="C831" s="14"/>
    </row>
    <row r="832" spans="1:3">
      <c r="A832" s="6">
        <v>42795</v>
      </c>
      <c r="B832" s="7">
        <f>Table2[[#This Row],[ISM ]]</f>
        <v>57.2</v>
      </c>
      <c r="C832" s="14"/>
    </row>
    <row r="833" spans="1:3">
      <c r="A833" s="6">
        <v>42826</v>
      </c>
      <c r="B833" s="7">
        <f>Table2[[#This Row],[ISM ]]</f>
        <v>54.8</v>
      </c>
      <c r="C833" s="14">
        <v>3.1E-2</v>
      </c>
    </row>
    <row r="834" spans="1:3">
      <c r="A834" s="6">
        <v>42856</v>
      </c>
      <c r="B834" s="7">
        <f>Table2[[#This Row],[ISM ]]</f>
        <v>54.9</v>
      </c>
      <c r="C834" s="14"/>
    </row>
    <row r="835" spans="1:3">
      <c r="A835" s="6">
        <v>42887</v>
      </c>
      <c r="B835" s="7">
        <f>Table2[[#This Row],[ISM ]]</f>
        <v>57.8</v>
      </c>
      <c r="C835" s="14"/>
    </row>
    <row r="836" spans="1:3">
      <c r="A836" s="6">
        <v>42917</v>
      </c>
      <c r="B836" s="7">
        <f>Table2[[#This Row],[ISM ]]</f>
        <v>56.3</v>
      </c>
      <c r="C836" s="14">
        <v>3.2000000000000001E-2</v>
      </c>
    </row>
    <row r="837" spans="1:3">
      <c r="A837" s="6">
        <v>42948</v>
      </c>
      <c r="B837" s="7">
        <f>Table2[[#This Row],[ISM ]]</f>
        <v>58.8</v>
      </c>
      <c r="C837" s="14"/>
    </row>
    <row r="838" spans="1:3">
      <c r="A838" s="6">
        <v>42979</v>
      </c>
      <c r="B838" s="7">
        <f>Table2[[#This Row],[ISM ]]</f>
        <v>60.8</v>
      </c>
      <c r="C838" s="14"/>
    </row>
    <row r="839" spans="1:3">
      <c r="A839" s="6">
        <v>43009</v>
      </c>
      <c r="B839" s="7">
        <f>Table2[[#This Row],[ISM ]]</f>
        <v>58.7</v>
      </c>
      <c r="C839" s="14">
        <v>2.9000000000000001E-2</v>
      </c>
    </row>
    <row r="840" spans="1:3">
      <c r="A840" s="6">
        <v>43040</v>
      </c>
      <c r="B840" s="7">
        <f>Table2[[#This Row],[ISM ]]</f>
        <v>58.2</v>
      </c>
      <c r="C840" s="14"/>
    </row>
    <row r="841" spans="1:3">
      <c r="A841" s="6">
        <v>43070</v>
      </c>
      <c r="B841" s="7">
        <f>Table2[[#This Row],[ISM ]]</f>
        <v>59.3</v>
      </c>
      <c r="C841" s="14"/>
    </row>
    <row r="842" spans="1:3">
      <c r="A842" s="6">
        <v>43101</v>
      </c>
      <c r="B842" s="7">
        <f>Table2[[#This Row],[ISM ]]</f>
        <v>59.1</v>
      </c>
      <c r="C842" s="14">
        <v>2.3E-2</v>
      </c>
    </row>
    <row r="843" spans="1:3">
      <c r="A843" s="6">
        <v>43132</v>
      </c>
      <c r="B843" s="7">
        <f>Table2[[#This Row],[ISM ]]</f>
        <v>60.8</v>
      </c>
      <c r="C843" s="14"/>
    </row>
    <row r="844" spans="1:3">
      <c r="A844" s="6">
        <v>43160</v>
      </c>
      <c r="B844" s="7">
        <f>Table2[[#This Row],[ISM ]]</f>
        <v>59.3</v>
      </c>
      <c r="C844" s="14"/>
    </row>
    <row r="845" spans="1:3">
      <c r="A845" s="6">
        <v>43191</v>
      </c>
      <c r="B845" s="7">
        <f>Table2[[#This Row],[ISM ]]</f>
        <v>57.3</v>
      </c>
      <c r="C845" s="14"/>
    </row>
    <row r="846" spans="1:3">
      <c r="A846" s="6">
        <v>43221</v>
      </c>
      <c r="B846" s="7"/>
      <c r="C846" s="14"/>
    </row>
    <row r="847" spans="1:3">
      <c r="A847" s="6">
        <v>43252</v>
      </c>
      <c r="B847" s="7"/>
      <c r="C847" s="14"/>
    </row>
    <row r="848" spans="1:3">
      <c r="A848" s="6">
        <v>43282</v>
      </c>
      <c r="B848" s="7"/>
      <c r="C848" s="14"/>
    </row>
    <row r="849" spans="1:3">
      <c r="A849" s="6">
        <v>43313</v>
      </c>
      <c r="B849" s="7"/>
      <c r="C849" s="14"/>
    </row>
    <row r="850" spans="1:3">
      <c r="A850" s="6">
        <v>43344</v>
      </c>
      <c r="B850" s="7"/>
      <c r="C850" s="14"/>
    </row>
    <row r="851" spans="1:3">
      <c r="A851" s="6">
        <v>43374</v>
      </c>
      <c r="B851" s="7"/>
      <c r="C851" s="14"/>
    </row>
    <row r="852" spans="1:3">
      <c r="A852" s="6">
        <v>43405</v>
      </c>
      <c r="B852" s="7"/>
      <c r="C852" s="14"/>
    </row>
    <row r="853" spans="1:3">
      <c r="A853" s="6">
        <v>43435</v>
      </c>
      <c r="B853" s="7"/>
      <c r="C853" s="14"/>
    </row>
    <row r="854" spans="1:3">
      <c r="A854" s="6">
        <v>43466</v>
      </c>
      <c r="B854" s="7"/>
      <c r="C854" s="14"/>
    </row>
    <row r="855" spans="1:3">
      <c r="A855" s="6">
        <v>43497</v>
      </c>
      <c r="B855" s="7"/>
      <c r="C855" s="14"/>
    </row>
    <row r="856" spans="1:3">
      <c r="A856" s="6">
        <v>43525</v>
      </c>
      <c r="B856" s="7"/>
      <c r="C856" s="14"/>
    </row>
    <row r="857" spans="1:3">
      <c r="A857" s="6">
        <v>43556</v>
      </c>
      <c r="B857" s="7"/>
      <c r="C857" s="14"/>
    </row>
    <row r="858" spans="1:3">
      <c r="A858" s="6">
        <v>43586</v>
      </c>
      <c r="B858" s="7"/>
      <c r="C858" s="14"/>
    </row>
    <row r="859" spans="1:3">
      <c r="A859" s="6">
        <v>43617</v>
      </c>
      <c r="B859" s="7"/>
      <c r="C859" s="14"/>
    </row>
    <row r="860" spans="1:3">
      <c r="A860" s="6">
        <v>43647</v>
      </c>
      <c r="B860" s="7"/>
      <c r="C860" s="14"/>
    </row>
    <row r="861" spans="1:3">
      <c r="A861" s="6">
        <v>43678</v>
      </c>
      <c r="B861" s="7"/>
      <c r="C861" s="14"/>
    </row>
    <row r="862" spans="1:3">
      <c r="A862" s="6">
        <v>43709</v>
      </c>
      <c r="B862" s="7"/>
      <c r="C862" s="14"/>
    </row>
    <row r="863" spans="1:3">
      <c r="A863" s="6">
        <v>43739</v>
      </c>
      <c r="B863" s="7"/>
      <c r="C863" s="14"/>
    </row>
    <row r="864" spans="1:3">
      <c r="A864" s="6">
        <v>43770</v>
      </c>
      <c r="B864" s="7"/>
      <c r="C864" s="14"/>
    </row>
    <row r="865" spans="1:3">
      <c r="A865" s="6">
        <v>43800</v>
      </c>
      <c r="B865" s="7"/>
      <c r="C865" s="14"/>
    </row>
    <row r="866" spans="1:3">
      <c r="A866" s="6">
        <v>43831</v>
      </c>
      <c r="B866" s="7"/>
      <c r="C866" s="14"/>
    </row>
    <row r="867" spans="1:3">
      <c r="A867" s="6">
        <v>43862</v>
      </c>
      <c r="B867" s="7"/>
      <c r="C867" s="14"/>
    </row>
    <row r="868" spans="1:3">
      <c r="A868" s="6">
        <v>43891</v>
      </c>
      <c r="B868" s="7"/>
      <c r="C868" s="14"/>
    </row>
  </sheetData>
  <phoneticPr fontId="2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536"/>
  <sheetViews>
    <sheetView topLeftCell="A25" workbookViewId="0">
      <selection activeCell="F14" sqref="F14"/>
    </sheetView>
  </sheetViews>
  <sheetFormatPr defaultColWidth="9.1796875" defaultRowHeight="13"/>
  <cols>
    <col min="1" max="1" width="9.1796875" style="1"/>
    <col min="2" max="2" width="44.453125" style="1" customWidth="1"/>
    <col min="3" max="3" width="35.54296875" style="1" customWidth="1"/>
    <col min="4" max="5" width="8.7265625" style="1" customWidth="1"/>
    <col min="6" max="6" width="65.54296875" style="71" customWidth="1"/>
    <col min="7" max="114" width="9.1796875" style="263"/>
    <col min="115" max="16384" width="9.1796875" style="1"/>
  </cols>
  <sheetData>
    <row r="1" spans="1:10" s="263" customFormat="1">
      <c r="F1" s="265"/>
    </row>
    <row r="2" spans="1:10">
      <c r="B2" s="2" t="s">
        <v>8</v>
      </c>
      <c r="C2" s="3" t="s">
        <v>15</v>
      </c>
      <c r="D2" s="3" t="s">
        <v>22</v>
      </c>
      <c r="E2" s="3"/>
      <c r="F2" s="128" t="s">
        <v>35</v>
      </c>
    </row>
    <row r="3" spans="1:10" s="263" customFormat="1">
      <c r="F3" s="265"/>
    </row>
    <row r="4" spans="1:10" s="263" customFormat="1">
      <c r="C4" s="266"/>
      <c r="D4" s="266"/>
      <c r="E4" s="266"/>
      <c r="F4" s="265"/>
    </row>
    <row r="5" spans="1:10">
      <c r="A5" s="263"/>
      <c r="B5" s="235" t="s">
        <v>164</v>
      </c>
      <c r="C5" s="38" t="s">
        <v>3</v>
      </c>
      <c r="D5" s="38" t="s">
        <v>23</v>
      </c>
      <c r="E5" s="269"/>
      <c r="F5" s="234" t="s">
        <v>38</v>
      </c>
      <c r="G5" s="272"/>
      <c r="H5" s="272"/>
      <c r="I5" s="272"/>
      <c r="J5" s="272"/>
    </row>
    <row r="6" spans="1:10">
      <c r="A6" s="263"/>
      <c r="B6" s="263"/>
      <c r="C6" s="38" t="s">
        <v>4</v>
      </c>
      <c r="D6" s="38" t="s">
        <v>24</v>
      </c>
      <c r="E6" s="269"/>
      <c r="F6" s="234" t="s">
        <v>37</v>
      </c>
      <c r="G6" s="272"/>
      <c r="H6" s="272"/>
      <c r="I6" s="272"/>
      <c r="J6" s="272"/>
    </row>
    <row r="7" spans="1:10">
      <c r="A7" s="263"/>
      <c r="B7" s="263"/>
      <c r="C7" s="38" t="s">
        <v>5</v>
      </c>
      <c r="D7" s="38" t="s">
        <v>25</v>
      </c>
      <c r="E7" s="269"/>
      <c r="F7" s="234" t="s">
        <v>36</v>
      </c>
      <c r="G7" s="272"/>
      <c r="H7" s="272"/>
      <c r="I7" s="272"/>
      <c r="J7" s="272"/>
    </row>
    <row r="8" spans="1:10" ht="14.5">
      <c r="A8" s="263"/>
      <c r="B8" s="263"/>
      <c r="C8" s="38" t="s">
        <v>2</v>
      </c>
      <c r="D8" s="38" t="s">
        <v>26</v>
      </c>
      <c r="E8" s="269"/>
      <c r="F8" s="330" t="s">
        <v>248</v>
      </c>
    </row>
    <row r="9" spans="1:10">
      <c r="A9" s="263"/>
      <c r="B9" s="263"/>
      <c r="C9" s="263"/>
      <c r="D9" s="263"/>
      <c r="E9" s="269"/>
      <c r="F9" s="265"/>
    </row>
    <row r="10" spans="1:10">
      <c r="A10" s="263"/>
      <c r="B10" s="263"/>
      <c r="C10" s="263"/>
      <c r="D10" s="263"/>
      <c r="E10" s="269"/>
      <c r="F10" s="265"/>
    </row>
    <row r="11" spans="1:10">
      <c r="A11" s="263"/>
      <c r="B11" s="263"/>
      <c r="C11" s="263"/>
      <c r="D11" s="263"/>
      <c r="E11" s="269"/>
      <c r="F11" s="265"/>
    </row>
    <row r="12" spans="1:10">
      <c r="B12" s="5" t="s">
        <v>6</v>
      </c>
      <c r="C12" s="38" t="s">
        <v>9</v>
      </c>
      <c r="D12" s="38" t="s">
        <v>9</v>
      </c>
      <c r="E12" s="269"/>
      <c r="F12" s="234" t="s">
        <v>199</v>
      </c>
    </row>
    <row r="13" spans="1:10" s="263" customFormat="1">
      <c r="B13" s="266"/>
      <c r="E13" s="269"/>
      <c r="F13" s="265"/>
    </row>
    <row r="14" spans="1:10">
      <c r="B14" s="5" t="s">
        <v>7</v>
      </c>
      <c r="C14" s="38" t="s">
        <v>10</v>
      </c>
      <c r="D14" s="38" t="s">
        <v>27</v>
      </c>
      <c r="E14" s="269"/>
      <c r="F14" s="234" t="s">
        <v>243</v>
      </c>
    </row>
    <row r="15" spans="1:10" s="263" customFormat="1">
      <c r="B15" s="266"/>
      <c r="E15" s="269"/>
      <c r="F15" s="265"/>
    </row>
    <row r="16" spans="1:10">
      <c r="B16" s="5" t="s">
        <v>95</v>
      </c>
      <c r="C16" s="238" t="s">
        <v>165</v>
      </c>
      <c r="D16" s="38" t="s">
        <v>126</v>
      </c>
      <c r="E16" s="269"/>
      <c r="F16" s="234" t="s">
        <v>193</v>
      </c>
    </row>
    <row r="17" spans="1:10">
      <c r="A17" s="263"/>
      <c r="B17" s="263"/>
      <c r="C17" s="263"/>
      <c r="D17" s="38" t="s">
        <v>129</v>
      </c>
      <c r="E17" s="269"/>
      <c r="F17" s="234" t="s">
        <v>194</v>
      </c>
    </row>
    <row r="18" spans="1:10">
      <c r="A18" s="263"/>
      <c r="B18" s="263"/>
      <c r="C18" s="263"/>
      <c r="D18" s="38" t="s">
        <v>130</v>
      </c>
      <c r="E18" s="269"/>
      <c r="F18" s="234" t="s">
        <v>195</v>
      </c>
      <c r="G18" s="263" t="s">
        <v>269</v>
      </c>
    </row>
    <row r="19" spans="1:10">
      <c r="A19" s="263"/>
      <c r="B19" s="263"/>
      <c r="C19" s="263"/>
      <c r="D19" s="38" t="s">
        <v>131</v>
      </c>
      <c r="E19" s="269"/>
      <c r="F19" s="234" t="s">
        <v>196</v>
      </c>
    </row>
    <row r="20" spans="1:10" s="263" customFormat="1">
      <c r="D20" s="269"/>
      <c r="E20" s="269"/>
      <c r="F20" s="265"/>
    </row>
    <row r="21" spans="1:10" s="263" customFormat="1">
      <c r="D21" s="269"/>
      <c r="E21" s="269"/>
      <c r="F21" s="265"/>
    </row>
    <row r="22" spans="1:10" s="263" customFormat="1">
      <c r="D22" s="269"/>
      <c r="E22" s="269"/>
      <c r="F22" s="265"/>
    </row>
    <row r="23" spans="1:10" ht="14.5">
      <c r="A23" s="263"/>
      <c r="B23" s="5" t="s">
        <v>162</v>
      </c>
      <c r="C23" s="38" t="s">
        <v>276</v>
      </c>
      <c r="D23" s="38" t="s">
        <v>163</v>
      </c>
      <c r="E23" s="269"/>
      <c r="F23" s="340" t="s">
        <v>277</v>
      </c>
      <c r="J23" s="341" t="s">
        <v>278</v>
      </c>
    </row>
    <row r="24" spans="1:10" s="263" customFormat="1">
      <c r="E24" s="269"/>
      <c r="F24" s="265"/>
    </row>
    <row r="25" spans="1:10">
      <c r="A25" s="263"/>
      <c r="B25" s="235" t="s">
        <v>192</v>
      </c>
      <c r="C25" s="38"/>
      <c r="D25" s="38"/>
      <c r="E25" s="269"/>
      <c r="F25" s="234" t="s">
        <v>178</v>
      </c>
    </row>
    <row r="26" spans="1:10">
      <c r="A26" s="263"/>
      <c r="B26" s="266"/>
      <c r="C26" s="38" t="s">
        <v>13</v>
      </c>
      <c r="D26" s="38" t="s">
        <v>144</v>
      </c>
      <c r="E26" s="269"/>
      <c r="F26" s="234" t="s">
        <v>178</v>
      </c>
    </row>
    <row r="27" spans="1:10">
      <c r="A27" s="263"/>
      <c r="B27" s="266"/>
      <c r="C27" s="38" t="s">
        <v>187</v>
      </c>
      <c r="D27" s="38" t="s">
        <v>144</v>
      </c>
      <c r="E27" s="269"/>
      <c r="F27" s="234" t="s">
        <v>178</v>
      </c>
    </row>
    <row r="28" spans="1:10">
      <c r="A28" s="263"/>
      <c r="B28" s="266"/>
      <c r="C28" s="38" t="s">
        <v>176</v>
      </c>
      <c r="D28" s="310" t="s">
        <v>144</v>
      </c>
      <c r="E28" s="269"/>
      <c r="F28" s="234" t="s">
        <v>178</v>
      </c>
    </row>
    <row r="29" spans="1:10">
      <c r="A29" s="263"/>
      <c r="B29" s="266"/>
      <c r="C29" s="38" t="s">
        <v>177</v>
      </c>
      <c r="D29" s="38" t="s">
        <v>144</v>
      </c>
      <c r="E29" s="269"/>
      <c r="F29" s="234" t="s">
        <v>178</v>
      </c>
    </row>
    <row r="30" spans="1:10" s="263" customFormat="1">
      <c r="C30" s="38" t="s">
        <v>11</v>
      </c>
      <c r="D30" s="38" t="s">
        <v>144</v>
      </c>
      <c r="E30" s="269"/>
      <c r="F30" s="311" t="s">
        <v>197</v>
      </c>
    </row>
    <row r="31" spans="1:10" s="263" customFormat="1">
      <c r="C31" s="38" t="s">
        <v>14</v>
      </c>
      <c r="D31" s="285" t="s">
        <v>28</v>
      </c>
      <c r="E31" s="269"/>
      <c r="F31" s="311" t="s">
        <v>198</v>
      </c>
    </row>
    <row r="32" spans="1:10" s="263" customFormat="1">
      <c r="F32" s="265"/>
    </row>
    <row r="33" spans="1:6" s="263" customFormat="1">
      <c r="F33" s="265"/>
    </row>
    <row r="34" spans="1:6" s="263" customFormat="1">
      <c r="F34" s="265"/>
    </row>
    <row r="35" spans="1:6" s="263" customFormat="1">
      <c r="F35" s="265"/>
    </row>
    <row r="36" spans="1:6" s="263" customFormat="1">
      <c r="F36" s="265"/>
    </row>
    <row r="37" spans="1:6" s="263" customFormat="1">
      <c r="F37" s="265"/>
    </row>
    <row r="38" spans="1:6" s="263" customFormat="1">
      <c r="F38" s="265"/>
    </row>
    <row r="39" spans="1:6" s="263" customFormat="1">
      <c r="F39" s="265"/>
    </row>
    <row r="40" spans="1:6" s="263" customFormat="1">
      <c r="F40" s="265"/>
    </row>
    <row r="41" spans="1:6" s="263" customFormat="1">
      <c r="F41" s="265"/>
    </row>
    <row r="42" spans="1:6">
      <c r="A42" s="263"/>
      <c r="B42" s="5" t="s">
        <v>0</v>
      </c>
      <c r="C42" s="38" t="s">
        <v>21</v>
      </c>
      <c r="D42" s="263"/>
      <c r="E42" s="309"/>
      <c r="F42" s="234" t="s">
        <v>166</v>
      </c>
    </row>
    <row r="43" spans="1:6" s="263" customFormat="1">
      <c r="B43" s="266"/>
      <c r="F43" s="265"/>
    </row>
    <row r="44" spans="1:6" s="263" customFormat="1">
      <c r="F44" s="265"/>
    </row>
    <row r="45" spans="1:6" s="263" customFormat="1">
      <c r="F45" s="265"/>
    </row>
    <row r="46" spans="1:6" s="263" customFormat="1">
      <c r="B46" s="266"/>
      <c r="F46" s="265"/>
    </row>
    <row r="47" spans="1:6" s="263" customFormat="1">
      <c r="F47" s="265"/>
    </row>
    <row r="48" spans="1:6" s="263" customFormat="1">
      <c r="F48" s="265"/>
    </row>
    <row r="49" spans="6:6" s="263" customFormat="1">
      <c r="F49" s="265"/>
    </row>
    <row r="50" spans="6:6" s="263" customFormat="1">
      <c r="F50" s="265"/>
    </row>
    <row r="51" spans="6:6" s="263" customFormat="1">
      <c r="F51" s="265"/>
    </row>
    <row r="52" spans="6:6" s="263" customFormat="1">
      <c r="F52" s="265"/>
    </row>
    <row r="53" spans="6:6" s="263" customFormat="1">
      <c r="F53" s="265"/>
    </row>
    <row r="54" spans="6:6" s="263" customFormat="1">
      <c r="F54" s="265"/>
    </row>
    <row r="55" spans="6:6" s="263" customFormat="1">
      <c r="F55" s="265"/>
    </row>
    <row r="56" spans="6:6" s="263" customFormat="1">
      <c r="F56" s="265"/>
    </row>
    <row r="57" spans="6:6" s="263" customFormat="1">
      <c r="F57" s="265"/>
    </row>
    <row r="58" spans="6:6" s="263" customFormat="1">
      <c r="F58" s="265"/>
    </row>
    <row r="59" spans="6:6" s="263" customFormat="1">
      <c r="F59" s="265"/>
    </row>
    <row r="60" spans="6:6" s="263" customFormat="1">
      <c r="F60" s="265"/>
    </row>
    <row r="61" spans="6:6" s="263" customFormat="1">
      <c r="F61" s="265"/>
    </row>
    <row r="62" spans="6:6" s="263" customFormat="1">
      <c r="F62" s="265"/>
    </row>
    <row r="63" spans="6:6" s="263" customFormat="1">
      <c r="F63" s="265"/>
    </row>
    <row r="64" spans="6:6" s="263" customFormat="1">
      <c r="F64" s="265"/>
    </row>
    <row r="65" spans="6:6" s="263" customFormat="1">
      <c r="F65" s="265"/>
    </row>
    <row r="66" spans="6:6" s="263" customFormat="1">
      <c r="F66" s="265"/>
    </row>
    <row r="67" spans="6:6" s="263" customFormat="1">
      <c r="F67" s="265"/>
    </row>
    <row r="68" spans="6:6" s="263" customFormat="1">
      <c r="F68" s="265"/>
    </row>
    <row r="69" spans="6:6" s="263" customFormat="1">
      <c r="F69" s="265"/>
    </row>
    <row r="70" spans="6:6" s="263" customFormat="1">
      <c r="F70" s="265"/>
    </row>
    <row r="71" spans="6:6" s="263" customFormat="1">
      <c r="F71" s="265"/>
    </row>
    <row r="72" spans="6:6" s="263" customFormat="1">
      <c r="F72" s="265"/>
    </row>
    <row r="73" spans="6:6" s="263" customFormat="1">
      <c r="F73" s="265"/>
    </row>
    <row r="74" spans="6:6" s="263" customFormat="1">
      <c r="F74" s="265"/>
    </row>
    <row r="75" spans="6:6" s="263" customFormat="1">
      <c r="F75" s="265"/>
    </row>
    <row r="76" spans="6:6" s="263" customFormat="1">
      <c r="F76" s="265"/>
    </row>
    <row r="77" spans="6:6" s="263" customFormat="1">
      <c r="F77" s="265"/>
    </row>
    <row r="78" spans="6:6" s="263" customFormat="1">
      <c r="F78" s="265"/>
    </row>
    <row r="79" spans="6:6" s="263" customFormat="1">
      <c r="F79" s="265"/>
    </row>
    <row r="80" spans="6:6" s="263" customFormat="1">
      <c r="F80" s="265"/>
    </row>
    <row r="81" spans="6:6" s="263" customFormat="1">
      <c r="F81" s="265"/>
    </row>
    <row r="82" spans="6:6" s="263" customFormat="1">
      <c r="F82" s="265"/>
    </row>
    <row r="83" spans="6:6" s="263" customFormat="1">
      <c r="F83" s="265"/>
    </row>
    <row r="84" spans="6:6" s="263" customFormat="1">
      <c r="F84" s="265"/>
    </row>
    <row r="85" spans="6:6" s="263" customFormat="1">
      <c r="F85" s="265"/>
    </row>
    <row r="86" spans="6:6" s="263" customFormat="1">
      <c r="F86" s="265"/>
    </row>
    <row r="87" spans="6:6" s="263" customFormat="1">
      <c r="F87" s="265"/>
    </row>
    <row r="88" spans="6:6" s="263" customFormat="1">
      <c r="F88" s="265"/>
    </row>
    <row r="89" spans="6:6" s="263" customFormat="1">
      <c r="F89" s="265"/>
    </row>
    <row r="90" spans="6:6" s="263" customFormat="1">
      <c r="F90" s="265"/>
    </row>
    <row r="91" spans="6:6" s="263" customFormat="1">
      <c r="F91" s="265"/>
    </row>
    <row r="92" spans="6:6" s="263" customFormat="1">
      <c r="F92" s="265"/>
    </row>
    <row r="93" spans="6:6" s="263" customFormat="1">
      <c r="F93" s="265"/>
    </row>
    <row r="94" spans="6:6" s="263" customFormat="1">
      <c r="F94" s="265"/>
    </row>
    <row r="95" spans="6:6" s="263" customFormat="1">
      <c r="F95" s="265"/>
    </row>
    <row r="96" spans="6:6" s="263" customFormat="1">
      <c r="F96" s="265"/>
    </row>
    <row r="97" spans="6:6" s="263" customFormat="1">
      <c r="F97" s="265"/>
    </row>
    <row r="98" spans="6:6" s="263" customFormat="1">
      <c r="F98" s="265"/>
    </row>
    <row r="99" spans="6:6" s="263" customFormat="1">
      <c r="F99" s="265"/>
    </row>
    <row r="100" spans="6:6" s="263" customFormat="1">
      <c r="F100" s="265"/>
    </row>
    <row r="101" spans="6:6" s="263" customFormat="1">
      <c r="F101" s="265"/>
    </row>
    <row r="102" spans="6:6" s="263" customFormat="1">
      <c r="F102" s="265"/>
    </row>
    <row r="103" spans="6:6" s="263" customFormat="1">
      <c r="F103" s="265"/>
    </row>
    <row r="104" spans="6:6" s="263" customFormat="1">
      <c r="F104" s="265"/>
    </row>
    <row r="105" spans="6:6" s="263" customFormat="1">
      <c r="F105" s="265"/>
    </row>
    <row r="106" spans="6:6" s="263" customFormat="1">
      <c r="F106" s="265"/>
    </row>
    <row r="107" spans="6:6" s="263" customFormat="1">
      <c r="F107" s="265"/>
    </row>
    <row r="108" spans="6:6" s="263" customFormat="1">
      <c r="F108" s="265"/>
    </row>
    <row r="109" spans="6:6" s="263" customFormat="1">
      <c r="F109" s="265"/>
    </row>
    <row r="110" spans="6:6" s="263" customFormat="1">
      <c r="F110" s="265"/>
    </row>
    <row r="111" spans="6:6" s="263" customFormat="1">
      <c r="F111" s="265"/>
    </row>
    <row r="112" spans="6:6" s="263" customFormat="1">
      <c r="F112" s="265"/>
    </row>
    <row r="113" spans="6:6" s="263" customFormat="1">
      <c r="F113" s="265"/>
    </row>
    <row r="114" spans="6:6" s="263" customFormat="1">
      <c r="F114" s="265"/>
    </row>
    <row r="115" spans="6:6" s="263" customFormat="1">
      <c r="F115" s="265"/>
    </row>
    <row r="116" spans="6:6" s="263" customFormat="1">
      <c r="F116" s="265"/>
    </row>
    <row r="117" spans="6:6" s="263" customFormat="1">
      <c r="F117" s="265"/>
    </row>
    <row r="118" spans="6:6" s="263" customFormat="1">
      <c r="F118" s="265"/>
    </row>
    <row r="119" spans="6:6" s="263" customFormat="1">
      <c r="F119" s="265"/>
    </row>
    <row r="120" spans="6:6" s="263" customFormat="1">
      <c r="F120" s="265"/>
    </row>
    <row r="121" spans="6:6" s="263" customFormat="1">
      <c r="F121" s="265"/>
    </row>
    <row r="122" spans="6:6" s="263" customFormat="1">
      <c r="F122" s="265"/>
    </row>
    <row r="123" spans="6:6" s="263" customFormat="1">
      <c r="F123" s="265"/>
    </row>
    <row r="124" spans="6:6" s="263" customFormat="1">
      <c r="F124" s="265"/>
    </row>
    <row r="125" spans="6:6" s="263" customFormat="1">
      <c r="F125" s="265"/>
    </row>
    <row r="126" spans="6:6" s="263" customFormat="1">
      <c r="F126" s="265"/>
    </row>
    <row r="127" spans="6:6" s="263" customFormat="1">
      <c r="F127" s="265"/>
    </row>
    <row r="128" spans="6:6" s="263" customFormat="1">
      <c r="F128" s="265"/>
    </row>
    <row r="129" spans="6:6" s="263" customFormat="1">
      <c r="F129" s="265"/>
    </row>
    <row r="130" spans="6:6" s="263" customFormat="1">
      <c r="F130" s="265"/>
    </row>
    <row r="131" spans="6:6" s="263" customFormat="1">
      <c r="F131" s="265"/>
    </row>
    <row r="132" spans="6:6" s="263" customFormat="1">
      <c r="F132" s="265"/>
    </row>
    <row r="133" spans="6:6" s="263" customFormat="1">
      <c r="F133" s="265"/>
    </row>
    <row r="134" spans="6:6" s="263" customFormat="1">
      <c r="F134" s="265"/>
    </row>
    <row r="135" spans="6:6" s="263" customFormat="1">
      <c r="F135" s="265"/>
    </row>
    <row r="136" spans="6:6" s="263" customFormat="1">
      <c r="F136" s="265"/>
    </row>
    <row r="137" spans="6:6" s="263" customFormat="1">
      <c r="F137" s="265"/>
    </row>
    <row r="138" spans="6:6" s="263" customFormat="1">
      <c r="F138" s="265"/>
    </row>
    <row r="139" spans="6:6" s="263" customFormat="1">
      <c r="F139" s="265"/>
    </row>
    <row r="140" spans="6:6" s="263" customFormat="1">
      <c r="F140" s="265"/>
    </row>
    <row r="141" spans="6:6" s="263" customFormat="1">
      <c r="F141" s="265"/>
    </row>
    <row r="142" spans="6:6" s="263" customFormat="1">
      <c r="F142" s="265"/>
    </row>
    <row r="143" spans="6:6" s="263" customFormat="1">
      <c r="F143" s="265"/>
    </row>
    <row r="144" spans="6:6" s="263" customFormat="1">
      <c r="F144" s="265"/>
    </row>
    <row r="145" spans="6:6" s="263" customFormat="1">
      <c r="F145" s="265"/>
    </row>
    <row r="146" spans="6:6" s="263" customFormat="1">
      <c r="F146" s="265"/>
    </row>
    <row r="147" spans="6:6" s="263" customFormat="1">
      <c r="F147" s="265"/>
    </row>
    <row r="148" spans="6:6" s="263" customFormat="1">
      <c r="F148" s="265"/>
    </row>
    <row r="149" spans="6:6" s="263" customFormat="1">
      <c r="F149" s="265"/>
    </row>
    <row r="150" spans="6:6" s="263" customFormat="1">
      <c r="F150" s="265"/>
    </row>
    <row r="151" spans="6:6" s="263" customFormat="1">
      <c r="F151" s="265"/>
    </row>
    <row r="152" spans="6:6" s="263" customFormat="1">
      <c r="F152" s="265"/>
    </row>
    <row r="153" spans="6:6" s="263" customFormat="1">
      <c r="F153" s="265"/>
    </row>
    <row r="154" spans="6:6" s="263" customFormat="1">
      <c r="F154" s="265"/>
    </row>
    <row r="155" spans="6:6" s="263" customFormat="1">
      <c r="F155" s="265"/>
    </row>
    <row r="156" spans="6:6" s="263" customFormat="1">
      <c r="F156" s="265"/>
    </row>
    <row r="157" spans="6:6" s="263" customFormat="1">
      <c r="F157" s="265"/>
    </row>
    <row r="158" spans="6:6" s="263" customFormat="1">
      <c r="F158" s="265"/>
    </row>
    <row r="159" spans="6:6" s="263" customFormat="1">
      <c r="F159" s="265"/>
    </row>
    <row r="160" spans="6:6" s="263" customFormat="1">
      <c r="F160" s="265"/>
    </row>
    <row r="161" spans="6:6" s="263" customFormat="1">
      <c r="F161" s="265"/>
    </row>
    <row r="162" spans="6:6" s="263" customFormat="1">
      <c r="F162" s="265"/>
    </row>
    <row r="163" spans="6:6" s="263" customFormat="1">
      <c r="F163" s="265"/>
    </row>
    <row r="164" spans="6:6" s="263" customFormat="1">
      <c r="F164" s="265"/>
    </row>
    <row r="165" spans="6:6" s="263" customFormat="1">
      <c r="F165" s="265"/>
    </row>
    <row r="166" spans="6:6" s="263" customFormat="1">
      <c r="F166" s="265"/>
    </row>
    <row r="167" spans="6:6" s="263" customFormat="1">
      <c r="F167" s="265"/>
    </row>
    <row r="168" spans="6:6" s="263" customFormat="1">
      <c r="F168" s="265"/>
    </row>
    <row r="169" spans="6:6" s="263" customFormat="1">
      <c r="F169" s="265"/>
    </row>
    <row r="170" spans="6:6" s="263" customFormat="1">
      <c r="F170" s="265"/>
    </row>
    <row r="171" spans="6:6" s="263" customFormat="1">
      <c r="F171" s="265"/>
    </row>
    <row r="172" spans="6:6" s="263" customFormat="1">
      <c r="F172" s="265"/>
    </row>
    <row r="173" spans="6:6" s="263" customFormat="1">
      <c r="F173" s="265"/>
    </row>
    <row r="174" spans="6:6" s="263" customFormat="1">
      <c r="F174" s="265"/>
    </row>
    <row r="175" spans="6:6" s="263" customFormat="1">
      <c r="F175" s="265"/>
    </row>
    <row r="176" spans="6:6" s="263" customFormat="1">
      <c r="F176" s="265"/>
    </row>
    <row r="177" spans="6:6" s="263" customFormat="1">
      <c r="F177" s="265"/>
    </row>
    <row r="178" spans="6:6" s="263" customFormat="1">
      <c r="F178" s="265"/>
    </row>
    <row r="179" spans="6:6" s="263" customFormat="1">
      <c r="F179" s="265"/>
    </row>
    <row r="180" spans="6:6" s="263" customFormat="1">
      <c r="F180" s="265"/>
    </row>
    <row r="181" spans="6:6" s="263" customFormat="1">
      <c r="F181" s="265"/>
    </row>
    <row r="182" spans="6:6" s="263" customFormat="1">
      <c r="F182" s="265"/>
    </row>
    <row r="183" spans="6:6" s="263" customFormat="1">
      <c r="F183" s="265"/>
    </row>
    <row r="184" spans="6:6" s="263" customFormat="1">
      <c r="F184" s="265"/>
    </row>
    <row r="185" spans="6:6" s="263" customFormat="1">
      <c r="F185" s="265"/>
    </row>
    <row r="186" spans="6:6" s="263" customFormat="1">
      <c r="F186" s="265"/>
    </row>
    <row r="187" spans="6:6" s="263" customFormat="1">
      <c r="F187" s="265"/>
    </row>
    <row r="188" spans="6:6" s="263" customFormat="1">
      <c r="F188" s="265"/>
    </row>
    <row r="189" spans="6:6" s="263" customFormat="1">
      <c r="F189" s="265"/>
    </row>
    <row r="190" spans="6:6" s="263" customFormat="1">
      <c r="F190" s="265"/>
    </row>
    <row r="191" spans="6:6" s="263" customFormat="1">
      <c r="F191" s="265"/>
    </row>
    <row r="192" spans="6:6" s="263" customFormat="1">
      <c r="F192" s="265"/>
    </row>
    <row r="193" spans="6:6" s="263" customFormat="1">
      <c r="F193" s="265"/>
    </row>
    <row r="194" spans="6:6" s="263" customFormat="1">
      <c r="F194" s="265"/>
    </row>
    <row r="195" spans="6:6" s="263" customFormat="1">
      <c r="F195" s="265"/>
    </row>
    <row r="196" spans="6:6" s="263" customFormat="1">
      <c r="F196" s="265"/>
    </row>
    <row r="197" spans="6:6" s="263" customFormat="1">
      <c r="F197" s="265"/>
    </row>
    <row r="198" spans="6:6" s="263" customFormat="1">
      <c r="F198" s="265"/>
    </row>
    <row r="199" spans="6:6" s="263" customFormat="1">
      <c r="F199" s="265"/>
    </row>
    <row r="200" spans="6:6" s="263" customFormat="1">
      <c r="F200" s="265"/>
    </row>
    <row r="201" spans="6:6" s="263" customFormat="1">
      <c r="F201" s="265"/>
    </row>
    <row r="202" spans="6:6" s="263" customFormat="1">
      <c r="F202" s="265"/>
    </row>
    <row r="203" spans="6:6" s="263" customFormat="1">
      <c r="F203" s="265"/>
    </row>
    <row r="204" spans="6:6" s="263" customFormat="1">
      <c r="F204" s="265"/>
    </row>
    <row r="205" spans="6:6" s="263" customFormat="1">
      <c r="F205" s="265"/>
    </row>
    <row r="206" spans="6:6" s="263" customFormat="1">
      <c r="F206" s="265"/>
    </row>
    <row r="207" spans="6:6" s="263" customFormat="1">
      <c r="F207" s="265"/>
    </row>
    <row r="208" spans="6:6" s="263" customFormat="1">
      <c r="F208" s="265"/>
    </row>
    <row r="209" spans="6:6" s="263" customFormat="1">
      <c r="F209" s="265"/>
    </row>
    <row r="210" spans="6:6" s="263" customFormat="1">
      <c r="F210" s="265"/>
    </row>
    <row r="211" spans="6:6" s="263" customFormat="1">
      <c r="F211" s="265"/>
    </row>
    <row r="212" spans="6:6" s="263" customFormat="1">
      <c r="F212" s="265"/>
    </row>
    <row r="213" spans="6:6" s="263" customFormat="1">
      <c r="F213" s="265"/>
    </row>
    <row r="214" spans="6:6" s="263" customFormat="1">
      <c r="F214" s="265"/>
    </row>
    <row r="215" spans="6:6" s="263" customFormat="1">
      <c r="F215" s="265"/>
    </row>
    <row r="216" spans="6:6" s="263" customFormat="1">
      <c r="F216" s="265"/>
    </row>
    <row r="217" spans="6:6" s="263" customFormat="1">
      <c r="F217" s="265"/>
    </row>
    <row r="218" spans="6:6" s="263" customFormat="1">
      <c r="F218" s="265"/>
    </row>
    <row r="219" spans="6:6" s="263" customFormat="1">
      <c r="F219" s="265"/>
    </row>
    <row r="220" spans="6:6" s="263" customFormat="1">
      <c r="F220" s="265"/>
    </row>
    <row r="221" spans="6:6" s="263" customFormat="1">
      <c r="F221" s="265"/>
    </row>
    <row r="222" spans="6:6" s="263" customFormat="1">
      <c r="F222" s="265"/>
    </row>
    <row r="223" spans="6:6" s="263" customFormat="1">
      <c r="F223" s="265"/>
    </row>
    <row r="224" spans="6:6" s="263" customFormat="1">
      <c r="F224" s="265"/>
    </row>
    <row r="225" spans="6:6" s="263" customFormat="1">
      <c r="F225" s="265"/>
    </row>
    <row r="226" spans="6:6" s="263" customFormat="1">
      <c r="F226" s="265"/>
    </row>
    <row r="227" spans="6:6" s="263" customFormat="1">
      <c r="F227" s="265"/>
    </row>
    <row r="228" spans="6:6" s="263" customFormat="1">
      <c r="F228" s="265"/>
    </row>
    <row r="229" spans="6:6" s="263" customFormat="1">
      <c r="F229" s="265"/>
    </row>
    <row r="230" spans="6:6" s="263" customFormat="1">
      <c r="F230" s="265"/>
    </row>
    <row r="231" spans="6:6" s="263" customFormat="1">
      <c r="F231" s="265"/>
    </row>
    <row r="232" spans="6:6" s="263" customFormat="1">
      <c r="F232" s="265"/>
    </row>
    <row r="233" spans="6:6" s="263" customFormat="1">
      <c r="F233" s="265"/>
    </row>
    <row r="234" spans="6:6" s="263" customFormat="1">
      <c r="F234" s="265"/>
    </row>
    <row r="235" spans="6:6" s="263" customFormat="1">
      <c r="F235" s="265"/>
    </row>
    <row r="236" spans="6:6" s="263" customFormat="1">
      <c r="F236" s="265"/>
    </row>
    <row r="237" spans="6:6" s="263" customFormat="1">
      <c r="F237" s="265"/>
    </row>
    <row r="238" spans="6:6" s="263" customFormat="1">
      <c r="F238" s="265"/>
    </row>
    <row r="239" spans="6:6" s="263" customFormat="1">
      <c r="F239" s="265"/>
    </row>
    <row r="240" spans="6:6" s="263" customFormat="1">
      <c r="F240" s="265"/>
    </row>
    <row r="241" spans="6:6" s="263" customFormat="1">
      <c r="F241" s="265"/>
    </row>
    <row r="242" spans="6:6" s="263" customFormat="1">
      <c r="F242" s="265"/>
    </row>
    <row r="243" spans="6:6" s="263" customFormat="1">
      <c r="F243" s="265"/>
    </row>
    <row r="244" spans="6:6" s="263" customFormat="1">
      <c r="F244" s="265"/>
    </row>
    <row r="245" spans="6:6" s="263" customFormat="1">
      <c r="F245" s="265"/>
    </row>
    <row r="246" spans="6:6" s="263" customFormat="1">
      <c r="F246" s="265"/>
    </row>
    <row r="247" spans="6:6" s="263" customFormat="1">
      <c r="F247" s="265"/>
    </row>
    <row r="248" spans="6:6" s="263" customFormat="1">
      <c r="F248" s="265"/>
    </row>
    <row r="249" spans="6:6" s="263" customFormat="1">
      <c r="F249" s="265"/>
    </row>
    <row r="250" spans="6:6" s="263" customFormat="1">
      <c r="F250" s="265"/>
    </row>
    <row r="251" spans="6:6" s="263" customFormat="1">
      <c r="F251" s="265"/>
    </row>
    <row r="252" spans="6:6" s="263" customFormat="1">
      <c r="F252" s="265"/>
    </row>
    <row r="253" spans="6:6" s="263" customFormat="1">
      <c r="F253" s="265"/>
    </row>
    <row r="254" spans="6:6" s="263" customFormat="1">
      <c r="F254" s="265"/>
    </row>
    <row r="255" spans="6:6" s="263" customFormat="1">
      <c r="F255" s="265"/>
    </row>
    <row r="256" spans="6:6" s="263" customFormat="1">
      <c r="F256" s="265"/>
    </row>
    <row r="257" spans="6:6" s="263" customFormat="1">
      <c r="F257" s="265"/>
    </row>
    <row r="258" spans="6:6" s="263" customFormat="1">
      <c r="F258" s="265"/>
    </row>
    <row r="259" spans="6:6" s="263" customFormat="1">
      <c r="F259" s="265"/>
    </row>
    <row r="260" spans="6:6" s="263" customFormat="1">
      <c r="F260" s="265"/>
    </row>
    <row r="261" spans="6:6" s="263" customFormat="1">
      <c r="F261" s="265"/>
    </row>
    <row r="262" spans="6:6" s="263" customFormat="1">
      <c r="F262" s="265"/>
    </row>
    <row r="263" spans="6:6" s="263" customFormat="1">
      <c r="F263" s="265"/>
    </row>
    <row r="264" spans="6:6" s="263" customFormat="1">
      <c r="F264" s="265"/>
    </row>
    <row r="265" spans="6:6" s="263" customFormat="1">
      <c r="F265" s="265"/>
    </row>
    <row r="266" spans="6:6" s="263" customFormat="1">
      <c r="F266" s="265"/>
    </row>
    <row r="267" spans="6:6" s="263" customFormat="1">
      <c r="F267" s="265"/>
    </row>
    <row r="268" spans="6:6" s="263" customFormat="1">
      <c r="F268" s="265"/>
    </row>
    <row r="269" spans="6:6" s="263" customFormat="1">
      <c r="F269" s="265"/>
    </row>
    <row r="270" spans="6:6" s="263" customFormat="1">
      <c r="F270" s="265"/>
    </row>
    <row r="271" spans="6:6" s="263" customFormat="1">
      <c r="F271" s="265"/>
    </row>
    <row r="272" spans="6:6" s="263" customFormat="1">
      <c r="F272" s="265"/>
    </row>
    <row r="273" spans="6:6" s="263" customFormat="1">
      <c r="F273" s="265"/>
    </row>
    <row r="274" spans="6:6" s="263" customFormat="1">
      <c r="F274" s="265"/>
    </row>
    <row r="275" spans="6:6" s="263" customFormat="1">
      <c r="F275" s="265"/>
    </row>
    <row r="276" spans="6:6" s="263" customFormat="1">
      <c r="F276" s="265"/>
    </row>
    <row r="277" spans="6:6" s="263" customFormat="1">
      <c r="F277" s="265"/>
    </row>
    <row r="278" spans="6:6" s="263" customFormat="1">
      <c r="F278" s="265"/>
    </row>
    <row r="279" spans="6:6" s="263" customFormat="1">
      <c r="F279" s="265"/>
    </row>
    <row r="280" spans="6:6" s="263" customFormat="1">
      <c r="F280" s="265"/>
    </row>
    <row r="281" spans="6:6" s="263" customFormat="1">
      <c r="F281" s="265"/>
    </row>
    <row r="282" spans="6:6" s="263" customFormat="1">
      <c r="F282" s="265"/>
    </row>
    <row r="283" spans="6:6" s="263" customFormat="1">
      <c r="F283" s="265"/>
    </row>
    <row r="284" spans="6:6" s="263" customFormat="1">
      <c r="F284" s="265"/>
    </row>
    <row r="285" spans="6:6" s="263" customFormat="1">
      <c r="F285" s="265"/>
    </row>
    <row r="286" spans="6:6" s="263" customFormat="1">
      <c r="F286" s="265"/>
    </row>
    <row r="287" spans="6:6" s="263" customFormat="1">
      <c r="F287" s="265"/>
    </row>
    <row r="288" spans="6:6" s="263" customFormat="1">
      <c r="F288" s="265"/>
    </row>
    <row r="289" spans="6:6" s="263" customFormat="1">
      <c r="F289" s="265"/>
    </row>
    <row r="290" spans="6:6" s="263" customFormat="1">
      <c r="F290" s="265"/>
    </row>
    <row r="291" spans="6:6" s="263" customFormat="1">
      <c r="F291" s="265"/>
    </row>
    <row r="292" spans="6:6" s="263" customFormat="1">
      <c r="F292" s="265"/>
    </row>
    <row r="293" spans="6:6" s="263" customFormat="1">
      <c r="F293" s="265"/>
    </row>
    <row r="294" spans="6:6" s="263" customFormat="1">
      <c r="F294" s="265"/>
    </row>
    <row r="295" spans="6:6" s="263" customFormat="1">
      <c r="F295" s="265"/>
    </row>
    <row r="296" spans="6:6" s="263" customFormat="1">
      <c r="F296" s="265"/>
    </row>
    <row r="297" spans="6:6" s="263" customFormat="1">
      <c r="F297" s="265"/>
    </row>
    <row r="298" spans="6:6" s="263" customFormat="1">
      <c r="F298" s="265"/>
    </row>
    <row r="299" spans="6:6" s="263" customFormat="1">
      <c r="F299" s="265"/>
    </row>
    <row r="300" spans="6:6" s="263" customFormat="1">
      <c r="F300" s="265"/>
    </row>
    <row r="301" spans="6:6" s="263" customFormat="1">
      <c r="F301" s="265"/>
    </row>
    <row r="302" spans="6:6" s="263" customFormat="1">
      <c r="F302" s="265"/>
    </row>
    <row r="303" spans="6:6" s="263" customFormat="1">
      <c r="F303" s="265"/>
    </row>
    <row r="304" spans="6:6" s="263" customFormat="1">
      <c r="F304" s="265"/>
    </row>
    <row r="305" spans="6:6" s="263" customFormat="1">
      <c r="F305" s="265"/>
    </row>
    <row r="306" spans="6:6" s="263" customFormat="1">
      <c r="F306" s="265"/>
    </row>
    <row r="307" spans="6:6" s="263" customFormat="1">
      <c r="F307" s="265"/>
    </row>
    <row r="308" spans="6:6" s="263" customFormat="1">
      <c r="F308" s="265"/>
    </row>
    <row r="309" spans="6:6" s="263" customFormat="1">
      <c r="F309" s="265"/>
    </row>
    <row r="310" spans="6:6" s="263" customFormat="1">
      <c r="F310" s="265"/>
    </row>
    <row r="311" spans="6:6" s="263" customFormat="1">
      <c r="F311" s="265"/>
    </row>
    <row r="312" spans="6:6" s="263" customFormat="1">
      <c r="F312" s="265"/>
    </row>
    <row r="313" spans="6:6" s="263" customFormat="1">
      <c r="F313" s="265"/>
    </row>
    <row r="314" spans="6:6" s="263" customFormat="1">
      <c r="F314" s="265"/>
    </row>
    <row r="315" spans="6:6" s="263" customFormat="1">
      <c r="F315" s="265"/>
    </row>
    <row r="316" spans="6:6" s="263" customFormat="1">
      <c r="F316" s="265"/>
    </row>
    <row r="317" spans="6:6" s="263" customFormat="1">
      <c r="F317" s="265"/>
    </row>
    <row r="318" spans="6:6" s="263" customFormat="1">
      <c r="F318" s="265"/>
    </row>
    <row r="319" spans="6:6" s="263" customFormat="1">
      <c r="F319" s="265"/>
    </row>
    <row r="320" spans="6:6" s="263" customFormat="1">
      <c r="F320" s="265"/>
    </row>
    <row r="321" spans="6:6" s="263" customFormat="1">
      <c r="F321" s="265"/>
    </row>
    <row r="322" spans="6:6" s="263" customFormat="1">
      <c r="F322" s="265"/>
    </row>
    <row r="323" spans="6:6" s="263" customFormat="1">
      <c r="F323" s="265"/>
    </row>
    <row r="324" spans="6:6" s="263" customFormat="1">
      <c r="F324" s="265"/>
    </row>
    <row r="325" spans="6:6" s="263" customFormat="1">
      <c r="F325" s="265"/>
    </row>
    <row r="326" spans="6:6" s="263" customFormat="1">
      <c r="F326" s="265"/>
    </row>
    <row r="327" spans="6:6" s="263" customFormat="1">
      <c r="F327" s="265"/>
    </row>
    <row r="328" spans="6:6" s="263" customFormat="1">
      <c r="F328" s="265"/>
    </row>
    <row r="329" spans="6:6" s="263" customFormat="1">
      <c r="F329" s="265"/>
    </row>
    <row r="330" spans="6:6" s="263" customFormat="1">
      <c r="F330" s="265"/>
    </row>
    <row r="331" spans="6:6" s="263" customFormat="1">
      <c r="F331" s="265"/>
    </row>
    <row r="332" spans="6:6" s="263" customFormat="1">
      <c r="F332" s="265"/>
    </row>
    <row r="333" spans="6:6" s="263" customFormat="1">
      <c r="F333" s="265"/>
    </row>
    <row r="334" spans="6:6" s="263" customFormat="1">
      <c r="F334" s="265"/>
    </row>
    <row r="335" spans="6:6" s="263" customFormat="1">
      <c r="F335" s="265"/>
    </row>
    <row r="336" spans="6:6" s="263" customFormat="1">
      <c r="F336" s="265"/>
    </row>
    <row r="337" spans="6:6" s="263" customFormat="1">
      <c r="F337" s="265"/>
    </row>
    <row r="338" spans="6:6" s="263" customFormat="1">
      <c r="F338" s="265"/>
    </row>
    <row r="339" spans="6:6" s="263" customFormat="1">
      <c r="F339" s="265"/>
    </row>
    <row r="340" spans="6:6" s="263" customFormat="1">
      <c r="F340" s="265"/>
    </row>
    <row r="341" spans="6:6" s="263" customFormat="1">
      <c r="F341" s="265"/>
    </row>
    <row r="342" spans="6:6" s="263" customFormat="1">
      <c r="F342" s="265"/>
    </row>
    <row r="343" spans="6:6" s="263" customFormat="1">
      <c r="F343" s="265"/>
    </row>
    <row r="344" spans="6:6" s="263" customFormat="1">
      <c r="F344" s="265"/>
    </row>
    <row r="345" spans="6:6" s="263" customFormat="1">
      <c r="F345" s="265"/>
    </row>
    <row r="346" spans="6:6" s="263" customFormat="1">
      <c r="F346" s="265"/>
    </row>
    <row r="347" spans="6:6" s="263" customFormat="1">
      <c r="F347" s="265"/>
    </row>
    <row r="348" spans="6:6" s="263" customFormat="1">
      <c r="F348" s="265"/>
    </row>
    <row r="349" spans="6:6" s="263" customFormat="1">
      <c r="F349" s="265"/>
    </row>
    <row r="350" spans="6:6" s="263" customFormat="1">
      <c r="F350" s="265"/>
    </row>
    <row r="351" spans="6:6" s="263" customFormat="1">
      <c r="F351" s="265"/>
    </row>
    <row r="352" spans="6:6" s="263" customFormat="1">
      <c r="F352" s="265"/>
    </row>
    <row r="353" spans="6:6" s="263" customFormat="1">
      <c r="F353" s="265"/>
    </row>
    <row r="354" spans="6:6" s="263" customFormat="1">
      <c r="F354" s="265"/>
    </row>
    <row r="355" spans="6:6" s="263" customFormat="1">
      <c r="F355" s="265"/>
    </row>
    <row r="356" spans="6:6" s="263" customFormat="1">
      <c r="F356" s="265"/>
    </row>
    <row r="357" spans="6:6" s="263" customFormat="1">
      <c r="F357" s="265"/>
    </row>
    <row r="358" spans="6:6" s="263" customFormat="1">
      <c r="F358" s="265"/>
    </row>
    <row r="359" spans="6:6" s="263" customFormat="1">
      <c r="F359" s="265"/>
    </row>
    <row r="360" spans="6:6" s="263" customFormat="1">
      <c r="F360" s="265"/>
    </row>
    <row r="361" spans="6:6" s="263" customFormat="1">
      <c r="F361" s="265"/>
    </row>
    <row r="362" spans="6:6" s="263" customFormat="1">
      <c r="F362" s="265"/>
    </row>
    <row r="363" spans="6:6" s="263" customFormat="1">
      <c r="F363" s="265"/>
    </row>
    <row r="364" spans="6:6" s="263" customFormat="1">
      <c r="F364" s="265"/>
    </row>
    <row r="365" spans="6:6" s="263" customFormat="1">
      <c r="F365" s="265"/>
    </row>
    <row r="366" spans="6:6" s="263" customFormat="1">
      <c r="F366" s="265"/>
    </row>
    <row r="367" spans="6:6" s="263" customFormat="1">
      <c r="F367" s="265"/>
    </row>
    <row r="368" spans="6:6" s="263" customFormat="1">
      <c r="F368" s="265"/>
    </row>
    <row r="369" spans="6:6" s="263" customFormat="1">
      <c r="F369" s="265"/>
    </row>
    <row r="370" spans="6:6" s="263" customFormat="1">
      <c r="F370" s="265"/>
    </row>
    <row r="371" spans="6:6" s="263" customFormat="1">
      <c r="F371" s="265"/>
    </row>
    <row r="372" spans="6:6" s="263" customFormat="1">
      <c r="F372" s="265"/>
    </row>
    <row r="373" spans="6:6" s="263" customFormat="1">
      <c r="F373" s="265"/>
    </row>
    <row r="374" spans="6:6" s="263" customFormat="1">
      <c r="F374" s="265"/>
    </row>
    <row r="375" spans="6:6" s="263" customFormat="1">
      <c r="F375" s="265"/>
    </row>
    <row r="376" spans="6:6" s="263" customFormat="1">
      <c r="F376" s="265"/>
    </row>
    <row r="377" spans="6:6" s="263" customFormat="1">
      <c r="F377" s="265"/>
    </row>
    <row r="378" spans="6:6" s="263" customFormat="1">
      <c r="F378" s="265"/>
    </row>
    <row r="379" spans="6:6" s="263" customFormat="1">
      <c r="F379" s="265"/>
    </row>
    <row r="380" spans="6:6" s="263" customFormat="1">
      <c r="F380" s="265"/>
    </row>
    <row r="381" spans="6:6" s="263" customFormat="1">
      <c r="F381" s="265"/>
    </row>
    <row r="382" spans="6:6" s="263" customFormat="1">
      <c r="F382" s="265"/>
    </row>
    <row r="383" spans="6:6" s="263" customFormat="1">
      <c r="F383" s="265"/>
    </row>
    <row r="384" spans="6:6" s="263" customFormat="1">
      <c r="F384" s="265"/>
    </row>
    <row r="385" spans="6:6" s="263" customFormat="1">
      <c r="F385" s="265"/>
    </row>
    <row r="386" spans="6:6" s="263" customFormat="1">
      <c r="F386" s="265"/>
    </row>
    <row r="387" spans="6:6" s="263" customFormat="1">
      <c r="F387" s="265"/>
    </row>
    <row r="388" spans="6:6" s="263" customFormat="1">
      <c r="F388" s="265"/>
    </row>
    <row r="389" spans="6:6" s="263" customFormat="1">
      <c r="F389" s="265"/>
    </row>
    <row r="390" spans="6:6" s="263" customFormat="1">
      <c r="F390" s="265"/>
    </row>
    <row r="391" spans="6:6" s="263" customFormat="1">
      <c r="F391" s="265"/>
    </row>
    <row r="392" spans="6:6" s="263" customFormat="1">
      <c r="F392" s="265"/>
    </row>
    <row r="393" spans="6:6" s="263" customFormat="1">
      <c r="F393" s="265"/>
    </row>
    <row r="394" spans="6:6" s="263" customFormat="1">
      <c r="F394" s="265"/>
    </row>
    <row r="395" spans="6:6" s="263" customFormat="1">
      <c r="F395" s="265"/>
    </row>
    <row r="396" spans="6:6" s="263" customFormat="1">
      <c r="F396" s="265"/>
    </row>
    <row r="397" spans="6:6" s="263" customFormat="1">
      <c r="F397" s="265"/>
    </row>
    <row r="398" spans="6:6" s="263" customFormat="1">
      <c r="F398" s="265"/>
    </row>
    <row r="399" spans="6:6" s="263" customFormat="1">
      <c r="F399" s="265"/>
    </row>
    <row r="400" spans="6:6" s="263" customFormat="1">
      <c r="F400" s="265"/>
    </row>
    <row r="401" spans="6:6" s="263" customFormat="1">
      <c r="F401" s="265"/>
    </row>
    <row r="402" spans="6:6" s="263" customFormat="1">
      <c r="F402" s="265"/>
    </row>
    <row r="403" spans="6:6" s="263" customFormat="1">
      <c r="F403" s="265"/>
    </row>
    <row r="404" spans="6:6" s="263" customFormat="1">
      <c r="F404" s="265"/>
    </row>
    <row r="405" spans="6:6" s="263" customFormat="1">
      <c r="F405" s="265"/>
    </row>
    <row r="406" spans="6:6" s="263" customFormat="1">
      <c r="F406" s="265"/>
    </row>
    <row r="407" spans="6:6" s="263" customFormat="1">
      <c r="F407" s="265"/>
    </row>
    <row r="408" spans="6:6" s="263" customFormat="1">
      <c r="F408" s="265"/>
    </row>
    <row r="409" spans="6:6" s="263" customFormat="1">
      <c r="F409" s="265"/>
    </row>
    <row r="410" spans="6:6" s="263" customFormat="1">
      <c r="F410" s="265"/>
    </row>
    <row r="411" spans="6:6" s="263" customFormat="1">
      <c r="F411" s="265"/>
    </row>
    <row r="412" spans="6:6" s="263" customFormat="1">
      <c r="F412" s="265"/>
    </row>
    <row r="413" spans="6:6" s="263" customFormat="1">
      <c r="F413" s="265"/>
    </row>
    <row r="414" spans="6:6" s="263" customFormat="1">
      <c r="F414" s="265"/>
    </row>
    <row r="415" spans="6:6" s="263" customFormat="1">
      <c r="F415" s="265"/>
    </row>
    <row r="416" spans="6:6" s="263" customFormat="1">
      <c r="F416" s="265"/>
    </row>
    <row r="417" spans="6:6" s="263" customFormat="1">
      <c r="F417" s="265"/>
    </row>
    <row r="418" spans="6:6" s="263" customFormat="1">
      <c r="F418" s="265"/>
    </row>
    <row r="419" spans="6:6" s="263" customFormat="1">
      <c r="F419" s="265"/>
    </row>
    <row r="420" spans="6:6" s="263" customFormat="1">
      <c r="F420" s="265"/>
    </row>
    <row r="421" spans="6:6" s="263" customFormat="1">
      <c r="F421" s="265"/>
    </row>
    <row r="422" spans="6:6" s="263" customFormat="1">
      <c r="F422" s="265"/>
    </row>
    <row r="423" spans="6:6" s="263" customFormat="1">
      <c r="F423" s="265"/>
    </row>
    <row r="424" spans="6:6" s="263" customFormat="1">
      <c r="F424" s="265"/>
    </row>
    <row r="425" spans="6:6" s="263" customFormat="1">
      <c r="F425" s="265"/>
    </row>
    <row r="426" spans="6:6" s="263" customFormat="1">
      <c r="F426" s="265"/>
    </row>
    <row r="427" spans="6:6" s="263" customFormat="1">
      <c r="F427" s="265"/>
    </row>
    <row r="428" spans="6:6" s="263" customFormat="1">
      <c r="F428" s="265"/>
    </row>
    <row r="429" spans="6:6" s="263" customFormat="1">
      <c r="F429" s="265"/>
    </row>
    <row r="430" spans="6:6" s="263" customFormat="1">
      <c r="F430" s="265"/>
    </row>
    <row r="431" spans="6:6" s="263" customFormat="1">
      <c r="F431" s="265"/>
    </row>
    <row r="432" spans="6:6" s="263" customFormat="1">
      <c r="F432" s="265"/>
    </row>
    <row r="433" spans="6:6" s="263" customFormat="1">
      <c r="F433" s="265"/>
    </row>
    <row r="434" spans="6:6" s="263" customFormat="1">
      <c r="F434" s="265"/>
    </row>
    <row r="435" spans="6:6" s="263" customFormat="1">
      <c r="F435" s="265"/>
    </row>
    <row r="436" spans="6:6" s="263" customFormat="1">
      <c r="F436" s="265"/>
    </row>
    <row r="437" spans="6:6" s="263" customFormat="1">
      <c r="F437" s="265"/>
    </row>
    <row r="438" spans="6:6" s="263" customFormat="1">
      <c r="F438" s="265"/>
    </row>
    <row r="439" spans="6:6" s="263" customFormat="1">
      <c r="F439" s="265"/>
    </row>
    <row r="440" spans="6:6" s="263" customFormat="1">
      <c r="F440" s="265"/>
    </row>
    <row r="441" spans="6:6" s="263" customFormat="1">
      <c r="F441" s="265"/>
    </row>
    <row r="442" spans="6:6" s="263" customFormat="1">
      <c r="F442" s="265"/>
    </row>
    <row r="443" spans="6:6" s="263" customFormat="1">
      <c r="F443" s="265"/>
    </row>
    <row r="444" spans="6:6" s="263" customFormat="1">
      <c r="F444" s="265"/>
    </row>
    <row r="445" spans="6:6" s="263" customFormat="1">
      <c r="F445" s="265"/>
    </row>
    <row r="446" spans="6:6" s="263" customFormat="1">
      <c r="F446" s="265"/>
    </row>
    <row r="447" spans="6:6" s="263" customFormat="1">
      <c r="F447" s="265"/>
    </row>
    <row r="448" spans="6:6" s="263" customFormat="1">
      <c r="F448" s="265"/>
    </row>
    <row r="449" spans="6:6" s="263" customFormat="1">
      <c r="F449" s="265"/>
    </row>
    <row r="450" spans="6:6" s="263" customFormat="1">
      <c r="F450" s="265"/>
    </row>
    <row r="451" spans="6:6" s="263" customFormat="1">
      <c r="F451" s="265"/>
    </row>
    <row r="452" spans="6:6" s="263" customFormat="1">
      <c r="F452" s="265"/>
    </row>
    <row r="453" spans="6:6" s="263" customFormat="1">
      <c r="F453" s="265"/>
    </row>
    <row r="454" spans="6:6" s="263" customFormat="1">
      <c r="F454" s="265"/>
    </row>
    <row r="455" spans="6:6" s="263" customFormat="1">
      <c r="F455" s="265"/>
    </row>
    <row r="456" spans="6:6" s="263" customFormat="1">
      <c r="F456" s="265"/>
    </row>
    <row r="457" spans="6:6" s="263" customFormat="1">
      <c r="F457" s="265"/>
    </row>
    <row r="458" spans="6:6" s="263" customFormat="1">
      <c r="F458" s="265"/>
    </row>
    <row r="459" spans="6:6" s="263" customFormat="1">
      <c r="F459" s="265"/>
    </row>
    <row r="460" spans="6:6" s="263" customFormat="1">
      <c r="F460" s="265"/>
    </row>
    <row r="461" spans="6:6" s="263" customFormat="1">
      <c r="F461" s="265"/>
    </row>
    <row r="462" spans="6:6" s="263" customFormat="1">
      <c r="F462" s="265"/>
    </row>
    <row r="463" spans="6:6" s="263" customFormat="1">
      <c r="F463" s="265"/>
    </row>
    <row r="464" spans="6:6" s="263" customFormat="1">
      <c r="F464" s="265"/>
    </row>
    <row r="465" spans="6:6" s="263" customFormat="1">
      <c r="F465" s="265"/>
    </row>
    <row r="466" spans="6:6" s="263" customFormat="1">
      <c r="F466" s="265"/>
    </row>
    <row r="467" spans="6:6" s="263" customFormat="1">
      <c r="F467" s="265"/>
    </row>
    <row r="468" spans="6:6" s="263" customFormat="1">
      <c r="F468" s="265"/>
    </row>
    <row r="469" spans="6:6" s="263" customFormat="1">
      <c r="F469" s="265"/>
    </row>
    <row r="470" spans="6:6" s="263" customFormat="1">
      <c r="F470" s="265"/>
    </row>
    <row r="471" spans="6:6" s="263" customFormat="1">
      <c r="F471" s="265"/>
    </row>
    <row r="472" spans="6:6" s="263" customFormat="1">
      <c r="F472" s="265"/>
    </row>
    <row r="473" spans="6:6" s="263" customFormat="1">
      <c r="F473" s="265"/>
    </row>
    <row r="474" spans="6:6" s="263" customFormat="1">
      <c r="F474" s="265"/>
    </row>
    <row r="475" spans="6:6" s="263" customFormat="1">
      <c r="F475" s="265"/>
    </row>
    <row r="476" spans="6:6" s="263" customFormat="1">
      <c r="F476" s="265"/>
    </row>
    <row r="477" spans="6:6" s="263" customFormat="1">
      <c r="F477" s="265"/>
    </row>
    <row r="478" spans="6:6" s="263" customFormat="1">
      <c r="F478" s="265"/>
    </row>
    <row r="479" spans="6:6" s="263" customFormat="1">
      <c r="F479" s="265"/>
    </row>
    <row r="480" spans="6:6" s="263" customFormat="1">
      <c r="F480" s="265"/>
    </row>
    <row r="481" spans="6:6" s="263" customFormat="1">
      <c r="F481" s="265"/>
    </row>
    <row r="482" spans="6:6" s="263" customFormat="1">
      <c r="F482" s="265"/>
    </row>
    <row r="483" spans="6:6" s="263" customFormat="1">
      <c r="F483" s="265"/>
    </row>
    <row r="484" spans="6:6" s="263" customFormat="1">
      <c r="F484" s="265"/>
    </row>
    <row r="485" spans="6:6" s="263" customFormat="1">
      <c r="F485" s="265"/>
    </row>
    <row r="486" spans="6:6" s="263" customFormat="1">
      <c r="F486" s="265"/>
    </row>
    <row r="487" spans="6:6" s="263" customFormat="1">
      <c r="F487" s="265"/>
    </row>
    <row r="488" spans="6:6" s="263" customFormat="1">
      <c r="F488" s="265"/>
    </row>
    <row r="489" spans="6:6" s="263" customFormat="1">
      <c r="F489" s="265"/>
    </row>
    <row r="490" spans="6:6" s="263" customFormat="1">
      <c r="F490" s="265"/>
    </row>
    <row r="491" spans="6:6" s="263" customFormat="1">
      <c r="F491" s="265"/>
    </row>
    <row r="492" spans="6:6" s="263" customFormat="1">
      <c r="F492" s="265"/>
    </row>
    <row r="493" spans="6:6" s="263" customFormat="1">
      <c r="F493" s="265"/>
    </row>
    <row r="494" spans="6:6" s="263" customFormat="1">
      <c r="F494" s="265"/>
    </row>
    <row r="495" spans="6:6" s="263" customFormat="1">
      <c r="F495" s="265"/>
    </row>
    <row r="496" spans="6:6" s="263" customFormat="1">
      <c r="F496" s="265"/>
    </row>
    <row r="497" spans="6:6" s="263" customFormat="1">
      <c r="F497" s="265"/>
    </row>
    <row r="498" spans="6:6" s="263" customFormat="1">
      <c r="F498" s="265"/>
    </row>
    <row r="499" spans="6:6" s="263" customFormat="1">
      <c r="F499" s="265"/>
    </row>
    <row r="500" spans="6:6" s="263" customFormat="1">
      <c r="F500" s="265"/>
    </row>
    <row r="501" spans="6:6" s="263" customFormat="1">
      <c r="F501" s="265"/>
    </row>
    <row r="502" spans="6:6" s="263" customFormat="1">
      <c r="F502" s="265"/>
    </row>
    <row r="503" spans="6:6" s="263" customFormat="1">
      <c r="F503" s="265"/>
    </row>
    <row r="504" spans="6:6" s="263" customFormat="1">
      <c r="F504" s="265"/>
    </row>
    <row r="505" spans="6:6" s="263" customFormat="1">
      <c r="F505" s="265"/>
    </row>
    <row r="506" spans="6:6" s="263" customFormat="1">
      <c r="F506" s="265"/>
    </row>
    <row r="507" spans="6:6" s="263" customFormat="1">
      <c r="F507" s="265"/>
    </row>
    <row r="508" spans="6:6" s="263" customFormat="1">
      <c r="F508" s="265"/>
    </row>
    <row r="509" spans="6:6" s="263" customFormat="1">
      <c r="F509" s="265"/>
    </row>
    <row r="510" spans="6:6" s="263" customFormat="1">
      <c r="F510" s="265"/>
    </row>
    <row r="511" spans="6:6" s="263" customFormat="1">
      <c r="F511" s="265"/>
    </row>
    <row r="512" spans="6:6" s="263" customFormat="1">
      <c r="F512" s="265"/>
    </row>
    <row r="513" spans="6:6" s="263" customFormat="1">
      <c r="F513" s="265"/>
    </row>
    <row r="514" spans="6:6" s="263" customFormat="1">
      <c r="F514" s="265"/>
    </row>
    <row r="515" spans="6:6" s="263" customFormat="1">
      <c r="F515" s="265"/>
    </row>
    <row r="516" spans="6:6" s="263" customFormat="1">
      <c r="F516" s="265"/>
    </row>
    <row r="517" spans="6:6" s="263" customFormat="1">
      <c r="F517" s="265"/>
    </row>
    <row r="518" spans="6:6" s="263" customFormat="1">
      <c r="F518" s="265"/>
    </row>
    <row r="519" spans="6:6" s="263" customFormat="1">
      <c r="F519" s="265"/>
    </row>
    <row r="520" spans="6:6" s="263" customFormat="1">
      <c r="F520" s="265"/>
    </row>
    <row r="521" spans="6:6" s="263" customFormat="1">
      <c r="F521" s="265"/>
    </row>
    <row r="522" spans="6:6" s="263" customFormat="1">
      <c r="F522" s="265"/>
    </row>
    <row r="523" spans="6:6" s="263" customFormat="1">
      <c r="F523" s="265"/>
    </row>
    <row r="524" spans="6:6" s="263" customFormat="1">
      <c r="F524" s="265"/>
    </row>
    <row r="525" spans="6:6" s="263" customFormat="1">
      <c r="F525" s="265"/>
    </row>
    <row r="526" spans="6:6" s="263" customFormat="1">
      <c r="F526" s="265"/>
    </row>
    <row r="527" spans="6:6" s="263" customFormat="1">
      <c r="F527" s="265"/>
    </row>
    <row r="528" spans="6:6" s="263" customFormat="1">
      <c r="F528" s="265"/>
    </row>
    <row r="529" spans="6:6" s="263" customFormat="1">
      <c r="F529" s="265"/>
    </row>
    <row r="530" spans="6:6" s="263" customFormat="1">
      <c r="F530" s="265"/>
    </row>
    <row r="531" spans="6:6" s="263" customFormat="1">
      <c r="F531" s="265"/>
    </row>
    <row r="532" spans="6:6" s="263" customFormat="1">
      <c r="F532" s="265"/>
    </row>
    <row r="533" spans="6:6" s="263" customFormat="1">
      <c r="F533" s="265"/>
    </row>
    <row r="534" spans="6:6" s="263" customFormat="1">
      <c r="F534" s="265"/>
    </row>
    <row r="535" spans="6:6" s="263" customFormat="1">
      <c r="F535" s="265"/>
    </row>
    <row r="536" spans="6:6" s="263" customFormat="1">
      <c r="F536" s="265"/>
    </row>
  </sheetData>
  <phoneticPr fontId="26" type="noConversion"/>
  <hyperlinks>
    <hyperlink ref="F7" r:id="rId1" xr:uid="{00000000-0004-0000-0100-000000000000}"/>
    <hyperlink ref="F6" r:id="rId2" xr:uid="{00000000-0004-0000-0100-000001000000}"/>
    <hyperlink ref="F5" r:id="rId3" xr:uid="{00000000-0004-0000-0100-000002000000}"/>
    <hyperlink ref="F8" r:id="rId4" xr:uid="{00000000-0004-0000-0100-000003000000}"/>
    <hyperlink ref="F12" r:id="rId5" xr:uid="{00000000-0004-0000-0100-000004000000}"/>
    <hyperlink ref="F42" r:id="rId6" xr:uid="{00000000-0004-0000-0100-000005000000}"/>
    <hyperlink ref="F25" r:id="rId7" xr:uid="{00000000-0004-0000-0100-000006000000}"/>
    <hyperlink ref="F26" r:id="rId8" xr:uid="{00000000-0004-0000-0100-000007000000}"/>
    <hyperlink ref="F27" r:id="rId9" xr:uid="{00000000-0004-0000-0100-000008000000}"/>
    <hyperlink ref="F28" r:id="rId10" xr:uid="{00000000-0004-0000-0100-000009000000}"/>
    <hyperlink ref="F29" r:id="rId11" xr:uid="{00000000-0004-0000-0100-00000A000000}"/>
    <hyperlink ref="F14" r:id="rId12" xr:uid="{00000000-0004-0000-0100-00000B000000}"/>
    <hyperlink ref="F16" r:id="rId13" xr:uid="{00000000-0004-0000-0100-00000C000000}"/>
    <hyperlink ref="F17" r:id="rId14" xr:uid="{00000000-0004-0000-0100-00000D000000}"/>
    <hyperlink ref="F18" r:id="rId15" xr:uid="{00000000-0004-0000-0100-00000E000000}"/>
    <hyperlink ref="F19" r:id="rId16" xr:uid="{00000000-0004-0000-0100-00000F000000}"/>
    <hyperlink ref="F23" r:id="rId17" xr:uid="{00000000-0004-0000-0100-000010000000}"/>
    <hyperlink ref="F30" r:id="rId18" xr:uid="{00000000-0004-0000-0100-000011000000}"/>
    <hyperlink ref="F31" r:id="rId19" xr:uid="{00000000-0004-0000-0100-000012000000}"/>
    <hyperlink ref="J23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V372"/>
  <sheetViews>
    <sheetView topLeftCell="A22" workbookViewId="0">
      <selection activeCell="F4" sqref="F4"/>
    </sheetView>
  </sheetViews>
  <sheetFormatPr defaultRowHeight="14.5"/>
  <cols>
    <col min="1" max="1" width="9.1796875" style="144"/>
    <col min="2" max="2" width="15.26953125" style="74" customWidth="1"/>
    <col min="3" max="3" width="13.7265625" style="74" customWidth="1"/>
    <col min="4" max="4" width="15.1796875" style="74" customWidth="1"/>
    <col min="6" max="152" width="9.1796875" style="144"/>
  </cols>
  <sheetData>
    <row r="1" spans="2:5" s="144" customFormat="1">
      <c r="B1" s="143"/>
      <c r="C1" s="143"/>
      <c r="D1" s="143"/>
    </row>
    <row r="2" spans="2:5" s="144" customFormat="1">
      <c r="B2" s="143"/>
      <c r="C2" s="143"/>
      <c r="D2" s="143"/>
    </row>
    <row r="3" spans="2:5">
      <c r="B3" s="140" t="s">
        <v>102</v>
      </c>
      <c r="C3" s="65"/>
      <c r="D3" s="139"/>
    </row>
    <row r="4" spans="2:5">
      <c r="B4" s="65" t="s">
        <v>99</v>
      </c>
      <c r="C4" s="65" t="s">
        <v>100</v>
      </c>
      <c r="D4" s="65" t="s">
        <v>101</v>
      </c>
      <c r="E4" s="144"/>
    </row>
    <row r="5" spans="2:5">
      <c r="B5" s="66">
        <v>1953</v>
      </c>
      <c r="C5" s="66">
        <v>1954</v>
      </c>
      <c r="D5" s="66">
        <v>10</v>
      </c>
      <c r="E5" s="144"/>
    </row>
    <row r="6" spans="2:5">
      <c r="B6" s="66">
        <v>1957</v>
      </c>
      <c r="C6" s="66">
        <v>1958</v>
      </c>
      <c r="D6" s="66">
        <v>8</v>
      </c>
      <c r="E6" s="144"/>
    </row>
    <row r="7" spans="2:5">
      <c r="B7" s="66">
        <v>1960</v>
      </c>
      <c r="C7" s="66">
        <v>1961</v>
      </c>
      <c r="D7" s="66">
        <v>10</v>
      </c>
      <c r="E7" s="144"/>
    </row>
    <row r="8" spans="2:5">
      <c r="B8" s="66">
        <v>1969</v>
      </c>
      <c r="C8" s="66">
        <v>1970</v>
      </c>
      <c r="D8" s="66">
        <v>11</v>
      </c>
      <c r="E8" s="144"/>
    </row>
    <row r="9" spans="2:5">
      <c r="B9" s="66">
        <v>1973</v>
      </c>
      <c r="C9" s="66">
        <v>1975</v>
      </c>
      <c r="D9" s="66">
        <v>16</v>
      </c>
      <c r="E9" s="144"/>
    </row>
    <row r="10" spans="2:5">
      <c r="B10" s="66">
        <v>1980</v>
      </c>
      <c r="C10" s="66">
        <v>1980</v>
      </c>
      <c r="D10" s="66">
        <v>6</v>
      </c>
      <c r="E10" s="144"/>
    </row>
    <row r="11" spans="2:5">
      <c r="B11" s="66">
        <v>1981</v>
      </c>
      <c r="C11" s="66">
        <v>1982</v>
      </c>
      <c r="D11" s="66">
        <v>16</v>
      </c>
      <c r="E11" s="144"/>
    </row>
    <row r="12" spans="2:5">
      <c r="B12" s="66">
        <v>1990</v>
      </c>
      <c r="C12" s="66">
        <v>1991</v>
      </c>
      <c r="D12" s="66">
        <v>8</v>
      </c>
      <c r="E12" s="144"/>
    </row>
    <row r="13" spans="2:5">
      <c r="B13" s="66">
        <v>2001</v>
      </c>
      <c r="C13" s="66">
        <v>2001</v>
      </c>
      <c r="D13" s="66">
        <v>8</v>
      </c>
      <c r="E13" s="144"/>
    </row>
    <row r="14" spans="2:5">
      <c r="B14" s="141">
        <v>2007</v>
      </c>
      <c r="C14" s="141">
        <v>2009</v>
      </c>
      <c r="D14" s="66">
        <v>18</v>
      </c>
      <c r="E14" s="144"/>
    </row>
    <row r="15" spans="2:5">
      <c r="B15" s="145"/>
      <c r="C15" s="145"/>
      <c r="D15" s="66">
        <f>SUM(D5:D14)/10</f>
        <v>11.1</v>
      </c>
      <c r="E15" s="65" t="s">
        <v>50</v>
      </c>
    </row>
    <row r="16" spans="2:5">
      <c r="B16" s="146"/>
      <c r="C16" s="146"/>
      <c r="D16" s="146"/>
      <c r="E16" s="144"/>
    </row>
    <row r="17" spans="2:5">
      <c r="B17" s="146"/>
      <c r="C17" s="146"/>
      <c r="D17" s="146"/>
      <c r="E17" s="144"/>
    </row>
    <row r="18" spans="2:5">
      <c r="B18" s="146"/>
      <c r="C18" s="146"/>
      <c r="D18" s="146"/>
      <c r="E18" s="144"/>
    </row>
    <row r="19" spans="2:5">
      <c r="B19" s="146"/>
      <c r="C19" s="146"/>
      <c r="D19" s="146"/>
      <c r="E19" s="144"/>
    </row>
    <row r="20" spans="2:5">
      <c r="B20" s="146"/>
      <c r="C20" s="146"/>
      <c r="D20" s="146"/>
      <c r="E20" s="144"/>
    </row>
    <row r="21" spans="2:5">
      <c r="B21" s="146"/>
      <c r="C21" s="146"/>
      <c r="D21" s="146"/>
      <c r="E21" s="144"/>
    </row>
    <row r="22" spans="2:5" s="144" customFormat="1">
      <c r="B22" s="146"/>
      <c r="C22" s="146"/>
      <c r="D22" s="146"/>
    </row>
    <row r="23" spans="2:5" s="144" customFormat="1">
      <c r="B23" s="146"/>
      <c r="C23" s="146"/>
      <c r="D23" s="146"/>
    </row>
    <row r="24" spans="2:5" s="144" customFormat="1">
      <c r="B24" s="146"/>
      <c r="C24" s="146"/>
      <c r="D24" s="146"/>
    </row>
    <row r="25" spans="2:5" s="144" customFormat="1">
      <c r="B25" s="146"/>
      <c r="C25" s="146"/>
      <c r="D25" s="146"/>
    </row>
    <row r="26" spans="2:5" s="144" customFormat="1">
      <c r="B26" s="143"/>
      <c r="C26" s="143"/>
      <c r="D26" s="143"/>
    </row>
    <row r="27" spans="2:5" s="144" customFormat="1">
      <c r="B27" s="143"/>
      <c r="C27" s="143"/>
      <c r="D27" s="143"/>
    </row>
    <row r="28" spans="2:5" s="144" customFormat="1">
      <c r="B28" s="143"/>
      <c r="C28" s="143"/>
      <c r="D28" s="143"/>
    </row>
    <row r="29" spans="2:5" s="144" customFormat="1">
      <c r="B29" s="143"/>
      <c r="C29" s="143"/>
      <c r="D29" s="143"/>
    </row>
    <row r="30" spans="2:5" s="144" customFormat="1">
      <c r="B30" s="143"/>
      <c r="C30" s="143"/>
      <c r="D30" s="143"/>
    </row>
    <row r="31" spans="2:5" s="144" customFormat="1">
      <c r="B31" s="143"/>
      <c r="C31" s="143"/>
      <c r="D31" s="143"/>
    </row>
    <row r="32" spans="2:5" s="144" customFormat="1">
      <c r="B32" s="143"/>
      <c r="C32" s="143"/>
      <c r="D32" s="143"/>
    </row>
    <row r="33" spans="2:4" s="144" customFormat="1">
      <c r="B33" s="143"/>
      <c r="C33" s="143"/>
      <c r="D33" s="143"/>
    </row>
    <row r="34" spans="2:4" s="144" customFormat="1">
      <c r="B34" s="143"/>
      <c r="C34" s="143"/>
      <c r="D34" s="143"/>
    </row>
    <row r="35" spans="2:4" s="144" customFormat="1">
      <c r="B35" s="143"/>
      <c r="C35" s="143"/>
      <c r="D35" s="143"/>
    </row>
    <row r="36" spans="2:4" s="144" customFormat="1">
      <c r="B36" s="143"/>
      <c r="C36" s="143"/>
      <c r="D36" s="143"/>
    </row>
    <row r="37" spans="2:4" s="144" customFormat="1">
      <c r="B37" s="143"/>
      <c r="C37" s="143"/>
      <c r="D37" s="143"/>
    </row>
    <row r="38" spans="2:4" s="144" customFormat="1">
      <c r="B38" s="143"/>
      <c r="C38" s="143"/>
      <c r="D38" s="143"/>
    </row>
    <row r="39" spans="2:4" s="144" customFormat="1">
      <c r="B39" s="143"/>
      <c r="C39" s="143"/>
      <c r="D39" s="143"/>
    </row>
    <row r="40" spans="2:4" s="144" customFormat="1">
      <c r="B40" s="143"/>
      <c r="C40" s="143"/>
      <c r="D40" s="143"/>
    </row>
    <row r="41" spans="2:4" s="144" customFormat="1">
      <c r="B41" s="143"/>
      <c r="C41" s="143"/>
      <c r="D41" s="143"/>
    </row>
    <row r="42" spans="2:4" s="144" customFormat="1">
      <c r="B42" s="143"/>
      <c r="C42" s="143"/>
      <c r="D42" s="143"/>
    </row>
    <row r="43" spans="2:4" s="144" customFormat="1">
      <c r="B43" s="143"/>
      <c r="C43" s="143"/>
      <c r="D43" s="143"/>
    </row>
    <row r="44" spans="2:4" s="144" customFormat="1">
      <c r="B44" s="143"/>
      <c r="C44" s="143"/>
      <c r="D44" s="143"/>
    </row>
    <row r="45" spans="2:4" s="144" customFormat="1">
      <c r="B45" s="143"/>
      <c r="C45" s="143"/>
      <c r="D45" s="143"/>
    </row>
    <row r="46" spans="2:4" s="144" customFormat="1">
      <c r="B46" s="143"/>
      <c r="C46" s="143"/>
      <c r="D46" s="143"/>
    </row>
    <row r="47" spans="2:4" s="144" customFormat="1">
      <c r="B47" s="143"/>
      <c r="C47" s="143"/>
      <c r="D47" s="143"/>
    </row>
    <row r="48" spans="2:4" s="144" customFormat="1">
      <c r="B48" s="143"/>
      <c r="C48" s="143"/>
      <c r="D48" s="143"/>
    </row>
    <row r="49" spans="2:4" s="144" customFormat="1">
      <c r="B49" s="143"/>
      <c r="C49" s="143"/>
      <c r="D49" s="143"/>
    </row>
    <row r="50" spans="2:4" s="144" customFormat="1">
      <c r="B50" s="143"/>
      <c r="C50" s="143"/>
      <c r="D50" s="143"/>
    </row>
    <row r="51" spans="2:4" s="144" customFormat="1">
      <c r="B51" s="143"/>
      <c r="C51" s="143"/>
      <c r="D51" s="143"/>
    </row>
    <row r="52" spans="2:4" s="144" customFormat="1">
      <c r="B52" s="143"/>
      <c r="C52" s="143"/>
      <c r="D52" s="143"/>
    </row>
    <row r="53" spans="2:4" s="144" customFormat="1">
      <c r="B53" s="143"/>
      <c r="C53" s="143"/>
      <c r="D53" s="143"/>
    </row>
    <row r="54" spans="2:4" s="144" customFormat="1">
      <c r="B54" s="143"/>
      <c r="C54" s="143"/>
      <c r="D54" s="143"/>
    </row>
    <row r="55" spans="2:4" s="144" customFormat="1">
      <c r="B55" s="143"/>
      <c r="C55" s="143"/>
      <c r="D55" s="143"/>
    </row>
    <row r="56" spans="2:4" s="144" customFormat="1">
      <c r="B56" s="143"/>
      <c r="C56" s="143"/>
      <c r="D56" s="143"/>
    </row>
    <row r="57" spans="2:4" s="144" customFormat="1">
      <c r="B57" s="143"/>
      <c r="C57" s="143"/>
      <c r="D57" s="143"/>
    </row>
    <row r="58" spans="2:4" s="144" customFormat="1">
      <c r="B58" s="143"/>
      <c r="C58" s="143"/>
      <c r="D58" s="143"/>
    </row>
    <row r="59" spans="2:4" s="144" customFormat="1">
      <c r="B59" s="143"/>
      <c r="C59" s="143"/>
      <c r="D59" s="143"/>
    </row>
    <row r="60" spans="2:4" s="144" customFormat="1">
      <c r="B60" s="143"/>
      <c r="C60" s="143"/>
      <c r="D60" s="143"/>
    </row>
    <row r="61" spans="2:4" s="144" customFormat="1">
      <c r="B61" s="143"/>
      <c r="C61" s="143"/>
      <c r="D61" s="143"/>
    </row>
    <row r="62" spans="2:4" s="144" customFormat="1">
      <c r="B62" s="143"/>
      <c r="C62" s="143"/>
      <c r="D62" s="143"/>
    </row>
    <row r="63" spans="2:4" s="144" customFormat="1">
      <c r="B63" s="143"/>
      <c r="C63" s="143"/>
      <c r="D63" s="143"/>
    </row>
    <row r="64" spans="2:4" s="144" customFormat="1">
      <c r="B64" s="143"/>
      <c r="C64" s="143"/>
      <c r="D64" s="143"/>
    </row>
    <row r="65" spans="2:4" s="144" customFormat="1">
      <c r="B65" s="143"/>
      <c r="C65" s="143"/>
      <c r="D65" s="143"/>
    </row>
    <row r="66" spans="2:4" s="144" customFormat="1">
      <c r="B66" s="143"/>
      <c r="C66" s="143"/>
      <c r="D66" s="143"/>
    </row>
    <row r="67" spans="2:4" s="144" customFormat="1">
      <c r="B67" s="143"/>
      <c r="C67" s="143"/>
      <c r="D67" s="143"/>
    </row>
    <row r="68" spans="2:4" s="144" customFormat="1">
      <c r="B68" s="143"/>
      <c r="C68" s="143"/>
      <c r="D68" s="143"/>
    </row>
    <row r="69" spans="2:4" s="144" customFormat="1">
      <c r="B69" s="143"/>
      <c r="C69" s="143"/>
      <c r="D69" s="143"/>
    </row>
    <row r="70" spans="2:4" s="144" customFormat="1">
      <c r="B70" s="143"/>
      <c r="C70" s="143"/>
      <c r="D70" s="143"/>
    </row>
    <row r="71" spans="2:4" s="144" customFormat="1">
      <c r="B71" s="143"/>
      <c r="C71" s="143"/>
      <c r="D71" s="143"/>
    </row>
    <row r="72" spans="2:4" s="144" customFormat="1">
      <c r="B72" s="143"/>
      <c r="C72" s="143"/>
      <c r="D72" s="143"/>
    </row>
    <row r="73" spans="2:4" s="144" customFormat="1">
      <c r="B73" s="143"/>
      <c r="C73" s="143"/>
      <c r="D73" s="143"/>
    </row>
    <row r="74" spans="2:4" s="144" customFormat="1">
      <c r="B74" s="143"/>
      <c r="C74" s="143"/>
      <c r="D74" s="143"/>
    </row>
    <row r="75" spans="2:4" s="144" customFormat="1">
      <c r="B75" s="143"/>
      <c r="C75" s="143"/>
      <c r="D75" s="143"/>
    </row>
    <row r="76" spans="2:4" s="144" customFormat="1">
      <c r="B76" s="143"/>
      <c r="C76" s="143"/>
      <c r="D76" s="143"/>
    </row>
    <row r="77" spans="2:4" s="144" customFormat="1">
      <c r="B77" s="143"/>
      <c r="C77" s="143"/>
      <c r="D77" s="143"/>
    </row>
    <row r="78" spans="2:4" s="144" customFormat="1">
      <c r="B78" s="143"/>
      <c r="C78" s="143"/>
      <c r="D78" s="143"/>
    </row>
    <row r="79" spans="2:4" s="144" customFormat="1">
      <c r="B79" s="143"/>
      <c r="C79" s="143"/>
      <c r="D79" s="143"/>
    </row>
    <row r="80" spans="2:4" s="144" customFormat="1">
      <c r="B80" s="143"/>
      <c r="C80" s="143"/>
      <c r="D80" s="143"/>
    </row>
    <row r="81" spans="2:4" s="144" customFormat="1">
      <c r="B81" s="143"/>
      <c r="C81" s="143"/>
      <c r="D81" s="143"/>
    </row>
    <row r="82" spans="2:4" s="144" customFormat="1">
      <c r="B82" s="143"/>
      <c r="C82" s="143"/>
      <c r="D82" s="143"/>
    </row>
    <row r="83" spans="2:4" s="144" customFormat="1">
      <c r="B83" s="143"/>
      <c r="C83" s="143"/>
      <c r="D83" s="143"/>
    </row>
    <row r="84" spans="2:4" s="144" customFormat="1">
      <c r="B84" s="143"/>
      <c r="C84" s="143"/>
      <c r="D84" s="143"/>
    </row>
    <row r="85" spans="2:4" s="144" customFormat="1">
      <c r="B85" s="143"/>
      <c r="C85" s="143"/>
      <c r="D85" s="143"/>
    </row>
    <row r="86" spans="2:4" s="144" customFormat="1">
      <c r="B86" s="143"/>
      <c r="C86" s="143"/>
      <c r="D86" s="143"/>
    </row>
    <row r="87" spans="2:4" s="144" customFormat="1">
      <c r="B87" s="143"/>
      <c r="C87" s="143"/>
      <c r="D87" s="143"/>
    </row>
    <row r="88" spans="2:4" s="144" customFormat="1">
      <c r="B88" s="143"/>
      <c r="C88" s="143"/>
      <c r="D88" s="143"/>
    </row>
    <row r="89" spans="2:4" s="144" customFormat="1">
      <c r="B89" s="143"/>
      <c r="C89" s="143"/>
      <c r="D89" s="143"/>
    </row>
    <row r="90" spans="2:4" s="144" customFormat="1">
      <c r="B90" s="143"/>
      <c r="C90" s="143"/>
      <c r="D90" s="143"/>
    </row>
    <row r="91" spans="2:4" s="144" customFormat="1">
      <c r="B91" s="143"/>
      <c r="C91" s="143"/>
      <c r="D91" s="143"/>
    </row>
    <row r="92" spans="2:4" s="144" customFormat="1">
      <c r="B92" s="143"/>
      <c r="C92" s="143"/>
      <c r="D92" s="143"/>
    </row>
    <row r="93" spans="2:4" s="144" customFormat="1">
      <c r="B93" s="143"/>
      <c r="C93" s="143"/>
      <c r="D93" s="143"/>
    </row>
    <row r="94" spans="2:4" s="144" customFormat="1">
      <c r="B94" s="143"/>
      <c r="C94" s="143"/>
      <c r="D94" s="143"/>
    </row>
    <row r="95" spans="2:4" s="144" customFormat="1">
      <c r="B95" s="143"/>
      <c r="C95" s="143"/>
      <c r="D95" s="143"/>
    </row>
    <row r="96" spans="2:4" s="144" customFormat="1">
      <c r="B96" s="143"/>
      <c r="C96" s="143"/>
      <c r="D96" s="143"/>
    </row>
    <row r="97" spans="2:4" s="144" customFormat="1">
      <c r="B97" s="143"/>
      <c r="C97" s="143"/>
      <c r="D97" s="143"/>
    </row>
    <row r="98" spans="2:4" s="144" customFormat="1">
      <c r="B98" s="143"/>
      <c r="C98" s="143"/>
      <c r="D98" s="143"/>
    </row>
    <row r="99" spans="2:4" s="144" customFormat="1">
      <c r="B99" s="143"/>
      <c r="C99" s="143"/>
      <c r="D99" s="143"/>
    </row>
    <row r="100" spans="2:4" s="144" customFormat="1">
      <c r="B100" s="143"/>
      <c r="C100" s="143"/>
      <c r="D100" s="143"/>
    </row>
    <row r="101" spans="2:4" s="144" customFormat="1">
      <c r="B101" s="143"/>
      <c r="C101" s="143"/>
      <c r="D101" s="143"/>
    </row>
    <row r="102" spans="2:4" s="144" customFormat="1">
      <c r="B102" s="143"/>
      <c r="C102" s="143"/>
      <c r="D102" s="143"/>
    </row>
    <row r="103" spans="2:4" s="144" customFormat="1">
      <c r="B103" s="143"/>
      <c r="C103" s="143"/>
      <c r="D103" s="143"/>
    </row>
    <row r="104" spans="2:4" s="144" customFormat="1">
      <c r="B104" s="143"/>
      <c r="C104" s="143"/>
      <c r="D104" s="143"/>
    </row>
    <row r="105" spans="2:4" s="144" customFormat="1">
      <c r="B105" s="143"/>
      <c r="C105" s="143"/>
      <c r="D105" s="143"/>
    </row>
    <row r="106" spans="2:4" s="144" customFormat="1">
      <c r="B106" s="143"/>
      <c r="C106" s="143"/>
      <c r="D106" s="143"/>
    </row>
    <row r="107" spans="2:4" s="144" customFormat="1">
      <c r="B107" s="143"/>
      <c r="C107" s="143"/>
      <c r="D107" s="143"/>
    </row>
    <row r="108" spans="2:4" s="144" customFormat="1">
      <c r="B108" s="143"/>
      <c r="C108" s="143"/>
      <c r="D108" s="143"/>
    </row>
    <row r="109" spans="2:4" s="144" customFormat="1">
      <c r="B109" s="143"/>
      <c r="C109" s="143"/>
      <c r="D109" s="143"/>
    </row>
    <row r="110" spans="2:4" s="144" customFormat="1">
      <c r="B110" s="143"/>
      <c r="C110" s="143"/>
      <c r="D110" s="143"/>
    </row>
    <row r="111" spans="2:4" s="144" customFormat="1">
      <c r="B111" s="143"/>
      <c r="C111" s="143"/>
      <c r="D111" s="143"/>
    </row>
    <row r="112" spans="2:4" s="144" customFormat="1">
      <c r="B112" s="143"/>
      <c r="C112" s="143"/>
      <c r="D112" s="143"/>
    </row>
    <row r="113" spans="2:4" s="144" customFormat="1">
      <c r="B113" s="143"/>
      <c r="C113" s="143"/>
      <c r="D113" s="143"/>
    </row>
    <row r="114" spans="2:4" s="144" customFormat="1">
      <c r="B114" s="143"/>
      <c r="C114" s="143"/>
      <c r="D114" s="143"/>
    </row>
    <row r="115" spans="2:4" s="144" customFormat="1">
      <c r="B115" s="143"/>
      <c r="C115" s="143"/>
      <c r="D115" s="143"/>
    </row>
    <row r="116" spans="2:4" s="144" customFormat="1">
      <c r="B116" s="143"/>
      <c r="C116" s="143"/>
      <c r="D116" s="143"/>
    </row>
    <row r="117" spans="2:4" s="144" customFormat="1">
      <c r="B117" s="143"/>
      <c r="C117" s="143"/>
      <c r="D117" s="143"/>
    </row>
    <row r="118" spans="2:4" s="144" customFormat="1">
      <c r="B118" s="143"/>
      <c r="C118" s="143"/>
      <c r="D118" s="143"/>
    </row>
    <row r="119" spans="2:4" s="144" customFormat="1">
      <c r="B119" s="143"/>
      <c r="C119" s="143"/>
      <c r="D119" s="143"/>
    </row>
    <row r="120" spans="2:4" s="144" customFormat="1">
      <c r="B120" s="143"/>
      <c r="C120" s="143"/>
      <c r="D120" s="143"/>
    </row>
    <row r="121" spans="2:4" s="144" customFormat="1">
      <c r="B121" s="143"/>
      <c r="C121" s="143"/>
      <c r="D121" s="143"/>
    </row>
    <row r="122" spans="2:4" s="144" customFormat="1">
      <c r="B122" s="143"/>
      <c r="C122" s="143"/>
      <c r="D122" s="143"/>
    </row>
    <row r="123" spans="2:4" s="144" customFormat="1">
      <c r="B123" s="143"/>
      <c r="C123" s="143"/>
      <c r="D123" s="143"/>
    </row>
    <row r="124" spans="2:4" s="144" customFormat="1">
      <c r="B124" s="143"/>
      <c r="C124" s="143"/>
      <c r="D124" s="143"/>
    </row>
    <row r="125" spans="2:4" s="144" customFormat="1">
      <c r="B125" s="143"/>
      <c r="C125" s="143"/>
      <c r="D125" s="143"/>
    </row>
    <row r="126" spans="2:4" s="144" customFormat="1">
      <c r="B126" s="143"/>
      <c r="C126" s="143"/>
      <c r="D126" s="143"/>
    </row>
    <row r="127" spans="2:4" s="144" customFormat="1">
      <c r="B127" s="143"/>
      <c r="C127" s="143"/>
      <c r="D127" s="143"/>
    </row>
    <row r="128" spans="2:4" s="144" customFormat="1">
      <c r="B128" s="143"/>
      <c r="C128" s="143"/>
      <c r="D128" s="143"/>
    </row>
    <row r="129" spans="2:4" s="144" customFormat="1">
      <c r="B129" s="143"/>
      <c r="C129" s="143"/>
      <c r="D129" s="143"/>
    </row>
    <row r="130" spans="2:4" s="144" customFormat="1">
      <c r="B130" s="143"/>
      <c r="C130" s="143"/>
      <c r="D130" s="143"/>
    </row>
    <row r="131" spans="2:4" s="144" customFormat="1">
      <c r="B131" s="143"/>
      <c r="C131" s="143"/>
      <c r="D131" s="143"/>
    </row>
    <row r="132" spans="2:4" s="144" customFormat="1">
      <c r="B132" s="143"/>
      <c r="C132" s="143"/>
      <c r="D132" s="143"/>
    </row>
    <row r="133" spans="2:4" s="144" customFormat="1">
      <c r="B133" s="143"/>
      <c r="C133" s="143"/>
      <c r="D133" s="143"/>
    </row>
    <row r="134" spans="2:4" s="144" customFormat="1">
      <c r="B134" s="143"/>
      <c r="C134" s="143"/>
      <c r="D134" s="143"/>
    </row>
    <row r="135" spans="2:4" s="144" customFormat="1">
      <c r="B135" s="143"/>
      <c r="C135" s="143"/>
      <c r="D135" s="143"/>
    </row>
    <row r="136" spans="2:4" s="144" customFormat="1">
      <c r="B136" s="143"/>
      <c r="C136" s="143"/>
      <c r="D136" s="143"/>
    </row>
    <row r="137" spans="2:4" s="144" customFormat="1">
      <c r="B137" s="143"/>
      <c r="C137" s="143"/>
      <c r="D137" s="143"/>
    </row>
    <row r="138" spans="2:4" s="144" customFormat="1">
      <c r="B138" s="143"/>
      <c r="C138" s="143"/>
      <c r="D138" s="143"/>
    </row>
    <row r="139" spans="2:4" s="144" customFormat="1">
      <c r="B139" s="143"/>
      <c r="C139" s="143"/>
      <c r="D139" s="143"/>
    </row>
    <row r="140" spans="2:4" s="144" customFormat="1">
      <c r="B140" s="143"/>
      <c r="C140" s="143"/>
      <c r="D140" s="143"/>
    </row>
    <row r="141" spans="2:4" s="144" customFormat="1">
      <c r="B141" s="143"/>
      <c r="C141" s="143"/>
      <c r="D141" s="143"/>
    </row>
    <row r="142" spans="2:4" s="144" customFormat="1">
      <c r="B142" s="143"/>
      <c r="C142" s="143"/>
      <c r="D142" s="143"/>
    </row>
    <row r="143" spans="2:4" s="144" customFormat="1">
      <c r="B143" s="143"/>
      <c r="C143" s="143"/>
      <c r="D143" s="143"/>
    </row>
    <row r="144" spans="2:4" s="144" customFormat="1">
      <c r="B144" s="143"/>
      <c r="C144" s="143"/>
      <c r="D144" s="143"/>
    </row>
    <row r="145" spans="2:4" s="144" customFormat="1">
      <c r="B145" s="143"/>
      <c r="C145" s="143"/>
      <c r="D145" s="143"/>
    </row>
    <row r="146" spans="2:4" s="144" customFormat="1">
      <c r="B146" s="143"/>
      <c r="C146" s="143"/>
      <c r="D146" s="143"/>
    </row>
    <row r="147" spans="2:4" s="144" customFormat="1">
      <c r="B147" s="143"/>
      <c r="C147" s="143"/>
      <c r="D147" s="143"/>
    </row>
    <row r="148" spans="2:4" s="144" customFormat="1">
      <c r="B148" s="143"/>
      <c r="C148" s="143"/>
      <c r="D148" s="143"/>
    </row>
    <row r="149" spans="2:4" s="144" customFormat="1">
      <c r="B149" s="143"/>
      <c r="C149" s="143"/>
      <c r="D149" s="143"/>
    </row>
    <row r="150" spans="2:4" s="144" customFormat="1">
      <c r="B150" s="143"/>
      <c r="C150" s="143"/>
      <c r="D150" s="143"/>
    </row>
    <row r="151" spans="2:4" s="144" customFormat="1">
      <c r="B151" s="143"/>
      <c r="C151" s="143"/>
      <c r="D151" s="143"/>
    </row>
    <row r="152" spans="2:4" s="144" customFormat="1">
      <c r="B152" s="143"/>
      <c r="C152" s="143"/>
      <c r="D152" s="143"/>
    </row>
    <row r="153" spans="2:4" s="144" customFormat="1">
      <c r="B153" s="143"/>
      <c r="C153" s="143"/>
      <c r="D153" s="143"/>
    </row>
    <row r="154" spans="2:4" s="144" customFormat="1">
      <c r="B154" s="143"/>
      <c r="C154" s="143"/>
      <c r="D154" s="143"/>
    </row>
    <row r="155" spans="2:4" s="144" customFormat="1">
      <c r="B155" s="143"/>
      <c r="C155" s="143"/>
      <c r="D155" s="143"/>
    </row>
    <row r="156" spans="2:4" s="144" customFormat="1">
      <c r="B156" s="143"/>
      <c r="C156" s="143"/>
      <c r="D156" s="143"/>
    </row>
    <row r="157" spans="2:4" s="144" customFormat="1">
      <c r="B157" s="143"/>
      <c r="C157" s="143"/>
      <c r="D157" s="143"/>
    </row>
    <row r="158" spans="2:4" s="144" customFormat="1">
      <c r="B158" s="143"/>
      <c r="C158" s="143"/>
      <c r="D158" s="143"/>
    </row>
    <row r="159" spans="2:4" s="144" customFormat="1">
      <c r="B159" s="143"/>
      <c r="C159" s="143"/>
      <c r="D159" s="143"/>
    </row>
    <row r="160" spans="2:4" s="144" customFormat="1">
      <c r="B160" s="143"/>
      <c r="C160" s="143"/>
      <c r="D160" s="143"/>
    </row>
    <row r="161" spans="2:4" s="144" customFormat="1">
      <c r="B161" s="143"/>
      <c r="C161" s="143"/>
      <c r="D161" s="143"/>
    </row>
    <row r="162" spans="2:4" s="144" customFormat="1">
      <c r="B162" s="143"/>
      <c r="C162" s="143"/>
      <c r="D162" s="143"/>
    </row>
    <row r="163" spans="2:4" s="144" customFormat="1">
      <c r="B163" s="143"/>
      <c r="C163" s="143"/>
      <c r="D163" s="143"/>
    </row>
    <row r="164" spans="2:4" s="144" customFormat="1">
      <c r="B164" s="143"/>
      <c r="C164" s="143"/>
      <c r="D164" s="143"/>
    </row>
    <row r="165" spans="2:4" s="144" customFormat="1">
      <c r="B165" s="143"/>
      <c r="C165" s="143"/>
      <c r="D165" s="143"/>
    </row>
    <row r="166" spans="2:4" s="144" customFormat="1">
      <c r="B166" s="143"/>
      <c r="C166" s="143"/>
      <c r="D166" s="143"/>
    </row>
    <row r="167" spans="2:4" s="144" customFormat="1">
      <c r="B167" s="143"/>
      <c r="C167" s="143"/>
      <c r="D167" s="143"/>
    </row>
    <row r="168" spans="2:4" s="144" customFormat="1">
      <c r="B168" s="143"/>
      <c r="C168" s="143"/>
      <c r="D168" s="143"/>
    </row>
    <row r="169" spans="2:4" s="144" customFormat="1">
      <c r="B169" s="143"/>
      <c r="C169" s="143"/>
      <c r="D169" s="143"/>
    </row>
    <row r="170" spans="2:4" s="144" customFormat="1">
      <c r="B170" s="143"/>
      <c r="C170" s="143"/>
      <c r="D170" s="143"/>
    </row>
    <row r="171" spans="2:4" s="144" customFormat="1">
      <c r="B171" s="143"/>
      <c r="C171" s="143"/>
      <c r="D171" s="143"/>
    </row>
    <row r="172" spans="2:4" s="144" customFormat="1">
      <c r="B172" s="143"/>
      <c r="C172" s="143"/>
      <c r="D172" s="143"/>
    </row>
    <row r="173" spans="2:4" s="144" customFormat="1">
      <c r="B173" s="143"/>
      <c r="C173" s="143"/>
      <c r="D173" s="143"/>
    </row>
    <row r="174" spans="2:4" s="144" customFormat="1">
      <c r="B174" s="143"/>
      <c r="C174" s="143"/>
      <c r="D174" s="143"/>
    </row>
    <row r="175" spans="2:4" s="144" customFormat="1">
      <c r="B175" s="143"/>
      <c r="C175" s="143"/>
      <c r="D175" s="143"/>
    </row>
    <row r="176" spans="2:4" s="144" customFormat="1">
      <c r="B176" s="143"/>
      <c r="C176" s="143"/>
      <c r="D176" s="143"/>
    </row>
    <row r="177" spans="2:4" s="144" customFormat="1">
      <c r="B177" s="143"/>
      <c r="C177" s="143"/>
      <c r="D177" s="143"/>
    </row>
    <row r="178" spans="2:4" s="144" customFormat="1">
      <c r="B178" s="143"/>
      <c r="C178" s="143"/>
      <c r="D178" s="143"/>
    </row>
    <row r="179" spans="2:4" s="144" customFormat="1">
      <c r="B179" s="143"/>
      <c r="C179" s="143"/>
      <c r="D179" s="143"/>
    </row>
    <row r="180" spans="2:4" s="144" customFormat="1">
      <c r="B180" s="143"/>
      <c r="C180" s="143"/>
      <c r="D180" s="143"/>
    </row>
    <row r="181" spans="2:4" s="144" customFormat="1">
      <c r="B181" s="143"/>
      <c r="C181" s="143"/>
      <c r="D181" s="143"/>
    </row>
    <row r="182" spans="2:4" s="144" customFormat="1">
      <c r="B182" s="143"/>
      <c r="C182" s="143"/>
      <c r="D182" s="143"/>
    </row>
    <row r="183" spans="2:4" s="144" customFormat="1">
      <c r="B183" s="143"/>
      <c r="C183" s="143"/>
      <c r="D183" s="143"/>
    </row>
    <row r="184" spans="2:4" s="144" customFormat="1">
      <c r="B184" s="143"/>
      <c r="C184" s="143"/>
      <c r="D184" s="143"/>
    </row>
    <row r="185" spans="2:4" s="144" customFormat="1">
      <c r="B185" s="143"/>
      <c r="C185" s="143"/>
      <c r="D185" s="143"/>
    </row>
    <row r="186" spans="2:4" s="144" customFormat="1">
      <c r="B186" s="143"/>
      <c r="C186" s="143"/>
      <c r="D186" s="143"/>
    </row>
    <row r="187" spans="2:4" s="144" customFormat="1">
      <c r="B187" s="143"/>
      <c r="C187" s="143"/>
      <c r="D187" s="143"/>
    </row>
    <row r="188" spans="2:4" s="144" customFormat="1">
      <c r="B188" s="143"/>
      <c r="C188" s="143"/>
      <c r="D188" s="143"/>
    </row>
    <row r="189" spans="2:4" s="144" customFormat="1">
      <c r="B189" s="143"/>
      <c r="C189" s="143"/>
      <c r="D189" s="143"/>
    </row>
    <row r="190" spans="2:4" s="144" customFormat="1">
      <c r="B190" s="143"/>
      <c r="C190" s="143"/>
      <c r="D190" s="143"/>
    </row>
    <row r="191" spans="2:4" s="144" customFormat="1">
      <c r="B191" s="143"/>
      <c r="C191" s="143"/>
      <c r="D191" s="143"/>
    </row>
    <row r="192" spans="2:4" s="144" customFormat="1">
      <c r="B192" s="143"/>
      <c r="C192" s="143"/>
      <c r="D192" s="143"/>
    </row>
    <row r="193" spans="2:4" s="144" customFormat="1">
      <c r="B193" s="143"/>
      <c r="C193" s="143"/>
      <c r="D193" s="143"/>
    </row>
    <row r="194" spans="2:4" s="144" customFormat="1">
      <c r="B194" s="143"/>
      <c r="C194" s="143"/>
      <c r="D194" s="143"/>
    </row>
    <row r="195" spans="2:4" s="144" customFormat="1">
      <c r="B195" s="143"/>
      <c r="C195" s="143"/>
      <c r="D195" s="143"/>
    </row>
    <row r="196" spans="2:4" s="144" customFormat="1">
      <c r="B196" s="143"/>
      <c r="C196" s="143"/>
      <c r="D196" s="143"/>
    </row>
    <row r="197" spans="2:4" s="144" customFormat="1">
      <c r="B197" s="143"/>
      <c r="C197" s="143"/>
      <c r="D197" s="143"/>
    </row>
    <row r="198" spans="2:4" s="144" customFormat="1">
      <c r="B198" s="143"/>
      <c r="C198" s="143"/>
      <c r="D198" s="143"/>
    </row>
    <row r="199" spans="2:4" s="144" customFormat="1">
      <c r="B199" s="143"/>
      <c r="C199" s="143"/>
      <c r="D199" s="143"/>
    </row>
    <row r="200" spans="2:4" s="144" customFormat="1">
      <c r="B200" s="143"/>
      <c r="C200" s="143"/>
      <c r="D200" s="143"/>
    </row>
    <row r="201" spans="2:4" s="144" customFormat="1">
      <c r="B201" s="143"/>
      <c r="C201" s="143"/>
      <c r="D201" s="143"/>
    </row>
    <row r="202" spans="2:4" s="144" customFormat="1">
      <c r="B202" s="143"/>
      <c r="C202" s="143"/>
      <c r="D202" s="143"/>
    </row>
    <row r="203" spans="2:4" s="144" customFormat="1">
      <c r="B203" s="143"/>
      <c r="C203" s="143"/>
      <c r="D203" s="143"/>
    </row>
    <row r="204" spans="2:4" s="144" customFormat="1">
      <c r="B204" s="143"/>
      <c r="C204" s="143"/>
      <c r="D204" s="143"/>
    </row>
    <row r="205" spans="2:4" s="144" customFormat="1">
      <c r="B205" s="143"/>
      <c r="C205" s="143"/>
      <c r="D205" s="143"/>
    </row>
    <row r="206" spans="2:4" s="144" customFormat="1">
      <c r="B206" s="143"/>
      <c r="C206" s="143"/>
      <c r="D206" s="143"/>
    </row>
    <row r="207" spans="2:4" s="144" customFormat="1">
      <c r="B207" s="143"/>
      <c r="C207" s="143"/>
      <c r="D207" s="143"/>
    </row>
    <row r="208" spans="2:4" s="144" customFormat="1">
      <c r="B208" s="143"/>
      <c r="C208" s="143"/>
      <c r="D208" s="143"/>
    </row>
    <row r="209" spans="2:4" s="144" customFormat="1">
      <c r="B209" s="143"/>
      <c r="C209" s="143"/>
      <c r="D209" s="143"/>
    </row>
    <row r="210" spans="2:4" s="144" customFormat="1">
      <c r="B210" s="143"/>
      <c r="C210" s="143"/>
      <c r="D210" s="143"/>
    </row>
    <row r="211" spans="2:4" s="144" customFormat="1">
      <c r="B211" s="143"/>
      <c r="C211" s="143"/>
      <c r="D211" s="143"/>
    </row>
    <row r="212" spans="2:4" s="144" customFormat="1">
      <c r="B212" s="143"/>
      <c r="C212" s="143"/>
      <c r="D212" s="143"/>
    </row>
    <row r="213" spans="2:4" s="144" customFormat="1">
      <c r="B213" s="143"/>
      <c r="C213" s="143"/>
      <c r="D213" s="143"/>
    </row>
    <row r="214" spans="2:4" s="144" customFormat="1">
      <c r="B214" s="143"/>
      <c r="C214" s="143"/>
      <c r="D214" s="143"/>
    </row>
    <row r="215" spans="2:4" s="144" customFormat="1">
      <c r="B215" s="143"/>
      <c r="C215" s="143"/>
      <c r="D215" s="143"/>
    </row>
    <row r="216" spans="2:4" s="144" customFormat="1">
      <c r="B216" s="143"/>
      <c r="C216" s="143"/>
      <c r="D216" s="143"/>
    </row>
    <row r="217" spans="2:4" s="144" customFormat="1">
      <c r="B217" s="143"/>
      <c r="C217" s="143"/>
      <c r="D217" s="143"/>
    </row>
    <row r="218" spans="2:4" s="144" customFormat="1">
      <c r="B218" s="143"/>
      <c r="C218" s="143"/>
      <c r="D218" s="143"/>
    </row>
    <row r="219" spans="2:4" s="144" customFormat="1">
      <c r="B219" s="143"/>
      <c r="C219" s="143"/>
      <c r="D219" s="143"/>
    </row>
    <row r="220" spans="2:4" s="144" customFormat="1">
      <c r="B220" s="143"/>
      <c r="C220" s="143"/>
      <c r="D220" s="143"/>
    </row>
    <row r="221" spans="2:4" s="144" customFormat="1">
      <c r="B221" s="143"/>
      <c r="C221" s="143"/>
      <c r="D221" s="143"/>
    </row>
    <row r="222" spans="2:4" s="144" customFormat="1">
      <c r="B222" s="143"/>
      <c r="C222" s="143"/>
      <c r="D222" s="143"/>
    </row>
    <row r="223" spans="2:4" s="144" customFormat="1">
      <c r="B223" s="143"/>
      <c r="C223" s="143"/>
      <c r="D223" s="143"/>
    </row>
    <row r="224" spans="2:4" s="144" customFormat="1">
      <c r="B224" s="143"/>
      <c r="C224" s="143"/>
      <c r="D224" s="143"/>
    </row>
    <row r="225" spans="2:4" s="144" customFormat="1">
      <c r="B225" s="143"/>
      <c r="C225" s="143"/>
      <c r="D225" s="143"/>
    </row>
    <row r="226" spans="2:4" s="144" customFormat="1">
      <c r="B226" s="143"/>
      <c r="C226" s="143"/>
      <c r="D226" s="143"/>
    </row>
    <row r="227" spans="2:4" s="144" customFormat="1">
      <c r="B227" s="143"/>
      <c r="C227" s="143"/>
      <c r="D227" s="143"/>
    </row>
    <row r="228" spans="2:4" s="144" customFormat="1">
      <c r="B228" s="143"/>
      <c r="C228" s="143"/>
      <c r="D228" s="143"/>
    </row>
    <row r="229" spans="2:4" s="144" customFormat="1">
      <c r="B229" s="143"/>
      <c r="C229" s="143"/>
      <c r="D229" s="143"/>
    </row>
    <row r="230" spans="2:4" s="144" customFormat="1">
      <c r="B230" s="143"/>
      <c r="C230" s="143"/>
      <c r="D230" s="143"/>
    </row>
    <row r="231" spans="2:4" s="144" customFormat="1">
      <c r="B231" s="143"/>
      <c r="C231" s="143"/>
      <c r="D231" s="143"/>
    </row>
    <row r="232" spans="2:4" s="144" customFormat="1">
      <c r="B232" s="143"/>
      <c r="C232" s="143"/>
      <c r="D232" s="143"/>
    </row>
    <row r="233" spans="2:4" s="144" customFormat="1">
      <c r="B233" s="143"/>
      <c r="C233" s="143"/>
      <c r="D233" s="143"/>
    </row>
    <row r="234" spans="2:4" s="144" customFormat="1">
      <c r="B234" s="143"/>
      <c r="C234" s="143"/>
      <c r="D234" s="143"/>
    </row>
    <row r="235" spans="2:4" s="144" customFormat="1">
      <c r="B235" s="143"/>
      <c r="C235" s="143"/>
      <c r="D235" s="143"/>
    </row>
    <row r="236" spans="2:4" s="144" customFormat="1">
      <c r="B236" s="143"/>
      <c r="C236" s="143"/>
      <c r="D236" s="143"/>
    </row>
    <row r="237" spans="2:4" s="144" customFormat="1">
      <c r="B237" s="143"/>
      <c r="C237" s="143"/>
      <c r="D237" s="143"/>
    </row>
    <row r="238" spans="2:4" s="144" customFormat="1">
      <c r="B238" s="143"/>
      <c r="C238" s="143"/>
      <c r="D238" s="143"/>
    </row>
    <row r="239" spans="2:4" s="144" customFormat="1">
      <c r="B239" s="143"/>
      <c r="C239" s="143"/>
      <c r="D239" s="143"/>
    </row>
    <row r="240" spans="2:4" s="144" customFormat="1">
      <c r="B240" s="143"/>
      <c r="C240" s="143"/>
      <c r="D240" s="143"/>
    </row>
    <row r="241" spans="2:4" s="144" customFormat="1">
      <c r="B241" s="143"/>
      <c r="C241" s="143"/>
      <c r="D241" s="143"/>
    </row>
    <row r="242" spans="2:4" s="144" customFormat="1">
      <c r="B242" s="143"/>
      <c r="C242" s="143"/>
      <c r="D242" s="143"/>
    </row>
    <row r="243" spans="2:4" s="144" customFormat="1">
      <c r="B243" s="143"/>
      <c r="C243" s="143"/>
      <c r="D243" s="143"/>
    </row>
    <row r="244" spans="2:4" s="144" customFormat="1">
      <c r="B244" s="143"/>
      <c r="C244" s="143"/>
      <c r="D244" s="143"/>
    </row>
    <row r="245" spans="2:4" s="144" customFormat="1">
      <c r="B245" s="143"/>
      <c r="C245" s="143"/>
      <c r="D245" s="143"/>
    </row>
    <row r="246" spans="2:4" s="144" customFormat="1">
      <c r="B246" s="143"/>
      <c r="C246" s="143"/>
      <c r="D246" s="143"/>
    </row>
    <row r="247" spans="2:4" s="144" customFormat="1">
      <c r="B247" s="143"/>
      <c r="C247" s="143"/>
      <c r="D247" s="143"/>
    </row>
    <row r="248" spans="2:4" s="144" customFormat="1">
      <c r="B248" s="143"/>
      <c r="C248" s="143"/>
      <c r="D248" s="143"/>
    </row>
    <row r="249" spans="2:4" s="144" customFormat="1">
      <c r="B249" s="143"/>
      <c r="C249" s="143"/>
      <c r="D249" s="143"/>
    </row>
    <row r="250" spans="2:4" s="144" customFormat="1">
      <c r="B250" s="143"/>
      <c r="C250" s="143"/>
      <c r="D250" s="143"/>
    </row>
    <row r="251" spans="2:4" s="144" customFormat="1">
      <c r="B251" s="143"/>
      <c r="C251" s="143"/>
      <c r="D251" s="143"/>
    </row>
    <row r="252" spans="2:4" s="144" customFormat="1">
      <c r="B252" s="143"/>
      <c r="C252" s="143"/>
      <c r="D252" s="143"/>
    </row>
    <row r="253" spans="2:4" s="144" customFormat="1">
      <c r="B253" s="143"/>
      <c r="C253" s="143"/>
      <c r="D253" s="143"/>
    </row>
    <row r="254" spans="2:4" s="144" customFormat="1">
      <c r="B254" s="143"/>
      <c r="C254" s="143"/>
      <c r="D254" s="143"/>
    </row>
    <row r="255" spans="2:4" s="144" customFormat="1">
      <c r="B255" s="143"/>
      <c r="C255" s="143"/>
      <c r="D255" s="143"/>
    </row>
    <row r="256" spans="2:4" s="144" customFormat="1">
      <c r="B256" s="143"/>
      <c r="C256" s="143"/>
      <c r="D256" s="143"/>
    </row>
    <row r="257" spans="2:4" s="144" customFormat="1">
      <c r="B257" s="143"/>
      <c r="C257" s="143"/>
      <c r="D257" s="143"/>
    </row>
    <row r="258" spans="2:4" s="144" customFormat="1">
      <c r="B258" s="143"/>
      <c r="C258" s="143"/>
      <c r="D258" s="143"/>
    </row>
    <row r="259" spans="2:4" s="144" customFormat="1">
      <c r="B259" s="143"/>
      <c r="C259" s="143"/>
      <c r="D259" s="143"/>
    </row>
    <row r="260" spans="2:4" s="144" customFormat="1">
      <c r="B260" s="143"/>
      <c r="C260" s="143"/>
      <c r="D260" s="143"/>
    </row>
    <row r="261" spans="2:4" s="144" customFormat="1">
      <c r="B261" s="143"/>
      <c r="C261" s="143"/>
      <c r="D261" s="143"/>
    </row>
    <row r="262" spans="2:4" s="144" customFormat="1">
      <c r="B262" s="143"/>
      <c r="C262" s="143"/>
      <c r="D262" s="143"/>
    </row>
    <row r="263" spans="2:4" s="144" customFormat="1">
      <c r="B263" s="143"/>
      <c r="C263" s="143"/>
      <c r="D263" s="143"/>
    </row>
    <row r="264" spans="2:4" s="144" customFormat="1">
      <c r="B264" s="143"/>
      <c r="C264" s="143"/>
      <c r="D264" s="143"/>
    </row>
    <row r="265" spans="2:4" s="144" customFormat="1">
      <c r="B265" s="143"/>
      <c r="C265" s="143"/>
      <c r="D265" s="143"/>
    </row>
    <row r="266" spans="2:4" s="144" customFormat="1">
      <c r="B266" s="143"/>
      <c r="C266" s="143"/>
      <c r="D266" s="143"/>
    </row>
    <row r="267" spans="2:4" s="144" customFormat="1">
      <c r="B267" s="143"/>
      <c r="C267" s="143"/>
      <c r="D267" s="143"/>
    </row>
    <row r="268" spans="2:4" s="144" customFormat="1">
      <c r="B268" s="143"/>
      <c r="C268" s="143"/>
      <c r="D268" s="143"/>
    </row>
    <row r="269" spans="2:4" s="144" customFormat="1">
      <c r="B269" s="143"/>
      <c r="C269" s="143"/>
      <c r="D269" s="143"/>
    </row>
    <row r="270" spans="2:4" s="144" customFormat="1">
      <c r="B270" s="143"/>
      <c r="C270" s="143"/>
      <c r="D270" s="143"/>
    </row>
    <row r="271" spans="2:4" s="144" customFormat="1">
      <c r="B271" s="143"/>
      <c r="C271" s="143"/>
      <c r="D271" s="143"/>
    </row>
    <row r="272" spans="2:4" s="144" customFormat="1">
      <c r="B272" s="143"/>
      <c r="C272" s="143"/>
      <c r="D272" s="143"/>
    </row>
    <row r="273" spans="2:4" s="144" customFormat="1">
      <c r="B273" s="143"/>
      <c r="C273" s="143"/>
      <c r="D273" s="143"/>
    </row>
    <row r="274" spans="2:4" s="144" customFormat="1">
      <c r="B274" s="143"/>
      <c r="C274" s="143"/>
      <c r="D274" s="143"/>
    </row>
    <row r="275" spans="2:4" s="144" customFormat="1">
      <c r="B275" s="143"/>
      <c r="C275" s="143"/>
      <c r="D275" s="143"/>
    </row>
    <row r="276" spans="2:4" s="144" customFormat="1">
      <c r="B276" s="143"/>
      <c r="C276" s="143"/>
      <c r="D276" s="143"/>
    </row>
    <row r="277" spans="2:4" s="144" customFormat="1">
      <c r="B277" s="143"/>
      <c r="C277" s="143"/>
      <c r="D277" s="143"/>
    </row>
    <row r="278" spans="2:4" s="144" customFormat="1">
      <c r="B278" s="143"/>
      <c r="C278" s="143"/>
      <c r="D278" s="143"/>
    </row>
    <row r="279" spans="2:4" s="144" customFormat="1">
      <c r="B279" s="143"/>
      <c r="C279" s="143"/>
      <c r="D279" s="143"/>
    </row>
    <row r="280" spans="2:4" s="144" customFormat="1">
      <c r="B280" s="143"/>
      <c r="C280" s="143"/>
      <c r="D280" s="143"/>
    </row>
    <row r="281" spans="2:4" s="144" customFormat="1">
      <c r="B281" s="143"/>
      <c r="C281" s="143"/>
      <c r="D281" s="143"/>
    </row>
    <row r="282" spans="2:4" s="144" customFormat="1">
      <c r="B282" s="143"/>
      <c r="C282" s="143"/>
      <c r="D282" s="143"/>
    </row>
    <row r="283" spans="2:4" s="144" customFormat="1">
      <c r="B283" s="143"/>
      <c r="C283" s="143"/>
      <c r="D283" s="143"/>
    </row>
    <row r="284" spans="2:4" s="144" customFormat="1">
      <c r="B284" s="143"/>
      <c r="C284" s="143"/>
      <c r="D284" s="143"/>
    </row>
    <row r="285" spans="2:4" s="144" customFormat="1">
      <c r="B285" s="143"/>
      <c r="C285" s="143"/>
      <c r="D285" s="143"/>
    </row>
    <row r="286" spans="2:4" s="144" customFormat="1">
      <c r="B286" s="143"/>
      <c r="C286" s="143"/>
      <c r="D286" s="143"/>
    </row>
    <row r="287" spans="2:4" s="144" customFormat="1">
      <c r="B287" s="143"/>
      <c r="C287" s="143"/>
      <c r="D287" s="143"/>
    </row>
    <row r="288" spans="2:4" s="144" customFormat="1">
      <c r="B288" s="143"/>
      <c r="C288" s="143"/>
      <c r="D288" s="143"/>
    </row>
    <row r="289" spans="2:4" s="144" customFormat="1">
      <c r="B289" s="143"/>
      <c r="C289" s="143"/>
      <c r="D289" s="143"/>
    </row>
    <row r="290" spans="2:4" s="144" customFormat="1">
      <c r="B290" s="143"/>
      <c r="C290" s="143"/>
      <c r="D290" s="143"/>
    </row>
    <row r="291" spans="2:4" s="144" customFormat="1">
      <c r="B291" s="143"/>
      <c r="C291" s="143"/>
      <c r="D291" s="143"/>
    </row>
    <row r="292" spans="2:4" s="144" customFormat="1">
      <c r="B292" s="143"/>
      <c r="C292" s="143"/>
      <c r="D292" s="143"/>
    </row>
    <row r="293" spans="2:4" s="144" customFormat="1">
      <c r="B293" s="143"/>
      <c r="C293" s="143"/>
      <c r="D293" s="143"/>
    </row>
    <row r="294" spans="2:4" s="144" customFormat="1">
      <c r="B294" s="143"/>
      <c r="C294" s="143"/>
      <c r="D294" s="143"/>
    </row>
    <row r="295" spans="2:4" s="144" customFormat="1">
      <c r="B295" s="143"/>
      <c r="C295" s="143"/>
      <c r="D295" s="143"/>
    </row>
    <row r="296" spans="2:4" s="144" customFormat="1">
      <c r="B296" s="143"/>
      <c r="C296" s="143"/>
      <c r="D296" s="143"/>
    </row>
    <row r="297" spans="2:4" s="144" customFormat="1">
      <c r="B297" s="143"/>
      <c r="C297" s="143"/>
      <c r="D297" s="143"/>
    </row>
    <row r="298" spans="2:4" s="144" customFormat="1">
      <c r="B298" s="143"/>
      <c r="C298" s="143"/>
      <c r="D298" s="143"/>
    </row>
    <row r="299" spans="2:4" s="144" customFormat="1">
      <c r="B299" s="143"/>
      <c r="C299" s="143"/>
      <c r="D299" s="143"/>
    </row>
    <row r="300" spans="2:4" s="144" customFormat="1">
      <c r="B300" s="143"/>
      <c r="C300" s="143"/>
      <c r="D300" s="143"/>
    </row>
    <row r="301" spans="2:4" s="144" customFormat="1">
      <c r="B301" s="143"/>
      <c r="C301" s="143"/>
      <c r="D301" s="143"/>
    </row>
    <row r="302" spans="2:4" s="144" customFormat="1">
      <c r="B302" s="143"/>
      <c r="C302" s="143"/>
      <c r="D302" s="143"/>
    </row>
    <row r="303" spans="2:4" s="144" customFormat="1">
      <c r="B303" s="143"/>
      <c r="C303" s="143"/>
      <c r="D303" s="143"/>
    </row>
    <row r="304" spans="2:4" s="144" customFormat="1">
      <c r="B304" s="143"/>
      <c r="C304" s="143"/>
      <c r="D304" s="143"/>
    </row>
    <row r="305" spans="2:4" s="144" customFormat="1">
      <c r="B305" s="143"/>
      <c r="C305" s="143"/>
      <c r="D305" s="143"/>
    </row>
    <row r="306" spans="2:4" s="144" customFormat="1">
      <c r="B306" s="143"/>
      <c r="C306" s="143"/>
      <c r="D306" s="143"/>
    </row>
    <row r="307" spans="2:4" s="144" customFormat="1">
      <c r="B307" s="143"/>
      <c r="C307" s="143"/>
      <c r="D307" s="143"/>
    </row>
    <row r="308" spans="2:4" s="144" customFormat="1">
      <c r="B308" s="143"/>
      <c r="C308" s="143"/>
      <c r="D308" s="143"/>
    </row>
    <row r="309" spans="2:4" s="144" customFormat="1">
      <c r="B309" s="143"/>
      <c r="C309" s="143"/>
      <c r="D309" s="143"/>
    </row>
    <row r="310" spans="2:4" s="144" customFormat="1">
      <c r="B310" s="143"/>
      <c r="C310" s="143"/>
      <c r="D310" s="143"/>
    </row>
    <row r="311" spans="2:4" s="144" customFormat="1">
      <c r="B311" s="143"/>
      <c r="C311" s="143"/>
      <c r="D311" s="143"/>
    </row>
    <row r="312" spans="2:4" s="144" customFormat="1">
      <c r="B312" s="143"/>
      <c r="C312" s="143"/>
      <c r="D312" s="143"/>
    </row>
    <row r="313" spans="2:4" s="144" customFormat="1">
      <c r="B313" s="143"/>
      <c r="C313" s="143"/>
      <c r="D313" s="143"/>
    </row>
    <row r="314" spans="2:4" s="144" customFormat="1">
      <c r="B314" s="143"/>
      <c r="C314" s="143"/>
      <c r="D314" s="143"/>
    </row>
    <row r="315" spans="2:4" s="144" customFormat="1">
      <c r="B315" s="143"/>
      <c r="C315" s="143"/>
      <c r="D315" s="143"/>
    </row>
    <row r="316" spans="2:4" s="144" customFormat="1">
      <c r="B316" s="143"/>
      <c r="C316" s="143"/>
      <c r="D316" s="143"/>
    </row>
    <row r="317" spans="2:4" s="144" customFormat="1">
      <c r="B317" s="143"/>
      <c r="C317" s="143"/>
      <c r="D317" s="143"/>
    </row>
    <row r="318" spans="2:4" s="144" customFormat="1">
      <c r="B318" s="143"/>
      <c r="C318" s="143"/>
      <c r="D318" s="143"/>
    </row>
    <row r="319" spans="2:4" s="144" customFormat="1">
      <c r="B319" s="143"/>
      <c r="C319" s="143"/>
      <c r="D319" s="143"/>
    </row>
    <row r="320" spans="2:4" s="144" customFormat="1">
      <c r="B320" s="143"/>
      <c r="C320" s="143"/>
      <c r="D320" s="143"/>
    </row>
    <row r="321" spans="2:4" s="144" customFormat="1">
      <c r="B321" s="143"/>
      <c r="C321" s="143"/>
      <c r="D321" s="143"/>
    </row>
    <row r="322" spans="2:4" s="144" customFormat="1">
      <c r="B322" s="143"/>
      <c r="C322" s="143"/>
      <c r="D322" s="143"/>
    </row>
    <row r="323" spans="2:4" s="144" customFormat="1">
      <c r="B323" s="143"/>
      <c r="C323" s="143"/>
      <c r="D323" s="143"/>
    </row>
    <row r="324" spans="2:4" s="144" customFormat="1">
      <c r="B324" s="143"/>
      <c r="C324" s="143"/>
      <c r="D324" s="143"/>
    </row>
    <row r="325" spans="2:4" s="144" customFormat="1">
      <c r="B325" s="143"/>
      <c r="C325" s="143"/>
      <c r="D325" s="143"/>
    </row>
    <row r="326" spans="2:4" s="144" customFormat="1">
      <c r="B326" s="143"/>
      <c r="C326" s="143"/>
      <c r="D326" s="143"/>
    </row>
    <row r="327" spans="2:4" s="144" customFormat="1">
      <c r="B327" s="143"/>
      <c r="C327" s="143"/>
      <c r="D327" s="143"/>
    </row>
    <row r="328" spans="2:4" s="144" customFormat="1">
      <c r="B328" s="143"/>
      <c r="C328" s="143"/>
      <c r="D328" s="143"/>
    </row>
    <row r="329" spans="2:4" s="144" customFormat="1">
      <c r="B329" s="143"/>
      <c r="C329" s="143"/>
      <c r="D329" s="143"/>
    </row>
    <row r="330" spans="2:4" s="144" customFormat="1">
      <c r="B330" s="143"/>
      <c r="C330" s="143"/>
      <c r="D330" s="143"/>
    </row>
    <row r="331" spans="2:4" s="144" customFormat="1">
      <c r="B331" s="143"/>
      <c r="C331" s="143"/>
      <c r="D331" s="143"/>
    </row>
    <row r="332" spans="2:4" s="144" customFormat="1">
      <c r="B332" s="143"/>
      <c r="C332" s="143"/>
      <c r="D332" s="143"/>
    </row>
    <row r="333" spans="2:4" s="144" customFormat="1">
      <c r="B333" s="143"/>
      <c r="C333" s="143"/>
      <c r="D333" s="143"/>
    </row>
    <row r="334" spans="2:4" s="144" customFormat="1">
      <c r="B334" s="143"/>
      <c r="C334" s="143"/>
      <c r="D334" s="143"/>
    </row>
    <row r="335" spans="2:4" s="144" customFormat="1">
      <c r="B335" s="143"/>
      <c r="C335" s="143"/>
      <c r="D335" s="143"/>
    </row>
    <row r="336" spans="2:4" s="144" customFormat="1">
      <c r="B336" s="143"/>
      <c r="C336" s="143"/>
      <c r="D336" s="143"/>
    </row>
    <row r="337" spans="2:4" s="144" customFormat="1">
      <c r="B337" s="143"/>
      <c r="C337" s="143"/>
      <c r="D337" s="143"/>
    </row>
    <row r="338" spans="2:4" s="144" customFormat="1">
      <c r="B338" s="143"/>
      <c r="C338" s="143"/>
      <c r="D338" s="143"/>
    </row>
    <row r="339" spans="2:4" s="144" customFormat="1">
      <c r="B339" s="143"/>
      <c r="C339" s="143"/>
      <c r="D339" s="143"/>
    </row>
    <row r="340" spans="2:4" s="144" customFormat="1">
      <c r="B340" s="143"/>
      <c r="C340" s="143"/>
      <c r="D340" s="143"/>
    </row>
    <row r="341" spans="2:4" s="144" customFormat="1">
      <c r="B341" s="143"/>
      <c r="C341" s="143"/>
      <c r="D341" s="143"/>
    </row>
    <row r="342" spans="2:4" s="144" customFormat="1">
      <c r="B342" s="143"/>
      <c r="C342" s="143"/>
      <c r="D342" s="143"/>
    </row>
    <row r="343" spans="2:4" s="144" customFormat="1">
      <c r="B343" s="143"/>
      <c r="C343" s="143"/>
      <c r="D343" s="143"/>
    </row>
    <row r="344" spans="2:4" s="144" customFormat="1">
      <c r="B344" s="143"/>
      <c r="C344" s="143"/>
      <c r="D344" s="143"/>
    </row>
    <row r="345" spans="2:4" s="144" customFormat="1">
      <c r="B345" s="143"/>
      <c r="C345" s="143"/>
      <c r="D345" s="143"/>
    </row>
    <row r="346" spans="2:4" s="144" customFormat="1">
      <c r="B346" s="143"/>
      <c r="C346" s="143"/>
      <c r="D346" s="143"/>
    </row>
    <row r="347" spans="2:4" s="144" customFormat="1">
      <c r="B347" s="143"/>
      <c r="C347" s="143"/>
      <c r="D347" s="143"/>
    </row>
    <row r="348" spans="2:4" s="144" customFormat="1">
      <c r="B348" s="143"/>
      <c r="C348" s="143"/>
      <c r="D348" s="143"/>
    </row>
    <row r="349" spans="2:4" s="144" customFormat="1">
      <c r="B349" s="143"/>
      <c r="C349" s="143"/>
      <c r="D349" s="143"/>
    </row>
    <row r="350" spans="2:4" s="144" customFormat="1">
      <c r="B350" s="143"/>
      <c r="C350" s="143"/>
      <c r="D350" s="143"/>
    </row>
    <row r="351" spans="2:4" s="144" customFormat="1">
      <c r="B351" s="143"/>
      <c r="C351" s="143"/>
      <c r="D351" s="143"/>
    </row>
    <row r="352" spans="2:4" s="144" customFormat="1">
      <c r="B352" s="143"/>
      <c r="C352" s="143"/>
      <c r="D352" s="143"/>
    </row>
    <row r="353" spans="2:4" s="144" customFormat="1">
      <c r="B353" s="143"/>
      <c r="C353" s="143"/>
      <c r="D353" s="143"/>
    </row>
    <row r="354" spans="2:4" s="144" customFormat="1">
      <c r="B354" s="143"/>
      <c r="C354" s="143"/>
      <c r="D354" s="143"/>
    </row>
    <row r="355" spans="2:4" s="144" customFormat="1">
      <c r="B355" s="143"/>
      <c r="C355" s="143"/>
      <c r="D355" s="143"/>
    </row>
    <row r="356" spans="2:4" s="144" customFormat="1">
      <c r="B356" s="143"/>
      <c r="C356" s="143"/>
      <c r="D356" s="143"/>
    </row>
    <row r="357" spans="2:4" s="144" customFormat="1">
      <c r="B357" s="143"/>
      <c r="C357" s="143"/>
      <c r="D357" s="143"/>
    </row>
    <row r="358" spans="2:4" s="144" customFormat="1">
      <c r="B358" s="143"/>
      <c r="C358" s="143"/>
      <c r="D358" s="143"/>
    </row>
    <row r="359" spans="2:4" s="144" customFormat="1">
      <c r="B359" s="143"/>
      <c r="C359" s="143"/>
      <c r="D359" s="143"/>
    </row>
    <row r="360" spans="2:4" s="144" customFormat="1">
      <c r="B360" s="143"/>
      <c r="C360" s="143"/>
      <c r="D360" s="143"/>
    </row>
    <row r="361" spans="2:4" s="144" customFormat="1">
      <c r="B361" s="143"/>
      <c r="C361" s="143"/>
      <c r="D361" s="143"/>
    </row>
    <row r="362" spans="2:4" s="144" customFormat="1">
      <c r="B362" s="143"/>
      <c r="C362" s="143"/>
      <c r="D362" s="143"/>
    </row>
    <row r="363" spans="2:4" s="144" customFormat="1">
      <c r="B363" s="143"/>
      <c r="C363" s="143"/>
      <c r="D363" s="143"/>
    </row>
    <row r="364" spans="2:4" s="144" customFormat="1">
      <c r="B364" s="143"/>
      <c r="C364" s="143"/>
      <c r="D364" s="143"/>
    </row>
    <row r="365" spans="2:4" s="144" customFormat="1">
      <c r="B365" s="143"/>
      <c r="C365" s="143"/>
      <c r="D365" s="143"/>
    </row>
    <row r="366" spans="2:4" s="144" customFormat="1">
      <c r="B366" s="143"/>
      <c r="C366" s="143"/>
      <c r="D366" s="143"/>
    </row>
    <row r="367" spans="2:4" s="144" customFormat="1">
      <c r="B367" s="143"/>
      <c r="C367" s="143"/>
      <c r="D367" s="143"/>
    </row>
    <row r="368" spans="2:4" s="144" customFormat="1">
      <c r="B368" s="143"/>
      <c r="C368" s="143"/>
      <c r="D368" s="143"/>
    </row>
    <row r="369" spans="2:4" s="144" customFormat="1">
      <c r="B369" s="143"/>
      <c r="C369" s="143"/>
      <c r="D369" s="143"/>
    </row>
    <row r="370" spans="2:4" s="144" customFormat="1">
      <c r="B370" s="143"/>
      <c r="C370" s="143"/>
      <c r="D370" s="143"/>
    </row>
    <row r="371" spans="2:4" s="144" customFormat="1">
      <c r="B371" s="143"/>
      <c r="C371" s="143"/>
      <c r="D371" s="143"/>
    </row>
    <row r="372" spans="2:4" s="144" customFormat="1">
      <c r="B372" s="143"/>
      <c r="C372" s="143"/>
      <c r="D372" s="143"/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62"/>
  <sheetViews>
    <sheetView workbookViewId="0">
      <selection activeCell="B14" sqref="B14"/>
    </sheetView>
  </sheetViews>
  <sheetFormatPr defaultRowHeight="14.5"/>
  <cols>
    <col min="2" max="2" width="12.6328125" style="14" customWidth="1"/>
    <col min="3" max="3" width="13" customWidth="1"/>
  </cols>
  <sheetData>
    <row r="1" spans="1:2">
      <c r="A1" s="240" t="s">
        <v>39</v>
      </c>
      <c r="B1" s="83" t="s">
        <v>48</v>
      </c>
    </row>
    <row r="2" spans="1:2">
      <c r="A2" s="241">
        <v>17258</v>
      </c>
      <c r="B2" s="14">
        <v>-4.0000000000000001E-3</v>
      </c>
    </row>
    <row r="3" spans="1:2">
      <c r="A3" s="241">
        <v>17288</v>
      </c>
    </row>
    <row r="4" spans="1:2">
      <c r="A4" s="241">
        <v>17319</v>
      </c>
    </row>
    <row r="5" spans="1:2">
      <c r="A5" s="241">
        <v>17349</v>
      </c>
      <c r="B5" s="14">
        <v>-4.0000000000000001E-3</v>
      </c>
    </row>
    <row r="6" spans="1:2">
      <c r="A6" s="241">
        <v>17380</v>
      </c>
    </row>
    <row r="7" spans="1:2">
      <c r="A7" s="241">
        <v>17411</v>
      </c>
    </row>
    <row r="8" spans="1:2">
      <c r="A8" s="241">
        <v>17441</v>
      </c>
      <c r="B8" s="14">
        <v>6.4000000000000001E-2</v>
      </c>
    </row>
    <row r="9" spans="1:2">
      <c r="A9" s="241">
        <v>17472</v>
      </c>
    </row>
    <row r="10" spans="1:2">
      <c r="A10" s="241">
        <v>17502</v>
      </c>
    </row>
    <row r="11" spans="1:2">
      <c r="A11" s="241">
        <v>17533</v>
      </c>
      <c r="B11" s="14">
        <v>0.06</v>
      </c>
    </row>
    <row r="12" spans="1:2">
      <c r="A12" s="241">
        <v>17564</v>
      </c>
    </row>
    <row r="13" spans="1:2">
      <c r="A13" s="241">
        <v>17593</v>
      </c>
    </row>
    <row r="14" spans="1:2">
      <c r="A14" s="241">
        <v>17624</v>
      </c>
      <c r="B14" s="14">
        <v>6.7000000000000004E-2</v>
      </c>
    </row>
    <row r="15" spans="1:2">
      <c r="A15" s="241">
        <v>17654</v>
      </c>
    </row>
    <row r="16" spans="1:2">
      <c r="A16" s="241">
        <v>17685</v>
      </c>
    </row>
    <row r="17" spans="1:2">
      <c r="A17" s="241">
        <v>17715</v>
      </c>
      <c r="B17" s="14">
        <v>2.3E-2</v>
      </c>
    </row>
    <row r="18" spans="1:2">
      <c r="A18" s="241">
        <v>17746</v>
      </c>
    </row>
    <row r="19" spans="1:2">
      <c r="A19" s="241">
        <v>17777</v>
      </c>
    </row>
    <row r="20" spans="1:2">
      <c r="A20" s="241">
        <v>17807</v>
      </c>
      <c r="B20" s="14">
        <v>4.0000000000000001E-3</v>
      </c>
    </row>
    <row r="21" spans="1:2">
      <c r="A21" s="241">
        <v>17838</v>
      </c>
    </row>
    <row r="22" spans="1:2">
      <c r="A22" s="241">
        <v>17868</v>
      </c>
    </row>
    <row r="23" spans="1:2">
      <c r="A23" s="241">
        <v>17899</v>
      </c>
      <c r="B23" s="14">
        <v>-5.4000000000000006E-2</v>
      </c>
    </row>
    <row r="24" spans="1:2">
      <c r="A24" s="241">
        <v>17930</v>
      </c>
    </row>
    <row r="25" spans="1:2">
      <c r="A25" s="241">
        <v>17958</v>
      </c>
    </row>
    <row r="26" spans="1:2">
      <c r="A26" s="241">
        <v>17989</v>
      </c>
      <c r="B26" s="14">
        <v>-1.3000000000000001E-2</v>
      </c>
    </row>
    <row r="27" spans="1:2">
      <c r="A27" s="241">
        <v>18019</v>
      </c>
    </row>
    <row r="28" spans="1:2">
      <c r="A28" s="241">
        <v>18050</v>
      </c>
    </row>
    <row r="29" spans="1:2">
      <c r="A29" s="241">
        <v>18080</v>
      </c>
      <c r="B29" s="14">
        <v>4.4999999999999998E-2</v>
      </c>
    </row>
    <row r="30" spans="1:2">
      <c r="A30" s="241">
        <v>18111</v>
      </c>
    </row>
    <row r="31" spans="1:2">
      <c r="A31" s="241">
        <v>18142</v>
      </c>
    </row>
    <row r="32" spans="1:2">
      <c r="A32" s="241">
        <v>18172</v>
      </c>
      <c r="B32" s="14">
        <v>-3.5000000000000003E-2</v>
      </c>
    </row>
    <row r="33" spans="1:2">
      <c r="A33" s="241">
        <v>18203</v>
      </c>
    </row>
    <row r="34" spans="1:2">
      <c r="A34" s="241">
        <v>18233</v>
      </c>
    </row>
    <row r="35" spans="1:2">
      <c r="A35" s="241">
        <v>18264</v>
      </c>
      <c r="B35" s="14">
        <v>0.16899999999999998</v>
      </c>
    </row>
    <row r="36" spans="1:2">
      <c r="A36" s="241">
        <v>18295</v>
      </c>
    </row>
    <row r="37" spans="1:2">
      <c r="A37" s="241">
        <v>18323</v>
      </c>
    </row>
    <row r="38" spans="1:2">
      <c r="A38" s="241">
        <v>18354</v>
      </c>
      <c r="B38" s="14">
        <v>0.127</v>
      </c>
    </row>
    <row r="39" spans="1:2">
      <c r="A39" s="241">
        <v>18384</v>
      </c>
    </row>
    <row r="40" spans="1:2">
      <c r="A40" s="241">
        <v>18415</v>
      </c>
    </row>
    <row r="41" spans="1:2">
      <c r="A41" s="241">
        <v>18445</v>
      </c>
      <c r="B41" s="14">
        <v>0.16300000000000001</v>
      </c>
    </row>
    <row r="42" spans="1:2">
      <c r="A42" s="241">
        <v>18476</v>
      </c>
    </row>
    <row r="43" spans="1:2">
      <c r="A43" s="241">
        <v>18507</v>
      </c>
    </row>
    <row r="44" spans="1:2">
      <c r="A44" s="241">
        <v>18537</v>
      </c>
      <c r="B44" s="14">
        <v>0.08</v>
      </c>
    </row>
    <row r="45" spans="1:2">
      <c r="A45" s="241">
        <v>18568</v>
      </c>
    </row>
    <row r="46" spans="1:2">
      <c r="A46" s="241">
        <v>18598</v>
      </c>
    </row>
    <row r="47" spans="1:2">
      <c r="A47" s="241">
        <v>18629</v>
      </c>
      <c r="B47" s="14">
        <v>5.5999999999999994E-2</v>
      </c>
    </row>
    <row r="48" spans="1:2">
      <c r="A48" s="241">
        <v>18660</v>
      </c>
    </row>
    <row r="49" spans="1:2">
      <c r="A49" s="241">
        <v>18688</v>
      </c>
    </row>
    <row r="50" spans="1:2">
      <c r="A50" s="241">
        <v>18719</v>
      </c>
      <c r="B50" s="14">
        <v>7.0999999999999994E-2</v>
      </c>
    </row>
    <row r="51" spans="1:2">
      <c r="A51" s="241">
        <v>18749</v>
      </c>
    </row>
    <row r="52" spans="1:2">
      <c r="A52" s="241">
        <v>18780</v>
      </c>
    </row>
    <row r="53" spans="1:2">
      <c r="A53" s="241">
        <v>18810</v>
      </c>
      <c r="B53" s="14">
        <v>8.5000000000000006E-2</v>
      </c>
    </row>
    <row r="54" spans="1:2">
      <c r="A54" s="241">
        <v>18841</v>
      </c>
    </row>
    <row r="55" spans="1:2">
      <c r="A55" s="241">
        <v>18872</v>
      </c>
    </row>
    <row r="56" spans="1:2">
      <c r="A56" s="241">
        <v>18902</v>
      </c>
      <c r="B56" s="14">
        <v>9.0000000000000011E-3</v>
      </c>
    </row>
    <row r="57" spans="1:2">
      <c r="A57" s="241">
        <v>18933</v>
      </c>
    </row>
    <row r="58" spans="1:2">
      <c r="A58" s="241">
        <v>18963</v>
      </c>
    </row>
    <row r="59" spans="1:2">
      <c r="A59" s="241">
        <v>18994</v>
      </c>
      <c r="B59" s="14">
        <v>4.2999999999999997E-2</v>
      </c>
    </row>
    <row r="60" spans="1:2">
      <c r="A60" s="241">
        <v>19025</v>
      </c>
    </row>
    <row r="61" spans="1:2">
      <c r="A61" s="241">
        <v>19054</v>
      </c>
    </row>
    <row r="62" spans="1:2">
      <c r="A62" s="241">
        <v>19085</v>
      </c>
      <c r="B62" s="14">
        <v>8.0000000000000002E-3</v>
      </c>
    </row>
    <row r="63" spans="1:2">
      <c r="A63" s="241">
        <v>19115</v>
      </c>
    </row>
    <row r="64" spans="1:2">
      <c r="A64" s="241">
        <v>19146</v>
      </c>
    </row>
    <row r="65" spans="1:2">
      <c r="A65" s="241">
        <v>19176</v>
      </c>
      <c r="B65" s="14">
        <v>2.8999999999999998E-2</v>
      </c>
    </row>
    <row r="66" spans="1:2">
      <c r="A66" s="241">
        <v>19207</v>
      </c>
    </row>
    <row r="67" spans="1:2">
      <c r="A67" s="241">
        <v>19238</v>
      </c>
    </row>
    <row r="68" spans="1:2">
      <c r="A68" s="241">
        <v>19268</v>
      </c>
      <c r="B68" s="14">
        <v>0.13800000000000001</v>
      </c>
    </row>
    <row r="69" spans="1:2">
      <c r="A69" s="241">
        <v>19299</v>
      </c>
    </row>
    <row r="70" spans="1:2">
      <c r="A70" s="241">
        <v>19329</v>
      </c>
    </row>
    <row r="71" spans="1:2">
      <c r="A71" s="241">
        <v>19360</v>
      </c>
      <c r="B71" s="14">
        <v>7.6999999999999999E-2</v>
      </c>
    </row>
    <row r="72" spans="1:2">
      <c r="A72" s="241">
        <v>19391</v>
      </c>
    </row>
    <row r="73" spans="1:2">
      <c r="A73" s="241">
        <v>19419</v>
      </c>
    </row>
    <row r="74" spans="1:2">
      <c r="A74" s="241">
        <v>19450</v>
      </c>
      <c r="B74" s="14">
        <v>3.2000000000000001E-2</v>
      </c>
    </row>
    <row r="75" spans="1:2">
      <c r="A75" s="241">
        <v>19480</v>
      </c>
    </row>
    <row r="76" spans="1:2">
      <c r="A76" s="241">
        <v>19511</v>
      </c>
    </row>
    <row r="77" spans="1:2">
      <c r="A77" s="241">
        <v>19541</v>
      </c>
      <c r="B77" s="14">
        <v>-2.2000000000000002E-2</v>
      </c>
    </row>
    <row r="78" spans="1:2">
      <c r="A78" s="241">
        <v>19572</v>
      </c>
    </row>
    <row r="79" spans="1:2">
      <c r="A79" s="241">
        <v>19603</v>
      </c>
    </row>
    <row r="80" spans="1:2">
      <c r="A80" s="241">
        <v>19633</v>
      </c>
      <c r="B80" s="14">
        <v>-5.9000000000000004E-2</v>
      </c>
    </row>
    <row r="81" spans="1:2">
      <c r="A81" s="241">
        <v>19664</v>
      </c>
    </row>
    <row r="82" spans="1:2">
      <c r="A82" s="241">
        <v>19694</v>
      </c>
    </row>
    <row r="83" spans="1:2">
      <c r="A83" s="241">
        <v>19725</v>
      </c>
      <c r="B83" s="14">
        <v>-1.8000000000000002E-2</v>
      </c>
    </row>
    <row r="84" spans="1:2">
      <c r="A84" s="241">
        <v>19756</v>
      </c>
    </row>
    <row r="85" spans="1:2">
      <c r="A85" s="241">
        <v>19784</v>
      </c>
    </row>
    <row r="86" spans="1:2">
      <c r="A86" s="241">
        <v>19815</v>
      </c>
      <c r="B86" s="14">
        <v>4.0000000000000001E-3</v>
      </c>
    </row>
    <row r="87" spans="1:2">
      <c r="A87" s="241">
        <v>19845</v>
      </c>
    </row>
    <row r="88" spans="1:2">
      <c r="A88" s="241">
        <v>19876</v>
      </c>
    </row>
    <row r="89" spans="1:2">
      <c r="A89" s="241">
        <v>19906</v>
      </c>
      <c r="B89" s="14">
        <v>4.5999999999999999E-2</v>
      </c>
    </row>
    <row r="90" spans="1:2">
      <c r="A90" s="241">
        <v>19937</v>
      </c>
    </row>
    <row r="91" spans="1:2">
      <c r="A91" s="241">
        <v>19968</v>
      </c>
    </row>
    <row r="92" spans="1:2">
      <c r="A92" s="241">
        <v>19998</v>
      </c>
      <c r="B92" s="14">
        <v>0.08</v>
      </c>
    </row>
    <row r="93" spans="1:2">
      <c r="A93" s="241">
        <v>20029</v>
      </c>
    </row>
    <row r="94" spans="1:2">
      <c r="A94" s="241">
        <v>20059</v>
      </c>
    </row>
    <row r="95" spans="1:2">
      <c r="A95" s="241">
        <v>20090</v>
      </c>
      <c r="B95" s="14">
        <v>0.11900000000000001</v>
      </c>
    </row>
    <row r="96" spans="1:2">
      <c r="A96" s="241">
        <v>20121</v>
      </c>
    </row>
    <row r="97" spans="1:2">
      <c r="A97" s="241">
        <v>20149</v>
      </c>
    </row>
    <row r="98" spans="1:2">
      <c r="A98" s="241">
        <v>20180</v>
      </c>
      <c r="B98" s="14">
        <v>6.7000000000000004E-2</v>
      </c>
    </row>
    <row r="99" spans="1:2">
      <c r="A99" s="241">
        <v>20210</v>
      </c>
    </row>
    <row r="100" spans="1:2">
      <c r="A100" s="241">
        <v>20241</v>
      </c>
    </row>
    <row r="101" spans="1:2">
      <c r="A101" s="241">
        <v>20271</v>
      </c>
      <c r="B101" s="14">
        <v>5.5E-2</v>
      </c>
    </row>
    <row r="102" spans="1:2">
      <c r="A102" s="241">
        <v>20302</v>
      </c>
    </row>
    <row r="103" spans="1:2">
      <c r="A103" s="241">
        <v>20333</v>
      </c>
    </row>
    <row r="104" spans="1:2">
      <c r="A104" s="241">
        <v>20363</v>
      </c>
      <c r="B104" s="14">
        <v>2.4E-2</v>
      </c>
    </row>
    <row r="105" spans="1:2">
      <c r="A105" s="241">
        <v>20394</v>
      </c>
    </row>
    <row r="106" spans="1:2">
      <c r="A106" s="241">
        <v>20424</v>
      </c>
    </row>
    <row r="107" spans="1:2">
      <c r="A107" s="241">
        <v>20455</v>
      </c>
      <c r="B107" s="14">
        <v>-1.4999999999999999E-2</v>
      </c>
    </row>
    <row r="108" spans="1:2">
      <c r="A108" s="241">
        <v>20486</v>
      </c>
    </row>
    <row r="109" spans="1:2">
      <c r="A109" s="241">
        <v>20515</v>
      </c>
    </row>
    <row r="110" spans="1:2">
      <c r="A110" s="241">
        <v>20546</v>
      </c>
      <c r="B110" s="14">
        <v>3.4000000000000002E-2</v>
      </c>
    </row>
    <row r="111" spans="1:2">
      <c r="A111" s="241">
        <v>20576</v>
      </c>
    </row>
    <row r="112" spans="1:2">
      <c r="A112" s="241">
        <v>20607</v>
      </c>
    </row>
    <row r="113" spans="1:2">
      <c r="A113" s="241">
        <v>20637</v>
      </c>
      <c r="B113" s="14">
        <v>-3.0000000000000001E-3</v>
      </c>
    </row>
    <row r="114" spans="1:2">
      <c r="A114" s="241">
        <v>20668</v>
      </c>
    </row>
    <row r="115" spans="1:2">
      <c r="A115" s="241">
        <v>20699</v>
      </c>
    </row>
    <row r="116" spans="1:2">
      <c r="A116" s="241">
        <v>20729</v>
      </c>
      <c r="B116" s="14">
        <v>6.7000000000000004E-2</v>
      </c>
    </row>
    <row r="117" spans="1:2">
      <c r="A117" s="241">
        <v>20760</v>
      </c>
    </row>
    <row r="118" spans="1:2">
      <c r="A118" s="241">
        <v>20790</v>
      </c>
    </row>
    <row r="119" spans="1:2">
      <c r="A119" s="241">
        <v>20821</v>
      </c>
      <c r="B119" s="14">
        <v>2.6000000000000002E-2</v>
      </c>
    </row>
    <row r="120" spans="1:2">
      <c r="A120" s="241">
        <v>20852</v>
      </c>
    </row>
    <row r="121" spans="1:2">
      <c r="A121" s="241">
        <v>20880</v>
      </c>
    </row>
    <row r="122" spans="1:2">
      <c r="A122" s="241">
        <v>20911</v>
      </c>
      <c r="B122" s="14">
        <v>-9.0000000000000011E-3</v>
      </c>
    </row>
    <row r="123" spans="1:2">
      <c r="A123" s="241">
        <v>20941</v>
      </c>
    </row>
    <row r="124" spans="1:2">
      <c r="A124" s="241">
        <v>20972</v>
      </c>
    </row>
    <row r="125" spans="1:2">
      <c r="A125" s="241">
        <v>21002</v>
      </c>
      <c r="B125" s="14">
        <v>0.04</v>
      </c>
    </row>
    <row r="126" spans="1:2">
      <c r="A126" s="241">
        <v>21033</v>
      </c>
    </row>
    <row r="127" spans="1:2">
      <c r="A127" s="241">
        <v>21064</v>
      </c>
    </row>
    <row r="128" spans="1:2">
      <c r="A128" s="241">
        <v>21094</v>
      </c>
      <c r="B128" s="14">
        <v>-0.04</v>
      </c>
    </row>
    <row r="129" spans="1:2">
      <c r="A129" s="241">
        <v>21125</v>
      </c>
    </row>
    <row r="130" spans="1:2">
      <c r="A130" s="241">
        <v>21155</v>
      </c>
    </row>
    <row r="131" spans="1:2">
      <c r="A131" s="241">
        <v>21186</v>
      </c>
      <c r="B131" s="14">
        <v>-0.1</v>
      </c>
    </row>
    <row r="132" spans="1:2">
      <c r="A132" s="241">
        <v>21217</v>
      </c>
    </row>
    <row r="133" spans="1:2">
      <c r="A133" s="241">
        <v>21245</v>
      </c>
    </row>
    <row r="134" spans="1:2">
      <c r="A134" s="241">
        <v>21276</v>
      </c>
      <c r="B134" s="14">
        <v>2.6000000000000002E-2</v>
      </c>
    </row>
    <row r="135" spans="1:2">
      <c r="A135" s="241">
        <v>21306</v>
      </c>
    </row>
    <row r="136" spans="1:2">
      <c r="A136" s="241">
        <v>21337</v>
      </c>
    </row>
    <row r="137" spans="1:2">
      <c r="A137" s="241">
        <v>21367</v>
      </c>
      <c r="B137" s="14">
        <v>9.6000000000000002E-2</v>
      </c>
    </row>
    <row r="138" spans="1:2">
      <c r="A138" s="241">
        <v>21398</v>
      </c>
    </row>
    <row r="139" spans="1:2">
      <c r="A139" s="241">
        <v>21429</v>
      </c>
    </row>
    <row r="140" spans="1:2">
      <c r="A140" s="241">
        <v>21459</v>
      </c>
      <c r="B140" s="14">
        <v>9.6999999999999989E-2</v>
      </c>
    </row>
    <row r="141" spans="1:2">
      <c r="A141" s="241">
        <v>21490</v>
      </c>
    </row>
    <row r="142" spans="1:2">
      <c r="A142" s="241">
        <v>21520</v>
      </c>
    </row>
    <row r="143" spans="1:2">
      <c r="A143" s="241">
        <v>21551</v>
      </c>
      <c r="B143" s="14">
        <v>7.6999999999999999E-2</v>
      </c>
    </row>
    <row r="144" spans="1:2">
      <c r="A144" s="241">
        <v>21582</v>
      </c>
    </row>
    <row r="145" spans="1:2">
      <c r="A145" s="241">
        <v>21610</v>
      </c>
    </row>
    <row r="146" spans="1:2">
      <c r="A146" s="241">
        <v>21641</v>
      </c>
      <c r="B146" s="14">
        <v>0.10099999999999999</v>
      </c>
    </row>
    <row r="147" spans="1:2">
      <c r="A147" s="241">
        <v>21671</v>
      </c>
    </row>
    <row r="148" spans="1:2">
      <c r="A148" s="241">
        <v>21702</v>
      </c>
    </row>
    <row r="149" spans="1:2">
      <c r="A149" s="241">
        <v>21732</v>
      </c>
      <c r="B149" s="14">
        <v>-8.0000000000000002E-3</v>
      </c>
    </row>
    <row r="150" spans="1:2">
      <c r="A150" s="241">
        <v>21763</v>
      </c>
    </row>
    <row r="151" spans="1:2">
      <c r="A151" s="241">
        <v>21794</v>
      </c>
    </row>
    <row r="152" spans="1:2">
      <c r="A152" s="241">
        <v>21824</v>
      </c>
      <c r="B152" s="14">
        <v>1.6E-2</v>
      </c>
    </row>
    <row r="153" spans="1:2">
      <c r="A153" s="241">
        <v>21855</v>
      </c>
    </row>
    <row r="154" spans="1:2">
      <c r="A154" s="241">
        <v>21885</v>
      </c>
    </row>
    <row r="155" spans="1:2">
      <c r="A155" s="241">
        <v>21916</v>
      </c>
      <c r="B155" s="14">
        <v>9.1999999999999998E-2</v>
      </c>
    </row>
    <row r="156" spans="1:2">
      <c r="A156" s="241">
        <v>21947</v>
      </c>
    </row>
    <row r="157" spans="1:2">
      <c r="A157" s="241">
        <v>21976</v>
      </c>
    </row>
    <row r="158" spans="1:2">
      <c r="A158" s="241">
        <v>22007</v>
      </c>
      <c r="B158" s="14">
        <v>-1.4999999999999999E-2</v>
      </c>
    </row>
    <row r="159" spans="1:2">
      <c r="A159" s="241">
        <v>22037</v>
      </c>
    </row>
    <row r="160" spans="1:2">
      <c r="A160" s="241">
        <v>22068</v>
      </c>
    </row>
    <row r="161" spans="1:2">
      <c r="A161" s="241">
        <v>22098</v>
      </c>
      <c r="B161" s="14">
        <v>0.01</v>
      </c>
    </row>
    <row r="162" spans="1:2">
      <c r="A162" s="241">
        <v>22129</v>
      </c>
    </row>
    <row r="163" spans="1:2">
      <c r="A163" s="241">
        <v>22160</v>
      </c>
    </row>
    <row r="164" spans="1:2">
      <c r="A164" s="241">
        <v>22190</v>
      </c>
      <c r="B164" s="14">
        <v>-4.8000000000000001E-2</v>
      </c>
    </row>
    <row r="165" spans="1:2">
      <c r="A165" s="241">
        <v>22221</v>
      </c>
    </row>
    <row r="166" spans="1:2">
      <c r="A166" s="241">
        <v>22251</v>
      </c>
    </row>
    <row r="167" spans="1:2">
      <c r="A167" s="241">
        <v>22282</v>
      </c>
      <c r="B167" s="14">
        <v>2.7000000000000003E-2</v>
      </c>
    </row>
    <row r="168" spans="1:2">
      <c r="A168" s="241">
        <v>22313</v>
      </c>
    </row>
    <row r="169" spans="1:2">
      <c r="A169" s="241">
        <v>22341</v>
      </c>
    </row>
    <row r="170" spans="1:2">
      <c r="A170" s="241">
        <v>22372</v>
      </c>
      <c r="B170" s="14">
        <v>7.5999999999999998E-2</v>
      </c>
    </row>
    <row r="171" spans="1:2">
      <c r="A171" s="241">
        <v>22402</v>
      </c>
    </row>
    <row r="172" spans="1:2">
      <c r="A172" s="241">
        <v>22433</v>
      </c>
    </row>
    <row r="173" spans="1:2">
      <c r="A173" s="241">
        <v>22463</v>
      </c>
      <c r="B173" s="14">
        <v>6.8000000000000005E-2</v>
      </c>
    </row>
    <row r="174" spans="1:2">
      <c r="A174" s="241">
        <v>22494</v>
      </c>
    </row>
    <row r="175" spans="1:2">
      <c r="A175" s="241">
        <v>22525</v>
      </c>
    </row>
    <row r="176" spans="1:2">
      <c r="A176" s="241">
        <v>22555</v>
      </c>
      <c r="B176" s="14">
        <v>8.3000000000000004E-2</v>
      </c>
    </row>
    <row r="177" spans="1:2">
      <c r="A177" s="241">
        <v>22586</v>
      </c>
    </row>
    <row r="178" spans="1:2">
      <c r="A178" s="241">
        <v>22616</v>
      </c>
    </row>
    <row r="179" spans="1:2">
      <c r="A179" s="241">
        <v>22647</v>
      </c>
      <c r="B179" s="14">
        <v>7.400000000000001E-2</v>
      </c>
    </row>
    <row r="180" spans="1:2">
      <c r="A180" s="241">
        <v>22678</v>
      </c>
    </row>
    <row r="181" spans="1:2">
      <c r="A181" s="241">
        <v>22706</v>
      </c>
    </row>
    <row r="182" spans="1:2">
      <c r="A182" s="241">
        <v>22737</v>
      </c>
      <c r="B182" s="14">
        <v>4.4000000000000004E-2</v>
      </c>
    </row>
    <row r="183" spans="1:2">
      <c r="A183" s="241">
        <v>22767</v>
      </c>
    </row>
    <row r="184" spans="1:2">
      <c r="A184" s="241">
        <v>22798</v>
      </c>
    </row>
    <row r="185" spans="1:2">
      <c r="A185" s="241">
        <v>22828</v>
      </c>
      <c r="B185" s="14">
        <v>3.9E-2</v>
      </c>
    </row>
    <row r="186" spans="1:2">
      <c r="A186" s="241">
        <v>22859</v>
      </c>
    </row>
    <row r="187" spans="1:2">
      <c r="A187" s="241">
        <v>22890</v>
      </c>
    </row>
    <row r="188" spans="1:2">
      <c r="A188" s="241">
        <v>22920</v>
      </c>
      <c r="B188" s="14">
        <v>1.6E-2</v>
      </c>
    </row>
    <row r="189" spans="1:2">
      <c r="A189" s="241">
        <v>22951</v>
      </c>
    </row>
    <row r="190" spans="1:2">
      <c r="A190" s="241">
        <v>22981</v>
      </c>
    </row>
    <row r="191" spans="1:2">
      <c r="A191" s="241">
        <v>23012</v>
      </c>
      <c r="B191" s="14">
        <v>4.4999999999999998E-2</v>
      </c>
    </row>
    <row r="192" spans="1:2">
      <c r="A192" s="241">
        <v>23043</v>
      </c>
    </row>
    <row r="193" spans="1:2">
      <c r="A193" s="241">
        <v>23071</v>
      </c>
    </row>
    <row r="194" spans="1:2">
      <c r="A194" s="241">
        <v>23102</v>
      </c>
      <c r="B194" s="14">
        <v>5.2999999999999999E-2</v>
      </c>
    </row>
    <row r="195" spans="1:2">
      <c r="A195" s="241">
        <v>23132</v>
      </c>
    </row>
    <row r="196" spans="1:2">
      <c r="A196" s="241">
        <v>23163</v>
      </c>
    </row>
    <row r="197" spans="1:2">
      <c r="A197" s="241">
        <v>23193</v>
      </c>
      <c r="B197" s="14">
        <v>0.08</v>
      </c>
    </row>
    <row r="198" spans="1:2">
      <c r="A198" s="241">
        <v>23224</v>
      </c>
    </row>
    <row r="199" spans="1:2">
      <c r="A199" s="241">
        <v>23255</v>
      </c>
    </row>
    <row r="200" spans="1:2">
      <c r="A200" s="241">
        <v>23285</v>
      </c>
      <c r="B200" s="14">
        <v>2.8999999999999998E-2</v>
      </c>
    </row>
    <row r="201" spans="1:2">
      <c r="A201" s="241">
        <v>23316</v>
      </c>
    </row>
    <row r="202" spans="1:2">
      <c r="A202" s="241">
        <v>23346</v>
      </c>
    </row>
    <row r="203" spans="1:2">
      <c r="A203" s="241">
        <v>23377</v>
      </c>
      <c r="B203" s="14">
        <v>8.900000000000001E-2</v>
      </c>
    </row>
    <row r="204" spans="1:2">
      <c r="A204" s="241">
        <v>23408</v>
      </c>
    </row>
    <row r="205" spans="1:2">
      <c r="A205" s="241">
        <v>23437</v>
      </c>
    </row>
    <row r="206" spans="1:2">
      <c r="A206" s="241">
        <v>23468</v>
      </c>
      <c r="B206" s="14">
        <v>4.8000000000000001E-2</v>
      </c>
    </row>
    <row r="207" spans="1:2">
      <c r="A207" s="241">
        <v>23498</v>
      </c>
    </row>
    <row r="208" spans="1:2">
      <c r="A208" s="241">
        <v>23529</v>
      </c>
    </row>
    <row r="209" spans="1:2">
      <c r="A209" s="241">
        <v>23559</v>
      </c>
      <c r="B209" s="14">
        <v>5.5E-2</v>
      </c>
    </row>
    <row r="210" spans="1:2">
      <c r="A210" s="241">
        <v>23590</v>
      </c>
    </row>
    <row r="211" spans="1:2">
      <c r="A211" s="241">
        <v>23621</v>
      </c>
    </row>
    <row r="212" spans="1:2">
      <c r="A212" s="241">
        <v>23651</v>
      </c>
      <c r="B212" s="14">
        <v>1.3999999999999999E-2</v>
      </c>
    </row>
    <row r="213" spans="1:2">
      <c r="A213" s="241">
        <v>23682</v>
      </c>
    </row>
    <row r="214" spans="1:2">
      <c r="A214" s="241">
        <v>23712</v>
      </c>
    </row>
    <row r="215" spans="1:2">
      <c r="A215" s="241">
        <v>23743</v>
      </c>
      <c r="B215" s="14">
        <v>0.10199999999999999</v>
      </c>
    </row>
    <row r="216" spans="1:2">
      <c r="A216" s="241">
        <v>23774</v>
      </c>
    </row>
    <row r="217" spans="1:2">
      <c r="A217" s="241">
        <v>23802</v>
      </c>
    </row>
    <row r="218" spans="1:2">
      <c r="A218" s="241">
        <v>23833</v>
      </c>
      <c r="B218" s="14">
        <v>5.5999999999999994E-2</v>
      </c>
    </row>
    <row r="219" spans="1:2">
      <c r="A219" s="241">
        <v>23863</v>
      </c>
    </row>
    <row r="220" spans="1:2">
      <c r="A220" s="241">
        <v>23894</v>
      </c>
    </row>
    <row r="221" spans="1:2">
      <c r="A221" s="241">
        <v>23924</v>
      </c>
      <c r="B221" s="14">
        <v>8.4000000000000005E-2</v>
      </c>
    </row>
    <row r="222" spans="1:2">
      <c r="A222" s="241">
        <v>23955</v>
      </c>
    </row>
    <row r="223" spans="1:2">
      <c r="A223" s="241">
        <v>23986</v>
      </c>
    </row>
    <row r="224" spans="1:2">
      <c r="A224" s="241">
        <v>24016</v>
      </c>
      <c r="B224" s="14">
        <v>9.8000000000000004E-2</v>
      </c>
    </row>
    <row r="225" spans="1:2">
      <c r="A225" s="241">
        <v>24047</v>
      </c>
    </row>
    <row r="226" spans="1:2">
      <c r="A226" s="241">
        <v>24077</v>
      </c>
    </row>
    <row r="227" spans="1:2">
      <c r="A227" s="241">
        <v>24108</v>
      </c>
      <c r="B227" s="14">
        <v>0.10199999999999999</v>
      </c>
    </row>
    <row r="228" spans="1:2">
      <c r="A228" s="241">
        <v>24139</v>
      </c>
    </row>
    <row r="229" spans="1:2">
      <c r="A229" s="241">
        <v>24167</v>
      </c>
    </row>
    <row r="230" spans="1:2">
      <c r="A230" s="241">
        <v>24198</v>
      </c>
      <c r="B230" s="14">
        <v>1.6E-2</v>
      </c>
    </row>
    <row r="231" spans="1:2">
      <c r="A231" s="241">
        <v>24228</v>
      </c>
    </row>
    <row r="232" spans="1:2">
      <c r="A232" s="241">
        <v>24259</v>
      </c>
    </row>
    <row r="233" spans="1:2">
      <c r="A233" s="241">
        <v>24289</v>
      </c>
      <c r="B233" s="14">
        <v>2.8999999999999998E-2</v>
      </c>
    </row>
    <row r="234" spans="1:2">
      <c r="A234" s="241">
        <v>24320</v>
      </c>
    </row>
    <row r="235" spans="1:2">
      <c r="A235" s="241">
        <v>24351</v>
      </c>
    </row>
    <row r="236" spans="1:2">
      <c r="A236" s="241">
        <v>24381</v>
      </c>
      <c r="B236" s="14">
        <v>3.5000000000000003E-2</v>
      </c>
    </row>
    <row r="237" spans="1:2">
      <c r="A237" s="241">
        <v>24412</v>
      </c>
    </row>
    <row r="238" spans="1:2">
      <c r="A238" s="241">
        <v>24442</v>
      </c>
    </row>
    <row r="239" spans="1:2">
      <c r="A239" s="241">
        <v>24473</v>
      </c>
      <c r="B239" s="14">
        <v>3.7000000000000005E-2</v>
      </c>
    </row>
    <row r="240" spans="1:2">
      <c r="A240" s="241">
        <v>24504</v>
      </c>
    </row>
    <row r="241" spans="1:2">
      <c r="A241" s="241">
        <v>24532</v>
      </c>
    </row>
    <row r="242" spans="1:2">
      <c r="A242" s="241">
        <v>24563</v>
      </c>
      <c r="B242" s="14">
        <v>3.0000000000000001E-3</v>
      </c>
    </row>
    <row r="243" spans="1:2">
      <c r="A243" s="241">
        <v>24593</v>
      </c>
    </row>
    <row r="244" spans="1:2">
      <c r="A244" s="241">
        <v>24624</v>
      </c>
    </row>
    <row r="245" spans="1:2">
      <c r="A245" s="241">
        <v>24654</v>
      </c>
      <c r="B245" s="14">
        <v>3.5000000000000003E-2</v>
      </c>
    </row>
    <row r="246" spans="1:2">
      <c r="A246" s="241">
        <v>24685</v>
      </c>
    </row>
    <row r="247" spans="1:2">
      <c r="A247" s="241">
        <v>24716</v>
      </c>
    </row>
    <row r="248" spans="1:2">
      <c r="A248" s="241">
        <v>24746</v>
      </c>
      <c r="B248" s="14">
        <v>3.2000000000000001E-2</v>
      </c>
    </row>
    <row r="249" spans="1:2">
      <c r="A249" s="241">
        <v>24777</v>
      </c>
    </row>
    <row r="250" spans="1:2">
      <c r="A250" s="241">
        <v>24807</v>
      </c>
    </row>
    <row r="251" spans="1:2">
      <c r="A251" s="241">
        <v>24838</v>
      </c>
      <c r="B251" s="14">
        <v>8.4000000000000005E-2</v>
      </c>
    </row>
    <row r="252" spans="1:2">
      <c r="A252" s="241">
        <v>24869</v>
      </c>
    </row>
    <row r="253" spans="1:2">
      <c r="A253" s="241">
        <v>24898</v>
      </c>
    </row>
    <row r="254" spans="1:2">
      <c r="A254" s="241">
        <v>24929</v>
      </c>
      <c r="B254" s="14">
        <v>6.9000000000000006E-2</v>
      </c>
    </row>
    <row r="255" spans="1:2">
      <c r="A255" s="241">
        <v>24959</v>
      </c>
    </row>
    <row r="256" spans="1:2">
      <c r="A256" s="241">
        <v>24990</v>
      </c>
    </row>
    <row r="257" spans="1:2">
      <c r="A257" s="241">
        <v>25020</v>
      </c>
      <c r="B257" s="14">
        <v>2.8999999999999998E-2</v>
      </c>
    </row>
    <row r="258" spans="1:2">
      <c r="A258" s="241">
        <v>25051</v>
      </c>
    </row>
    <row r="259" spans="1:2">
      <c r="A259" s="241">
        <v>25082</v>
      </c>
    </row>
    <row r="260" spans="1:2">
      <c r="A260" s="241">
        <v>25112</v>
      </c>
      <c r="B260" s="14">
        <v>1.8000000000000002E-2</v>
      </c>
    </row>
    <row r="261" spans="1:2">
      <c r="A261" s="241">
        <v>25143</v>
      </c>
    </row>
    <row r="262" spans="1:2">
      <c r="A262" s="241">
        <v>25173</v>
      </c>
    </row>
    <row r="263" spans="1:2">
      <c r="A263" s="241">
        <v>25204</v>
      </c>
      <c r="B263" s="14">
        <v>6.4000000000000001E-2</v>
      </c>
    </row>
    <row r="264" spans="1:2">
      <c r="A264" s="241">
        <v>25235</v>
      </c>
    </row>
    <row r="265" spans="1:2">
      <c r="A265" s="241">
        <v>25263</v>
      </c>
    </row>
    <row r="266" spans="1:2">
      <c r="A266" s="241">
        <v>25294</v>
      </c>
      <c r="B266" s="14">
        <v>1.3000000000000001E-2</v>
      </c>
    </row>
    <row r="267" spans="1:2">
      <c r="A267" s="241">
        <v>25324</v>
      </c>
    </row>
    <row r="268" spans="1:2">
      <c r="A268" s="241">
        <v>25355</v>
      </c>
    </row>
    <row r="269" spans="1:2">
      <c r="A269" s="241">
        <v>25385</v>
      </c>
      <c r="B269" s="14">
        <v>2.5000000000000001E-2</v>
      </c>
    </row>
    <row r="270" spans="1:2">
      <c r="A270" s="241">
        <v>25416</v>
      </c>
    </row>
    <row r="271" spans="1:2">
      <c r="A271" s="241">
        <v>25447</v>
      </c>
    </row>
    <row r="272" spans="1:2">
      <c r="A272" s="241">
        <v>25477</v>
      </c>
      <c r="B272" s="14">
        <v>-1.7000000000000001E-2</v>
      </c>
    </row>
    <row r="273" spans="1:2">
      <c r="A273" s="241">
        <v>25508</v>
      </c>
    </row>
    <row r="274" spans="1:2">
      <c r="A274" s="241">
        <v>25538</v>
      </c>
    </row>
    <row r="275" spans="1:2">
      <c r="A275" s="241">
        <v>25569</v>
      </c>
      <c r="B275" s="14">
        <v>-6.9999999999999993E-3</v>
      </c>
    </row>
    <row r="276" spans="1:2">
      <c r="A276" s="241">
        <v>25600</v>
      </c>
    </row>
    <row r="277" spans="1:2">
      <c r="A277" s="241">
        <v>25628</v>
      </c>
    </row>
    <row r="278" spans="1:2">
      <c r="A278" s="241">
        <v>25659</v>
      </c>
      <c r="B278" s="14">
        <v>6.9999999999999993E-3</v>
      </c>
    </row>
    <row r="279" spans="1:2">
      <c r="A279" s="241">
        <v>25689</v>
      </c>
    </row>
    <row r="280" spans="1:2">
      <c r="A280" s="241">
        <v>25720</v>
      </c>
    </row>
    <row r="281" spans="1:2">
      <c r="A281" s="241">
        <v>25750</v>
      </c>
      <c r="B281" s="14">
        <v>3.6000000000000004E-2</v>
      </c>
    </row>
    <row r="282" spans="1:2">
      <c r="A282" s="241">
        <v>25781</v>
      </c>
    </row>
    <row r="283" spans="1:2">
      <c r="A283" s="241">
        <v>25812</v>
      </c>
    </row>
    <row r="284" spans="1:2">
      <c r="A284" s="241">
        <v>25842</v>
      </c>
      <c r="B284" s="14">
        <v>-0.04</v>
      </c>
    </row>
    <row r="285" spans="1:2">
      <c r="A285" s="241">
        <v>25873</v>
      </c>
    </row>
    <row r="286" spans="1:2">
      <c r="A286" s="241">
        <v>25903</v>
      </c>
    </row>
    <row r="287" spans="1:2">
      <c r="A287" s="241">
        <v>25934</v>
      </c>
      <c r="B287" s="14">
        <v>0.111</v>
      </c>
    </row>
    <row r="288" spans="1:2">
      <c r="A288" s="241">
        <v>25965</v>
      </c>
    </row>
    <row r="289" spans="1:2">
      <c r="A289" s="241">
        <v>25993</v>
      </c>
    </row>
    <row r="290" spans="1:2">
      <c r="A290" s="241">
        <v>26024</v>
      </c>
      <c r="B290" s="14">
        <v>2.3E-2</v>
      </c>
    </row>
    <row r="291" spans="1:2">
      <c r="A291" s="241">
        <v>26054</v>
      </c>
    </row>
    <row r="292" spans="1:2">
      <c r="A292" s="241">
        <v>26085</v>
      </c>
    </row>
    <row r="293" spans="1:2">
      <c r="A293" s="241">
        <v>26115</v>
      </c>
      <c r="B293" s="14">
        <v>3.2000000000000001E-2</v>
      </c>
    </row>
    <row r="294" spans="1:2">
      <c r="A294" s="241">
        <v>26146</v>
      </c>
    </row>
    <row r="295" spans="1:2">
      <c r="A295" s="241">
        <v>26177</v>
      </c>
    </row>
    <row r="296" spans="1:2">
      <c r="A296" s="241">
        <v>26207</v>
      </c>
      <c r="B296" s="14">
        <v>1.2E-2</v>
      </c>
    </row>
    <row r="297" spans="1:2">
      <c r="A297" s="241">
        <v>26238</v>
      </c>
    </row>
    <row r="298" spans="1:2">
      <c r="A298" s="241">
        <v>26268</v>
      </c>
    </row>
    <row r="299" spans="1:2">
      <c r="A299" s="241">
        <v>26299</v>
      </c>
      <c r="B299" s="14">
        <v>7.400000000000001E-2</v>
      </c>
    </row>
    <row r="300" spans="1:2">
      <c r="A300" s="241">
        <v>26330</v>
      </c>
    </row>
    <row r="301" spans="1:2">
      <c r="A301" s="241">
        <v>26359</v>
      </c>
    </row>
    <row r="302" spans="1:2">
      <c r="A302" s="241">
        <v>26390</v>
      </c>
      <c r="B302" s="14">
        <v>9.6000000000000002E-2</v>
      </c>
    </row>
    <row r="303" spans="1:2">
      <c r="A303" s="241">
        <v>26420</v>
      </c>
    </row>
    <row r="304" spans="1:2">
      <c r="A304" s="241">
        <v>26451</v>
      </c>
    </row>
    <row r="305" spans="1:2">
      <c r="A305" s="241">
        <v>26481</v>
      </c>
      <c r="B305" s="14">
        <v>3.7000000000000005E-2</v>
      </c>
    </row>
    <row r="306" spans="1:2">
      <c r="A306" s="241">
        <v>26512</v>
      </c>
    </row>
    <row r="307" spans="1:2">
      <c r="A307" s="241">
        <v>26543</v>
      </c>
    </row>
    <row r="308" spans="1:2">
      <c r="A308" s="241">
        <v>26573</v>
      </c>
      <c r="B308" s="14">
        <v>6.8000000000000005E-2</v>
      </c>
    </row>
    <row r="309" spans="1:2">
      <c r="A309" s="241">
        <v>26604</v>
      </c>
    </row>
    <row r="310" spans="1:2">
      <c r="A310" s="241">
        <v>26634</v>
      </c>
    </row>
    <row r="311" spans="1:2">
      <c r="A311" s="241">
        <v>26665</v>
      </c>
      <c r="B311" s="14">
        <v>0.10199999999999999</v>
      </c>
    </row>
    <row r="312" spans="1:2">
      <c r="A312" s="241">
        <v>26696</v>
      </c>
    </row>
    <row r="313" spans="1:2">
      <c r="A313" s="241">
        <v>26724</v>
      </c>
    </row>
    <row r="314" spans="1:2">
      <c r="A314" s="241">
        <v>26755</v>
      </c>
      <c r="B314" s="14">
        <v>4.5999999999999999E-2</v>
      </c>
    </row>
    <row r="315" spans="1:2">
      <c r="A315" s="241">
        <v>26785</v>
      </c>
    </row>
    <row r="316" spans="1:2">
      <c r="A316" s="241">
        <v>26816</v>
      </c>
    </row>
    <row r="317" spans="1:2">
      <c r="A317" s="241">
        <v>26846</v>
      </c>
      <c r="B317" s="14">
        <v>-2.2000000000000002E-2</v>
      </c>
    </row>
    <row r="318" spans="1:2">
      <c r="A318" s="241">
        <v>26877</v>
      </c>
    </row>
    <row r="319" spans="1:2">
      <c r="A319" s="241">
        <v>26908</v>
      </c>
    </row>
    <row r="320" spans="1:2">
      <c r="A320" s="241">
        <v>26938</v>
      </c>
      <c r="B320" s="14">
        <v>3.7999999999999999E-2</v>
      </c>
    </row>
    <row r="321" spans="1:2">
      <c r="A321" s="241">
        <v>26969</v>
      </c>
    </row>
    <row r="322" spans="1:2">
      <c r="A322" s="241">
        <v>26999</v>
      </c>
    </row>
    <row r="323" spans="1:2">
      <c r="A323" s="241">
        <v>27030</v>
      </c>
      <c r="B323" s="14">
        <v>-3.3000000000000002E-2</v>
      </c>
    </row>
    <row r="324" spans="1:2">
      <c r="A324" s="241">
        <v>27061</v>
      </c>
    </row>
    <row r="325" spans="1:2">
      <c r="A325" s="241">
        <v>27089</v>
      </c>
    </row>
    <row r="326" spans="1:2">
      <c r="A326" s="241">
        <v>27120</v>
      </c>
      <c r="B326" s="14">
        <v>1.1000000000000001E-2</v>
      </c>
    </row>
    <row r="327" spans="1:2">
      <c r="A327" s="241">
        <v>27150</v>
      </c>
    </row>
    <row r="328" spans="1:2">
      <c r="A328" s="241">
        <v>27181</v>
      </c>
    </row>
    <row r="329" spans="1:2">
      <c r="A329" s="241">
        <v>27211</v>
      </c>
      <c r="B329" s="14">
        <v>-3.7999999999999999E-2</v>
      </c>
    </row>
    <row r="330" spans="1:2">
      <c r="A330" s="241">
        <v>27242</v>
      </c>
    </row>
    <row r="331" spans="1:2">
      <c r="A331" s="241">
        <v>27273</v>
      </c>
    </row>
    <row r="332" spans="1:2">
      <c r="A332" s="241">
        <v>27303</v>
      </c>
      <c r="B332" s="14">
        <v>-1.6E-2</v>
      </c>
    </row>
    <row r="333" spans="1:2">
      <c r="A333" s="241">
        <v>27334</v>
      </c>
    </row>
    <row r="334" spans="1:2">
      <c r="A334" s="241">
        <v>27364</v>
      </c>
    </row>
    <row r="335" spans="1:2">
      <c r="A335" s="241">
        <v>27395</v>
      </c>
      <c r="B335" s="14">
        <v>-4.7E-2</v>
      </c>
    </row>
    <row r="336" spans="1:2">
      <c r="A336" s="241">
        <v>27426</v>
      </c>
    </row>
    <row r="337" spans="1:2">
      <c r="A337" s="241">
        <v>27454</v>
      </c>
    </row>
    <row r="338" spans="1:2">
      <c r="A338" s="241">
        <v>27485</v>
      </c>
      <c r="B338" s="14">
        <v>3.1E-2</v>
      </c>
    </row>
    <row r="339" spans="1:2">
      <c r="A339" s="241">
        <v>27515</v>
      </c>
    </row>
    <row r="340" spans="1:2">
      <c r="A340" s="241">
        <v>27546</v>
      </c>
    </row>
    <row r="341" spans="1:2">
      <c r="A341" s="241">
        <v>27576</v>
      </c>
      <c r="B341" s="14">
        <v>6.8000000000000005E-2</v>
      </c>
    </row>
    <row r="342" spans="1:2">
      <c r="A342" s="241">
        <v>27607</v>
      </c>
    </row>
    <row r="343" spans="1:2">
      <c r="A343" s="241">
        <v>27638</v>
      </c>
    </row>
    <row r="344" spans="1:2">
      <c r="A344" s="241">
        <v>27668</v>
      </c>
      <c r="B344" s="14">
        <v>5.5E-2</v>
      </c>
    </row>
    <row r="345" spans="1:2">
      <c r="A345" s="241">
        <v>27699</v>
      </c>
    </row>
    <row r="346" spans="1:2">
      <c r="A346" s="241">
        <v>27729</v>
      </c>
    </row>
    <row r="347" spans="1:2">
      <c r="A347" s="241">
        <v>27760</v>
      </c>
      <c r="B347" s="14">
        <v>9.3000000000000013E-2</v>
      </c>
    </row>
    <row r="348" spans="1:2">
      <c r="A348" s="241">
        <v>27791</v>
      </c>
    </row>
    <row r="349" spans="1:2">
      <c r="A349" s="241">
        <v>27820</v>
      </c>
    </row>
    <row r="350" spans="1:2">
      <c r="A350" s="241">
        <v>27851</v>
      </c>
      <c r="B350" s="14">
        <v>3.1E-2</v>
      </c>
    </row>
    <row r="351" spans="1:2">
      <c r="A351" s="241">
        <v>27881</v>
      </c>
    </row>
    <row r="352" spans="1:2">
      <c r="A352" s="241">
        <v>27912</v>
      </c>
    </row>
    <row r="353" spans="1:2">
      <c r="A353" s="241">
        <v>27942</v>
      </c>
      <c r="B353" s="14">
        <v>2.1000000000000001E-2</v>
      </c>
    </row>
    <row r="354" spans="1:2">
      <c r="A354" s="241">
        <v>27973</v>
      </c>
    </row>
    <row r="355" spans="1:2">
      <c r="A355" s="241">
        <v>28004</v>
      </c>
    </row>
    <row r="356" spans="1:2">
      <c r="A356" s="241">
        <v>28034</v>
      </c>
      <c r="B356" s="14">
        <v>0.03</v>
      </c>
    </row>
    <row r="357" spans="1:2">
      <c r="A357" s="241">
        <v>28065</v>
      </c>
    </row>
    <row r="358" spans="1:2">
      <c r="A358" s="241">
        <v>28095</v>
      </c>
    </row>
    <row r="359" spans="1:2">
      <c r="A359" s="241">
        <v>28126</v>
      </c>
      <c r="B359" s="14">
        <v>4.7E-2</v>
      </c>
    </row>
    <row r="360" spans="1:2">
      <c r="A360" s="241">
        <v>28157</v>
      </c>
    </row>
    <row r="361" spans="1:2">
      <c r="A361" s="241">
        <v>28185</v>
      </c>
    </row>
    <row r="362" spans="1:2">
      <c r="A362" s="241">
        <v>28216</v>
      </c>
      <c r="B362" s="14">
        <v>8.1000000000000003E-2</v>
      </c>
    </row>
    <row r="363" spans="1:2">
      <c r="A363" s="241">
        <v>28246</v>
      </c>
    </row>
    <row r="364" spans="1:2">
      <c r="A364" s="241">
        <v>28277</v>
      </c>
    </row>
    <row r="365" spans="1:2">
      <c r="A365" s="241">
        <v>28307</v>
      </c>
      <c r="B365" s="14">
        <v>7.2999999999999995E-2</v>
      </c>
    </row>
    <row r="366" spans="1:2">
      <c r="A366" s="241">
        <v>28338</v>
      </c>
    </row>
    <row r="367" spans="1:2">
      <c r="A367" s="241">
        <v>28369</v>
      </c>
    </row>
    <row r="368" spans="1:2">
      <c r="A368" s="241">
        <v>28399</v>
      </c>
      <c r="B368" s="14">
        <v>0</v>
      </c>
    </row>
    <row r="369" spans="1:2">
      <c r="A369" s="241">
        <v>28430</v>
      </c>
    </row>
    <row r="370" spans="1:2">
      <c r="A370" s="241">
        <v>28460</v>
      </c>
    </row>
    <row r="371" spans="1:2">
      <c r="A371" s="241">
        <v>28491</v>
      </c>
      <c r="B371" s="14">
        <v>1.3999999999999999E-2</v>
      </c>
    </row>
    <row r="372" spans="1:2">
      <c r="A372" s="241">
        <v>28522</v>
      </c>
    </row>
    <row r="373" spans="1:2">
      <c r="A373" s="241">
        <v>28550</v>
      </c>
    </row>
    <row r="374" spans="1:2">
      <c r="A374" s="241">
        <v>28581</v>
      </c>
      <c r="B374" s="14">
        <v>0.16500000000000001</v>
      </c>
    </row>
    <row r="375" spans="1:2">
      <c r="A375" s="241">
        <v>28611</v>
      </c>
    </row>
    <row r="376" spans="1:2">
      <c r="A376" s="241">
        <v>28642</v>
      </c>
    </row>
    <row r="377" spans="1:2">
      <c r="A377" s="241">
        <v>28672</v>
      </c>
      <c r="B377" s="14">
        <v>0.04</v>
      </c>
    </row>
    <row r="378" spans="1:2">
      <c r="A378" s="241">
        <v>28703</v>
      </c>
    </row>
    <row r="379" spans="1:2">
      <c r="A379" s="241">
        <v>28734</v>
      </c>
    </row>
    <row r="380" spans="1:2">
      <c r="A380" s="241">
        <v>28764</v>
      </c>
      <c r="B380" s="14">
        <v>5.5E-2</v>
      </c>
    </row>
    <row r="381" spans="1:2">
      <c r="A381" s="241">
        <v>28795</v>
      </c>
    </row>
    <row r="382" spans="1:2">
      <c r="A382" s="241">
        <v>28825</v>
      </c>
    </row>
    <row r="383" spans="1:2">
      <c r="A383" s="241">
        <v>28856</v>
      </c>
      <c r="B383" s="14">
        <v>8.0000000000000002E-3</v>
      </c>
    </row>
    <row r="384" spans="1:2">
      <c r="A384" s="241">
        <v>28887</v>
      </c>
    </row>
    <row r="385" spans="1:2">
      <c r="A385" s="241">
        <v>28915</v>
      </c>
    </row>
    <row r="386" spans="1:2">
      <c r="A386" s="241">
        <v>28946</v>
      </c>
      <c r="B386" s="14">
        <v>5.0000000000000001E-3</v>
      </c>
    </row>
    <row r="387" spans="1:2">
      <c r="A387" s="241">
        <v>28976</v>
      </c>
    </row>
    <row r="388" spans="1:2">
      <c r="A388" s="241">
        <v>29007</v>
      </c>
    </row>
    <row r="389" spans="1:2">
      <c r="A389" s="241">
        <v>29037</v>
      </c>
      <c r="B389" s="14">
        <v>2.8999999999999998E-2</v>
      </c>
    </row>
    <row r="390" spans="1:2">
      <c r="A390" s="241">
        <v>29068</v>
      </c>
    </row>
    <row r="391" spans="1:2">
      <c r="A391" s="241">
        <v>29099</v>
      </c>
    </row>
    <row r="392" spans="1:2">
      <c r="A392" s="241">
        <v>29129</v>
      </c>
      <c r="B392" s="14">
        <v>0.01</v>
      </c>
    </row>
    <row r="393" spans="1:2">
      <c r="A393" s="241">
        <v>29160</v>
      </c>
    </row>
    <row r="394" spans="1:2">
      <c r="A394" s="241">
        <v>29190</v>
      </c>
    </row>
    <row r="395" spans="1:2">
      <c r="A395" s="241">
        <v>29221</v>
      </c>
      <c r="B395" s="14">
        <v>1.3000000000000001E-2</v>
      </c>
    </row>
    <row r="396" spans="1:2">
      <c r="A396" s="241">
        <v>29252</v>
      </c>
    </row>
    <row r="397" spans="1:2">
      <c r="A397" s="241">
        <v>29281</v>
      </c>
    </row>
    <row r="398" spans="1:2">
      <c r="A398" s="241">
        <v>29312</v>
      </c>
      <c r="B398" s="14">
        <v>-7.9000000000000001E-2</v>
      </c>
    </row>
    <row r="399" spans="1:2">
      <c r="A399" s="241">
        <v>29342</v>
      </c>
    </row>
    <row r="400" spans="1:2">
      <c r="A400" s="241">
        <v>29373</v>
      </c>
    </row>
    <row r="401" spans="1:2">
      <c r="A401" s="241">
        <v>29403</v>
      </c>
      <c r="B401" s="14">
        <v>-6.0000000000000001E-3</v>
      </c>
    </row>
    <row r="402" spans="1:2">
      <c r="A402" s="241">
        <v>29434</v>
      </c>
    </row>
    <row r="403" spans="1:2">
      <c r="A403" s="241">
        <v>29465</v>
      </c>
    </row>
    <row r="404" spans="1:2">
      <c r="A404" s="241">
        <v>29495</v>
      </c>
      <c r="B404" s="14">
        <v>7.5999999999999998E-2</v>
      </c>
    </row>
    <row r="405" spans="1:2">
      <c r="A405" s="241">
        <v>29526</v>
      </c>
    </row>
    <row r="406" spans="1:2">
      <c r="A406" s="241">
        <v>29556</v>
      </c>
    </row>
    <row r="407" spans="1:2">
      <c r="A407" s="241">
        <v>29587</v>
      </c>
      <c r="B407" s="14">
        <v>8.5000000000000006E-2</v>
      </c>
    </row>
    <row r="408" spans="1:2">
      <c r="A408" s="241">
        <v>29618</v>
      </c>
    </row>
    <row r="409" spans="1:2">
      <c r="A409" s="241">
        <v>29646</v>
      </c>
    </row>
    <row r="410" spans="1:2">
      <c r="A410" s="241">
        <v>29677</v>
      </c>
      <c r="B410" s="14">
        <v>-2.8999999999999998E-2</v>
      </c>
    </row>
    <row r="411" spans="1:2">
      <c r="A411" s="241">
        <v>29707</v>
      </c>
    </row>
    <row r="412" spans="1:2">
      <c r="A412" s="241">
        <v>29738</v>
      </c>
    </row>
    <row r="413" spans="1:2">
      <c r="A413" s="241">
        <v>29768</v>
      </c>
      <c r="B413" s="14">
        <v>4.7E-2</v>
      </c>
    </row>
    <row r="414" spans="1:2">
      <c r="A414" s="241">
        <v>29799</v>
      </c>
    </row>
    <row r="415" spans="1:2">
      <c r="A415" s="241">
        <v>29830</v>
      </c>
    </row>
    <row r="416" spans="1:2">
      <c r="A416" s="241">
        <v>29860</v>
      </c>
      <c r="B416" s="14">
        <v>-4.5999999999999999E-2</v>
      </c>
    </row>
    <row r="417" spans="1:2">
      <c r="A417" s="241">
        <v>29891</v>
      </c>
    </row>
    <row r="418" spans="1:2">
      <c r="A418" s="241">
        <v>29921</v>
      </c>
    </row>
    <row r="419" spans="1:2">
      <c r="A419" s="241">
        <v>29952</v>
      </c>
      <c r="B419" s="14">
        <v>-6.5000000000000002E-2</v>
      </c>
    </row>
    <row r="420" spans="1:2">
      <c r="A420" s="241">
        <v>29983</v>
      </c>
    </row>
    <row r="421" spans="1:2">
      <c r="A421" s="241">
        <v>30011</v>
      </c>
    </row>
    <row r="422" spans="1:2">
      <c r="A422" s="241">
        <v>30042</v>
      </c>
      <c r="B422" s="14">
        <v>2.2000000000000002E-2</v>
      </c>
    </row>
    <row r="423" spans="1:2">
      <c r="A423" s="241">
        <v>30072</v>
      </c>
    </row>
    <row r="424" spans="1:2">
      <c r="A424" s="241">
        <v>30103</v>
      </c>
    </row>
    <row r="425" spans="1:2">
      <c r="A425" s="241">
        <v>30133</v>
      </c>
      <c r="B425" s="14">
        <v>-1.3999999999999999E-2</v>
      </c>
    </row>
    <row r="426" spans="1:2">
      <c r="A426" s="241">
        <v>30164</v>
      </c>
    </row>
    <row r="427" spans="1:2">
      <c r="A427" s="241">
        <v>30195</v>
      </c>
    </row>
    <row r="428" spans="1:2">
      <c r="A428" s="241">
        <v>30225</v>
      </c>
      <c r="B428" s="14">
        <v>4.0000000000000001E-3</v>
      </c>
    </row>
    <row r="429" spans="1:2">
      <c r="A429" s="241">
        <v>30256</v>
      </c>
    </row>
    <row r="430" spans="1:2">
      <c r="A430" s="241">
        <v>30286</v>
      </c>
    </row>
    <row r="431" spans="1:2">
      <c r="A431" s="241">
        <v>30317</v>
      </c>
      <c r="B431" s="14">
        <v>5.2999999999999999E-2</v>
      </c>
    </row>
    <row r="432" spans="1:2">
      <c r="A432" s="241">
        <v>30348</v>
      </c>
    </row>
    <row r="433" spans="1:2">
      <c r="A433" s="241">
        <v>30376</v>
      </c>
    </row>
    <row r="434" spans="1:2">
      <c r="A434" s="241">
        <v>30407</v>
      </c>
      <c r="B434" s="14">
        <v>9.4E-2</v>
      </c>
    </row>
    <row r="435" spans="1:2">
      <c r="A435" s="241">
        <v>30437</v>
      </c>
    </row>
    <row r="436" spans="1:2">
      <c r="A436" s="241">
        <v>30468</v>
      </c>
    </row>
    <row r="437" spans="1:2">
      <c r="A437" s="241">
        <v>30498</v>
      </c>
      <c r="B437" s="14">
        <v>8.1000000000000003E-2</v>
      </c>
    </row>
    <row r="438" spans="1:2">
      <c r="A438" s="241">
        <v>30529</v>
      </c>
    </row>
    <row r="439" spans="1:2">
      <c r="A439" s="241">
        <v>30560</v>
      </c>
    </row>
    <row r="440" spans="1:2">
      <c r="A440" s="241">
        <v>30590</v>
      </c>
      <c r="B440" s="14">
        <v>8.5000000000000006E-2</v>
      </c>
    </row>
    <row r="441" spans="1:2">
      <c r="A441" s="241">
        <v>30621</v>
      </c>
    </row>
    <row r="442" spans="1:2">
      <c r="A442" s="241">
        <v>30651</v>
      </c>
    </row>
    <row r="443" spans="1:2">
      <c r="A443" s="241">
        <v>30682</v>
      </c>
      <c r="B443" s="14">
        <v>8.199999999999999E-2</v>
      </c>
    </row>
    <row r="444" spans="1:2">
      <c r="A444" s="241">
        <v>30713</v>
      </c>
    </row>
    <row r="445" spans="1:2">
      <c r="A445" s="241">
        <v>30742</v>
      </c>
    </row>
    <row r="446" spans="1:2">
      <c r="A446" s="241">
        <v>30773</v>
      </c>
      <c r="B446" s="14">
        <v>7.2000000000000008E-2</v>
      </c>
    </row>
    <row r="447" spans="1:2">
      <c r="A447" s="241">
        <v>30803</v>
      </c>
    </row>
    <row r="448" spans="1:2">
      <c r="A448" s="241">
        <v>30834</v>
      </c>
    </row>
    <row r="449" spans="1:2">
      <c r="A449" s="241">
        <v>30864</v>
      </c>
      <c r="B449" s="14">
        <v>0.04</v>
      </c>
    </row>
    <row r="450" spans="1:2">
      <c r="A450" s="241">
        <v>30895</v>
      </c>
    </row>
    <row r="451" spans="1:2">
      <c r="A451" s="241">
        <v>30926</v>
      </c>
    </row>
    <row r="452" spans="1:2">
      <c r="A452" s="241">
        <v>30956</v>
      </c>
      <c r="B452" s="14">
        <v>3.2000000000000001E-2</v>
      </c>
    </row>
    <row r="453" spans="1:2">
      <c r="A453" s="241">
        <v>30987</v>
      </c>
    </row>
    <row r="454" spans="1:2">
      <c r="A454" s="241">
        <v>31017</v>
      </c>
    </row>
    <row r="455" spans="1:2">
      <c r="A455" s="241">
        <v>31048</v>
      </c>
      <c r="B455" s="14">
        <v>0.04</v>
      </c>
    </row>
    <row r="456" spans="1:2">
      <c r="A456" s="241">
        <v>31079</v>
      </c>
    </row>
    <row r="457" spans="1:2">
      <c r="A457" s="241">
        <v>31107</v>
      </c>
    </row>
    <row r="458" spans="1:2">
      <c r="A458" s="241">
        <v>31138</v>
      </c>
      <c r="B458" s="14">
        <v>3.7000000000000005E-2</v>
      </c>
    </row>
    <row r="459" spans="1:2">
      <c r="A459" s="241">
        <v>31168</v>
      </c>
    </row>
    <row r="460" spans="1:2">
      <c r="A460" s="241">
        <v>31199</v>
      </c>
    </row>
    <row r="461" spans="1:2">
      <c r="A461" s="241">
        <v>31229</v>
      </c>
      <c r="B461" s="14">
        <v>6.4000000000000001E-2</v>
      </c>
    </row>
    <row r="462" spans="1:2">
      <c r="A462" s="241">
        <v>31260</v>
      </c>
    </row>
    <row r="463" spans="1:2">
      <c r="A463" s="241">
        <v>31291</v>
      </c>
    </row>
    <row r="464" spans="1:2">
      <c r="A464" s="241">
        <v>31321</v>
      </c>
      <c r="B464" s="14">
        <v>0.03</v>
      </c>
    </row>
    <row r="465" spans="1:2">
      <c r="A465" s="241">
        <v>31352</v>
      </c>
    </row>
    <row r="466" spans="1:2">
      <c r="A466" s="241">
        <v>31382</v>
      </c>
    </row>
    <row r="467" spans="1:2">
      <c r="A467" s="241">
        <v>31413</v>
      </c>
      <c r="B467" s="14">
        <v>3.7999999999999999E-2</v>
      </c>
    </row>
    <row r="468" spans="1:2">
      <c r="A468" s="241">
        <v>31444</v>
      </c>
    </row>
    <row r="469" spans="1:2">
      <c r="A469" s="241">
        <v>31472</v>
      </c>
    </row>
    <row r="470" spans="1:2">
      <c r="A470" s="241">
        <v>31503</v>
      </c>
      <c r="B470" s="14">
        <v>1.9E-2</v>
      </c>
    </row>
    <row r="471" spans="1:2">
      <c r="A471" s="241">
        <v>31533</v>
      </c>
    </row>
    <row r="472" spans="1:2">
      <c r="A472" s="241">
        <v>31564</v>
      </c>
    </row>
    <row r="473" spans="1:2">
      <c r="A473" s="241">
        <v>31594</v>
      </c>
      <c r="B473" s="14">
        <v>4.0999999999999995E-2</v>
      </c>
    </row>
    <row r="474" spans="1:2">
      <c r="A474" s="241">
        <v>31625</v>
      </c>
    </row>
    <row r="475" spans="1:2">
      <c r="A475" s="241">
        <v>31656</v>
      </c>
    </row>
    <row r="476" spans="1:2">
      <c r="A476" s="241">
        <v>31686</v>
      </c>
      <c r="B476" s="14">
        <v>2.1000000000000001E-2</v>
      </c>
    </row>
    <row r="477" spans="1:2">
      <c r="A477" s="241">
        <v>31717</v>
      </c>
    </row>
    <row r="478" spans="1:2">
      <c r="A478" s="241">
        <v>31747</v>
      </c>
    </row>
    <row r="479" spans="1:2">
      <c r="A479" s="241">
        <v>31778</v>
      </c>
      <c r="B479" s="14">
        <v>2.7999999999999997E-2</v>
      </c>
    </row>
    <row r="480" spans="1:2">
      <c r="A480" s="241">
        <v>31809</v>
      </c>
    </row>
    <row r="481" spans="1:2">
      <c r="A481" s="241">
        <v>31837</v>
      </c>
    </row>
    <row r="482" spans="1:2">
      <c r="A482" s="241">
        <v>31868</v>
      </c>
      <c r="B482" s="14">
        <v>4.5999999999999999E-2</v>
      </c>
    </row>
    <row r="483" spans="1:2">
      <c r="A483" s="241">
        <v>31898</v>
      </c>
    </row>
    <row r="484" spans="1:2">
      <c r="A484" s="241">
        <v>31929</v>
      </c>
    </row>
    <row r="485" spans="1:2">
      <c r="A485" s="241">
        <v>31959</v>
      </c>
      <c r="B485" s="14">
        <v>3.7000000000000005E-2</v>
      </c>
    </row>
    <row r="486" spans="1:2">
      <c r="A486" s="241">
        <v>31990</v>
      </c>
    </row>
    <row r="487" spans="1:2">
      <c r="A487" s="241">
        <v>32021</v>
      </c>
    </row>
    <row r="488" spans="1:2">
      <c r="A488" s="241">
        <v>32051</v>
      </c>
      <c r="B488" s="14">
        <v>6.8000000000000005E-2</v>
      </c>
    </row>
    <row r="489" spans="1:2">
      <c r="A489" s="241">
        <v>32082</v>
      </c>
    </row>
    <row r="490" spans="1:2">
      <c r="A490" s="241">
        <v>32112</v>
      </c>
    </row>
    <row r="491" spans="1:2">
      <c r="A491" s="241">
        <v>32143</v>
      </c>
      <c r="B491" s="14">
        <v>2.3E-2</v>
      </c>
    </row>
    <row r="492" spans="1:2">
      <c r="A492" s="241">
        <v>32174</v>
      </c>
    </row>
    <row r="493" spans="1:2">
      <c r="A493" s="241">
        <v>32203</v>
      </c>
    </row>
    <row r="494" spans="1:2">
      <c r="A494" s="241">
        <v>32234</v>
      </c>
      <c r="B494" s="14">
        <v>5.4000000000000006E-2</v>
      </c>
    </row>
    <row r="495" spans="1:2">
      <c r="A495" s="241">
        <v>32264</v>
      </c>
    </row>
    <row r="496" spans="1:2">
      <c r="A496" s="241">
        <v>32295</v>
      </c>
    </row>
    <row r="497" spans="1:2">
      <c r="A497" s="241">
        <v>32325</v>
      </c>
      <c r="B497" s="14">
        <v>2.3E-2</v>
      </c>
    </row>
    <row r="498" spans="1:2">
      <c r="A498" s="241">
        <v>32356</v>
      </c>
    </row>
    <row r="499" spans="1:2">
      <c r="A499" s="241">
        <v>32387</v>
      </c>
    </row>
    <row r="500" spans="1:2">
      <c r="A500" s="241">
        <v>32417</v>
      </c>
      <c r="B500" s="14">
        <v>5.4000000000000006E-2</v>
      </c>
    </row>
    <row r="501" spans="1:2">
      <c r="A501" s="241">
        <v>32448</v>
      </c>
    </row>
    <row r="502" spans="1:2">
      <c r="A502" s="241">
        <v>32478</v>
      </c>
    </row>
    <row r="503" spans="1:2">
      <c r="A503" s="241">
        <v>32509</v>
      </c>
      <c r="B503" s="14">
        <v>4.0999999999999995E-2</v>
      </c>
    </row>
    <row r="504" spans="1:2">
      <c r="A504" s="241">
        <v>32540</v>
      </c>
    </row>
    <row r="505" spans="1:2">
      <c r="A505" s="241">
        <v>32568</v>
      </c>
    </row>
    <row r="506" spans="1:2">
      <c r="A506" s="241">
        <v>32599</v>
      </c>
      <c r="B506" s="14">
        <v>3.2000000000000001E-2</v>
      </c>
    </row>
    <row r="507" spans="1:2">
      <c r="A507" s="241">
        <v>32629</v>
      </c>
    </row>
    <row r="508" spans="1:2">
      <c r="A508" s="241">
        <v>32660</v>
      </c>
    </row>
    <row r="509" spans="1:2">
      <c r="A509" s="241">
        <v>32690</v>
      </c>
      <c r="B509" s="14">
        <v>0.03</v>
      </c>
    </row>
    <row r="510" spans="1:2">
      <c r="A510" s="241">
        <v>32721</v>
      </c>
    </row>
    <row r="511" spans="1:2">
      <c r="A511" s="241">
        <v>32752</v>
      </c>
    </row>
    <row r="512" spans="1:2">
      <c r="A512" s="241">
        <v>32782</v>
      </c>
      <c r="B512" s="14">
        <v>9.0000000000000011E-3</v>
      </c>
    </row>
    <row r="513" spans="1:3">
      <c r="A513" s="241">
        <v>32813</v>
      </c>
    </row>
    <row r="514" spans="1:3">
      <c r="A514" s="241">
        <v>32843</v>
      </c>
    </row>
    <row r="515" spans="1:3">
      <c r="A515" s="241">
        <v>32874</v>
      </c>
      <c r="B515" s="14">
        <v>4.4999999999999998E-2</v>
      </c>
    </row>
    <row r="516" spans="1:3">
      <c r="A516" s="241">
        <v>32905</v>
      </c>
    </row>
    <row r="517" spans="1:3">
      <c r="A517" s="241">
        <v>32933</v>
      </c>
    </row>
    <row r="518" spans="1:3">
      <c r="A518" s="241">
        <v>32964</v>
      </c>
      <c r="B518" s="14">
        <v>1.6E-2</v>
      </c>
      <c r="C518" s="243"/>
    </row>
    <row r="519" spans="1:3">
      <c r="A519" s="241">
        <v>32994</v>
      </c>
      <c r="C519" s="243"/>
    </row>
    <row r="520" spans="1:3">
      <c r="A520" s="241">
        <v>33025</v>
      </c>
      <c r="C520" s="243"/>
    </row>
    <row r="521" spans="1:3">
      <c r="A521" s="241">
        <v>33055</v>
      </c>
      <c r="B521" s="14">
        <v>1E-3</v>
      </c>
      <c r="C521" s="243"/>
    </row>
    <row r="522" spans="1:3">
      <c r="A522" s="241">
        <v>33086</v>
      </c>
      <c r="C522" s="243"/>
    </row>
    <row r="523" spans="1:3">
      <c r="A523" s="241">
        <v>33117</v>
      </c>
      <c r="C523" s="243"/>
    </row>
    <row r="524" spans="1:3">
      <c r="A524" s="241">
        <v>33147</v>
      </c>
      <c r="B524" s="14">
        <v>-3.4000000000000002E-2</v>
      </c>
    </row>
    <row r="525" spans="1:3">
      <c r="A525" s="241">
        <v>33178</v>
      </c>
    </row>
    <row r="526" spans="1:3">
      <c r="A526" s="241">
        <v>33208</v>
      </c>
    </row>
    <row r="527" spans="1:3">
      <c r="A527" s="241">
        <v>33239</v>
      </c>
      <c r="B527" s="14">
        <v>-1.9E-2</v>
      </c>
    </row>
    <row r="528" spans="1:3">
      <c r="A528" s="241">
        <v>33270</v>
      </c>
    </row>
    <row r="529" spans="1:2">
      <c r="A529" s="241">
        <v>33298</v>
      </c>
    </row>
    <row r="530" spans="1:2">
      <c r="A530" s="241">
        <v>33329</v>
      </c>
      <c r="B530" s="14">
        <v>3.1E-2</v>
      </c>
    </row>
    <row r="531" spans="1:2">
      <c r="A531" s="241">
        <v>33359</v>
      </c>
    </row>
    <row r="532" spans="1:2">
      <c r="A532" s="241">
        <v>33390</v>
      </c>
    </row>
    <row r="533" spans="1:2">
      <c r="A533" s="241">
        <v>33420</v>
      </c>
      <c r="B533" s="14">
        <v>1.9E-2</v>
      </c>
    </row>
    <row r="534" spans="1:2">
      <c r="A534" s="241">
        <v>33451</v>
      </c>
    </row>
    <row r="535" spans="1:2">
      <c r="A535" s="241">
        <v>33482</v>
      </c>
    </row>
    <row r="536" spans="1:2">
      <c r="A536" s="241">
        <v>33512</v>
      </c>
      <c r="B536" s="14">
        <v>1.8000000000000002E-2</v>
      </c>
    </row>
    <row r="537" spans="1:2">
      <c r="A537" s="241">
        <v>33543</v>
      </c>
    </row>
    <row r="538" spans="1:2">
      <c r="A538" s="241">
        <v>33573</v>
      </c>
    </row>
    <row r="539" spans="1:2">
      <c r="A539" s="241">
        <v>33604</v>
      </c>
      <c r="B539" s="14">
        <v>4.8000000000000001E-2</v>
      </c>
    </row>
    <row r="540" spans="1:2">
      <c r="A540" s="241">
        <v>33635</v>
      </c>
    </row>
    <row r="541" spans="1:2">
      <c r="A541" s="241">
        <v>33664</v>
      </c>
    </row>
    <row r="542" spans="1:2">
      <c r="A542" s="241">
        <v>33695</v>
      </c>
      <c r="B542" s="14">
        <v>4.4999999999999998E-2</v>
      </c>
    </row>
    <row r="543" spans="1:2">
      <c r="A543" s="241">
        <v>33725</v>
      </c>
    </row>
    <row r="544" spans="1:2">
      <c r="A544" s="241">
        <v>33756</v>
      </c>
    </row>
    <row r="545" spans="1:2">
      <c r="A545" s="241">
        <v>33786</v>
      </c>
      <c r="B545" s="14">
        <v>3.9E-2</v>
      </c>
    </row>
    <row r="546" spans="1:2">
      <c r="A546" s="241">
        <v>33817</v>
      </c>
    </row>
    <row r="547" spans="1:2">
      <c r="A547" s="241">
        <v>33848</v>
      </c>
    </row>
    <row r="548" spans="1:2">
      <c r="A548" s="241">
        <v>33878</v>
      </c>
      <c r="B548" s="14">
        <v>4.0999999999999995E-2</v>
      </c>
    </row>
    <row r="549" spans="1:2">
      <c r="A549" s="241">
        <v>33909</v>
      </c>
    </row>
    <row r="550" spans="1:2">
      <c r="A550" s="241">
        <v>33939</v>
      </c>
    </row>
    <row r="551" spans="1:2">
      <c r="A551" s="241">
        <v>33970</v>
      </c>
      <c r="B551" s="14">
        <v>8.0000000000000002E-3</v>
      </c>
    </row>
    <row r="552" spans="1:2">
      <c r="A552" s="241">
        <v>34001</v>
      </c>
    </row>
    <row r="553" spans="1:2">
      <c r="A553" s="241">
        <v>34029</v>
      </c>
    </row>
    <row r="554" spans="1:2">
      <c r="A554" s="241">
        <v>34060</v>
      </c>
      <c r="B554" s="14">
        <v>2.4E-2</v>
      </c>
    </row>
    <row r="555" spans="1:2">
      <c r="A555" s="241">
        <v>34090</v>
      </c>
    </row>
    <row r="556" spans="1:2">
      <c r="A556" s="241">
        <v>34121</v>
      </c>
    </row>
    <row r="557" spans="1:2">
      <c r="A557" s="241">
        <v>34151</v>
      </c>
      <c r="B557" s="14">
        <v>0.02</v>
      </c>
    </row>
    <row r="558" spans="1:2">
      <c r="A558" s="241">
        <v>34182</v>
      </c>
    </row>
    <row r="559" spans="1:2">
      <c r="A559" s="241">
        <v>34213</v>
      </c>
    </row>
    <row r="560" spans="1:2">
      <c r="A560" s="241">
        <v>34243</v>
      </c>
      <c r="B560" s="14">
        <v>5.4000000000000006E-2</v>
      </c>
    </row>
    <row r="561" spans="1:2">
      <c r="A561" s="241">
        <v>34274</v>
      </c>
    </row>
    <row r="562" spans="1:2">
      <c r="A562" s="241">
        <v>34304</v>
      </c>
    </row>
    <row r="563" spans="1:2">
      <c r="A563" s="241">
        <v>34335</v>
      </c>
      <c r="B563" s="14">
        <v>0.04</v>
      </c>
    </row>
    <row r="564" spans="1:2">
      <c r="A564" s="241">
        <v>34366</v>
      </c>
    </row>
    <row r="565" spans="1:2">
      <c r="A565" s="241">
        <v>34394</v>
      </c>
    </row>
    <row r="566" spans="1:2">
      <c r="A566" s="241">
        <v>34425</v>
      </c>
      <c r="B566" s="14">
        <v>5.5999999999999994E-2</v>
      </c>
    </row>
    <row r="567" spans="1:2">
      <c r="A567" s="241">
        <v>34455</v>
      </c>
    </row>
    <row r="568" spans="1:2">
      <c r="A568" s="241">
        <v>34486</v>
      </c>
    </row>
    <row r="569" spans="1:2">
      <c r="A569" s="241">
        <v>34516</v>
      </c>
      <c r="B569" s="14">
        <v>2.4E-2</v>
      </c>
    </row>
    <row r="570" spans="1:2">
      <c r="A570" s="241">
        <v>34547</v>
      </c>
    </row>
    <row r="571" spans="1:2">
      <c r="A571" s="241">
        <v>34578</v>
      </c>
    </row>
    <row r="572" spans="1:2">
      <c r="A572" s="241">
        <v>34608</v>
      </c>
      <c r="B572" s="14">
        <v>4.5999999999999999E-2</v>
      </c>
    </row>
    <row r="573" spans="1:2">
      <c r="A573" s="241">
        <v>34639</v>
      </c>
    </row>
    <row r="574" spans="1:2">
      <c r="A574" s="241">
        <v>34669</v>
      </c>
    </row>
    <row r="575" spans="1:2">
      <c r="A575" s="241">
        <v>34700</v>
      </c>
      <c r="B575" s="14">
        <v>1.3999999999999999E-2</v>
      </c>
    </row>
    <row r="576" spans="1:2">
      <c r="A576" s="241">
        <v>34731</v>
      </c>
    </row>
    <row r="577" spans="1:2">
      <c r="A577" s="241">
        <v>34759</v>
      </c>
    </row>
    <row r="578" spans="1:2">
      <c r="A578" s="241">
        <v>34790</v>
      </c>
      <c r="B578" s="14">
        <v>1.3999999999999999E-2</v>
      </c>
    </row>
    <row r="579" spans="1:2">
      <c r="A579" s="241">
        <v>34820</v>
      </c>
    </row>
    <row r="580" spans="1:2">
      <c r="A580" s="241">
        <v>34851</v>
      </c>
    </row>
    <row r="581" spans="1:2">
      <c r="A581" s="241">
        <v>34881</v>
      </c>
      <c r="B581" s="14">
        <v>3.5000000000000003E-2</v>
      </c>
    </row>
    <row r="582" spans="1:2">
      <c r="A582" s="241">
        <v>34912</v>
      </c>
    </row>
    <row r="583" spans="1:2">
      <c r="A583" s="241">
        <v>34943</v>
      </c>
    </row>
    <row r="584" spans="1:2">
      <c r="A584" s="241">
        <v>34973</v>
      </c>
      <c r="B584" s="14">
        <v>2.8999999999999998E-2</v>
      </c>
    </row>
    <row r="585" spans="1:2">
      <c r="A585" s="241">
        <v>35004</v>
      </c>
    </row>
    <row r="586" spans="1:2">
      <c r="A586" s="241">
        <v>35034</v>
      </c>
    </row>
    <row r="587" spans="1:2">
      <c r="A587" s="241">
        <v>35065</v>
      </c>
      <c r="B587" s="14">
        <v>2.7000000000000003E-2</v>
      </c>
    </row>
    <row r="588" spans="1:2">
      <c r="A588" s="241">
        <v>35096</v>
      </c>
    </row>
    <row r="589" spans="1:2">
      <c r="A589" s="241">
        <v>35125</v>
      </c>
    </row>
    <row r="590" spans="1:2">
      <c r="A590" s="241">
        <v>35156</v>
      </c>
      <c r="B590" s="14">
        <v>7.2000000000000008E-2</v>
      </c>
    </row>
    <row r="591" spans="1:2">
      <c r="A591" s="241">
        <v>35186</v>
      </c>
    </row>
    <row r="592" spans="1:2">
      <c r="A592" s="241">
        <v>35217</v>
      </c>
    </row>
    <row r="593" spans="1:2">
      <c r="A593" s="241">
        <v>35247</v>
      </c>
      <c r="B593" s="14">
        <v>3.7000000000000005E-2</v>
      </c>
    </row>
    <row r="594" spans="1:2">
      <c r="A594" s="241">
        <v>35278</v>
      </c>
    </row>
    <row r="595" spans="1:2">
      <c r="A595" s="241">
        <v>35309</v>
      </c>
    </row>
    <row r="596" spans="1:2">
      <c r="A596" s="241">
        <v>35339</v>
      </c>
      <c r="B596" s="14">
        <v>4.2999999999999997E-2</v>
      </c>
    </row>
    <row r="597" spans="1:2">
      <c r="A597" s="241">
        <v>35370</v>
      </c>
    </row>
    <row r="598" spans="1:2">
      <c r="A598" s="241">
        <v>35400</v>
      </c>
    </row>
    <row r="599" spans="1:2">
      <c r="A599" s="241">
        <v>35431</v>
      </c>
      <c r="B599" s="14">
        <v>3.1E-2</v>
      </c>
    </row>
    <row r="600" spans="1:2">
      <c r="A600" s="241">
        <v>35462</v>
      </c>
    </row>
    <row r="601" spans="1:2">
      <c r="A601" s="241">
        <v>35490</v>
      </c>
    </row>
    <row r="602" spans="1:2">
      <c r="A602" s="241">
        <v>35521</v>
      </c>
      <c r="B602" s="14">
        <v>6.2E-2</v>
      </c>
    </row>
    <row r="603" spans="1:2">
      <c r="A603" s="241">
        <v>35551</v>
      </c>
    </row>
    <row r="604" spans="1:2">
      <c r="A604" s="241">
        <v>35582</v>
      </c>
    </row>
    <row r="605" spans="1:2">
      <c r="A605" s="241">
        <v>35612</v>
      </c>
      <c r="B605" s="14">
        <v>5.2000000000000005E-2</v>
      </c>
    </row>
    <row r="606" spans="1:2">
      <c r="A606" s="241">
        <v>35643</v>
      </c>
    </row>
    <row r="607" spans="1:2">
      <c r="A607" s="241">
        <v>35674</v>
      </c>
    </row>
    <row r="608" spans="1:2">
      <c r="A608" s="241">
        <v>35704</v>
      </c>
      <c r="B608" s="14">
        <v>3.1E-2</v>
      </c>
    </row>
    <row r="609" spans="1:2">
      <c r="A609" s="241">
        <v>35735</v>
      </c>
    </row>
    <row r="610" spans="1:2">
      <c r="A610" s="241">
        <v>35765</v>
      </c>
    </row>
    <row r="611" spans="1:2">
      <c r="A611" s="241">
        <v>35796</v>
      </c>
      <c r="B611" s="14">
        <v>0.04</v>
      </c>
    </row>
    <row r="612" spans="1:2">
      <c r="A612" s="241">
        <v>35827</v>
      </c>
    </row>
    <row r="613" spans="1:2">
      <c r="A613" s="241">
        <v>35855</v>
      </c>
    </row>
    <row r="614" spans="1:2">
      <c r="A614" s="241">
        <v>35886</v>
      </c>
      <c r="B614" s="14">
        <v>3.9E-2</v>
      </c>
    </row>
    <row r="615" spans="1:2">
      <c r="A615" s="241">
        <v>35916</v>
      </c>
    </row>
    <row r="616" spans="1:2">
      <c r="A616" s="241">
        <v>35947</v>
      </c>
    </row>
    <row r="617" spans="1:2">
      <c r="A617" s="241">
        <v>35977</v>
      </c>
      <c r="B617" s="14">
        <v>5.2999999999999999E-2</v>
      </c>
    </row>
    <row r="618" spans="1:2">
      <c r="A618" s="241">
        <v>36008</v>
      </c>
    </row>
    <row r="619" spans="1:2">
      <c r="A619" s="241">
        <v>36039</v>
      </c>
    </row>
    <row r="620" spans="1:2">
      <c r="A620" s="241">
        <v>36069</v>
      </c>
      <c r="B620" s="14">
        <v>6.7000000000000004E-2</v>
      </c>
    </row>
    <row r="621" spans="1:2">
      <c r="A621" s="241">
        <v>36100</v>
      </c>
    </row>
    <row r="622" spans="1:2">
      <c r="A622" s="241">
        <v>36130</v>
      </c>
    </row>
    <row r="623" spans="1:2">
      <c r="A623" s="241">
        <v>36161</v>
      </c>
      <c r="B623" s="14">
        <v>3.2000000000000001E-2</v>
      </c>
    </row>
    <row r="624" spans="1:2">
      <c r="A624" s="241">
        <v>36192</v>
      </c>
    </row>
    <row r="625" spans="1:2">
      <c r="A625" s="241">
        <v>36220</v>
      </c>
    </row>
    <row r="626" spans="1:2">
      <c r="A626" s="241">
        <v>36251</v>
      </c>
      <c r="B626" s="14">
        <v>3.3000000000000002E-2</v>
      </c>
    </row>
    <row r="627" spans="1:2">
      <c r="A627" s="241">
        <v>36281</v>
      </c>
    </row>
    <row r="628" spans="1:2">
      <c r="A628" s="241">
        <v>36312</v>
      </c>
    </row>
    <row r="629" spans="1:2">
      <c r="A629" s="241">
        <v>36342</v>
      </c>
      <c r="B629" s="14">
        <v>5.0999999999999997E-2</v>
      </c>
    </row>
    <row r="630" spans="1:2">
      <c r="A630" s="241">
        <v>36373</v>
      </c>
    </row>
    <row r="631" spans="1:2">
      <c r="A631" s="241">
        <v>36404</v>
      </c>
    </row>
    <row r="632" spans="1:2">
      <c r="A632" s="241">
        <v>36434</v>
      </c>
      <c r="B632" s="14">
        <v>7.0999999999999994E-2</v>
      </c>
    </row>
    <row r="633" spans="1:2">
      <c r="A633" s="241">
        <v>36465</v>
      </c>
    </row>
    <row r="634" spans="1:2">
      <c r="A634" s="241">
        <v>36495</v>
      </c>
    </row>
    <row r="635" spans="1:2">
      <c r="A635" s="241">
        <v>36526</v>
      </c>
      <c r="B635" s="14">
        <v>1.2E-2</v>
      </c>
    </row>
    <row r="636" spans="1:2">
      <c r="A636" s="241">
        <v>36557</v>
      </c>
    </row>
    <row r="637" spans="1:2">
      <c r="A637" s="241">
        <v>36586</v>
      </c>
    </row>
    <row r="638" spans="1:2">
      <c r="A638" s="241">
        <v>36617</v>
      </c>
      <c r="B638" s="14">
        <v>7.8E-2</v>
      </c>
    </row>
    <row r="639" spans="1:2">
      <c r="A639" s="241">
        <v>36647</v>
      </c>
    </row>
    <row r="640" spans="1:2">
      <c r="A640" s="241">
        <v>36678</v>
      </c>
    </row>
    <row r="641" spans="1:2">
      <c r="A641" s="241">
        <v>36708</v>
      </c>
      <c r="B641" s="14">
        <v>5.0000000000000001E-3</v>
      </c>
    </row>
    <row r="642" spans="1:2">
      <c r="A642" s="241">
        <v>36739</v>
      </c>
    </row>
    <row r="643" spans="1:2">
      <c r="A643" s="241">
        <v>36770</v>
      </c>
    </row>
    <row r="644" spans="1:2">
      <c r="A644" s="241">
        <v>36800</v>
      </c>
      <c r="B644" s="14">
        <v>2.3E-2</v>
      </c>
    </row>
    <row r="645" spans="1:2">
      <c r="A645" s="241">
        <v>36831</v>
      </c>
    </row>
    <row r="646" spans="1:2">
      <c r="A646" s="241">
        <v>36861</v>
      </c>
    </row>
    <row r="647" spans="1:2">
      <c r="A647" s="241">
        <v>36892</v>
      </c>
      <c r="B647" s="14">
        <v>-1.1000000000000001E-2</v>
      </c>
    </row>
    <row r="648" spans="1:2">
      <c r="A648" s="241">
        <v>36923</v>
      </c>
    </row>
    <row r="649" spans="1:2">
      <c r="A649" s="241">
        <v>36951</v>
      </c>
    </row>
    <row r="650" spans="1:2">
      <c r="A650" s="241">
        <v>36982</v>
      </c>
      <c r="B650" s="14">
        <v>2.1000000000000001E-2</v>
      </c>
    </row>
    <row r="651" spans="1:2">
      <c r="A651" s="241">
        <v>37012</v>
      </c>
    </row>
    <row r="652" spans="1:2">
      <c r="A652" s="241">
        <v>37043</v>
      </c>
    </row>
    <row r="653" spans="1:2">
      <c r="A653" s="241">
        <v>37073</v>
      </c>
      <c r="B653" s="14">
        <v>-1.3000000000000001E-2</v>
      </c>
    </row>
    <row r="654" spans="1:2">
      <c r="A654" s="241">
        <v>37104</v>
      </c>
    </row>
    <row r="655" spans="1:2">
      <c r="A655" s="241">
        <v>37135</v>
      </c>
    </row>
    <row r="656" spans="1:2">
      <c r="A656" s="241">
        <v>37165</v>
      </c>
      <c r="B656" s="14">
        <v>1.1000000000000001E-2</v>
      </c>
    </row>
    <row r="657" spans="1:2">
      <c r="A657" s="241">
        <v>37196</v>
      </c>
    </row>
    <row r="658" spans="1:2">
      <c r="A658" s="241">
        <v>37226</v>
      </c>
    </row>
    <row r="659" spans="1:2">
      <c r="A659" s="241">
        <v>37257</v>
      </c>
      <c r="B659" s="14">
        <v>3.7000000000000005E-2</v>
      </c>
    </row>
    <row r="660" spans="1:2">
      <c r="A660" s="241">
        <v>37288</v>
      </c>
    </row>
    <row r="661" spans="1:2">
      <c r="A661" s="241">
        <v>37316</v>
      </c>
    </row>
    <row r="662" spans="1:2">
      <c r="A662" s="241">
        <v>37347</v>
      </c>
      <c r="B662" s="14">
        <v>2.2000000000000002E-2</v>
      </c>
    </row>
    <row r="663" spans="1:2">
      <c r="A663" s="241">
        <v>37377</v>
      </c>
    </row>
    <row r="664" spans="1:2">
      <c r="A664" s="241">
        <v>37408</v>
      </c>
    </row>
    <row r="665" spans="1:2">
      <c r="A665" s="241">
        <v>37438</v>
      </c>
      <c r="B665" s="14">
        <v>0.02</v>
      </c>
    </row>
    <row r="666" spans="1:2">
      <c r="A666" s="241">
        <v>37469</v>
      </c>
    </row>
    <row r="667" spans="1:2">
      <c r="A667" s="241">
        <v>37500</v>
      </c>
    </row>
    <row r="668" spans="1:2">
      <c r="A668" s="241">
        <v>37530</v>
      </c>
      <c r="B668" s="14">
        <v>3.0000000000000001E-3</v>
      </c>
    </row>
    <row r="669" spans="1:2">
      <c r="A669" s="241">
        <v>37561</v>
      </c>
    </row>
    <row r="670" spans="1:2">
      <c r="A670" s="241">
        <v>37591</v>
      </c>
    </row>
    <row r="671" spans="1:2">
      <c r="A671" s="241">
        <v>37622</v>
      </c>
      <c r="B671" s="14">
        <v>2.1000000000000001E-2</v>
      </c>
    </row>
    <row r="672" spans="1:2">
      <c r="A672" s="241">
        <v>37653</v>
      </c>
    </row>
    <row r="673" spans="1:2">
      <c r="A673" s="241">
        <v>37681</v>
      </c>
    </row>
    <row r="674" spans="1:2">
      <c r="A674" s="241">
        <v>37712</v>
      </c>
      <c r="B674" s="14">
        <v>3.7999999999999999E-2</v>
      </c>
    </row>
    <row r="675" spans="1:2">
      <c r="A675" s="241">
        <v>37742</v>
      </c>
    </row>
    <row r="676" spans="1:2">
      <c r="A676" s="241">
        <v>37773</v>
      </c>
    </row>
    <row r="677" spans="1:2">
      <c r="A677" s="241">
        <v>37803</v>
      </c>
      <c r="B677" s="14">
        <v>6.9000000000000006E-2</v>
      </c>
    </row>
    <row r="678" spans="1:2">
      <c r="A678" s="241">
        <v>37834</v>
      </c>
    </row>
    <row r="679" spans="1:2">
      <c r="A679" s="241">
        <v>37865</v>
      </c>
    </row>
    <row r="680" spans="1:2">
      <c r="A680" s="241">
        <v>37895</v>
      </c>
      <c r="B680" s="14">
        <v>4.8000000000000001E-2</v>
      </c>
    </row>
    <row r="681" spans="1:2">
      <c r="A681" s="241">
        <v>37926</v>
      </c>
    </row>
    <row r="682" spans="1:2">
      <c r="A682" s="241">
        <v>37956</v>
      </c>
    </row>
    <row r="683" spans="1:2">
      <c r="A683" s="241">
        <v>37987</v>
      </c>
      <c r="B683" s="14">
        <v>2.3E-2</v>
      </c>
    </row>
    <row r="684" spans="1:2">
      <c r="A684" s="241">
        <v>38018</v>
      </c>
    </row>
    <row r="685" spans="1:2">
      <c r="A685" s="241">
        <v>38047</v>
      </c>
    </row>
    <row r="686" spans="1:2">
      <c r="A686" s="241">
        <v>38078</v>
      </c>
      <c r="B686" s="14">
        <v>0.03</v>
      </c>
    </row>
    <row r="687" spans="1:2">
      <c r="A687" s="241">
        <v>38108</v>
      </c>
    </row>
    <row r="688" spans="1:2">
      <c r="A688" s="241">
        <v>38139</v>
      </c>
    </row>
    <row r="689" spans="1:2">
      <c r="A689" s="241">
        <v>38169</v>
      </c>
      <c r="B689" s="14">
        <v>3.7000000000000005E-2</v>
      </c>
    </row>
    <row r="690" spans="1:2">
      <c r="A690" s="241">
        <v>38200</v>
      </c>
    </row>
    <row r="691" spans="1:2">
      <c r="A691" s="241">
        <v>38231</v>
      </c>
    </row>
    <row r="692" spans="1:2">
      <c r="A692" s="241">
        <v>38261</v>
      </c>
      <c r="B692" s="14">
        <v>3.5000000000000003E-2</v>
      </c>
    </row>
    <row r="693" spans="1:2">
      <c r="A693" s="241">
        <v>38292</v>
      </c>
    </row>
    <row r="694" spans="1:2">
      <c r="A694" s="241">
        <v>38322</v>
      </c>
    </row>
    <row r="695" spans="1:2">
      <c r="A695" s="241">
        <v>38353</v>
      </c>
      <c r="B695" s="14">
        <v>4.2999999999999997E-2</v>
      </c>
    </row>
    <row r="696" spans="1:2">
      <c r="A696" s="241">
        <v>38384</v>
      </c>
    </row>
    <row r="697" spans="1:2">
      <c r="A697" s="241">
        <v>38412</v>
      </c>
    </row>
    <row r="698" spans="1:2">
      <c r="A698" s="241">
        <v>38443</v>
      </c>
      <c r="B698" s="14">
        <v>2.1000000000000001E-2</v>
      </c>
    </row>
    <row r="699" spans="1:2">
      <c r="A699" s="241">
        <v>38473</v>
      </c>
    </row>
    <row r="700" spans="1:2">
      <c r="A700" s="241">
        <v>38504</v>
      </c>
    </row>
    <row r="701" spans="1:2">
      <c r="A701" s="241">
        <v>38534</v>
      </c>
      <c r="B701" s="14">
        <v>3.4000000000000002E-2</v>
      </c>
    </row>
    <row r="702" spans="1:2">
      <c r="A702" s="241">
        <v>38565</v>
      </c>
    </row>
    <row r="703" spans="1:2">
      <c r="A703" s="241">
        <v>38596</v>
      </c>
    </row>
    <row r="704" spans="1:2">
      <c r="A704" s="241">
        <v>38626</v>
      </c>
      <c r="B704" s="14">
        <v>2.3E-2</v>
      </c>
    </row>
    <row r="705" spans="1:2">
      <c r="A705" s="241">
        <v>38657</v>
      </c>
    </row>
    <row r="706" spans="1:2">
      <c r="A706" s="241">
        <v>38687</v>
      </c>
    </row>
    <row r="707" spans="1:2">
      <c r="A707" s="241">
        <v>38718</v>
      </c>
      <c r="B707" s="14">
        <v>4.9000000000000002E-2</v>
      </c>
    </row>
    <row r="708" spans="1:2">
      <c r="A708" s="241">
        <v>38749</v>
      </c>
    </row>
    <row r="709" spans="1:2">
      <c r="A709" s="241">
        <v>38777</v>
      </c>
    </row>
    <row r="710" spans="1:2">
      <c r="A710" s="241">
        <v>38808</v>
      </c>
      <c r="B710" s="14">
        <v>1.2E-2</v>
      </c>
    </row>
    <row r="711" spans="1:2">
      <c r="A711" s="241">
        <v>38838</v>
      </c>
    </row>
    <row r="712" spans="1:2">
      <c r="A712" s="241">
        <v>38869</v>
      </c>
    </row>
    <row r="713" spans="1:2">
      <c r="A713" s="241">
        <v>38899</v>
      </c>
      <c r="B713" s="14">
        <v>4.0000000000000001E-3</v>
      </c>
    </row>
    <row r="714" spans="1:2">
      <c r="A714" s="241">
        <v>38930</v>
      </c>
    </row>
    <row r="715" spans="1:2">
      <c r="A715" s="241">
        <v>38961</v>
      </c>
    </row>
    <row r="716" spans="1:2">
      <c r="A716" s="241">
        <v>38991</v>
      </c>
      <c r="B716" s="14">
        <v>3.2000000000000001E-2</v>
      </c>
    </row>
    <row r="717" spans="1:2">
      <c r="A717" s="241">
        <v>39022</v>
      </c>
    </row>
    <row r="718" spans="1:2">
      <c r="A718" s="241">
        <v>39052</v>
      </c>
    </row>
    <row r="719" spans="1:2">
      <c r="A719" s="241">
        <v>39083</v>
      </c>
      <c r="B719" s="14">
        <v>2E-3</v>
      </c>
    </row>
    <row r="720" spans="1:2">
      <c r="A720" s="241">
        <v>39114</v>
      </c>
    </row>
    <row r="721" spans="1:2">
      <c r="A721" s="241">
        <v>39142</v>
      </c>
    </row>
    <row r="722" spans="1:2">
      <c r="A722" s="241">
        <v>39173</v>
      </c>
      <c r="B722" s="14">
        <v>3.1E-2</v>
      </c>
    </row>
    <row r="723" spans="1:2">
      <c r="A723" s="241">
        <v>39203</v>
      </c>
    </row>
    <row r="724" spans="1:2">
      <c r="A724" s="241">
        <v>39234</v>
      </c>
    </row>
    <row r="725" spans="1:2">
      <c r="A725" s="241">
        <v>39264</v>
      </c>
      <c r="B725" s="14">
        <v>2.7000000000000003E-2</v>
      </c>
    </row>
    <row r="726" spans="1:2">
      <c r="A726" s="241">
        <v>39295</v>
      </c>
    </row>
    <row r="727" spans="1:2">
      <c r="A727" s="241">
        <v>39326</v>
      </c>
    </row>
    <row r="728" spans="1:2">
      <c r="A728" s="241">
        <v>39356</v>
      </c>
      <c r="B728" s="14">
        <v>1.3999999999999999E-2</v>
      </c>
    </row>
    <row r="729" spans="1:2">
      <c r="A729" s="241">
        <v>39387</v>
      </c>
    </row>
    <row r="730" spans="1:2">
      <c r="A730" s="241">
        <v>39417</v>
      </c>
    </row>
    <row r="731" spans="1:2">
      <c r="A731" s="241">
        <v>39448</v>
      </c>
      <c r="B731" s="14">
        <v>-2.7000000000000003E-2</v>
      </c>
    </row>
    <row r="732" spans="1:2">
      <c r="A732" s="241">
        <v>39479</v>
      </c>
    </row>
    <row r="733" spans="1:2">
      <c r="A733" s="241">
        <v>39508</v>
      </c>
    </row>
    <row r="734" spans="1:2">
      <c r="A734" s="241">
        <v>39539</v>
      </c>
      <c r="B734" s="14">
        <v>0.02</v>
      </c>
    </row>
    <row r="735" spans="1:2">
      <c r="A735" s="241">
        <v>39569</v>
      </c>
    </row>
    <row r="736" spans="1:2">
      <c r="A736" s="241">
        <v>39600</v>
      </c>
    </row>
    <row r="737" spans="1:2">
      <c r="A737" s="241">
        <v>39630</v>
      </c>
      <c r="B737" s="14">
        <v>-1.9E-2</v>
      </c>
    </row>
    <row r="738" spans="1:2">
      <c r="A738" s="241">
        <v>39661</v>
      </c>
    </row>
    <row r="739" spans="1:2">
      <c r="A739" s="241">
        <v>39692</v>
      </c>
    </row>
    <row r="740" spans="1:2">
      <c r="A740" s="241">
        <v>39722</v>
      </c>
      <c r="B740" s="14">
        <v>-8.199999999999999E-2</v>
      </c>
    </row>
    <row r="741" spans="1:2">
      <c r="A741" s="241">
        <v>39753</v>
      </c>
    </row>
    <row r="742" spans="1:2">
      <c r="A742" s="241">
        <v>39783</v>
      </c>
    </row>
    <row r="743" spans="1:2">
      <c r="A743" s="241">
        <v>39814</v>
      </c>
      <c r="B743" s="14">
        <v>-5.4000000000000006E-2</v>
      </c>
    </row>
    <row r="744" spans="1:2">
      <c r="A744" s="241">
        <v>39845</v>
      </c>
    </row>
    <row r="745" spans="1:2">
      <c r="A745" s="241">
        <v>39873</v>
      </c>
    </row>
    <row r="746" spans="1:2">
      <c r="A746" s="241">
        <v>39904</v>
      </c>
      <c r="B746" s="14">
        <v>-5.0000000000000001E-3</v>
      </c>
    </row>
    <row r="747" spans="1:2">
      <c r="A747" s="241">
        <v>39934</v>
      </c>
    </row>
    <row r="748" spans="1:2">
      <c r="A748" s="241">
        <v>39965</v>
      </c>
    </row>
    <row r="749" spans="1:2">
      <c r="A749" s="241">
        <v>39995</v>
      </c>
      <c r="B749" s="14">
        <v>1.3000000000000001E-2</v>
      </c>
    </row>
    <row r="750" spans="1:2">
      <c r="A750" s="241">
        <v>40026</v>
      </c>
    </row>
    <row r="751" spans="1:2">
      <c r="A751" s="241">
        <v>40057</v>
      </c>
    </row>
    <row r="752" spans="1:2">
      <c r="A752" s="241">
        <v>40087</v>
      </c>
      <c r="B752" s="14">
        <v>3.9E-2</v>
      </c>
    </row>
    <row r="753" spans="1:2">
      <c r="A753" s="241">
        <v>40118</v>
      </c>
    </row>
    <row r="754" spans="1:2">
      <c r="A754" s="241">
        <v>40148</v>
      </c>
    </row>
    <row r="755" spans="1:2">
      <c r="A755" s="241">
        <v>40179</v>
      </c>
      <c r="B755" s="14">
        <v>1.7000000000000001E-2</v>
      </c>
    </row>
    <row r="756" spans="1:2">
      <c r="A756" s="241">
        <v>40210</v>
      </c>
    </row>
    <row r="757" spans="1:2">
      <c r="A757" s="241">
        <v>40238</v>
      </c>
    </row>
    <row r="758" spans="1:2">
      <c r="A758" s="241">
        <v>40269</v>
      </c>
      <c r="B758" s="14">
        <v>3.9E-2</v>
      </c>
    </row>
    <row r="759" spans="1:2">
      <c r="A759" s="241">
        <v>40299</v>
      </c>
    </row>
    <row r="760" spans="1:2">
      <c r="A760" s="241">
        <v>40330</v>
      </c>
    </row>
    <row r="761" spans="1:2">
      <c r="A761" s="241">
        <v>40360</v>
      </c>
      <c r="B761" s="14">
        <v>2.7000000000000003E-2</v>
      </c>
    </row>
    <row r="762" spans="1:2">
      <c r="A762" s="241">
        <v>40391</v>
      </c>
    </row>
    <row r="763" spans="1:2">
      <c r="A763" s="241">
        <v>40422</v>
      </c>
    </row>
    <row r="764" spans="1:2">
      <c r="A764" s="241">
        <v>40452</v>
      </c>
      <c r="B764" s="14">
        <v>2.5000000000000001E-2</v>
      </c>
    </row>
    <row r="765" spans="1:2">
      <c r="A765" s="241">
        <v>40483</v>
      </c>
    </row>
    <row r="766" spans="1:2">
      <c r="A766" s="241">
        <v>40513</v>
      </c>
    </row>
    <row r="767" spans="1:2">
      <c r="A767" s="241">
        <v>40544</v>
      </c>
      <c r="B767" s="14">
        <v>-1.4999999999999999E-2</v>
      </c>
    </row>
    <row r="768" spans="1:2">
      <c r="A768" s="241">
        <v>40575</v>
      </c>
    </row>
    <row r="769" spans="1:2">
      <c r="A769" s="241">
        <v>40603</v>
      </c>
    </row>
    <row r="770" spans="1:2">
      <c r="A770" s="241">
        <v>40634</v>
      </c>
      <c r="B770" s="14">
        <v>2.8999999999999998E-2</v>
      </c>
    </row>
    <row r="771" spans="1:2">
      <c r="A771" s="241">
        <v>40664</v>
      </c>
    </row>
    <row r="772" spans="1:2">
      <c r="A772" s="241">
        <v>40695</v>
      </c>
    </row>
    <row r="773" spans="1:2">
      <c r="A773" s="241">
        <v>40725</v>
      </c>
      <c r="B773" s="14">
        <v>8.0000000000000002E-3</v>
      </c>
    </row>
    <row r="774" spans="1:2">
      <c r="A774" s="241">
        <v>40756</v>
      </c>
    </row>
    <row r="775" spans="1:2">
      <c r="A775" s="241">
        <v>40787</v>
      </c>
    </row>
    <row r="776" spans="1:2">
      <c r="A776" s="241">
        <v>40817</v>
      </c>
      <c r="B776" s="14">
        <v>4.5999999999999999E-2</v>
      </c>
    </row>
    <row r="777" spans="1:2">
      <c r="A777" s="241">
        <v>40848</v>
      </c>
    </row>
    <row r="778" spans="1:2">
      <c r="A778" s="241">
        <v>40878</v>
      </c>
    </row>
    <row r="779" spans="1:2">
      <c r="A779" s="241">
        <v>40909</v>
      </c>
      <c r="B779" s="14">
        <v>2.7E-2</v>
      </c>
    </row>
    <row r="780" spans="1:2">
      <c r="A780" s="241">
        <v>40940</v>
      </c>
    </row>
    <row r="781" spans="1:2">
      <c r="A781" s="241">
        <v>40969</v>
      </c>
    </row>
    <row r="782" spans="1:2">
      <c r="A782" s="241">
        <v>41000</v>
      </c>
      <c r="B782" s="14">
        <v>1.9E-2</v>
      </c>
    </row>
    <row r="783" spans="1:2">
      <c r="A783" s="241">
        <v>41030</v>
      </c>
    </row>
    <row r="784" spans="1:2">
      <c r="A784" s="241">
        <v>41061</v>
      </c>
    </row>
    <row r="785" spans="1:2">
      <c r="A785" s="241">
        <v>41091</v>
      </c>
      <c r="B785" s="14">
        <v>5.0000000000000001E-3</v>
      </c>
    </row>
    <row r="786" spans="1:2">
      <c r="A786" s="241">
        <v>41122</v>
      </c>
    </row>
    <row r="787" spans="1:2">
      <c r="A787" s="241">
        <v>41153</v>
      </c>
    </row>
    <row r="788" spans="1:2">
      <c r="A788" s="241">
        <v>41183</v>
      </c>
      <c r="B788" s="14">
        <v>1E-3</v>
      </c>
    </row>
    <row r="789" spans="1:2">
      <c r="A789" s="241">
        <v>41214</v>
      </c>
    </row>
    <row r="790" spans="1:2">
      <c r="A790" s="241">
        <v>41244</v>
      </c>
    </row>
    <row r="791" spans="1:2">
      <c r="A791" s="241">
        <v>41275</v>
      </c>
      <c r="B791" s="14">
        <v>2.8000000000000001E-2</v>
      </c>
    </row>
    <row r="792" spans="1:2">
      <c r="A792" s="241">
        <v>41306</v>
      </c>
    </row>
    <row r="793" spans="1:2">
      <c r="A793" s="241">
        <v>41334</v>
      </c>
    </row>
    <row r="794" spans="1:2">
      <c r="A794" s="241">
        <v>41365</v>
      </c>
      <c r="B794" s="14">
        <v>8.0000000000000002E-3</v>
      </c>
    </row>
    <row r="795" spans="1:2">
      <c r="A795" s="241">
        <v>41395</v>
      </c>
    </row>
    <row r="796" spans="1:2">
      <c r="A796" s="241">
        <v>41426</v>
      </c>
    </row>
    <row r="797" spans="1:2">
      <c r="A797" s="241">
        <v>41456</v>
      </c>
      <c r="B797" s="14">
        <v>3.1E-2</v>
      </c>
    </row>
    <row r="798" spans="1:2">
      <c r="A798" s="241">
        <v>41487</v>
      </c>
    </row>
    <row r="799" spans="1:2">
      <c r="A799" s="241">
        <v>41518</v>
      </c>
    </row>
    <row r="800" spans="1:2">
      <c r="A800" s="241">
        <v>41548</v>
      </c>
      <c r="B800" s="14">
        <v>0.04</v>
      </c>
    </row>
    <row r="801" spans="1:2">
      <c r="A801" s="241">
        <v>41579</v>
      </c>
    </row>
    <row r="802" spans="1:2">
      <c r="A802" s="241">
        <v>41609</v>
      </c>
    </row>
    <row r="803" spans="1:2">
      <c r="A803" s="241">
        <v>41640</v>
      </c>
      <c r="B803" s="14">
        <v>-8.9999999999999993E-3</v>
      </c>
    </row>
    <row r="804" spans="1:2">
      <c r="A804" s="241">
        <v>41671</v>
      </c>
    </row>
    <row r="805" spans="1:2">
      <c r="A805" s="241">
        <v>41699</v>
      </c>
    </row>
    <row r="806" spans="1:2">
      <c r="A806" s="241">
        <v>41730</v>
      </c>
      <c r="B806" s="14">
        <v>4.5999999999999999E-2</v>
      </c>
    </row>
    <row r="807" spans="1:2">
      <c r="A807" s="241">
        <v>41760</v>
      </c>
    </row>
    <row r="808" spans="1:2">
      <c r="A808" s="241">
        <v>41791</v>
      </c>
    </row>
    <row r="809" spans="1:2">
      <c r="A809" s="241">
        <v>41821</v>
      </c>
      <c r="B809" s="14">
        <v>5.1999999999999998E-2</v>
      </c>
    </row>
    <row r="810" spans="1:2">
      <c r="A810" s="241">
        <v>41852</v>
      </c>
    </row>
    <row r="811" spans="1:2">
      <c r="A811" s="241">
        <v>41883</v>
      </c>
    </row>
    <row r="812" spans="1:2">
      <c r="A812" s="241">
        <v>41913</v>
      </c>
      <c r="B812" s="14">
        <v>0.02</v>
      </c>
    </row>
    <row r="813" spans="1:2">
      <c r="A813" s="241">
        <v>41944</v>
      </c>
    </row>
    <row r="814" spans="1:2">
      <c r="A814" s="241">
        <v>41974</v>
      </c>
    </row>
    <row r="815" spans="1:2">
      <c r="A815" s="241">
        <v>42005</v>
      </c>
      <c r="B815" s="14">
        <v>3.2000000000000001E-2</v>
      </c>
    </row>
    <row r="816" spans="1:2">
      <c r="A816" s="241">
        <v>42036</v>
      </c>
    </row>
    <row r="817" spans="1:2">
      <c r="A817" s="241">
        <v>42064</v>
      </c>
    </row>
    <row r="818" spans="1:2">
      <c r="A818" s="241">
        <v>42095</v>
      </c>
      <c r="B818" s="14">
        <v>2.7E-2</v>
      </c>
    </row>
    <row r="819" spans="1:2">
      <c r="A819" s="241">
        <v>42125</v>
      </c>
    </row>
    <row r="820" spans="1:2">
      <c r="A820" s="241">
        <v>42156</v>
      </c>
    </row>
    <row r="821" spans="1:2">
      <c r="A821" s="241">
        <v>42186</v>
      </c>
      <c r="B821" s="14">
        <v>1.6E-2</v>
      </c>
    </row>
    <row r="822" spans="1:2">
      <c r="A822" s="241">
        <v>42217</v>
      </c>
    </row>
    <row r="823" spans="1:2">
      <c r="A823" s="241">
        <v>42248</v>
      </c>
    </row>
    <row r="824" spans="1:2">
      <c r="A824" s="241">
        <v>42278</v>
      </c>
      <c r="B824" s="14">
        <v>5.0000000000000001E-3</v>
      </c>
    </row>
    <row r="825" spans="1:2">
      <c r="A825" s="241">
        <v>42309</v>
      </c>
    </row>
    <row r="826" spans="1:2">
      <c r="A826" s="241">
        <v>42339</v>
      </c>
    </row>
    <row r="827" spans="1:2">
      <c r="A827" s="241">
        <v>42370</v>
      </c>
      <c r="B827" s="14">
        <v>6.0000000000000001E-3</v>
      </c>
    </row>
    <row r="828" spans="1:2">
      <c r="A828" s="241">
        <v>42401</v>
      </c>
    </row>
    <row r="829" spans="1:2">
      <c r="A829" s="241">
        <v>42430</v>
      </c>
    </row>
    <row r="830" spans="1:2">
      <c r="A830" s="241">
        <v>42461</v>
      </c>
      <c r="B830" s="14">
        <v>2.1999999999999999E-2</v>
      </c>
    </row>
    <row r="831" spans="1:2">
      <c r="A831" s="241">
        <v>42491</v>
      </c>
    </row>
    <row r="832" spans="1:2">
      <c r="A832" s="241">
        <v>42522</v>
      </c>
    </row>
    <row r="833" spans="1:2">
      <c r="A833" s="241">
        <v>42552</v>
      </c>
      <c r="B833" s="14">
        <v>2.8000000000000001E-2</v>
      </c>
    </row>
    <row r="834" spans="1:2">
      <c r="A834" s="241">
        <v>42583</v>
      </c>
    </row>
    <row r="835" spans="1:2">
      <c r="A835" s="241">
        <v>42614</v>
      </c>
    </row>
    <row r="836" spans="1:2">
      <c r="A836" s="241">
        <v>42644</v>
      </c>
      <c r="B836" s="14">
        <v>1.7999999999999999E-2</v>
      </c>
    </row>
    <row r="837" spans="1:2">
      <c r="A837" s="241">
        <v>42675</v>
      </c>
    </row>
    <row r="838" spans="1:2">
      <c r="A838" s="241">
        <v>42705</v>
      </c>
    </row>
    <row r="839" spans="1:2">
      <c r="A839" s="241">
        <v>42736</v>
      </c>
      <c r="B839" s="14">
        <v>1.2E-2</v>
      </c>
    </row>
    <row r="840" spans="1:2">
      <c r="A840" s="241">
        <v>42767</v>
      </c>
    </row>
    <row r="841" spans="1:2">
      <c r="A841" s="241">
        <v>42795</v>
      </c>
    </row>
    <row r="842" spans="1:2">
      <c r="A842" s="241">
        <v>42826</v>
      </c>
      <c r="B842" s="14">
        <v>3.1E-2</v>
      </c>
    </row>
    <row r="843" spans="1:2">
      <c r="A843" s="241">
        <v>42856</v>
      </c>
    </row>
    <row r="844" spans="1:2">
      <c r="A844" s="241">
        <v>42887</v>
      </c>
    </row>
    <row r="845" spans="1:2">
      <c r="A845" s="241">
        <v>42917</v>
      </c>
      <c r="B845" s="14">
        <v>3.2000000000000001E-2</v>
      </c>
    </row>
    <row r="846" spans="1:2">
      <c r="A846" s="241">
        <v>42948</v>
      </c>
    </row>
    <row r="847" spans="1:2">
      <c r="A847" s="241">
        <v>42979</v>
      </c>
    </row>
    <row r="848" spans="1:2">
      <c r="A848" s="241">
        <v>43009</v>
      </c>
      <c r="B848" s="14">
        <v>2.9000000000000001E-2</v>
      </c>
    </row>
    <row r="849" spans="1:2">
      <c r="A849" s="241">
        <v>43040</v>
      </c>
    </row>
    <row r="850" spans="1:2">
      <c r="A850" s="241">
        <v>43070</v>
      </c>
    </row>
    <row r="851" spans="1:2">
      <c r="A851" s="241">
        <v>43101</v>
      </c>
      <c r="B851" s="14">
        <v>2.3E-2</v>
      </c>
    </row>
    <row r="852" spans="1:2">
      <c r="A852" s="241">
        <v>43132</v>
      </c>
    </row>
    <row r="853" spans="1:2">
      <c r="A853" s="241">
        <v>43160</v>
      </c>
    </row>
    <row r="854" spans="1:2">
      <c r="A854" s="241">
        <v>43191</v>
      </c>
    </row>
    <row r="855" spans="1:2">
      <c r="A855" s="241">
        <v>43221</v>
      </c>
    </row>
    <row r="856" spans="1:2">
      <c r="A856" s="241">
        <v>43252</v>
      </c>
    </row>
    <row r="857" spans="1:2">
      <c r="A857" s="241">
        <v>43282</v>
      </c>
    </row>
    <row r="858" spans="1:2">
      <c r="A858" s="241">
        <v>43313</v>
      </c>
    </row>
    <row r="859" spans="1:2">
      <c r="A859" s="241">
        <v>43344</v>
      </c>
    </row>
    <row r="860" spans="1:2">
      <c r="A860" s="241">
        <v>43374</v>
      </c>
    </row>
    <row r="861" spans="1:2">
      <c r="A861" s="241">
        <v>43405</v>
      </c>
    </row>
    <row r="862" spans="1:2">
      <c r="A862" s="241">
        <v>43435</v>
      </c>
    </row>
  </sheetData>
  <autoFilter ref="A1:B815" xr:uid="{00000000-0009-0000-0000-000003000000}"/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96"/>
  <sheetViews>
    <sheetView topLeftCell="A1048555" workbookViewId="0">
      <selection activeCell="C1048576" sqref="C1048576"/>
    </sheetView>
  </sheetViews>
  <sheetFormatPr defaultRowHeight="14.5"/>
  <cols>
    <col min="1" max="1" width="9.7265625" style="244" customWidth="1"/>
    <col min="2" max="2" width="7.26953125" style="252" customWidth="1"/>
    <col min="3" max="4" width="7" style="246" customWidth="1"/>
    <col min="5" max="257" width="9.1796875" style="9"/>
    <col min="258" max="258" width="9.7265625" style="9" customWidth="1"/>
    <col min="259" max="259" width="24.453125" style="9" customWidth="1"/>
    <col min="260" max="260" width="9.7265625" style="9" customWidth="1"/>
    <col min="261" max="513" width="9.1796875" style="9"/>
    <col min="514" max="514" width="9.7265625" style="9" customWidth="1"/>
    <col min="515" max="515" width="24.453125" style="9" customWidth="1"/>
    <col min="516" max="516" width="9.7265625" style="9" customWidth="1"/>
    <col min="517" max="769" width="9.1796875" style="9"/>
    <col min="770" max="770" width="9.7265625" style="9" customWidth="1"/>
    <col min="771" max="771" width="24.453125" style="9" customWidth="1"/>
    <col min="772" max="772" width="9.7265625" style="9" customWidth="1"/>
    <col min="773" max="1025" width="9.1796875" style="9"/>
    <col min="1026" max="1026" width="9.7265625" style="9" customWidth="1"/>
    <col min="1027" max="1027" width="24.453125" style="9" customWidth="1"/>
    <col min="1028" max="1028" width="9.7265625" style="9" customWidth="1"/>
    <col min="1029" max="1281" width="9.1796875" style="9"/>
    <col min="1282" max="1282" width="9.7265625" style="9" customWidth="1"/>
    <col min="1283" max="1283" width="24.453125" style="9" customWidth="1"/>
    <col min="1284" max="1284" width="9.7265625" style="9" customWidth="1"/>
    <col min="1285" max="1537" width="9.1796875" style="9"/>
    <col min="1538" max="1538" width="9.7265625" style="9" customWidth="1"/>
    <col min="1539" max="1539" width="24.453125" style="9" customWidth="1"/>
    <col min="1540" max="1540" width="9.7265625" style="9" customWidth="1"/>
    <col min="1541" max="1793" width="9.1796875" style="9"/>
    <col min="1794" max="1794" width="9.7265625" style="9" customWidth="1"/>
    <col min="1795" max="1795" width="24.453125" style="9" customWidth="1"/>
    <col min="1796" max="1796" width="9.7265625" style="9" customWidth="1"/>
    <col min="1797" max="2049" width="9.1796875" style="9"/>
    <col min="2050" max="2050" width="9.7265625" style="9" customWidth="1"/>
    <col min="2051" max="2051" width="24.453125" style="9" customWidth="1"/>
    <col min="2052" max="2052" width="9.7265625" style="9" customWidth="1"/>
    <col min="2053" max="2305" width="9.1796875" style="9"/>
    <col min="2306" max="2306" width="9.7265625" style="9" customWidth="1"/>
    <col min="2307" max="2307" width="24.453125" style="9" customWidth="1"/>
    <col min="2308" max="2308" width="9.7265625" style="9" customWidth="1"/>
    <col min="2309" max="2561" width="9.1796875" style="9"/>
    <col min="2562" max="2562" width="9.7265625" style="9" customWidth="1"/>
    <col min="2563" max="2563" width="24.453125" style="9" customWidth="1"/>
    <col min="2564" max="2564" width="9.7265625" style="9" customWidth="1"/>
    <col min="2565" max="2817" width="9.1796875" style="9"/>
    <col min="2818" max="2818" width="9.7265625" style="9" customWidth="1"/>
    <col min="2819" max="2819" width="24.453125" style="9" customWidth="1"/>
    <col min="2820" max="2820" width="9.7265625" style="9" customWidth="1"/>
    <col min="2821" max="3073" width="9.1796875" style="9"/>
    <col min="3074" max="3074" width="9.7265625" style="9" customWidth="1"/>
    <col min="3075" max="3075" width="24.453125" style="9" customWidth="1"/>
    <col min="3076" max="3076" width="9.7265625" style="9" customWidth="1"/>
    <col min="3077" max="3329" width="9.1796875" style="9"/>
    <col min="3330" max="3330" width="9.7265625" style="9" customWidth="1"/>
    <col min="3331" max="3331" width="24.453125" style="9" customWidth="1"/>
    <col min="3332" max="3332" width="9.7265625" style="9" customWidth="1"/>
    <col min="3333" max="3585" width="9.1796875" style="9"/>
    <col min="3586" max="3586" width="9.7265625" style="9" customWidth="1"/>
    <col min="3587" max="3587" width="24.453125" style="9" customWidth="1"/>
    <col min="3588" max="3588" width="9.7265625" style="9" customWidth="1"/>
    <col min="3589" max="3841" width="9.1796875" style="9"/>
    <col min="3842" max="3842" width="9.7265625" style="9" customWidth="1"/>
    <col min="3843" max="3843" width="24.453125" style="9" customWidth="1"/>
    <col min="3844" max="3844" width="9.7265625" style="9" customWidth="1"/>
    <col min="3845" max="4097" width="9.1796875" style="9"/>
    <col min="4098" max="4098" width="9.7265625" style="9" customWidth="1"/>
    <col min="4099" max="4099" width="24.453125" style="9" customWidth="1"/>
    <col min="4100" max="4100" width="9.7265625" style="9" customWidth="1"/>
    <col min="4101" max="4353" width="9.1796875" style="9"/>
    <col min="4354" max="4354" width="9.7265625" style="9" customWidth="1"/>
    <col min="4355" max="4355" width="24.453125" style="9" customWidth="1"/>
    <col min="4356" max="4356" width="9.7265625" style="9" customWidth="1"/>
    <col min="4357" max="4609" width="9.1796875" style="9"/>
    <col min="4610" max="4610" width="9.7265625" style="9" customWidth="1"/>
    <col min="4611" max="4611" width="24.453125" style="9" customWidth="1"/>
    <col min="4612" max="4612" width="9.7265625" style="9" customWidth="1"/>
    <col min="4613" max="4865" width="9.1796875" style="9"/>
    <col min="4866" max="4866" width="9.7265625" style="9" customWidth="1"/>
    <col min="4867" max="4867" width="24.453125" style="9" customWidth="1"/>
    <col min="4868" max="4868" width="9.7265625" style="9" customWidth="1"/>
    <col min="4869" max="5121" width="9.1796875" style="9"/>
    <col min="5122" max="5122" width="9.7265625" style="9" customWidth="1"/>
    <col min="5123" max="5123" width="24.453125" style="9" customWidth="1"/>
    <col min="5124" max="5124" width="9.7265625" style="9" customWidth="1"/>
    <col min="5125" max="5377" width="9.1796875" style="9"/>
    <col min="5378" max="5378" width="9.7265625" style="9" customWidth="1"/>
    <col min="5379" max="5379" width="24.453125" style="9" customWidth="1"/>
    <col min="5380" max="5380" width="9.7265625" style="9" customWidth="1"/>
    <col min="5381" max="5633" width="9.1796875" style="9"/>
    <col min="5634" max="5634" width="9.7265625" style="9" customWidth="1"/>
    <col min="5635" max="5635" width="24.453125" style="9" customWidth="1"/>
    <col min="5636" max="5636" width="9.7265625" style="9" customWidth="1"/>
    <col min="5637" max="5889" width="9.1796875" style="9"/>
    <col min="5890" max="5890" width="9.7265625" style="9" customWidth="1"/>
    <col min="5891" max="5891" width="24.453125" style="9" customWidth="1"/>
    <col min="5892" max="5892" width="9.7265625" style="9" customWidth="1"/>
    <col min="5893" max="6145" width="9.1796875" style="9"/>
    <col min="6146" max="6146" width="9.7265625" style="9" customWidth="1"/>
    <col min="6147" max="6147" width="24.453125" style="9" customWidth="1"/>
    <col min="6148" max="6148" width="9.7265625" style="9" customWidth="1"/>
    <col min="6149" max="6401" width="9.1796875" style="9"/>
    <col min="6402" max="6402" width="9.7265625" style="9" customWidth="1"/>
    <col min="6403" max="6403" width="24.453125" style="9" customWidth="1"/>
    <col min="6404" max="6404" width="9.7265625" style="9" customWidth="1"/>
    <col min="6405" max="6657" width="9.1796875" style="9"/>
    <col min="6658" max="6658" width="9.7265625" style="9" customWidth="1"/>
    <col min="6659" max="6659" width="24.453125" style="9" customWidth="1"/>
    <col min="6660" max="6660" width="9.7265625" style="9" customWidth="1"/>
    <col min="6661" max="6913" width="9.1796875" style="9"/>
    <col min="6914" max="6914" width="9.7265625" style="9" customWidth="1"/>
    <col min="6915" max="6915" width="24.453125" style="9" customWidth="1"/>
    <col min="6916" max="6916" width="9.7265625" style="9" customWidth="1"/>
    <col min="6917" max="7169" width="9.1796875" style="9"/>
    <col min="7170" max="7170" width="9.7265625" style="9" customWidth="1"/>
    <col min="7171" max="7171" width="24.453125" style="9" customWidth="1"/>
    <col min="7172" max="7172" width="9.7265625" style="9" customWidth="1"/>
    <col min="7173" max="7425" width="9.1796875" style="9"/>
    <col min="7426" max="7426" width="9.7265625" style="9" customWidth="1"/>
    <col min="7427" max="7427" width="24.453125" style="9" customWidth="1"/>
    <col min="7428" max="7428" width="9.7265625" style="9" customWidth="1"/>
    <col min="7429" max="7681" width="9.1796875" style="9"/>
    <col min="7682" max="7682" width="9.7265625" style="9" customWidth="1"/>
    <col min="7683" max="7683" width="24.453125" style="9" customWidth="1"/>
    <col min="7684" max="7684" width="9.7265625" style="9" customWidth="1"/>
    <col min="7685" max="7937" width="9.1796875" style="9"/>
    <col min="7938" max="7938" width="9.7265625" style="9" customWidth="1"/>
    <col min="7939" max="7939" width="24.453125" style="9" customWidth="1"/>
    <col min="7940" max="7940" width="9.7265625" style="9" customWidth="1"/>
    <col min="7941" max="8193" width="9.1796875" style="9"/>
    <col min="8194" max="8194" width="9.7265625" style="9" customWidth="1"/>
    <col min="8195" max="8195" width="24.453125" style="9" customWidth="1"/>
    <col min="8196" max="8196" width="9.7265625" style="9" customWidth="1"/>
    <col min="8197" max="8449" width="9.1796875" style="9"/>
    <col min="8450" max="8450" width="9.7265625" style="9" customWidth="1"/>
    <col min="8451" max="8451" width="24.453125" style="9" customWidth="1"/>
    <col min="8452" max="8452" width="9.7265625" style="9" customWidth="1"/>
    <col min="8453" max="8705" width="9.1796875" style="9"/>
    <col min="8706" max="8706" width="9.7265625" style="9" customWidth="1"/>
    <col min="8707" max="8707" width="24.453125" style="9" customWidth="1"/>
    <col min="8708" max="8708" width="9.7265625" style="9" customWidth="1"/>
    <col min="8709" max="8961" width="9.1796875" style="9"/>
    <col min="8962" max="8962" width="9.7265625" style="9" customWidth="1"/>
    <col min="8963" max="8963" width="24.453125" style="9" customWidth="1"/>
    <col min="8964" max="8964" width="9.7265625" style="9" customWidth="1"/>
    <col min="8965" max="9217" width="9.1796875" style="9"/>
    <col min="9218" max="9218" width="9.7265625" style="9" customWidth="1"/>
    <col min="9219" max="9219" width="24.453125" style="9" customWidth="1"/>
    <col min="9220" max="9220" width="9.7265625" style="9" customWidth="1"/>
    <col min="9221" max="9473" width="9.1796875" style="9"/>
    <col min="9474" max="9474" width="9.7265625" style="9" customWidth="1"/>
    <col min="9475" max="9475" width="24.453125" style="9" customWidth="1"/>
    <col min="9476" max="9476" width="9.7265625" style="9" customWidth="1"/>
    <col min="9477" max="9729" width="9.1796875" style="9"/>
    <col min="9730" max="9730" width="9.7265625" style="9" customWidth="1"/>
    <col min="9731" max="9731" width="24.453125" style="9" customWidth="1"/>
    <col min="9732" max="9732" width="9.7265625" style="9" customWidth="1"/>
    <col min="9733" max="9985" width="9.1796875" style="9"/>
    <col min="9986" max="9986" width="9.7265625" style="9" customWidth="1"/>
    <col min="9987" max="9987" width="24.453125" style="9" customWidth="1"/>
    <col min="9988" max="9988" width="9.7265625" style="9" customWidth="1"/>
    <col min="9989" max="10241" width="9.1796875" style="9"/>
    <col min="10242" max="10242" width="9.7265625" style="9" customWidth="1"/>
    <col min="10243" max="10243" width="24.453125" style="9" customWidth="1"/>
    <col min="10244" max="10244" width="9.7265625" style="9" customWidth="1"/>
    <col min="10245" max="10497" width="9.1796875" style="9"/>
    <col min="10498" max="10498" width="9.7265625" style="9" customWidth="1"/>
    <col min="10499" max="10499" width="24.453125" style="9" customWidth="1"/>
    <col min="10500" max="10500" width="9.7265625" style="9" customWidth="1"/>
    <col min="10501" max="10753" width="9.1796875" style="9"/>
    <col min="10754" max="10754" width="9.7265625" style="9" customWidth="1"/>
    <col min="10755" max="10755" width="24.453125" style="9" customWidth="1"/>
    <col min="10756" max="10756" width="9.7265625" style="9" customWidth="1"/>
    <col min="10757" max="11009" width="9.1796875" style="9"/>
    <col min="11010" max="11010" width="9.7265625" style="9" customWidth="1"/>
    <col min="11011" max="11011" width="24.453125" style="9" customWidth="1"/>
    <col min="11012" max="11012" width="9.7265625" style="9" customWidth="1"/>
    <col min="11013" max="11265" width="9.1796875" style="9"/>
    <col min="11266" max="11266" width="9.7265625" style="9" customWidth="1"/>
    <col min="11267" max="11267" width="24.453125" style="9" customWidth="1"/>
    <col min="11268" max="11268" width="9.7265625" style="9" customWidth="1"/>
    <col min="11269" max="11521" width="9.1796875" style="9"/>
    <col min="11522" max="11522" width="9.7265625" style="9" customWidth="1"/>
    <col min="11523" max="11523" width="24.453125" style="9" customWidth="1"/>
    <col min="11524" max="11524" width="9.7265625" style="9" customWidth="1"/>
    <col min="11525" max="11777" width="9.1796875" style="9"/>
    <col min="11778" max="11778" width="9.7265625" style="9" customWidth="1"/>
    <col min="11779" max="11779" width="24.453125" style="9" customWidth="1"/>
    <col min="11780" max="11780" width="9.7265625" style="9" customWidth="1"/>
    <col min="11781" max="12033" width="9.1796875" style="9"/>
    <col min="12034" max="12034" width="9.7265625" style="9" customWidth="1"/>
    <col min="12035" max="12035" width="24.453125" style="9" customWidth="1"/>
    <col min="12036" max="12036" width="9.7265625" style="9" customWidth="1"/>
    <col min="12037" max="12289" width="9.1796875" style="9"/>
    <col min="12290" max="12290" width="9.7265625" style="9" customWidth="1"/>
    <col min="12291" max="12291" width="24.453125" style="9" customWidth="1"/>
    <col min="12292" max="12292" width="9.7265625" style="9" customWidth="1"/>
    <col min="12293" max="12545" width="9.1796875" style="9"/>
    <col min="12546" max="12546" width="9.7265625" style="9" customWidth="1"/>
    <col min="12547" max="12547" width="24.453125" style="9" customWidth="1"/>
    <col min="12548" max="12548" width="9.7265625" style="9" customWidth="1"/>
    <col min="12549" max="12801" width="9.1796875" style="9"/>
    <col min="12802" max="12802" width="9.7265625" style="9" customWidth="1"/>
    <col min="12803" max="12803" width="24.453125" style="9" customWidth="1"/>
    <col min="12804" max="12804" width="9.7265625" style="9" customWidth="1"/>
    <col min="12805" max="13057" width="9.1796875" style="9"/>
    <col min="13058" max="13058" width="9.7265625" style="9" customWidth="1"/>
    <col min="13059" max="13059" width="24.453125" style="9" customWidth="1"/>
    <col min="13060" max="13060" width="9.7265625" style="9" customWidth="1"/>
    <col min="13061" max="13313" width="9.1796875" style="9"/>
    <col min="13314" max="13314" width="9.7265625" style="9" customWidth="1"/>
    <col min="13315" max="13315" width="24.453125" style="9" customWidth="1"/>
    <col min="13316" max="13316" width="9.7265625" style="9" customWidth="1"/>
    <col min="13317" max="13569" width="9.1796875" style="9"/>
    <col min="13570" max="13570" width="9.7265625" style="9" customWidth="1"/>
    <col min="13571" max="13571" width="24.453125" style="9" customWidth="1"/>
    <col min="13572" max="13572" width="9.7265625" style="9" customWidth="1"/>
    <col min="13573" max="13825" width="9.1796875" style="9"/>
    <col min="13826" max="13826" width="9.7265625" style="9" customWidth="1"/>
    <col min="13827" max="13827" width="24.453125" style="9" customWidth="1"/>
    <col min="13828" max="13828" width="9.7265625" style="9" customWidth="1"/>
    <col min="13829" max="14081" width="9.1796875" style="9"/>
    <col min="14082" max="14082" width="9.7265625" style="9" customWidth="1"/>
    <col min="14083" max="14083" width="24.453125" style="9" customWidth="1"/>
    <col min="14084" max="14084" width="9.7265625" style="9" customWidth="1"/>
    <col min="14085" max="14337" width="9.1796875" style="9"/>
    <col min="14338" max="14338" width="9.7265625" style="9" customWidth="1"/>
    <col min="14339" max="14339" width="24.453125" style="9" customWidth="1"/>
    <col min="14340" max="14340" width="9.7265625" style="9" customWidth="1"/>
    <col min="14341" max="14593" width="9.1796875" style="9"/>
    <col min="14594" max="14594" width="9.7265625" style="9" customWidth="1"/>
    <col min="14595" max="14595" width="24.453125" style="9" customWidth="1"/>
    <col min="14596" max="14596" width="9.7265625" style="9" customWidth="1"/>
    <col min="14597" max="14849" width="9.1796875" style="9"/>
    <col min="14850" max="14850" width="9.7265625" style="9" customWidth="1"/>
    <col min="14851" max="14851" width="24.453125" style="9" customWidth="1"/>
    <col min="14852" max="14852" width="9.7265625" style="9" customWidth="1"/>
    <col min="14853" max="15105" width="9.1796875" style="9"/>
    <col min="15106" max="15106" width="9.7265625" style="9" customWidth="1"/>
    <col min="15107" max="15107" width="24.453125" style="9" customWidth="1"/>
    <col min="15108" max="15108" width="9.7265625" style="9" customWidth="1"/>
    <col min="15109" max="15361" width="9.1796875" style="9"/>
    <col min="15362" max="15362" width="9.7265625" style="9" customWidth="1"/>
    <col min="15363" max="15363" width="24.453125" style="9" customWidth="1"/>
    <col min="15364" max="15364" width="9.7265625" style="9" customWidth="1"/>
    <col min="15365" max="15617" width="9.1796875" style="9"/>
    <col min="15618" max="15618" width="9.7265625" style="9" customWidth="1"/>
    <col min="15619" max="15619" width="24.453125" style="9" customWidth="1"/>
    <col min="15620" max="15620" width="9.7265625" style="9" customWidth="1"/>
    <col min="15621" max="15873" width="9.1796875" style="9"/>
    <col min="15874" max="15874" width="9.7265625" style="9" customWidth="1"/>
    <col min="15875" max="15875" width="24.453125" style="9" customWidth="1"/>
    <col min="15876" max="15876" width="9.7265625" style="9" customWidth="1"/>
    <col min="15877" max="16129" width="9.1796875" style="9"/>
    <col min="16130" max="16130" width="9.7265625" style="9" customWidth="1"/>
    <col min="16131" max="16131" width="24.453125" style="9" customWidth="1"/>
    <col min="16132" max="16132" width="9.7265625" style="9" customWidth="1"/>
    <col min="16133" max="16384" width="9.1796875" style="9"/>
  </cols>
  <sheetData>
    <row r="1" spans="1:4" s="53" customFormat="1" ht="13">
      <c r="A1" s="248" t="s">
        <v>18</v>
      </c>
      <c r="B1" s="249" t="s">
        <v>32</v>
      </c>
      <c r="C1" s="245" t="s">
        <v>20</v>
      </c>
      <c r="D1" s="245"/>
    </row>
    <row r="2" spans="1:4">
      <c r="A2" s="250">
        <v>17533</v>
      </c>
      <c r="B2" s="251">
        <v>51.7</v>
      </c>
    </row>
    <row r="3" spans="1:4">
      <c r="A3" s="250">
        <v>17564</v>
      </c>
      <c r="B3" s="251">
        <v>50.2</v>
      </c>
      <c r="C3" s="247">
        <f t="shared" ref="C3:C65" si="0">B3-B2</f>
        <v>-1.5</v>
      </c>
      <c r="D3" s="247"/>
    </row>
    <row r="4" spans="1:4">
      <c r="A4" s="250">
        <v>17593</v>
      </c>
      <c r="B4" s="251">
        <v>43.3</v>
      </c>
      <c r="C4" s="247">
        <f t="shared" si="0"/>
        <v>-6.9000000000000057</v>
      </c>
      <c r="D4" s="247"/>
    </row>
    <row r="5" spans="1:4">
      <c r="A5" s="250">
        <v>17624</v>
      </c>
      <c r="B5" s="251">
        <v>45.4</v>
      </c>
      <c r="C5" s="247">
        <f t="shared" si="0"/>
        <v>2.1000000000000014</v>
      </c>
      <c r="D5" s="247"/>
    </row>
    <row r="6" spans="1:4">
      <c r="A6" s="250">
        <v>17654</v>
      </c>
      <c r="B6" s="251">
        <v>49.5</v>
      </c>
      <c r="C6" s="247">
        <f t="shared" si="0"/>
        <v>4.1000000000000014</v>
      </c>
      <c r="D6" s="247"/>
    </row>
    <row r="7" spans="1:4">
      <c r="A7" s="250">
        <v>17685</v>
      </c>
      <c r="B7" s="251">
        <v>53</v>
      </c>
      <c r="C7" s="247">
        <f t="shared" si="0"/>
        <v>3.5</v>
      </c>
      <c r="D7" s="247"/>
    </row>
    <row r="8" spans="1:4">
      <c r="A8" s="250">
        <v>17715</v>
      </c>
      <c r="B8" s="251">
        <v>48.4</v>
      </c>
      <c r="C8" s="247">
        <f t="shared" si="0"/>
        <v>-4.6000000000000014</v>
      </c>
      <c r="D8" s="247"/>
    </row>
    <row r="9" spans="1:4">
      <c r="A9" s="250">
        <v>17746</v>
      </c>
      <c r="B9" s="251">
        <v>45.1</v>
      </c>
      <c r="C9" s="247">
        <f t="shared" si="0"/>
        <v>-3.2999999999999972</v>
      </c>
      <c r="D9" s="247"/>
    </row>
    <row r="10" spans="1:4">
      <c r="A10" s="250">
        <v>17777</v>
      </c>
      <c r="B10" s="251">
        <v>42.1</v>
      </c>
      <c r="C10" s="247">
        <f t="shared" si="0"/>
        <v>-3</v>
      </c>
      <c r="D10" s="247"/>
    </row>
    <row r="11" spans="1:4">
      <c r="A11" s="250">
        <v>17807</v>
      </c>
      <c r="B11" s="251">
        <v>47.2</v>
      </c>
      <c r="C11" s="247">
        <f t="shared" si="0"/>
        <v>5.1000000000000014</v>
      </c>
      <c r="D11" s="247"/>
    </row>
    <row r="12" spans="1:4">
      <c r="A12" s="250">
        <v>17838</v>
      </c>
      <c r="B12" s="251">
        <v>42.4</v>
      </c>
      <c r="C12" s="247">
        <f t="shared" si="0"/>
        <v>-4.8000000000000043</v>
      </c>
      <c r="D12" s="247"/>
    </row>
    <row r="13" spans="1:4">
      <c r="A13" s="250">
        <v>17868</v>
      </c>
      <c r="B13" s="251">
        <v>35</v>
      </c>
      <c r="C13" s="247">
        <f t="shared" si="0"/>
        <v>-7.3999999999999986</v>
      </c>
      <c r="D13" s="247"/>
    </row>
    <row r="14" spans="1:4">
      <c r="A14" s="250">
        <v>17899</v>
      </c>
      <c r="B14" s="251">
        <v>32.9</v>
      </c>
      <c r="C14" s="247">
        <f t="shared" si="0"/>
        <v>-2.1000000000000014</v>
      </c>
      <c r="D14" s="247"/>
    </row>
    <row r="15" spans="1:4">
      <c r="A15" s="250">
        <v>17930</v>
      </c>
      <c r="B15" s="251">
        <v>31.3</v>
      </c>
      <c r="C15" s="247">
        <f t="shared" si="0"/>
        <v>-1.5999999999999979</v>
      </c>
      <c r="D15" s="247"/>
    </row>
    <row r="16" spans="1:4">
      <c r="A16" s="250">
        <v>17958</v>
      </c>
      <c r="B16" s="251">
        <v>34.5</v>
      </c>
      <c r="C16" s="247">
        <f t="shared" si="0"/>
        <v>3.1999999999999993</v>
      </c>
      <c r="D16" s="247"/>
    </row>
    <row r="17" spans="1:4">
      <c r="A17" s="250">
        <v>17989</v>
      </c>
      <c r="B17" s="251">
        <v>35.5</v>
      </c>
      <c r="C17" s="247">
        <f t="shared" si="0"/>
        <v>1</v>
      </c>
      <c r="D17" s="247"/>
    </row>
    <row r="18" spans="1:4">
      <c r="A18" s="250">
        <v>18019</v>
      </c>
      <c r="B18" s="251">
        <v>32.6</v>
      </c>
      <c r="C18" s="247">
        <f t="shared" si="0"/>
        <v>-2.8999999999999986</v>
      </c>
      <c r="D18" s="247"/>
    </row>
    <row r="19" spans="1:4">
      <c r="A19" s="250">
        <v>18050</v>
      </c>
      <c r="B19" s="251">
        <v>31.6</v>
      </c>
      <c r="C19" s="247">
        <f t="shared" si="0"/>
        <v>-1</v>
      </c>
      <c r="D19" s="247"/>
    </row>
    <row r="20" spans="1:4">
      <c r="A20" s="250">
        <v>18080</v>
      </c>
      <c r="B20" s="251">
        <v>39</v>
      </c>
      <c r="C20" s="247">
        <f t="shared" si="0"/>
        <v>7.3999999999999986</v>
      </c>
      <c r="D20" s="247"/>
    </row>
    <row r="21" spans="1:4">
      <c r="A21" s="250">
        <v>18111</v>
      </c>
      <c r="B21" s="251">
        <v>47</v>
      </c>
      <c r="C21" s="247">
        <f t="shared" si="0"/>
        <v>8</v>
      </c>
      <c r="D21" s="247"/>
    </row>
    <row r="22" spans="1:4">
      <c r="A22" s="250">
        <v>18142</v>
      </c>
      <c r="B22" s="251">
        <v>52.3</v>
      </c>
      <c r="C22" s="247">
        <f t="shared" si="0"/>
        <v>5.2999999999999972</v>
      </c>
      <c r="D22" s="247"/>
    </row>
    <row r="23" spans="1:4">
      <c r="A23" s="250">
        <v>18172</v>
      </c>
      <c r="B23" s="251">
        <v>51</v>
      </c>
      <c r="C23" s="247">
        <f t="shared" si="0"/>
        <v>-1.2999999999999972</v>
      </c>
      <c r="D23" s="247"/>
    </row>
    <row r="24" spans="1:4">
      <c r="A24" s="250">
        <v>18203</v>
      </c>
      <c r="B24" s="251">
        <v>51</v>
      </c>
      <c r="C24" s="247">
        <f t="shared" si="0"/>
        <v>0</v>
      </c>
      <c r="D24" s="247"/>
    </row>
    <row r="25" spans="1:4">
      <c r="A25" s="250">
        <v>18233</v>
      </c>
      <c r="B25" s="251">
        <v>57.3</v>
      </c>
      <c r="C25" s="247">
        <f t="shared" si="0"/>
        <v>6.2999999999999972</v>
      </c>
      <c r="D25" s="247"/>
    </row>
    <row r="26" spans="1:4">
      <c r="A26" s="250">
        <v>18264</v>
      </c>
      <c r="B26" s="251">
        <v>59.1</v>
      </c>
      <c r="C26" s="247">
        <f t="shared" si="0"/>
        <v>1.8000000000000043</v>
      </c>
      <c r="D26" s="247"/>
    </row>
    <row r="27" spans="1:4">
      <c r="A27" s="250">
        <v>18295</v>
      </c>
      <c r="B27" s="251">
        <v>60.5</v>
      </c>
      <c r="C27" s="247">
        <f t="shared" si="0"/>
        <v>1.3999999999999986</v>
      </c>
      <c r="D27" s="247"/>
    </row>
    <row r="28" spans="1:4">
      <c r="A28" s="250">
        <v>18323</v>
      </c>
      <c r="B28" s="251">
        <v>62.1</v>
      </c>
      <c r="C28" s="247">
        <f t="shared" si="0"/>
        <v>1.6000000000000014</v>
      </c>
      <c r="D28" s="247"/>
    </row>
    <row r="29" spans="1:4">
      <c r="A29" s="250">
        <v>18354</v>
      </c>
      <c r="B29" s="251">
        <v>68.099999999999994</v>
      </c>
      <c r="C29" s="247">
        <f t="shared" si="0"/>
        <v>5.9999999999999929</v>
      </c>
      <c r="D29" s="247"/>
    </row>
    <row r="30" spans="1:4">
      <c r="A30" s="250">
        <v>18384</v>
      </c>
      <c r="B30" s="251">
        <v>74.7</v>
      </c>
      <c r="C30" s="247">
        <f t="shared" si="0"/>
        <v>6.6000000000000085</v>
      </c>
      <c r="D30" s="247"/>
    </row>
    <row r="31" spans="1:4">
      <c r="A31" s="250">
        <v>18415</v>
      </c>
      <c r="B31" s="251">
        <v>76.599999999999994</v>
      </c>
      <c r="C31" s="247">
        <f t="shared" si="0"/>
        <v>1.8999999999999915</v>
      </c>
      <c r="D31" s="247"/>
    </row>
    <row r="32" spans="1:4">
      <c r="A32" s="250">
        <v>18445</v>
      </c>
      <c r="B32" s="251">
        <v>77.5</v>
      </c>
      <c r="C32" s="247">
        <f t="shared" si="0"/>
        <v>0.90000000000000568</v>
      </c>
      <c r="D32" s="247"/>
    </row>
    <row r="33" spans="1:4">
      <c r="A33" s="250">
        <v>18476</v>
      </c>
      <c r="B33" s="251">
        <v>75.8</v>
      </c>
      <c r="C33" s="247">
        <f t="shared" si="0"/>
        <v>-1.7000000000000028</v>
      </c>
      <c r="D33" s="247"/>
    </row>
    <row r="34" spans="1:4">
      <c r="A34" s="250">
        <v>18507</v>
      </c>
      <c r="B34" s="251">
        <v>68.099999999999994</v>
      </c>
      <c r="C34" s="247">
        <f t="shared" si="0"/>
        <v>-7.7000000000000028</v>
      </c>
      <c r="D34" s="247"/>
    </row>
    <row r="35" spans="1:4">
      <c r="A35" s="250">
        <v>18537</v>
      </c>
      <c r="B35" s="251">
        <v>59.2</v>
      </c>
      <c r="C35" s="247">
        <f t="shared" si="0"/>
        <v>-8.8999999999999915</v>
      </c>
      <c r="D35" s="247"/>
    </row>
    <row r="36" spans="1:4">
      <c r="A36" s="250">
        <v>18568</v>
      </c>
      <c r="B36" s="251">
        <v>63.1</v>
      </c>
      <c r="C36" s="247">
        <f t="shared" si="0"/>
        <v>3.8999999999999986</v>
      </c>
      <c r="D36" s="247"/>
    </row>
    <row r="37" spans="1:4">
      <c r="A37" s="250">
        <v>18598</v>
      </c>
      <c r="B37" s="251">
        <v>67.099999999999994</v>
      </c>
      <c r="C37" s="247">
        <f t="shared" si="0"/>
        <v>3.9999999999999929</v>
      </c>
      <c r="D37" s="247"/>
    </row>
    <row r="38" spans="1:4">
      <c r="A38" s="250">
        <v>18629</v>
      </c>
      <c r="B38" s="251">
        <v>67.8</v>
      </c>
      <c r="C38" s="247">
        <f t="shared" si="0"/>
        <v>0.70000000000000284</v>
      </c>
      <c r="D38" s="247"/>
    </row>
    <row r="39" spans="1:4">
      <c r="A39" s="250">
        <v>18660</v>
      </c>
      <c r="B39" s="251">
        <v>69.3</v>
      </c>
      <c r="C39" s="247">
        <f t="shared" si="0"/>
        <v>1.5</v>
      </c>
      <c r="D39" s="247"/>
    </row>
    <row r="40" spans="1:4">
      <c r="A40" s="250">
        <v>18688</v>
      </c>
      <c r="B40" s="251">
        <v>65.5</v>
      </c>
      <c r="C40" s="247">
        <f t="shared" si="0"/>
        <v>-3.7999999999999972</v>
      </c>
      <c r="D40" s="247"/>
    </row>
    <row r="41" spans="1:4">
      <c r="A41" s="250">
        <v>18719</v>
      </c>
      <c r="B41" s="251">
        <v>53.5</v>
      </c>
      <c r="C41" s="247">
        <f t="shared" si="0"/>
        <v>-12</v>
      </c>
      <c r="D41" s="247"/>
    </row>
    <row r="42" spans="1:4">
      <c r="A42" s="250">
        <v>18749</v>
      </c>
      <c r="B42" s="251">
        <v>50.7</v>
      </c>
      <c r="C42" s="247">
        <f t="shared" si="0"/>
        <v>-2.7999999999999972</v>
      </c>
      <c r="D42" s="247"/>
    </row>
    <row r="43" spans="1:4">
      <c r="A43" s="250">
        <v>18780</v>
      </c>
      <c r="B43" s="251">
        <v>45.5</v>
      </c>
      <c r="C43" s="247">
        <f t="shared" si="0"/>
        <v>-5.2000000000000028</v>
      </c>
      <c r="D43" s="247"/>
    </row>
    <row r="44" spans="1:4">
      <c r="A44" s="250">
        <v>18810</v>
      </c>
      <c r="B44" s="251">
        <v>42.1</v>
      </c>
      <c r="C44" s="247">
        <f t="shared" si="0"/>
        <v>-3.3999999999999986</v>
      </c>
      <c r="D44" s="247"/>
    </row>
    <row r="45" spans="1:4">
      <c r="A45" s="250">
        <v>18841</v>
      </c>
      <c r="B45" s="251">
        <v>43.6</v>
      </c>
      <c r="C45" s="247">
        <f t="shared" si="0"/>
        <v>1.5</v>
      </c>
      <c r="D45" s="247"/>
    </row>
    <row r="46" spans="1:4">
      <c r="A46" s="250">
        <v>18872</v>
      </c>
      <c r="B46" s="251">
        <v>48.1</v>
      </c>
      <c r="C46" s="247">
        <f t="shared" si="0"/>
        <v>4.5</v>
      </c>
      <c r="D46" s="247"/>
    </row>
    <row r="47" spans="1:4">
      <c r="A47" s="250">
        <v>18902</v>
      </c>
      <c r="B47" s="251">
        <v>49.6</v>
      </c>
      <c r="C47" s="247">
        <f t="shared" si="0"/>
        <v>1.5</v>
      </c>
      <c r="D47" s="247"/>
    </row>
    <row r="48" spans="1:4">
      <c r="A48" s="250">
        <v>18933</v>
      </c>
      <c r="B48" s="251">
        <v>47.2</v>
      </c>
      <c r="C48" s="247">
        <f t="shared" si="0"/>
        <v>-2.3999999999999986</v>
      </c>
      <c r="D48" s="247"/>
    </row>
    <row r="49" spans="1:4">
      <c r="A49" s="250">
        <v>18963</v>
      </c>
      <c r="B49" s="251">
        <v>46.5</v>
      </c>
      <c r="C49" s="247">
        <f t="shared" si="0"/>
        <v>-0.70000000000000284</v>
      </c>
      <c r="D49" s="247"/>
    </row>
    <row r="50" spans="1:4">
      <c r="A50" s="250">
        <v>18994</v>
      </c>
      <c r="B50" s="251">
        <v>44.7</v>
      </c>
      <c r="C50" s="247">
        <f t="shared" si="0"/>
        <v>-1.7999999999999972</v>
      </c>
      <c r="D50" s="247"/>
    </row>
    <row r="51" spans="1:4">
      <c r="A51" s="250">
        <v>19025</v>
      </c>
      <c r="B51" s="251">
        <v>41.8</v>
      </c>
      <c r="C51" s="247">
        <f t="shared" si="0"/>
        <v>-2.9000000000000057</v>
      </c>
      <c r="D51" s="247"/>
    </row>
    <row r="52" spans="1:4">
      <c r="A52" s="250">
        <v>19054</v>
      </c>
      <c r="B52" s="251">
        <v>40</v>
      </c>
      <c r="C52" s="247">
        <f t="shared" si="0"/>
        <v>-1.7999999999999972</v>
      </c>
      <c r="D52" s="247"/>
    </row>
    <row r="53" spans="1:4">
      <c r="A53" s="250">
        <v>19085</v>
      </c>
      <c r="B53" s="251">
        <v>36.700000000000003</v>
      </c>
      <c r="C53" s="247">
        <f t="shared" si="0"/>
        <v>-3.2999999999999972</v>
      </c>
      <c r="D53" s="247"/>
    </row>
    <row r="54" spans="1:4">
      <c r="A54" s="250">
        <v>19115</v>
      </c>
      <c r="B54" s="251">
        <v>39.5</v>
      </c>
      <c r="C54" s="247">
        <f t="shared" si="0"/>
        <v>2.7999999999999972</v>
      </c>
      <c r="D54" s="247"/>
    </row>
    <row r="55" spans="1:4">
      <c r="A55" s="250">
        <v>19146</v>
      </c>
      <c r="B55" s="251">
        <v>43.3</v>
      </c>
      <c r="C55" s="247">
        <f t="shared" si="0"/>
        <v>3.7999999999999972</v>
      </c>
      <c r="D55" s="247"/>
    </row>
    <row r="56" spans="1:4">
      <c r="A56" s="250">
        <v>19176</v>
      </c>
      <c r="B56" s="251">
        <v>48.3</v>
      </c>
      <c r="C56" s="247">
        <f t="shared" si="0"/>
        <v>5</v>
      </c>
      <c r="D56" s="247"/>
    </row>
    <row r="57" spans="1:4">
      <c r="A57" s="250">
        <v>19207</v>
      </c>
      <c r="B57" s="251">
        <v>60.4</v>
      </c>
      <c r="C57" s="247">
        <f t="shared" si="0"/>
        <v>12.100000000000001</v>
      </c>
      <c r="D57" s="247"/>
    </row>
    <row r="58" spans="1:4">
      <c r="A58" s="250">
        <v>19238</v>
      </c>
      <c r="B58" s="251">
        <v>56.1</v>
      </c>
      <c r="C58" s="247">
        <f t="shared" si="0"/>
        <v>-4.2999999999999972</v>
      </c>
      <c r="D58" s="247"/>
    </row>
    <row r="59" spans="1:4">
      <c r="A59" s="250">
        <v>19268</v>
      </c>
      <c r="B59" s="251">
        <v>56.2</v>
      </c>
      <c r="C59" s="247">
        <f t="shared" si="0"/>
        <v>0.10000000000000142</v>
      </c>
      <c r="D59" s="247"/>
    </row>
    <row r="60" spans="1:4">
      <c r="A60" s="250">
        <v>19299</v>
      </c>
      <c r="B60" s="251">
        <v>56.8</v>
      </c>
      <c r="C60" s="247">
        <f t="shared" si="0"/>
        <v>0.59999999999999432</v>
      </c>
      <c r="D60" s="247"/>
    </row>
    <row r="61" spans="1:4">
      <c r="A61" s="250">
        <v>19329</v>
      </c>
      <c r="B61" s="251">
        <v>55.8</v>
      </c>
      <c r="C61" s="247">
        <f t="shared" si="0"/>
        <v>-1</v>
      </c>
      <c r="D61" s="247"/>
    </row>
    <row r="62" spans="1:4">
      <c r="A62" s="250">
        <v>19360</v>
      </c>
      <c r="B62" s="251">
        <v>59.4</v>
      </c>
      <c r="C62" s="247">
        <f t="shared" si="0"/>
        <v>3.6000000000000014</v>
      </c>
      <c r="D62" s="247"/>
    </row>
    <row r="63" spans="1:4">
      <c r="A63" s="250">
        <v>19391</v>
      </c>
      <c r="B63" s="251">
        <v>55.4</v>
      </c>
      <c r="C63" s="247">
        <f t="shared" si="0"/>
        <v>-4</v>
      </c>
      <c r="D63" s="247"/>
    </row>
    <row r="64" spans="1:4">
      <c r="A64" s="250">
        <v>19419</v>
      </c>
      <c r="B64" s="251">
        <v>50.5</v>
      </c>
      <c r="C64" s="247">
        <f t="shared" si="0"/>
        <v>-4.8999999999999986</v>
      </c>
      <c r="D64" s="247"/>
    </row>
    <row r="65" spans="1:4">
      <c r="A65" s="250">
        <v>19450</v>
      </c>
      <c r="B65" s="251">
        <v>51.1</v>
      </c>
      <c r="C65" s="247">
        <f t="shared" si="0"/>
        <v>0.60000000000000142</v>
      </c>
      <c r="D65" s="247"/>
    </row>
    <row r="66" spans="1:4">
      <c r="A66" s="250">
        <v>19480</v>
      </c>
      <c r="B66" s="251">
        <v>48.9</v>
      </c>
      <c r="C66" s="247">
        <f t="shared" ref="C66:C129" si="1">B66-B65</f>
        <v>-2.2000000000000028</v>
      </c>
      <c r="D66" s="247"/>
    </row>
    <row r="67" spans="1:4">
      <c r="A67" s="250">
        <v>19511</v>
      </c>
      <c r="B67" s="251">
        <v>48.5</v>
      </c>
      <c r="C67" s="247">
        <f t="shared" si="1"/>
        <v>-0.39999999999999858</v>
      </c>
      <c r="D67" s="247"/>
    </row>
    <row r="68" spans="1:4">
      <c r="A68" s="250">
        <v>19541</v>
      </c>
      <c r="B68" s="251">
        <v>46.3</v>
      </c>
      <c r="C68" s="247">
        <f t="shared" si="1"/>
        <v>-2.2000000000000028</v>
      </c>
      <c r="D68" s="247"/>
    </row>
    <row r="69" spans="1:4">
      <c r="A69" s="250">
        <v>19572</v>
      </c>
      <c r="B69" s="251">
        <v>43.5</v>
      </c>
      <c r="C69" s="247">
        <f t="shared" si="1"/>
        <v>-2.7999999999999972</v>
      </c>
      <c r="D69" s="247"/>
    </row>
    <row r="70" spans="1:4">
      <c r="A70" s="250">
        <v>19603</v>
      </c>
      <c r="B70" s="251">
        <v>40.200000000000003</v>
      </c>
      <c r="C70" s="247">
        <f t="shared" si="1"/>
        <v>-3.2999999999999972</v>
      </c>
      <c r="D70" s="247"/>
    </row>
    <row r="71" spans="1:4">
      <c r="A71" s="250">
        <v>19633</v>
      </c>
      <c r="B71" s="251">
        <v>37.4</v>
      </c>
      <c r="C71" s="247">
        <f t="shared" si="1"/>
        <v>-2.8000000000000043</v>
      </c>
      <c r="D71" s="247"/>
    </row>
    <row r="72" spans="1:4">
      <c r="A72" s="250">
        <v>19664</v>
      </c>
      <c r="B72" s="251">
        <v>36.9</v>
      </c>
      <c r="C72" s="247">
        <f t="shared" si="1"/>
        <v>-0.5</v>
      </c>
      <c r="D72" s="247"/>
    </row>
    <row r="73" spans="1:4">
      <c r="A73" s="250">
        <v>19694</v>
      </c>
      <c r="B73" s="251">
        <v>35.6</v>
      </c>
      <c r="C73" s="247">
        <f t="shared" si="1"/>
        <v>-1.2999999999999972</v>
      </c>
      <c r="D73" s="247"/>
    </row>
    <row r="74" spans="1:4">
      <c r="A74" s="250">
        <v>19725</v>
      </c>
      <c r="B74" s="251">
        <v>37.4</v>
      </c>
      <c r="C74" s="247">
        <f t="shared" si="1"/>
        <v>1.7999999999999972</v>
      </c>
      <c r="D74" s="247"/>
    </row>
    <row r="75" spans="1:4">
      <c r="A75" s="250">
        <v>19756</v>
      </c>
      <c r="B75" s="251">
        <v>40.700000000000003</v>
      </c>
      <c r="C75" s="247">
        <f t="shared" si="1"/>
        <v>3.3000000000000043</v>
      </c>
      <c r="D75" s="247"/>
    </row>
    <row r="76" spans="1:4">
      <c r="A76" s="250">
        <v>19784</v>
      </c>
      <c r="B76" s="251">
        <v>44.7</v>
      </c>
      <c r="C76" s="247">
        <f t="shared" si="1"/>
        <v>4</v>
      </c>
      <c r="D76" s="247"/>
    </row>
    <row r="77" spans="1:4">
      <c r="A77" s="250">
        <v>19815</v>
      </c>
      <c r="B77" s="251">
        <v>47.7</v>
      </c>
      <c r="C77" s="247">
        <f t="shared" si="1"/>
        <v>3</v>
      </c>
      <c r="D77" s="247"/>
    </row>
    <row r="78" spans="1:4">
      <c r="A78" s="250">
        <v>19845</v>
      </c>
      <c r="B78" s="251">
        <v>50.1</v>
      </c>
      <c r="C78" s="247">
        <f t="shared" si="1"/>
        <v>2.3999999999999986</v>
      </c>
      <c r="D78" s="247"/>
    </row>
    <row r="79" spans="1:4">
      <c r="A79" s="250">
        <v>19876</v>
      </c>
      <c r="B79" s="251">
        <v>52.1</v>
      </c>
      <c r="C79" s="247">
        <f t="shared" si="1"/>
        <v>2</v>
      </c>
      <c r="D79" s="247"/>
    </row>
    <row r="80" spans="1:4">
      <c r="A80" s="250">
        <v>19906</v>
      </c>
      <c r="B80" s="251">
        <v>51.7</v>
      </c>
      <c r="C80" s="247">
        <f t="shared" si="1"/>
        <v>-0.39999999999999858</v>
      </c>
      <c r="D80" s="247"/>
    </row>
    <row r="81" spans="1:4">
      <c r="A81" s="250">
        <v>19937</v>
      </c>
      <c r="B81" s="251">
        <v>54.4</v>
      </c>
      <c r="C81" s="247">
        <f t="shared" si="1"/>
        <v>2.6999999999999957</v>
      </c>
      <c r="D81" s="247"/>
    </row>
    <row r="82" spans="1:4">
      <c r="A82" s="250">
        <v>19968</v>
      </c>
      <c r="B82" s="251">
        <v>53.5</v>
      </c>
      <c r="C82" s="247">
        <f t="shared" si="1"/>
        <v>-0.89999999999999858</v>
      </c>
      <c r="D82" s="247"/>
    </row>
    <row r="83" spans="1:4">
      <c r="A83" s="250">
        <v>19998</v>
      </c>
      <c r="B83" s="251">
        <v>58.2</v>
      </c>
      <c r="C83" s="247">
        <f t="shared" si="1"/>
        <v>4.7000000000000028</v>
      </c>
      <c r="D83" s="247"/>
    </row>
    <row r="84" spans="1:4">
      <c r="A84" s="250">
        <v>20029</v>
      </c>
      <c r="B84" s="251">
        <v>58.8</v>
      </c>
      <c r="C84" s="247">
        <f t="shared" si="1"/>
        <v>0.59999999999999432</v>
      </c>
      <c r="D84" s="247"/>
    </row>
    <row r="85" spans="1:4">
      <c r="A85" s="250">
        <v>20059</v>
      </c>
      <c r="B85" s="251">
        <v>63.8</v>
      </c>
      <c r="C85" s="247">
        <f t="shared" si="1"/>
        <v>5</v>
      </c>
      <c r="D85" s="247"/>
    </row>
    <row r="86" spans="1:4">
      <c r="A86" s="250">
        <v>20090</v>
      </c>
      <c r="B86" s="251">
        <v>63</v>
      </c>
      <c r="C86" s="247">
        <f t="shared" si="1"/>
        <v>-0.79999999999999716</v>
      </c>
      <c r="D86" s="247"/>
    </row>
    <row r="87" spans="1:4">
      <c r="A87" s="250">
        <v>20121</v>
      </c>
      <c r="B87" s="251">
        <v>67.8</v>
      </c>
      <c r="C87" s="247">
        <f t="shared" si="1"/>
        <v>4.7999999999999972</v>
      </c>
      <c r="D87" s="247"/>
    </row>
    <row r="88" spans="1:4">
      <c r="A88" s="250">
        <v>20149</v>
      </c>
      <c r="B88" s="251">
        <v>67.5</v>
      </c>
      <c r="C88" s="247">
        <f t="shared" si="1"/>
        <v>-0.29999999999999716</v>
      </c>
      <c r="D88" s="247"/>
    </row>
    <row r="89" spans="1:4">
      <c r="A89" s="250">
        <v>20180</v>
      </c>
      <c r="B89" s="251">
        <v>68.7</v>
      </c>
      <c r="C89" s="247">
        <f t="shared" si="1"/>
        <v>1.2000000000000028</v>
      </c>
      <c r="D89" s="247"/>
    </row>
    <row r="90" spans="1:4">
      <c r="A90" s="250">
        <v>20210</v>
      </c>
      <c r="B90" s="251">
        <v>69.5</v>
      </c>
      <c r="C90" s="247">
        <f t="shared" si="1"/>
        <v>0.79999999999999716</v>
      </c>
      <c r="D90" s="247"/>
    </row>
    <row r="91" spans="1:4">
      <c r="A91" s="250">
        <v>20241</v>
      </c>
      <c r="B91" s="251">
        <v>63.3</v>
      </c>
      <c r="C91" s="247">
        <f t="shared" si="1"/>
        <v>-6.2000000000000028</v>
      </c>
      <c r="D91" s="247"/>
    </row>
    <row r="92" spans="1:4">
      <c r="A92" s="250">
        <v>20271</v>
      </c>
      <c r="B92" s="251">
        <v>66.2</v>
      </c>
      <c r="C92" s="247">
        <f t="shared" si="1"/>
        <v>2.9000000000000057</v>
      </c>
      <c r="D92" s="247"/>
    </row>
    <row r="93" spans="1:4">
      <c r="A93" s="250">
        <v>20302</v>
      </c>
      <c r="B93" s="251">
        <v>64.8</v>
      </c>
      <c r="C93" s="247">
        <f t="shared" si="1"/>
        <v>-1.4000000000000057</v>
      </c>
      <c r="D93" s="247"/>
    </row>
    <row r="94" spans="1:4">
      <c r="A94" s="250">
        <v>20333</v>
      </c>
      <c r="B94" s="251">
        <v>62.4</v>
      </c>
      <c r="C94" s="247">
        <f t="shared" si="1"/>
        <v>-2.3999999999999986</v>
      </c>
      <c r="D94" s="247"/>
    </row>
    <row r="95" spans="1:4">
      <c r="A95" s="250">
        <v>20363</v>
      </c>
      <c r="B95" s="251">
        <v>63.7</v>
      </c>
      <c r="C95" s="247">
        <f t="shared" si="1"/>
        <v>1.3000000000000043</v>
      </c>
      <c r="D95" s="247"/>
    </row>
    <row r="96" spans="1:4">
      <c r="A96" s="250">
        <v>20394</v>
      </c>
      <c r="B96" s="251">
        <v>62</v>
      </c>
      <c r="C96" s="247">
        <f t="shared" si="1"/>
        <v>-1.7000000000000028</v>
      </c>
      <c r="D96" s="247"/>
    </row>
    <row r="97" spans="1:4">
      <c r="A97" s="250">
        <v>20424</v>
      </c>
      <c r="B97" s="251">
        <v>65.599999999999994</v>
      </c>
      <c r="C97" s="247">
        <f t="shared" si="1"/>
        <v>3.5999999999999943</v>
      </c>
      <c r="D97" s="247"/>
    </row>
    <row r="98" spans="1:4">
      <c r="A98" s="250">
        <v>20455</v>
      </c>
      <c r="B98" s="251">
        <v>60.2</v>
      </c>
      <c r="C98" s="247">
        <f t="shared" si="1"/>
        <v>-5.3999999999999915</v>
      </c>
      <c r="D98" s="247"/>
    </row>
    <row r="99" spans="1:4">
      <c r="A99" s="250">
        <v>20486</v>
      </c>
      <c r="B99" s="251">
        <v>58.2</v>
      </c>
      <c r="C99" s="247">
        <f t="shared" si="1"/>
        <v>-2</v>
      </c>
      <c r="D99" s="247"/>
    </row>
    <row r="100" spans="1:4">
      <c r="A100" s="250">
        <v>20515</v>
      </c>
      <c r="B100" s="251">
        <v>57.2</v>
      </c>
      <c r="C100" s="247">
        <f t="shared" si="1"/>
        <v>-1</v>
      </c>
      <c r="D100" s="247"/>
    </row>
    <row r="101" spans="1:4">
      <c r="A101" s="250">
        <v>20546</v>
      </c>
      <c r="B101" s="251">
        <v>55.9</v>
      </c>
      <c r="C101" s="247">
        <f t="shared" si="1"/>
        <v>-1.3000000000000043</v>
      </c>
      <c r="D101" s="247"/>
    </row>
    <row r="102" spans="1:4">
      <c r="A102" s="250">
        <v>20576</v>
      </c>
      <c r="B102" s="251">
        <v>51.2</v>
      </c>
      <c r="C102" s="247">
        <f t="shared" si="1"/>
        <v>-4.6999999999999957</v>
      </c>
      <c r="D102" s="247"/>
    </row>
    <row r="103" spans="1:4">
      <c r="A103" s="250">
        <v>20607</v>
      </c>
      <c r="B103" s="251">
        <v>47.7</v>
      </c>
      <c r="C103" s="247">
        <f t="shared" si="1"/>
        <v>-3.5</v>
      </c>
      <c r="D103" s="247"/>
    </row>
    <row r="104" spans="1:4">
      <c r="A104" s="250">
        <v>20637</v>
      </c>
      <c r="B104" s="251">
        <v>44.2</v>
      </c>
      <c r="C104" s="247">
        <f t="shared" si="1"/>
        <v>-3.5</v>
      </c>
      <c r="D104" s="247"/>
    </row>
    <row r="105" spans="1:4">
      <c r="A105" s="250">
        <v>20668</v>
      </c>
      <c r="B105" s="251">
        <v>51.5</v>
      </c>
      <c r="C105" s="247">
        <f t="shared" si="1"/>
        <v>7.2999999999999972</v>
      </c>
      <c r="D105" s="247"/>
    </row>
    <row r="106" spans="1:4">
      <c r="A106" s="250">
        <v>20699</v>
      </c>
      <c r="B106" s="251">
        <v>55.5</v>
      </c>
      <c r="C106" s="247">
        <f t="shared" si="1"/>
        <v>4</v>
      </c>
      <c r="D106" s="247"/>
    </row>
    <row r="107" spans="1:4">
      <c r="A107" s="250">
        <v>20729</v>
      </c>
      <c r="B107" s="251">
        <v>52.7</v>
      </c>
      <c r="C107" s="247">
        <f t="shared" si="1"/>
        <v>-2.7999999999999972</v>
      </c>
      <c r="D107" s="247"/>
    </row>
    <row r="108" spans="1:4">
      <c r="A108" s="250">
        <v>20760</v>
      </c>
      <c r="B108" s="251">
        <v>55</v>
      </c>
      <c r="C108" s="247">
        <f t="shared" si="1"/>
        <v>2.2999999999999972</v>
      </c>
      <c r="D108" s="247"/>
    </row>
    <row r="109" spans="1:4">
      <c r="A109" s="250">
        <v>20790</v>
      </c>
      <c r="B109" s="251">
        <v>52.7</v>
      </c>
      <c r="C109" s="247">
        <f t="shared" si="1"/>
        <v>-2.2999999999999972</v>
      </c>
      <c r="D109" s="247"/>
    </row>
    <row r="110" spans="1:4">
      <c r="A110" s="250">
        <v>20821</v>
      </c>
      <c r="B110" s="251">
        <v>53.6</v>
      </c>
      <c r="C110" s="247">
        <f t="shared" si="1"/>
        <v>0.89999999999999858</v>
      </c>
      <c r="D110" s="247"/>
    </row>
    <row r="111" spans="1:4">
      <c r="A111" s="250">
        <v>20852</v>
      </c>
      <c r="B111" s="251">
        <v>51</v>
      </c>
      <c r="C111" s="247">
        <f t="shared" si="1"/>
        <v>-2.6000000000000014</v>
      </c>
      <c r="D111" s="247"/>
    </row>
    <row r="112" spans="1:4">
      <c r="A112" s="250">
        <v>20880</v>
      </c>
      <c r="B112" s="251">
        <v>47.5</v>
      </c>
      <c r="C112" s="247">
        <f t="shared" si="1"/>
        <v>-3.5</v>
      </c>
      <c r="D112" s="247"/>
    </row>
    <row r="113" spans="1:4">
      <c r="A113" s="250">
        <v>20911</v>
      </c>
      <c r="B113" s="251">
        <v>43.1</v>
      </c>
      <c r="C113" s="247">
        <f t="shared" si="1"/>
        <v>-4.3999999999999986</v>
      </c>
      <c r="D113" s="247"/>
    </row>
    <row r="114" spans="1:4">
      <c r="A114" s="250">
        <v>20941</v>
      </c>
      <c r="B114" s="251">
        <v>43.4</v>
      </c>
      <c r="C114" s="247">
        <f t="shared" si="1"/>
        <v>0.29999999999999716</v>
      </c>
      <c r="D114" s="247"/>
    </row>
    <row r="115" spans="1:4">
      <c r="A115" s="250">
        <v>20972</v>
      </c>
      <c r="B115" s="251">
        <v>45.9</v>
      </c>
      <c r="C115" s="247">
        <f t="shared" si="1"/>
        <v>2.5</v>
      </c>
      <c r="D115" s="247"/>
    </row>
    <row r="116" spans="1:4">
      <c r="A116" s="250">
        <v>21002</v>
      </c>
      <c r="B116" s="251">
        <v>45.7</v>
      </c>
      <c r="C116" s="247">
        <f t="shared" si="1"/>
        <v>-0.19999999999999574</v>
      </c>
      <c r="D116" s="247"/>
    </row>
    <row r="117" spans="1:4">
      <c r="A117" s="250">
        <v>21033</v>
      </c>
      <c r="B117" s="251">
        <v>45.3</v>
      </c>
      <c r="C117" s="247">
        <f t="shared" si="1"/>
        <v>-0.40000000000000568</v>
      </c>
      <c r="D117" s="247"/>
    </row>
    <row r="118" spans="1:4">
      <c r="A118" s="250">
        <v>21064</v>
      </c>
      <c r="B118" s="251">
        <v>45.8</v>
      </c>
      <c r="C118" s="247">
        <f t="shared" si="1"/>
        <v>0.5</v>
      </c>
      <c r="D118" s="247"/>
    </row>
    <row r="119" spans="1:4">
      <c r="A119" s="250">
        <v>21094</v>
      </c>
      <c r="B119" s="251">
        <v>41.1</v>
      </c>
      <c r="C119" s="247">
        <f t="shared" si="1"/>
        <v>-4.6999999999999957</v>
      </c>
      <c r="D119" s="247"/>
    </row>
    <row r="120" spans="1:4">
      <c r="A120" s="250">
        <v>21125</v>
      </c>
      <c r="B120" s="251">
        <v>40.4</v>
      </c>
      <c r="C120" s="247">
        <f t="shared" si="1"/>
        <v>-0.70000000000000284</v>
      </c>
      <c r="D120" s="247"/>
    </row>
    <row r="121" spans="1:4">
      <c r="A121" s="250">
        <v>21155</v>
      </c>
      <c r="B121" s="251">
        <v>36.799999999999997</v>
      </c>
      <c r="C121" s="247">
        <f t="shared" si="1"/>
        <v>-3.6000000000000014</v>
      </c>
      <c r="D121" s="247"/>
    </row>
    <row r="122" spans="1:4">
      <c r="A122" s="250">
        <v>21186</v>
      </c>
      <c r="B122" s="251">
        <v>33.4</v>
      </c>
      <c r="C122" s="247">
        <f t="shared" si="1"/>
        <v>-3.3999999999999986</v>
      </c>
      <c r="D122" s="247"/>
    </row>
    <row r="123" spans="1:4">
      <c r="A123" s="250">
        <v>21217</v>
      </c>
      <c r="B123" s="251">
        <v>37.200000000000003</v>
      </c>
      <c r="C123" s="247">
        <f t="shared" si="1"/>
        <v>3.8000000000000043</v>
      </c>
      <c r="D123" s="247"/>
    </row>
    <row r="124" spans="1:4">
      <c r="A124" s="250">
        <v>21245</v>
      </c>
      <c r="B124" s="251">
        <v>39.799999999999997</v>
      </c>
      <c r="C124" s="247">
        <f t="shared" si="1"/>
        <v>2.5999999999999943</v>
      </c>
      <c r="D124" s="247"/>
    </row>
    <row r="125" spans="1:4">
      <c r="A125" s="250">
        <v>21276</v>
      </c>
      <c r="B125" s="251">
        <v>39.1</v>
      </c>
      <c r="C125" s="247">
        <f t="shared" si="1"/>
        <v>-0.69999999999999574</v>
      </c>
      <c r="D125" s="247"/>
    </row>
    <row r="126" spans="1:4">
      <c r="A126" s="250">
        <v>21306</v>
      </c>
      <c r="B126" s="251">
        <v>46.6</v>
      </c>
      <c r="C126" s="247">
        <f t="shared" si="1"/>
        <v>7.5</v>
      </c>
      <c r="D126" s="247"/>
    </row>
    <row r="127" spans="1:4">
      <c r="A127" s="250">
        <v>21337</v>
      </c>
      <c r="B127" s="251">
        <v>51.4</v>
      </c>
      <c r="C127" s="247">
        <f t="shared" si="1"/>
        <v>4.7999999999999972</v>
      </c>
      <c r="D127" s="247"/>
    </row>
    <row r="128" spans="1:4">
      <c r="A128" s="250">
        <v>21367</v>
      </c>
      <c r="B128" s="251">
        <v>54.7</v>
      </c>
      <c r="C128" s="247">
        <f t="shared" si="1"/>
        <v>3.3000000000000043</v>
      </c>
      <c r="D128" s="247"/>
    </row>
    <row r="129" spans="1:4">
      <c r="A129" s="250">
        <v>21398</v>
      </c>
      <c r="B129" s="251">
        <v>57.3</v>
      </c>
      <c r="C129" s="247">
        <f t="shared" si="1"/>
        <v>2.5999999999999943</v>
      </c>
      <c r="D129" s="247"/>
    </row>
    <row r="130" spans="1:4">
      <c r="A130" s="250">
        <v>21429</v>
      </c>
      <c r="B130" s="251">
        <v>59.8</v>
      </c>
      <c r="C130" s="247">
        <f t="shared" ref="C130:C193" si="2">B130-B129</f>
        <v>2.5</v>
      </c>
      <c r="D130" s="247"/>
    </row>
    <row r="131" spans="1:4">
      <c r="A131" s="250">
        <v>21459</v>
      </c>
      <c r="B131" s="251">
        <v>62.3</v>
      </c>
      <c r="C131" s="247">
        <f t="shared" si="2"/>
        <v>2.5</v>
      </c>
      <c r="D131" s="247"/>
    </row>
    <row r="132" spans="1:4">
      <c r="A132" s="250">
        <v>21490</v>
      </c>
      <c r="B132" s="251">
        <v>62.7</v>
      </c>
      <c r="C132" s="247">
        <f t="shared" si="2"/>
        <v>0.40000000000000568</v>
      </c>
      <c r="D132" s="247"/>
    </row>
    <row r="133" spans="1:4">
      <c r="A133" s="250">
        <v>21520</v>
      </c>
      <c r="B133" s="251">
        <v>60.5</v>
      </c>
      <c r="C133" s="247">
        <f t="shared" si="2"/>
        <v>-2.2000000000000028</v>
      </c>
      <c r="D133" s="247"/>
    </row>
    <row r="134" spans="1:4">
      <c r="A134" s="250">
        <v>21551</v>
      </c>
      <c r="B134" s="251">
        <v>64.400000000000006</v>
      </c>
      <c r="C134" s="247">
        <f t="shared" si="2"/>
        <v>3.9000000000000057</v>
      </c>
      <c r="D134" s="247"/>
    </row>
    <row r="135" spans="1:4">
      <c r="A135" s="250">
        <v>21582</v>
      </c>
      <c r="B135" s="251">
        <v>66.900000000000006</v>
      </c>
      <c r="C135" s="247">
        <f t="shared" si="2"/>
        <v>2.5</v>
      </c>
      <c r="D135" s="247"/>
    </row>
    <row r="136" spans="1:4">
      <c r="A136" s="250">
        <v>21610</v>
      </c>
      <c r="B136" s="251">
        <v>67.099999999999994</v>
      </c>
      <c r="C136" s="247">
        <f t="shared" si="2"/>
        <v>0.19999999999998863</v>
      </c>
      <c r="D136" s="247"/>
    </row>
    <row r="137" spans="1:4">
      <c r="A137" s="250">
        <v>21641</v>
      </c>
      <c r="B137" s="251">
        <v>66.900000000000006</v>
      </c>
      <c r="C137" s="247">
        <f t="shared" si="2"/>
        <v>-0.19999999999998863</v>
      </c>
      <c r="D137" s="247"/>
    </row>
    <row r="138" spans="1:4">
      <c r="A138" s="250">
        <v>21671</v>
      </c>
      <c r="B138" s="251">
        <v>68.2</v>
      </c>
      <c r="C138" s="247">
        <f t="shared" si="2"/>
        <v>1.2999999999999972</v>
      </c>
      <c r="D138" s="247"/>
    </row>
    <row r="139" spans="1:4">
      <c r="A139" s="250">
        <v>21702</v>
      </c>
      <c r="B139" s="251">
        <v>64.400000000000006</v>
      </c>
      <c r="C139" s="247">
        <f t="shared" si="2"/>
        <v>-3.7999999999999972</v>
      </c>
      <c r="D139" s="247"/>
    </row>
    <row r="140" spans="1:4">
      <c r="A140" s="250">
        <v>21732</v>
      </c>
      <c r="B140" s="251">
        <v>61.5</v>
      </c>
      <c r="C140" s="247">
        <f t="shared" si="2"/>
        <v>-2.9000000000000057</v>
      </c>
      <c r="D140" s="247"/>
    </row>
    <row r="141" spans="1:4">
      <c r="A141" s="250">
        <v>21763</v>
      </c>
      <c r="B141" s="251">
        <v>55.1</v>
      </c>
      <c r="C141" s="247">
        <f t="shared" si="2"/>
        <v>-6.3999999999999986</v>
      </c>
      <c r="D141" s="247"/>
    </row>
    <row r="142" spans="1:4">
      <c r="A142" s="250">
        <v>21794</v>
      </c>
      <c r="B142" s="251">
        <v>48.3</v>
      </c>
      <c r="C142" s="247">
        <f t="shared" si="2"/>
        <v>-6.8000000000000043</v>
      </c>
      <c r="D142" s="247"/>
    </row>
    <row r="143" spans="1:4">
      <c r="A143" s="250">
        <v>21824</v>
      </c>
      <c r="B143" s="251">
        <v>49.7</v>
      </c>
      <c r="C143" s="247">
        <f t="shared" si="2"/>
        <v>1.4000000000000057</v>
      </c>
      <c r="D143" s="247"/>
    </row>
    <row r="144" spans="1:4">
      <c r="A144" s="250">
        <v>21855</v>
      </c>
      <c r="B144" s="251">
        <v>50.6</v>
      </c>
      <c r="C144" s="247">
        <f t="shared" si="2"/>
        <v>0.89999999999999858</v>
      </c>
      <c r="D144" s="247"/>
    </row>
    <row r="145" spans="1:4">
      <c r="A145" s="250">
        <v>21885</v>
      </c>
      <c r="B145" s="251">
        <v>58.2</v>
      </c>
      <c r="C145" s="247">
        <f t="shared" si="2"/>
        <v>7.6000000000000014</v>
      </c>
      <c r="D145" s="247"/>
    </row>
    <row r="146" spans="1:4">
      <c r="A146" s="250">
        <v>21916</v>
      </c>
      <c r="B146" s="251">
        <v>61.5</v>
      </c>
      <c r="C146" s="247">
        <f t="shared" si="2"/>
        <v>3.2999999999999972</v>
      </c>
      <c r="D146" s="247"/>
    </row>
    <row r="147" spans="1:4">
      <c r="A147" s="250">
        <v>21947</v>
      </c>
      <c r="B147" s="251">
        <v>52.3</v>
      </c>
      <c r="C147" s="247">
        <f t="shared" si="2"/>
        <v>-9.2000000000000028</v>
      </c>
      <c r="D147" s="247"/>
    </row>
    <row r="148" spans="1:4">
      <c r="A148" s="250">
        <v>21976</v>
      </c>
      <c r="B148" s="251">
        <v>47.8</v>
      </c>
      <c r="C148" s="247">
        <f t="shared" si="2"/>
        <v>-4.5</v>
      </c>
      <c r="D148" s="247"/>
    </row>
    <row r="149" spans="1:4">
      <c r="A149" s="250">
        <v>22007</v>
      </c>
      <c r="B149" s="251">
        <v>45.3</v>
      </c>
      <c r="C149" s="247">
        <f t="shared" si="2"/>
        <v>-2.5</v>
      </c>
      <c r="D149" s="247"/>
    </row>
    <row r="150" spans="1:4">
      <c r="A150" s="250">
        <v>22037</v>
      </c>
      <c r="B150" s="251">
        <v>42.6</v>
      </c>
      <c r="C150" s="247">
        <f t="shared" si="2"/>
        <v>-2.6999999999999957</v>
      </c>
      <c r="D150" s="247"/>
    </row>
    <row r="151" spans="1:4">
      <c r="A151" s="250">
        <v>22068</v>
      </c>
      <c r="B151" s="251">
        <v>44.4</v>
      </c>
      <c r="C151" s="247">
        <f t="shared" si="2"/>
        <v>1.7999999999999972</v>
      </c>
      <c r="D151" s="247"/>
    </row>
    <row r="152" spans="1:4">
      <c r="A152" s="250">
        <v>22098</v>
      </c>
      <c r="B152" s="251">
        <v>43.7</v>
      </c>
      <c r="C152" s="247">
        <f t="shared" si="2"/>
        <v>-0.69999999999999574</v>
      </c>
      <c r="D152" s="247"/>
    </row>
    <row r="153" spans="1:4">
      <c r="A153" s="250">
        <v>22129</v>
      </c>
      <c r="B153" s="251">
        <v>47.6</v>
      </c>
      <c r="C153" s="247">
        <f t="shared" si="2"/>
        <v>3.8999999999999986</v>
      </c>
      <c r="D153" s="247"/>
    </row>
    <row r="154" spans="1:4">
      <c r="A154" s="250">
        <v>22160</v>
      </c>
      <c r="B154" s="251">
        <v>45.4</v>
      </c>
      <c r="C154" s="247">
        <f t="shared" si="2"/>
        <v>-2.2000000000000028</v>
      </c>
      <c r="D154" s="247"/>
    </row>
    <row r="155" spans="1:4">
      <c r="A155" s="250">
        <v>22190</v>
      </c>
      <c r="B155" s="251">
        <v>46</v>
      </c>
      <c r="C155" s="247">
        <f t="shared" si="2"/>
        <v>0.60000000000000142</v>
      </c>
      <c r="D155" s="247"/>
    </row>
    <row r="156" spans="1:4">
      <c r="A156" s="250">
        <v>22221</v>
      </c>
      <c r="B156" s="251">
        <v>44.3</v>
      </c>
      <c r="C156" s="247">
        <f t="shared" si="2"/>
        <v>-1.7000000000000028</v>
      </c>
      <c r="D156" s="247"/>
    </row>
    <row r="157" spans="1:4">
      <c r="A157" s="250">
        <v>22251</v>
      </c>
      <c r="B157" s="251">
        <v>44.3</v>
      </c>
      <c r="C157" s="247">
        <f t="shared" si="2"/>
        <v>0</v>
      </c>
      <c r="D157" s="247"/>
    </row>
    <row r="158" spans="1:4">
      <c r="A158" s="250">
        <v>22282</v>
      </c>
      <c r="B158" s="251">
        <v>43.9</v>
      </c>
      <c r="C158" s="247">
        <f t="shared" si="2"/>
        <v>-0.39999999999999858</v>
      </c>
      <c r="D158" s="247"/>
    </row>
    <row r="159" spans="1:4">
      <c r="A159" s="250">
        <v>22313</v>
      </c>
      <c r="B159" s="251">
        <v>43.6</v>
      </c>
      <c r="C159" s="247">
        <f t="shared" si="2"/>
        <v>-0.29999999999999716</v>
      </c>
      <c r="D159" s="247"/>
    </row>
    <row r="160" spans="1:4">
      <c r="A160" s="250">
        <v>22341</v>
      </c>
      <c r="B160" s="251">
        <v>49.1</v>
      </c>
      <c r="C160" s="247">
        <f t="shared" si="2"/>
        <v>5.5</v>
      </c>
      <c r="D160" s="247"/>
    </row>
    <row r="161" spans="1:4">
      <c r="A161" s="250">
        <v>22372</v>
      </c>
      <c r="B161" s="251">
        <v>57.6</v>
      </c>
      <c r="C161" s="247">
        <f t="shared" si="2"/>
        <v>8.5</v>
      </c>
      <c r="D161" s="247"/>
    </row>
    <row r="162" spans="1:4">
      <c r="A162" s="250">
        <v>22402</v>
      </c>
      <c r="B162" s="251">
        <v>58.9</v>
      </c>
      <c r="C162" s="247">
        <f t="shared" si="2"/>
        <v>1.2999999999999972</v>
      </c>
      <c r="D162" s="247"/>
    </row>
    <row r="163" spans="1:4">
      <c r="A163" s="250">
        <v>22433</v>
      </c>
      <c r="B163" s="251">
        <v>58.1</v>
      </c>
      <c r="C163" s="247">
        <f t="shared" si="2"/>
        <v>-0.79999999999999716</v>
      </c>
      <c r="D163" s="247"/>
    </row>
    <row r="164" spans="1:4">
      <c r="A164" s="250">
        <v>22463</v>
      </c>
      <c r="B164" s="251">
        <v>58.2</v>
      </c>
      <c r="C164" s="247">
        <f t="shared" si="2"/>
        <v>0.10000000000000142</v>
      </c>
      <c r="D164" s="247"/>
    </row>
    <row r="165" spans="1:4">
      <c r="A165" s="250">
        <v>22494</v>
      </c>
      <c r="B165" s="251">
        <v>60.7</v>
      </c>
      <c r="C165" s="247">
        <f t="shared" si="2"/>
        <v>2.5</v>
      </c>
      <c r="D165" s="247"/>
    </row>
    <row r="166" spans="1:4">
      <c r="A166" s="250">
        <v>22525</v>
      </c>
      <c r="B166" s="251">
        <v>63</v>
      </c>
      <c r="C166" s="247">
        <f t="shared" si="2"/>
        <v>2.2999999999999972</v>
      </c>
      <c r="D166" s="247"/>
    </row>
    <row r="167" spans="1:4">
      <c r="A167" s="250">
        <v>22555</v>
      </c>
      <c r="B167" s="251">
        <v>62.2</v>
      </c>
      <c r="C167" s="247">
        <f t="shared" si="2"/>
        <v>-0.79999999999999716</v>
      </c>
      <c r="D167" s="247"/>
    </row>
    <row r="168" spans="1:4">
      <c r="A168" s="250">
        <v>22586</v>
      </c>
      <c r="B168" s="251">
        <v>59</v>
      </c>
      <c r="C168" s="247">
        <f t="shared" si="2"/>
        <v>-3.2000000000000028</v>
      </c>
      <c r="D168" s="247"/>
    </row>
    <row r="169" spans="1:4">
      <c r="A169" s="250">
        <v>22616</v>
      </c>
      <c r="B169" s="251">
        <v>64.2</v>
      </c>
      <c r="C169" s="247">
        <f t="shared" si="2"/>
        <v>5.2000000000000028</v>
      </c>
      <c r="D169" s="247"/>
    </row>
    <row r="170" spans="1:4">
      <c r="A170" s="250">
        <v>22647</v>
      </c>
      <c r="B170" s="251">
        <v>60.9</v>
      </c>
      <c r="C170" s="247">
        <f t="shared" si="2"/>
        <v>-3.3000000000000043</v>
      </c>
      <c r="D170" s="247"/>
    </row>
    <row r="171" spans="1:4">
      <c r="A171" s="250">
        <v>22678</v>
      </c>
      <c r="B171" s="251">
        <v>61.1</v>
      </c>
      <c r="C171" s="247">
        <f t="shared" si="2"/>
        <v>0.20000000000000284</v>
      </c>
      <c r="D171" s="247"/>
    </row>
    <row r="172" spans="1:4">
      <c r="A172" s="250">
        <v>22706</v>
      </c>
      <c r="B172" s="251">
        <v>60.6</v>
      </c>
      <c r="C172" s="247">
        <f t="shared" si="2"/>
        <v>-0.5</v>
      </c>
      <c r="D172" s="247"/>
    </row>
    <row r="173" spans="1:4">
      <c r="A173" s="250">
        <v>22737</v>
      </c>
      <c r="B173" s="251">
        <v>55.1</v>
      </c>
      <c r="C173" s="247">
        <f t="shared" si="2"/>
        <v>-5.5</v>
      </c>
      <c r="D173" s="247"/>
    </row>
    <row r="174" spans="1:4">
      <c r="A174" s="250">
        <v>22767</v>
      </c>
      <c r="B174" s="251">
        <v>52.2</v>
      </c>
      <c r="C174" s="247">
        <f t="shared" si="2"/>
        <v>-2.8999999999999986</v>
      </c>
      <c r="D174" s="247"/>
    </row>
    <row r="175" spans="1:4">
      <c r="A175" s="250">
        <v>22798</v>
      </c>
      <c r="B175" s="251">
        <v>50.8</v>
      </c>
      <c r="C175" s="247">
        <f t="shared" si="2"/>
        <v>-1.4000000000000057</v>
      </c>
      <c r="D175" s="247"/>
    </row>
    <row r="176" spans="1:4">
      <c r="A176" s="250">
        <v>22828</v>
      </c>
      <c r="B176" s="251">
        <v>51</v>
      </c>
      <c r="C176" s="247">
        <f t="shared" si="2"/>
        <v>0.20000000000000284</v>
      </c>
      <c r="D176" s="247"/>
    </row>
    <row r="177" spans="1:4">
      <c r="A177" s="250">
        <v>22859</v>
      </c>
      <c r="B177" s="251">
        <v>49.5</v>
      </c>
      <c r="C177" s="247">
        <f t="shared" si="2"/>
        <v>-1.5</v>
      </c>
      <c r="D177" s="247"/>
    </row>
    <row r="178" spans="1:4">
      <c r="A178" s="250">
        <v>22890</v>
      </c>
      <c r="B178" s="251">
        <v>50</v>
      </c>
      <c r="C178" s="247">
        <f t="shared" si="2"/>
        <v>0.5</v>
      </c>
      <c r="D178" s="247"/>
    </row>
    <row r="179" spans="1:4">
      <c r="A179" s="250">
        <v>22920</v>
      </c>
      <c r="B179" s="251">
        <v>51.2</v>
      </c>
      <c r="C179" s="247">
        <f t="shared" si="2"/>
        <v>1.2000000000000028</v>
      </c>
      <c r="D179" s="247"/>
    </row>
    <row r="180" spans="1:4">
      <c r="A180" s="250">
        <v>22951</v>
      </c>
      <c r="B180" s="251">
        <v>53.8</v>
      </c>
      <c r="C180" s="247">
        <f t="shared" si="2"/>
        <v>2.5999999999999943</v>
      </c>
      <c r="D180" s="247"/>
    </row>
    <row r="181" spans="1:4">
      <c r="A181" s="250">
        <v>22981</v>
      </c>
      <c r="B181" s="251">
        <v>57.2</v>
      </c>
      <c r="C181" s="247">
        <f t="shared" si="2"/>
        <v>3.4000000000000057</v>
      </c>
      <c r="D181" s="247"/>
    </row>
    <row r="182" spans="1:4">
      <c r="A182" s="250">
        <v>23012</v>
      </c>
      <c r="B182" s="251">
        <v>55.2</v>
      </c>
      <c r="C182" s="247">
        <f t="shared" si="2"/>
        <v>-2</v>
      </c>
      <c r="D182" s="247"/>
    </row>
    <row r="183" spans="1:4">
      <c r="A183" s="250">
        <v>23043</v>
      </c>
      <c r="B183" s="251">
        <v>55.1</v>
      </c>
      <c r="C183" s="247">
        <f t="shared" si="2"/>
        <v>-0.10000000000000142</v>
      </c>
      <c r="D183" s="247"/>
    </row>
    <row r="184" spans="1:4">
      <c r="A184" s="250">
        <v>23071</v>
      </c>
      <c r="B184" s="251">
        <v>54.7</v>
      </c>
      <c r="C184" s="247">
        <f t="shared" si="2"/>
        <v>-0.39999999999999858</v>
      </c>
      <c r="D184" s="247"/>
    </row>
    <row r="185" spans="1:4">
      <c r="A185" s="250">
        <v>23102</v>
      </c>
      <c r="B185" s="251">
        <v>57.6</v>
      </c>
      <c r="C185" s="247">
        <f t="shared" si="2"/>
        <v>2.8999999999999986</v>
      </c>
      <c r="D185" s="247"/>
    </row>
    <row r="186" spans="1:4">
      <c r="A186" s="250">
        <v>23132</v>
      </c>
      <c r="B186" s="251">
        <v>59.8</v>
      </c>
      <c r="C186" s="247">
        <f t="shared" si="2"/>
        <v>2.1999999999999957</v>
      </c>
      <c r="D186" s="247"/>
    </row>
    <row r="187" spans="1:4">
      <c r="A187" s="250">
        <v>23163</v>
      </c>
      <c r="B187" s="251">
        <v>58.2</v>
      </c>
      <c r="C187" s="247">
        <f t="shared" si="2"/>
        <v>-1.5999999999999943</v>
      </c>
      <c r="D187" s="247"/>
    </row>
    <row r="188" spans="1:4">
      <c r="A188" s="250">
        <v>23193</v>
      </c>
      <c r="B188" s="251">
        <v>55.5</v>
      </c>
      <c r="C188" s="247">
        <f t="shared" si="2"/>
        <v>-2.7000000000000028</v>
      </c>
      <c r="D188" s="247"/>
    </row>
    <row r="189" spans="1:4">
      <c r="A189" s="250">
        <v>23224</v>
      </c>
      <c r="B189" s="251">
        <v>55.1</v>
      </c>
      <c r="C189" s="247">
        <f t="shared" si="2"/>
        <v>-0.39999999999999858</v>
      </c>
      <c r="D189" s="247"/>
    </row>
    <row r="190" spans="1:4">
      <c r="A190" s="250">
        <v>23255</v>
      </c>
      <c r="B190" s="251">
        <v>56.9</v>
      </c>
      <c r="C190" s="247">
        <f t="shared" si="2"/>
        <v>1.7999999999999972</v>
      </c>
      <c r="D190" s="247"/>
    </row>
    <row r="191" spans="1:4">
      <c r="A191" s="250">
        <v>23285</v>
      </c>
      <c r="B191" s="251">
        <v>57.7</v>
      </c>
      <c r="C191" s="247">
        <f t="shared" si="2"/>
        <v>0.80000000000000426</v>
      </c>
      <c r="D191" s="247"/>
    </row>
    <row r="192" spans="1:4">
      <c r="A192" s="250">
        <v>23316</v>
      </c>
      <c r="B192" s="251">
        <v>57.5</v>
      </c>
      <c r="C192" s="247">
        <f t="shared" si="2"/>
        <v>-0.20000000000000284</v>
      </c>
      <c r="D192" s="247"/>
    </row>
    <row r="193" spans="1:4">
      <c r="A193" s="250">
        <v>23346</v>
      </c>
      <c r="B193" s="251">
        <v>54</v>
      </c>
      <c r="C193" s="247">
        <f t="shared" si="2"/>
        <v>-3.5</v>
      </c>
      <c r="D193" s="247"/>
    </row>
    <row r="194" spans="1:4">
      <c r="A194" s="250">
        <v>23377</v>
      </c>
      <c r="B194" s="251">
        <v>57.1</v>
      </c>
      <c r="C194" s="247">
        <f t="shared" ref="C194:C257" si="3">B194-B193</f>
        <v>3.1000000000000014</v>
      </c>
      <c r="D194" s="247"/>
    </row>
    <row r="195" spans="1:4">
      <c r="A195" s="250">
        <v>23408</v>
      </c>
      <c r="B195" s="251">
        <v>57.9</v>
      </c>
      <c r="C195" s="247">
        <f t="shared" si="3"/>
        <v>0.79999999999999716</v>
      </c>
      <c r="D195" s="247"/>
    </row>
    <row r="196" spans="1:4">
      <c r="A196" s="250">
        <v>23437</v>
      </c>
      <c r="B196" s="251">
        <v>60.2</v>
      </c>
      <c r="C196" s="247">
        <f t="shared" si="3"/>
        <v>2.3000000000000043</v>
      </c>
      <c r="D196" s="247"/>
    </row>
    <row r="197" spans="1:4">
      <c r="A197" s="250">
        <v>23468</v>
      </c>
      <c r="B197" s="251">
        <v>59.2</v>
      </c>
      <c r="C197" s="247">
        <f t="shared" si="3"/>
        <v>-1</v>
      </c>
      <c r="D197" s="247"/>
    </row>
    <row r="198" spans="1:4">
      <c r="A198" s="250">
        <v>23498</v>
      </c>
      <c r="B198" s="251">
        <v>58.7</v>
      </c>
      <c r="C198" s="247">
        <f t="shared" si="3"/>
        <v>-0.5</v>
      </c>
      <c r="D198" s="247"/>
    </row>
    <row r="199" spans="1:4">
      <c r="A199" s="250">
        <v>23529</v>
      </c>
      <c r="B199" s="251">
        <v>60.1</v>
      </c>
      <c r="C199" s="247">
        <f t="shared" si="3"/>
        <v>1.3999999999999986</v>
      </c>
      <c r="D199" s="247"/>
    </row>
    <row r="200" spans="1:4">
      <c r="A200" s="250">
        <v>23559</v>
      </c>
      <c r="B200" s="251">
        <v>62.9</v>
      </c>
      <c r="C200" s="247">
        <f t="shared" si="3"/>
        <v>2.7999999999999972</v>
      </c>
      <c r="D200" s="247"/>
    </row>
    <row r="201" spans="1:4">
      <c r="A201" s="250">
        <v>23590</v>
      </c>
      <c r="B201" s="251">
        <v>63.3</v>
      </c>
      <c r="C201" s="247">
        <f t="shared" si="3"/>
        <v>0.39999999999999858</v>
      </c>
      <c r="D201" s="247"/>
    </row>
    <row r="202" spans="1:4">
      <c r="A202" s="250">
        <v>23621</v>
      </c>
      <c r="B202" s="251">
        <v>63.3</v>
      </c>
      <c r="C202" s="247">
        <f t="shared" si="3"/>
        <v>0</v>
      </c>
      <c r="D202" s="247"/>
    </row>
    <row r="203" spans="1:4">
      <c r="A203" s="250">
        <v>23651</v>
      </c>
      <c r="B203" s="251">
        <v>60.7</v>
      </c>
      <c r="C203" s="247">
        <f t="shared" si="3"/>
        <v>-2.5999999999999943</v>
      </c>
      <c r="D203" s="247"/>
    </row>
    <row r="204" spans="1:4">
      <c r="A204" s="250">
        <v>23682</v>
      </c>
      <c r="B204" s="251">
        <v>61.8</v>
      </c>
      <c r="C204" s="247">
        <f t="shared" si="3"/>
        <v>1.0999999999999943</v>
      </c>
      <c r="D204" s="247"/>
    </row>
    <row r="205" spans="1:4">
      <c r="A205" s="250">
        <v>23712</v>
      </c>
      <c r="B205" s="251">
        <v>62.4</v>
      </c>
      <c r="C205" s="247">
        <f t="shared" si="3"/>
        <v>0.60000000000000142</v>
      </c>
      <c r="D205" s="247"/>
    </row>
    <row r="206" spans="1:4">
      <c r="A206" s="250">
        <v>23743</v>
      </c>
      <c r="B206" s="251">
        <v>61</v>
      </c>
      <c r="C206" s="247">
        <f t="shared" si="3"/>
        <v>-1.3999999999999986</v>
      </c>
      <c r="D206" s="247"/>
    </row>
    <row r="207" spans="1:4">
      <c r="A207" s="250">
        <v>23774</v>
      </c>
      <c r="B207" s="251">
        <v>62.1</v>
      </c>
      <c r="C207" s="247">
        <f t="shared" si="3"/>
        <v>1.1000000000000014</v>
      </c>
      <c r="D207" s="247"/>
    </row>
    <row r="208" spans="1:4">
      <c r="A208" s="250">
        <v>23802</v>
      </c>
      <c r="B208" s="251">
        <v>64.900000000000006</v>
      </c>
      <c r="C208" s="247">
        <f t="shared" si="3"/>
        <v>2.8000000000000043</v>
      </c>
      <c r="D208" s="247"/>
    </row>
    <row r="209" spans="1:4">
      <c r="A209" s="250">
        <v>23833</v>
      </c>
      <c r="B209" s="251">
        <v>62</v>
      </c>
      <c r="C209" s="247">
        <f t="shared" si="3"/>
        <v>-2.9000000000000057</v>
      </c>
      <c r="D209" s="247"/>
    </row>
    <row r="210" spans="1:4">
      <c r="A210" s="250">
        <v>23863</v>
      </c>
      <c r="B210" s="251">
        <v>61.3</v>
      </c>
      <c r="C210" s="247">
        <f t="shared" si="3"/>
        <v>-0.70000000000000284</v>
      </c>
      <c r="D210" s="247"/>
    </row>
    <row r="211" spans="1:4">
      <c r="A211" s="250">
        <v>23894</v>
      </c>
      <c r="B211" s="251">
        <v>58.7</v>
      </c>
      <c r="C211" s="247">
        <f t="shared" si="3"/>
        <v>-2.5999999999999943</v>
      </c>
      <c r="D211" s="247"/>
    </row>
    <row r="212" spans="1:4">
      <c r="A212" s="250">
        <v>23924</v>
      </c>
      <c r="B212" s="251">
        <v>58.1</v>
      </c>
      <c r="C212" s="247">
        <f t="shared" si="3"/>
        <v>-0.60000000000000142</v>
      </c>
      <c r="D212" s="247"/>
    </row>
    <row r="213" spans="1:4">
      <c r="A213" s="250">
        <v>23955</v>
      </c>
      <c r="B213" s="251">
        <v>58.1</v>
      </c>
      <c r="C213" s="247">
        <f t="shared" si="3"/>
        <v>0</v>
      </c>
      <c r="D213" s="247"/>
    </row>
    <row r="214" spans="1:4">
      <c r="A214" s="250">
        <v>23986</v>
      </c>
      <c r="B214" s="251">
        <v>61</v>
      </c>
      <c r="C214" s="247">
        <f t="shared" si="3"/>
        <v>2.8999999999999986</v>
      </c>
      <c r="D214" s="247"/>
    </row>
    <row r="215" spans="1:4">
      <c r="A215" s="250">
        <v>24016</v>
      </c>
      <c r="B215" s="251">
        <v>58.6</v>
      </c>
      <c r="C215" s="247">
        <f t="shared" si="3"/>
        <v>-2.3999999999999986</v>
      </c>
      <c r="D215" s="247"/>
    </row>
    <row r="216" spans="1:4">
      <c r="A216" s="250">
        <v>24047</v>
      </c>
      <c r="B216" s="251">
        <v>59.4</v>
      </c>
      <c r="C216" s="247">
        <f t="shared" si="3"/>
        <v>0.79999999999999716</v>
      </c>
      <c r="D216" s="247"/>
    </row>
    <row r="217" spans="1:4">
      <c r="A217" s="250">
        <v>24077</v>
      </c>
      <c r="B217" s="251">
        <v>62.8</v>
      </c>
      <c r="C217" s="247">
        <f t="shared" si="3"/>
        <v>3.3999999999999986</v>
      </c>
      <c r="D217" s="247"/>
    </row>
    <row r="218" spans="1:4">
      <c r="A218" s="250">
        <v>24108</v>
      </c>
      <c r="B218" s="251">
        <v>65.8</v>
      </c>
      <c r="C218" s="247">
        <f t="shared" si="3"/>
        <v>3</v>
      </c>
      <c r="D218" s="247"/>
    </row>
    <row r="219" spans="1:4">
      <c r="A219" s="250">
        <v>24139</v>
      </c>
      <c r="B219" s="251">
        <v>65.5</v>
      </c>
      <c r="C219" s="247">
        <f t="shared" si="3"/>
        <v>-0.29999999999999716</v>
      </c>
      <c r="D219" s="247"/>
    </row>
    <row r="220" spans="1:4">
      <c r="A220" s="250">
        <v>24167</v>
      </c>
      <c r="B220" s="251">
        <v>65.7</v>
      </c>
      <c r="C220" s="247">
        <f t="shared" si="3"/>
        <v>0.20000000000000284</v>
      </c>
      <c r="D220" s="247"/>
    </row>
    <row r="221" spans="1:4">
      <c r="A221" s="250">
        <v>24198</v>
      </c>
      <c r="B221" s="251">
        <v>64.2</v>
      </c>
      <c r="C221" s="247">
        <f t="shared" si="3"/>
        <v>-1.5</v>
      </c>
      <c r="D221" s="247"/>
    </row>
    <row r="222" spans="1:4">
      <c r="A222" s="250">
        <v>24228</v>
      </c>
      <c r="B222" s="251">
        <v>57.7</v>
      </c>
      <c r="C222" s="247">
        <f t="shared" si="3"/>
        <v>-6.5</v>
      </c>
      <c r="D222" s="247"/>
    </row>
    <row r="223" spans="1:4">
      <c r="A223" s="250">
        <v>24259</v>
      </c>
      <c r="B223" s="251">
        <v>59</v>
      </c>
      <c r="C223" s="247">
        <f t="shared" si="3"/>
        <v>1.2999999999999972</v>
      </c>
      <c r="D223" s="247"/>
    </row>
    <row r="224" spans="1:4">
      <c r="A224" s="250">
        <v>24289</v>
      </c>
      <c r="B224" s="251">
        <v>60.3</v>
      </c>
      <c r="C224" s="247">
        <f t="shared" si="3"/>
        <v>1.2999999999999972</v>
      </c>
      <c r="D224" s="247"/>
    </row>
    <row r="225" spans="1:4">
      <c r="A225" s="250">
        <v>24320</v>
      </c>
      <c r="B225" s="251">
        <v>58.5</v>
      </c>
      <c r="C225" s="247">
        <f t="shared" si="3"/>
        <v>-1.7999999999999972</v>
      </c>
      <c r="D225" s="247"/>
    </row>
    <row r="226" spans="1:4">
      <c r="A226" s="250">
        <v>24351</v>
      </c>
      <c r="B226" s="251">
        <v>58.7</v>
      </c>
      <c r="C226" s="247">
        <f t="shared" si="3"/>
        <v>0.20000000000000284</v>
      </c>
      <c r="D226" s="247"/>
    </row>
    <row r="227" spans="1:4">
      <c r="A227" s="250">
        <v>24381</v>
      </c>
      <c r="B227" s="251">
        <v>57.2</v>
      </c>
      <c r="C227" s="247">
        <f t="shared" si="3"/>
        <v>-1.5</v>
      </c>
      <c r="D227" s="247"/>
    </row>
    <row r="228" spans="1:4">
      <c r="A228" s="250">
        <v>24412</v>
      </c>
      <c r="B228" s="251">
        <v>53.7</v>
      </c>
      <c r="C228" s="247">
        <f t="shared" si="3"/>
        <v>-3.5</v>
      </c>
      <c r="D228" s="247"/>
    </row>
    <row r="229" spans="1:4">
      <c r="A229" s="250">
        <v>24442</v>
      </c>
      <c r="B229" s="251">
        <v>52.4</v>
      </c>
      <c r="C229" s="247">
        <f t="shared" si="3"/>
        <v>-1.3000000000000043</v>
      </c>
      <c r="D229" s="247"/>
    </row>
    <row r="230" spans="1:4">
      <c r="A230" s="250">
        <v>24473</v>
      </c>
      <c r="B230" s="251">
        <v>49.1</v>
      </c>
      <c r="C230" s="247">
        <f t="shared" si="3"/>
        <v>-3.2999999999999972</v>
      </c>
      <c r="D230" s="247"/>
    </row>
    <row r="231" spans="1:4">
      <c r="A231" s="250">
        <v>24504</v>
      </c>
      <c r="B231" s="251">
        <v>47.6</v>
      </c>
      <c r="C231" s="247">
        <f t="shared" si="3"/>
        <v>-1.5</v>
      </c>
      <c r="D231" s="247"/>
    </row>
    <row r="232" spans="1:4">
      <c r="A232" s="250">
        <v>24532</v>
      </c>
      <c r="B232" s="251">
        <v>45.3</v>
      </c>
      <c r="C232" s="247">
        <f t="shared" si="3"/>
        <v>-2.3000000000000043</v>
      </c>
      <c r="D232" s="247"/>
    </row>
    <row r="233" spans="1:4">
      <c r="A233" s="250">
        <v>24563</v>
      </c>
      <c r="B233" s="251">
        <v>42.8</v>
      </c>
      <c r="C233" s="247">
        <f t="shared" si="3"/>
        <v>-2.5</v>
      </c>
      <c r="D233" s="247"/>
    </row>
    <row r="234" spans="1:4">
      <c r="A234" s="250">
        <v>24593</v>
      </c>
      <c r="B234" s="251">
        <v>44.5</v>
      </c>
      <c r="C234" s="247">
        <f t="shared" si="3"/>
        <v>1.7000000000000028</v>
      </c>
      <c r="D234" s="247"/>
    </row>
    <row r="235" spans="1:4">
      <c r="A235" s="250">
        <v>24624</v>
      </c>
      <c r="B235" s="251">
        <v>46.8</v>
      </c>
      <c r="C235" s="247">
        <f t="shared" si="3"/>
        <v>2.2999999999999972</v>
      </c>
      <c r="D235" s="247"/>
    </row>
    <row r="236" spans="1:4">
      <c r="A236" s="250">
        <v>24654</v>
      </c>
      <c r="B236" s="251">
        <v>49.5</v>
      </c>
      <c r="C236" s="247">
        <f t="shared" si="3"/>
        <v>2.7000000000000028</v>
      </c>
      <c r="D236" s="247"/>
    </row>
    <row r="237" spans="1:4">
      <c r="A237" s="250">
        <v>24685</v>
      </c>
      <c r="B237" s="251">
        <v>52.2</v>
      </c>
      <c r="C237" s="247">
        <f t="shared" si="3"/>
        <v>2.7000000000000028</v>
      </c>
      <c r="D237" s="247"/>
    </row>
    <row r="238" spans="1:4">
      <c r="A238" s="250">
        <v>24716</v>
      </c>
      <c r="B238" s="251">
        <v>54.9</v>
      </c>
      <c r="C238" s="247">
        <f t="shared" si="3"/>
        <v>2.6999999999999957</v>
      </c>
      <c r="D238" s="247"/>
    </row>
    <row r="239" spans="1:4">
      <c r="A239" s="250">
        <v>24746</v>
      </c>
      <c r="B239" s="251">
        <v>54.1</v>
      </c>
      <c r="C239" s="247">
        <f t="shared" si="3"/>
        <v>-0.79999999999999716</v>
      </c>
      <c r="D239" s="247"/>
    </row>
    <row r="240" spans="1:4">
      <c r="A240" s="250">
        <v>24777</v>
      </c>
      <c r="B240" s="251">
        <v>54.2</v>
      </c>
      <c r="C240" s="247">
        <f t="shared" si="3"/>
        <v>0.10000000000000142</v>
      </c>
      <c r="D240" s="247"/>
    </row>
    <row r="241" spans="1:4">
      <c r="A241" s="250">
        <v>24807</v>
      </c>
      <c r="B241" s="251">
        <v>55.6</v>
      </c>
      <c r="C241" s="247">
        <f t="shared" si="3"/>
        <v>1.3999999999999986</v>
      </c>
      <c r="D241" s="247"/>
    </row>
    <row r="242" spans="1:4">
      <c r="A242" s="250">
        <v>24838</v>
      </c>
      <c r="B242" s="251">
        <v>56.6</v>
      </c>
      <c r="C242" s="247">
        <f t="shared" si="3"/>
        <v>1</v>
      </c>
      <c r="D242" s="247"/>
    </row>
    <row r="243" spans="1:4">
      <c r="A243" s="250">
        <v>24869</v>
      </c>
      <c r="B243" s="251">
        <v>55</v>
      </c>
      <c r="C243" s="247">
        <f t="shared" si="3"/>
        <v>-1.6000000000000014</v>
      </c>
      <c r="D243" s="247"/>
    </row>
    <row r="244" spans="1:4">
      <c r="A244" s="250">
        <v>24898</v>
      </c>
      <c r="B244" s="251">
        <v>53.8</v>
      </c>
      <c r="C244" s="247">
        <f t="shared" si="3"/>
        <v>-1.2000000000000028</v>
      </c>
      <c r="D244" s="247"/>
    </row>
    <row r="245" spans="1:4">
      <c r="A245" s="250">
        <v>24929</v>
      </c>
      <c r="B245" s="251">
        <v>58</v>
      </c>
      <c r="C245" s="247">
        <f t="shared" si="3"/>
        <v>4.2000000000000028</v>
      </c>
      <c r="D245" s="247"/>
    </row>
    <row r="246" spans="1:4">
      <c r="A246" s="250">
        <v>24959</v>
      </c>
      <c r="B246" s="251">
        <v>55.3</v>
      </c>
      <c r="C246" s="247">
        <f t="shared" si="3"/>
        <v>-2.7000000000000028</v>
      </c>
      <c r="D246" s="247"/>
    </row>
    <row r="247" spans="1:4">
      <c r="A247" s="250">
        <v>24990</v>
      </c>
      <c r="B247" s="251">
        <v>53.5</v>
      </c>
      <c r="C247" s="247">
        <f t="shared" si="3"/>
        <v>-1.7999999999999972</v>
      </c>
      <c r="D247" s="247"/>
    </row>
    <row r="248" spans="1:4">
      <c r="A248" s="250">
        <v>25020</v>
      </c>
      <c r="B248" s="251">
        <v>54.1</v>
      </c>
      <c r="C248" s="247">
        <f t="shared" si="3"/>
        <v>0.60000000000000142</v>
      </c>
      <c r="D248" s="247"/>
    </row>
    <row r="249" spans="1:4">
      <c r="A249" s="250">
        <v>25051</v>
      </c>
      <c r="B249" s="251">
        <v>52.7</v>
      </c>
      <c r="C249" s="247">
        <f t="shared" si="3"/>
        <v>-1.3999999999999986</v>
      </c>
      <c r="D249" s="247"/>
    </row>
    <row r="250" spans="1:4">
      <c r="A250" s="250">
        <v>25082</v>
      </c>
      <c r="B250" s="251">
        <v>51.8</v>
      </c>
      <c r="C250" s="247">
        <f t="shared" si="3"/>
        <v>-0.90000000000000568</v>
      </c>
      <c r="D250" s="247"/>
    </row>
    <row r="251" spans="1:4">
      <c r="A251" s="250">
        <v>25112</v>
      </c>
      <c r="B251" s="251">
        <v>55.8</v>
      </c>
      <c r="C251" s="247">
        <f t="shared" si="3"/>
        <v>4</v>
      </c>
      <c r="D251" s="247"/>
    </row>
    <row r="252" spans="1:4">
      <c r="A252" s="250">
        <v>25143</v>
      </c>
      <c r="B252" s="251">
        <v>58.1</v>
      </c>
      <c r="C252" s="247">
        <f t="shared" si="3"/>
        <v>2.3000000000000043</v>
      </c>
      <c r="D252" s="247"/>
    </row>
    <row r="253" spans="1:4">
      <c r="A253" s="250">
        <v>25173</v>
      </c>
      <c r="B253" s="251">
        <v>56.1</v>
      </c>
      <c r="C253" s="247">
        <f t="shared" si="3"/>
        <v>-2</v>
      </c>
      <c r="D253" s="247"/>
    </row>
    <row r="254" spans="1:4">
      <c r="A254" s="250">
        <v>25204</v>
      </c>
      <c r="B254" s="251">
        <v>54.9</v>
      </c>
      <c r="C254" s="247">
        <f t="shared" si="3"/>
        <v>-1.2000000000000028</v>
      </c>
      <c r="D254" s="247"/>
    </row>
    <row r="255" spans="1:4">
      <c r="A255" s="250">
        <v>25235</v>
      </c>
      <c r="B255" s="251">
        <v>57</v>
      </c>
      <c r="C255" s="247">
        <f t="shared" si="3"/>
        <v>2.1000000000000014</v>
      </c>
      <c r="D255" s="247"/>
    </row>
    <row r="256" spans="1:4">
      <c r="A256" s="250">
        <v>25263</v>
      </c>
      <c r="B256" s="251">
        <v>57.1</v>
      </c>
      <c r="C256" s="247">
        <f t="shared" si="3"/>
        <v>0.10000000000000142</v>
      </c>
      <c r="D256" s="247"/>
    </row>
    <row r="257" spans="1:4">
      <c r="A257" s="250">
        <v>25294</v>
      </c>
      <c r="B257" s="251">
        <v>55.2</v>
      </c>
      <c r="C257" s="247">
        <f t="shared" si="3"/>
        <v>-1.8999999999999986</v>
      </c>
      <c r="D257" s="247"/>
    </row>
    <row r="258" spans="1:4">
      <c r="A258" s="250">
        <v>25324</v>
      </c>
      <c r="B258" s="251">
        <v>56.7</v>
      </c>
      <c r="C258" s="247">
        <f t="shared" ref="C258:C321" si="4">B258-B257</f>
        <v>1.5</v>
      </c>
      <c r="D258" s="247"/>
    </row>
    <row r="259" spans="1:4">
      <c r="A259" s="250">
        <v>25355</v>
      </c>
      <c r="B259" s="251">
        <v>55.5</v>
      </c>
      <c r="C259" s="247">
        <f t="shared" si="4"/>
        <v>-1.2000000000000028</v>
      </c>
      <c r="D259" s="247"/>
    </row>
    <row r="260" spans="1:4">
      <c r="A260" s="250">
        <v>25385</v>
      </c>
      <c r="B260" s="251">
        <v>53.1</v>
      </c>
      <c r="C260" s="247">
        <f t="shared" si="4"/>
        <v>-2.3999999999999986</v>
      </c>
      <c r="D260" s="247"/>
    </row>
    <row r="261" spans="1:4">
      <c r="A261" s="250">
        <v>25416</v>
      </c>
      <c r="B261" s="251">
        <v>54.8</v>
      </c>
      <c r="C261" s="247">
        <f t="shared" si="4"/>
        <v>1.6999999999999957</v>
      </c>
      <c r="D261" s="247"/>
    </row>
    <row r="262" spans="1:4">
      <c r="A262" s="250">
        <v>25447</v>
      </c>
      <c r="B262" s="251">
        <v>54.1</v>
      </c>
      <c r="C262" s="247">
        <f t="shared" si="4"/>
        <v>-0.69999999999999574</v>
      </c>
      <c r="D262" s="247"/>
    </row>
    <row r="263" spans="1:4">
      <c r="A263" s="250">
        <v>25477</v>
      </c>
      <c r="B263" s="251">
        <v>54.6</v>
      </c>
      <c r="C263" s="247">
        <f t="shared" si="4"/>
        <v>0.5</v>
      </c>
      <c r="D263" s="247"/>
    </row>
    <row r="264" spans="1:4">
      <c r="A264" s="250">
        <v>25508</v>
      </c>
      <c r="B264" s="251">
        <v>53.2</v>
      </c>
      <c r="C264" s="247">
        <f t="shared" si="4"/>
        <v>-1.3999999999999986</v>
      </c>
      <c r="D264" s="247"/>
    </row>
    <row r="265" spans="1:4">
      <c r="A265" s="250">
        <v>25538</v>
      </c>
      <c r="B265" s="251">
        <v>52</v>
      </c>
      <c r="C265" s="247">
        <f t="shared" si="4"/>
        <v>-1.2000000000000028</v>
      </c>
      <c r="D265" s="247"/>
    </row>
    <row r="266" spans="1:4">
      <c r="A266" s="250">
        <v>25569</v>
      </c>
      <c r="B266" s="251">
        <v>48.7</v>
      </c>
      <c r="C266" s="247">
        <f t="shared" si="4"/>
        <v>-3.2999999999999972</v>
      </c>
      <c r="D266" s="247"/>
    </row>
    <row r="267" spans="1:4">
      <c r="A267" s="250">
        <v>25600</v>
      </c>
      <c r="B267" s="251">
        <v>47.4</v>
      </c>
      <c r="C267" s="247">
        <f t="shared" si="4"/>
        <v>-1.3000000000000043</v>
      </c>
      <c r="D267" s="247"/>
    </row>
    <row r="268" spans="1:4">
      <c r="A268" s="250">
        <v>25628</v>
      </c>
      <c r="B268" s="251">
        <v>46.9</v>
      </c>
      <c r="C268" s="247">
        <f t="shared" si="4"/>
        <v>-0.5</v>
      </c>
      <c r="D268" s="247"/>
    </row>
    <row r="269" spans="1:4">
      <c r="A269" s="250">
        <v>25659</v>
      </c>
      <c r="B269" s="251">
        <v>45</v>
      </c>
      <c r="C269" s="247">
        <f t="shared" si="4"/>
        <v>-1.8999999999999986</v>
      </c>
      <c r="D269" s="247"/>
    </row>
    <row r="270" spans="1:4">
      <c r="A270" s="250">
        <v>25689</v>
      </c>
      <c r="B270" s="251">
        <v>47.2</v>
      </c>
      <c r="C270" s="247">
        <f t="shared" si="4"/>
        <v>2.2000000000000028</v>
      </c>
      <c r="D270" s="247"/>
    </row>
    <row r="271" spans="1:4">
      <c r="A271" s="250">
        <v>25720</v>
      </c>
      <c r="B271" s="251">
        <v>51.1</v>
      </c>
      <c r="C271" s="247">
        <f t="shared" si="4"/>
        <v>3.8999999999999986</v>
      </c>
      <c r="D271" s="247"/>
    </row>
    <row r="272" spans="1:4">
      <c r="A272" s="250">
        <v>25750</v>
      </c>
      <c r="B272" s="251">
        <v>49.5</v>
      </c>
      <c r="C272" s="247">
        <f t="shared" si="4"/>
        <v>-1.6000000000000014</v>
      </c>
      <c r="D272" s="247"/>
    </row>
    <row r="273" spans="1:4">
      <c r="A273" s="250">
        <v>25781</v>
      </c>
      <c r="B273" s="251">
        <v>47.3</v>
      </c>
      <c r="C273" s="247">
        <f t="shared" si="4"/>
        <v>-2.2000000000000028</v>
      </c>
      <c r="D273" s="247"/>
    </row>
    <row r="274" spans="1:4">
      <c r="A274" s="250">
        <v>25812</v>
      </c>
      <c r="B274" s="251">
        <v>44.1</v>
      </c>
      <c r="C274" s="247">
        <f t="shared" si="4"/>
        <v>-3.1999999999999957</v>
      </c>
      <c r="D274" s="247"/>
    </row>
    <row r="275" spans="1:4">
      <c r="A275" s="250">
        <v>25842</v>
      </c>
      <c r="B275" s="251">
        <v>42.4</v>
      </c>
      <c r="C275" s="247">
        <f t="shared" si="4"/>
        <v>-1.7000000000000028</v>
      </c>
      <c r="D275" s="247"/>
    </row>
    <row r="276" spans="1:4">
      <c r="A276" s="250">
        <v>25873</v>
      </c>
      <c r="B276" s="251">
        <v>39.700000000000003</v>
      </c>
      <c r="C276" s="247">
        <f t="shared" si="4"/>
        <v>-2.6999999999999957</v>
      </c>
      <c r="D276" s="247"/>
    </row>
    <row r="277" spans="1:4">
      <c r="A277" s="250">
        <v>25903</v>
      </c>
      <c r="B277" s="251">
        <v>45.4</v>
      </c>
      <c r="C277" s="247">
        <f t="shared" si="4"/>
        <v>5.6999999999999957</v>
      </c>
      <c r="D277" s="247"/>
    </row>
    <row r="278" spans="1:4">
      <c r="A278" s="250">
        <v>25934</v>
      </c>
      <c r="B278" s="251">
        <v>47.9</v>
      </c>
      <c r="C278" s="247">
        <f t="shared" si="4"/>
        <v>2.5</v>
      </c>
      <c r="D278" s="247"/>
    </row>
    <row r="279" spans="1:4">
      <c r="A279" s="250">
        <v>25965</v>
      </c>
      <c r="B279" s="251">
        <v>54.8</v>
      </c>
      <c r="C279" s="247">
        <f t="shared" si="4"/>
        <v>6.8999999999999986</v>
      </c>
      <c r="D279" s="247"/>
    </row>
    <row r="280" spans="1:4">
      <c r="A280" s="250">
        <v>25993</v>
      </c>
      <c r="B280" s="251">
        <v>51.2</v>
      </c>
      <c r="C280" s="247">
        <f t="shared" si="4"/>
        <v>-3.5999999999999943</v>
      </c>
      <c r="D280" s="247"/>
    </row>
    <row r="281" spans="1:4">
      <c r="A281" s="250">
        <v>26024</v>
      </c>
      <c r="B281" s="251">
        <v>54.5</v>
      </c>
      <c r="C281" s="247">
        <f t="shared" si="4"/>
        <v>3.2999999999999972</v>
      </c>
      <c r="D281" s="247"/>
    </row>
    <row r="282" spans="1:4">
      <c r="A282" s="250">
        <v>26054</v>
      </c>
      <c r="B282" s="251">
        <v>54.2</v>
      </c>
      <c r="C282" s="247">
        <f t="shared" si="4"/>
        <v>-0.29999999999999716</v>
      </c>
      <c r="D282" s="247"/>
    </row>
    <row r="283" spans="1:4">
      <c r="A283" s="250">
        <v>26085</v>
      </c>
      <c r="B283" s="251">
        <v>53.8</v>
      </c>
      <c r="C283" s="247">
        <f t="shared" si="4"/>
        <v>-0.40000000000000568</v>
      </c>
      <c r="D283" s="247"/>
    </row>
    <row r="284" spans="1:4">
      <c r="A284" s="250">
        <v>26115</v>
      </c>
      <c r="B284" s="251">
        <v>54.4</v>
      </c>
      <c r="C284" s="247">
        <f t="shared" si="4"/>
        <v>0.60000000000000142</v>
      </c>
      <c r="D284" s="247"/>
    </row>
    <row r="285" spans="1:4">
      <c r="A285" s="250">
        <v>26146</v>
      </c>
      <c r="B285" s="251">
        <v>53.6</v>
      </c>
      <c r="C285" s="247">
        <f t="shared" si="4"/>
        <v>-0.79999999999999716</v>
      </c>
      <c r="D285" s="247"/>
    </row>
    <row r="286" spans="1:4">
      <c r="A286" s="250">
        <v>26177</v>
      </c>
      <c r="B286" s="251">
        <v>55.1</v>
      </c>
      <c r="C286" s="247">
        <f t="shared" si="4"/>
        <v>1.5</v>
      </c>
      <c r="D286" s="247"/>
    </row>
    <row r="287" spans="1:4">
      <c r="A287" s="250">
        <v>26207</v>
      </c>
      <c r="B287" s="251">
        <v>55</v>
      </c>
      <c r="C287" s="247">
        <f t="shared" si="4"/>
        <v>-0.10000000000000142</v>
      </c>
      <c r="D287" s="247"/>
    </row>
    <row r="288" spans="1:4">
      <c r="A288" s="250">
        <v>26238</v>
      </c>
      <c r="B288" s="251">
        <v>52.3</v>
      </c>
      <c r="C288" s="247">
        <f t="shared" si="4"/>
        <v>-2.7000000000000028</v>
      </c>
      <c r="D288" s="247"/>
    </row>
    <row r="289" spans="1:4">
      <c r="A289" s="250">
        <v>26268</v>
      </c>
      <c r="B289" s="251">
        <v>57.6</v>
      </c>
      <c r="C289" s="247">
        <f t="shared" si="4"/>
        <v>5.3000000000000043</v>
      </c>
      <c r="D289" s="247"/>
    </row>
    <row r="290" spans="1:4">
      <c r="A290" s="250">
        <v>26299</v>
      </c>
      <c r="B290" s="251">
        <v>59.6</v>
      </c>
      <c r="C290" s="247">
        <f t="shared" si="4"/>
        <v>2</v>
      </c>
      <c r="D290" s="247"/>
    </row>
    <row r="291" spans="1:4">
      <c r="A291" s="250">
        <v>26330</v>
      </c>
      <c r="B291" s="251">
        <v>60.6</v>
      </c>
      <c r="C291" s="247">
        <f t="shared" si="4"/>
        <v>1</v>
      </c>
      <c r="D291" s="247"/>
    </row>
    <row r="292" spans="1:4">
      <c r="A292" s="250">
        <v>26359</v>
      </c>
      <c r="B292" s="251">
        <v>59.8</v>
      </c>
      <c r="C292" s="247">
        <f t="shared" si="4"/>
        <v>-0.80000000000000426</v>
      </c>
      <c r="D292" s="247"/>
    </row>
    <row r="293" spans="1:4">
      <c r="A293" s="250">
        <v>26390</v>
      </c>
      <c r="B293" s="251">
        <v>59.3</v>
      </c>
      <c r="C293" s="247">
        <f t="shared" si="4"/>
        <v>-0.5</v>
      </c>
      <c r="D293" s="247"/>
    </row>
    <row r="294" spans="1:4">
      <c r="A294" s="250">
        <v>26420</v>
      </c>
      <c r="B294" s="251">
        <v>61.4</v>
      </c>
      <c r="C294" s="247">
        <f t="shared" si="4"/>
        <v>2.1000000000000014</v>
      </c>
      <c r="D294" s="247"/>
    </row>
    <row r="295" spans="1:4">
      <c r="A295" s="250">
        <v>26451</v>
      </c>
      <c r="B295" s="251">
        <v>58.6</v>
      </c>
      <c r="C295" s="247">
        <f t="shared" si="4"/>
        <v>-2.7999999999999972</v>
      </c>
      <c r="D295" s="247"/>
    </row>
    <row r="296" spans="1:4">
      <c r="A296" s="250">
        <v>26481</v>
      </c>
      <c r="B296" s="251">
        <v>60.1</v>
      </c>
      <c r="C296" s="247">
        <f t="shared" si="4"/>
        <v>1.5</v>
      </c>
      <c r="D296" s="247"/>
    </row>
    <row r="297" spans="1:4">
      <c r="A297" s="250">
        <v>26512</v>
      </c>
      <c r="B297" s="251">
        <v>61.7</v>
      </c>
      <c r="C297" s="247">
        <f t="shared" si="4"/>
        <v>1.6000000000000014</v>
      </c>
      <c r="D297" s="247"/>
    </row>
    <row r="298" spans="1:4">
      <c r="A298" s="250">
        <v>26543</v>
      </c>
      <c r="B298" s="251">
        <v>65.099999999999994</v>
      </c>
      <c r="C298" s="247">
        <f t="shared" si="4"/>
        <v>3.3999999999999915</v>
      </c>
      <c r="D298" s="247"/>
    </row>
    <row r="299" spans="1:4">
      <c r="A299" s="250">
        <v>26573</v>
      </c>
      <c r="B299" s="251">
        <v>67</v>
      </c>
      <c r="C299" s="247">
        <f t="shared" si="4"/>
        <v>1.9000000000000057</v>
      </c>
      <c r="D299" s="247"/>
    </row>
    <row r="300" spans="1:4">
      <c r="A300" s="250">
        <v>26604</v>
      </c>
      <c r="B300" s="251">
        <v>69.900000000000006</v>
      </c>
      <c r="C300" s="247">
        <f t="shared" si="4"/>
        <v>2.9000000000000057</v>
      </c>
      <c r="D300" s="247"/>
    </row>
    <row r="301" spans="1:4">
      <c r="A301" s="250">
        <v>26634</v>
      </c>
      <c r="B301" s="251">
        <v>70.5</v>
      </c>
      <c r="C301" s="247">
        <f t="shared" si="4"/>
        <v>0.59999999999999432</v>
      </c>
      <c r="D301" s="247"/>
    </row>
    <row r="302" spans="1:4">
      <c r="A302" s="250">
        <v>26665</v>
      </c>
      <c r="B302" s="251">
        <v>72.099999999999994</v>
      </c>
      <c r="C302" s="247">
        <f t="shared" si="4"/>
        <v>1.5999999999999943</v>
      </c>
      <c r="D302" s="247"/>
    </row>
    <row r="303" spans="1:4">
      <c r="A303" s="250">
        <v>26696</v>
      </c>
      <c r="B303" s="251">
        <v>69.599999999999994</v>
      </c>
      <c r="C303" s="247">
        <f t="shared" si="4"/>
        <v>-2.5</v>
      </c>
      <c r="D303" s="247"/>
    </row>
    <row r="304" spans="1:4">
      <c r="A304" s="250">
        <v>26724</v>
      </c>
      <c r="B304" s="251">
        <v>69.599999999999994</v>
      </c>
      <c r="C304" s="247">
        <f t="shared" si="4"/>
        <v>0</v>
      </c>
      <c r="D304" s="247"/>
    </row>
    <row r="305" spans="1:4">
      <c r="A305" s="250">
        <v>26755</v>
      </c>
      <c r="B305" s="251">
        <v>67.7</v>
      </c>
      <c r="C305" s="247">
        <f t="shared" si="4"/>
        <v>-1.8999999999999915</v>
      </c>
      <c r="D305" s="247"/>
    </row>
    <row r="306" spans="1:4">
      <c r="A306" s="250">
        <v>26785</v>
      </c>
      <c r="B306" s="251">
        <v>64.8</v>
      </c>
      <c r="C306" s="247">
        <f t="shared" si="4"/>
        <v>-2.9000000000000057</v>
      </c>
      <c r="D306" s="247"/>
    </row>
    <row r="307" spans="1:4">
      <c r="A307" s="250">
        <v>26816</v>
      </c>
      <c r="B307" s="251">
        <v>65</v>
      </c>
      <c r="C307" s="247">
        <f t="shared" si="4"/>
        <v>0.20000000000000284</v>
      </c>
      <c r="D307" s="247"/>
    </row>
    <row r="308" spans="1:4">
      <c r="A308" s="250">
        <v>26846</v>
      </c>
      <c r="B308" s="251">
        <v>57.8</v>
      </c>
      <c r="C308" s="247">
        <f t="shared" si="4"/>
        <v>-7.2000000000000028</v>
      </c>
      <c r="D308" s="247"/>
    </row>
    <row r="309" spans="1:4">
      <c r="A309" s="250">
        <v>26877</v>
      </c>
      <c r="B309" s="251">
        <v>62.7</v>
      </c>
      <c r="C309" s="247">
        <f t="shared" si="4"/>
        <v>4.9000000000000057</v>
      </c>
      <c r="D309" s="247"/>
    </row>
    <row r="310" spans="1:4">
      <c r="A310" s="250">
        <v>26908</v>
      </c>
      <c r="B310" s="251">
        <v>63.5</v>
      </c>
      <c r="C310" s="247">
        <f t="shared" si="4"/>
        <v>0.79999999999999716</v>
      </c>
      <c r="D310" s="247"/>
    </row>
    <row r="311" spans="1:4">
      <c r="A311" s="250">
        <v>26938</v>
      </c>
      <c r="B311" s="251">
        <v>66.2</v>
      </c>
      <c r="C311" s="247">
        <f t="shared" si="4"/>
        <v>2.7000000000000028</v>
      </c>
      <c r="D311" s="247"/>
    </row>
    <row r="312" spans="1:4">
      <c r="A312" s="250">
        <v>26969</v>
      </c>
      <c r="B312" s="251">
        <v>68.099999999999994</v>
      </c>
      <c r="C312" s="247">
        <f t="shared" si="4"/>
        <v>1.8999999999999915</v>
      </c>
      <c r="D312" s="247"/>
    </row>
    <row r="313" spans="1:4">
      <c r="A313" s="250">
        <v>26999</v>
      </c>
      <c r="B313" s="251">
        <v>63.6</v>
      </c>
      <c r="C313" s="247">
        <f t="shared" si="4"/>
        <v>-4.4999999999999929</v>
      </c>
      <c r="D313" s="247"/>
    </row>
    <row r="314" spans="1:4">
      <c r="A314" s="250">
        <v>27030</v>
      </c>
      <c r="B314" s="251">
        <v>62.1</v>
      </c>
      <c r="C314" s="247">
        <f t="shared" si="4"/>
        <v>-1.5</v>
      </c>
      <c r="D314" s="247"/>
    </row>
    <row r="315" spans="1:4">
      <c r="A315" s="250">
        <v>27061</v>
      </c>
      <c r="B315" s="251">
        <v>58.6</v>
      </c>
      <c r="C315" s="247">
        <f t="shared" si="4"/>
        <v>-3.5</v>
      </c>
      <c r="D315" s="247"/>
    </row>
    <row r="316" spans="1:4">
      <c r="A316" s="250">
        <v>27089</v>
      </c>
      <c r="B316" s="251">
        <v>61.8</v>
      </c>
      <c r="C316" s="247">
        <f t="shared" si="4"/>
        <v>3.1999999999999957</v>
      </c>
      <c r="D316" s="247"/>
    </row>
    <row r="317" spans="1:4">
      <c r="A317" s="250">
        <v>27120</v>
      </c>
      <c r="B317" s="251">
        <v>59.9</v>
      </c>
      <c r="C317" s="247">
        <f t="shared" si="4"/>
        <v>-1.8999999999999986</v>
      </c>
      <c r="D317" s="247"/>
    </row>
    <row r="318" spans="1:4">
      <c r="A318" s="250">
        <v>27150</v>
      </c>
      <c r="B318" s="251">
        <v>55.7</v>
      </c>
      <c r="C318" s="247">
        <f t="shared" si="4"/>
        <v>-4.1999999999999957</v>
      </c>
      <c r="D318" s="247"/>
    </row>
    <row r="319" spans="1:4">
      <c r="A319" s="250">
        <v>27181</v>
      </c>
      <c r="B319" s="251">
        <v>54.7</v>
      </c>
      <c r="C319" s="247">
        <f t="shared" si="4"/>
        <v>-1</v>
      </c>
      <c r="D319" s="247"/>
    </row>
    <row r="320" spans="1:4">
      <c r="A320" s="250">
        <v>27211</v>
      </c>
      <c r="B320" s="251">
        <v>54.8</v>
      </c>
      <c r="C320" s="247">
        <f t="shared" si="4"/>
        <v>9.9999999999994316E-2</v>
      </c>
      <c r="D320" s="247"/>
    </row>
    <row r="321" spans="1:4">
      <c r="A321" s="250">
        <v>27242</v>
      </c>
      <c r="B321" s="251">
        <v>52.9</v>
      </c>
      <c r="C321" s="247">
        <f t="shared" si="4"/>
        <v>-1.8999999999999986</v>
      </c>
      <c r="D321" s="247"/>
    </row>
    <row r="322" spans="1:4">
      <c r="A322" s="250">
        <v>27273</v>
      </c>
      <c r="B322" s="251">
        <v>46.2</v>
      </c>
      <c r="C322" s="247">
        <f t="shared" ref="C322:C385" si="5">B322-B321</f>
        <v>-6.6999999999999957</v>
      </c>
      <c r="D322" s="247"/>
    </row>
    <row r="323" spans="1:4">
      <c r="A323" s="250">
        <v>27303</v>
      </c>
      <c r="B323" s="251">
        <v>42.7</v>
      </c>
      <c r="C323" s="247">
        <f t="shared" si="5"/>
        <v>-3.5</v>
      </c>
      <c r="D323" s="247"/>
    </row>
    <row r="324" spans="1:4">
      <c r="A324" s="250">
        <v>27334</v>
      </c>
      <c r="B324" s="251">
        <v>37.9</v>
      </c>
      <c r="C324" s="247">
        <f t="shared" si="5"/>
        <v>-4.8000000000000043</v>
      </c>
      <c r="D324" s="247"/>
    </row>
    <row r="325" spans="1:4">
      <c r="A325" s="250">
        <v>27364</v>
      </c>
      <c r="B325" s="251">
        <v>30.9</v>
      </c>
      <c r="C325" s="247">
        <f t="shared" si="5"/>
        <v>-7</v>
      </c>
      <c r="D325" s="247"/>
    </row>
    <row r="326" spans="1:4">
      <c r="A326" s="250">
        <v>27395</v>
      </c>
      <c r="B326" s="251">
        <v>30.7</v>
      </c>
      <c r="C326" s="247">
        <f t="shared" si="5"/>
        <v>-0.19999999999999929</v>
      </c>
      <c r="D326" s="247"/>
    </row>
    <row r="327" spans="1:4">
      <c r="A327" s="250">
        <v>27426</v>
      </c>
      <c r="B327" s="251">
        <v>34.4</v>
      </c>
      <c r="C327" s="247">
        <f t="shared" si="5"/>
        <v>3.6999999999999993</v>
      </c>
      <c r="D327" s="247"/>
    </row>
    <row r="328" spans="1:4">
      <c r="A328" s="250">
        <v>27454</v>
      </c>
      <c r="B328" s="251">
        <v>31.6</v>
      </c>
      <c r="C328" s="247">
        <f t="shared" si="5"/>
        <v>-2.7999999999999972</v>
      </c>
      <c r="D328" s="247"/>
    </row>
    <row r="329" spans="1:4">
      <c r="A329" s="250">
        <v>27485</v>
      </c>
      <c r="B329" s="251">
        <v>37.5</v>
      </c>
      <c r="C329" s="247">
        <f t="shared" si="5"/>
        <v>5.8999999999999986</v>
      </c>
      <c r="D329" s="247"/>
    </row>
    <row r="330" spans="1:4">
      <c r="A330" s="250">
        <v>27515</v>
      </c>
      <c r="B330" s="251">
        <v>41.2</v>
      </c>
      <c r="C330" s="247">
        <f t="shared" si="5"/>
        <v>3.7000000000000028</v>
      </c>
      <c r="D330" s="247"/>
    </row>
    <row r="331" spans="1:4">
      <c r="A331" s="250">
        <v>27546</v>
      </c>
      <c r="B331" s="251">
        <v>45.1</v>
      </c>
      <c r="C331" s="247">
        <f t="shared" si="5"/>
        <v>3.8999999999999986</v>
      </c>
      <c r="D331" s="247"/>
    </row>
    <row r="332" spans="1:4">
      <c r="A332" s="250">
        <v>27576</v>
      </c>
      <c r="B332" s="251">
        <v>47.2</v>
      </c>
      <c r="C332" s="247">
        <f t="shared" si="5"/>
        <v>2.1000000000000014</v>
      </c>
      <c r="D332" s="247"/>
    </row>
    <row r="333" spans="1:4">
      <c r="A333" s="250">
        <v>27607</v>
      </c>
      <c r="B333" s="251">
        <v>51.4</v>
      </c>
      <c r="C333" s="247">
        <f t="shared" si="5"/>
        <v>4.1999999999999957</v>
      </c>
      <c r="D333" s="247"/>
    </row>
    <row r="334" spans="1:4">
      <c r="A334" s="250">
        <v>27638</v>
      </c>
      <c r="B334" s="251">
        <v>54.4</v>
      </c>
      <c r="C334" s="247">
        <f t="shared" si="5"/>
        <v>3</v>
      </c>
      <c r="D334" s="247"/>
    </row>
    <row r="335" spans="1:4">
      <c r="A335" s="250">
        <v>27668</v>
      </c>
      <c r="B335" s="251">
        <v>55.5</v>
      </c>
      <c r="C335" s="247">
        <f t="shared" si="5"/>
        <v>1.1000000000000014</v>
      </c>
      <c r="D335" s="247"/>
    </row>
    <row r="336" spans="1:4">
      <c r="A336" s="250">
        <v>27699</v>
      </c>
      <c r="B336" s="251">
        <v>54.5</v>
      </c>
      <c r="C336" s="247">
        <f t="shared" si="5"/>
        <v>-1</v>
      </c>
      <c r="D336" s="247"/>
    </row>
    <row r="337" spans="1:4">
      <c r="A337" s="250">
        <v>27729</v>
      </c>
      <c r="B337" s="251">
        <v>54.9</v>
      </c>
      <c r="C337" s="247">
        <f t="shared" si="5"/>
        <v>0.39999999999999858</v>
      </c>
      <c r="D337" s="247"/>
    </row>
    <row r="338" spans="1:4">
      <c r="A338" s="250">
        <v>27760</v>
      </c>
      <c r="B338" s="251">
        <v>58.8</v>
      </c>
      <c r="C338" s="247">
        <f t="shared" si="5"/>
        <v>3.8999999999999986</v>
      </c>
      <c r="D338" s="247"/>
    </row>
    <row r="339" spans="1:4">
      <c r="A339" s="250">
        <v>27791</v>
      </c>
      <c r="B339" s="251">
        <v>61.5</v>
      </c>
      <c r="C339" s="247">
        <f t="shared" si="5"/>
        <v>2.7000000000000028</v>
      </c>
      <c r="D339" s="247"/>
    </row>
    <row r="340" spans="1:4">
      <c r="A340" s="250">
        <v>27820</v>
      </c>
      <c r="B340" s="251">
        <v>58.4</v>
      </c>
      <c r="C340" s="247">
        <f t="shared" si="5"/>
        <v>-3.1000000000000014</v>
      </c>
      <c r="D340" s="247"/>
    </row>
    <row r="341" spans="1:4">
      <c r="A341" s="250">
        <v>27851</v>
      </c>
      <c r="B341" s="251">
        <v>60.6</v>
      </c>
      <c r="C341" s="247">
        <f t="shared" si="5"/>
        <v>2.2000000000000028</v>
      </c>
      <c r="D341" s="247"/>
    </row>
    <row r="342" spans="1:4">
      <c r="A342" s="250">
        <v>27881</v>
      </c>
      <c r="B342" s="251">
        <v>58.8</v>
      </c>
      <c r="C342" s="247">
        <f t="shared" si="5"/>
        <v>-1.8000000000000043</v>
      </c>
      <c r="D342" s="247"/>
    </row>
    <row r="343" spans="1:4">
      <c r="A343" s="250">
        <v>27912</v>
      </c>
      <c r="B343" s="251">
        <v>58.2</v>
      </c>
      <c r="C343" s="247">
        <f t="shared" si="5"/>
        <v>-0.59999999999999432</v>
      </c>
      <c r="D343" s="247"/>
    </row>
    <row r="344" spans="1:4">
      <c r="A344" s="250">
        <v>27942</v>
      </c>
      <c r="B344" s="251">
        <v>55.9</v>
      </c>
      <c r="C344" s="247">
        <f t="shared" si="5"/>
        <v>-2.3000000000000043</v>
      </c>
      <c r="D344" s="247"/>
    </row>
    <row r="345" spans="1:4">
      <c r="A345" s="250">
        <v>27973</v>
      </c>
      <c r="B345" s="251">
        <v>54.5</v>
      </c>
      <c r="C345" s="247">
        <f t="shared" si="5"/>
        <v>-1.3999999999999986</v>
      </c>
      <c r="D345" s="247"/>
    </row>
    <row r="346" spans="1:4">
      <c r="A346" s="250">
        <v>28004</v>
      </c>
      <c r="B346" s="251">
        <v>53.6</v>
      </c>
      <c r="C346" s="247">
        <f t="shared" si="5"/>
        <v>-0.89999999999999858</v>
      </c>
      <c r="D346" s="247"/>
    </row>
    <row r="347" spans="1:4">
      <c r="A347" s="250">
        <v>28034</v>
      </c>
      <c r="B347" s="251">
        <v>53.5</v>
      </c>
      <c r="C347" s="247">
        <f t="shared" si="5"/>
        <v>-0.10000000000000142</v>
      </c>
      <c r="D347" s="247"/>
    </row>
    <row r="348" spans="1:4">
      <c r="A348" s="250">
        <v>28065</v>
      </c>
      <c r="B348" s="251">
        <v>51.7</v>
      </c>
      <c r="C348" s="247">
        <f t="shared" si="5"/>
        <v>-1.7999999999999972</v>
      </c>
      <c r="D348" s="247"/>
    </row>
    <row r="349" spans="1:4">
      <c r="A349" s="250">
        <v>28095</v>
      </c>
      <c r="B349" s="251">
        <v>56.6</v>
      </c>
      <c r="C349" s="247">
        <f t="shared" si="5"/>
        <v>4.8999999999999986</v>
      </c>
      <c r="D349" s="247"/>
    </row>
    <row r="350" spans="1:4">
      <c r="A350" s="250">
        <v>28126</v>
      </c>
      <c r="B350" s="251">
        <v>54.8</v>
      </c>
      <c r="C350" s="247">
        <f t="shared" si="5"/>
        <v>-1.8000000000000043</v>
      </c>
      <c r="D350" s="247"/>
    </row>
    <row r="351" spans="1:4">
      <c r="A351" s="250">
        <v>28157</v>
      </c>
      <c r="B351" s="251">
        <v>55</v>
      </c>
      <c r="C351" s="247">
        <f t="shared" si="5"/>
        <v>0.20000000000000284</v>
      </c>
      <c r="D351" s="247"/>
    </row>
    <row r="352" spans="1:4">
      <c r="A352" s="250">
        <v>28185</v>
      </c>
      <c r="B352" s="251">
        <v>58.4</v>
      </c>
      <c r="C352" s="247">
        <f t="shared" si="5"/>
        <v>3.3999999999999986</v>
      </c>
      <c r="D352" s="247"/>
    </row>
    <row r="353" spans="1:4">
      <c r="A353" s="250">
        <v>28216</v>
      </c>
      <c r="B353" s="251">
        <v>56.9</v>
      </c>
      <c r="C353" s="247">
        <f t="shared" si="5"/>
        <v>-1.5</v>
      </c>
      <c r="D353" s="247"/>
    </row>
    <row r="354" spans="1:4">
      <c r="A354" s="250">
        <v>28246</v>
      </c>
      <c r="B354" s="251">
        <v>59.7</v>
      </c>
      <c r="C354" s="247">
        <f t="shared" si="5"/>
        <v>2.8000000000000043</v>
      </c>
      <c r="D354" s="247"/>
    </row>
    <row r="355" spans="1:4">
      <c r="A355" s="250">
        <v>28277</v>
      </c>
      <c r="B355" s="251">
        <v>56.8</v>
      </c>
      <c r="C355" s="247">
        <f t="shared" si="5"/>
        <v>-2.9000000000000057</v>
      </c>
      <c r="D355" s="247"/>
    </row>
    <row r="356" spans="1:4">
      <c r="A356" s="250">
        <v>28307</v>
      </c>
      <c r="B356" s="251">
        <v>57.7</v>
      </c>
      <c r="C356" s="247">
        <f t="shared" si="5"/>
        <v>0.90000000000000568</v>
      </c>
      <c r="D356" s="247"/>
    </row>
    <row r="357" spans="1:4">
      <c r="A357" s="250">
        <v>28338</v>
      </c>
      <c r="B357" s="251">
        <v>54.9</v>
      </c>
      <c r="C357" s="247">
        <f t="shared" si="5"/>
        <v>-2.8000000000000043</v>
      </c>
      <c r="D357" s="247"/>
    </row>
    <row r="358" spans="1:4">
      <c r="A358" s="250">
        <v>28369</v>
      </c>
      <c r="B358" s="251">
        <v>53.9</v>
      </c>
      <c r="C358" s="247">
        <f t="shared" si="5"/>
        <v>-1</v>
      </c>
      <c r="D358" s="247"/>
    </row>
    <row r="359" spans="1:4">
      <c r="A359" s="250">
        <v>28399</v>
      </c>
      <c r="B359" s="251">
        <v>55.4</v>
      </c>
      <c r="C359" s="247">
        <f t="shared" si="5"/>
        <v>1.5</v>
      </c>
      <c r="D359" s="247"/>
    </row>
    <row r="360" spans="1:4">
      <c r="A360" s="250">
        <v>28430</v>
      </c>
      <c r="B360" s="251">
        <v>56.1</v>
      </c>
      <c r="C360" s="247">
        <f t="shared" si="5"/>
        <v>0.70000000000000284</v>
      </c>
      <c r="D360" s="247"/>
    </row>
    <row r="361" spans="1:4">
      <c r="A361" s="250">
        <v>28460</v>
      </c>
      <c r="B361" s="251">
        <v>59.8</v>
      </c>
      <c r="C361" s="247">
        <f t="shared" si="5"/>
        <v>3.6999999999999957</v>
      </c>
      <c r="D361" s="247"/>
    </row>
    <row r="362" spans="1:4">
      <c r="A362" s="250">
        <v>28491</v>
      </c>
      <c r="B362" s="251">
        <v>57.4</v>
      </c>
      <c r="C362" s="247">
        <f t="shared" si="5"/>
        <v>-2.3999999999999986</v>
      </c>
      <c r="D362" s="247"/>
    </row>
    <row r="363" spans="1:4">
      <c r="A363" s="250">
        <v>28522</v>
      </c>
      <c r="B363" s="251">
        <v>55.9</v>
      </c>
      <c r="C363" s="247">
        <f t="shared" si="5"/>
        <v>-1.5</v>
      </c>
      <c r="D363" s="247"/>
    </row>
    <row r="364" spans="1:4">
      <c r="A364" s="250">
        <v>28550</v>
      </c>
      <c r="B364" s="251">
        <v>55</v>
      </c>
      <c r="C364" s="247">
        <f t="shared" si="5"/>
        <v>-0.89999999999999858</v>
      </c>
      <c r="D364" s="247"/>
    </row>
    <row r="365" spans="1:4">
      <c r="A365" s="250">
        <v>28581</v>
      </c>
      <c r="B365" s="251">
        <v>57.7</v>
      </c>
      <c r="C365" s="247">
        <f t="shared" si="5"/>
        <v>2.7000000000000028</v>
      </c>
      <c r="D365" s="247"/>
    </row>
    <row r="366" spans="1:4">
      <c r="A366" s="250">
        <v>28611</v>
      </c>
      <c r="B366" s="251">
        <v>60.2</v>
      </c>
      <c r="C366" s="247">
        <f t="shared" si="5"/>
        <v>2.5</v>
      </c>
      <c r="D366" s="247"/>
    </row>
    <row r="367" spans="1:4">
      <c r="A367" s="250">
        <v>28642</v>
      </c>
      <c r="B367" s="251">
        <v>60.5</v>
      </c>
      <c r="C367" s="247">
        <f t="shared" si="5"/>
        <v>0.29999999999999716</v>
      </c>
      <c r="D367" s="247"/>
    </row>
    <row r="368" spans="1:4">
      <c r="A368" s="250">
        <v>28672</v>
      </c>
      <c r="B368" s="251">
        <v>62.2</v>
      </c>
      <c r="C368" s="247">
        <f t="shared" si="5"/>
        <v>1.7000000000000028</v>
      </c>
      <c r="D368" s="247"/>
    </row>
    <row r="369" spans="1:4">
      <c r="A369" s="250">
        <v>28703</v>
      </c>
      <c r="B369" s="251">
        <v>60.3</v>
      </c>
      <c r="C369" s="247">
        <f t="shared" si="5"/>
        <v>-1.9000000000000057</v>
      </c>
      <c r="D369" s="247"/>
    </row>
    <row r="370" spans="1:4">
      <c r="A370" s="250">
        <v>28734</v>
      </c>
      <c r="B370" s="251">
        <v>60.5</v>
      </c>
      <c r="C370" s="247">
        <f t="shared" si="5"/>
        <v>0.20000000000000284</v>
      </c>
      <c r="D370" s="247"/>
    </row>
    <row r="371" spans="1:4">
      <c r="A371" s="250">
        <v>28764</v>
      </c>
      <c r="B371" s="251">
        <v>60.1</v>
      </c>
      <c r="C371" s="247">
        <f t="shared" si="5"/>
        <v>-0.39999999999999858</v>
      </c>
      <c r="D371" s="247"/>
    </row>
    <row r="372" spans="1:4">
      <c r="A372" s="250">
        <v>28795</v>
      </c>
      <c r="B372" s="251">
        <v>61.3</v>
      </c>
      <c r="C372" s="247">
        <f t="shared" si="5"/>
        <v>1.1999999999999957</v>
      </c>
      <c r="D372" s="247"/>
    </row>
    <row r="373" spans="1:4">
      <c r="A373" s="250">
        <v>28825</v>
      </c>
      <c r="B373" s="251">
        <v>59.4</v>
      </c>
      <c r="C373" s="247">
        <f t="shared" si="5"/>
        <v>-1.8999999999999986</v>
      </c>
      <c r="D373" s="247"/>
    </row>
    <row r="374" spans="1:4">
      <c r="A374" s="250">
        <v>28856</v>
      </c>
      <c r="B374" s="251">
        <v>58.5</v>
      </c>
      <c r="C374" s="247">
        <f t="shared" si="5"/>
        <v>-0.89999999999999858</v>
      </c>
      <c r="D374" s="247"/>
    </row>
    <row r="375" spans="1:4">
      <c r="A375" s="250">
        <v>28887</v>
      </c>
      <c r="B375" s="251">
        <v>58.2</v>
      </c>
      <c r="C375" s="247">
        <f t="shared" si="5"/>
        <v>-0.29999999999999716</v>
      </c>
      <c r="D375" s="247"/>
    </row>
    <row r="376" spans="1:4">
      <c r="A376" s="250">
        <v>28915</v>
      </c>
      <c r="B376" s="251">
        <v>57.7</v>
      </c>
      <c r="C376" s="247">
        <f t="shared" si="5"/>
        <v>-0.5</v>
      </c>
      <c r="D376" s="247"/>
    </row>
    <row r="377" spans="1:4">
      <c r="A377" s="250">
        <v>28946</v>
      </c>
      <c r="B377" s="251">
        <v>56.2</v>
      </c>
      <c r="C377" s="247">
        <f t="shared" si="5"/>
        <v>-1.5</v>
      </c>
      <c r="D377" s="247"/>
    </row>
    <row r="378" spans="1:4">
      <c r="A378" s="250">
        <v>28976</v>
      </c>
      <c r="B378" s="251">
        <v>54.4</v>
      </c>
      <c r="C378" s="247">
        <f t="shared" si="5"/>
        <v>-1.8000000000000043</v>
      </c>
      <c r="D378" s="247"/>
    </row>
    <row r="379" spans="1:4">
      <c r="A379" s="250">
        <v>29007</v>
      </c>
      <c r="B379" s="251">
        <v>52.7</v>
      </c>
      <c r="C379" s="247">
        <f t="shared" si="5"/>
        <v>-1.6999999999999957</v>
      </c>
      <c r="D379" s="247"/>
    </row>
    <row r="380" spans="1:4">
      <c r="A380" s="250">
        <v>29037</v>
      </c>
      <c r="B380" s="251">
        <v>51.3</v>
      </c>
      <c r="C380" s="247">
        <f t="shared" si="5"/>
        <v>-1.4000000000000057</v>
      </c>
      <c r="D380" s="247"/>
    </row>
    <row r="381" spans="1:4">
      <c r="A381" s="250">
        <v>29068</v>
      </c>
      <c r="B381" s="251">
        <v>49.5</v>
      </c>
      <c r="C381" s="247">
        <f t="shared" si="5"/>
        <v>-1.7999999999999972</v>
      </c>
      <c r="D381" s="247"/>
    </row>
    <row r="382" spans="1:4">
      <c r="A382" s="250">
        <v>29099</v>
      </c>
      <c r="B382" s="251">
        <v>49.6</v>
      </c>
      <c r="C382" s="247">
        <f t="shared" si="5"/>
        <v>0.10000000000000142</v>
      </c>
      <c r="D382" s="247"/>
    </row>
    <row r="383" spans="1:4">
      <c r="A383" s="250">
        <v>29129</v>
      </c>
      <c r="B383" s="251">
        <v>49</v>
      </c>
      <c r="C383" s="247">
        <f t="shared" si="5"/>
        <v>-0.60000000000000142</v>
      </c>
      <c r="D383" s="247"/>
    </row>
    <row r="384" spans="1:4">
      <c r="A384" s="250">
        <v>29160</v>
      </c>
      <c r="B384" s="251">
        <v>48</v>
      </c>
      <c r="C384" s="247">
        <f t="shared" si="5"/>
        <v>-1</v>
      </c>
      <c r="D384" s="247"/>
    </row>
    <row r="385" spans="1:4">
      <c r="A385" s="250">
        <v>29190</v>
      </c>
      <c r="B385" s="251">
        <v>44.8</v>
      </c>
      <c r="C385" s="247">
        <f t="shared" si="5"/>
        <v>-3.2000000000000028</v>
      </c>
      <c r="D385" s="247"/>
    </row>
    <row r="386" spans="1:4">
      <c r="A386" s="250">
        <v>29221</v>
      </c>
      <c r="B386" s="251">
        <v>46.2</v>
      </c>
      <c r="C386" s="247">
        <f t="shared" ref="C386:C449" si="6">B386-B385</f>
        <v>1.4000000000000057</v>
      </c>
      <c r="D386" s="247"/>
    </row>
    <row r="387" spans="1:4">
      <c r="A387" s="250">
        <v>29252</v>
      </c>
      <c r="B387" s="251">
        <v>50.2</v>
      </c>
      <c r="C387" s="247">
        <f t="shared" si="6"/>
        <v>4</v>
      </c>
      <c r="D387" s="247"/>
    </row>
    <row r="388" spans="1:4">
      <c r="A388" s="250">
        <v>29281</v>
      </c>
      <c r="B388" s="251">
        <v>43.6</v>
      </c>
      <c r="C388" s="247">
        <f t="shared" si="6"/>
        <v>-6.6000000000000014</v>
      </c>
      <c r="D388" s="247"/>
    </row>
    <row r="389" spans="1:4">
      <c r="A389" s="250">
        <v>29312</v>
      </c>
      <c r="B389" s="251">
        <v>37.4</v>
      </c>
      <c r="C389" s="247">
        <f t="shared" si="6"/>
        <v>-6.2000000000000028</v>
      </c>
      <c r="D389" s="247"/>
    </row>
    <row r="390" spans="1:4">
      <c r="A390" s="250">
        <v>29342</v>
      </c>
      <c r="B390" s="251">
        <v>29.4</v>
      </c>
      <c r="C390" s="247">
        <f t="shared" si="6"/>
        <v>-8</v>
      </c>
      <c r="D390" s="247"/>
    </row>
    <row r="391" spans="1:4">
      <c r="A391" s="250">
        <v>29373</v>
      </c>
      <c r="B391" s="251">
        <v>30.3</v>
      </c>
      <c r="C391" s="247">
        <f t="shared" si="6"/>
        <v>0.90000000000000213</v>
      </c>
      <c r="D391" s="247"/>
    </row>
    <row r="392" spans="1:4">
      <c r="A392" s="250">
        <v>29403</v>
      </c>
      <c r="B392" s="251">
        <v>35</v>
      </c>
      <c r="C392" s="247">
        <f t="shared" si="6"/>
        <v>4.6999999999999993</v>
      </c>
      <c r="D392" s="247"/>
    </row>
    <row r="393" spans="1:4">
      <c r="A393" s="250">
        <v>29434</v>
      </c>
      <c r="B393" s="251">
        <v>45.5</v>
      </c>
      <c r="C393" s="247">
        <f t="shared" si="6"/>
        <v>10.5</v>
      </c>
      <c r="D393" s="247"/>
    </row>
    <row r="394" spans="1:4">
      <c r="A394" s="250">
        <v>29465</v>
      </c>
      <c r="B394" s="251">
        <v>50.1</v>
      </c>
      <c r="C394" s="247">
        <f t="shared" si="6"/>
        <v>4.6000000000000014</v>
      </c>
      <c r="D394" s="247"/>
    </row>
    <row r="395" spans="1:4">
      <c r="A395" s="250">
        <v>29495</v>
      </c>
      <c r="B395" s="251">
        <v>55.5</v>
      </c>
      <c r="C395" s="247">
        <f t="shared" si="6"/>
        <v>5.3999999999999986</v>
      </c>
      <c r="D395" s="247"/>
    </row>
    <row r="396" spans="1:4">
      <c r="A396" s="250">
        <v>29526</v>
      </c>
      <c r="B396" s="251">
        <v>58.2</v>
      </c>
      <c r="C396" s="247">
        <f t="shared" si="6"/>
        <v>2.7000000000000028</v>
      </c>
      <c r="D396" s="247"/>
    </row>
    <row r="397" spans="1:4">
      <c r="A397" s="250">
        <v>29556</v>
      </c>
      <c r="B397" s="251">
        <v>53</v>
      </c>
      <c r="C397" s="247">
        <f t="shared" si="6"/>
        <v>-5.2000000000000028</v>
      </c>
      <c r="D397" s="247"/>
    </row>
    <row r="398" spans="1:4">
      <c r="A398" s="250">
        <v>29587</v>
      </c>
      <c r="B398" s="251">
        <v>49.2</v>
      </c>
      <c r="C398" s="247">
        <f t="shared" si="6"/>
        <v>-3.7999999999999972</v>
      </c>
      <c r="D398" s="247"/>
    </row>
    <row r="399" spans="1:4">
      <c r="A399" s="250">
        <v>29618</v>
      </c>
      <c r="B399" s="251">
        <v>48.8</v>
      </c>
      <c r="C399" s="247">
        <f t="shared" si="6"/>
        <v>-0.40000000000000568</v>
      </c>
      <c r="D399" s="247"/>
    </row>
    <row r="400" spans="1:4">
      <c r="A400" s="250">
        <v>29646</v>
      </c>
      <c r="B400" s="251">
        <v>49.6</v>
      </c>
      <c r="C400" s="247">
        <f t="shared" si="6"/>
        <v>0.80000000000000426</v>
      </c>
      <c r="D400" s="247"/>
    </row>
    <row r="401" spans="1:4">
      <c r="A401" s="250">
        <v>29677</v>
      </c>
      <c r="B401" s="251">
        <v>51.6</v>
      </c>
      <c r="C401" s="247">
        <f t="shared" si="6"/>
        <v>2</v>
      </c>
      <c r="D401" s="247"/>
    </row>
    <row r="402" spans="1:4">
      <c r="A402" s="250">
        <v>29707</v>
      </c>
      <c r="B402" s="251">
        <v>53.5</v>
      </c>
      <c r="C402" s="247">
        <f t="shared" si="6"/>
        <v>1.8999999999999986</v>
      </c>
      <c r="D402" s="247"/>
    </row>
    <row r="403" spans="1:4">
      <c r="A403" s="250">
        <v>29738</v>
      </c>
      <c r="B403" s="251">
        <v>50.7</v>
      </c>
      <c r="C403" s="247">
        <f t="shared" si="6"/>
        <v>-2.7999999999999972</v>
      </c>
      <c r="D403" s="247"/>
    </row>
    <row r="404" spans="1:4">
      <c r="A404" s="250">
        <v>29768</v>
      </c>
      <c r="B404" s="251">
        <v>46.7</v>
      </c>
      <c r="C404" s="247">
        <f t="shared" si="6"/>
        <v>-4</v>
      </c>
      <c r="D404" s="247"/>
    </row>
    <row r="405" spans="1:4">
      <c r="A405" s="250">
        <v>29799</v>
      </c>
      <c r="B405" s="251">
        <v>48.3</v>
      </c>
      <c r="C405" s="247">
        <f t="shared" si="6"/>
        <v>1.5999999999999943</v>
      </c>
      <c r="D405" s="247"/>
    </row>
    <row r="406" spans="1:4">
      <c r="A406" s="250">
        <v>29830</v>
      </c>
      <c r="B406" s="251">
        <v>42.5</v>
      </c>
      <c r="C406" s="247">
        <f t="shared" si="6"/>
        <v>-5.7999999999999972</v>
      </c>
      <c r="D406" s="247"/>
    </row>
    <row r="407" spans="1:4">
      <c r="A407" s="250">
        <v>29860</v>
      </c>
      <c r="B407" s="251">
        <v>40</v>
      </c>
      <c r="C407" s="247">
        <f t="shared" si="6"/>
        <v>-2.5</v>
      </c>
      <c r="D407" s="247"/>
    </row>
    <row r="408" spans="1:4">
      <c r="A408" s="250">
        <v>29891</v>
      </c>
      <c r="B408" s="251">
        <v>36.1</v>
      </c>
      <c r="C408" s="247">
        <f t="shared" si="6"/>
        <v>-3.8999999999999986</v>
      </c>
      <c r="D408" s="247"/>
    </row>
    <row r="409" spans="1:4">
      <c r="A409" s="250">
        <v>29921</v>
      </c>
      <c r="B409" s="251">
        <v>37.799999999999997</v>
      </c>
      <c r="C409" s="247">
        <f t="shared" si="6"/>
        <v>1.6999999999999957</v>
      </c>
      <c r="D409" s="247"/>
    </row>
    <row r="410" spans="1:4">
      <c r="A410" s="250">
        <v>29952</v>
      </c>
      <c r="B410" s="251">
        <v>38.200000000000003</v>
      </c>
      <c r="C410" s="247">
        <f t="shared" si="6"/>
        <v>0.40000000000000568</v>
      </c>
      <c r="D410" s="247"/>
    </row>
    <row r="411" spans="1:4">
      <c r="A411" s="250">
        <v>29983</v>
      </c>
      <c r="B411" s="251">
        <v>38.299999999999997</v>
      </c>
      <c r="C411" s="247">
        <f t="shared" si="6"/>
        <v>9.9999999999994316E-2</v>
      </c>
      <c r="D411" s="247"/>
    </row>
    <row r="412" spans="1:4">
      <c r="A412" s="250">
        <v>30011</v>
      </c>
      <c r="B412" s="251">
        <v>36.799999999999997</v>
      </c>
      <c r="C412" s="247">
        <f t="shared" si="6"/>
        <v>-1.5</v>
      </c>
      <c r="D412" s="247"/>
    </row>
    <row r="413" spans="1:4">
      <c r="A413" s="250">
        <v>30042</v>
      </c>
      <c r="B413" s="251">
        <v>37.799999999999997</v>
      </c>
      <c r="C413" s="247">
        <f t="shared" si="6"/>
        <v>1</v>
      </c>
      <c r="D413" s="247"/>
    </row>
    <row r="414" spans="1:4">
      <c r="A414" s="250">
        <v>30072</v>
      </c>
      <c r="B414" s="251">
        <v>35.5</v>
      </c>
      <c r="C414" s="247">
        <f t="shared" si="6"/>
        <v>-2.2999999999999972</v>
      </c>
      <c r="D414" s="247"/>
    </row>
    <row r="415" spans="1:4">
      <c r="A415" s="250">
        <v>30103</v>
      </c>
      <c r="B415" s="251">
        <v>38.299999999999997</v>
      </c>
      <c r="C415" s="247">
        <f t="shared" si="6"/>
        <v>2.7999999999999972</v>
      </c>
      <c r="D415" s="247"/>
    </row>
    <row r="416" spans="1:4">
      <c r="A416" s="250">
        <v>30133</v>
      </c>
      <c r="B416" s="251">
        <v>38.4</v>
      </c>
      <c r="C416" s="247">
        <f t="shared" si="6"/>
        <v>0.10000000000000142</v>
      </c>
      <c r="D416" s="247"/>
    </row>
    <row r="417" spans="1:4">
      <c r="A417" s="250">
        <v>30164</v>
      </c>
      <c r="B417" s="251">
        <v>38.299999999999997</v>
      </c>
      <c r="C417" s="247">
        <f t="shared" si="6"/>
        <v>-0.10000000000000142</v>
      </c>
      <c r="D417" s="247"/>
    </row>
    <row r="418" spans="1:4">
      <c r="A418" s="250">
        <v>30195</v>
      </c>
      <c r="B418" s="251">
        <v>38.799999999999997</v>
      </c>
      <c r="C418" s="247">
        <f t="shared" si="6"/>
        <v>0.5</v>
      </c>
      <c r="D418" s="247"/>
    </row>
    <row r="419" spans="1:4">
      <c r="A419" s="250">
        <v>30225</v>
      </c>
      <c r="B419" s="251">
        <v>39.4</v>
      </c>
      <c r="C419" s="247">
        <f t="shared" si="6"/>
        <v>0.60000000000000142</v>
      </c>
      <c r="D419" s="247"/>
    </row>
    <row r="420" spans="1:4">
      <c r="A420" s="250">
        <v>30256</v>
      </c>
      <c r="B420" s="251">
        <v>39.200000000000003</v>
      </c>
      <c r="C420" s="247">
        <f t="shared" si="6"/>
        <v>-0.19999999999999574</v>
      </c>
      <c r="D420" s="247"/>
    </row>
    <row r="421" spans="1:4">
      <c r="A421" s="250">
        <v>30286</v>
      </c>
      <c r="B421" s="251">
        <v>42.8</v>
      </c>
      <c r="C421" s="247">
        <f t="shared" si="6"/>
        <v>3.5999999999999943</v>
      </c>
      <c r="D421" s="247"/>
    </row>
    <row r="422" spans="1:4">
      <c r="A422" s="250">
        <v>30317</v>
      </c>
      <c r="B422" s="251">
        <v>46</v>
      </c>
      <c r="C422" s="247">
        <f t="shared" si="6"/>
        <v>3.2000000000000028</v>
      </c>
      <c r="D422" s="247"/>
    </row>
    <row r="423" spans="1:4">
      <c r="A423" s="250">
        <v>30348</v>
      </c>
      <c r="B423" s="251">
        <v>54.4</v>
      </c>
      <c r="C423" s="247">
        <f t="shared" si="6"/>
        <v>8.3999999999999986</v>
      </c>
      <c r="D423" s="247"/>
    </row>
    <row r="424" spans="1:4">
      <c r="A424" s="250">
        <v>30376</v>
      </c>
      <c r="B424" s="251">
        <v>53.9</v>
      </c>
      <c r="C424" s="247">
        <f t="shared" si="6"/>
        <v>-0.5</v>
      </c>
      <c r="D424" s="247"/>
    </row>
    <row r="425" spans="1:4">
      <c r="A425" s="250">
        <v>30407</v>
      </c>
      <c r="B425" s="251">
        <v>54.2</v>
      </c>
      <c r="C425" s="247">
        <f t="shared" si="6"/>
        <v>0.30000000000000426</v>
      </c>
      <c r="D425" s="247"/>
    </row>
    <row r="426" spans="1:4">
      <c r="A426" s="250">
        <v>30437</v>
      </c>
      <c r="B426" s="251">
        <v>56.1</v>
      </c>
      <c r="C426" s="247">
        <f t="shared" si="6"/>
        <v>1.8999999999999986</v>
      </c>
      <c r="D426" s="247"/>
    </row>
    <row r="427" spans="1:4">
      <c r="A427" s="250">
        <v>30468</v>
      </c>
      <c r="B427" s="251">
        <v>57.5</v>
      </c>
      <c r="C427" s="247">
        <f t="shared" si="6"/>
        <v>1.3999999999999986</v>
      </c>
      <c r="D427" s="247"/>
    </row>
    <row r="428" spans="1:4">
      <c r="A428" s="250">
        <v>30498</v>
      </c>
      <c r="B428" s="251">
        <v>63.6</v>
      </c>
      <c r="C428" s="247">
        <f t="shared" si="6"/>
        <v>6.1000000000000014</v>
      </c>
      <c r="D428" s="247"/>
    </row>
    <row r="429" spans="1:4">
      <c r="A429" s="250">
        <v>30529</v>
      </c>
      <c r="B429" s="251">
        <v>63.1</v>
      </c>
      <c r="C429" s="247">
        <f t="shared" si="6"/>
        <v>-0.5</v>
      </c>
      <c r="D429" s="247"/>
    </row>
    <row r="430" spans="1:4">
      <c r="A430" s="250">
        <v>30560</v>
      </c>
      <c r="B430" s="251">
        <v>62.5</v>
      </c>
      <c r="C430" s="247">
        <f t="shared" si="6"/>
        <v>-0.60000000000000142</v>
      </c>
      <c r="D430" s="247"/>
    </row>
    <row r="431" spans="1:4">
      <c r="A431" s="250">
        <v>30590</v>
      </c>
      <c r="B431" s="251">
        <v>64.400000000000006</v>
      </c>
      <c r="C431" s="247">
        <f t="shared" si="6"/>
        <v>1.9000000000000057</v>
      </c>
      <c r="D431" s="247"/>
    </row>
    <row r="432" spans="1:4">
      <c r="A432" s="250">
        <v>30621</v>
      </c>
      <c r="B432" s="251">
        <v>66</v>
      </c>
      <c r="C432" s="247">
        <f t="shared" si="6"/>
        <v>1.5999999999999943</v>
      </c>
      <c r="D432" s="247"/>
    </row>
    <row r="433" spans="1:4">
      <c r="A433" s="250">
        <v>30651</v>
      </c>
      <c r="B433" s="251">
        <v>69.900000000000006</v>
      </c>
      <c r="C433" s="247">
        <f t="shared" si="6"/>
        <v>3.9000000000000057</v>
      </c>
      <c r="D433" s="247"/>
    </row>
    <row r="434" spans="1:4">
      <c r="A434" s="250">
        <v>30682</v>
      </c>
      <c r="B434" s="251">
        <v>60.5</v>
      </c>
      <c r="C434" s="247">
        <f t="shared" si="6"/>
        <v>-9.4000000000000057</v>
      </c>
      <c r="D434" s="247"/>
    </row>
    <row r="435" spans="1:4">
      <c r="A435" s="250">
        <v>30713</v>
      </c>
      <c r="B435" s="251">
        <v>61.3</v>
      </c>
      <c r="C435" s="247">
        <f t="shared" si="6"/>
        <v>0.79999999999999716</v>
      </c>
      <c r="D435" s="247"/>
    </row>
    <row r="436" spans="1:4">
      <c r="A436" s="250">
        <v>30742</v>
      </c>
      <c r="B436" s="251">
        <v>58.9</v>
      </c>
      <c r="C436" s="247">
        <f t="shared" si="6"/>
        <v>-2.3999999999999986</v>
      </c>
      <c r="D436" s="247"/>
    </row>
    <row r="437" spans="1:4">
      <c r="A437" s="250">
        <v>30773</v>
      </c>
      <c r="B437" s="251">
        <v>61</v>
      </c>
      <c r="C437" s="247">
        <f t="shared" si="6"/>
        <v>2.1000000000000014</v>
      </c>
      <c r="D437" s="247"/>
    </row>
    <row r="438" spans="1:4">
      <c r="A438" s="250">
        <v>30803</v>
      </c>
      <c r="B438" s="251">
        <v>58.6</v>
      </c>
      <c r="C438" s="247">
        <f t="shared" si="6"/>
        <v>-2.3999999999999986</v>
      </c>
      <c r="D438" s="247"/>
    </row>
    <row r="439" spans="1:4">
      <c r="A439" s="250">
        <v>30834</v>
      </c>
      <c r="B439" s="251">
        <v>58.1</v>
      </c>
      <c r="C439" s="247">
        <f t="shared" si="6"/>
        <v>-0.5</v>
      </c>
      <c r="D439" s="247"/>
    </row>
    <row r="440" spans="1:4">
      <c r="A440" s="250">
        <v>30864</v>
      </c>
      <c r="B440" s="251">
        <v>56.1</v>
      </c>
      <c r="C440" s="247">
        <f t="shared" si="6"/>
        <v>-2</v>
      </c>
      <c r="D440" s="247"/>
    </row>
    <row r="441" spans="1:4">
      <c r="A441" s="250">
        <v>30895</v>
      </c>
      <c r="B441" s="251">
        <v>53</v>
      </c>
      <c r="C441" s="247">
        <f t="shared" si="6"/>
        <v>-3.1000000000000014</v>
      </c>
      <c r="D441" s="247"/>
    </row>
    <row r="442" spans="1:4">
      <c r="A442" s="250">
        <v>30926</v>
      </c>
      <c r="B442" s="251">
        <v>50</v>
      </c>
      <c r="C442" s="247">
        <f t="shared" si="6"/>
        <v>-3</v>
      </c>
      <c r="D442" s="247"/>
    </row>
    <row r="443" spans="1:4">
      <c r="A443" s="250">
        <v>30956</v>
      </c>
      <c r="B443" s="251">
        <v>50.8</v>
      </c>
      <c r="C443" s="247">
        <f t="shared" si="6"/>
        <v>0.79999999999999716</v>
      </c>
      <c r="D443" s="247"/>
    </row>
    <row r="444" spans="1:4">
      <c r="A444" s="250">
        <v>30987</v>
      </c>
      <c r="B444" s="251">
        <v>50.3</v>
      </c>
      <c r="C444" s="247">
        <f t="shared" si="6"/>
        <v>-0.5</v>
      </c>
      <c r="D444" s="247"/>
    </row>
    <row r="445" spans="1:4">
      <c r="A445" s="250">
        <v>31017</v>
      </c>
      <c r="B445" s="251">
        <v>50.6</v>
      </c>
      <c r="C445" s="247">
        <f t="shared" si="6"/>
        <v>0.30000000000000426</v>
      </c>
      <c r="D445" s="247"/>
    </row>
    <row r="446" spans="1:4">
      <c r="A446" s="250">
        <v>31048</v>
      </c>
      <c r="B446" s="251">
        <v>50.3</v>
      </c>
      <c r="C446" s="247">
        <f t="shared" si="6"/>
        <v>-0.30000000000000426</v>
      </c>
      <c r="D446" s="247"/>
    </row>
    <row r="447" spans="1:4">
      <c r="A447" s="250">
        <v>31079</v>
      </c>
      <c r="B447" s="251">
        <v>49.9</v>
      </c>
      <c r="C447" s="247">
        <f t="shared" si="6"/>
        <v>-0.39999999999999858</v>
      </c>
      <c r="D447" s="247"/>
    </row>
    <row r="448" spans="1:4">
      <c r="A448" s="250">
        <v>31107</v>
      </c>
      <c r="B448" s="251">
        <v>47.8</v>
      </c>
      <c r="C448" s="247">
        <f t="shared" si="6"/>
        <v>-2.1000000000000014</v>
      </c>
      <c r="D448" s="247"/>
    </row>
    <row r="449" spans="1:4">
      <c r="A449" s="250">
        <v>31138</v>
      </c>
      <c r="B449" s="251">
        <v>48.2</v>
      </c>
      <c r="C449" s="247">
        <f t="shared" si="6"/>
        <v>0.40000000000000568</v>
      </c>
      <c r="D449" s="247"/>
    </row>
    <row r="450" spans="1:4">
      <c r="A450" s="250">
        <v>31168</v>
      </c>
      <c r="B450" s="251">
        <v>47.1</v>
      </c>
      <c r="C450" s="247">
        <f t="shared" ref="C450:C513" si="7">B450-B449</f>
        <v>-1.1000000000000014</v>
      </c>
      <c r="D450" s="247"/>
    </row>
    <row r="451" spans="1:4">
      <c r="A451" s="250">
        <v>31199</v>
      </c>
      <c r="B451" s="251">
        <v>47.8</v>
      </c>
      <c r="C451" s="247">
        <f t="shared" si="7"/>
        <v>0.69999999999999574</v>
      </c>
      <c r="D451" s="247"/>
    </row>
    <row r="452" spans="1:4">
      <c r="A452" s="250">
        <v>31229</v>
      </c>
      <c r="B452" s="251">
        <v>47.9</v>
      </c>
      <c r="C452" s="247">
        <f t="shared" si="7"/>
        <v>0.10000000000000142</v>
      </c>
      <c r="D452" s="247"/>
    </row>
    <row r="453" spans="1:4">
      <c r="A453" s="250">
        <v>31260</v>
      </c>
      <c r="B453" s="251">
        <v>47.7</v>
      </c>
      <c r="C453" s="247">
        <f t="shared" si="7"/>
        <v>-0.19999999999999574</v>
      </c>
      <c r="D453" s="247"/>
    </row>
    <row r="454" spans="1:4">
      <c r="A454" s="250">
        <v>31291</v>
      </c>
      <c r="B454" s="251">
        <v>49.9</v>
      </c>
      <c r="C454" s="247">
        <f t="shared" si="7"/>
        <v>2.1999999999999957</v>
      </c>
      <c r="D454" s="247"/>
    </row>
    <row r="455" spans="1:4">
      <c r="A455" s="250">
        <v>31321</v>
      </c>
      <c r="B455" s="251">
        <v>50.9</v>
      </c>
      <c r="C455" s="247">
        <f t="shared" si="7"/>
        <v>1</v>
      </c>
      <c r="D455" s="247"/>
    </row>
    <row r="456" spans="1:4">
      <c r="A456" s="250">
        <v>31352</v>
      </c>
      <c r="B456" s="251">
        <v>52</v>
      </c>
      <c r="C456" s="247">
        <f t="shared" si="7"/>
        <v>1.1000000000000014</v>
      </c>
      <c r="D456" s="247"/>
    </row>
    <row r="457" spans="1:4">
      <c r="A457" s="250">
        <v>31382</v>
      </c>
      <c r="B457" s="251">
        <v>50.7</v>
      </c>
      <c r="C457" s="247">
        <f t="shared" si="7"/>
        <v>-1.2999999999999972</v>
      </c>
      <c r="D457" s="247"/>
    </row>
    <row r="458" spans="1:4">
      <c r="A458" s="250">
        <v>31413</v>
      </c>
      <c r="B458" s="251">
        <v>51.2</v>
      </c>
      <c r="C458" s="247">
        <f t="shared" si="7"/>
        <v>0.5</v>
      </c>
      <c r="D458" s="247"/>
    </row>
    <row r="459" spans="1:4">
      <c r="A459" s="250">
        <v>31444</v>
      </c>
      <c r="B459" s="251">
        <v>51</v>
      </c>
      <c r="C459" s="247">
        <f t="shared" si="7"/>
        <v>-0.20000000000000284</v>
      </c>
      <c r="D459" s="247"/>
    </row>
    <row r="460" spans="1:4">
      <c r="A460" s="250">
        <v>31472</v>
      </c>
      <c r="B460" s="251">
        <v>51</v>
      </c>
      <c r="C460" s="247">
        <f t="shared" si="7"/>
        <v>0</v>
      </c>
      <c r="D460" s="247"/>
    </row>
    <row r="461" spans="1:4">
      <c r="A461" s="250">
        <v>31503</v>
      </c>
      <c r="B461" s="251">
        <v>49.7</v>
      </c>
      <c r="C461" s="247">
        <f t="shared" si="7"/>
        <v>-1.2999999999999972</v>
      </c>
      <c r="D461" s="247"/>
    </row>
    <row r="462" spans="1:4">
      <c r="A462" s="250">
        <v>31533</v>
      </c>
      <c r="B462" s="251">
        <v>53.4</v>
      </c>
      <c r="C462" s="247">
        <f t="shared" si="7"/>
        <v>3.6999999999999957</v>
      </c>
      <c r="D462" s="247"/>
    </row>
    <row r="463" spans="1:4">
      <c r="A463" s="250">
        <v>31564</v>
      </c>
      <c r="B463" s="251">
        <v>50.5</v>
      </c>
      <c r="C463" s="247">
        <f t="shared" si="7"/>
        <v>-2.8999999999999986</v>
      </c>
      <c r="D463" s="247"/>
    </row>
    <row r="464" spans="1:4">
      <c r="A464" s="250">
        <v>31594</v>
      </c>
      <c r="B464" s="251">
        <v>48</v>
      </c>
      <c r="C464" s="247">
        <f t="shared" si="7"/>
        <v>-2.5</v>
      </c>
      <c r="D464" s="247"/>
    </row>
    <row r="465" spans="1:4">
      <c r="A465" s="250">
        <v>31625</v>
      </c>
      <c r="B465" s="251">
        <v>52.6</v>
      </c>
      <c r="C465" s="247">
        <f t="shared" si="7"/>
        <v>4.6000000000000014</v>
      </c>
      <c r="D465" s="247"/>
    </row>
    <row r="466" spans="1:4">
      <c r="A466" s="250">
        <v>31656</v>
      </c>
      <c r="B466" s="251">
        <v>52.4</v>
      </c>
      <c r="C466" s="247">
        <f t="shared" si="7"/>
        <v>-0.20000000000000284</v>
      </c>
      <c r="D466" s="247"/>
    </row>
    <row r="467" spans="1:4">
      <c r="A467" s="250">
        <v>31686</v>
      </c>
      <c r="B467" s="251">
        <v>51.2</v>
      </c>
      <c r="C467" s="247">
        <f t="shared" si="7"/>
        <v>-1.1999999999999957</v>
      </c>
      <c r="D467" s="247"/>
    </row>
    <row r="468" spans="1:4">
      <c r="A468" s="250">
        <v>31717</v>
      </c>
      <c r="B468" s="251">
        <v>51.2</v>
      </c>
      <c r="C468" s="247">
        <f t="shared" si="7"/>
        <v>0</v>
      </c>
      <c r="D468" s="247"/>
    </row>
    <row r="469" spans="1:4">
      <c r="A469" s="250">
        <v>31747</v>
      </c>
      <c r="B469" s="251">
        <v>50.5</v>
      </c>
      <c r="C469" s="247">
        <f t="shared" si="7"/>
        <v>-0.70000000000000284</v>
      </c>
      <c r="D469" s="247"/>
    </row>
    <row r="470" spans="1:4">
      <c r="A470" s="250">
        <v>31778</v>
      </c>
      <c r="B470" s="251">
        <v>54.9</v>
      </c>
      <c r="C470" s="247">
        <f t="shared" si="7"/>
        <v>4.3999999999999986</v>
      </c>
      <c r="D470" s="247"/>
    </row>
    <row r="471" spans="1:4">
      <c r="A471" s="250">
        <v>31809</v>
      </c>
      <c r="B471" s="251">
        <v>52.6</v>
      </c>
      <c r="C471" s="247">
        <f t="shared" si="7"/>
        <v>-2.2999999999999972</v>
      </c>
      <c r="D471" s="247"/>
    </row>
    <row r="472" spans="1:4">
      <c r="A472" s="250">
        <v>31837</v>
      </c>
      <c r="B472" s="251">
        <v>55</v>
      </c>
      <c r="C472" s="247">
        <f t="shared" si="7"/>
        <v>2.3999999999999986</v>
      </c>
      <c r="D472" s="247"/>
    </row>
    <row r="473" spans="1:4">
      <c r="A473" s="250">
        <v>31868</v>
      </c>
      <c r="B473" s="251">
        <v>55.5</v>
      </c>
      <c r="C473" s="247">
        <f t="shared" si="7"/>
        <v>0.5</v>
      </c>
      <c r="D473" s="247"/>
    </row>
    <row r="474" spans="1:4">
      <c r="A474" s="250">
        <v>31898</v>
      </c>
      <c r="B474" s="251">
        <v>57.2</v>
      </c>
      <c r="C474" s="247">
        <f t="shared" si="7"/>
        <v>1.7000000000000028</v>
      </c>
      <c r="D474" s="247"/>
    </row>
    <row r="475" spans="1:4">
      <c r="A475" s="250">
        <v>31929</v>
      </c>
      <c r="B475" s="251">
        <v>57.4</v>
      </c>
      <c r="C475" s="247">
        <f t="shared" si="7"/>
        <v>0.19999999999999574</v>
      </c>
      <c r="D475" s="247"/>
    </row>
    <row r="476" spans="1:4">
      <c r="A476" s="250">
        <v>31959</v>
      </c>
      <c r="B476" s="251">
        <v>57.5</v>
      </c>
      <c r="C476" s="247">
        <f t="shared" si="7"/>
        <v>0.10000000000000142</v>
      </c>
      <c r="D476" s="247"/>
    </row>
    <row r="477" spans="1:4">
      <c r="A477" s="250">
        <v>31990</v>
      </c>
      <c r="B477" s="251">
        <v>59.3</v>
      </c>
      <c r="C477" s="247">
        <f t="shared" si="7"/>
        <v>1.7999999999999972</v>
      </c>
      <c r="D477" s="247"/>
    </row>
    <row r="478" spans="1:4">
      <c r="A478" s="250">
        <v>32021</v>
      </c>
      <c r="B478" s="251">
        <v>60</v>
      </c>
      <c r="C478" s="247">
        <f t="shared" si="7"/>
        <v>0.70000000000000284</v>
      </c>
      <c r="D478" s="247"/>
    </row>
    <row r="479" spans="1:4">
      <c r="A479" s="250">
        <v>32051</v>
      </c>
      <c r="B479" s="251">
        <v>60.7</v>
      </c>
      <c r="C479" s="247">
        <f t="shared" si="7"/>
        <v>0.70000000000000284</v>
      </c>
      <c r="D479" s="247"/>
    </row>
    <row r="480" spans="1:4">
      <c r="A480" s="250">
        <v>32082</v>
      </c>
      <c r="B480" s="251">
        <v>58.8</v>
      </c>
      <c r="C480" s="247">
        <f t="shared" si="7"/>
        <v>-1.9000000000000057</v>
      </c>
      <c r="D480" s="247"/>
    </row>
    <row r="481" spans="1:4">
      <c r="A481" s="250">
        <v>32112</v>
      </c>
      <c r="B481" s="251">
        <v>61</v>
      </c>
      <c r="C481" s="247">
        <f t="shared" si="7"/>
        <v>2.2000000000000028</v>
      </c>
      <c r="D481" s="247"/>
    </row>
    <row r="482" spans="1:4">
      <c r="A482" s="250">
        <v>32143</v>
      </c>
      <c r="B482" s="251">
        <v>57.5</v>
      </c>
      <c r="C482" s="247">
        <f t="shared" si="7"/>
        <v>-3.5</v>
      </c>
      <c r="D482" s="247"/>
    </row>
    <row r="483" spans="1:4">
      <c r="A483" s="250">
        <v>32174</v>
      </c>
      <c r="B483" s="251">
        <v>56.2</v>
      </c>
      <c r="C483" s="247">
        <f t="shared" si="7"/>
        <v>-1.2999999999999972</v>
      </c>
      <c r="D483" s="247"/>
    </row>
    <row r="484" spans="1:4">
      <c r="A484" s="250">
        <v>32203</v>
      </c>
      <c r="B484" s="251">
        <v>54.6</v>
      </c>
      <c r="C484" s="247">
        <f t="shared" si="7"/>
        <v>-1.6000000000000014</v>
      </c>
      <c r="D484" s="247"/>
    </row>
    <row r="485" spans="1:4">
      <c r="A485" s="250">
        <v>32234</v>
      </c>
      <c r="B485" s="251">
        <v>55.8</v>
      </c>
      <c r="C485" s="247">
        <f t="shared" si="7"/>
        <v>1.1999999999999957</v>
      </c>
      <c r="D485" s="247"/>
    </row>
    <row r="486" spans="1:4">
      <c r="A486" s="250">
        <v>32264</v>
      </c>
      <c r="B486" s="251">
        <v>55.5</v>
      </c>
      <c r="C486" s="247">
        <f t="shared" si="7"/>
        <v>-0.29999999999999716</v>
      </c>
      <c r="D486" s="247"/>
    </row>
    <row r="487" spans="1:4">
      <c r="A487" s="250">
        <v>32295</v>
      </c>
      <c r="B487" s="251">
        <v>59.3</v>
      </c>
      <c r="C487" s="247">
        <f t="shared" si="7"/>
        <v>3.7999999999999972</v>
      </c>
      <c r="D487" s="247"/>
    </row>
    <row r="488" spans="1:4">
      <c r="A488" s="250">
        <v>32325</v>
      </c>
      <c r="B488" s="251">
        <v>58.2</v>
      </c>
      <c r="C488" s="247">
        <f t="shared" si="7"/>
        <v>-1.0999999999999943</v>
      </c>
      <c r="D488" s="247"/>
    </row>
    <row r="489" spans="1:4">
      <c r="A489" s="250">
        <v>32356</v>
      </c>
      <c r="B489" s="251">
        <v>56</v>
      </c>
      <c r="C489" s="247">
        <f t="shared" si="7"/>
        <v>-2.2000000000000028</v>
      </c>
      <c r="D489" s="247"/>
    </row>
    <row r="490" spans="1:4">
      <c r="A490" s="250">
        <v>32387</v>
      </c>
      <c r="B490" s="251">
        <v>54.5</v>
      </c>
      <c r="C490" s="247">
        <f t="shared" si="7"/>
        <v>-1.5</v>
      </c>
      <c r="D490" s="247"/>
    </row>
    <row r="491" spans="1:4">
      <c r="A491" s="250">
        <v>32417</v>
      </c>
      <c r="B491" s="251">
        <v>55.4</v>
      </c>
      <c r="C491" s="247">
        <f t="shared" si="7"/>
        <v>0.89999999999999858</v>
      </c>
      <c r="D491" s="247"/>
    </row>
    <row r="492" spans="1:4">
      <c r="A492" s="250">
        <v>32448</v>
      </c>
      <c r="B492" s="251">
        <v>55.6</v>
      </c>
      <c r="C492" s="247">
        <f t="shared" si="7"/>
        <v>0.20000000000000284</v>
      </c>
      <c r="D492" s="247"/>
    </row>
    <row r="493" spans="1:4">
      <c r="A493" s="250">
        <v>32478</v>
      </c>
      <c r="B493" s="251">
        <v>56</v>
      </c>
      <c r="C493" s="247">
        <f t="shared" si="7"/>
        <v>0.39999999999999858</v>
      </c>
      <c r="D493" s="247"/>
    </row>
    <row r="494" spans="1:4">
      <c r="A494" s="250">
        <v>32509</v>
      </c>
      <c r="B494" s="251">
        <v>54.7</v>
      </c>
      <c r="C494" s="247">
        <f t="shared" si="7"/>
        <v>-1.2999999999999972</v>
      </c>
      <c r="D494" s="247"/>
    </row>
    <row r="495" spans="1:4">
      <c r="A495" s="250">
        <v>32540</v>
      </c>
      <c r="B495" s="251">
        <v>54.1</v>
      </c>
      <c r="C495" s="247">
        <f t="shared" si="7"/>
        <v>-0.60000000000000142</v>
      </c>
      <c r="D495" s="247"/>
    </row>
    <row r="496" spans="1:4">
      <c r="A496" s="250">
        <v>32568</v>
      </c>
      <c r="B496" s="251">
        <v>51.5</v>
      </c>
      <c r="C496" s="247">
        <f t="shared" si="7"/>
        <v>-2.6000000000000014</v>
      </c>
      <c r="D496" s="247"/>
    </row>
    <row r="497" spans="1:4">
      <c r="A497" s="250">
        <v>32599</v>
      </c>
      <c r="B497" s="251">
        <v>52.2</v>
      </c>
      <c r="C497" s="247">
        <f t="shared" si="7"/>
        <v>0.70000000000000284</v>
      </c>
      <c r="D497" s="247"/>
    </row>
    <row r="498" spans="1:4">
      <c r="A498" s="250">
        <v>32629</v>
      </c>
      <c r="B498" s="251">
        <v>49.3</v>
      </c>
      <c r="C498" s="247">
        <f t="shared" si="7"/>
        <v>-2.9000000000000057</v>
      </c>
      <c r="D498" s="247"/>
    </row>
    <row r="499" spans="1:4">
      <c r="A499" s="250">
        <v>32660</v>
      </c>
      <c r="B499" s="251">
        <v>47.3</v>
      </c>
      <c r="C499" s="247">
        <f t="shared" si="7"/>
        <v>-2</v>
      </c>
      <c r="D499" s="247"/>
    </row>
    <row r="500" spans="1:4">
      <c r="A500" s="250">
        <v>32690</v>
      </c>
      <c r="B500" s="251">
        <v>45.9</v>
      </c>
      <c r="C500" s="247">
        <f t="shared" si="7"/>
        <v>-1.3999999999999986</v>
      </c>
      <c r="D500" s="247"/>
    </row>
    <row r="501" spans="1:4">
      <c r="A501" s="250">
        <v>32721</v>
      </c>
      <c r="B501" s="251">
        <v>45.1</v>
      </c>
      <c r="C501" s="247">
        <f t="shared" si="7"/>
        <v>-0.79999999999999716</v>
      </c>
      <c r="D501" s="247"/>
    </row>
    <row r="502" spans="1:4">
      <c r="A502" s="250">
        <v>32752</v>
      </c>
      <c r="B502" s="251">
        <v>46</v>
      </c>
      <c r="C502" s="247">
        <f t="shared" si="7"/>
        <v>0.89999999999999858</v>
      </c>
      <c r="D502" s="247"/>
    </row>
    <row r="503" spans="1:4">
      <c r="A503" s="250">
        <v>32782</v>
      </c>
      <c r="B503" s="251">
        <v>46.8</v>
      </c>
      <c r="C503" s="247">
        <f t="shared" si="7"/>
        <v>0.79999999999999716</v>
      </c>
      <c r="D503" s="247"/>
    </row>
    <row r="504" spans="1:4">
      <c r="A504" s="250">
        <v>32813</v>
      </c>
      <c r="B504" s="251">
        <v>46.8</v>
      </c>
      <c r="C504" s="247">
        <f t="shared" si="7"/>
        <v>0</v>
      </c>
      <c r="D504" s="247"/>
    </row>
    <row r="505" spans="1:4">
      <c r="A505" s="250">
        <v>32843</v>
      </c>
      <c r="B505" s="251">
        <v>47.4</v>
      </c>
      <c r="C505" s="247">
        <f t="shared" si="7"/>
        <v>0.60000000000000142</v>
      </c>
      <c r="D505" s="247"/>
    </row>
    <row r="506" spans="1:4">
      <c r="A506" s="250">
        <v>32874</v>
      </c>
      <c r="B506" s="251">
        <v>47.2</v>
      </c>
      <c r="C506" s="247">
        <f t="shared" si="7"/>
        <v>-0.19999999999999574</v>
      </c>
      <c r="D506" s="247"/>
    </row>
    <row r="507" spans="1:4">
      <c r="A507" s="250">
        <v>32905</v>
      </c>
      <c r="B507" s="251">
        <v>49.1</v>
      </c>
      <c r="C507" s="247">
        <f t="shared" si="7"/>
        <v>1.8999999999999986</v>
      </c>
      <c r="D507" s="247"/>
    </row>
    <row r="508" spans="1:4">
      <c r="A508" s="250">
        <v>32933</v>
      </c>
      <c r="B508" s="251">
        <v>49.9</v>
      </c>
      <c r="C508" s="247">
        <f t="shared" si="7"/>
        <v>0.79999999999999716</v>
      </c>
      <c r="D508" s="247"/>
    </row>
    <row r="509" spans="1:4">
      <c r="A509" s="250">
        <v>32964</v>
      </c>
      <c r="B509" s="251">
        <v>50</v>
      </c>
      <c r="C509" s="247">
        <f t="shared" si="7"/>
        <v>0.10000000000000142</v>
      </c>
      <c r="D509" s="247"/>
    </row>
    <row r="510" spans="1:4">
      <c r="A510" s="250">
        <v>32994</v>
      </c>
      <c r="B510" s="251">
        <v>49.5</v>
      </c>
      <c r="C510" s="247">
        <f t="shared" si="7"/>
        <v>-0.5</v>
      </c>
      <c r="D510" s="247"/>
    </row>
    <row r="511" spans="1:4">
      <c r="A511" s="250">
        <v>33025</v>
      </c>
      <c r="B511" s="251">
        <v>49.2</v>
      </c>
      <c r="C511" s="247">
        <f t="shared" si="7"/>
        <v>-0.29999999999999716</v>
      </c>
      <c r="D511" s="247"/>
    </row>
    <row r="512" spans="1:4">
      <c r="A512" s="250">
        <v>33055</v>
      </c>
      <c r="B512" s="251">
        <v>46.6</v>
      </c>
      <c r="C512" s="247">
        <f t="shared" si="7"/>
        <v>-2.6000000000000014</v>
      </c>
      <c r="D512" s="247"/>
    </row>
    <row r="513" spans="1:4">
      <c r="A513" s="250">
        <v>33086</v>
      </c>
      <c r="B513" s="251">
        <v>46.1</v>
      </c>
      <c r="C513" s="247">
        <f t="shared" si="7"/>
        <v>-0.5</v>
      </c>
      <c r="D513" s="247"/>
    </row>
    <row r="514" spans="1:4">
      <c r="A514" s="250">
        <v>33117</v>
      </c>
      <c r="B514" s="251">
        <v>44.5</v>
      </c>
      <c r="C514" s="247">
        <f t="shared" ref="C514:C577" si="8">B514-B513</f>
        <v>-1.6000000000000014</v>
      </c>
      <c r="D514" s="247"/>
    </row>
    <row r="515" spans="1:4">
      <c r="A515" s="250">
        <v>33147</v>
      </c>
      <c r="B515" s="251">
        <v>43.2</v>
      </c>
      <c r="C515" s="247">
        <f t="shared" si="8"/>
        <v>-1.2999999999999972</v>
      </c>
      <c r="D515" s="247"/>
    </row>
    <row r="516" spans="1:4">
      <c r="A516" s="250">
        <v>33178</v>
      </c>
      <c r="B516" s="251">
        <v>41.3</v>
      </c>
      <c r="C516" s="247">
        <f t="shared" si="8"/>
        <v>-1.9000000000000057</v>
      </c>
      <c r="D516" s="247"/>
    </row>
    <row r="517" spans="1:4">
      <c r="A517" s="250">
        <v>33208</v>
      </c>
      <c r="B517" s="251">
        <v>40.799999999999997</v>
      </c>
      <c r="C517" s="247">
        <f t="shared" si="8"/>
        <v>-0.5</v>
      </c>
      <c r="D517" s="247"/>
    </row>
    <row r="518" spans="1:4">
      <c r="A518" s="250">
        <v>33239</v>
      </c>
      <c r="B518" s="251">
        <v>39.200000000000003</v>
      </c>
      <c r="C518" s="247">
        <f t="shared" si="8"/>
        <v>-1.5999999999999943</v>
      </c>
      <c r="D518" s="247"/>
    </row>
    <row r="519" spans="1:4">
      <c r="A519" s="250">
        <v>33270</v>
      </c>
      <c r="B519" s="251">
        <v>39.4</v>
      </c>
      <c r="C519" s="247">
        <f t="shared" si="8"/>
        <v>0.19999999999999574</v>
      </c>
      <c r="D519" s="247"/>
    </row>
    <row r="520" spans="1:4">
      <c r="A520" s="250">
        <v>33298</v>
      </c>
      <c r="B520" s="251">
        <v>40.700000000000003</v>
      </c>
      <c r="C520" s="247">
        <f t="shared" si="8"/>
        <v>1.3000000000000043</v>
      </c>
      <c r="D520" s="247"/>
    </row>
    <row r="521" spans="1:4">
      <c r="A521" s="250">
        <v>33329</v>
      </c>
      <c r="B521" s="251">
        <v>42.8</v>
      </c>
      <c r="C521" s="247">
        <f t="shared" si="8"/>
        <v>2.0999999999999943</v>
      </c>
      <c r="D521" s="247"/>
    </row>
    <row r="522" spans="1:4">
      <c r="A522" s="250">
        <v>33359</v>
      </c>
      <c r="B522" s="251">
        <v>44.5</v>
      </c>
      <c r="C522" s="247">
        <f t="shared" si="8"/>
        <v>1.7000000000000028</v>
      </c>
      <c r="D522" s="247"/>
    </row>
    <row r="523" spans="1:4">
      <c r="A523" s="250">
        <v>33390</v>
      </c>
      <c r="B523" s="251">
        <v>50.3</v>
      </c>
      <c r="C523" s="247">
        <f t="shared" si="8"/>
        <v>5.7999999999999972</v>
      </c>
      <c r="D523" s="247"/>
    </row>
    <row r="524" spans="1:4">
      <c r="A524" s="250">
        <v>33420</v>
      </c>
      <c r="B524" s="251">
        <v>50.6</v>
      </c>
      <c r="C524" s="247">
        <f t="shared" si="8"/>
        <v>0.30000000000000426</v>
      </c>
      <c r="D524" s="247"/>
    </row>
    <row r="525" spans="1:4">
      <c r="A525" s="250">
        <v>33451</v>
      </c>
      <c r="B525" s="251">
        <v>52.9</v>
      </c>
      <c r="C525" s="247">
        <f t="shared" si="8"/>
        <v>2.2999999999999972</v>
      </c>
      <c r="D525" s="247"/>
    </row>
    <row r="526" spans="1:4">
      <c r="A526" s="250">
        <v>33482</v>
      </c>
      <c r="B526" s="251">
        <v>54.9</v>
      </c>
      <c r="C526" s="247">
        <f t="shared" si="8"/>
        <v>2</v>
      </c>
      <c r="D526" s="247"/>
    </row>
    <row r="527" spans="1:4">
      <c r="A527" s="250">
        <v>33512</v>
      </c>
      <c r="B527" s="251">
        <v>53.1</v>
      </c>
      <c r="C527" s="247">
        <f t="shared" si="8"/>
        <v>-1.7999999999999972</v>
      </c>
      <c r="D527" s="247"/>
    </row>
    <row r="528" spans="1:4">
      <c r="A528" s="250">
        <v>33543</v>
      </c>
      <c r="B528" s="251">
        <v>49.5</v>
      </c>
      <c r="C528" s="247">
        <f t="shared" si="8"/>
        <v>-3.6000000000000014</v>
      </c>
      <c r="D528" s="247"/>
    </row>
    <row r="529" spans="1:4">
      <c r="A529" s="250">
        <v>33573</v>
      </c>
      <c r="B529" s="251">
        <v>46.8</v>
      </c>
      <c r="C529" s="247">
        <f t="shared" si="8"/>
        <v>-2.7000000000000028</v>
      </c>
      <c r="D529" s="247"/>
    </row>
    <row r="530" spans="1:4">
      <c r="A530" s="250">
        <v>33604</v>
      </c>
      <c r="B530" s="251">
        <v>47.3</v>
      </c>
      <c r="C530" s="247">
        <f t="shared" si="8"/>
        <v>0.5</v>
      </c>
      <c r="D530" s="247"/>
    </row>
    <row r="531" spans="1:4">
      <c r="A531" s="250">
        <v>33635</v>
      </c>
      <c r="B531" s="251">
        <v>52.7</v>
      </c>
      <c r="C531" s="247">
        <f t="shared" si="8"/>
        <v>5.4000000000000057</v>
      </c>
      <c r="D531" s="247"/>
    </row>
    <row r="532" spans="1:4">
      <c r="A532" s="250">
        <v>33664</v>
      </c>
      <c r="B532" s="251">
        <v>54.6</v>
      </c>
      <c r="C532" s="247">
        <f t="shared" si="8"/>
        <v>1.8999999999999986</v>
      </c>
      <c r="D532" s="247"/>
    </row>
    <row r="533" spans="1:4">
      <c r="A533" s="250">
        <v>33695</v>
      </c>
      <c r="B533" s="251">
        <v>52.6</v>
      </c>
      <c r="C533" s="247">
        <f t="shared" si="8"/>
        <v>-2</v>
      </c>
      <c r="D533" s="247"/>
    </row>
    <row r="534" spans="1:4">
      <c r="A534" s="250">
        <v>33725</v>
      </c>
      <c r="B534" s="251">
        <v>55.7</v>
      </c>
      <c r="C534" s="247">
        <f t="shared" si="8"/>
        <v>3.1000000000000014</v>
      </c>
      <c r="D534" s="247"/>
    </row>
    <row r="535" spans="1:4">
      <c r="A535" s="250">
        <v>33756</v>
      </c>
      <c r="B535" s="251">
        <v>53.6</v>
      </c>
      <c r="C535" s="247">
        <f t="shared" si="8"/>
        <v>-2.1000000000000014</v>
      </c>
      <c r="D535" s="247"/>
    </row>
    <row r="536" spans="1:4">
      <c r="A536" s="250">
        <v>33786</v>
      </c>
      <c r="B536" s="251">
        <v>53.9</v>
      </c>
      <c r="C536" s="247">
        <f t="shared" si="8"/>
        <v>0.29999999999999716</v>
      </c>
      <c r="D536" s="247"/>
    </row>
    <row r="537" spans="1:4">
      <c r="A537" s="250">
        <v>33817</v>
      </c>
      <c r="B537" s="251">
        <v>53.4</v>
      </c>
      <c r="C537" s="247">
        <f t="shared" si="8"/>
        <v>-0.5</v>
      </c>
      <c r="D537" s="247"/>
    </row>
    <row r="538" spans="1:4">
      <c r="A538" s="250">
        <v>33848</v>
      </c>
      <c r="B538" s="251">
        <v>49.7</v>
      </c>
      <c r="C538" s="247">
        <f t="shared" si="8"/>
        <v>-3.6999999999999957</v>
      </c>
      <c r="D538" s="247"/>
    </row>
    <row r="539" spans="1:4">
      <c r="A539" s="250">
        <v>33878</v>
      </c>
      <c r="B539" s="251">
        <v>50.3</v>
      </c>
      <c r="C539" s="247">
        <f t="shared" si="8"/>
        <v>0.59999999999999432</v>
      </c>
      <c r="D539" s="247"/>
    </row>
    <row r="540" spans="1:4">
      <c r="A540" s="250">
        <v>33909</v>
      </c>
      <c r="B540" s="251">
        <v>53.6</v>
      </c>
      <c r="C540" s="247">
        <f t="shared" si="8"/>
        <v>3.3000000000000043</v>
      </c>
      <c r="D540" s="247"/>
    </row>
    <row r="541" spans="1:4">
      <c r="A541" s="250">
        <v>33939</v>
      </c>
      <c r="B541" s="251">
        <v>54.2</v>
      </c>
      <c r="C541" s="247">
        <f t="shared" si="8"/>
        <v>0.60000000000000142</v>
      </c>
      <c r="D541" s="247"/>
    </row>
    <row r="542" spans="1:4">
      <c r="A542" s="250">
        <v>33970</v>
      </c>
      <c r="B542" s="251">
        <v>55.8</v>
      </c>
      <c r="C542" s="247">
        <f t="shared" si="8"/>
        <v>1.5999999999999943</v>
      </c>
      <c r="D542" s="247"/>
    </row>
    <row r="543" spans="1:4">
      <c r="A543" s="250">
        <v>34001</v>
      </c>
      <c r="B543" s="251">
        <v>55.2</v>
      </c>
      <c r="C543" s="247">
        <f t="shared" si="8"/>
        <v>-0.59999999999999432</v>
      </c>
      <c r="D543" s="247"/>
    </row>
    <row r="544" spans="1:4">
      <c r="A544" s="250">
        <v>34029</v>
      </c>
      <c r="B544" s="251">
        <v>53.5</v>
      </c>
      <c r="C544" s="247">
        <f t="shared" si="8"/>
        <v>-1.7000000000000028</v>
      </c>
      <c r="D544" s="247"/>
    </row>
    <row r="545" spans="1:4">
      <c r="A545" s="250">
        <v>34060</v>
      </c>
      <c r="B545" s="251">
        <v>50.2</v>
      </c>
      <c r="C545" s="247">
        <f t="shared" si="8"/>
        <v>-3.2999999999999972</v>
      </c>
      <c r="D545" s="247"/>
    </row>
    <row r="546" spans="1:4">
      <c r="A546" s="250">
        <v>34090</v>
      </c>
      <c r="B546" s="251">
        <v>51.2</v>
      </c>
      <c r="C546" s="247">
        <f t="shared" si="8"/>
        <v>1</v>
      </c>
      <c r="D546" s="247"/>
    </row>
    <row r="547" spans="1:4">
      <c r="A547" s="250">
        <v>34121</v>
      </c>
      <c r="B547" s="251">
        <v>49.6</v>
      </c>
      <c r="C547" s="247">
        <f t="shared" si="8"/>
        <v>-1.6000000000000014</v>
      </c>
      <c r="D547" s="247"/>
    </row>
    <row r="548" spans="1:4">
      <c r="A548" s="250">
        <v>34151</v>
      </c>
      <c r="B548" s="251">
        <v>50.2</v>
      </c>
      <c r="C548" s="247">
        <f t="shared" si="8"/>
        <v>0.60000000000000142</v>
      </c>
      <c r="D548" s="247"/>
    </row>
    <row r="549" spans="1:4">
      <c r="A549" s="250">
        <v>34182</v>
      </c>
      <c r="B549" s="251">
        <v>50.7</v>
      </c>
      <c r="C549" s="247">
        <f t="shared" si="8"/>
        <v>0.5</v>
      </c>
      <c r="D549" s="247"/>
    </row>
    <row r="550" spans="1:4">
      <c r="A550" s="250">
        <v>34213</v>
      </c>
      <c r="B550" s="251">
        <v>50.8</v>
      </c>
      <c r="C550" s="247">
        <f t="shared" si="8"/>
        <v>9.9999999999994316E-2</v>
      </c>
      <c r="D550" s="247"/>
    </row>
    <row r="551" spans="1:4">
      <c r="A551" s="250">
        <v>34243</v>
      </c>
      <c r="B551" s="251">
        <v>53.4</v>
      </c>
      <c r="C551" s="247">
        <f t="shared" si="8"/>
        <v>2.6000000000000014</v>
      </c>
      <c r="D551" s="247"/>
    </row>
    <row r="552" spans="1:4">
      <c r="A552" s="250">
        <v>34274</v>
      </c>
      <c r="B552" s="251">
        <v>53.8</v>
      </c>
      <c r="C552" s="247">
        <f t="shared" si="8"/>
        <v>0.39999999999999858</v>
      </c>
      <c r="D552" s="247"/>
    </row>
    <row r="553" spans="1:4">
      <c r="A553" s="250">
        <v>34304</v>
      </c>
      <c r="B553" s="251">
        <v>55.6</v>
      </c>
      <c r="C553" s="247">
        <f t="shared" si="8"/>
        <v>1.8000000000000043</v>
      </c>
      <c r="D553" s="247"/>
    </row>
    <row r="554" spans="1:4">
      <c r="A554" s="250">
        <v>34335</v>
      </c>
      <c r="B554" s="251">
        <v>56</v>
      </c>
      <c r="C554" s="247">
        <f t="shared" si="8"/>
        <v>0.39999999999999858</v>
      </c>
      <c r="D554" s="247"/>
    </row>
    <row r="555" spans="1:4">
      <c r="A555" s="250">
        <v>34366</v>
      </c>
      <c r="B555" s="251">
        <v>56.5</v>
      </c>
      <c r="C555" s="247">
        <f t="shared" si="8"/>
        <v>0.5</v>
      </c>
      <c r="D555" s="247"/>
    </row>
    <row r="556" spans="1:4">
      <c r="A556" s="250">
        <v>34394</v>
      </c>
      <c r="B556" s="251">
        <v>56.9</v>
      </c>
      <c r="C556" s="247">
        <f t="shared" si="8"/>
        <v>0.39999999999999858</v>
      </c>
      <c r="D556" s="247"/>
    </row>
    <row r="557" spans="1:4">
      <c r="A557" s="250">
        <v>34425</v>
      </c>
      <c r="B557" s="251">
        <v>57.4</v>
      </c>
      <c r="C557" s="247">
        <f t="shared" si="8"/>
        <v>0.5</v>
      </c>
      <c r="D557" s="247"/>
    </row>
    <row r="558" spans="1:4">
      <c r="A558" s="250">
        <v>34455</v>
      </c>
      <c r="B558" s="251">
        <v>58.2</v>
      </c>
      <c r="C558" s="247">
        <f t="shared" si="8"/>
        <v>0.80000000000000426</v>
      </c>
      <c r="D558" s="247"/>
    </row>
    <row r="559" spans="1:4">
      <c r="A559" s="250">
        <v>34486</v>
      </c>
      <c r="B559" s="251">
        <v>58.8</v>
      </c>
      <c r="C559" s="247">
        <f t="shared" si="8"/>
        <v>0.59999999999999432</v>
      </c>
      <c r="D559" s="247"/>
    </row>
    <row r="560" spans="1:4">
      <c r="A560" s="250">
        <v>34516</v>
      </c>
      <c r="B560" s="251">
        <v>58.5</v>
      </c>
      <c r="C560" s="247">
        <f t="shared" si="8"/>
        <v>-0.29999999999999716</v>
      </c>
      <c r="D560" s="247"/>
    </row>
    <row r="561" spans="1:4">
      <c r="A561" s="250">
        <v>34547</v>
      </c>
      <c r="B561" s="251">
        <v>58</v>
      </c>
      <c r="C561" s="247">
        <f t="shared" si="8"/>
        <v>-0.5</v>
      </c>
      <c r="D561" s="247"/>
    </row>
    <row r="562" spans="1:4">
      <c r="A562" s="250">
        <v>34578</v>
      </c>
      <c r="B562" s="251">
        <v>59</v>
      </c>
      <c r="C562" s="247">
        <f t="shared" si="8"/>
        <v>1</v>
      </c>
      <c r="D562" s="247"/>
    </row>
    <row r="563" spans="1:4">
      <c r="A563" s="250">
        <v>34608</v>
      </c>
      <c r="B563" s="251">
        <v>59.4</v>
      </c>
      <c r="C563" s="247">
        <f t="shared" si="8"/>
        <v>0.39999999999999858</v>
      </c>
      <c r="D563" s="247"/>
    </row>
    <row r="564" spans="1:4">
      <c r="A564" s="250">
        <v>34639</v>
      </c>
      <c r="B564" s="251">
        <v>59.2</v>
      </c>
      <c r="C564" s="247">
        <f t="shared" si="8"/>
        <v>-0.19999999999999574</v>
      </c>
      <c r="D564" s="247"/>
    </row>
    <row r="565" spans="1:4">
      <c r="A565" s="250">
        <v>34669</v>
      </c>
      <c r="B565" s="251">
        <v>56.1</v>
      </c>
      <c r="C565" s="247">
        <f t="shared" si="8"/>
        <v>-3.1000000000000014</v>
      </c>
      <c r="D565" s="247"/>
    </row>
    <row r="566" spans="1:4">
      <c r="A566" s="250">
        <v>34700</v>
      </c>
      <c r="B566" s="251">
        <v>57.4</v>
      </c>
      <c r="C566" s="247">
        <f t="shared" si="8"/>
        <v>1.2999999999999972</v>
      </c>
      <c r="D566" s="247"/>
    </row>
    <row r="567" spans="1:4">
      <c r="A567" s="250">
        <v>34731</v>
      </c>
      <c r="B567" s="251">
        <v>55.1</v>
      </c>
      <c r="C567" s="247">
        <f t="shared" si="8"/>
        <v>-2.2999999999999972</v>
      </c>
      <c r="D567" s="247"/>
    </row>
    <row r="568" spans="1:4">
      <c r="A568" s="250">
        <v>34759</v>
      </c>
      <c r="B568" s="251">
        <v>52.1</v>
      </c>
      <c r="C568" s="247">
        <f t="shared" si="8"/>
        <v>-3</v>
      </c>
      <c r="D568" s="247"/>
    </row>
    <row r="569" spans="1:4">
      <c r="A569" s="250">
        <v>34790</v>
      </c>
      <c r="B569" s="251">
        <v>51.5</v>
      </c>
      <c r="C569" s="247">
        <f t="shared" si="8"/>
        <v>-0.60000000000000142</v>
      </c>
      <c r="D569" s="247"/>
    </row>
    <row r="570" spans="1:4">
      <c r="A570" s="250">
        <v>34820</v>
      </c>
      <c r="B570" s="251">
        <v>46.7</v>
      </c>
      <c r="C570" s="247">
        <f t="shared" si="8"/>
        <v>-4.7999999999999972</v>
      </c>
      <c r="D570" s="247"/>
    </row>
    <row r="571" spans="1:4">
      <c r="A571" s="250">
        <v>34851</v>
      </c>
      <c r="B571" s="251">
        <v>45.9</v>
      </c>
      <c r="C571" s="247">
        <f t="shared" si="8"/>
        <v>-0.80000000000000426</v>
      </c>
      <c r="D571" s="247"/>
    </row>
    <row r="572" spans="1:4">
      <c r="A572" s="250">
        <v>34881</v>
      </c>
      <c r="B572" s="251">
        <v>50.7</v>
      </c>
      <c r="C572" s="247">
        <f t="shared" si="8"/>
        <v>4.8000000000000043</v>
      </c>
      <c r="D572" s="247"/>
    </row>
    <row r="573" spans="1:4">
      <c r="A573" s="250">
        <v>34912</v>
      </c>
      <c r="B573" s="251">
        <v>47.1</v>
      </c>
      <c r="C573" s="247">
        <f t="shared" si="8"/>
        <v>-3.6000000000000014</v>
      </c>
      <c r="D573" s="247"/>
    </row>
    <row r="574" spans="1:4">
      <c r="A574" s="250">
        <v>34943</v>
      </c>
      <c r="B574" s="251">
        <v>48.1</v>
      </c>
      <c r="C574" s="247">
        <f t="shared" si="8"/>
        <v>1</v>
      </c>
      <c r="D574" s="247"/>
    </row>
    <row r="575" spans="1:4">
      <c r="A575" s="250">
        <v>34973</v>
      </c>
      <c r="B575" s="251">
        <v>46.7</v>
      </c>
      <c r="C575" s="247">
        <f t="shared" si="8"/>
        <v>-1.3999999999999986</v>
      </c>
      <c r="D575" s="247"/>
    </row>
    <row r="576" spans="1:4">
      <c r="A576" s="250">
        <v>35004</v>
      </c>
      <c r="B576" s="251">
        <v>45.9</v>
      </c>
      <c r="C576" s="247">
        <f t="shared" si="8"/>
        <v>-0.80000000000000426</v>
      </c>
      <c r="D576" s="247"/>
    </row>
    <row r="577" spans="1:4">
      <c r="A577" s="250">
        <v>35034</v>
      </c>
      <c r="B577" s="251">
        <v>46.2</v>
      </c>
      <c r="C577" s="247">
        <f t="shared" si="8"/>
        <v>0.30000000000000426</v>
      </c>
      <c r="D577" s="247"/>
    </row>
    <row r="578" spans="1:4">
      <c r="A578" s="250">
        <v>35065</v>
      </c>
      <c r="B578" s="251">
        <v>45.5</v>
      </c>
      <c r="C578" s="247">
        <f t="shared" ref="C578:C641" si="9">B578-B577</f>
        <v>-0.70000000000000284</v>
      </c>
      <c r="D578" s="247"/>
    </row>
    <row r="579" spans="1:4">
      <c r="A579" s="250">
        <v>35096</v>
      </c>
      <c r="B579" s="251">
        <v>45.9</v>
      </c>
      <c r="C579" s="247">
        <f t="shared" si="9"/>
        <v>0.39999999999999858</v>
      </c>
      <c r="D579" s="247"/>
    </row>
    <row r="580" spans="1:4">
      <c r="A580" s="250">
        <v>35125</v>
      </c>
      <c r="B580" s="251">
        <v>46.9</v>
      </c>
      <c r="C580" s="247">
        <f t="shared" si="9"/>
        <v>1</v>
      </c>
      <c r="D580" s="247"/>
    </row>
    <row r="581" spans="1:4">
      <c r="A581" s="250">
        <v>35156</v>
      </c>
      <c r="B581" s="251">
        <v>49.3</v>
      </c>
      <c r="C581" s="247">
        <f t="shared" si="9"/>
        <v>2.3999999999999986</v>
      </c>
      <c r="D581" s="247"/>
    </row>
    <row r="582" spans="1:4">
      <c r="A582" s="250">
        <v>35186</v>
      </c>
      <c r="B582" s="251">
        <v>49.1</v>
      </c>
      <c r="C582" s="247">
        <f t="shared" si="9"/>
        <v>-0.19999999999999574</v>
      </c>
      <c r="D582" s="247"/>
    </row>
    <row r="583" spans="1:4">
      <c r="A583" s="250">
        <v>35217</v>
      </c>
      <c r="B583" s="251">
        <v>53.6</v>
      </c>
      <c r="C583" s="247">
        <f t="shared" si="9"/>
        <v>4.5</v>
      </c>
      <c r="D583" s="247"/>
    </row>
    <row r="584" spans="1:4">
      <c r="A584" s="250">
        <v>35247</v>
      </c>
      <c r="B584" s="251">
        <v>49.7</v>
      </c>
      <c r="C584" s="247">
        <f t="shared" si="9"/>
        <v>-3.8999999999999986</v>
      </c>
      <c r="D584" s="247"/>
    </row>
    <row r="585" spans="1:4">
      <c r="A585" s="250">
        <v>35278</v>
      </c>
      <c r="B585" s="251">
        <v>51.6</v>
      </c>
      <c r="C585" s="247">
        <f t="shared" si="9"/>
        <v>1.8999999999999986</v>
      </c>
      <c r="D585" s="247"/>
    </row>
    <row r="586" spans="1:4">
      <c r="A586" s="250">
        <v>35309</v>
      </c>
      <c r="B586" s="251">
        <v>51.1</v>
      </c>
      <c r="C586" s="247">
        <f t="shared" si="9"/>
        <v>-0.5</v>
      </c>
      <c r="D586" s="247"/>
    </row>
    <row r="587" spans="1:4">
      <c r="A587" s="250">
        <v>35339</v>
      </c>
      <c r="B587" s="251">
        <v>50.5</v>
      </c>
      <c r="C587" s="247">
        <f t="shared" si="9"/>
        <v>-0.60000000000000142</v>
      </c>
      <c r="D587" s="247"/>
    </row>
    <row r="588" spans="1:4">
      <c r="A588" s="250">
        <v>35370</v>
      </c>
      <c r="B588" s="251">
        <v>53</v>
      </c>
      <c r="C588" s="247">
        <f t="shared" si="9"/>
        <v>2.5</v>
      </c>
      <c r="D588" s="247"/>
    </row>
    <row r="589" spans="1:4">
      <c r="A589" s="250">
        <v>35400</v>
      </c>
      <c r="B589" s="251">
        <v>55.2</v>
      </c>
      <c r="C589" s="247">
        <f t="shared" si="9"/>
        <v>2.2000000000000028</v>
      </c>
      <c r="D589" s="247"/>
    </row>
    <row r="590" spans="1:4">
      <c r="A590" s="250">
        <v>35431</v>
      </c>
      <c r="B590" s="251">
        <v>53.8</v>
      </c>
      <c r="C590" s="247">
        <f t="shared" si="9"/>
        <v>-1.4000000000000057</v>
      </c>
      <c r="D590" s="247"/>
    </row>
    <row r="591" spans="1:4">
      <c r="A591" s="250">
        <v>35462</v>
      </c>
      <c r="B591" s="251">
        <v>53.1</v>
      </c>
      <c r="C591" s="247">
        <f t="shared" si="9"/>
        <v>-0.69999999999999574</v>
      </c>
      <c r="D591" s="247"/>
    </row>
    <row r="592" spans="1:4">
      <c r="A592" s="250">
        <v>35490</v>
      </c>
      <c r="B592" s="251">
        <v>53.8</v>
      </c>
      <c r="C592" s="247">
        <f t="shared" si="9"/>
        <v>0.69999999999999574</v>
      </c>
      <c r="D592" s="247"/>
    </row>
    <row r="593" spans="1:4">
      <c r="A593" s="250">
        <v>35521</v>
      </c>
      <c r="B593" s="251">
        <v>53.7</v>
      </c>
      <c r="C593" s="247">
        <f t="shared" si="9"/>
        <v>-9.9999999999994316E-2</v>
      </c>
      <c r="D593" s="247"/>
    </row>
    <row r="594" spans="1:4">
      <c r="A594" s="250">
        <v>35551</v>
      </c>
      <c r="B594" s="251">
        <v>56.1</v>
      </c>
      <c r="C594" s="247">
        <f t="shared" si="9"/>
        <v>2.3999999999999986</v>
      </c>
      <c r="D594" s="247"/>
    </row>
    <row r="595" spans="1:4">
      <c r="A595" s="250">
        <v>35582</v>
      </c>
      <c r="B595" s="251">
        <v>54.9</v>
      </c>
      <c r="C595" s="247">
        <f t="shared" si="9"/>
        <v>-1.2000000000000028</v>
      </c>
      <c r="D595" s="247"/>
    </row>
    <row r="596" spans="1:4">
      <c r="A596" s="250">
        <v>35612</v>
      </c>
      <c r="B596" s="251">
        <v>57.7</v>
      </c>
      <c r="C596" s="247">
        <f t="shared" si="9"/>
        <v>2.8000000000000043</v>
      </c>
      <c r="D596" s="247"/>
    </row>
    <row r="597" spans="1:4">
      <c r="A597" s="250">
        <v>35643</v>
      </c>
      <c r="B597" s="251">
        <v>56.3</v>
      </c>
      <c r="C597" s="247">
        <f t="shared" si="9"/>
        <v>-1.4000000000000057</v>
      </c>
      <c r="D597" s="247"/>
    </row>
    <row r="598" spans="1:4">
      <c r="A598" s="250">
        <v>35674</v>
      </c>
      <c r="B598" s="251">
        <v>53.9</v>
      </c>
      <c r="C598" s="247">
        <f t="shared" si="9"/>
        <v>-2.3999999999999986</v>
      </c>
      <c r="D598" s="247"/>
    </row>
    <row r="599" spans="1:4">
      <c r="A599" s="250">
        <v>35704</v>
      </c>
      <c r="B599" s="251">
        <v>56.4</v>
      </c>
      <c r="C599" s="247">
        <f t="shared" si="9"/>
        <v>2.5</v>
      </c>
      <c r="D599" s="247"/>
    </row>
    <row r="600" spans="1:4">
      <c r="A600" s="250">
        <v>35735</v>
      </c>
      <c r="B600" s="251">
        <v>55.7</v>
      </c>
      <c r="C600" s="247">
        <f t="shared" si="9"/>
        <v>-0.69999999999999574</v>
      </c>
      <c r="D600" s="247"/>
    </row>
    <row r="601" spans="1:4">
      <c r="A601" s="250">
        <v>35765</v>
      </c>
      <c r="B601" s="251">
        <v>54.5</v>
      </c>
      <c r="C601" s="247">
        <f t="shared" si="9"/>
        <v>-1.2000000000000028</v>
      </c>
      <c r="D601" s="247"/>
    </row>
    <row r="602" spans="1:4">
      <c r="A602" s="250">
        <v>35796</v>
      </c>
      <c r="B602" s="251">
        <v>53.8</v>
      </c>
      <c r="C602" s="247">
        <f t="shared" si="9"/>
        <v>-0.70000000000000284</v>
      </c>
      <c r="D602" s="247"/>
    </row>
    <row r="603" spans="1:4">
      <c r="A603" s="250">
        <v>35827</v>
      </c>
      <c r="B603" s="251">
        <v>52.9</v>
      </c>
      <c r="C603" s="247">
        <f t="shared" si="9"/>
        <v>-0.89999999999999858</v>
      </c>
      <c r="D603" s="247"/>
    </row>
    <row r="604" spans="1:4">
      <c r="A604" s="250">
        <v>35855</v>
      </c>
      <c r="B604" s="251">
        <v>52.9</v>
      </c>
      <c r="C604" s="247">
        <f t="shared" si="9"/>
        <v>0</v>
      </c>
      <c r="D604" s="247"/>
    </row>
    <row r="605" spans="1:4">
      <c r="A605" s="250">
        <v>35886</v>
      </c>
      <c r="B605" s="251">
        <v>52.2</v>
      </c>
      <c r="C605" s="247">
        <f t="shared" si="9"/>
        <v>-0.69999999999999574</v>
      </c>
      <c r="D605" s="247"/>
    </row>
    <row r="606" spans="1:4">
      <c r="A606" s="250">
        <v>35916</v>
      </c>
      <c r="B606" s="251">
        <v>50.9</v>
      </c>
      <c r="C606" s="247">
        <f t="shared" si="9"/>
        <v>-1.3000000000000043</v>
      </c>
      <c r="D606" s="247"/>
    </row>
    <row r="607" spans="1:4">
      <c r="A607" s="250">
        <v>35947</v>
      </c>
      <c r="B607" s="251">
        <v>48.9</v>
      </c>
      <c r="C607" s="247">
        <f t="shared" si="9"/>
        <v>-2</v>
      </c>
      <c r="D607" s="247"/>
    </row>
    <row r="608" spans="1:4">
      <c r="A608" s="250">
        <v>35977</v>
      </c>
      <c r="B608" s="251">
        <v>49.2</v>
      </c>
      <c r="C608" s="247">
        <f t="shared" si="9"/>
        <v>0.30000000000000426</v>
      </c>
      <c r="D608" s="247"/>
    </row>
    <row r="609" spans="1:4">
      <c r="A609" s="250">
        <v>36008</v>
      </c>
      <c r="B609" s="251">
        <v>49.3</v>
      </c>
      <c r="C609" s="247">
        <f t="shared" si="9"/>
        <v>9.9999999999994316E-2</v>
      </c>
      <c r="D609" s="247"/>
    </row>
    <row r="610" spans="1:4">
      <c r="A610" s="250">
        <v>36039</v>
      </c>
      <c r="B610" s="251">
        <v>48.7</v>
      </c>
      <c r="C610" s="247">
        <f t="shared" si="9"/>
        <v>-0.59999999999999432</v>
      </c>
      <c r="D610" s="247"/>
    </row>
    <row r="611" spans="1:4">
      <c r="A611" s="250">
        <v>36069</v>
      </c>
      <c r="B611" s="251">
        <v>48.7</v>
      </c>
      <c r="C611" s="247">
        <f t="shared" si="9"/>
        <v>0</v>
      </c>
      <c r="D611" s="247"/>
    </row>
    <row r="612" spans="1:4">
      <c r="A612" s="250">
        <v>36100</v>
      </c>
      <c r="B612" s="251">
        <v>48.2</v>
      </c>
      <c r="C612" s="247">
        <f t="shared" si="9"/>
        <v>-0.5</v>
      </c>
      <c r="D612" s="247"/>
    </row>
    <row r="613" spans="1:4">
      <c r="A613" s="250">
        <v>36130</v>
      </c>
      <c r="B613" s="251">
        <v>46.8</v>
      </c>
      <c r="C613" s="247">
        <f t="shared" si="9"/>
        <v>-1.4000000000000057</v>
      </c>
      <c r="D613" s="247"/>
    </row>
    <row r="614" spans="1:4">
      <c r="A614" s="250">
        <v>36161</v>
      </c>
      <c r="B614" s="251">
        <v>50.6</v>
      </c>
      <c r="C614" s="247">
        <f t="shared" si="9"/>
        <v>3.8000000000000043</v>
      </c>
      <c r="D614" s="247"/>
    </row>
    <row r="615" spans="1:4">
      <c r="A615" s="250">
        <v>36192</v>
      </c>
      <c r="B615" s="251">
        <v>51.7</v>
      </c>
      <c r="C615" s="247">
        <f t="shared" si="9"/>
        <v>1.1000000000000014</v>
      </c>
      <c r="D615" s="247"/>
    </row>
    <row r="616" spans="1:4">
      <c r="A616" s="250">
        <v>36220</v>
      </c>
      <c r="B616" s="251">
        <v>52.4</v>
      </c>
      <c r="C616" s="247">
        <f t="shared" si="9"/>
        <v>0.69999999999999574</v>
      </c>
      <c r="D616" s="247"/>
    </row>
    <row r="617" spans="1:4">
      <c r="A617" s="250">
        <v>36251</v>
      </c>
      <c r="B617" s="251">
        <v>52.3</v>
      </c>
      <c r="C617" s="247">
        <f t="shared" si="9"/>
        <v>-0.10000000000000142</v>
      </c>
      <c r="D617" s="247"/>
    </row>
    <row r="618" spans="1:4">
      <c r="A618" s="250">
        <v>36281</v>
      </c>
      <c r="B618" s="251">
        <v>54.3</v>
      </c>
      <c r="C618" s="247">
        <f t="shared" si="9"/>
        <v>2</v>
      </c>
      <c r="D618" s="247"/>
    </row>
    <row r="619" spans="1:4">
      <c r="A619" s="250">
        <v>36312</v>
      </c>
      <c r="B619" s="251">
        <v>55.8</v>
      </c>
      <c r="C619" s="247">
        <f t="shared" si="9"/>
        <v>1.5</v>
      </c>
      <c r="D619" s="247"/>
    </row>
    <row r="620" spans="1:4">
      <c r="A620" s="250">
        <v>36342</v>
      </c>
      <c r="B620" s="251">
        <v>53.6</v>
      </c>
      <c r="C620" s="247">
        <f t="shared" si="9"/>
        <v>-2.1999999999999957</v>
      </c>
      <c r="D620" s="247"/>
    </row>
    <row r="621" spans="1:4">
      <c r="A621" s="250">
        <v>36373</v>
      </c>
      <c r="B621" s="251">
        <v>54.8</v>
      </c>
      <c r="C621" s="247">
        <f t="shared" si="9"/>
        <v>1.1999999999999957</v>
      </c>
      <c r="D621" s="247"/>
    </row>
    <row r="622" spans="1:4">
      <c r="A622" s="250">
        <v>36404</v>
      </c>
      <c r="B622" s="251">
        <v>57</v>
      </c>
      <c r="C622" s="247">
        <f t="shared" si="9"/>
        <v>2.2000000000000028</v>
      </c>
      <c r="D622" s="247"/>
    </row>
    <row r="623" spans="1:4">
      <c r="A623" s="250">
        <v>36434</v>
      </c>
      <c r="B623" s="251">
        <v>57.2</v>
      </c>
      <c r="C623" s="247">
        <f t="shared" si="9"/>
        <v>0.20000000000000284</v>
      </c>
      <c r="D623" s="247"/>
    </row>
    <row r="624" spans="1:4">
      <c r="A624" s="250">
        <v>36465</v>
      </c>
      <c r="B624" s="251">
        <v>58.1</v>
      </c>
      <c r="C624" s="247">
        <f t="shared" si="9"/>
        <v>0.89999999999999858</v>
      </c>
      <c r="D624" s="247"/>
    </row>
    <row r="625" spans="1:4">
      <c r="A625" s="250">
        <v>36495</v>
      </c>
      <c r="B625" s="251">
        <v>57.8</v>
      </c>
      <c r="C625" s="247">
        <f t="shared" si="9"/>
        <v>-0.30000000000000426</v>
      </c>
      <c r="D625" s="247"/>
    </row>
    <row r="626" spans="1:4">
      <c r="A626" s="250">
        <v>36526</v>
      </c>
      <c r="B626" s="251">
        <v>56.7</v>
      </c>
      <c r="C626" s="247">
        <f t="shared" si="9"/>
        <v>-1.0999999999999943</v>
      </c>
      <c r="D626" s="247"/>
    </row>
    <row r="627" spans="1:4">
      <c r="A627" s="250">
        <v>36557</v>
      </c>
      <c r="B627" s="251">
        <v>55.8</v>
      </c>
      <c r="C627" s="247">
        <f t="shared" si="9"/>
        <v>-0.90000000000000568</v>
      </c>
      <c r="D627" s="247"/>
    </row>
    <row r="628" spans="1:4">
      <c r="A628" s="250">
        <v>36586</v>
      </c>
      <c r="B628" s="251">
        <v>54.9</v>
      </c>
      <c r="C628" s="247">
        <f t="shared" si="9"/>
        <v>-0.89999999999999858</v>
      </c>
      <c r="D628" s="247"/>
    </row>
    <row r="629" spans="1:4">
      <c r="A629" s="250">
        <v>36617</v>
      </c>
      <c r="B629" s="251">
        <v>54.7</v>
      </c>
      <c r="C629" s="247">
        <f t="shared" si="9"/>
        <v>-0.19999999999999574</v>
      </c>
      <c r="D629" s="247"/>
    </row>
    <row r="630" spans="1:4">
      <c r="A630" s="250">
        <v>36647</v>
      </c>
      <c r="B630" s="251">
        <v>53.2</v>
      </c>
      <c r="C630" s="247">
        <f t="shared" si="9"/>
        <v>-1.5</v>
      </c>
      <c r="D630" s="247"/>
    </row>
    <row r="631" spans="1:4">
      <c r="A631" s="250">
        <v>36678</v>
      </c>
      <c r="B631" s="251">
        <v>51.4</v>
      </c>
      <c r="C631" s="247">
        <f t="shared" si="9"/>
        <v>-1.8000000000000043</v>
      </c>
      <c r="D631" s="247"/>
    </row>
    <row r="632" spans="1:4">
      <c r="A632" s="250">
        <v>36708</v>
      </c>
      <c r="B632" s="251">
        <v>52.5</v>
      </c>
      <c r="C632" s="247">
        <f t="shared" si="9"/>
        <v>1.1000000000000014</v>
      </c>
      <c r="D632" s="247"/>
    </row>
    <row r="633" spans="1:4">
      <c r="A633" s="250">
        <v>36739</v>
      </c>
      <c r="B633" s="251">
        <v>49.9</v>
      </c>
      <c r="C633" s="247">
        <f t="shared" si="9"/>
        <v>-2.6000000000000014</v>
      </c>
      <c r="D633" s="247"/>
    </row>
    <row r="634" spans="1:4">
      <c r="A634" s="250">
        <v>36770</v>
      </c>
      <c r="B634" s="251">
        <v>49.7</v>
      </c>
      <c r="C634" s="247">
        <f t="shared" si="9"/>
        <v>-0.19999999999999574</v>
      </c>
      <c r="D634" s="247"/>
    </row>
    <row r="635" spans="1:4">
      <c r="A635" s="250">
        <v>36800</v>
      </c>
      <c r="B635" s="251">
        <v>48.7</v>
      </c>
      <c r="C635" s="247">
        <f t="shared" si="9"/>
        <v>-1</v>
      </c>
      <c r="D635" s="247"/>
    </row>
    <row r="636" spans="1:4">
      <c r="A636" s="250">
        <v>36831</v>
      </c>
      <c r="B636" s="251">
        <v>48.5</v>
      </c>
      <c r="C636" s="247">
        <f t="shared" si="9"/>
        <v>-0.20000000000000284</v>
      </c>
      <c r="D636" s="247"/>
    </row>
    <row r="637" spans="1:4">
      <c r="A637" s="250">
        <v>36861</v>
      </c>
      <c r="B637" s="251">
        <v>43.9</v>
      </c>
      <c r="C637" s="247">
        <f t="shared" si="9"/>
        <v>-4.6000000000000014</v>
      </c>
      <c r="D637" s="247"/>
    </row>
    <row r="638" spans="1:4">
      <c r="A638" s="250">
        <v>36892</v>
      </c>
      <c r="B638" s="251">
        <v>42.3</v>
      </c>
      <c r="C638" s="247">
        <f t="shared" si="9"/>
        <v>-1.6000000000000014</v>
      </c>
      <c r="D638" s="247"/>
    </row>
    <row r="639" spans="1:4">
      <c r="A639" s="250">
        <v>36923</v>
      </c>
      <c r="B639" s="251">
        <v>42.1</v>
      </c>
      <c r="C639" s="247">
        <f t="shared" si="9"/>
        <v>-0.19999999999999574</v>
      </c>
      <c r="D639" s="247"/>
    </row>
    <row r="640" spans="1:4">
      <c r="A640" s="250">
        <v>36951</v>
      </c>
      <c r="B640" s="251">
        <v>43.1</v>
      </c>
      <c r="C640" s="247">
        <f t="shared" si="9"/>
        <v>1</v>
      </c>
      <c r="D640" s="247"/>
    </row>
    <row r="641" spans="1:4">
      <c r="A641" s="250">
        <v>36982</v>
      </c>
      <c r="B641" s="251">
        <v>42.7</v>
      </c>
      <c r="C641" s="247">
        <f t="shared" si="9"/>
        <v>-0.39999999999999858</v>
      </c>
      <c r="D641" s="247"/>
    </row>
    <row r="642" spans="1:4">
      <c r="A642" s="250">
        <v>37012</v>
      </c>
      <c r="B642" s="251">
        <v>41.3</v>
      </c>
      <c r="C642" s="247">
        <f t="shared" ref="C642:C705" si="10">B642-B641</f>
        <v>-1.4000000000000057</v>
      </c>
      <c r="D642" s="247"/>
    </row>
    <row r="643" spans="1:4">
      <c r="A643" s="250">
        <v>37043</v>
      </c>
      <c r="B643" s="251">
        <v>43.2</v>
      </c>
      <c r="C643" s="247">
        <f t="shared" si="10"/>
        <v>1.9000000000000057</v>
      </c>
      <c r="D643" s="247"/>
    </row>
    <row r="644" spans="1:4">
      <c r="A644" s="250">
        <v>37073</v>
      </c>
      <c r="B644" s="251">
        <v>43.5</v>
      </c>
      <c r="C644" s="247">
        <f t="shared" si="10"/>
        <v>0.29999999999999716</v>
      </c>
      <c r="D644" s="247"/>
    </row>
    <row r="645" spans="1:4">
      <c r="A645" s="250">
        <v>37104</v>
      </c>
      <c r="B645" s="251">
        <v>46.3</v>
      </c>
      <c r="C645" s="247">
        <f t="shared" si="10"/>
        <v>2.7999999999999972</v>
      </c>
      <c r="D645" s="247"/>
    </row>
    <row r="646" spans="1:4">
      <c r="A646" s="250">
        <v>37135</v>
      </c>
      <c r="B646" s="251">
        <v>46.2</v>
      </c>
      <c r="C646" s="247">
        <f t="shared" si="10"/>
        <v>-9.9999999999994316E-2</v>
      </c>
      <c r="D646" s="247"/>
    </row>
    <row r="647" spans="1:4">
      <c r="A647" s="250">
        <v>37165</v>
      </c>
      <c r="B647" s="251">
        <v>40.799999999999997</v>
      </c>
      <c r="C647" s="247">
        <f t="shared" si="10"/>
        <v>-5.4000000000000057</v>
      </c>
      <c r="D647" s="247"/>
    </row>
    <row r="648" spans="1:4">
      <c r="A648" s="250">
        <v>37196</v>
      </c>
      <c r="B648" s="251">
        <v>44.1</v>
      </c>
      <c r="C648" s="247">
        <f t="shared" si="10"/>
        <v>3.3000000000000043</v>
      </c>
      <c r="D648" s="247"/>
    </row>
    <row r="649" spans="1:4">
      <c r="A649" s="250">
        <v>37226</v>
      </c>
      <c r="B649" s="251">
        <v>45.3</v>
      </c>
      <c r="C649" s="247">
        <f t="shared" si="10"/>
        <v>1.1999999999999957</v>
      </c>
      <c r="D649" s="247"/>
    </row>
    <row r="650" spans="1:4">
      <c r="A650" s="250">
        <v>37257</v>
      </c>
      <c r="B650" s="251">
        <v>47.5</v>
      </c>
      <c r="C650" s="247">
        <f t="shared" si="10"/>
        <v>2.2000000000000028</v>
      </c>
      <c r="D650" s="247"/>
    </row>
    <row r="651" spans="1:4">
      <c r="A651" s="250">
        <v>37288</v>
      </c>
      <c r="B651" s="251">
        <v>50.7</v>
      </c>
      <c r="C651" s="247">
        <f t="shared" si="10"/>
        <v>3.2000000000000028</v>
      </c>
      <c r="D651" s="247"/>
    </row>
    <row r="652" spans="1:4">
      <c r="A652" s="250">
        <v>37316</v>
      </c>
      <c r="B652" s="251">
        <v>52.4</v>
      </c>
      <c r="C652" s="247">
        <f t="shared" si="10"/>
        <v>1.6999999999999957</v>
      </c>
      <c r="D652" s="247"/>
    </row>
    <row r="653" spans="1:4">
      <c r="A653" s="250">
        <v>37347</v>
      </c>
      <c r="B653" s="251">
        <v>52.4</v>
      </c>
      <c r="C653" s="247">
        <f t="shared" si="10"/>
        <v>0</v>
      </c>
      <c r="D653" s="247"/>
    </row>
    <row r="654" spans="1:4">
      <c r="A654" s="250">
        <v>37377</v>
      </c>
      <c r="B654" s="251">
        <v>53.1</v>
      </c>
      <c r="C654" s="247">
        <f t="shared" si="10"/>
        <v>0.70000000000000284</v>
      </c>
      <c r="D654" s="247"/>
    </row>
    <row r="655" spans="1:4">
      <c r="A655" s="250">
        <v>37408</v>
      </c>
      <c r="B655" s="251">
        <v>53.6</v>
      </c>
      <c r="C655" s="247">
        <f t="shared" si="10"/>
        <v>0.5</v>
      </c>
      <c r="D655" s="247"/>
    </row>
    <row r="656" spans="1:4">
      <c r="A656" s="250">
        <v>37438</v>
      </c>
      <c r="B656" s="251">
        <v>50.2</v>
      </c>
      <c r="C656" s="247">
        <f t="shared" si="10"/>
        <v>-3.3999999999999986</v>
      </c>
      <c r="D656" s="247"/>
    </row>
    <row r="657" spans="1:4">
      <c r="A657" s="250">
        <v>37469</v>
      </c>
      <c r="B657" s="251">
        <v>50.3</v>
      </c>
      <c r="C657" s="247">
        <f t="shared" si="10"/>
        <v>9.9999999999994316E-2</v>
      </c>
      <c r="D657" s="247"/>
    </row>
    <row r="658" spans="1:4">
      <c r="A658" s="250">
        <v>37500</v>
      </c>
      <c r="B658" s="251">
        <v>50.5</v>
      </c>
      <c r="C658" s="247">
        <f t="shared" si="10"/>
        <v>0.20000000000000284</v>
      </c>
      <c r="D658" s="247"/>
    </row>
    <row r="659" spans="1:4">
      <c r="A659" s="250">
        <v>37530</v>
      </c>
      <c r="B659" s="251">
        <v>49</v>
      </c>
      <c r="C659" s="247">
        <f t="shared" si="10"/>
        <v>-1.5</v>
      </c>
      <c r="D659" s="247"/>
    </row>
    <row r="660" spans="1:4">
      <c r="A660" s="250">
        <v>37561</v>
      </c>
      <c r="B660" s="251">
        <v>48.5</v>
      </c>
      <c r="C660" s="247">
        <f t="shared" si="10"/>
        <v>-0.5</v>
      </c>
      <c r="D660" s="247"/>
    </row>
    <row r="661" spans="1:4">
      <c r="A661" s="250">
        <v>37591</v>
      </c>
      <c r="B661" s="251">
        <v>51.6</v>
      </c>
      <c r="C661" s="247">
        <f t="shared" si="10"/>
        <v>3.1000000000000014</v>
      </c>
      <c r="D661" s="247"/>
    </row>
    <row r="662" spans="1:4">
      <c r="A662" s="250">
        <v>37622</v>
      </c>
      <c r="B662" s="251">
        <v>51.3</v>
      </c>
      <c r="C662" s="247">
        <f t="shared" si="10"/>
        <v>-0.30000000000000426</v>
      </c>
      <c r="D662" s="247"/>
    </row>
    <row r="663" spans="1:4">
      <c r="A663" s="250">
        <v>37653</v>
      </c>
      <c r="B663" s="251">
        <v>48.8</v>
      </c>
      <c r="C663" s="247">
        <f t="shared" si="10"/>
        <v>-2.5</v>
      </c>
      <c r="D663" s="247"/>
    </row>
    <row r="664" spans="1:4">
      <c r="A664" s="250">
        <v>37681</v>
      </c>
      <c r="B664" s="251">
        <v>46.3</v>
      </c>
      <c r="C664" s="247">
        <f t="shared" si="10"/>
        <v>-2.5</v>
      </c>
      <c r="D664" s="247"/>
    </row>
    <row r="665" spans="1:4">
      <c r="A665" s="250">
        <v>37712</v>
      </c>
      <c r="B665" s="251">
        <v>46.1</v>
      </c>
      <c r="C665" s="247">
        <f t="shared" si="10"/>
        <v>-0.19999999999999574</v>
      </c>
      <c r="D665" s="247"/>
    </row>
    <row r="666" spans="1:4">
      <c r="A666" s="250">
        <v>37742</v>
      </c>
      <c r="B666" s="251">
        <v>49</v>
      </c>
      <c r="C666" s="247">
        <f t="shared" si="10"/>
        <v>2.8999999999999986</v>
      </c>
      <c r="D666" s="247"/>
    </row>
    <row r="667" spans="1:4">
      <c r="A667" s="250">
        <v>37773</v>
      </c>
      <c r="B667" s="251">
        <v>49</v>
      </c>
      <c r="C667" s="247">
        <f t="shared" si="10"/>
        <v>0</v>
      </c>
      <c r="D667" s="247"/>
    </row>
    <row r="668" spans="1:4">
      <c r="A668" s="250">
        <v>37803</v>
      </c>
      <c r="B668" s="251">
        <v>51</v>
      </c>
      <c r="C668" s="247">
        <f t="shared" si="10"/>
        <v>2</v>
      </c>
      <c r="D668" s="247"/>
    </row>
    <row r="669" spans="1:4">
      <c r="A669" s="250">
        <v>37834</v>
      </c>
      <c r="B669" s="251">
        <v>53.2</v>
      </c>
      <c r="C669" s="247">
        <f t="shared" si="10"/>
        <v>2.2000000000000028</v>
      </c>
      <c r="D669" s="247"/>
    </row>
    <row r="670" spans="1:4">
      <c r="A670" s="250">
        <v>37865</v>
      </c>
      <c r="B670" s="251">
        <v>52.4</v>
      </c>
      <c r="C670" s="247">
        <f t="shared" si="10"/>
        <v>-0.80000000000000426</v>
      </c>
      <c r="D670" s="247"/>
    </row>
    <row r="671" spans="1:4">
      <c r="A671" s="250">
        <v>37895</v>
      </c>
      <c r="B671" s="251">
        <v>55.2</v>
      </c>
      <c r="C671" s="247">
        <f t="shared" si="10"/>
        <v>2.8000000000000043</v>
      </c>
      <c r="D671" s="247"/>
    </row>
    <row r="672" spans="1:4">
      <c r="A672" s="250">
        <v>37926</v>
      </c>
      <c r="B672" s="251">
        <v>58.4</v>
      </c>
      <c r="C672" s="247">
        <f t="shared" si="10"/>
        <v>3.1999999999999957</v>
      </c>
      <c r="D672" s="247"/>
    </row>
    <row r="673" spans="1:4">
      <c r="A673" s="250">
        <v>37956</v>
      </c>
      <c r="B673" s="251">
        <v>60.1</v>
      </c>
      <c r="C673" s="247">
        <f t="shared" si="10"/>
        <v>1.7000000000000028</v>
      </c>
      <c r="D673" s="247"/>
    </row>
    <row r="674" spans="1:4">
      <c r="A674" s="250">
        <v>37987</v>
      </c>
      <c r="B674" s="251">
        <v>60.8</v>
      </c>
      <c r="C674" s="247">
        <f t="shared" si="10"/>
        <v>0.69999999999999574</v>
      </c>
      <c r="D674" s="247"/>
    </row>
    <row r="675" spans="1:4">
      <c r="A675" s="250">
        <v>38018</v>
      </c>
      <c r="B675" s="251">
        <v>59.9</v>
      </c>
      <c r="C675" s="247">
        <f t="shared" si="10"/>
        <v>-0.89999999999999858</v>
      </c>
      <c r="D675" s="247"/>
    </row>
    <row r="676" spans="1:4">
      <c r="A676" s="250">
        <v>38047</v>
      </c>
      <c r="B676" s="251">
        <v>60.6</v>
      </c>
      <c r="C676" s="247">
        <f t="shared" si="10"/>
        <v>0.70000000000000284</v>
      </c>
      <c r="D676" s="247"/>
    </row>
    <row r="677" spans="1:4">
      <c r="A677" s="250">
        <v>38078</v>
      </c>
      <c r="B677" s="251">
        <v>60.6</v>
      </c>
      <c r="C677" s="247">
        <f t="shared" si="10"/>
        <v>0</v>
      </c>
      <c r="D677" s="247"/>
    </row>
    <row r="678" spans="1:4">
      <c r="A678" s="250">
        <v>38108</v>
      </c>
      <c r="B678" s="251">
        <v>61.4</v>
      </c>
      <c r="C678" s="247">
        <f t="shared" si="10"/>
        <v>0.79999999999999716</v>
      </c>
      <c r="D678" s="247"/>
    </row>
    <row r="679" spans="1:4">
      <c r="A679" s="250">
        <v>38139</v>
      </c>
      <c r="B679" s="251">
        <v>60.5</v>
      </c>
      <c r="C679" s="247">
        <f t="shared" si="10"/>
        <v>-0.89999999999999858</v>
      </c>
      <c r="D679" s="247"/>
    </row>
    <row r="680" spans="1:4">
      <c r="A680" s="250">
        <v>38169</v>
      </c>
      <c r="B680" s="251">
        <v>59.9</v>
      </c>
      <c r="C680" s="247">
        <f t="shared" si="10"/>
        <v>-0.60000000000000142</v>
      </c>
      <c r="D680" s="247"/>
    </row>
    <row r="681" spans="1:4">
      <c r="A681" s="250">
        <v>38200</v>
      </c>
      <c r="B681" s="251">
        <v>58.5</v>
      </c>
      <c r="C681" s="247">
        <f t="shared" si="10"/>
        <v>-1.3999999999999986</v>
      </c>
      <c r="D681" s="247"/>
    </row>
    <row r="682" spans="1:4">
      <c r="A682" s="250">
        <v>38231</v>
      </c>
      <c r="B682" s="251">
        <v>57.4</v>
      </c>
      <c r="C682" s="247">
        <f t="shared" si="10"/>
        <v>-1.1000000000000014</v>
      </c>
      <c r="D682" s="247"/>
    </row>
    <row r="683" spans="1:4">
      <c r="A683" s="250">
        <v>38261</v>
      </c>
      <c r="B683" s="251">
        <v>56.3</v>
      </c>
      <c r="C683" s="247">
        <f t="shared" si="10"/>
        <v>-1.1000000000000014</v>
      </c>
      <c r="D683" s="247"/>
    </row>
    <row r="684" spans="1:4">
      <c r="A684" s="250">
        <v>38292</v>
      </c>
      <c r="B684" s="251">
        <v>56.2</v>
      </c>
      <c r="C684" s="247">
        <f t="shared" si="10"/>
        <v>-9.9999999999994316E-2</v>
      </c>
      <c r="D684" s="247"/>
    </row>
    <row r="685" spans="1:4">
      <c r="A685" s="250">
        <v>38322</v>
      </c>
      <c r="B685" s="251">
        <v>57.2</v>
      </c>
      <c r="C685" s="247">
        <f t="shared" si="10"/>
        <v>1</v>
      </c>
      <c r="D685" s="247"/>
    </row>
    <row r="686" spans="1:4">
      <c r="A686" s="250">
        <v>38353</v>
      </c>
      <c r="B686" s="251">
        <v>56.6</v>
      </c>
      <c r="C686" s="247">
        <f t="shared" si="10"/>
        <v>-0.60000000000000142</v>
      </c>
      <c r="D686" s="247"/>
    </row>
    <row r="687" spans="1:4">
      <c r="A687" s="250">
        <v>38384</v>
      </c>
      <c r="B687" s="251">
        <v>54.8</v>
      </c>
      <c r="C687" s="247">
        <f t="shared" si="10"/>
        <v>-1.8000000000000043</v>
      </c>
      <c r="D687" s="247"/>
    </row>
    <row r="688" spans="1:4">
      <c r="A688" s="250">
        <v>38412</v>
      </c>
      <c r="B688" s="251">
        <v>54.9</v>
      </c>
      <c r="C688" s="247">
        <f t="shared" si="10"/>
        <v>0.10000000000000142</v>
      </c>
      <c r="D688" s="247"/>
    </row>
    <row r="689" spans="1:4">
      <c r="A689" s="250">
        <v>38443</v>
      </c>
      <c r="B689" s="251">
        <v>52.5</v>
      </c>
      <c r="C689" s="247">
        <f t="shared" si="10"/>
        <v>-2.3999999999999986</v>
      </c>
      <c r="D689" s="247"/>
    </row>
    <row r="690" spans="1:4">
      <c r="A690" s="250">
        <v>38473</v>
      </c>
      <c r="B690" s="251">
        <v>51</v>
      </c>
      <c r="C690" s="247">
        <f t="shared" si="10"/>
        <v>-1.5</v>
      </c>
      <c r="D690" s="247"/>
    </row>
    <row r="691" spans="1:4">
      <c r="A691" s="250">
        <v>38504</v>
      </c>
      <c r="B691" s="251">
        <v>52.6</v>
      </c>
      <c r="C691" s="247">
        <f t="shared" si="10"/>
        <v>1.6000000000000014</v>
      </c>
      <c r="D691" s="247"/>
    </row>
    <row r="692" spans="1:4">
      <c r="A692" s="250">
        <v>38534</v>
      </c>
      <c r="B692" s="251">
        <v>54</v>
      </c>
      <c r="C692" s="247">
        <f t="shared" si="10"/>
        <v>1.3999999999999986</v>
      </c>
      <c r="D692" s="247"/>
    </row>
    <row r="693" spans="1:4">
      <c r="A693" s="250">
        <v>38565</v>
      </c>
      <c r="B693" s="251">
        <v>51.6</v>
      </c>
      <c r="C693" s="247">
        <f t="shared" si="10"/>
        <v>-2.3999999999999986</v>
      </c>
      <c r="D693" s="247"/>
    </row>
    <row r="694" spans="1:4">
      <c r="A694" s="250">
        <v>38596</v>
      </c>
      <c r="B694" s="251">
        <v>56.5</v>
      </c>
      <c r="C694" s="247">
        <f t="shared" si="10"/>
        <v>4.8999999999999986</v>
      </c>
      <c r="D694" s="247"/>
    </row>
    <row r="695" spans="1:4">
      <c r="A695" s="250">
        <v>38626</v>
      </c>
      <c r="B695" s="251">
        <v>57.2</v>
      </c>
      <c r="C695" s="247">
        <f t="shared" si="10"/>
        <v>0.70000000000000284</v>
      </c>
      <c r="D695" s="247"/>
    </row>
    <row r="696" spans="1:4">
      <c r="A696" s="250">
        <v>38657</v>
      </c>
      <c r="B696" s="251">
        <v>56.5</v>
      </c>
      <c r="C696" s="247">
        <f t="shared" si="10"/>
        <v>-0.70000000000000284</v>
      </c>
      <c r="D696" s="247"/>
    </row>
    <row r="697" spans="1:4">
      <c r="A697" s="250">
        <v>38687</v>
      </c>
      <c r="B697" s="251">
        <v>54.9</v>
      </c>
      <c r="C697" s="247">
        <f t="shared" si="10"/>
        <v>-1.6000000000000014</v>
      </c>
      <c r="D697" s="247"/>
    </row>
    <row r="698" spans="1:4">
      <c r="A698" s="250">
        <v>38718</v>
      </c>
      <c r="B698" s="251">
        <v>55</v>
      </c>
      <c r="C698" s="247">
        <f t="shared" si="10"/>
        <v>0.10000000000000142</v>
      </c>
      <c r="D698" s="247"/>
    </row>
    <row r="699" spans="1:4">
      <c r="A699" s="250">
        <v>38749</v>
      </c>
      <c r="B699" s="251">
        <v>55.5</v>
      </c>
      <c r="C699" s="247">
        <f t="shared" si="10"/>
        <v>0.5</v>
      </c>
      <c r="D699" s="247"/>
    </row>
    <row r="700" spans="1:4">
      <c r="A700" s="250">
        <v>38777</v>
      </c>
      <c r="B700" s="251">
        <v>54.7</v>
      </c>
      <c r="C700" s="247">
        <f t="shared" si="10"/>
        <v>-0.79999999999999716</v>
      </c>
      <c r="D700" s="247"/>
    </row>
    <row r="701" spans="1:4">
      <c r="A701" s="250">
        <v>38808</v>
      </c>
      <c r="B701" s="251">
        <v>55.8</v>
      </c>
      <c r="C701" s="247">
        <f t="shared" si="10"/>
        <v>1.0999999999999943</v>
      </c>
      <c r="D701" s="247"/>
    </row>
    <row r="702" spans="1:4">
      <c r="A702" s="250">
        <v>38838</v>
      </c>
      <c r="B702" s="251">
        <v>53.5</v>
      </c>
      <c r="C702" s="247">
        <f t="shared" si="10"/>
        <v>-2.2999999999999972</v>
      </c>
      <c r="D702" s="247"/>
    </row>
    <row r="703" spans="1:4">
      <c r="A703" s="250">
        <v>38869</v>
      </c>
      <c r="B703" s="251">
        <v>52.4</v>
      </c>
      <c r="C703" s="247">
        <f t="shared" si="10"/>
        <v>-1.1000000000000014</v>
      </c>
      <c r="D703" s="247"/>
    </row>
    <row r="704" spans="1:4">
      <c r="A704" s="250">
        <v>38899</v>
      </c>
      <c r="B704" s="251">
        <v>53.2</v>
      </c>
      <c r="C704" s="247">
        <f t="shared" si="10"/>
        <v>0.80000000000000426</v>
      </c>
      <c r="D704" s="247"/>
    </row>
    <row r="705" spans="1:4">
      <c r="A705" s="250">
        <v>38930</v>
      </c>
      <c r="B705" s="251">
        <v>52.8</v>
      </c>
      <c r="C705" s="247">
        <f t="shared" si="10"/>
        <v>-0.40000000000000568</v>
      </c>
      <c r="D705" s="247"/>
    </row>
    <row r="706" spans="1:4">
      <c r="A706" s="250">
        <v>38961</v>
      </c>
      <c r="B706" s="251">
        <v>51.8</v>
      </c>
      <c r="C706" s="247">
        <f t="shared" ref="C706:C769" si="11">B706-B705</f>
        <v>-1</v>
      </c>
      <c r="D706" s="247"/>
    </row>
    <row r="707" spans="1:4">
      <c r="A707" s="250">
        <v>38991</v>
      </c>
      <c r="B707" s="251">
        <v>50.5</v>
      </c>
      <c r="C707" s="247">
        <f t="shared" si="11"/>
        <v>-1.2999999999999972</v>
      </c>
      <c r="D707" s="247"/>
    </row>
    <row r="708" spans="1:4">
      <c r="A708" s="250">
        <v>39022</v>
      </c>
      <c r="B708" s="251">
        <v>50.4</v>
      </c>
      <c r="C708" s="247">
        <f t="shared" si="11"/>
        <v>-0.10000000000000142</v>
      </c>
      <c r="D708" s="247"/>
    </row>
    <row r="709" spans="1:4">
      <c r="A709" s="250">
        <v>39052</v>
      </c>
      <c r="B709" s="251">
        <v>52</v>
      </c>
      <c r="C709" s="247">
        <f t="shared" si="11"/>
        <v>1.6000000000000014</v>
      </c>
      <c r="D709" s="247"/>
    </row>
    <row r="710" spans="1:4">
      <c r="A710" s="250">
        <v>39083</v>
      </c>
      <c r="B710" s="251">
        <v>49.9</v>
      </c>
      <c r="C710" s="247">
        <f t="shared" si="11"/>
        <v>-2.1000000000000014</v>
      </c>
      <c r="D710" s="247"/>
    </row>
    <row r="711" spans="1:4">
      <c r="A711" s="250">
        <v>39114</v>
      </c>
      <c r="B711" s="251">
        <v>52</v>
      </c>
      <c r="C711" s="247">
        <f t="shared" si="11"/>
        <v>2.1000000000000014</v>
      </c>
      <c r="D711" s="247"/>
    </row>
    <row r="712" spans="1:4">
      <c r="A712" s="250">
        <v>39142</v>
      </c>
      <c r="B712" s="251">
        <v>51.3</v>
      </c>
      <c r="C712" s="247">
        <f t="shared" si="11"/>
        <v>-0.70000000000000284</v>
      </c>
      <c r="D712" s="247"/>
    </row>
    <row r="713" spans="1:4">
      <c r="A713" s="250">
        <v>39173</v>
      </c>
      <c r="B713" s="251">
        <v>52.6</v>
      </c>
      <c r="C713" s="247">
        <f t="shared" si="11"/>
        <v>1.3000000000000043</v>
      </c>
      <c r="D713" s="247"/>
    </row>
    <row r="714" spans="1:4">
      <c r="A714" s="250">
        <v>39203</v>
      </c>
      <c r="B714" s="251">
        <v>52.3</v>
      </c>
      <c r="C714" s="247">
        <f t="shared" si="11"/>
        <v>-0.30000000000000426</v>
      </c>
      <c r="D714" s="247"/>
    </row>
    <row r="715" spans="1:4">
      <c r="A715" s="250">
        <v>39234</v>
      </c>
      <c r="B715" s="251">
        <v>52.4</v>
      </c>
      <c r="C715" s="247">
        <f t="shared" si="11"/>
        <v>0.10000000000000142</v>
      </c>
      <c r="D715" s="247"/>
    </row>
    <row r="716" spans="1:4">
      <c r="A716" s="250">
        <v>39264</v>
      </c>
      <c r="B716" s="251">
        <v>51.7</v>
      </c>
      <c r="C716" s="247">
        <f t="shared" si="11"/>
        <v>-0.69999999999999574</v>
      </c>
      <c r="D716" s="247"/>
    </row>
    <row r="717" spans="1:4">
      <c r="A717" s="250">
        <v>39295</v>
      </c>
      <c r="B717" s="251">
        <v>50.2</v>
      </c>
      <c r="C717" s="247">
        <f t="shared" si="11"/>
        <v>-1.5</v>
      </c>
      <c r="D717" s="247"/>
    </row>
    <row r="718" spans="1:4">
      <c r="A718" s="250">
        <v>39326</v>
      </c>
      <c r="B718" s="251">
        <v>50</v>
      </c>
      <c r="C718" s="247">
        <f t="shared" si="11"/>
        <v>-0.20000000000000284</v>
      </c>
      <c r="D718" s="247"/>
    </row>
    <row r="719" spans="1:4">
      <c r="A719" s="250">
        <v>39356</v>
      </c>
      <c r="B719" s="251">
        <v>50.9</v>
      </c>
      <c r="C719" s="247">
        <f t="shared" si="11"/>
        <v>0.89999999999999858</v>
      </c>
      <c r="D719" s="247"/>
    </row>
    <row r="720" spans="1:4">
      <c r="A720" s="250">
        <v>39387</v>
      </c>
      <c r="B720" s="251">
        <v>51.5</v>
      </c>
      <c r="C720" s="247">
        <f t="shared" si="11"/>
        <v>0.60000000000000142</v>
      </c>
      <c r="D720" s="247"/>
    </row>
    <row r="721" spans="1:4">
      <c r="A721" s="250">
        <v>39417</v>
      </c>
      <c r="B721" s="251">
        <v>49</v>
      </c>
      <c r="C721" s="247">
        <f t="shared" si="11"/>
        <v>-2.5</v>
      </c>
      <c r="D721" s="247"/>
    </row>
    <row r="722" spans="1:4">
      <c r="A722" s="250">
        <v>39448</v>
      </c>
      <c r="B722" s="251">
        <v>51.1</v>
      </c>
      <c r="C722" s="247">
        <f t="shared" si="11"/>
        <v>2.1000000000000014</v>
      </c>
      <c r="D722" s="247"/>
    </row>
    <row r="723" spans="1:4">
      <c r="A723" s="250">
        <v>39479</v>
      </c>
      <c r="B723" s="251">
        <v>48.9</v>
      </c>
      <c r="C723" s="247">
        <f t="shared" si="11"/>
        <v>-2.2000000000000028</v>
      </c>
      <c r="D723" s="247"/>
    </row>
    <row r="724" spans="1:4">
      <c r="A724" s="250">
        <v>39508</v>
      </c>
      <c r="B724" s="251">
        <v>49</v>
      </c>
      <c r="C724" s="247">
        <f t="shared" si="11"/>
        <v>0.10000000000000142</v>
      </c>
      <c r="D724" s="247"/>
    </row>
    <row r="725" spans="1:4">
      <c r="A725" s="250">
        <v>39539</v>
      </c>
      <c r="B725" s="251">
        <v>48.8</v>
      </c>
      <c r="C725" s="247">
        <f t="shared" si="11"/>
        <v>-0.20000000000000284</v>
      </c>
      <c r="D725" s="247"/>
    </row>
    <row r="726" spans="1:4">
      <c r="A726" s="250">
        <v>39569</v>
      </c>
      <c r="B726" s="251">
        <v>48.8</v>
      </c>
      <c r="C726" s="247">
        <f t="shared" si="11"/>
        <v>0</v>
      </c>
      <c r="D726" s="247"/>
    </row>
    <row r="727" spans="1:4">
      <c r="A727" s="250">
        <v>39600</v>
      </c>
      <c r="B727" s="251">
        <v>49</v>
      </c>
      <c r="C727" s="247">
        <f t="shared" si="11"/>
        <v>0.20000000000000284</v>
      </c>
      <c r="D727" s="247"/>
    </row>
    <row r="728" spans="1:4">
      <c r="A728" s="250">
        <v>39630</v>
      </c>
      <c r="B728" s="251">
        <v>49.6</v>
      </c>
      <c r="C728" s="247">
        <f t="shared" si="11"/>
        <v>0.60000000000000142</v>
      </c>
      <c r="D728" s="247"/>
    </row>
    <row r="729" spans="1:4">
      <c r="A729" s="250">
        <v>39661</v>
      </c>
      <c r="B729" s="251">
        <v>48</v>
      </c>
      <c r="C729" s="247">
        <f t="shared" si="11"/>
        <v>-1.6000000000000014</v>
      </c>
      <c r="D729" s="247"/>
    </row>
    <row r="730" spans="1:4">
      <c r="A730" s="250">
        <v>39692</v>
      </c>
      <c r="B730" s="251">
        <v>43.8</v>
      </c>
      <c r="C730" s="247">
        <f t="shared" si="11"/>
        <v>-4.2000000000000028</v>
      </c>
      <c r="D730" s="247"/>
    </row>
    <row r="731" spans="1:4">
      <c r="A731" s="250">
        <v>39722</v>
      </c>
      <c r="B731" s="251">
        <v>39</v>
      </c>
      <c r="C731" s="247">
        <f t="shared" si="11"/>
        <v>-4.7999999999999972</v>
      </c>
      <c r="D731" s="247"/>
    </row>
    <row r="732" spans="1:4">
      <c r="A732" s="250">
        <v>39753</v>
      </c>
      <c r="B732" s="251">
        <v>36.9</v>
      </c>
      <c r="C732" s="247">
        <f t="shared" si="11"/>
        <v>-2.1000000000000014</v>
      </c>
      <c r="D732" s="247"/>
    </row>
    <row r="733" spans="1:4">
      <c r="A733" s="250">
        <v>39783</v>
      </c>
      <c r="B733" s="251">
        <v>33.299999999999997</v>
      </c>
      <c r="C733" s="247">
        <f t="shared" si="11"/>
        <v>-3.6000000000000014</v>
      </c>
      <c r="D733" s="247"/>
    </row>
    <row r="734" spans="1:4">
      <c r="A734" s="250">
        <v>39814</v>
      </c>
      <c r="B734" s="251">
        <v>35.700000000000003</v>
      </c>
      <c r="C734" s="247">
        <f t="shared" si="11"/>
        <v>2.4000000000000057</v>
      </c>
      <c r="D734" s="247"/>
    </row>
    <row r="735" spans="1:4">
      <c r="A735" s="250">
        <v>39845</v>
      </c>
      <c r="B735" s="251">
        <v>36</v>
      </c>
      <c r="C735" s="247">
        <f t="shared" si="11"/>
        <v>0.29999999999999716</v>
      </c>
      <c r="D735" s="247"/>
    </row>
    <row r="736" spans="1:4">
      <c r="A736" s="250">
        <v>39873</v>
      </c>
      <c r="B736" s="251">
        <v>36.6</v>
      </c>
      <c r="C736" s="247">
        <f t="shared" si="11"/>
        <v>0.60000000000000142</v>
      </c>
      <c r="D736" s="247"/>
    </row>
    <row r="737" spans="1:4">
      <c r="A737" s="250">
        <v>39904</v>
      </c>
      <c r="B737" s="251">
        <v>39.9</v>
      </c>
      <c r="C737" s="247">
        <f t="shared" si="11"/>
        <v>3.2999999999999972</v>
      </c>
      <c r="D737" s="247"/>
    </row>
    <row r="738" spans="1:4">
      <c r="A738" s="250">
        <v>39934</v>
      </c>
      <c r="B738" s="251">
        <v>41.9</v>
      </c>
      <c r="C738" s="247">
        <f t="shared" si="11"/>
        <v>2</v>
      </c>
      <c r="D738" s="247"/>
    </row>
    <row r="739" spans="1:4">
      <c r="A739" s="250">
        <v>39965</v>
      </c>
      <c r="B739" s="251">
        <v>44.7</v>
      </c>
      <c r="C739" s="247">
        <f t="shared" si="11"/>
        <v>2.8000000000000043</v>
      </c>
      <c r="D739" s="247"/>
    </row>
    <row r="740" spans="1:4">
      <c r="A740" s="250">
        <v>39995</v>
      </c>
      <c r="B740" s="251">
        <v>49</v>
      </c>
      <c r="C740" s="247">
        <f t="shared" si="11"/>
        <v>4.2999999999999972</v>
      </c>
      <c r="D740" s="247"/>
    </row>
    <row r="741" spans="1:4">
      <c r="A741" s="250">
        <v>40026</v>
      </c>
      <c r="B741" s="251">
        <v>51.4</v>
      </c>
      <c r="C741" s="247">
        <f t="shared" si="11"/>
        <v>2.3999999999999986</v>
      </c>
      <c r="D741" s="247"/>
    </row>
    <row r="742" spans="1:4">
      <c r="A742" s="250">
        <v>40057</v>
      </c>
      <c r="B742" s="251">
        <v>53.2</v>
      </c>
      <c r="C742" s="247">
        <f t="shared" si="11"/>
        <v>1.8000000000000043</v>
      </c>
      <c r="D742" s="247"/>
    </row>
    <row r="743" spans="1:4">
      <c r="A743" s="250">
        <v>40087</v>
      </c>
      <c r="B743" s="251">
        <v>55.8</v>
      </c>
      <c r="C743" s="247">
        <f t="shared" si="11"/>
        <v>2.5999999999999943</v>
      </c>
      <c r="D743" s="247"/>
    </row>
    <row r="744" spans="1:4">
      <c r="A744" s="250">
        <v>40118</v>
      </c>
      <c r="B744" s="251">
        <v>54.7</v>
      </c>
      <c r="C744" s="247">
        <f t="shared" si="11"/>
        <v>-1.0999999999999943</v>
      </c>
      <c r="D744" s="247"/>
    </row>
    <row r="745" spans="1:4">
      <c r="A745" s="250">
        <v>40148</v>
      </c>
      <c r="B745" s="251">
        <v>56.4</v>
      </c>
      <c r="C745" s="247">
        <f t="shared" si="11"/>
        <v>1.6999999999999957</v>
      </c>
      <c r="D745" s="247"/>
    </row>
    <row r="746" spans="1:4">
      <c r="A746" s="250">
        <v>40179</v>
      </c>
      <c r="B746" s="251">
        <v>58.3</v>
      </c>
      <c r="C746" s="247">
        <f t="shared" si="11"/>
        <v>1.8999999999999986</v>
      </c>
      <c r="D746" s="247"/>
    </row>
    <row r="747" spans="1:4">
      <c r="A747" s="250">
        <v>40210</v>
      </c>
      <c r="B747" s="251">
        <v>57.1</v>
      </c>
      <c r="C747" s="247">
        <f t="shared" si="11"/>
        <v>-1.1999999999999957</v>
      </c>
      <c r="D747" s="247"/>
    </row>
    <row r="748" spans="1:4">
      <c r="A748" s="250">
        <v>40238</v>
      </c>
      <c r="B748" s="251">
        <v>60.4</v>
      </c>
      <c r="C748" s="247">
        <f t="shared" si="11"/>
        <v>3.2999999999999972</v>
      </c>
      <c r="D748" s="247"/>
    </row>
    <row r="749" spans="1:4">
      <c r="A749" s="250">
        <v>40269</v>
      </c>
      <c r="B749" s="251">
        <v>59.6</v>
      </c>
      <c r="C749" s="247">
        <f t="shared" si="11"/>
        <v>-0.79999999999999716</v>
      </c>
      <c r="D749" s="247"/>
    </row>
    <row r="750" spans="1:4">
      <c r="A750" s="250">
        <v>40299</v>
      </c>
      <c r="B750" s="251">
        <v>57.8</v>
      </c>
      <c r="C750" s="247">
        <f t="shared" si="11"/>
        <v>-1.8000000000000043</v>
      </c>
      <c r="D750" s="247"/>
    </row>
    <row r="751" spans="1:4">
      <c r="A751" s="250">
        <v>40330</v>
      </c>
      <c r="B751" s="251">
        <v>55.3</v>
      </c>
      <c r="C751" s="247">
        <f t="shared" si="11"/>
        <v>-2.5</v>
      </c>
      <c r="D751" s="247"/>
    </row>
    <row r="752" spans="1:4">
      <c r="A752" s="250">
        <v>40360</v>
      </c>
      <c r="B752" s="251">
        <v>55.1</v>
      </c>
      <c r="C752" s="247">
        <f t="shared" si="11"/>
        <v>-0.19999999999999574</v>
      </c>
      <c r="D752" s="247"/>
    </row>
    <row r="753" spans="1:4">
      <c r="A753" s="250">
        <v>40391</v>
      </c>
      <c r="B753" s="251">
        <v>55.2</v>
      </c>
      <c r="C753" s="247">
        <f t="shared" si="11"/>
        <v>0.10000000000000142</v>
      </c>
      <c r="D753" s="247"/>
    </row>
    <row r="754" spans="1:4">
      <c r="A754" s="250">
        <v>40422</v>
      </c>
      <c r="B754" s="251">
        <v>55.3</v>
      </c>
      <c r="C754" s="247">
        <f t="shared" si="11"/>
        <v>9.9999999999994316E-2</v>
      </c>
      <c r="D754" s="247"/>
    </row>
    <row r="755" spans="1:4">
      <c r="A755" s="250">
        <v>40452</v>
      </c>
      <c r="B755" s="251">
        <v>56.9</v>
      </c>
      <c r="C755" s="247">
        <f t="shared" si="11"/>
        <v>1.6000000000000014</v>
      </c>
      <c r="D755" s="247"/>
    </row>
    <row r="756" spans="1:4">
      <c r="A756" s="250">
        <v>40483</v>
      </c>
      <c r="B756" s="251">
        <v>58.2</v>
      </c>
      <c r="C756" s="247">
        <f t="shared" si="11"/>
        <v>1.3000000000000043</v>
      </c>
      <c r="D756" s="247"/>
    </row>
    <row r="757" spans="1:4">
      <c r="A757" s="250">
        <v>40513</v>
      </c>
      <c r="B757" s="251">
        <v>58.5</v>
      </c>
      <c r="C757" s="247">
        <f t="shared" si="11"/>
        <v>0.29999999999999716</v>
      </c>
      <c r="D757" s="247"/>
    </row>
    <row r="758" spans="1:4">
      <c r="A758" s="250">
        <v>40544</v>
      </c>
      <c r="B758" s="251">
        <v>60.8</v>
      </c>
      <c r="C758" s="247">
        <f t="shared" si="11"/>
        <v>2.2999999999999972</v>
      </c>
      <c r="D758" s="247"/>
    </row>
    <row r="759" spans="1:4">
      <c r="A759" s="250">
        <v>40575</v>
      </c>
      <c r="B759" s="251">
        <v>61.4</v>
      </c>
      <c r="C759" s="247">
        <f t="shared" si="11"/>
        <v>0.60000000000000142</v>
      </c>
      <c r="D759" s="247"/>
    </row>
    <row r="760" spans="1:4">
      <c r="A760" s="250">
        <v>40603</v>
      </c>
      <c r="B760" s="251">
        <v>61.2</v>
      </c>
      <c r="C760" s="247">
        <f t="shared" si="11"/>
        <v>-0.19999999999999574</v>
      </c>
      <c r="D760" s="247"/>
    </row>
    <row r="761" spans="1:4">
      <c r="A761" s="250">
        <v>40634</v>
      </c>
      <c r="B761" s="251">
        <v>60.4</v>
      </c>
      <c r="C761" s="247">
        <f t="shared" si="11"/>
        <v>-0.80000000000000426</v>
      </c>
      <c r="D761" s="247"/>
    </row>
    <row r="762" spans="1:4">
      <c r="A762" s="250">
        <v>40664</v>
      </c>
      <c r="B762" s="251">
        <v>53.5</v>
      </c>
      <c r="C762" s="247">
        <f t="shared" si="11"/>
        <v>-6.8999999999999986</v>
      </c>
      <c r="D762" s="247"/>
    </row>
    <row r="763" spans="1:4">
      <c r="A763" s="250">
        <v>40695</v>
      </c>
      <c r="B763" s="251">
        <v>55.3</v>
      </c>
      <c r="C763" s="247">
        <f t="shared" si="11"/>
        <v>1.7999999999999972</v>
      </c>
      <c r="D763" s="247"/>
    </row>
    <row r="764" spans="1:4">
      <c r="A764" s="250">
        <v>40725</v>
      </c>
      <c r="B764" s="251">
        <v>50.9</v>
      </c>
      <c r="C764" s="247">
        <f t="shared" si="11"/>
        <v>-4.3999999999999986</v>
      </c>
      <c r="D764" s="247"/>
    </row>
    <row r="765" spans="1:4">
      <c r="A765" s="250">
        <v>40756</v>
      </c>
      <c r="B765" s="251">
        <v>50.6</v>
      </c>
      <c r="C765" s="247">
        <f t="shared" si="11"/>
        <v>-0.29999999999999716</v>
      </c>
      <c r="D765" s="247"/>
    </row>
    <row r="766" spans="1:4">
      <c r="A766" s="250">
        <v>40787</v>
      </c>
      <c r="B766" s="251">
        <v>51.6</v>
      </c>
      <c r="C766" s="247">
        <f t="shared" si="11"/>
        <v>1</v>
      </c>
      <c r="D766" s="247"/>
    </row>
    <row r="767" spans="1:4">
      <c r="A767" s="250">
        <v>40817</v>
      </c>
      <c r="B767" s="251">
        <v>50.8</v>
      </c>
      <c r="C767" s="247">
        <f t="shared" si="11"/>
        <v>-0.80000000000000426</v>
      </c>
      <c r="D767" s="247"/>
    </row>
    <row r="768" spans="1:4">
      <c r="A768" s="250">
        <v>40848</v>
      </c>
      <c r="B768" s="251">
        <v>52.7</v>
      </c>
      <c r="C768" s="247">
        <f t="shared" si="11"/>
        <v>1.9000000000000057</v>
      </c>
      <c r="D768" s="247"/>
    </row>
    <row r="769" spans="1:4">
      <c r="A769" s="250">
        <v>40878</v>
      </c>
      <c r="B769" s="251">
        <v>53.9</v>
      </c>
      <c r="C769" s="247">
        <f t="shared" si="11"/>
        <v>1.1999999999999957</v>
      </c>
      <c r="D769" s="247"/>
    </row>
    <row r="770" spans="1:4">
      <c r="A770" s="250">
        <v>40909</v>
      </c>
      <c r="B770" s="251">
        <v>54.1</v>
      </c>
      <c r="C770" s="247">
        <f t="shared" ref="C770:C807" si="12">B770-B769</f>
        <v>0.20000000000000284</v>
      </c>
      <c r="D770" s="247"/>
    </row>
    <row r="771" spans="1:4">
      <c r="A771" s="250">
        <v>40940</v>
      </c>
      <c r="B771" s="251">
        <v>52.4</v>
      </c>
      <c r="C771" s="247">
        <f t="shared" si="12"/>
        <v>-1.7000000000000028</v>
      </c>
      <c r="D771" s="247"/>
    </row>
    <row r="772" spans="1:4">
      <c r="A772" s="250">
        <v>40969</v>
      </c>
      <c r="B772" s="251">
        <v>53.4</v>
      </c>
      <c r="C772" s="247">
        <f t="shared" si="12"/>
        <v>1</v>
      </c>
      <c r="D772" s="247"/>
    </row>
    <row r="773" spans="1:4">
      <c r="A773" s="250">
        <v>41000</v>
      </c>
      <c r="B773" s="251">
        <v>54.8</v>
      </c>
      <c r="C773" s="247">
        <f t="shared" si="12"/>
        <v>1.3999999999999986</v>
      </c>
      <c r="D773" s="247"/>
    </row>
    <row r="774" spans="1:4">
      <c r="A774" s="250">
        <v>41030</v>
      </c>
      <c r="B774" s="251">
        <v>53.5</v>
      </c>
      <c r="C774" s="247">
        <f t="shared" si="12"/>
        <v>-1.2999999999999972</v>
      </c>
      <c r="D774" s="247"/>
    </row>
    <row r="775" spans="1:4">
      <c r="A775" s="250">
        <v>41061</v>
      </c>
      <c r="B775" s="251">
        <v>49.7</v>
      </c>
      <c r="C775" s="247">
        <f t="shared" si="12"/>
        <v>-3.7999999999999972</v>
      </c>
      <c r="D775" s="247"/>
    </row>
    <row r="776" spans="1:4">
      <c r="A776" s="250">
        <v>41091</v>
      </c>
      <c r="B776" s="251">
        <v>49.8</v>
      </c>
      <c r="C776" s="247">
        <f t="shared" si="12"/>
        <v>9.9999999999994316E-2</v>
      </c>
      <c r="D776" s="247"/>
    </row>
    <row r="777" spans="1:4">
      <c r="A777" s="250">
        <v>41122</v>
      </c>
      <c r="B777" s="251">
        <v>49.6</v>
      </c>
      <c r="C777" s="247">
        <f t="shared" si="12"/>
        <v>-0.19999999999999574</v>
      </c>
      <c r="D777" s="247"/>
    </row>
    <row r="778" spans="1:4">
      <c r="A778" s="250">
        <v>41153</v>
      </c>
      <c r="B778" s="251">
        <v>51.5</v>
      </c>
      <c r="C778" s="247">
        <f t="shared" si="12"/>
        <v>1.8999999999999986</v>
      </c>
      <c r="D778" s="247"/>
    </row>
    <row r="779" spans="1:4">
      <c r="A779" s="250">
        <v>41183</v>
      </c>
      <c r="B779" s="251">
        <v>51.7</v>
      </c>
      <c r="C779" s="247">
        <f t="shared" si="12"/>
        <v>0.20000000000000284</v>
      </c>
      <c r="D779" s="247"/>
    </row>
    <row r="780" spans="1:4">
      <c r="A780" s="250">
        <v>41214</v>
      </c>
      <c r="B780" s="251">
        <v>49.5</v>
      </c>
      <c r="C780" s="247">
        <f t="shared" si="12"/>
        <v>-2.2000000000000028</v>
      </c>
      <c r="D780" s="247"/>
    </row>
    <row r="781" spans="1:4">
      <c r="A781" s="250">
        <v>41244</v>
      </c>
      <c r="B781" s="251">
        <v>50.7</v>
      </c>
      <c r="C781" s="247">
        <f t="shared" si="12"/>
        <v>1.2000000000000028</v>
      </c>
      <c r="D781" s="247"/>
    </row>
    <row r="782" spans="1:4">
      <c r="A782" s="250">
        <v>41275</v>
      </c>
      <c r="B782" s="251">
        <v>53.1</v>
      </c>
      <c r="C782" s="247">
        <f t="shared" si="12"/>
        <v>2.3999999999999986</v>
      </c>
      <c r="D782" s="247"/>
    </row>
    <row r="783" spans="1:4">
      <c r="A783" s="250">
        <v>41306</v>
      </c>
      <c r="B783" s="251">
        <v>54.2</v>
      </c>
      <c r="C783" s="247">
        <f t="shared" si="12"/>
        <v>1.1000000000000014</v>
      </c>
      <c r="D783" s="247"/>
    </row>
    <row r="784" spans="1:4">
      <c r="A784" s="250">
        <v>41334</v>
      </c>
      <c r="B784" s="251">
        <v>51.3</v>
      </c>
      <c r="C784" s="247">
        <f t="shared" si="12"/>
        <v>-2.9000000000000057</v>
      </c>
      <c r="D784" s="247"/>
    </row>
    <row r="785" spans="1:4">
      <c r="A785" s="250">
        <v>41365</v>
      </c>
      <c r="B785" s="251">
        <v>50.7</v>
      </c>
      <c r="C785" s="247">
        <f t="shared" si="12"/>
        <v>-0.59999999999999432</v>
      </c>
      <c r="D785" s="247"/>
    </row>
    <row r="786" spans="1:4">
      <c r="A786" s="250">
        <v>41395</v>
      </c>
      <c r="B786" s="251">
        <v>49</v>
      </c>
      <c r="C786" s="247">
        <f t="shared" si="12"/>
        <v>-1.7000000000000028</v>
      </c>
      <c r="D786" s="247"/>
    </row>
    <row r="787" spans="1:4">
      <c r="A787" s="250">
        <v>41426</v>
      </c>
      <c r="B787" s="251">
        <v>50.9</v>
      </c>
      <c r="C787" s="247">
        <f t="shared" si="12"/>
        <v>1.8999999999999986</v>
      </c>
      <c r="D787" s="247"/>
    </row>
    <row r="788" spans="1:4">
      <c r="A788" s="250">
        <v>41456</v>
      </c>
      <c r="B788" s="251">
        <v>55.4</v>
      </c>
      <c r="C788" s="247">
        <f t="shared" si="12"/>
        <v>4.5</v>
      </c>
      <c r="D788" s="247"/>
    </row>
    <row r="789" spans="1:4">
      <c r="A789" s="250">
        <v>41487</v>
      </c>
      <c r="B789" s="251">
        <v>55.7</v>
      </c>
      <c r="C789" s="247">
        <f t="shared" si="12"/>
        <v>0.30000000000000426</v>
      </c>
      <c r="D789" s="247"/>
    </row>
    <row r="790" spans="1:4">
      <c r="A790" s="250">
        <v>41518</v>
      </c>
      <c r="B790" s="251">
        <v>56.2</v>
      </c>
      <c r="C790" s="247">
        <f t="shared" si="12"/>
        <v>0.5</v>
      </c>
      <c r="D790" s="247"/>
    </row>
    <row r="791" spans="1:4">
      <c r="A791" s="250">
        <v>41548</v>
      </c>
      <c r="B791" s="251">
        <v>56.4</v>
      </c>
      <c r="C791" s="247">
        <f t="shared" si="12"/>
        <v>0.19999999999999574</v>
      </c>
      <c r="D791" s="247"/>
    </row>
    <row r="792" spans="1:4">
      <c r="A792" s="250">
        <v>41579</v>
      </c>
      <c r="B792" s="251">
        <v>57.3</v>
      </c>
      <c r="C792" s="247">
        <f t="shared" si="12"/>
        <v>0.89999999999999858</v>
      </c>
      <c r="D792" s="247"/>
    </row>
    <row r="793" spans="1:4">
      <c r="A793" s="250">
        <v>41609</v>
      </c>
      <c r="B793" s="251">
        <v>57</v>
      </c>
      <c r="C793" s="247">
        <f t="shared" si="12"/>
        <v>-0.29999999999999716</v>
      </c>
      <c r="D793" s="247"/>
    </row>
    <row r="794" spans="1:4">
      <c r="A794" s="250">
        <v>41640</v>
      </c>
      <c r="B794" s="251">
        <v>51.8</v>
      </c>
      <c r="C794" s="247">
        <f t="shared" si="12"/>
        <v>-5.2000000000000028</v>
      </c>
      <c r="D794" s="247"/>
    </row>
    <row r="795" spans="1:4">
      <c r="A795" s="250">
        <v>41671</v>
      </c>
      <c r="B795" s="251">
        <v>54.3</v>
      </c>
      <c r="C795" s="247">
        <f t="shared" si="12"/>
        <v>2.5</v>
      </c>
      <c r="D795" s="247"/>
    </row>
    <row r="796" spans="1:4">
      <c r="A796" s="250">
        <v>41699</v>
      </c>
      <c r="B796" s="251">
        <v>54.4</v>
      </c>
      <c r="C796" s="247">
        <f t="shared" si="12"/>
        <v>0.10000000000000142</v>
      </c>
      <c r="D796" s="247"/>
    </row>
    <row r="797" spans="1:4">
      <c r="A797" s="250">
        <v>41730</v>
      </c>
      <c r="B797" s="251">
        <v>55.3</v>
      </c>
      <c r="C797" s="247">
        <f t="shared" si="12"/>
        <v>0.89999999999999858</v>
      </c>
      <c r="D797" s="247"/>
    </row>
    <row r="798" spans="1:4">
      <c r="A798" s="250">
        <v>41760</v>
      </c>
      <c r="B798" s="251">
        <v>53.2</v>
      </c>
      <c r="C798" s="247">
        <f t="shared" si="12"/>
        <v>-2.0999999999999943</v>
      </c>
      <c r="D798" s="247"/>
    </row>
    <row r="799" spans="1:4">
      <c r="A799" s="250">
        <v>41791</v>
      </c>
      <c r="B799" s="251">
        <v>55.7</v>
      </c>
      <c r="C799" s="247">
        <f t="shared" si="12"/>
        <v>2.5</v>
      </c>
      <c r="D799" s="247"/>
    </row>
    <row r="800" spans="1:4">
      <c r="A800" s="250">
        <v>41821</v>
      </c>
      <c r="B800" s="251">
        <v>56.4</v>
      </c>
      <c r="C800" s="247">
        <f t="shared" si="12"/>
        <v>0.69999999999999574</v>
      </c>
      <c r="D800" s="247"/>
    </row>
    <row r="801" spans="1:4">
      <c r="A801" s="250">
        <v>41852</v>
      </c>
      <c r="B801" s="251">
        <v>58.1</v>
      </c>
      <c r="C801" s="247">
        <f t="shared" si="12"/>
        <v>1.7000000000000028</v>
      </c>
      <c r="D801" s="247"/>
    </row>
    <row r="802" spans="1:4">
      <c r="A802" s="250">
        <v>41883</v>
      </c>
      <c r="B802" s="251">
        <v>56.1</v>
      </c>
      <c r="C802" s="247">
        <f t="shared" si="12"/>
        <v>-2</v>
      </c>
      <c r="D802" s="247"/>
    </row>
    <row r="803" spans="1:4">
      <c r="A803" s="250">
        <v>41913</v>
      </c>
      <c r="B803" s="251">
        <v>57.9</v>
      </c>
      <c r="C803" s="247">
        <f t="shared" si="12"/>
        <v>1.7999999999999972</v>
      </c>
      <c r="D803" s="247"/>
    </row>
    <row r="804" spans="1:4">
      <c r="A804" s="250">
        <v>41944</v>
      </c>
      <c r="B804" s="251">
        <v>57.6</v>
      </c>
      <c r="C804" s="247">
        <f t="shared" si="12"/>
        <v>-0.29999999999999716</v>
      </c>
      <c r="D804" s="247"/>
    </row>
    <row r="805" spans="1:4">
      <c r="A805" s="250">
        <v>41974</v>
      </c>
      <c r="B805" s="251">
        <v>55.1</v>
      </c>
      <c r="C805" s="247">
        <f t="shared" si="12"/>
        <v>-2.5</v>
      </c>
      <c r="D805" s="247"/>
    </row>
    <row r="806" spans="1:4">
      <c r="A806" s="250">
        <v>42005</v>
      </c>
      <c r="B806" s="251">
        <v>53.5</v>
      </c>
      <c r="C806" s="247">
        <f t="shared" si="12"/>
        <v>-1.6000000000000014</v>
      </c>
      <c r="D806" s="247"/>
    </row>
    <row r="807" spans="1:4">
      <c r="A807" s="250">
        <v>42036</v>
      </c>
      <c r="B807" s="251">
        <v>52.9</v>
      </c>
      <c r="C807" s="247">
        <f t="shared" si="12"/>
        <v>-0.60000000000000142</v>
      </c>
      <c r="D807" s="247"/>
    </row>
    <row r="808" spans="1:4">
      <c r="A808" s="250">
        <v>42064</v>
      </c>
      <c r="B808" s="327">
        <v>51.5</v>
      </c>
      <c r="C808" s="328">
        <f t="shared" ref="C808:C818" si="13">B808-B807</f>
        <v>-1.3999999999999986</v>
      </c>
    </row>
    <row r="809" spans="1:4">
      <c r="A809" s="250">
        <v>42095</v>
      </c>
      <c r="B809" s="327">
        <v>51.5</v>
      </c>
      <c r="C809" s="328">
        <f t="shared" si="13"/>
        <v>0</v>
      </c>
    </row>
    <row r="810" spans="1:4">
      <c r="A810" s="250">
        <v>42125</v>
      </c>
      <c r="B810" s="327">
        <v>52.8</v>
      </c>
      <c r="C810" s="328">
        <f t="shared" si="13"/>
        <v>1.2999999999999972</v>
      </c>
    </row>
    <row r="811" spans="1:4">
      <c r="A811" s="250">
        <v>42156</v>
      </c>
      <c r="B811" s="327">
        <v>53.5</v>
      </c>
      <c r="C811" s="328">
        <f t="shared" si="13"/>
        <v>0.70000000000000284</v>
      </c>
    </row>
    <row r="812" spans="1:4">
      <c r="A812" s="250">
        <v>42186</v>
      </c>
      <c r="B812" s="327">
        <v>52.7</v>
      </c>
      <c r="C812" s="328">
        <f t="shared" si="13"/>
        <v>-0.79999999999999716</v>
      </c>
    </row>
    <row r="813" spans="1:4">
      <c r="A813" s="250">
        <v>42217</v>
      </c>
      <c r="B813" s="327">
        <v>51.1</v>
      </c>
      <c r="C813" s="328">
        <f t="shared" si="13"/>
        <v>-1.6000000000000014</v>
      </c>
    </row>
    <row r="814" spans="1:4">
      <c r="A814" s="250">
        <v>42248</v>
      </c>
      <c r="B814" s="327">
        <v>50.2</v>
      </c>
      <c r="C814" s="328">
        <f t="shared" si="13"/>
        <v>-0.89999999999999858</v>
      </c>
    </row>
    <row r="815" spans="1:4">
      <c r="A815" s="250">
        <v>42278</v>
      </c>
      <c r="B815" s="327">
        <v>50.1</v>
      </c>
      <c r="C815" s="328">
        <f t="shared" si="13"/>
        <v>-0.10000000000000142</v>
      </c>
    </row>
    <row r="816" spans="1:4">
      <c r="A816" s="250">
        <v>42309</v>
      </c>
      <c r="B816" s="327">
        <v>48.6</v>
      </c>
      <c r="C816" s="328">
        <f t="shared" si="13"/>
        <v>-1.5</v>
      </c>
    </row>
    <row r="817" spans="1:3">
      <c r="A817" s="250">
        <v>42339</v>
      </c>
      <c r="B817" s="327">
        <v>48</v>
      </c>
      <c r="C817" s="328">
        <f t="shared" si="13"/>
        <v>-0.60000000000000142</v>
      </c>
    </row>
    <row r="818" spans="1:3">
      <c r="A818" s="250">
        <v>42370</v>
      </c>
      <c r="B818" s="327">
        <v>48.2</v>
      </c>
      <c r="C818" s="328">
        <f t="shared" si="13"/>
        <v>0.20000000000000284</v>
      </c>
    </row>
    <row r="819" spans="1:3">
      <c r="A819" s="250">
        <v>42401</v>
      </c>
      <c r="B819" s="327">
        <v>49.5</v>
      </c>
      <c r="C819" s="328">
        <f t="shared" ref="C819:C850" si="14">B819-B818</f>
        <v>1.2999999999999972</v>
      </c>
    </row>
    <row r="820" spans="1:3">
      <c r="A820" s="250">
        <v>42430</v>
      </c>
      <c r="B820" s="327">
        <v>51.8</v>
      </c>
      <c r="C820" s="328">
        <f t="shared" si="14"/>
        <v>2.2999999999999972</v>
      </c>
    </row>
    <row r="821" spans="1:3">
      <c r="A821" s="250">
        <v>42461</v>
      </c>
      <c r="B821" s="327">
        <v>50.8</v>
      </c>
      <c r="C821" s="328">
        <f t="shared" si="14"/>
        <v>-1</v>
      </c>
    </row>
    <row r="822" spans="1:3">
      <c r="A822" s="250">
        <v>42491</v>
      </c>
      <c r="B822" s="327">
        <v>51.3</v>
      </c>
      <c r="C822" s="328">
        <f t="shared" si="14"/>
        <v>0.5</v>
      </c>
    </row>
    <row r="823" spans="1:3">
      <c r="A823" s="250">
        <v>42522</v>
      </c>
      <c r="B823" s="327">
        <v>53.2</v>
      </c>
      <c r="C823" s="328">
        <f t="shared" si="14"/>
        <v>1.9000000000000057</v>
      </c>
    </row>
    <row r="824" spans="1:3">
      <c r="A824" s="250">
        <v>42552</v>
      </c>
      <c r="B824" s="327">
        <v>52.6</v>
      </c>
      <c r="C824" s="328">
        <f t="shared" si="14"/>
        <v>-0.60000000000000142</v>
      </c>
    </row>
    <row r="825" spans="1:3">
      <c r="A825" s="250">
        <v>42583</v>
      </c>
      <c r="B825" s="327">
        <v>49.4</v>
      </c>
      <c r="C825" s="328">
        <f t="shared" si="14"/>
        <v>-3.2000000000000028</v>
      </c>
    </row>
    <row r="826" spans="1:3">
      <c r="A826" s="250">
        <v>42614</v>
      </c>
      <c r="B826" s="327">
        <v>51.5</v>
      </c>
      <c r="C826" s="328">
        <f t="shared" si="14"/>
        <v>2.1000000000000014</v>
      </c>
    </row>
    <row r="827" spans="1:3">
      <c r="A827" s="250">
        <v>42644</v>
      </c>
      <c r="B827" s="327">
        <v>51.9</v>
      </c>
      <c r="C827" s="328">
        <f t="shared" si="14"/>
        <v>0.39999999999999858</v>
      </c>
    </row>
    <row r="828" spans="1:3">
      <c r="A828" s="250">
        <v>42675</v>
      </c>
      <c r="B828" s="327">
        <v>53.2</v>
      </c>
      <c r="C828" s="328">
        <f t="shared" si="14"/>
        <v>1.3000000000000043</v>
      </c>
    </row>
    <row r="829" spans="1:3">
      <c r="A829" s="250">
        <v>42705</v>
      </c>
      <c r="B829" s="327">
        <v>54.5</v>
      </c>
      <c r="C829" s="328">
        <f t="shared" si="14"/>
        <v>1.2999999999999972</v>
      </c>
    </row>
    <row r="830" spans="1:3">
      <c r="A830" s="250">
        <v>42736</v>
      </c>
      <c r="B830" s="327">
        <v>56</v>
      </c>
      <c r="C830" s="328">
        <f t="shared" si="14"/>
        <v>1.5</v>
      </c>
    </row>
    <row r="831" spans="1:3">
      <c r="A831" s="250">
        <v>42767</v>
      </c>
      <c r="B831" s="327">
        <v>57.7</v>
      </c>
      <c r="C831" s="328">
        <f t="shared" si="14"/>
        <v>1.7000000000000028</v>
      </c>
    </row>
    <row r="832" spans="1:3">
      <c r="A832" s="250">
        <v>42795</v>
      </c>
      <c r="B832" s="327">
        <v>57.2</v>
      </c>
      <c r="C832" s="328">
        <f t="shared" si="14"/>
        <v>-0.5</v>
      </c>
    </row>
    <row r="833" spans="1:3">
      <c r="A833" s="250">
        <v>42826</v>
      </c>
      <c r="B833" s="327">
        <v>54.8</v>
      </c>
      <c r="C833" s="328">
        <f t="shared" si="14"/>
        <v>-2.4000000000000057</v>
      </c>
    </row>
    <row r="834" spans="1:3">
      <c r="A834" s="250">
        <v>42856</v>
      </c>
      <c r="B834" s="327">
        <v>54.9</v>
      </c>
      <c r="C834" s="328">
        <f t="shared" si="14"/>
        <v>0.10000000000000142</v>
      </c>
    </row>
    <row r="835" spans="1:3">
      <c r="A835" s="250">
        <v>42887</v>
      </c>
      <c r="B835" s="327">
        <v>57.8</v>
      </c>
      <c r="C835" s="328">
        <f t="shared" si="14"/>
        <v>2.8999999999999986</v>
      </c>
    </row>
    <row r="836" spans="1:3">
      <c r="A836" s="250">
        <v>42917</v>
      </c>
      <c r="B836" s="327">
        <v>56.3</v>
      </c>
      <c r="C836" s="328">
        <f t="shared" si="14"/>
        <v>-1.5</v>
      </c>
    </row>
    <row r="837" spans="1:3">
      <c r="A837" s="250">
        <v>42948</v>
      </c>
      <c r="B837" s="327">
        <v>58.8</v>
      </c>
      <c r="C837" s="328">
        <f t="shared" si="14"/>
        <v>2.5</v>
      </c>
    </row>
    <row r="838" spans="1:3">
      <c r="A838" s="250">
        <v>42979</v>
      </c>
      <c r="B838" s="327">
        <v>60.8</v>
      </c>
      <c r="C838" s="328">
        <f t="shared" si="14"/>
        <v>2</v>
      </c>
    </row>
    <row r="839" spans="1:3">
      <c r="A839" s="250">
        <v>43009</v>
      </c>
      <c r="B839" s="327">
        <v>58.7</v>
      </c>
      <c r="C839" s="328">
        <f t="shared" si="14"/>
        <v>-2.0999999999999943</v>
      </c>
    </row>
    <row r="840" spans="1:3">
      <c r="A840" s="250">
        <v>43040</v>
      </c>
      <c r="B840" s="327">
        <v>58.2</v>
      </c>
      <c r="C840" s="328">
        <f t="shared" si="14"/>
        <v>-0.5</v>
      </c>
    </row>
    <row r="841" spans="1:3">
      <c r="A841" s="250">
        <v>43070</v>
      </c>
      <c r="B841" s="327">
        <v>59.3</v>
      </c>
      <c r="C841" s="328">
        <f t="shared" si="14"/>
        <v>1.0999999999999943</v>
      </c>
    </row>
    <row r="842" spans="1:3">
      <c r="A842" s="250">
        <v>43101</v>
      </c>
      <c r="B842" s="327">
        <v>59.1</v>
      </c>
      <c r="C842" s="328">
        <f t="shared" si="14"/>
        <v>-0.19999999999999574</v>
      </c>
    </row>
    <row r="843" spans="1:3">
      <c r="A843" s="250">
        <v>43132</v>
      </c>
      <c r="B843" s="327">
        <v>60.8</v>
      </c>
      <c r="C843" s="328">
        <f t="shared" si="14"/>
        <v>1.6999999999999957</v>
      </c>
    </row>
    <row r="844" spans="1:3">
      <c r="A844" s="250">
        <v>43160</v>
      </c>
      <c r="B844" s="327">
        <v>59.3</v>
      </c>
      <c r="C844" s="328">
        <f t="shared" si="14"/>
        <v>-1.5</v>
      </c>
    </row>
    <row r="845" spans="1:3">
      <c r="A845" s="250">
        <v>43191</v>
      </c>
      <c r="B845" s="327">
        <v>57.3</v>
      </c>
      <c r="C845" s="328">
        <f t="shared" si="14"/>
        <v>-2</v>
      </c>
    </row>
    <row r="846" spans="1:3">
      <c r="A846" s="250">
        <v>43221</v>
      </c>
      <c r="B846" s="327">
        <v>58.7</v>
      </c>
      <c r="C846" s="328">
        <f t="shared" si="14"/>
        <v>1.4000000000000057</v>
      </c>
    </row>
    <row r="847" spans="1:3">
      <c r="A847" s="250">
        <v>43252</v>
      </c>
      <c r="B847" s="327">
        <v>60.2</v>
      </c>
      <c r="C847" s="328">
        <f t="shared" si="14"/>
        <v>1.5</v>
      </c>
    </row>
    <row r="848" spans="1:3">
      <c r="A848" s="250">
        <v>43282</v>
      </c>
      <c r="B848" s="327">
        <v>58.1</v>
      </c>
      <c r="C848" s="328">
        <f t="shared" si="14"/>
        <v>-2.1000000000000014</v>
      </c>
    </row>
    <row r="849" spans="1:3">
      <c r="A849" s="250">
        <v>43313</v>
      </c>
      <c r="B849" s="327"/>
      <c r="C849" s="328">
        <f t="shared" si="14"/>
        <v>-58.1</v>
      </c>
    </row>
    <row r="850" spans="1:3">
      <c r="A850" s="250">
        <v>43344</v>
      </c>
      <c r="B850" s="327"/>
      <c r="C850" s="328">
        <f t="shared" si="14"/>
        <v>0</v>
      </c>
    </row>
    <row r="851" spans="1:3">
      <c r="A851" s="250">
        <v>43374</v>
      </c>
      <c r="B851" s="327"/>
      <c r="C851" s="328">
        <f t="shared" ref="C851:C882" si="15">B851-B850</f>
        <v>0</v>
      </c>
    </row>
    <row r="852" spans="1:3">
      <c r="A852" s="250">
        <v>43405</v>
      </c>
      <c r="B852" s="327"/>
      <c r="C852" s="328">
        <f t="shared" si="15"/>
        <v>0</v>
      </c>
    </row>
    <row r="853" spans="1:3">
      <c r="A853" s="250">
        <v>43435</v>
      </c>
      <c r="B853" s="327"/>
      <c r="C853" s="328">
        <f t="shared" si="15"/>
        <v>0</v>
      </c>
    </row>
    <row r="854" spans="1:3">
      <c r="A854" s="326"/>
      <c r="B854" s="327"/>
      <c r="C854" s="328">
        <f t="shared" si="15"/>
        <v>0</v>
      </c>
    </row>
    <row r="855" spans="1:3">
      <c r="A855" s="326"/>
      <c r="B855" s="327"/>
      <c r="C855" s="328">
        <f t="shared" si="15"/>
        <v>0</v>
      </c>
    </row>
    <row r="856" spans="1:3">
      <c r="A856" s="326"/>
      <c r="B856" s="327"/>
      <c r="C856" s="328">
        <f t="shared" si="15"/>
        <v>0</v>
      </c>
    </row>
    <row r="857" spans="1:3">
      <c r="A857" s="326"/>
      <c r="B857" s="327"/>
      <c r="C857" s="328">
        <f t="shared" si="15"/>
        <v>0</v>
      </c>
    </row>
    <row r="858" spans="1:3">
      <c r="A858" s="326"/>
      <c r="B858" s="327"/>
      <c r="C858" s="328">
        <f t="shared" si="15"/>
        <v>0</v>
      </c>
    </row>
    <row r="859" spans="1:3">
      <c r="A859" s="326"/>
      <c r="B859" s="327"/>
      <c r="C859" s="328">
        <f t="shared" si="15"/>
        <v>0</v>
      </c>
    </row>
    <row r="860" spans="1:3">
      <c r="A860" s="326"/>
      <c r="B860" s="327"/>
      <c r="C860" s="328">
        <f t="shared" si="15"/>
        <v>0</v>
      </c>
    </row>
    <row r="861" spans="1:3">
      <c r="A861" s="326"/>
      <c r="B861" s="327"/>
      <c r="C861" s="328">
        <f t="shared" si="15"/>
        <v>0</v>
      </c>
    </row>
    <row r="862" spans="1:3">
      <c r="A862" s="326"/>
      <c r="B862" s="327"/>
      <c r="C862" s="328">
        <f t="shared" si="15"/>
        <v>0</v>
      </c>
    </row>
    <row r="863" spans="1:3">
      <c r="A863" s="326"/>
      <c r="B863" s="327"/>
      <c r="C863" s="328">
        <f t="shared" si="15"/>
        <v>0</v>
      </c>
    </row>
    <row r="864" spans="1:3">
      <c r="A864" s="326"/>
      <c r="B864" s="327"/>
      <c r="C864" s="328">
        <f t="shared" si="15"/>
        <v>0</v>
      </c>
    </row>
    <row r="865" spans="1:3">
      <c r="A865" s="326"/>
      <c r="B865" s="327"/>
      <c r="C865" s="328">
        <f t="shared" si="15"/>
        <v>0</v>
      </c>
    </row>
    <row r="866" spans="1:3">
      <c r="A866" s="326"/>
      <c r="B866" s="327"/>
      <c r="C866" s="328">
        <f t="shared" si="15"/>
        <v>0</v>
      </c>
    </row>
    <row r="867" spans="1:3">
      <c r="A867" s="326"/>
      <c r="B867" s="327"/>
      <c r="C867" s="328">
        <f t="shared" si="15"/>
        <v>0</v>
      </c>
    </row>
    <row r="868" spans="1:3">
      <c r="A868" s="326"/>
      <c r="B868" s="327"/>
      <c r="C868" s="328">
        <f t="shared" si="15"/>
        <v>0</v>
      </c>
    </row>
    <row r="869" spans="1:3">
      <c r="A869" s="326"/>
      <c r="B869" s="327"/>
      <c r="C869" s="328">
        <f t="shared" si="15"/>
        <v>0</v>
      </c>
    </row>
    <row r="870" spans="1:3">
      <c r="A870" s="326"/>
      <c r="B870" s="327"/>
      <c r="C870" s="328">
        <f t="shared" si="15"/>
        <v>0</v>
      </c>
    </row>
    <row r="871" spans="1:3">
      <c r="A871" s="326"/>
      <c r="B871" s="327"/>
      <c r="C871" s="328">
        <f t="shared" si="15"/>
        <v>0</v>
      </c>
    </row>
    <row r="872" spans="1:3">
      <c r="A872" s="326"/>
      <c r="B872" s="327"/>
      <c r="C872" s="328">
        <f t="shared" si="15"/>
        <v>0</v>
      </c>
    </row>
    <row r="873" spans="1:3">
      <c r="A873" s="326"/>
      <c r="B873" s="327"/>
      <c r="C873" s="328">
        <f t="shared" si="15"/>
        <v>0</v>
      </c>
    </row>
    <row r="874" spans="1:3">
      <c r="A874" s="326"/>
      <c r="B874" s="327"/>
      <c r="C874" s="328">
        <f t="shared" si="15"/>
        <v>0</v>
      </c>
    </row>
    <row r="875" spans="1:3">
      <c r="A875" s="326"/>
      <c r="B875" s="327"/>
      <c r="C875" s="328">
        <f t="shared" si="15"/>
        <v>0</v>
      </c>
    </row>
    <row r="876" spans="1:3">
      <c r="A876" s="326"/>
      <c r="B876" s="327"/>
      <c r="C876" s="328">
        <f t="shared" si="15"/>
        <v>0</v>
      </c>
    </row>
    <row r="877" spans="1:3">
      <c r="A877" s="326"/>
      <c r="B877" s="327"/>
      <c r="C877" s="328">
        <f t="shared" si="15"/>
        <v>0</v>
      </c>
    </row>
    <row r="878" spans="1:3">
      <c r="A878" s="326"/>
      <c r="B878" s="327"/>
      <c r="C878" s="328">
        <f t="shared" si="15"/>
        <v>0</v>
      </c>
    </row>
    <row r="879" spans="1:3">
      <c r="A879" s="326"/>
      <c r="B879" s="327"/>
      <c r="C879" s="328">
        <f t="shared" si="15"/>
        <v>0</v>
      </c>
    </row>
    <row r="880" spans="1:3">
      <c r="A880" s="326"/>
      <c r="B880" s="327"/>
      <c r="C880" s="328">
        <f t="shared" si="15"/>
        <v>0</v>
      </c>
    </row>
    <row r="881" spans="1:3">
      <c r="A881" s="326"/>
      <c r="B881" s="327"/>
      <c r="C881" s="328">
        <f t="shared" si="15"/>
        <v>0</v>
      </c>
    </row>
    <row r="882" spans="1:3">
      <c r="A882" s="326"/>
      <c r="B882" s="327"/>
      <c r="C882" s="328">
        <f t="shared" si="15"/>
        <v>0</v>
      </c>
    </row>
    <row r="883" spans="1:3">
      <c r="A883" s="326"/>
      <c r="B883" s="327"/>
      <c r="C883" s="328">
        <f t="shared" ref="C883:C914" si="16">B883-B882</f>
        <v>0</v>
      </c>
    </row>
    <row r="884" spans="1:3">
      <c r="A884" s="326"/>
      <c r="B884" s="327"/>
      <c r="C884" s="328">
        <f t="shared" si="16"/>
        <v>0</v>
      </c>
    </row>
    <row r="885" spans="1:3">
      <c r="A885" s="326"/>
      <c r="B885" s="327"/>
      <c r="C885" s="328">
        <f t="shared" si="16"/>
        <v>0</v>
      </c>
    </row>
    <row r="886" spans="1:3">
      <c r="A886" s="326"/>
      <c r="B886" s="327"/>
      <c r="C886" s="328">
        <f t="shared" si="16"/>
        <v>0</v>
      </c>
    </row>
    <row r="887" spans="1:3">
      <c r="A887" s="326"/>
      <c r="B887" s="327"/>
      <c r="C887" s="328">
        <f t="shared" si="16"/>
        <v>0</v>
      </c>
    </row>
    <row r="888" spans="1:3">
      <c r="A888" s="326"/>
      <c r="B888" s="327"/>
      <c r="C888" s="328">
        <f t="shared" si="16"/>
        <v>0</v>
      </c>
    </row>
    <row r="889" spans="1:3">
      <c r="A889" s="326"/>
      <c r="B889" s="327"/>
      <c r="C889" s="328">
        <f t="shared" si="16"/>
        <v>0</v>
      </c>
    </row>
    <row r="890" spans="1:3">
      <c r="A890" s="326"/>
      <c r="B890" s="327"/>
      <c r="C890" s="328">
        <f t="shared" si="16"/>
        <v>0</v>
      </c>
    </row>
    <row r="891" spans="1:3">
      <c r="A891" s="326"/>
      <c r="B891" s="327"/>
      <c r="C891" s="328">
        <f t="shared" si="16"/>
        <v>0</v>
      </c>
    </row>
    <row r="892" spans="1:3">
      <c r="A892" s="326"/>
      <c r="B892" s="327"/>
      <c r="C892" s="328">
        <f t="shared" si="16"/>
        <v>0</v>
      </c>
    </row>
    <row r="893" spans="1:3">
      <c r="A893" s="326"/>
      <c r="B893" s="327"/>
      <c r="C893" s="328">
        <f t="shared" si="16"/>
        <v>0</v>
      </c>
    </row>
    <row r="894" spans="1:3">
      <c r="A894" s="326"/>
      <c r="B894" s="327"/>
      <c r="C894" s="328">
        <f t="shared" si="16"/>
        <v>0</v>
      </c>
    </row>
    <row r="895" spans="1:3">
      <c r="A895" s="326"/>
      <c r="B895" s="327"/>
      <c r="C895" s="328">
        <f t="shared" si="16"/>
        <v>0</v>
      </c>
    </row>
    <row r="896" spans="1:3">
      <c r="A896" s="326"/>
      <c r="B896" s="327"/>
      <c r="C896" s="328">
        <f t="shared" si="16"/>
        <v>0</v>
      </c>
    </row>
    <row r="897" spans="1:3">
      <c r="A897" s="326"/>
      <c r="B897" s="327"/>
      <c r="C897" s="328">
        <f t="shared" si="16"/>
        <v>0</v>
      </c>
    </row>
    <row r="898" spans="1:3">
      <c r="A898" s="326"/>
      <c r="B898" s="327"/>
      <c r="C898" s="328">
        <f t="shared" si="16"/>
        <v>0</v>
      </c>
    </row>
    <row r="899" spans="1:3">
      <c r="A899" s="326"/>
      <c r="B899" s="327"/>
      <c r="C899" s="328">
        <f t="shared" si="16"/>
        <v>0</v>
      </c>
    </row>
    <row r="900" spans="1:3">
      <c r="A900" s="326"/>
      <c r="B900" s="327"/>
      <c r="C900" s="328">
        <f t="shared" si="16"/>
        <v>0</v>
      </c>
    </row>
    <row r="901" spans="1:3">
      <c r="A901" s="326"/>
      <c r="B901" s="327"/>
      <c r="C901" s="328">
        <f t="shared" si="16"/>
        <v>0</v>
      </c>
    </row>
    <row r="902" spans="1:3">
      <c r="A902" s="326"/>
      <c r="B902" s="327"/>
      <c r="C902" s="328">
        <f t="shared" si="16"/>
        <v>0</v>
      </c>
    </row>
    <row r="903" spans="1:3">
      <c r="A903" s="326"/>
      <c r="B903" s="327"/>
      <c r="C903" s="328">
        <f t="shared" si="16"/>
        <v>0</v>
      </c>
    </row>
    <row r="904" spans="1:3">
      <c r="A904" s="326"/>
      <c r="B904" s="327"/>
      <c r="C904" s="328">
        <f t="shared" si="16"/>
        <v>0</v>
      </c>
    </row>
    <row r="905" spans="1:3">
      <c r="A905" s="326"/>
      <c r="B905" s="327"/>
      <c r="C905" s="328">
        <f t="shared" si="16"/>
        <v>0</v>
      </c>
    </row>
    <row r="906" spans="1:3">
      <c r="A906" s="326"/>
      <c r="B906" s="327"/>
      <c r="C906" s="328">
        <f t="shared" si="16"/>
        <v>0</v>
      </c>
    </row>
    <row r="907" spans="1:3">
      <c r="A907" s="326"/>
      <c r="B907" s="327"/>
      <c r="C907" s="328">
        <f t="shared" si="16"/>
        <v>0</v>
      </c>
    </row>
    <row r="908" spans="1:3">
      <c r="A908" s="326"/>
      <c r="B908" s="327"/>
      <c r="C908" s="328">
        <f t="shared" si="16"/>
        <v>0</v>
      </c>
    </row>
    <row r="909" spans="1:3">
      <c r="A909" s="326"/>
      <c r="B909" s="327"/>
      <c r="C909" s="328">
        <f t="shared" si="16"/>
        <v>0</v>
      </c>
    </row>
    <row r="910" spans="1:3">
      <c r="A910" s="326"/>
      <c r="B910" s="327"/>
      <c r="C910" s="328">
        <f t="shared" si="16"/>
        <v>0</v>
      </c>
    </row>
    <row r="911" spans="1:3">
      <c r="A911" s="326"/>
      <c r="B911" s="327"/>
      <c r="C911" s="328">
        <f t="shared" si="16"/>
        <v>0</v>
      </c>
    </row>
    <row r="912" spans="1:3">
      <c r="A912" s="326"/>
      <c r="B912" s="327"/>
      <c r="C912" s="328">
        <f t="shared" si="16"/>
        <v>0</v>
      </c>
    </row>
    <row r="913" spans="1:3">
      <c r="A913" s="326"/>
      <c r="B913" s="327"/>
      <c r="C913" s="328">
        <f t="shared" si="16"/>
        <v>0</v>
      </c>
    </row>
    <row r="914" spans="1:3">
      <c r="A914" s="326"/>
      <c r="B914" s="327"/>
      <c r="C914" s="328">
        <f t="shared" si="16"/>
        <v>0</v>
      </c>
    </row>
    <row r="915" spans="1:3">
      <c r="A915" s="326"/>
      <c r="B915" s="327"/>
      <c r="C915" s="328">
        <f t="shared" ref="C915:C946" si="17">B915-B914</f>
        <v>0</v>
      </c>
    </row>
    <row r="916" spans="1:3">
      <c r="A916" s="326"/>
      <c r="B916" s="327"/>
      <c r="C916" s="328">
        <f t="shared" si="17"/>
        <v>0</v>
      </c>
    </row>
    <row r="917" spans="1:3">
      <c r="A917" s="326"/>
      <c r="B917" s="327"/>
      <c r="C917" s="328">
        <f t="shared" si="17"/>
        <v>0</v>
      </c>
    </row>
    <row r="918" spans="1:3">
      <c r="A918" s="326"/>
      <c r="B918" s="327"/>
      <c r="C918" s="328">
        <f t="shared" si="17"/>
        <v>0</v>
      </c>
    </row>
    <row r="919" spans="1:3">
      <c r="A919" s="326"/>
      <c r="B919" s="327"/>
      <c r="C919" s="328">
        <f t="shared" si="17"/>
        <v>0</v>
      </c>
    </row>
    <row r="920" spans="1:3">
      <c r="A920" s="326"/>
      <c r="B920" s="327"/>
      <c r="C920" s="328">
        <f t="shared" si="17"/>
        <v>0</v>
      </c>
    </row>
    <row r="921" spans="1:3">
      <c r="A921" s="326"/>
      <c r="B921" s="327"/>
      <c r="C921" s="328">
        <f t="shared" si="17"/>
        <v>0</v>
      </c>
    </row>
    <row r="922" spans="1:3">
      <c r="A922" s="326"/>
      <c r="B922" s="327"/>
      <c r="C922" s="328">
        <f t="shared" si="17"/>
        <v>0</v>
      </c>
    </row>
    <row r="923" spans="1:3">
      <c r="A923" s="326"/>
      <c r="B923" s="327"/>
      <c r="C923" s="328">
        <f t="shared" si="17"/>
        <v>0</v>
      </c>
    </row>
    <row r="924" spans="1:3">
      <c r="A924" s="326"/>
      <c r="B924" s="327"/>
      <c r="C924" s="328">
        <f t="shared" si="17"/>
        <v>0</v>
      </c>
    </row>
    <row r="925" spans="1:3">
      <c r="A925" s="326"/>
      <c r="B925" s="327"/>
      <c r="C925" s="328">
        <f t="shared" si="17"/>
        <v>0</v>
      </c>
    </row>
    <row r="926" spans="1:3">
      <c r="A926" s="326"/>
      <c r="B926" s="327"/>
      <c r="C926" s="328">
        <f t="shared" si="17"/>
        <v>0</v>
      </c>
    </row>
    <row r="927" spans="1:3">
      <c r="A927" s="326"/>
      <c r="B927" s="327"/>
      <c r="C927" s="328">
        <f t="shared" si="17"/>
        <v>0</v>
      </c>
    </row>
    <row r="928" spans="1:3">
      <c r="A928" s="326"/>
      <c r="B928" s="327"/>
      <c r="C928" s="328">
        <f t="shared" si="17"/>
        <v>0</v>
      </c>
    </row>
    <row r="929" spans="1:3">
      <c r="A929" s="326"/>
      <c r="B929" s="327"/>
      <c r="C929" s="328">
        <f t="shared" si="17"/>
        <v>0</v>
      </c>
    </row>
    <row r="930" spans="1:3">
      <c r="A930" s="326"/>
      <c r="B930" s="327"/>
      <c r="C930" s="328">
        <f t="shared" si="17"/>
        <v>0</v>
      </c>
    </row>
    <row r="931" spans="1:3">
      <c r="A931" s="326"/>
      <c r="B931" s="327"/>
      <c r="C931" s="328">
        <f t="shared" si="17"/>
        <v>0</v>
      </c>
    </row>
    <row r="932" spans="1:3">
      <c r="A932" s="326"/>
      <c r="B932" s="327"/>
      <c r="C932" s="328">
        <f t="shared" si="17"/>
        <v>0</v>
      </c>
    </row>
    <row r="933" spans="1:3">
      <c r="A933" s="326"/>
      <c r="B933" s="327"/>
      <c r="C933" s="328">
        <f t="shared" si="17"/>
        <v>0</v>
      </c>
    </row>
    <row r="934" spans="1:3">
      <c r="A934" s="326"/>
      <c r="B934" s="327"/>
      <c r="C934" s="328">
        <f t="shared" si="17"/>
        <v>0</v>
      </c>
    </row>
    <row r="935" spans="1:3">
      <c r="A935" s="326"/>
      <c r="B935" s="327"/>
      <c r="C935" s="328">
        <f t="shared" si="17"/>
        <v>0</v>
      </c>
    </row>
    <row r="936" spans="1:3">
      <c r="A936" s="326"/>
      <c r="B936" s="327"/>
      <c r="C936" s="328">
        <f t="shared" si="17"/>
        <v>0</v>
      </c>
    </row>
    <row r="937" spans="1:3">
      <c r="A937" s="326"/>
      <c r="B937" s="327"/>
      <c r="C937" s="328">
        <f t="shared" si="17"/>
        <v>0</v>
      </c>
    </row>
    <row r="938" spans="1:3">
      <c r="A938" s="326"/>
      <c r="B938" s="327"/>
      <c r="C938" s="328">
        <f t="shared" si="17"/>
        <v>0</v>
      </c>
    </row>
    <row r="939" spans="1:3">
      <c r="A939" s="326"/>
      <c r="B939" s="327"/>
      <c r="C939" s="328">
        <f t="shared" si="17"/>
        <v>0</v>
      </c>
    </row>
    <row r="940" spans="1:3">
      <c r="A940" s="326"/>
      <c r="B940" s="327"/>
      <c r="C940" s="328">
        <f t="shared" si="17"/>
        <v>0</v>
      </c>
    </row>
    <row r="941" spans="1:3">
      <c r="A941" s="326"/>
      <c r="B941" s="327"/>
      <c r="C941" s="328">
        <f t="shared" si="17"/>
        <v>0</v>
      </c>
    </row>
    <row r="942" spans="1:3">
      <c r="A942" s="326"/>
      <c r="B942" s="327"/>
      <c r="C942" s="328">
        <f t="shared" si="17"/>
        <v>0</v>
      </c>
    </row>
    <row r="943" spans="1:3">
      <c r="A943" s="326"/>
      <c r="B943" s="327"/>
      <c r="C943" s="328">
        <f t="shared" si="17"/>
        <v>0</v>
      </c>
    </row>
    <row r="944" spans="1:3">
      <c r="A944" s="326"/>
      <c r="B944" s="327"/>
      <c r="C944" s="328">
        <f t="shared" si="17"/>
        <v>0</v>
      </c>
    </row>
    <row r="945" spans="1:3">
      <c r="A945" s="326"/>
      <c r="B945" s="327"/>
      <c r="C945" s="328">
        <f t="shared" si="17"/>
        <v>0</v>
      </c>
    </row>
    <row r="946" spans="1:3">
      <c r="A946" s="326"/>
      <c r="B946" s="327"/>
      <c r="C946" s="328">
        <f t="shared" si="17"/>
        <v>0</v>
      </c>
    </row>
    <row r="947" spans="1:3">
      <c r="A947" s="326"/>
      <c r="B947" s="327"/>
      <c r="C947" s="328">
        <f t="shared" ref="C947:C978" si="18">B947-B946</f>
        <v>0</v>
      </c>
    </row>
    <row r="948" spans="1:3">
      <c r="A948" s="326"/>
      <c r="B948" s="327"/>
      <c r="C948" s="328">
        <f t="shared" si="18"/>
        <v>0</v>
      </c>
    </row>
    <row r="949" spans="1:3">
      <c r="A949" s="326"/>
      <c r="B949" s="327"/>
      <c r="C949" s="328">
        <f t="shared" si="18"/>
        <v>0</v>
      </c>
    </row>
    <row r="950" spans="1:3">
      <c r="A950" s="326"/>
      <c r="B950" s="327"/>
      <c r="C950" s="328">
        <f t="shared" si="18"/>
        <v>0</v>
      </c>
    </row>
    <row r="951" spans="1:3">
      <c r="A951" s="326"/>
      <c r="B951" s="327"/>
      <c r="C951" s="328">
        <f t="shared" si="18"/>
        <v>0</v>
      </c>
    </row>
    <row r="952" spans="1:3">
      <c r="A952" s="326"/>
      <c r="B952" s="327"/>
      <c r="C952" s="328">
        <f t="shared" si="18"/>
        <v>0</v>
      </c>
    </row>
    <row r="953" spans="1:3">
      <c r="A953" s="326"/>
      <c r="B953" s="327"/>
      <c r="C953" s="328">
        <f t="shared" si="18"/>
        <v>0</v>
      </c>
    </row>
    <row r="954" spans="1:3">
      <c r="A954" s="326"/>
      <c r="B954" s="327"/>
      <c r="C954" s="328">
        <f t="shared" si="18"/>
        <v>0</v>
      </c>
    </row>
    <row r="955" spans="1:3">
      <c r="A955" s="326"/>
      <c r="B955" s="327"/>
      <c r="C955" s="328">
        <f t="shared" si="18"/>
        <v>0</v>
      </c>
    </row>
    <row r="956" spans="1:3">
      <c r="A956" s="326"/>
      <c r="B956" s="327"/>
      <c r="C956" s="328">
        <f t="shared" si="18"/>
        <v>0</v>
      </c>
    </row>
    <row r="957" spans="1:3">
      <c r="A957" s="326"/>
      <c r="B957" s="327"/>
      <c r="C957" s="328">
        <f t="shared" si="18"/>
        <v>0</v>
      </c>
    </row>
    <row r="958" spans="1:3">
      <c r="A958" s="326"/>
      <c r="B958" s="327"/>
      <c r="C958" s="328">
        <f t="shared" si="18"/>
        <v>0</v>
      </c>
    </row>
    <row r="959" spans="1:3">
      <c r="A959" s="326"/>
      <c r="B959" s="327"/>
      <c r="C959" s="328">
        <f t="shared" si="18"/>
        <v>0</v>
      </c>
    </row>
    <row r="960" spans="1:3">
      <c r="A960" s="326"/>
      <c r="B960" s="327"/>
      <c r="C960" s="328">
        <f t="shared" si="18"/>
        <v>0</v>
      </c>
    </row>
    <row r="961" spans="1:3">
      <c r="A961" s="326"/>
      <c r="B961" s="327"/>
      <c r="C961" s="328">
        <f t="shared" si="18"/>
        <v>0</v>
      </c>
    </row>
    <row r="962" spans="1:3">
      <c r="A962" s="326"/>
      <c r="B962" s="327"/>
      <c r="C962" s="328">
        <f t="shared" si="18"/>
        <v>0</v>
      </c>
    </row>
    <row r="963" spans="1:3">
      <c r="A963" s="326"/>
      <c r="B963" s="327"/>
      <c r="C963" s="328">
        <f t="shared" si="18"/>
        <v>0</v>
      </c>
    </row>
    <row r="964" spans="1:3">
      <c r="A964" s="326"/>
      <c r="B964" s="327"/>
      <c r="C964" s="328">
        <f t="shared" si="18"/>
        <v>0</v>
      </c>
    </row>
    <row r="965" spans="1:3">
      <c r="A965" s="326"/>
      <c r="B965" s="327"/>
      <c r="C965" s="328">
        <f t="shared" si="18"/>
        <v>0</v>
      </c>
    </row>
    <row r="966" spans="1:3">
      <c r="A966" s="326"/>
      <c r="B966" s="327"/>
      <c r="C966" s="328">
        <f t="shared" si="18"/>
        <v>0</v>
      </c>
    </row>
    <row r="967" spans="1:3">
      <c r="A967" s="326"/>
      <c r="B967" s="327"/>
      <c r="C967" s="328">
        <f t="shared" si="18"/>
        <v>0</v>
      </c>
    </row>
    <row r="968" spans="1:3">
      <c r="A968" s="326"/>
      <c r="B968" s="327"/>
      <c r="C968" s="328">
        <f t="shared" si="18"/>
        <v>0</v>
      </c>
    </row>
    <row r="969" spans="1:3">
      <c r="A969" s="326"/>
      <c r="B969" s="327"/>
      <c r="C969" s="328">
        <f t="shared" si="18"/>
        <v>0</v>
      </c>
    </row>
    <row r="970" spans="1:3">
      <c r="A970" s="326"/>
      <c r="B970" s="327"/>
      <c r="C970" s="328">
        <f t="shared" si="18"/>
        <v>0</v>
      </c>
    </row>
    <row r="971" spans="1:3">
      <c r="A971" s="326"/>
      <c r="B971" s="327"/>
      <c r="C971" s="328">
        <f t="shared" si="18"/>
        <v>0</v>
      </c>
    </row>
    <row r="972" spans="1:3">
      <c r="A972" s="326"/>
      <c r="B972" s="327"/>
      <c r="C972" s="328">
        <f t="shared" si="18"/>
        <v>0</v>
      </c>
    </row>
    <row r="973" spans="1:3">
      <c r="A973" s="326"/>
      <c r="B973" s="327"/>
      <c r="C973" s="328">
        <f t="shared" si="18"/>
        <v>0</v>
      </c>
    </row>
    <row r="974" spans="1:3">
      <c r="A974" s="326"/>
      <c r="B974" s="327"/>
      <c r="C974" s="328">
        <f t="shared" si="18"/>
        <v>0</v>
      </c>
    </row>
    <row r="975" spans="1:3">
      <c r="A975" s="326"/>
      <c r="B975" s="327"/>
      <c r="C975" s="328">
        <f t="shared" si="18"/>
        <v>0</v>
      </c>
    </row>
    <row r="976" spans="1:3">
      <c r="A976" s="326"/>
      <c r="B976" s="327"/>
      <c r="C976" s="328">
        <f t="shared" si="18"/>
        <v>0</v>
      </c>
    </row>
    <row r="977" spans="1:3">
      <c r="A977" s="326"/>
      <c r="B977" s="327"/>
      <c r="C977" s="328">
        <f t="shared" si="18"/>
        <v>0</v>
      </c>
    </row>
    <row r="978" spans="1:3">
      <c r="A978" s="326"/>
      <c r="B978" s="327"/>
      <c r="C978" s="328">
        <f t="shared" si="18"/>
        <v>0</v>
      </c>
    </row>
    <row r="979" spans="1:3">
      <c r="A979" s="326"/>
      <c r="B979" s="327"/>
      <c r="C979" s="328">
        <f t="shared" ref="C979:C996" si="19">B979-B978</f>
        <v>0</v>
      </c>
    </row>
    <row r="980" spans="1:3">
      <c r="A980" s="326"/>
      <c r="B980" s="327"/>
      <c r="C980" s="328">
        <f t="shared" si="19"/>
        <v>0</v>
      </c>
    </row>
    <row r="981" spans="1:3">
      <c r="A981" s="326"/>
      <c r="B981" s="327"/>
      <c r="C981" s="328">
        <f t="shared" si="19"/>
        <v>0</v>
      </c>
    </row>
    <row r="982" spans="1:3">
      <c r="A982" s="326"/>
      <c r="B982" s="327"/>
      <c r="C982" s="328">
        <f t="shared" si="19"/>
        <v>0</v>
      </c>
    </row>
    <row r="983" spans="1:3">
      <c r="A983" s="326"/>
      <c r="B983" s="327"/>
      <c r="C983" s="328">
        <f t="shared" si="19"/>
        <v>0</v>
      </c>
    </row>
    <row r="984" spans="1:3">
      <c r="A984" s="326"/>
      <c r="B984" s="327"/>
      <c r="C984" s="328">
        <f t="shared" si="19"/>
        <v>0</v>
      </c>
    </row>
    <row r="985" spans="1:3">
      <c r="A985" s="326"/>
      <c r="B985" s="327"/>
      <c r="C985" s="328">
        <f t="shared" si="19"/>
        <v>0</v>
      </c>
    </row>
    <row r="986" spans="1:3">
      <c r="A986" s="326"/>
      <c r="B986" s="327"/>
      <c r="C986" s="328">
        <f t="shared" si="19"/>
        <v>0</v>
      </c>
    </row>
    <row r="987" spans="1:3">
      <c r="A987" s="326"/>
      <c r="B987" s="327"/>
      <c r="C987" s="328">
        <f t="shared" si="19"/>
        <v>0</v>
      </c>
    </row>
    <row r="988" spans="1:3">
      <c r="A988" s="326"/>
      <c r="B988" s="327"/>
      <c r="C988" s="328">
        <f t="shared" si="19"/>
        <v>0</v>
      </c>
    </row>
    <row r="989" spans="1:3">
      <c r="A989" s="326"/>
      <c r="B989" s="327"/>
      <c r="C989" s="328">
        <f t="shared" si="19"/>
        <v>0</v>
      </c>
    </row>
    <row r="990" spans="1:3">
      <c r="A990" s="326"/>
      <c r="B990" s="327"/>
      <c r="C990" s="328">
        <f t="shared" si="19"/>
        <v>0</v>
      </c>
    </row>
    <row r="991" spans="1:3">
      <c r="A991" s="326"/>
      <c r="B991" s="327"/>
      <c r="C991" s="328">
        <f t="shared" si="19"/>
        <v>0</v>
      </c>
    </row>
    <row r="992" spans="1:3">
      <c r="A992" s="326"/>
      <c r="B992" s="327"/>
      <c r="C992" s="328">
        <f t="shared" si="19"/>
        <v>0</v>
      </c>
    </row>
    <row r="993" spans="1:3">
      <c r="A993" s="326"/>
      <c r="B993" s="327"/>
      <c r="C993" s="328">
        <f t="shared" si="19"/>
        <v>0</v>
      </c>
    </row>
    <row r="994" spans="1:3">
      <c r="A994" s="326"/>
      <c r="B994" s="327"/>
      <c r="C994" s="328">
        <f t="shared" si="19"/>
        <v>0</v>
      </c>
    </row>
    <row r="995" spans="1:3">
      <c r="A995" s="326"/>
      <c r="B995" s="327"/>
      <c r="C995" s="328">
        <f t="shared" si="19"/>
        <v>0</v>
      </c>
    </row>
    <row r="996" spans="1:3">
      <c r="A996" s="326"/>
      <c r="B996" s="327"/>
      <c r="C996" s="328">
        <f t="shared" si="19"/>
        <v>0</v>
      </c>
    </row>
  </sheetData>
  <phoneticPr fontId="26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7"/>
  <sheetViews>
    <sheetView topLeftCell="A124" workbookViewId="0">
      <selection activeCell="C129" sqref="C129"/>
    </sheetView>
  </sheetViews>
  <sheetFormatPr defaultRowHeight="14.5"/>
  <cols>
    <col min="1" max="1" width="9.7265625" style="50" customWidth="1"/>
    <col min="2" max="2" width="12.1796875" style="51" customWidth="1"/>
    <col min="3" max="3" width="9.81640625" style="52" customWidth="1"/>
    <col min="257" max="257" width="9.7265625" customWidth="1"/>
    <col min="258" max="258" width="29.1796875" customWidth="1"/>
    <col min="259" max="259" width="9.81640625" customWidth="1"/>
    <col min="513" max="513" width="9.7265625" customWidth="1"/>
    <col min="514" max="514" width="29.1796875" customWidth="1"/>
    <col min="515" max="515" width="9.81640625" customWidth="1"/>
    <col min="769" max="769" width="9.7265625" customWidth="1"/>
    <col min="770" max="770" width="29.1796875" customWidth="1"/>
    <col min="771" max="771" width="9.81640625" customWidth="1"/>
    <col min="1025" max="1025" width="9.7265625" customWidth="1"/>
    <col min="1026" max="1026" width="29.1796875" customWidth="1"/>
    <col min="1027" max="1027" width="9.81640625" customWidth="1"/>
    <col min="1281" max="1281" width="9.7265625" customWidth="1"/>
    <col min="1282" max="1282" width="29.1796875" customWidth="1"/>
    <col min="1283" max="1283" width="9.81640625" customWidth="1"/>
    <col min="1537" max="1537" width="9.7265625" customWidth="1"/>
    <col min="1538" max="1538" width="29.1796875" customWidth="1"/>
    <col min="1539" max="1539" width="9.81640625" customWidth="1"/>
    <col min="1793" max="1793" width="9.7265625" customWidth="1"/>
    <col min="1794" max="1794" width="29.1796875" customWidth="1"/>
    <col min="1795" max="1795" width="9.81640625" customWidth="1"/>
    <col min="2049" max="2049" width="9.7265625" customWidth="1"/>
    <col min="2050" max="2050" width="29.1796875" customWidth="1"/>
    <col min="2051" max="2051" width="9.81640625" customWidth="1"/>
    <col min="2305" max="2305" width="9.7265625" customWidth="1"/>
    <col min="2306" max="2306" width="29.1796875" customWidth="1"/>
    <col min="2307" max="2307" width="9.81640625" customWidth="1"/>
    <col min="2561" max="2561" width="9.7265625" customWidth="1"/>
    <col min="2562" max="2562" width="29.1796875" customWidth="1"/>
    <col min="2563" max="2563" width="9.81640625" customWidth="1"/>
    <col min="2817" max="2817" width="9.7265625" customWidth="1"/>
    <col min="2818" max="2818" width="29.1796875" customWidth="1"/>
    <col min="2819" max="2819" width="9.81640625" customWidth="1"/>
    <col min="3073" max="3073" width="9.7265625" customWidth="1"/>
    <col min="3074" max="3074" width="29.1796875" customWidth="1"/>
    <col min="3075" max="3075" width="9.81640625" customWidth="1"/>
    <col min="3329" max="3329" width="9.7265625" customWidth="1"/>
    <col min="3330" max="3330" width="29.1796875" customWidth="1"/>
    <col min="3331" max="3331" width="9.81640625" customWidth="1"/>
    <col min="3585" max="3585" width="9.7265625" customWidth="1"/>
    <col min="3586" max="3586" width="29.1796875" customWidth="1"/>
    <col min="3587" max="3587" width="9.81640625" customWidth="1"/>
    <col min="3841" max="3841" width="9.7265625" customWidth="1"/>
    <col min="3842" max="3842" width="29.1796875" customWidth="1"/>
    <col min="3843" max="3843" width="9.81640625" customWidth="1"/>
    <col min="4097" max="4097" width="9.7265625" customWidth="1"/>
    <col min="4098" max="4098" width="29.1796875" customWidth="1"/>
    <col min="4099" max="4099" width="9.81640625" customWidth="1"/>
    <col min="4353" max="4353" width="9.7265625" customWidth="1"/>
    <col min="4354" max="4354" width="29.1796875" customWidth="1"/>
    <col min="4355" max="4355" width="9.81640625" customWidth="1"/>
    <col min="4609" max="4609" width="9.7265625" customWidth="1"/>
    <col min="4610" max="4610" width="29.1796875" customWidth="1"/>
    <col min="4611" max="4611" width="9.81640625" customWidth="1"/>
    <col min="4865" max="4865" width="9.7265625" customWidth="1"/>
    <col min="4866" max="4866" width="29.1796875" customWidth="1"/>
    <col min="4867" max="4867" width="9.81640625" customWidth="1"/>
    <col min="5121" max="5121" width="9.7265625" customWidth="1"/>
    <col min="5122" max="5122" width="29.1796875" customWidth="1"/>
    <col min="5123" max="5123" width="9.81640625" customWidth="1"/>
    <col min="5377" max="5377" width="9.7265625" customWidth="1"/>
    <col min="5378" max="5378" width="29.1796875" customWidth="1"/>
    <col min="5379" max="5379" width="9.81640625" customWidth="1"/>
    <col min="5633" max="5633" width="9.7265625" customWidth="1"/>
    <col min="5634" max="5634" width="29.1796875" customWidth="1"/>
    <col min="5635" max="5635" width="9.81640625" customWidth="1"/>
    <col min="5889" max="5889" width="9.7265625" customWidth="1"/>
    <col min="5890" max="5890" width="29.1796875" customWidth="1"/>
    <col min="5891" max="5891" width="9.81640625" customWidth="1"/>
    <col min="6145" max="6145" width="9.7265625" customWidth="1"/>
    <col min="6146" max="6146" width="29.1796875" customWidth="1"/>
    <col min="6147" max="6147" width="9.81640625" customWidth="1"/>
    <col min="6401" max="6401" width="9.7265625" customWidth="1"/>
    <col min="6402" max="6402" width="29.1796875" customWidth="1"/>
    <col min="6403" max="6403" width="9.81640625" customWidth="1"/>
    <col min="6657" max="6657" width="9.7265625" customWidth="1"/>
    <col min="6658" max="6658" width="29.1796875" customWidth="1"/>
    <col min="6659" max="6659" width="9.81640625" customWidth="1"/>
    <col min="6913" max="6913" width="9.7265625" customWidth="1"/>
    <col min="6914" max="6914" width="29.1796875" customWidth="1"/>
    <col min="6915" max="6915" width="9.81640625" customWidth="1"/>
    <col min="7169" max="7169" width="9.7265625" customWidth="1"/>
    <col min="7170" max="7170" width="29.1796875" customWidth="1"/>
    <col min="7171" max="7171" width="9.81640625" customWidth="1"/>
    <col min="7425" max="7425" width="9.7265625" customWidth="1"/>
    <col min="7426" max="7426" width="29.1796875" customWidth="1"/>
    <col min="7427" max="7427" width="9.81640625" customWidth="1"/>
    <col min="7681" max="7681" width="9.7265625" customWidth="1"/>
    <col min="7682" max="7682" width="29.1796875" customWidth="1"/>
    <col min="7683" max="7683" width="9.81640625" customWidth="1"/>
    <col min="7937" max="7937" width="9.7265625" customWidth="1"/>
    <col min="7938" max="7938" width="29.1796875" customWidth="1"/>
    <col min="7939" max="7939" width="9.81640625" customWidth="1"/>
    <col min="8193" max="8193" width="9.7265625" customWidth="1"/>
    <col min="8194" max="8194" width="29.1796875" customWidth="1"/>
    <col min="8195" max="8195" width="9.81640625" customWidth="1"/>
    <col min="8449" max="8449" width="9.7265625" customWidth="1"/>
    <col min="8450" max="8450" width="29.1796875" customWidth="1"/>
    <col min="8451" max="8451" width="9.81640625" customWidth="1"/>
    <col min="8705" max="8705" width="9.7265625" customWidth="1"/>
    <col min="8706" max="8706" width="29.1796875" customWidth="1"/>
    <col min="8707" max="8707" width="9.81640625" customWidth="1"/>
    <col min="8961" max="8961" width="9.7265625" customWidth="1"/>
    <col min="8962" max="8962" width="29.1796875" customWidth="1"/>
    <col min="8963" max="8963" width="9.81640625" customWidth="1"/>
    <col min="9217" max="9217" width="9.7265625" customWidth="1"/>
    <col min="9218" max="9218" width="29.1796875" customWidth="1"/>
    <col min="9219" max="9219" width="9.81640625" customWidth="1"/>
    <col min="9473" max="9473" width="9.7265625" customWidth="1"/>
    <col min="9474" max="9474" width="29.1796875" customWidth="1"/>
    <col min="9475" max="9475" width="9.81640625" customWidth="1"/>
    <col min="9729" max="9729" width="9.7265625" customWidth="1"/>
    <col min="9730" max="9730" width="29.1796875" customWidth="1"/>
    <col min="9731" max="9731" width="9.81640625" customWidth="1"/>
    <col min="9985" max="9985" width="9.7265625" customWidth="1"/>
    <col min="9986" max="9986" width="29.1796875" customWidth="1"/>
    <col min="9987" max="9987" width="9.81640625" customWidth="1"/>
    <col min="10241" max="10241" width="9.7265625" customWidth="1"/>
    <col min="10242" max="10242" width="29.1796875" customWidth="1"/>
    <col min="10243" max="10243" width="9.81640625" customWidth="1"/>
    <col min="10497" max="10497" width="9.7265625" customWidth="1"/>
    <col min="10498" max="10498" width="29.1796875" customWidth="1"/>
    <col min="10499" max="10499" width="9.81640625" customWidth="1"/>
    <col min="10753" max="10753" width="9.7265625" customWidth="1"/>
    <col min="10754" max="10754" width="29.1796875" customWidth="1"/>
    <col min="10755" max="10755" width="9.81640625" customWidth="1"/>
    <col min="11009" max="11009" width="9.7265625" customWidth="1"/>
    <col min="11010" max="11010" width="29.1796875" customWidth="1"/>
    <col min="11011" max="11011" width="9.81640625" customWidth="1"/>
    <col min="11265" max="11265" width="9.7265625" customWidth="1"/>
    <col min="11266" max="11266" width="29.1796875" customWidth="1"/>
    <col min="11267" max="11267" width="9.81640625" customWidth="1"/>
    <col min="11521" max="11521" width="9.7265625" customWidth="1"/>
    <col min="11522" max="11522" width="29.1796875" customWidth="1"/>
    <col min="11523" max="11523" width="9.81640625" customWidth="1"/>
    <col min="11777" max="11777" width="9.7265625" customWidth="1"/>
    <col min="11778" max="11778" width="29.1796875" customWidth="1"/>
    <col min="11779" max="11779" width="9.81640625" customWidth="1"/>
    <col min="12033" max="12033" width="9.7265625" customWidth="1"/>
    <col min="12034" max="12034" width="29.1796875" customWidth="1"/>
    <col min="12035" max="12035" width="9.81640625" customWidth="1"/>
    <col min="12289" max="12289" width="9.7265625" customWidth="1"/>
    <col min="12290" max="12290" width="29.1796875" customWidth="1"/>
    <col min="12291" max="12291" width="9.81640625" customWidth="1"/>
    <col min="12545" max="12545" width="9.7265625" customWidth="1"/>
    <col min="12546" max="12546" width="29.1796875" customWidth="1"/>
    <col min="12547" max="12547" width="9.81640625" customWidth="1"/>
    <col min="12801" max="12801" width="9.7265625" customWidth="1"/>
    <col min="12802" max="12802" width="29.1796875" customWidth="1"/>
    <col min="12803" max="12803" width="9.81640625" customWidth="1"/>
    <col min="13057" max="13057" width="9.7265625" customWidth="1"/>
    <col min="13058" max="13058" width="29.1796875" customWidth="1"/>
    <col min="13059" max="13059" width="9.81640625" customWidth="1"/>
    <col min="13313" max="13313" width="9.7265625" customWidth="1"/>
    <col min="13314" max="13314" width="29.1796875" customWidth="1"/>
    <col min="13315" max="13315" width="9.81640625" customWidth="1"/>
    <col min="13569" max="13569" width="9.7265625" customWidth="1"/>
    <col min="13570" max="13570" width="29.1796875" customWidth="1"/>
    <col min="13571" max="13571" width="9.81640625" customWidth="1"/>
    <col min="13825" max="13825" width="9.7265625" customWidth="1"/>
    <col min="13826" max="13826" width="29.1796875" customWidth="1"/>
    <col min="13827" max="13827" width="9.81640625" customWidth="1"/>
    <col min="14081" max="14081" width="9.7265625" customWidth="1"/>
    <col min="14082" max="14082" width="29.1796875" customWidth="1"/>
    <col min="14083" max="14083" width="9.81640625" customWidth="1"/>
    <col min="14337" max="14337" width="9.7265625" customWidth="1"/>
    <col min="14338" max="14338" width="29.1796875" customWidth="1"/>
    <col min="14339" max="14339" width="9.81640625" customWidth="1"/>
    <col min="14593" max="14593" width="9.7265625" customWidth="1"/>
    <col min="14594" max="14594" width="29.1796875" customWidth="1"/>
    <col min="14595" max="14595" width="9.81640625" customWidth="1"/>
    <col min="14849" max="14849" width="9.7265625" customWidth="1"/>
    <col min="14850" max="14850" width="29.1796875" customWidth="1"/>
    <col min="14851" max="14851" width="9.81640625" customWidth="1"/>
    <col min="15105" max="15105" width="9.7265625" customWidth="1"/>
    <col min="15106" max="15106" width="29.1796875" customWidth="1"/>
    <col min="15107" max="15107" width="9.81640625" customWidth="1"/>
    <col min="15361" max="15361" width="9.7265625" customWidth="1"/>
    <col min="15362" max="15362" width="29.1796875" customWidth="1"/>
    <col min="15363" max="15363" width="9.81640625" customWidth="1"/>
    <col min="15617" max="15617" width="9.7265625" customWidth="1"/>
    <col min="15618" max="15618" width="29.1796875" customWidth="1"/>
    <col min="15619" max="15619" width="9.81640625" customWidth="1"/>
    <col min="15873" max="15873" width="9.7265625" customWidth="1"/>
    <col min="15874" max="15874" width="29.1796875" customWidth="1"/>
    <col min="15875" max="15875" width="9.81640625" customWidth="1"/>
    <col min="16129" max="16129" width="9.7265625" customWidth="1"/>
    <col min="16130" max="16130" width="29.1796875" customWidth="1"/>
    <col min="16131" max="16131" width="9.81640625" customWidth="1"/>
  </cols>
  <sheetData>
    <row r="1" spans="1:5" s="18" customFormat="1" ht="13">
      <c r="A1" s="39" t="s">
        <v>18</v>
      </c>
      <c r="B1" s="40" t="s">
        <v>31</v>
      </c>
      <c r="C1" s="41" t="s">
        <v>20</v>
      </c>
    </row>
    <row r="2" spans="1:5">
      <c r="A2" s="42">
        <v>39448</v>
      </c>
      <c r="B2" s="43">
        <v>45</v>
      </c>
      <c r="C2" s="44"/>
      <c r="D2" s="15"/>
      <c r="E2" s="16"/>
    </row>
    <row r="3" spans="1:5">
      <c r="A3" s="42">
        <v>39479</v>
      </c>
      <c r="B3" s="43">
        <v>49.9</v>
      </c>
      <c r="C3" s="44">
        <f t="shared" ref="C3:C34" si="0">B3-B2</f>
        <v>4.8999999999999986</v>
      </c>
      <c r="D3" s="15"/>
      <c r="E3" s="16"/>
    </row>
    <row r="4" spans="1:5">
      <c r="A4" s="42">
        <v>39508</v>
      </c>
      <c r="B4" s="43">
        <v>49.4</v>
      </c>
      <c r="C4" s="44">
        <f t="shared" si="0"/>
        <v>-0.5</v>
      </c>
      <c r="D4" s="15"/>
      <c r="E4" s="16"/>
    </row>
    <row r="5" spans="1:5">
      <c r="A5" s="42">
        <v>39539</v>
      </c>
      <c r="B5" s="43">
        <v>51.8</v>
      </c>
      <c r="C5" s="44">
        <f t="shared" si="0"/>
        <v>2.3999999999999986</v>
      </c>
      <c r="D5" s="15"/>
      <c r="E5" s="16"/>
    </row>
    <row r="6" spans="1:5">
      <c r="A6" s="42">
        <v>39569</v>
      </c>
      <c r="B6" s="43">
        <v>51.4</v>
      </c>
      <c r="C6" s="44">
        <f t="shared" si="0"/>
        <v>-0.39999999999999858</v>
      </c>
      <c r="D6" s="15"/>
      <c r="E6" s="16"/>
    </row>
    <row r="7" spans="1:5">
      <c r="A7" s="42">
        <v>39600</v>
      </c>
      <c r="B7" s="43">
        <v>48.3</v>
      </c>
      <c r="C7" s="44">
        <f t="shared" si="0"/>
        <v>-3.1000000000000014</v>
      </c>
      <c r="D7" s="17"/>
      <c r="E7" s="17"/>
    </row>
    <row r="8" spans="1:5">
      <c r="A8" s="42">
        <v>39630</v>
      </c>
      <c r="B8" s="43">
        <v>50</v>
      </c>
      <c r="C8" s="44">
        <f t="shared" si="0"/>
        <v>1.7000000000000028</v>
      </c>
    </row>
    <row r="9" spans="1:5">
      <c r="A9" s="42">
        <v>39661</v>
      </c>
      <c r="B9" s="43">
        <v>50.6</v>
      </c>
      <c r="C9" s="44">
        <f t="shared" si="0"/>
        <v>0.60000000000000142</v>
      </c>
    </row>
    <row r="10" spans="1:5">
      <c r="A10" s="42">
        <v>39692</v>
      </c>
      <c r="B10" s="43">
        <v>49.4</v>
      </c>
      <c r="C10" s="44">
        <f t="shared" si="0"/>
        <v>-1.2000000000000028</v>
      </c>
    </row>
    <row r="11" spans="1:5">
      <c r="A11" s="42">
        <v>39722</v>
      </c>
      <c r="B11" s="43">
        <v>44.7</v>
      </c>
      <c r="C11" s="44">
        <f t="shared" si="0"/>
        <v>-4.6999999999999957</v>
      </c>
    </row>
    <row r="12" spans="1:5">
      <c r="A12" s="42">
        <v>39753</v>
      </c>
      <c r="B12" s="43">
        <v>37.6</v>
      </c>
      <c r="C12" s="44">
        <f t="shared" si="0"/>
        <v>-7.1000000000000014</v>
      </c>
    </row>
    <row r="13" spans="1:5">
      <c r="A13" s="42">
        <v>39783</v>
      </c>
      <c r="B13" s="43">
        <v>40</v>
      </c>
      <c r="C13" s="44">
        <f t="shared" si="0"/>
        <v>2.3999999999999986</v>
      </c>
    </row>
    <row r="14" spans="1:5">
      <c r="A14" s="42">
        <v>39814</v>
      </c>
      <c r="B14" s="43">
        <v>43.1</v>
      </c>
      <c r="C14" s="44">
        <f t="shared" si="0"/>
        <v>3.1000000000000014</v>
      </c>
    </row>
    <row r="15" spans="1:5">
      <c r="A15" s="42">
        <v>39845</v>
      </c>
      <c r="B15" s="43">
        <v>41.5</v>
      </c>
      <c r="C15" s="44">
        <f t="shared" si="0"/>
        <v>-1.6000000000000014</v>
      </c>
    </row>
    <row r="16" spans="1:5">
      <c r="A16" s="42">
        <v>39873</v>
      </c>
      <c r="B16" s="43">
        <v>40</v>
      </c>
      <c r="C16" s="44">
        <f t="shared" si="0"/>
        <v>-1.5</v>
      </c>
    </row>
    <row r="17" spans="1:3">
      <c r="A17" s="42">
        <v>39904</v>
      </c>
      <c r="B17" s="43">
        <v>43.4</v>
      </c>
      <c r="C17" s="44">
        <f t="shared" si="0"/>
        <v>3.3999999999999986</v>
      </c>
    </row>
    <row r="18" spans="1:3">
      <c r="A18" s="42">
        <v>39934</v>
      </c>
      <c r="B18" s="43">
        <v>44.2</v>
      </c>
      <c r="C18" s="44">
        <f t="shared" si="0"/>
        <v>0.80000000000000426</v>
      </c>
    </row>
    <row r="19" spans="1:3">
      <c r="A19" s="42">
        <v>39965</v>
      </c>
      <c r="B19" s="43">
        <v>46.8</v>
      </c>
      <c r="C19" s="44">
        <f t="shared" si="0"/>
        <v>2.5999999999999943</v>
      </c>
    </row>
    <row r="20" spans="1:3">
      <c r="A20" s="42">
        <v>39995</v>
      </c>
      <c r="B20" s="43">
        <v>47</v>
      </c>
      <c r="C20" s="44">
        <f t="shared" si="0"/>
        <v>0.20000000000000284</v>
      </c>
    </row>
    <row r="21" spans="1:3">
      <c r="A21" s="42">
        <v>40026</v>
      </c>
      <c r="B21" s="43">
        <v>49.1</v>
      </c>
      <c r="C21" s="44">
        <f t="shared" si="0"/>
        <v>2.1000000000000014</v>
      </c>
    </row>
    <row r="22" spans="1:3">
      <c r="A22" s="42">
        <v>40057</v>
      </c>
      <c r="B22" s="43">
        <v>50.5</v>
      </c>
      <c r="C22" s="44">
        <f t="shared" si="0"/>
        <v>1.3999999999999986</v>
      </c>
    </row>
    <row r="23" spans="1:3">
      <c r="A23" s="42">
        <v>40087</v>
      </c>
      <c r="B23" s="43">
        <v>50.9</v>
      </c>
      <c r="C23" s="44">
        <f t="shared" si="0"/>
        <v>0.39999999999999858</v>
      </c>
    </row>
    <row r="24" spans="1:3">
      <c r="A24" s="42">
        <v>40118</v>
      </c>
      <c r="B24" s="43">
        <v>49.3</v>
      </c>
      <c r="C24" s="44">
        <f t="shared" si="0"/>
        <v>-1.6000000000000014</v>
      </c>
    </row>
    <row r="25" spans="1:3">
      <c r="A25" s="42">
        <v>40148</v>
      </c>
      <c r="B25" s="43">
        <v>49.9</v>
      </c>
      <c r="C25" s="44">
        <f t="shared" si="0"/>
        <v>0.60000000000000142</v>
      </c>
    </row>
    <row r="26" spans="1:3">
      <c r="A26" s="42">
        <v>40179</v>
      </c>
      <c r="B26" s="43">
        <v>49.6</v>
      </c>
      <c r="C26" s="44">
        <f t="shared" si="0"/>
        <v>-0.29999999999999716</v>
      </c>
    </row>
    <row r="27" spans="1:3">
      <c r="A27" s="42">
        <v>40210</v>
      </c>
      <c r="B27" s="43">
        <v>50.8</v>
      </c>
      <c r="C27" s="44">
        <f t="shared" si="0"/>
        <v>1.1999999999999957</v>
      </c>
    </row>
    <row r="28" spans="1:3">
      <c r="A28" s="42">
        <v>40238</v>
      </c>
      <c r="B28" s="43">
        <v>53.2</v>
      </c>
      <c r="C28" s="44">
        <f t="shared" si="0"/>
        <v>2.4000000000000057</v>
      </c>
    </row>
    <row r="29" spans="1:3">
      <c r="A29" s="42">
        <v>40269</v>
      </c>
      <c r="B29" s="43">
        <v>55.6</v>
      </c>
      <c r="C29" s="44">
        <f t="shared" si="0"/>
        <v>2.3999999999999986</v>
      </c>
    </row>
    <row r="30" spans="1:3">
      <c r="A30" s="42">
        <v>40299</v>
      </c>
      <c r="B30" s="43">
        <v>55.5</v>
      </c>
      <c r="C30" s="44">
        <f t="shared" si="0"/>
        <v>-0.10000000000000142</v>
      </c>
    </row>
    <row r="31" spans="1:3">
      <c r="A31" s="42">
        <v>40330</v>
      </c>
      <c r="B31" s="43">
        <v>54.6</v>
      </c>
      <c r="C31" s="44">
        <f t="shared" si="0"/>
        <v>-0.89999999999999858</v>
      </c>
    </row>
    <row r="32" spans="1:3">
      <c r="A32" s="42">
        <v>40360</v>
      </c>
      <c r="B32" s="43">
        <v>54.8</v>
      </c>
      <c r="C32" s="44">
        <f t="shared" si="0"/>
        <v>0.19999999999999574</v>
      </c>
    </row>
    <row r="33" spans="1:3">
      <c r="A33" s="42">
        <v>40391</v>
      </c>
      <c r="B33" s="43">
        <v>52.7</v>
      </c>
      <c r="C33" s="44">
        <f t="shared" si="0"/>
        <v>-2.0999999999999943</v>
      </c>
    </row>
    <row r="34" spans="1:3">
      <c r="A34" s="42">
        <v>40422</v>
      </c>
      <c r="B34" s="43">
        <v>53.6</v>
      </c>
      <c r="C34" s="44">
        <f t="shared" si="0"/>
        <v>0.89999999999999858</v>
      </c>
    </row>
    <row r="35" spans="1:3">
      <c r="A35" s="42">
        <v>40452</v>
      </c>
      <c r="B35" s="43">
        <v>55.3</v>
      </c>
      <c r="C35" s="44">
        <f t="shared" ref="C35:C66" si="1">B35-B34</f>
        <v>1.6999999999999957</v>
      </c>
    </row>
    <row r="36" spans="1:3">
      <c r="A36" s="42">
        <v>40483</v>
      </c>
      <c r="B36" s="43">
        <v>56.7</v>
      </c>
      <c r="C36" s="44">
        <f t="shared" si="1"/>
        <v>1.4000000000000057</v>
      </c>
    </row>
    <row r="37" spans="1:3">
      <c r="A37" s="42">
        <v>40513</v>
      </c>
      <c r="B37" s="43">
        <v>57</v>
      </c>
      <c r="C37" s="44">
        <f t="shared" si="1"/>
        <v>0.29999999999999716</v>
      </c>
    </row>
    <row r="38" spans="1:3">
      <c r="A38" s="42">
        <v>40544</v>
      </c>
      <c r="B38" s="43">
        <v>57.1</v>
      </c>
      <c r="C38" s="44">
        <f t="shared" si="1"/>
        <v>0.10000000000000142</v>
      </c>
    </row>
    <row r="39" spans="1:3">
      <c r="A39" s="42">
        <v>40575</v>
      </c>
      <c r="B39" s="43">
        <v>56.9</v>
      </c>
      <c r="C39" s="44">
        <f t="shared" si="1"/>
        <v>-0.20000000000000284</v>
      </c>
    </row>
    <row r="40" spans="1:3">
      <c r="A40" s="42">
        <v>40603</v>
      </c>
      <c r="B40" s="43">
        <v>55.5</v>
      </c>
      <c r="C40" s="44">
        <f t="shared" si="1"/>
        <v>-1.3999999999999986</v>
      </c>
    </row>
    <row r="41" spans="1:3">
      <c r="A41" s="42">
        <v>40634</v>
      </c>
      <c r="B41" s="43">
        <v>55.3</v>
      </c>
      <c r="C41" s="44">
        <f t="shared" si="1"/>
        <v>-0.20000000000000284</v>
      </c>
    </row>
    <row r="42" spans="1:3">
      <c r="A42" s="42">
        <v>40664</v>
      </c>
      <c r="B42" s="43">
        <v>55</v>
      </c>
      <c r="C42" s="44">
        <f t="shared" si="1"/>
        <v>-0.29999999999999716</v>
      </c>
    </row>
    <row r="43" spans="1:3">
      <c r="A43" s="42">
        <v>40695</v>
      </c>
      <c r="B43" s="43">
        <v>54.2</v>
      </c>
      <c r="C43" s="44">
        <f t="shared" si="1"/>
        <v>-0.79999999999999716</v>
      </c>
    </row>
    <row r="44" spans="1:3">
      <c r="A44" s="42">
        <v>40725</v>
      </c>
      <c r="B44" s="43">
        <v>53.8</v>
      </c>
      <c r="C44" s="44">
        <f t="shared" si="1"/>
        <v>-0.40000000000000568</v>
      </c>
    </row>
    <row r="45" spans="1:3">
      <c r="A45" s="42">
        <v>40756</v>
      </c>
      <c r="B45" s="43">
        <v>54.1</v>
      </c>
      <c r="C45" s="44">
        <f t="shared" si="1"/>
        <v>0.30000000000000426</v>
      </c>
    </row>
    <row r="46" spans="1:3">
      <c r="A46" s="42">
        <v>40787</v>
      </c>
      <c r="B46" s="43">
        <v>52.7</v>
      </c>
      <c r="C46" s="44">
        <f t="shared" si="1"/>
        <v>-1.3999999999999986</v>
      </c>
    </row>
    <row r="47" spans="1:3">
      <c r="A47" s="42">
        <v>40817</v>
      </c>
      <c r="B47" s="43">
        <v>52.9</v>
      </c>
      <c r="C47" s="44">
        <f t="shared" si="1"/>
        <v>0.19999999999999574</v>
      </c>
    </row>
    <row r="48" spans="1:3">
      <c r="A48" s="42">
        <v>40848</v>
      </c>
      <c r="B48" s="43">
        <v>53.2</v>
      </c>
      <c r="C48" s="44">
        <f t="shared" si="1"/>
        <v>0.30000000000000426</v>
      </c>
    </row>
    <row r="49" spans="1:3">
      <c r="A49" s="42">
        <v>40878</v>
      </c>
      <c r="B49" s="43">
        <v>52.6</v>
      </c>
      <c r="C49" s="44">
        <f t="shared" si="1"/>
        <v>-0.60000000000000142</v>
      </c>
    </row>
    <row r="50" spans="1:3">
      <c r="A50" s="42">
        <v>40909</v>
      </c>
      <c r="B50" s="43">
        <v>55.6</v>
      </c>
      <c r="C50" s="45">
        <f t="shared" si="1"/>
        <v>3</v>
      </c>
    </row>
    <row r="51" spans="1:3">
      <c r="A51" s="42">
        <v>40940</v>
      </c>
      <c r="B51" s="43">
        <v>54.9</v>
      </c>
      <c r="C51" s="45">
        <f t="shared" si="1"/>
        <v>-0.70000000000000284</v>
      </c>
    </row>
    <row r="52" spans="1:3">
      <c r="A52" s="42">
        <v>40969</v>
      </c>
      <c r="B52" s="43">
        <v>55.1</v>
      </c>
      <c r="C52" s="45">
        <f t="shared" si="1"/>
        <v>0.20000000000000284</v>
      </c>
    </row>
    <row r="53" spans="1:3">
      <c r="A53" s="42">
        <v>41000</v>
      </c>
      <c r="B53" s="43">
        <v>54.5</v>
      </c>
      <c r="C53" s="45">
        <f t="shared" si="1"/>
        <v>-0.60000000000000142</v>
      </c>
    </row>
    <row r="54" spans="1:3">
      <c r="A54" s="42">
        <v>41030</v>
      </c>
      <c r="B54" s="43">
        <v>54.4</v>
      </c>
      <c r="C54" s="45">
        <f t="shared" si="1"/>
        <v>-0.10000000000000142</v>
      </c>
    </row>
    <row r="55" spans="1:3">
      <c r="A55" s="42">
        <v>41061</v>
      </c>
      <c r="B55" s="43">
        <v>53.3</v>
      </c>
      <c r="C55" s="45">
        <f t="shared" si="1"/>
        <v>-1.1000000000000014</v>
      </c>
    </row>
    <row r="56" spans="1:3">
      <c r="A56" s="42">
        <v>41091</v>
      </c>
      <c r="B56" s="43">
        <v>52.9</v>
      </c>
      <c r="C56" s="45">
        <f t="shared" si="1"/>
        <v>-0.39999999999999858</v>
      </c>
    </row>
    <row r="57" spans="1:3">
      <c r="A57" s="42">
        <v>41122</v>
      </c>
      <c r="B57" s="43">
        <v>53.8</v>
      </c>
      <c r="C57" s="45">
        <f t="shared" si="1"/>
        <v>0.89999999999999858</v>
      </c>
    </row>
    <row r="58" spans="1:3">
      <c r="A58" s="42">
        <v>41153</v>
      </c>
      <c r="B58" s="43">
        <v>55.3</v>
      </c>
      <c r="C58" s="45">
        <f t="shared" si="1"/>
        <v>1.5</v>
      </c>
    </row>
    <row r="59" spans="1:3">
      <c r="A59" s="42">
        <v>41183</v>
      </c>
      <c r="B59" s="43">
        <v>54.5</v>
      </c>
      <c r="C59" s="45">
        <f t="shared" si="1"/>
        <v>-0.79999999999999716</v>
      </c>
    </row>
    <row r="60" spans="1:3">
      <c r="A60" s="42">
        <v>41214</v>
      </c>
      <c r="B60" s="43">
        <v>55.1</v>
      </c>
      <c r="C60" s="45">
        <f t="shared" si="1"/>
        <v>0.60000000000000142</v>
      </c>
    </row>
    <row r="61" spans="1:3">
      <c r="A61" s="42">
        <v>41244</v>
      </c>
      <c r="B61" s="43">
        <v>55.7</v>
      </c>
      <c r="C61" s="45">
        <f t="shared" si="1"/>
        <v>0.60000000000000142</v>
      </c>
    </row>
    <row r="62" spans="1:3">
      <c r="A62" s="42">
        <v>41275</v>
      </c>
      <c r="B62" s="43">
        <v>54.9</v>
      </c>
      <c r="C62" s="45">
        <f t="shared" si="1"/>
        <v>-0.80000000000000426</v>
      </c>
    </row>
    <row r="63" spans="1:3">
      <c r="A63" s="42">
        <v>41306</v>
      </c>
      <c r="B63" s="43">
        <v>54.8</v>
      </c>
      <c r="C63" s="45">
        <f t="shared" si="1"/>
        <v>-0.10000000000000142</v>
      </c>
    </row>
    <row r="64" spans="1:3">
      <c r="A64" s="42">
        <v>41334</v>
      </c>
      <c r="B64" s="43">
        <v>54.5</v>
      </c>
      <c r="C64" s="45">
        <f t="shared" si="1"/>
        <v>-0.29999999999999716</v>
      </c>
    </row>
    <row r="65" spans="1:3">
      <c r="A65" s="42">
        <v>41365</v>
      </c>
      <c r="B65" s="43">
        <v>53.8</v>
      </c>
      <c r="C65" s="45">
        <f t="shared" si="1"/>
        <v>-0.70000000000000284</v>
      </c>
    </row>
    <row r="66" spans="1:3">
      <c r="A66" s="42">
        <v>41395</v>
      </c>
      <c r="B66" s="43">
        <v>54</v>
      </c>
      <c r="C66" s="45">
        <f t="shared" si="1"/>
        <v>0.20000000000000284</v>
      </c>
    </row>
    <row r="67" spans="1:3">
      <c r="A67" s="42">
        <v>41426</v>
      </c>
      <c r="B67" s="43">
        <v>53.4</v>
      </c>
      <c r="C67" s="45">
        <f t="shared" ref="C67:C130" si="2">B67-B66</f>
        <v>-0.60000000000000142</v>
      </c>
    </row>
    <row r="68" spans="1:3">
      <c r="A68" s="42">
        <v>41456</v>
      </c>
      <c r="B68" s="43">
        <v>55.9</v>
      </c>
      <c r="C68" s="45">
        <f t="shared" si="2"/>
        <v>2.5</v>
      </c>
    </row>
    <row r="69" spans="1:3">
      <c r="A69" s="42">
        <v>41487</v>
      </c>
      <c r="B69" s="43">
        <v>57.9</v>
      </c>
      <c r="C69" s="45">
        <f t="shared" si="2"/>
        <v>2</v>
      </c>
    </row>
    <row r="70" spans="1:3">
      <c r="A70" s="42">
        <v>41518</v>
      </c>
      <c r="B70" s="43">
        <v>54.5</v>
      </c>
      <c r="C70" s="45">
        <f t="shared" si="2"/>
        <v>-3.3999999999999986</v>
      </c>
    </row>
    <row r="71" spans="1:3">
      <c r="A71" s="42">
        <v>41548</v>
      </c>
      <c r="B71" s="43">
        <v>55.1</v>
      </c>
      <c r="C71" s="45">
        <f t="shared" si="2"/>
        <v>0.60000000000000142</v>
      </c>
    </row>
    <row r="72" spans="1:3">
      <c r="A72" s="42">
        <v>41579</v>
      </c>
      <c r="B72" s="43">
        <v>54.1</v>
      </c>
      <c r="C72" s="45">
        <f t="shared" si="2"/>
        <v>-1</v>
      </c>
    </row>
    <row r="73" spans="1:3">
      <c r="A73" s="42">
        <v>41609</v>
      </c>
      <c r="B73" s="43">
        <v>53</v>
      </c>
      <c r="C73" s="45">
        <f t="shared" si="2"/>
        <v>-1.1000000000000014</v>
      </c>
    </row>
    <row r="74" spans="1:3">
      <c r="A74" s="42">
        <v>41640</v>
      </c>
      <c r="B74" s="43">
        <v>54.3</v>
      </c>
      <c r="C74" s="45">
        <f t="shared" si="2"/>
        <v>1.2999999999999972</v>
      </c>
    </row>
    <row r="75" spans="1:3">
      <c r="A75" s="42">
        <v>41671</v>
      </c>
      <c r="B75" s="43">
        <v>52.5</v>
      </c>
      <c r="C75" s="45">
        <f t="shared" si="2"/>
        <v>-1.7999999999999972</v>
      </c>
    </row>
    <row r="76" spans="1:3">
      <c r="A76" s="42">
        <v>41699</v>
      </c>
      <c r="B76" s="43">
        <v>53.7</v>
      </c>
      <c r="C76" s="45">
        <f t="shared" si="2"/>
        <v>1.2000000000000028</v>
      </c>
    </row>
    <row r="77" spans="1:3">
      <c r="A77" s="42">
        <v>41730</v>
      </c>
      <c r="B77" s="43">
        <v>55.2</v>
      </c>
      <c r="C77" s="45">
        <f t="shared" si="2"/>
        <v>1.5</v>
      </c>
    </row>
    <row r="78" spans="1:3">
      <c r="A78" s="42">
        <v>41760</v>
      </c>
      <c r="B78" s="43">
        <v>56.1</v>
      </c>
      <c r="C78" s="45">
        <f t="shared" si="2"/>
        <v>0.89999999999999858</v>
      </c>
    </row>
    <row r="79" spans="1:3">
      <c r="A79" s="42">
        <v>41791</v>
      </c>
      <c r="B79" s="43">
        <v>56.3</v>
      </c>
      <c r="C79" s="45">
        <f t="shared" si="2"/>
        <v>0.19999999999999574</v>
      </c>
    </row>
    <row r="80" spans="1:3">
      <c r="A80" s="42">
        <v>41821</v>
      </c>
      <c r="B80" s="43">
        <v>57.9</v>
      </c>
      <c r="C80" s="45">
        <f t="shared" si="2"/>
        <v>1.6000000000000014</v>
      </c>
    </row>
    <row r="81" spans="1:3">
      <c r="A81" s="42">
        <v>41852</v>
      </c>
      <c r="B81" s="43">
        <v>58.6</v>
      </c>
      <c r="C81" s="45">
        <f t="shared" si="2"/>
        <v>0.70000000000000284</v>
      </c>
    </row>
    <row r="82" spans="1:3">
      <c r="A82" s="42">
        <v>41883</v>
      </c>
      <c r="B82" s="43">
        <v>58.1</v>
      </c>
      <c r="C82" s="45">
        <f t="shared" si="2"/>
        <v>-0.5</v>
      </c>
    </row>
    <row r="83" spans="1:3">
      <c r="A83" s="42">
        <v>41913</v>
      </c>
      <c r="B83" s="43">
        <v>56.9</v>
      </c>
      <c r="C83" s="45">
        <f t="shared" si="2"/>
        <v>-1.2000000000000028</v>
      </c>
    </row>
    <row r="84" spans="1:3">
      <c r="A84" s="42">
        <v>41944</v>
      </c>
      <c r="B84" s="43">
        <v>58.8</v>
      </c>
      <c r="C84" s="46">
        <f t="shared" si="2"/>
        <v>1.8999999999999986</v>
      </c>
    </row>
    <row r="85" spans="1:3">
      <c r="A85" s="42">
        <v>41974</v>
      </c>
      <c r="B85" s="43">
        <v>56.5</v>
      </c>
      <c r="C85" s="46">
        <f t="shared" si="2"/>
        <v>-2.2999999999999972</v>
      </c>
    </row>
    <row r="86" spans="1:3">
      <c r="A86" s="42">
        <v>42005</v>
      </c>
      <c r="B86" s="329">
        <v>56.7</v>
      </c>
      <c r="C86" s="46">
        <f t="shared" si="2"/>
        <v>0.20000000000000284</v>
      </c>
    </row>
    <row r="87" spans="1:3">
      <c r="A87" s="42">
        <v>42036</v>
      </c>
      <c r="B87" s="43">
        <v>56.9</v>
      </c>
      <c r="C87" s="46">
        <f t="shared" si="2"/>
        <v>0.19999999999999574</v>
      </c>
    </row>
    <row r="88" spans="1:3">
      <c r="A88" s="42">
        <v>42064</v>
      </c>
      <c r="B88" s="329">
        <f>VLOOKUP(Table17[[#This Row],[Date]],[1]Sheet1!$A$4:$B$41,2,)</f>
        <v>56.5</v>
      </c>
      <c r="C88" s="46">
        <f t="shared" si="2"/>
        <v>-0.39999999999999858</v>
      </c>
    </row>
    <row r="89" spans="1:3">
      <c r="A89" s="42">
        <v>42095</v>
      </c>
      <c r="B89" s="329">
        <f>VLOOKUP(Table17[[#This Row],[Date]],[1]Sheet1!$A$4:$B$41,2,)</f>
        <v>57.8</v>
      </c>
      <c r="C89" s="46">
        <f t="shared" si="2"/>
        <v>1.2999999999999972</v>
      </c>
    </row>
    <row r="90" spans="1:3">
      <c r="A90" s="42">
        <v>42125</v>
      </c>
      <c r="B90" s="329">
        <f>VLOOKUP(Table17[[#This Row],[Date]],[1]Sheet1!$A$4:$B$41,2,)</f>
        <v>55.7</v>
      </c>
      <c r="C90" s="46">
        <f t="shared" si="2"/>
        <v>-2.0999999999999943</v>
      </c>
    </row>
    <row r="91" spans="1:3">
      <c r="A91" s="42">
        <v>42156</v>
      </c>
      <c r="B91" s="329">
        <f>VLOOKUP(Table17[[#This Row],[Date]],[1]Sheet1!$A$4:$B$41,2,)</f>
        <v>56</v>
      </c>
      <c r="C91" s="46">
        <f t="shared" si="2"/>
        <v>0.29999999999999716</v>
      </c>
    </row>
    <row r="92" spans="1:3">
      <c r="A92" s="42">
        <v>42186</v>
      </c>
      <c r="B92" s="329">
        <f>VLOOKUP(Table17[[#This Row],[Date]],[1]Sheet1!$A$4:$B$41,2,)</f>
        <v>60.3</v>
      </c>
      <c r="C92" s="46">
        <f t="shared" si="2"/>
        <v>4.2999999999999972</v>
      </c>
    </row>
    <row r="93" spans="1:3">
      <c r="A93" s="42">
        <v>42217</v>
      </c>
      <c r="B93" s="329">
        <f>VLOOKUP(Table17[[#This Row],[Date]],[1]Sheet1!$A$4:$B$41,2,)</f>
        <v>59</v>
      </c>
      <c r="C93" s="46">
        <f t="shared" si="2"/>
        <v>-1.2999999999999972</v>
      </c>
    </row>
    <row r="94" spans="1:3">
      <c r="A94" s="42">
        <v>42248</v>
      </c>
      <c r="B94" s="329">
        <f>VLOOKUP(Table17[[#This Row],[Date]],[1]Sheet1!$A$4:$B$41,2,)</f>
        <v>56.9</v>
      </c>
      <c r="C94" s="46">
        <f t="shared" si="2"/>
        <v>-2.1000000000000014</v>
      </c>
    </row>
    <row r="95" spans="1:3">
      <c r="A95" s="42">
        <v>42278</v>
      </c>
      <c r="B95" s="329">
        <f>VLOOKUP(Table17[[#This Row],[Date]],[1]Sheet1!$A$4:$B$41,2,)</f>
        <v>59.1</v>
      </c>
      <c r="C95" s="46">
        <f t="shared" si="2"/>
        <v>2.2000000000000028</v>
      </c>
    </row>
    <row r="96" spans="1:3">
      <c r="A96" s="42">
        <v>42309</v>
      </c>
      <c r="B96" s="329">
        <f>VLOOKUP(Table17[[#This Row],[Date]],[1]Sheet1!$A$4:$B$41,2,)</f>
        <v>55.9</v>
      </c>
      <c r="C96" s="46">
        <f t="shared" si="2"/>
        <v>-3.2000000000000028</v>
      </c>
    </row>
    <row r="97" spans="1:3">
      <c r="A97" s="42">
        <v>42339</v>
      </c>
      <c r="B97" s="329">
        <f>VLOOKUP(Table17[[#This Row],[Date]],[1]Sheet1!$A$4:$B$41,2,)</f>
        <v>55.3</v>
      </c>
      <c r="C97" s="46">
        <f t="shared" si="2"/>
        <v>-0.60000000000000142</v>
      </c>
    </row>
    <row r="98" spans="1:3">
      <c r="A98" s="42">
        <v>42370</v>
      </c>
      <c r="B98" s="329">
        <f>VLOOKUP(Table17[[#This Row],[Date]],[1]Sheet1!$A$4:$B$41,2,)</f>
        <v>53.5</v>
      </c>
      <c r="C98" s="46">
        <f t="shared" si="2"/>
        <v>-1.7999999999999972</v>
      </c>
    </row>
    <row r="99" spans="1:3">
      <c r="A99" s="42">
        <v>42401</v>
      </c>
      <c r="B99" s="329">
        <f>VLOOKUP(Table17[[#This Row],[Date]],[1]Sheet1!$A$4:$B$41,2,)</f>
        <v>53.4</v>
      </c>
      <c r="C99" s="46">
        <f t="shared" si="2"/>
        <v>-0.10000000000000142</v>
      </c>
    </row>
    <row r="100" spans="1:3">
      <c r="A100" s="42">
        <v>42430</v>
      </c>
      <c r="B100" s="329">
        <f>VLOOKUP(Table17[[#This Row],[Date]],[1]Sheet1!$A$4:$B$41,2,)</f>
        <v>54.5</v>
      </c>
      <c r="C100" s="46">
        <f t="shared" si="2"/>
        <v>1.1000000000000014</v>
      </c>
    </row>
    <row r="101" spans="1:3">
      <c r="A101" s="42">
        <v>42461</v>
      </c>
      <c r="B101" s="329">
        <f>VLOOKUP(Table17[[#This Row],[Date]],[1]Sheet1!$A$4:$B$41,2,)</f>
        <v>55.7</v>
      </c>
      <c r="C101" s="46">
        <f t="shared" si="2"/>
        <v>1.2000000000000028</v>
      </c>
    </row>
    <row r="102" spans="1:3">
      <c r="A102" s="42">
        <v>42491</v>
      </c>
      <c r="B102" s="329">
        <f>VLOOKUP(Table17[[#This Row],[Date]],[1]Sheet1!$A$4:$B$41,2,)</f>
        <v>52.9</v>
      </c>
      <c r="C102" s="46">
        <f t="shared" si="2"/>
        <v>-2.8000000000000043</v>
      </c>
    </row>
    <row r="103" spans="1:3">
      <c r="A103" s="42">
        <v>42522</v>
      </c>
      <c r="B103" s="329">
        <f>VLOOKUP(Table17[[#This Row],[Date]],[1]Sheet1!$A$4:$B$41,2,)</f>
        <v>56.5</v>
      </c>
      <c r="C103" s="46">
        <f t="shared" si="2"/>
        <v>3.6000000000000014</v>
      </c>
    </row>
    <row r="104" spans="1:3">
      <c r="A104" s="42">
        <v>42552</v>
      </c>
      <c r="B104" s="329">
        <f>VLOOKUP(Table17[[#This Row],[Date]],[1]Sheet1!$A$4:$B$41,2,)</f>
        <v>55.5</v>
      </c>
      <c r="C104" s="46">
        <f t="shared" si="2"/>
        <v>-1</v>
      </c>
    </row>
    <row r="105" spans="1:3">
      <c r="A105" s="42">
        <v>42583</v>
      </c>
      <c r="B105" s="329">
        <f>VLOOKUP(Table17[[#This Row],[Date]],[1]Sheet1!$A$4:$B$41,2,)</f>
        <v>51.4</v>
      </c>
      <c r="C105" s="46">
        <f t="shared" si="2"/>
        <v>-4.1000000000000014</v>
      </c>
    </row>
    <row r="106" spans="1:3">
      <c r="A106" s="42">
        <v>42614</v>
      </c>
      <c r="B106" s="329">
        <f>VLOOKUP(Table17[[#This Row],[Date]],[1]Sheet1!$A$4:$B$41,2,)</f>
        <v>57.1</v>
      </c>
      <c r="C106" s="46">
        <f t="shared" si="2"/>
        <v>5.7000000000000028</v>
      </c>
    </row>
    <row r="107" spans="1:3">
      <c r="A107" s="42">
        <v>42644</v>
      </c>
      <c r="B107" s="329">
        <f>VLOOKUP(Table17[[#This Row],[Date]],[1]Sheet1!$A$4:$B$41,2,)</f>
        <v>54.8</v>
      </c>
      <c r="C107" s="46">
        <f t="shared" si="2"/>
        <v>-2.3000000000000043</v>
      </c>
    </row>
    <row r="108" spans="1:3">
      <c r="A108" s="42">
        <v>42675</v>
      </c>
      <c r="B108" s="329">
        <f>VLOOKUP(Table17[[#This Row],[Date]],[1]Sheet1!$A$4:$B$41,2,)</f>
        <v>57.2</v>
      </c>
      <c r="C108" s="46">
        <f t="shared" si="2"/>
        <v>2.4000000000000057</v>
      </c>
    </row>
    <row r="109" spans="1:3">
      <c r="A109" s="42">
        <v>42705</v>
      </c>
      <c r="B109" s="329">
        <f>VLOOKUP(Table17[[#This Row],[Date]],[1]Sheet1!$A$4:$B$41,2,)</f>
        <v>56.6</v>
      </c>
      <c r="C109" s="46">
        <f t="shared" si="2"/>
        <v>-0.60000000000000142</v>
      </c>
    </row>
    <row r="110" spans="1:3">
      <c r="A110" s="42">
        <v>42736</v>
      </c>
      <c r="B110" s="329">
        <f>VLOOKUP(Table17[[#This Row],[Date]],[1]Sheet1!$A$4:$B$41,2,)</f>
        <v>56.5</v>
      </c>
      <c r="C110" s="46">
        <f t="shared" si="2"/>
        <v>-0.10000000000000142</v>
      </c>
    </row>
    <row r="111" spans="1:3">
      <c r="A111" s="42">
        <v>42767</v>
      </c>
      <c r="B111" s="329">
        <f>VLOOKUP(Table17[[#This Row],[Date]],[1]Sheet1!$A$4:$B$41,2,)</f>
        <v>57.6</v>
      </c>
      <c r="C111" s="46">
        <f t="shared" si="2"/>
        <v>1.1000000000000014</v>
      </c>
    </row>
    <row r="112" spans="1:3">
      <c r="A112" s="42">
        <v>42795</v>
      </c>
      <c r="B112" s="329">
        <f>VLOOKUP(Table17[[#This Row],[Date]],[1]Sheet1!$A$4:$B$41,2,)</f>
        <v>55.2</v>
      </c>
      <c r="C112" s="46">
        <f t="shared" si="2"/>
        <v>-2.3999999999999986</v>
      </c>
    </row>
    <row r="113" spans="1:3">
      <c r="A113" s="42">
        <v>42826</v>
      </c>
      <c r="B113" s="329">
        <f>VLOOKUP(Table17[[#This Row],[Date]],[1]Sheet1!$A$4:$B$41,2,)</f>
        <v>57.5</v>
      </c>
      <c r="C113" s="46">
        <f t="shared" si="2"/>
        <v>2.2999999999999972</v>
      </c>
    </row>
    <row r="114" spans="1:3">
      <c r="A114" s="42">
        <v>42856</v>
      </c>
      <c r="B114" s="329">
        <f>VLOOKUP(Table17[[#This Row],[Date]],[1]Sheet1!$A$4:$B$41,2,)</f>
        <v>56.9</v>
      </c>
      <c r="C114" s="46">
        <f t="shared" si="2"/>
        <v>-0.60000000000000142</v>
      </c>
    </row>
    <row r="115" spans="1:3">
      <c r="A115" s="42">
        <v>42887</v>
      </c>
      <c r="B115" s="329">
        <f>VLOOKUP(Table17[[#This Row],[Date]],[1]Sheet1!$A$4:$B$41,2,)</f>
        <v>57.4</v>
      </c>
      <c r="C115" s="46">
        <f t="shared" si="2"/>
        <v>0.5</v>
      </c>
    </row>
    <row r="116" spans="1:3">
      <c r="A116" s="42">
        <v>42917</v>
      </c>
      <c r="B116" s="329">
        <f>VLOOKUP(Table17[[#This Row],[Date]],[1]Sheet1!$A$4:$B$41,2,)</f>
        <v>53.9</v>
      </c>
      <c r="C116" s="46">
        <f t="shared" si="2"/>
        <v>-3.5</v>
      </c>
    </row>
    <row r="117" spans="1:3">
      <c r="A117" s="42">
        <v>42948</v>
      </c>
      <c r="B117" s="329">
        <f>VLOOKUP(Table17[[#This Row],[Date]],[1]Sheet1!$A$4:$B$41,2,)</f>
        <v>55.3</v>
      </c>
      <c r="C117" s="46">
        <f t="shared" si="2"/>
        <v>1.3999999999999986</v>
      </c>
    </row>
    <row r="118" spans="1:3">
      <c r="A118" s="42">
        <v>42979</v>
      </c>
      <c r="B118" s="329">
        <f>VLOOKUP(Table17[[#This Row],[Date]],[1]Sheet1!$A$4:$B$41,2,)</f>
        <v>59.8</v>
      </c>
      <c r="C118" s="46">
        <f t="shared" si="2"/>
        <v>4.5</v>
      </c>
    </row>
    <row r="119" spans="1:3">
      <c r="A119" s="42">
        <v>43009</v>
      </c>
      <c r="B119" s="329">
        <f>VLOOKUP(Table17[[#This Row],[Date]],[1]Sheet1!$A$4:$B$41,2,)</f>
        <v>60.1</v>
      </c>
      <c r="C119" s="46">
        <f t="shared" si="2"/>
        <v>0.30000000000000426</v>
      </c>
    </row>
    <row r="120" spans="1:3">
      <c r="A120" s="42">
        <v>43040</v>
      </c>
      <c r="B120" s="329">
        <f>VLOOKUP(Table17[[#This Row],[Date]],[1]Sheet1!$A$4:$B$41,2,)</f>
        <v>57.4</v>
      </c>
      <c r="C120" s="46">
        <f t="shared" si="2"/>
        <v>-2.7000000000000028</v>
      </c>
    </row>
    <row r="121" spans="1:3">
      <c r="A121" s="42">
        <v>43070</v>
      </c>
      <c r="B121" s="329">
        <f>VLOOKUP(Table17[[#This Row],[Date]],[1]Sheet1!$A$4:$B$41,2,)</f>
        <v>56</v>
      </c>
      <c r="C121" s="46">
        <f t="shared" si="2"/>
        <v>-1.3999999999999986</v>
      </c>
    </row>
    <row r="122" spans="1:3">
      <c r="A122" s="42">
        <v>43101</v>
      </c>
      <c r="B122" s="329">
        <f>VLOOKUP(Table17[[#This Row],[Date]],[1]Sheet1!$A$4:$B$41,2,)</f>
        <v>59.9</v>
      </c>
      <c r="C122" s="46">
        <f t="shared" si="2"/>
        <v>3.8999999999999986</v>
      </c>
    </row>
    <row r="123" spans="1:3">
      <c r="A123" s="42">
        <v>43132</v>
      </c>
      <c r="B123" s="329">
        <f>VLOOKUP(Table17[[#This Row],[Date]],[1]Sheet1!$A$4:$B$41,2,)</f>
        <v>59.5</v>
      </c>
      <c r="C123" s="46">
        <f t="shared" si="2"/>
        <v>-0.39999999999999858</v>
      </c>
    </row>
    <row r="124" spans="1:3">
      <c r="A124" s="42">
        <v>43160</v>
      </c>
      <c r="B124" s="329">
        <f>VLOOKUP(Table17[[#This Row],[Date]],[1]Sheet1!$A$4:$B$41,2,)</f>
        <v>58.8</v>
      </c>
      <c r="C124" s="46">
        <f t="shared" si="2"/>
        <v>-0.70000000000000284</v>
      </c>
    </row>
    <row r="125" spans="1:3">
      <c r="A125" s="42">
        <v>43191</v>
      </c>
      <c r="B125" s="329">
        <f>VLOOKUP(Table17[[#This Row],[Date]],[1]Sheet1!$A$4:$B$41,2,)</f>
        <v>56.8</v>
      </c>
      <c r="C125" s="46">
        <f t="shared" si="2"/>
        <v>-2</v>
      </c>
    </row>
    <row r="126" spans="1:3">
      <c r="A126" s="42">
        <v>43221</v>
      </c>
      <c r="B126" s="329">
        <v>58.6</v>
      </c>
      <c r="C126" s="46">
        <f t="shared" si="2"/>
        <v>1.8000000000000043</v>
      </c>
    </row>
    <row r="127" spans="1:3">
      <c r="A127" s="42">
        <v>43252</v>
      </c>
      <c r="B127" s="329">
        <v>59.1</v>
      </c>
      <c r="C127" s="46">
        <f t="shared" si="2"/>
        <v>0.5</v>
      </c>
    </row>
    <row r="128" spans="1:3">
      <c r="A128" s="42">
        <v>43282</v>
      </c>
      <c r="B128" s="329"/>
      <c r="C128" s="46">
        <f t="shared" si="2"/>
        <v>-59.1</v>
      </c>
    </row>
    <row r="129" spans="1:3">
      <c r="A129" s="42">
        <v>43313</v>
      </c>
      <c r="B129" s="329"/>
      <c r="C129" s="46">
        <f t="shared" si="2"/>
        <v>0</v>
      </c>
    </row>
    <row r="130" spans="1:3">
      <c r="A130" s="42">
        <v>43344</v>
      </c>
      <c r="B130" s="329"/>
      <c r="C130" s="46">
        <f t="shared" si="2"/>
        <v>0</v>
      </c>
    </row>
    <row r="131" spans="1:3">
      <c r="A131" s="42">
        <v>43374</v>
      </c>
      <c r="B131" s="329"/>
      <c r="C131" s="46">
        <f t="shared" ref="C131:C133" si="3">B131-B130</f>
        <v>0</v>
      </c>
    </row>
    <row r="132" spans="1:3">
      <c r="A132" s="42">
        <v>43405</v>
      </c>
      <c r="B132" s="329"/>
      <c r="C132" s="46">
        <f t="shared" si="3"/>
        <v>0</v>
      </c>
    </row>
    <row r="133" spans="1:3">
      <c r="A133" s="42">
        <v>43435</v>
      </c>
      <c r="B133" s="329"/>
      <c r="C133" s="46">
        <f t="shared" si="3"/>
        <v>0</v>
      </c>
    </row>
    <row r="134" spans="1:3">
      <c r="A134" s="47"/>
      <c r="B134" s="48"/>
      <c r="C134" s="49"/>
    </row>
    <row r="135" spans="1:3">
      <c r="A135" s="47"/>
      <c r="B135" s="48"/>
      <c r="C135" s="49"/>
    </row>
    <row r="136" spans="1:3">
      <c r="A136" s="47"/>
      <c r="B136" s="48"/>
      <c r="C136" s="49"/>
    </row>
    <row r="137" spans="1:3">
      <c r="A137" s="47"/>
      <c r="B137" s="48"/>
      <c r="C137" s="49"/>
    </row>
    <row r="138" spans="1:3">
      <c r="A138" s="47"/>
      <c r="B138" s="48"/>
      <c r="C138" s="49"/>
    </row>
    <row r="139" spans="1:3">
      <c r="A139" s="47"/>
      <c r="B139" s="48"/>
      <c r="C139" s="49"/>
    </row>
    <row r="140" spans="1:3">
      <c r="A140" s="47"/>
      <c r="B140" s="48"/>
      <c r="C140" s="49"/>
    </row>
    <row r="141" spans="1:3">
      <c r="A141" s="47"/>
      <c r="B141" s="48"/>
      <c r="C141" s="49"/>
    </row>
    <row r="142" spans="1:3">
      <c r="A142" s="47"/>
      <c r="B142" s="48"/>
      <c r="C142" s="49"/>
    </row>
    <row r="143" spans="1:3">
      <c r="A143" s="47"/>
      <c r="B143" s="48"/>
      <c r="C143" s="49"/>
    </row>
    <row r="144" spans="1:3">
      <c r="A144" s="47"/>
      <c r="B144" s="48"/>
      <c r="C144" s="49"/>
    </row>
    <row r="145" spans="1:3">
      <c r="A145" s="47"/>
      <c r="B145" s="48"/>
      <c r="C145" s="49"/>
    </row>
    <row r="146" spans="1:3">
      <c r="A146" s="47"/>
      <c r="B146" s="48"/>
      <c r="C146" s="49"/>
    </row>
    <row r="147" spans="1:3">
      <c r="A147" s="47"/>
      <c r="B147" s="48"/>
      <c r="C147" s="49"/>
    </row>
    <row r="148" spans="1:3">
      <c r="A148" s="47"/>
      <c r="B148" s="48"/>
      <c r="C148" s="49"/>
    </row>
    <row r="149" spans="1:3">
      <c r="A149" s="47"/>
      <c r="B149" s="48"/>
      <c r="C149" s="49"/>
    </row>
    <row r="150" spans="1:3">
      <c r="A150" s="47"/>
      <c r="B150" s="48"/>
      <c r="C150" s="49"/>
    </row>
    <row r="151" spans="1:3">
      <c r="A151" s="47"/>
      <c r="B151" s="48"/>
      <c r="C151" s="49"/>
    </row>
    <row r="152" spans="1:3">
      <c r="A152" s="47"/>
      <c r="B152" s="48"/>
      <c r="C152" s="49"/>
    </row>
    <row r="153" spans="1:3">
      <c r="A153" s="47"/>
      <c r="B153" s="48"/>
      <c r="C153" s="49"/>
    </row>
    <row r="154" spans="1:3">
      <c r="A154" s="47"/>
      <c r="B154" s="48"/>
      <c r="C154" s="49"/>
    </row>
    <row r="155" spans="1:3">
      <c r="A155" s="47"/>
      <c r="B155" s="48"/>
      <c r="C155" s="49"/>
    </row>
    <row r="156" spans="1:3">
      <c r="A156" s="47"/>
      <c r="B156" s="48"/>
      <c r="C156" s="49"/>
    </row>
    <row r="157" spans="1:3">
      <c r="A157" s="47"/>
      <c r="B157" s="48"/>
      <c r="C157" s="49"/>
    </row>
    <row r="158" spans="1:3">
      <c r="A158" s="47"/>
      <c r="B158" s="48"/>
      <c r="C158" s="49"/>
    </row>
    <row r="159" spans="1:3">
      <c r="A159" s="47"/>
      <c r="B159" s="48"/>
      <c r="C159" s="49"/>
    </row>
    <row r="160" spans="1:3">
      <c r="A160" s="47"/>
      <c r="B160" s="48"/>
      <c r="C160" s="49"/>
    </row>
    <row r="161" spans="1:3">
      <c r="A161" s="47"/>
      <c r="B161" s="48"/>
      <c r="C161" s="49"/>
    </row>
    <row r="162" spans="1:3">
      <c r="A162" s="47"/>
      <c r="B162" s="48"/>
      <c r="C162" s="49"/>
    </row>
    <row r="163" spans="1:3">
      <c r="A163" s="47"/>
      <c r="B163" s="48"/>
      <c r="C163" s="49"/>
    </row>
    <row r="164" spans="1:3">
      <c r="A164" s="47"/>
      <c r="B164" s="48"/>
      <c r="C164" s="49"/>
    </row>
    <row r="165" spans="1:3">
      <c r="A165" s="47"/>
      <c r="B165" s="48"/>
      <c r="C165" s="49"/>
    </row>
    <row r="166" spans="1:3">
      <c r="A166" s="47"/>
      <c r="B166" s="48"/>
      <c r="C166" s="49"/>
    </row>
    <row r="167" spans="1:3">
      <c r="A167" s="47"/>
      <c r="B167" s="48"/>
      <c r="C167" s="49"/>
    </row>
    <row r="168" spans="1:3">
      <c r="A168" s="47"/>
      <c r="B168" s="48"/>
      <c r="C168" s="49"/>
    </row>
    <row r="169" spans="1:3">
      <c r="A169" s="47"/>
      <c r="B169" s="48"/>
      <c r="C169" s="49"/>
    </row>
    <row r="170" spans="1:3">
      <c r="A170" s="47"/>
      <c r="B170" s="48"/>
      <c r="C170" s="49"/>
    </row>
    <row r="171" spans="1:3">
      <c r="A171" s="47"/>
      <c r="B171" s="48"/>
      <c r="C171" s="49"/>
    </row>
    <row r="172" spans="1:3">
      <c r="A172" s="47"/>
      <c r="B172" s="48"/>
      <c r="C172" s="49"/>
    </row>
    <row r="173" spans="1:3">
      <c r="A173" s="47"/>
      <c r="B173" s="48"/>
      <c r="C173" s="49"/>
    </row>
    <row r="174" spans="1:3">
      <c r="A174" s="47"/>
      <c r="B174" s="48"/>
      <c r="C174" s="49"/>
    </row>
    <row r="175" spans="1:3">
      <c r="A175" s="47"/>
      <c r="B175" s="48"/>
      <c r="C175" s="49"/>
    </row>
    <row r="176" spans="1:3">
      <c r="A176" s="47"/>
      <c r="B176" s="48"/>
      <c r="C176" s="49"/>
    </row>
    <row r="177" spans="1:3">
      <c r="A177" s="47"/>
      <c r="B177" s="48"/>
      <c r="C177" s="49"/>
    </row>
    <row r="178" spans="1:3">
      <c r="A178" s="47"/>
      <c r="B178" s="48"/>
      <c r="C178" s="49"/>
    </row>
    <row r="179" spans="1:3">
      <c r="A179" s="47"/>
      <c r="B179" s="48"/>
      <c r="C179" s="49"/>
    </row>
    <row r="180" spans="1:3">
      <c r="A180" s="47"/>
      <c r="B180" s="48"/>
      <c r="C180" s="49"/>
    </row>
    <row r="181" spans="1:3">
      <c r="A181" s="47"/>
      <c r="B181" s="48"/>
      <c r="C181" s="49"/>
    </row>
    <row r="182" spans="1:3">
      <c r="A182" s="47"/>
      <c r="B182" s="48"/>
      <c r="C182" s="49"/>
    </row>
    <row r="183" spans="1:3">
      <c r="A183" s="47"/>
      <c r="B183" s="48"/>
      <c r="C183" s="49"/>
    </row>
    <row r="184" spans="1:3">
      <c r="A184" s="47"/>
      <c r="B184" s="48"/>
      <c r="C184" s="49"/>
    </row>
    <row r="185" spans="1:3">
      <c r="A185" s="47"/>
      <c r="B185" s="48"/>
      <c r="C185" s="49"/>
    </row>
    <row r="186" spans="1:3">
      <c r="A186" s="47"/>
      <c r="B186" s="48"/>
      <c r="C186" s="49"/>
    </row>
    <row r="187" spans="1:3">
      <c r="A187" s="47"/>
      <c r="B187" s="48"/>
      <c r="C187" s="49"/>
    </row>
  </sheetData>
  <phoneticPr fontId="26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505"/>
  <sheetViews>
    <sheetView zoomScale="90" zoomScaleNormal="90" workbookViewId="0">
      <selection activeCell="C493" sqref="C493"/>
    </sheetView>
  </sheetViews>
  <sheetFormatPr defaultRowHeight="14.5"/>
  <cols>
    <col min="1" max="2" width="9.1796875" style="38"/>
    <col min="3" max="3" width="9.1796875" style="27"/>
    <col min="19" max="19" width="3.81640625" customWidth="1"/>
    <col min="21" max="71" width="4.7265625" style="58" customWidth="1"/>
  </cols>
  <sheetData>
    <row r="1" spans="1:71" s="10" customFormat="1">
      <c r="A1" s="23" t="s">
        <v>18</v>
      </c>
      <c r="B1" s="23" t="s">
        <v>25</v>
      </c>
      <c r="C1" s="24" t="s">
        <v>20</v>
      </c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</row>
    <row r="2" spans="1:71">
      <c r="A2" s="25">
        <v>28491</v>
      </c>
      <c r="B2" s="26">
        <v>83.7</v>
      </c>
    </row>
    <row r="3" spans="1:71">
      <c r="A3" s="28">
        <v>28522</v>
      </c>
      <c r="B3" s="29">
        <v>84.3</v>
      </c>
      <c r="C3" s="30">
        <f>B3-B2</f>
        <v>0.59999999999999432</v>
      </c>
      <c r="T3" s="22" t="s">
        <v>33</v>
      </c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</row>
    <row r="4" spans="1:71">
      <c r="A4" s="25">
        <v>28550</v>
      </c>
      <c r="B4" s="26">
        <v>78.8</v>
      </c>
      <c r="C4" s="30">
        <f t="shared" ref="C4:C67" si="0">B4-B3</f>
        <v>-5.5</v>
      </c>
      <c r="T4" s="22" t="s">
        <v>25</v>
      </c>
      <c r="U4" s="55">
        <v>55</v>
      </c>
      <c r="V4" s="55">
        <v>56</v>
      </c>
      <c r="W4" s="55">
        <v>57</v>
      </c>
      <c r="X4" s="55">
        <v>58</v>
      </c>
      <c r="Y4" s="55">
        <v>59</v>
      </c>
      <c r="Z4" s="55">
        <v>60</v>
      </c>
      <c r="AA4" s="55">
        <v>61</v>
      </c>
      <c r="AB4" s="55">
        <v>62</v>
      </c>
      <c r="AC4" s="55">
        <v>63</v>
      </c>
      <c r="AD4" s="55">
        <v>64</v>
      </c>
      <c r="AE4" s="55">
        <v>65</v>
      </c>
      <c r="AF4" s="55">
        <v>66</v>
      </c>
      <c r="AG4" s="55">
        <v>67</v>
      </c>
      <c r="AH4" s="55">
        <v>68</v>
      </c>
      <c r="AI4" s="55">
        <v>69</v>
      </c>
      <c r="AJ4" s="55">
        <v>70</v>
      </c>
      <c r="AK4" s="55">
        <v>71</v>
      </c>
      <c r="AL4" s="55">
        <v>72</v>
      </c>
      <c r="AM4" s="55">
        <v>73</v>
      </c>
      <c r="AN4" s="55">
        <v>74</v>
      </c>
      <c r="AO4" s="55">
        <v>75</v>
      </c>
      <c r="AP4" s="55">
        <v>76</v>
      </c>
      <c r="AQ4" s="55">
        <v>77</v>
      </c>
      <c r="AR4" s="55">
        <v>78</v>
      </c>
      <c r="AS4" s="55">
        <v>79</v>
      </c>
      <c r="AT4" s="55">
        <v>80</v>
      </c>
      <c r="AU4" s="55">
        <v>81</v>
      </c>
      <c r="AV4" s="55">
        <v>82</v>
      </c>
      <c r="AW4" s="55">
        <v>83</v>
      </c>
      <c r="AX4" s="55">
        <v>84</v>
      </c>
      <c r="AY4" s="60">
        <v>85</v>
      </c>
      <c r="AZ4" s="55">
        <v>86</v>
      </c>
      <c r="BA4" s="55">
        <v>87</v>
      </c>
      <c r="BB4" s="55">
        <v>88</v>
      </c>
      <c r="BC4" s="55">
        <v>89</v>
      </c>
      <c r="BD4" s="55">
        <v>90</v>
      </c>
      <c r="BE4" s="55">
        <v>91</v>
      </c>
      <c r="BF4" s="55">
        <v>92</v>
      </c>
      <c r="BG4" s="55">
        <v>93</v>
      </c>
      <c r="BH4" s="55">
        <v>94</v>
      </c>
      <c r="BI4" s="55">
        <v>95</v>
      </c>
      <c r="BJ4" s="55">
        <v>96</v>
      </c>
      <c r="BK4" s="55">
        <v>97</v>
      </c>
      <c r="BL4" s="55">
        <v>98</v>
      </c>
      <c r="BM4" s="55">
        <v>99</v>
      </c>
      <c r="BN4" s="55">
        <v>100</v>
      </c>
      <c r="BO4" s="55">
        <v>101</v>
      </c>
      <c r="BP4" s="55">
        <v>102</v>
      </c>
      <c r="BQ4" s="55">
        <v>103</v>
      </c>
      <c r="BR4" s="55">
        <v>104</v>
      </c>
      <c r="BS4" s="55">
        <v>105</v>
      </c>
    </row>
    <row r="5" spans="1:71">
      <c r="A5" s="28">
        <v>28581</v>
      </c>
      <c r="B5" s="29">
        <v>81.599999999999994</v>
      </c>
      <c r="C5" s="30">
        <f t="shared" si="0"/>
        <v>2.7999999999999972</v>
      </c>
      <c r="T5" s="22" t="s">
        <v>34</v>
      </c>
      <c r="U5" s="62">
        <v>-3</v>
      </c>
      <c r="V5" s="62">
        <v>-2.8</v>
      </c>
      <c r="W5" s="62">
        <v>-2.6</v>
      </c>
      <c r="X5" s="62">
        <v>-2.4</v>
      </c>
      <c r="Y5" s="62">
        <v>-2.2000000000000002</v>
      </c>
      <c r="Z5" s="62">
        <v>2</v>
      </c>
      <c r="AA5" s="62">
        <v>-1.8</v>
      </c>
      <c r="AB5" s="62">
        <v>-1.6</v>
      </c>
      <c r="AC5" s="62">
        <v>-1.4</v>
      </c>
      <c r="AD5" s="62">
        <v>-1.2</v>
      </c>
      <c r="AE5" s="62">
        <v>1</v>
      </c>
      <c r="AF5" s="62">
        <v>-0.8</v>
      </c>
      <c r="AG5" s="62">
        <v>-0.6</v>
      </c>
      <c r="AH5" s="62">
        <v>-0.4</v>
      </c>
      <c r="AI5" s="62">
        <v>-0.2</v>
      </c>
      <c r="AJ5" s="60">
        <v>0</v>
      </c>
      <c r="AK5" s="61">
        <v>0.2</v>
      </c>
      <c r="AL5" s="61">
        <v>0.4</v>
      </c>
      <c r="AM5" s="61">
        <v>0.6</v>
      </c>
      <c r="AN5" s="61">
        <v>0.8</v>
      </c>
      <c r="AO5" s="61">
        <v>1</v>
      </c>
      <c r="AP5" s="61">
        <v>1.2</v>
      </c>
      <c r="AQ5" s="61">
        <v>1.4</v>
      </c>
      <c r="AR5" s="61">
        <v>1.6</v>
      </c>
      <c r="AS5" s="61">
        <v>1.8</v>
      </c>
      <c r="AT5" s="61">
        <v>2</v>
      </c>
      <c r="AU5" s="61">
        <v>2.2000000000000002</v>
      </c>
      <c r="AV5" s="61">
        <v>2.4</v>
      </c>
      <c r="AW5" s="61">
        <v>2.6</v>
      </c>
      <c r="AX5" s="61">
        <v>2.8</v>
      </c>
      <c r="AY5" s="61">
        <v>3</v>
      </c>
      <c r="AZ5" s="61">
        <v>3.2</v>
      </c>
      <c r="BA5" s="61">
        <v>3.4</v>
      </c>
      <c r="BB5" s="61">
        <v>3.6</v>
      </c>
      <c r="BC5" s="61">
        <v>3.8</v>
      </c>
      <c r="BD5" s="61">
        <v>4</v>
      </c>
      <c r="BE5" s="61">
        <v>4.2</v>
      </c>
      <c r="BF5" s="61">
        <v>4.4000000000000004</v>
      </c>
      <c r="BG5" s="61">
        <v>4.5999999999999996</v>
      </c>
      <c r="BH5" s="61">
        <v>4.8</v>
      </c>
      <c r="BI5" s="61">
        <v>5</v>
      </c>
      <c r="BJ5" s="61">
        <v>5.2</v>
      </c>
      <c r="BK5" s="61">
        <v>5.4</v>
      </c>
      <c r="BL5" s="61">
        <v>5.6</v>
      </c>
      <c r="BM5" s="61">
        <v>5.8</v>
      </c>
      <c r="BN5" s="61">
        <v>6</v>
      </c>
      <c r="BO5" s="61">
        <v>6.2</v>
      </c>
      <c r="BP5" s="61">
        <v>6.4</v>
      </c>
      <c r="BQ5" s="61">
        <v>6.6</v>
      </c>
      <c r="BR5" s="61">
        <v>6.8</v>
      </c>
      <c r="BS5" s="61">
        <v>7</v>
      </c>
    </row>
    <row r="6" spans="1:71">
      <c r="A6" s="25">
        <v>28611</v>
      </c>
      <c r="B6" s="26">
        <v>82.9</v>
      </c>
      <c r="C6" s="30">
        <f t="shared" si="0"/>
        <v>1.3000000000000114</v>
      </c>
      <c r="T6" s="22" t="s">
        <v>12</v>
      </c>
      <c r="U6" s="59">
        <v>10</v>
      </c>
      <c r="V6" s="59">
        <v>10</v>
      </c>
      <c r="W6" s="59">
        <v>9</v>
      </c>
      <c r="X6" s="59">
        <v>9</v>
      </c>
      <c r="Y6" s="59">
        <v>8</v>
      </c>
      <c r="Z6" s="59">
        <v>7</v>
      </c>
      <c r="AA6" s="59">
        <v>6</v>
      </c>
      <c r="AB6" s="59">
        <v>5</v>
      </c>
      <c r="AC6" s="56">
        <v>-10</v>
      </c>
      <c r="AD6" s="56">
        <v>-9</v>
      </c>
      <c r="AE6" s="56">
        <v>-8</v>
      </c>
      <c r="AF6" s="56">
        <v>-7</v>
      </c>
      <c r="AG6" s="56">
        <v>-6</v>
      </c>
      <c r="AH6" s="56">
        <v>-5</v>
      </c>
      <c r="AI6" s="56">
        <v>-4</v>
      </c>
      <c r="AJ6" s="56">
        <v>-3</v>
      </c>
      <c r="AK6" s="56">
        <v>-2</v>
      </c>
      <c r="AL6" s="56">
        <v>-1</v>
      </c>
      <c r="AM6" s="56">
        <v>-1</v>
      </c>
      <c r="AN6" s="60">
        <v>0</v>
      </c>
      <c r="AO6" s="60">
        <v>0</v>
      </c>
      <c r="AP6" s="59">
        <v>1</v>
      </c>
      <c r="AQ6" s="59">
        <v>1</v>
      </c>
      <c r="AR6" s="59">
        <v>2</v>
      </c>
      <c r="AS6" s="59">
        <v>2</v>
      </c>
      <c r="AT6" s="59">
        <v>3</v>
      </c>
      <c r="AU6" s="59">
        <v>3</v>
      </c>
      <c r="AV6" s="59">
        <v>4</v>
      </c>
      <c r="AW6" s="59">
        <v>4</v>
      </c>
      <c r="AX6" s="59">
        <v>5</v>
      </c>
      <c r="AY6" s="59">
        <v>5</v>
      </c>
      <c r="AZ6" s="59">
        <v>6</v>
      </c>
      <c r="BA6" s="59">
        <v>6</v>
      </c>
      <c r="BB6" s="59">
        <v>7</v>
      </c>
      <c r="BC6" s="59">
        <v>7</v>
      </c>
      <c r="BD6" s="59">
        <v>8</v>
      </c>
      <c r="BE6" s="59">
        <v>8</v>
      </c>
      <c r="BF6" s="59">
        <v>9</v>
      </c>
      <c r="BG6" s="59">
        <v>9</v>
      </c>
      <c r="BH6" s="59">
        <v>10</v>
      </c>
      <c r="BI6" s="59">
        <v>10</v>
      </c>
      <c r="BJ6" s="56">
        <v>-5</v>
      </c>
      <c r="BK6" s="56">
        <v>-5</v>
      </c>
      <c r="BL6" s="56">
        <v>-6</v>
      </c>
      <c r="BM6" s="56">
        <v>-6</v>
      </c>
      <c r="BN6" s="56">
        <v>-7</v>
      </c>
      <c r="BO6" s="56">
        <v>-8</v>
      </c>
      <c r="BP6" s="56">
        <v>-9</v>
      </c>
      <c r="BQ6" s="56">
        <v>-9</v>
      </c>
      <c r="BR6" s="56">
        <v>-10</v>
      </c>
      <c r="BS6" s="56">
        <v>-10</v>
      </c>
    </row>
    <row r="7" spans="1:71">
      <c r="A7" s="28">
        <v>28642</v>
      </c>
      <c r="B7" s="29">
        <v>80</v>
      </c>
      <c r="C7" s="30">
        <f t="shared" si="0"/>
        <v>-2.9000000000000057</v>
      </c>
    </row>
    <row r="8" spans="1:71">
      <c r="A8" s="25">
        <v>28672</v>
      </c>
      <c r="B8" s="26">
        <v>82.4</v>
      </c>
      <c r="C8" s="30">
        <f t="shared" si="0"/>
        <v>2.4000000000000057</v>
      </c>
      <c r="U8" s="342" t="s">
        <v>249</v>
      </c>
      <c r="V8" s="343"/>
      <c r="W8" s="343"/>
      <c r="X8" s="343"/>
      <c r="Y8" s="343"/>
      <c r="Z8" s="343"/>
      <c r="AA8" s="343"/>
      <c r="AB8" s="344"/>
      <c r="AC8" s="345" t="s">
        <v>247</v>
      </c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7"/>
      <c r="AP8" s="345" t="s">
        <v>250</v>
      </c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7"/>
      <c r="BJ8" s="345" t="s">
        <v>252</v>
      </c>
      <c r="BK8" s="346"/>
      <c r="BL8" s="346"/>
      <c r="BM8" s="346"/>
      <c r="BN8" s="346"/>
      <c r="BO8" s="346"/>
      <c r="BP8" s="346"/>
      <c r="BQ8" s="346"/>
      <c r="BR8" s="346"/>
      <c r="BS8" s="347"/>
    </row>
    <row r="9" spans="1:71">
      <c r="A9" s="28">
        <v>28703</v>
      </c>
      <c r="B9" s="29">
        <v>78.400000000000006</v>
      </c>
      <c r="C9" s="30">
        <f t="shared" si="0"/>
        <v>-4</v>
      </c>
    </row>
    <row r="10" spans="1:71">
      <c r="A10" s="25">
        <v>28734</v>
      </c>
      <c r="B10" s="26">
        <v>80.400000000000006</v>
      </c>
      <c r="C10" s="30">
        <f t="shared" si="0"/>
        <v>2</v>
      </c>
    </row>
    <row r="11" spans="1:71">
      <c r="A11" s="28">
        <v>28764</v>
      </c>
      <c r="B11" s="29">
        <v>79.3</v>
      </c>
      <c r="C11" s="30">
        <f t="shared" si="0"/>
        <v>-1.1000000000000085</v>
      </c>
    </row>
    <row r="12" spans="1:71">
      <c r="A12" s="25">
        <v>28795</v>
      </c>
      <c r="B12" s="26">
        <v>75</v>
      </c>
      <c r="C12" s="30">
        <f t="shared" si="0"/>
        <v>-4.2999999999999972</v>
      </c>
    </row>
    <row r="13" spans="1:71">
      <c r="A13" s="28">
        <v>28825</v>
      </c>
      <c r="B13" s="29">
        <v>66.099999999999994</v>
      </c>
      <c r="C13" s="30">
        <f t="shared" si="0"/>
        <v>-8.9000000000000057</v>
      </c>
    </row>
    <row r="14" spans="1:71">
      <c r="A14" s="25">
        <v>28856</v>
      </c>
      <c r="B14" s="26">
        <v>72.099999999999994</v>
      </c>
      <c r="C14" s="30">
        <f t="shared" si="0"/>
        <v>6</v>
      </c>
    </row>
    <row r="15" spans="1:71">
      <c r="A15" s="28">
        <v>28887</v>
      </c>
      <c r="B15" s="29">
        <v>73.900000000000006</v>
      </c>
      <c r="C15" s="30">
        <f t="shared" si="0"/>
        <v>1.8000000000000114</v>
      </c>
    </row>
    <row r="16" spans="1:71">
      <c r="A16" s="25">
        <v>28915</v>
      </c>
      <c r="B16" s="26">
        <v>68.400000000000006</v>
      </c>
      <c r="C16" s="30">
        <f t="shared" si="0"/>
        <v>-5.5</v>
      </c>
    </row>
    <row r="17" spans="1:3">
      <c r="A17" s="28">
        <v>28946</v>
      </c>
      <c r="B17" s="29">
        <v>66</v>
      </c>
      <c r="C17" s="30">
        <f t="shared" si="0"/>
        <v>-2.4000000000000057</v>
      </c>
    </row>
    <row r="18" spans="1:3">
      <c r="A18" s="25">
        <v>28976</v>
      </c>
      <c r="B18" s="26">
        <v>68.099999999999994</v>
      </c>
      <c r="C18" s="30">
        <f t="shared" si="0"/>
        <v>2.0999999999999943</v>
      </c>
    </row>
    <row r="19" spans="1:3">
      <c r="A19" s="28">
        <v>29007</v>
      </c>
      <c r="B19" s="29">
        <v>65.8</v>
      </c>
      <c r="C19" s="30">
        <f t="shared" si="0"/>
        <v>-2.2999999999999972</v>
      </c>
    </row>
    <row r="20" spans="1:3">
      <c r="A20" s="25">
        <v>29037</v>
      </c>
      <c r="B20" s="26">
        <v>60.4</v>
      </c>
      <c r="C20" s="30">
        <f t="shared" si="0"/>
        <v>-5.3999999999999986</v>
      </c>
    </row>
    <row r="21" spans="1:3">
      <c r="A21" s="28">
        <v>29068</v>
      </c>
      <c r="B21" s="29">
        <v>64.5</v>
      </c>
      <c r="C21" s="30">
        <f t="shared" si="0"/>
        <v>4.1000000000000014</v>
      </c>
    </row>
    <row r="22" spans="1:3">
      <c r="A22" s="25">
        <v>29099</v>
      </c>
      <c r="B22" s="26">
        <v>66.7</v>
      </c>
      <c r="C22" s="30">
        <f t="shared" si="0"/>
        <v>2.2000000000000028</v>
      </c>
    </row>
    <row r="23" spans="1:3">
      <c r="A23" s="28">
        <v>29129</v>
      </c>
      <c r="B23" s="29">
        <v>62.1</v>
      </c>
      <c r="C23" s="30">
        <f t="shared" si="0"/>
        <v>-4.6000000000000014</v>
      </c>
    </row>
    <row r="24" spans="1:3">
      <c r="A24" s="25">
        <v>29160</v>
      </c>
      <c r="B24" s="26">
        <v>63.3</v>
      </c>
      <c r="C24" s="30">
        <f t="shared" si="0"/>
        <v>1.1999999999999957</v>
      </c>
    </row>
    <row r="25" spans="1:3">
      <c r="A25" s="28">
        <v>29190</v>
      </c>
      <c r="B25" s="29">
        <v>61</v>
      </c>
      <c r="C25" s="30">
        <f t="shared" si="0"/>
        <v>-2.2999999999999972</v>
      </c>
    </row>
    <row r="26" spans="1:3">
      <c r="A26" s="25">
        <v>29221</v>
      </c>
      <c r="B26" s="26">
        <v>67</v>
      </c>
      <c r="C26" s="30">
        <f t="shared" si="0"/>
        <v>6</v>
      </c>
    </row>
    <row r="27" spans="1:3">
      <c r="A27" s="28">
        <v>29252</v>
      </c>
      <c r="B27" s="29">
        <v>66.900000000000006</v>
      </c>
      <c r="C27" s="30">
        <f t="shared" si="0"/>
        <v>-9.9999999999994316E-2</v>
      </c>
    </row>
    <row r="28" spans="1:3">
      <c r="A28" s="25">
        <v>29281</v>
      </c>
      <c r="B28" s="26">
        <v>56.5</v>
      </c>
      <c r="C28" s="30">
        <f t="shared" si="0"/>
        <v>-10.400000000000006</v>
      </c>
    </row>
    <row r="29" spans="1:3">
      <c r="A29" s="28">
        <v>29312</v>
      </c>
      <c r="B29" s="29">
        <v>52.7</v>
      </c>
      <c r="C29" s="30">
        <f t="shared" si="0"/>
        <v>-3.7999999999999972</v>
      </c>
    </row>
    <row r="30" spans="1:3">
      <c r="A30" s="25">
        <v>29342</v>
      </c>
      <c r="B30" s="26">
        <v>51.7</v>
      </c>
      <c r="C30" s="30">
        <f t="shared" si="0"/>
        <v>-1</v>
      </c>
    </row>
    <row r="31" spans="1:3">
      <c r="A31" s="28">
        <v>29373</v>
      </c>
      <c r="B31" s="29">
        <v>58.7</v>
      </c>
      <c r="C31" s="30">
        <f t="shared" si="0"/>
        <v>7</v>
      </c>
    </row>
    <row r="32" spans="1:3">
      <c r="A32" s="25">
        <v>29403</v>
      </c>
      <c r="B32" s="26">
        <v>62.3</v>
      </c>
      <c r="C32" s="30">
        <f t="shared" si="0"/>
        <v>3.5999999999999943</v>
      </c>
    </row>
    <row r="33" spans="1:3">
      <c r="A33" s="28">
        <v>29434</v>
      </c>
      <c r="B33" s="29">
        <v>67.3</v>
      </c>
      <c r="C33" s="30">
        <f t="shared" si="0"/>
        <v>5</v>
      </c>
    </row>
    <row r="34" spans="1:3">
      <c r="A34" s="25">
        <v>29465</v>
      </c>
      <c r="B34" s="26">
        <v>73.7</v>
      </c>
      <c r="C34" s="30">
        <f t="shared" si="0"/>
        <v>6.4000000000000057</v>
      </c>
    </row>
    <row r="35" spans="1:3">
      <c r="A35" s="28">
        <v>29495</v>
      </c>
      <c r="B35" s="29">
        <v>75</v>
      </c>
      <c r="C35" s="30">
        <f t="shared" si="0"/>
        <v>1.2999999999999972</v>
      </c>
    </row>
    <row r="36" spans="1:3">
      <c r="A36" s="25">
        <v>29526</v>
      </c>
      <c r="B36" s="26">
        <v>76.7</v>
      </c>
      <c r="C36" s="30">
        <f t="shared" si="0"/>
        <v>1.7000000000000028</v>
      </c>
    </row>
    <row r="37" spans="1:3">
      <c r="A37" s="28">
        <v>29556</v>
      </c>
      <c r="B37" s="29">
        <v>64.5</v>
      </c>
      <c r="C37" s="30">
        <f t="shared" si="0"/>
        <v>-12.200000000000003</v>
      </c>
    </row>
    <row r="38" spans="1:3">
      <c r="A38" s="25">
        <v>29587</v>
      </c>
      <c r="B38" s="26">
        <v>71.400000000000006</v>
      </c>
      <c r="C38" s="30">
        <f t="shared" si="0"/>
        <v>6.9000000000000057</v>
      </c>
    </row>
    <row r="39" spans="1:3">
      <c r="A39" s="28">
        <v>29618</v>
      </c>
      <c r="B39" s="29">
        <v>66.900000000000006</v>
      </c>
      <c r="C39" s="30">
        <f t="shared" si="0"/>
        <v>-4.5</v>
      </c>
    </row>
    <row r="40" spans="1:3">
      <c r="A40" s="25">
        <v>29646</v>
      </c>
      <c r="B40" s="26">
        <v>66.5</v>
      </c>
      <c r="C40" s="30">
        <f t="shared" si="0"/>
        <v>-0.40000000000000568</v>
      </c>
    </row>
    <row r="41" spans="1:3">
      <c r="A41" s="28">
        <v>29677</v>
      </c>
      <c r="B41" s="29">
        <v>72.400000000000006</v>
      </c>
      <c r="C41" s="30">
        <f t="shared" si="0"/>
        <v>5.9000000000000057</v>
      </c>
    </row>
    <row r="42" spans="1:3">
      <c r="A42" s="25">
        <v>29707</v>
      </c>
      <c r="B42" s="26">
        <v>76.3</v>
      </c>
      <c r="C42" s="30">
        <f t="shared" si="0"/>
        <v>3.8999999999999915</v>
      </c>
    </row>
    <row r="43" spans="1:3">
      <c r="A43" s="28">
        <v>29738</v>
      </c>
      <c r="B43" s="29">
        <v>73.099999999999994</v>
      </c>
      <c r="C43" s="30">
        <f t="shared" si="0"/>
        <v>-3.2000000000000028</v>
      </c>
    </row>
    <row r="44" spans="1:3">
      <c r="A44" s="25">
        <v>29768</v>
      </c>
      <c r="B44" s="26">
        <v>74.099999999999994</v>
      </c>
      <c r="C44" s="30">
        <f t="shared" si="0"/>
        <v>1</v>
      </c>
    </row>
    <row r="45" spans="1:3">
      <c r="A45" s="28">
        <v>29799</v>
      </c>
      <c r="B45" s="29">
        <v>77.2</v>
      </c>
      <c r="C45" s="30">
        <f t="shared" si="0"/>
        <v>3.1000000000000085</v>
      </c>
    </row>
    <row r="46" spans="1:3">
      <c r="A46" s="25">
        <v>29830</v>
      </c>
      <c r="B46" s="26">
        <v>73.099999999999994</v>
      </c>
      <c r="C46" s="30">
        <f t="shared" si="0"/>
        <v>-4.1000000000000085</v>
      </c>
    </row>
    <row r="47" spans="1:3">
      <c r="A47" s="28">
        <v>29860</v>
      </c>
      <c r="B47" s="29">
        <v>70.3</v>
      </c>
      <c r="C47" s="30">
        <f t="shared" si="0"/>
        <v>-2.7999999999999972</v>
      </c>
    </row>
    <row r="48" spans="1:3">
      <c r="A48" s="25">
        <v>29891</v>
      </c>
      <c r="B48" s="26">
        <v>62.5</v>
      </c>
      <c r="C48" s="30">
        <f t="shared" si="0"/>
        <v>-7.7999999999999972</v>
      </c>
    </row>
    <row r="49" spans="1:3">
      <c r="A49" s="28">
        <v>29921</v>
      </c>
      <c r="B49" s="29">
        <v>64.3</v>
      </c>
      <c r="C49" s="30">
        <f t="shared" si="0"/>
        <v>1.7999999999999972</v>
      </c>
    </row>
    <row r="50" spans="1:3">
      <c r="A50" s="25">
        <v>29952</v>
      </c>
      <c r="B50" s="26">
        <v>71</v>
      </c>
      <c r="C50" s="30">
        <f t="shared" si="0"/>
        <v>6.7000000000000028</v>
      </c>
    </row>
    <row r="51" spans="1:3">
      <c r="A51" s="28">
        <v>29983</v>
      </c>
      <c r="B51" s="29">
        <v>66.5</v>
      </c>
      <c r="C51" s="30">
        <f t="shared" si="0"/>
        <v>-4.5</v>
      </c>
    </row>
    <row r="52" spans="1:3">
      <c r="A52" s="25">
        <v>30011</v>
      </c>
      <c r="B52" s="26">
        <v>62</v>
      </c>
      <c r="C52" s="30">
        <f t="shared" si="0"/>
        <v>-4.5</v>
      </c>
    </row>
    <row r="53" spans="1:3">
      <c r="A53" s="28">
        <v>30042</v>
      </c>
      <c r="B53" s="29">
        <v>65.5</v>
      </c>
      <c r="C53" s="30">
        <f t="shared" si="0"/>
        <v>3.5</v>
      </c>
    </row>
    <row r="54" spans="1:3">
      <c r="A54" s="25">
        <v>30072</v>
      </c>
      <c r="B54" s="26">
        <v>67.5</v>
      </c>
      <c r="C54" s="30">
        <f t="shared" si="0"/>
        <v>2</v>
      </c>
    </row>
    <row r="55" spans="1:3">
      <c r="A55" s="28">
        <v>30103</v>
      </c>
      <c r="B55" s="29">
        <v>65.7</v>
      </c>
      <c r="C55" s="30">
        <f t="shared" si="0"/>
        <v>-1.7999999999999972</v>
      </c>
    </row>
    <row r="56" spans="1:3">
      <c r="A56" s="25">
        <v>30133</v>
      </c>
      <c r="B56" s="26">
        <v>65.400000000000006</v>
      </c>
      <c r="C56" s="30">
        <f t="shared" si="0"/>
        <v>-0.29999999999999716</v>
      </c>
    </row>
    <row r="57" spans="1:3">
      <c r="A57" s="28">
        <v>30164</v>
      </c>
      <c r="B57" s="29">
        <v>65.400000000000006</v>
      </c>
      <c r="C57" s="30">
        <f t="shared" si="0"/>
        <v>0</v>
      </c>
    </row>
    <row r="58" spans="1:3">
      <c r="A58" s="25">
        <v>30195</v>
      </c>
      <c r="B58" s="26">
        <v>69.3</v>
      </c>
      <c r="C58" s="30">
        <f t="shared" si="0"/>
        <v>3.8999999999999915</v>
      </c>
    </row>
    <row r="59" spans="1:3">
      <c r="A59" s="28">
        <v>30225</v>
      </c>
      <c r="B59" s="29">
        <v>73.400000000000006</v>
      </c>
      <c r="C59" s="30">
        <f t="shared" si="0"/>
        <v>4.1000000000000085</v>
      </c>
    </row>
    <row r="60" spans="1:3">
      <c r="A60" s="25">
        <v>30256</v>
      </c>
      <c r="B60" s="26">
        <v>72.099999999999994</v>
      </c>
      <c r="C60" s="30">
        <f t="shared" si="0"/>
        <v>-1.3000000000000114</v>
      </c>
    </row>
    <row r="61" spans="1:3">
      <c r="A61" s="28">
        <v>30286</v>
      </c>
      <c r="B61" s="29">
        <v>71.900000000000006</v>
      </c>
      <c r="C61" s="30">
        <f t="shared" si="0"/>
        <v>-0.19999999999998863</v>
      </c>
    </row>
    <row r="62" spans="1:3">
      <c r="A62" s="25">
        <v>30317</v>
      </c>
      <c r="B62" s="26">
        <v>70.400000000000006</v>
      </c>
      <c r="C62" s="30">
        <f t="shared" si="0"/>
        <v>-1.5</v>
      </c>
    </row>
    <row r="63" spans="1:3">
      <c r="A63" s="28">
        <v>30348</v>
      </c>
      <c r="B63" s="29">
        <v>74.599999999999994</v>
      </c>
      <c r="C63" s="30">
        <f t="shared" si="0"/>
        <v>4.1999999999999886</v>
      </c>
    </row>
    <row r="64" spans="1:3">
      <c r="A64" s="25">
        <v>30376</v>
      </c>
      <c r="B64" s="26">
        <v>80.8</v>
      </c>
      <c r="C64" s="30">
        <f t="shared" si="0"/>
        <v>6.2000000000000028</v>
      </c>
    </row>
    <row r="65" spans="1:3">
      <c r="A65" s="28">
        <v>30407</v>
      </c>
      <c r="B65" s="29">
        <v>89.1</v>
      </c>
      <c r="C65" s="30">
        <f t="shared" si="0"/>
        <v>8.2999999999999972</v>
      </c>
    </row>
    <row r="66" spans="1:3">
      <c r="A66" s="25">
        <v>30437</v>
      </c>
      <c r="B66" s="26">
        <v>93.3</v>
      </c>
      <c r="C66" s="30">
        <f t="shared" si="0"/>
        <v>4.2000000000000028</v>
      </c>
    </row>
    <row r="67" spans="1:3">
      <c r="A67" s="28">
        <v>30468</v>
      </c>
      <c r="B67" s="29">
        <v>92.2</v>
      </c>
      <c r="C67" s="30">
        <f t="shared" si="0"/>
        <v>-1.0999999999999943</v>
      </c>
    </row>
    <row r="68" spans="1:3">
      <c r="A68" s="25">
        <v>30498</v>
      </c>
      <c r="B68" s="26">
        <v>92.8</v>
      </c>
      <c r="C68" s="30">
        <f t="shared" ref="C68:C131" si="1">B68-B67</f>
        <v>0.59999999999999432</v>
      </c>
    </row>
    <row r="69" spans="1:3">
      <c r="A69" s="28">
        <v>30529</v>
      </c>
      <c r="B69" s="29">
        <v>90.9</v>
      </c>
      <c r="C69" s="30">
        <f t="shared" si="1"/>
        <v>-1.8999999999999915</v>
      </c>
    </row>
    <row r="70" spans="1:3">
      <c r="A70" s="25">
        <v>30560</v>
      </c>
      <c r="B70" s="26">
        <v>89.9</v>
      </c>
      <c r="C70" s="30">
        <f t="shared" si="1"/>
        <v>-1</v>
      </c>
    </row>
    <row r="71" spans="1:3">
      <c r="A71" s="28">
        <v>30590</v>
      </c>
      <c r="B71" s="29">
        <v>89.3</v>
      </c>
      <c r="C71" s="30">
        <f t="shared" si="1"/>
        <v>-0.60000000000000853</v>
      </c>
    </row>
    <row r="72" spans="1:3">
      <c r="A72" s="25">
        <v>30621</v>
      </c>
      <c r="B72" s="26">
        <v>91.1</v>
      </c>
      <c r="C72" s="30">
        <f t="shared" si="1"/>
        <v>1.7999999999999972</v>
      </c>
    </row>
    <row r="73" spans="1:3">
      <c r="A73" s="28">
        <v>30651</v>
      </c>
      <c r="B73" s="29">
        <v>94.2</v>
      </c>
      <c r="C73" s="30">
        <f t="shared" si="1"/>
        <v>3.1000000000000085</v>
      </c>
    </row>
    <row r="74" spans="1:3">
      <c r="A74" s="25">
        <v>30682</v>
      </c>
      <c r="B74" s="26">
        <v>100.1</v>
      </c>
      <c r="C74" s="30">
        <f t="shared" si="1"/>
        <v>5.8999999999999915</v>
      </c>
    </row>
    <row r="75" spans="1:3">
      <c r="A75" s="28">
        <v>30713</v>
      </c>
      <c r="B75" s="29">
        <v>97.4</v>
      </c>
      <c r="C75" s="30">
        <f t="shared" si="1"/>
        <v>-2.6999999999999886</v>
      </c>
    </row>
    <row r="76" spans="1:3">
      <c r="A76" s="25">
        <v>30742</v>
      </c>
      <c r="B76" s="26">
        <v>101</v>
      </c>
      <c r="C76" s="30">
        <f t="shared" si="1"/>
        <v>3.5999999999999943</v>
      </c>
    </row>
    <row r="77" spans="1:3">
      <c r="A77" s="28">
        <v>30773</v>
      </c>
      <c r="B77" s="29">
        <v>96.1</v>
      </c>
      <c r="C77" s="30">
        <f t="shared" si="1"/>
        <v>-4.9000000000000057</v>
      </c>
    </row>
    <row r="78" spans="1:3">
      <c r="A78" s="25">
        <v>30803</v>
      </c>
      <c r="B78" s="26">
        <v>98.1</v>
      </c>
      <c r="C78" s="30">
        <f t="shared" si="1"/>
        <v>2</v>
      </c>
    </row>
    <row r="79" spans="1:3">
      <c r="A79" s="28">
        <v>30834</v>
      </c>
      <c r="B79" s="29">
        <v>95.5</v>
      </c>
      <c r="C79" s="30">
        <f t="shared" si="1"/>
        <v>-2.5999999999999943</v>
      </c>
    </row>
    <row r="80" spans="1:3">
      <c r="A80" s="25">
        <v>30864</v>
      </c>
      <c r="B80" s="26">
        <v>96.6</v>
      </c>
      <c r="C80" s="30">
        <f t="shared" si="1"/>
        <v>1.0999999999999943</v>
      </c>
    </row>
    <row r="81" spans="1:3">
      <c r="A81" s="28">
        <v>30895</v>
      </c>
      <c r="B81" s="29">
        <v>99.1</v>
      </c>
      <c r="C81" s="30">
        <f t="shared" si="1"/>
        <v>2.5</v>
      </c>
    </row>
    <row r="82" spans="1:3">
      <c r="A82" s="25">
        <v>30926</v>
      </c>
      <c r="B82" s="26">
        <v>100.9</v>
      </c>
      <c r="C82" s="30">
        <f t="shared" si="1"/>
        <v>1.8000000000000114</v>
      </c>
    </row>
    <row r="83" spans="1:3">
      <c r="A83" s="28">
        <v>30956</v>
      </c>
      <c r="B83" s="29">
        <v>96.3</v>
      </c>
      <c r="C83" s="30">
        <f t="shared" si="1"/>
        <v>-4.6000000000000085</v>
      </c>
    </row>
    <row r="84" spans="1:3">
      <c r="A84" s="25">
        <v>30987</v>
      </c>
      <c r="B84" s="26">
        <v>95.7</v>
      </c>
      <c r="C84" s="30">
        <f t="shared" si="1"/>
        <v>-0.59999999999999432</v>
      </c>
    </row>
    <row r="85" spans="1:3">
      <c r="A85" s="28">
        <v>31017</v>
      </c>
      <c r="B85" s="29">
        <v>92.9</v>
      </c>
      <c r="C85" s="30">
        <f t="shared" si="1"/>
        <v>-2.7999999999999972</v>
      </c>
    </row>
    <row r="86" spans="1:3">
      <c r="A86" s="25">
        <v>31048</v>
      </c>
      <c r="B86" s="26">
        <v>96</v>
      </c>
      <c r="C86" s="30">
        <f t="shared" si="1"/>
        <v>3.0999999999999943</v>
      </c>
    </row>
    <row r="87" spans="1:3">
      <c r="A87" s="28">
        <v>31079</v>
      </c>
      <c r="B87" s="29">
        <v>93.7</v>
      </c>
      <c r="C87" s="30">
        <f t="shared" si="1"/>
        <v>-2.2999999999999972</v>
      </c>
    </row>
    <row r="88" spans="1:3">
      <c r="A88" s="25">
        <v>31107</v>
      </c>
      <c r="B88" s="26">
        <v>93.7</v>
      </c>
      <c r="C88" s="30">
        <f t="shared" si="1"/>
        <v>0</v>
      </c>
    </row>
    <row r="89" spans="1:3">
      <c r="A89" s="28">
        <v>31138</v>
      </c>
      <c r="B89" s="29">
        <v>94.6</v>
      </c>
      <c r="C89" s="30">
        <f t="shared" si="1"/>
        <v>0.89999999999999147</v>
      </c>
    </row>
    <row r="90" spans="1:3">
      <c r="A90" s="25">
        <v>31168</v>
      </c>
      <c r="B90" s="26">
        <v>91.8</v>
      </c>
      <c r="C90" s="30">
        <f t="shared" si="1"/>
        <v>-2.7999999999999972</v>
      </c>
    </row>
    <row r="91" spans="1:3">
      <c r="A91" s="28">
        <v>31199</v>
      </c>
      <c r="B91" s="29">
        <v>96.5</v>
      </c>
      <c r="C91" s="30">
        <f t="shared" si="1"/>
        <v>4.7000000000000028</v>
      </c>
    </row>
    <row r="92" spans="1:3">
      <c r="A92" s="25">
        <v>31229</v>
      </c>
      <c r="B92" s="26">
        <v>94</v>
      </c>
      <c r="C92" s="30">
        <f t="shared" si="1"/>
        <v>-2.5</v>
      </c>
    </row>
    <row r="93" spans="1:3">
      <c r="A93" s="28">
        <v>31260</v>
      </c>
      <c r="B93" s="29">
        <v>92.4</v>
      </c>
      <c r="C93" s="30">
        <f t="shared" si="1"/>
        <v>-1.5999999999999943</v>
      </c>
    </row>
    <row r="94" spans="1:3">
      <c r="A94" s="25">
        <v>31291</v>
      </c>
      <c r="B94" s="26">
        <v>92.1</v>
      </c>
      <c r="C94" s="30">
        <f t="shared" si="1"/>
        <v>-0.30000000000001137</v>
      </c>
    </row>
    <row r="95" spans="1:3">
      <c r="A95" s="28">
        <v>31321</v>
      </c>
      <c r="B95" s="29">
        <v>88.4</v>
      </c>
      <c r="C95" s="30">
        <f t="shared" si="1"/>
        <v>-3.6999999999999886</v>
      </c>
    </row>
    <row r="96" spans="1:3">
      <c r="A96" s="25">
        <v>31352</v>
      </c>
      <c r="B96" s="26">
        <v>90.9</v>
      </c>
      <c r="C96" s="30">
        <f t="shared" si="1"/>
        <v>2.5</v>
      </c>
    </row>
    <row r="97" spans="1:3">
      <c r="A97" s="28">
        <v>31382</v>
      </c>
      <c r="B97" s="29">
        <v>93.9</v>
      </c>
      <c r="C97" s="30">
        <f t="shared" si="1"/>
        <v>3</v>
      </c>
    </row>
    <row r="98" spans="1:3">
      <c r="A98" s="25">
        <v>31413</v>
      </c>
      <c r="B98" s="26">
        <v>95.6</v>
      </c>
      <c r="C98" s="30">
        <f t="shared" si="1"/>
        <v>1.6999999999999886</v>
      </c>
    </row>
    <row r="99" spans="1:3">
      <c r="A99" s="28">
        <v>31444</v>
      </c>
      <c r="B99" s="29">
        <v>95.9</v>
      </c>
      <c r="C99" s="30">
        <f t="shared" si="1"/>
        <v>0.30000000000001137</v>
      </c>
    </row>
    <row r="100" spans="1:3">
      <c r="A100" s="25">
        <v>31472</v>
      </c>
      <c r="B100" s="26">
        <v>95.1</v>
      </c>
      <c r="C100" s="30">
        <f t="shared" si="1"/>
        <v>-0.80000000000001137</v>
      </c>
    </row>
    <row r="101" spans="1:3">
      <c r="A101" s="28">
        <v>31503</v>
      </c>
      <c r="B101" s="29">
        <v>96.2</v>
      </c>
      <c r="C101" s="30">
        <f t="shared" si="1"/>
        <v>1.1000000000000085</v>
      </c>
    </row>
    <row r="102" spans="1:3">
      <c r="A102" s="25">
        <v>31533</v>
      </c>
      <c r="B102" s="26">
        <v>94.8</v>
      </c>
      <c r="C102" s="30">
        <f t="shared" si="1"/>
        <v>-1.4000000000000057</v>
      </c>
    </row>
    <row r="103" spans="1:3">
      <c r="A103" s="28">
        <v>31564</v>
      </c>
      <c r="B103" s="29">
        <v>99.3</v>
      </c>
      <c r="C103" s="30">
        <f t="shared" si="1"/>
        <v>4.5</v>
      </c>
    </row>
    <row r="104" spans="1:3">
      <c r="A104" s="25">
        <v>31594</v>
      </c>
      <c r="B104" s="26">
        <v>97.7</v>
      </c>
      <c r="C104" s="30">
        <f t="shared" si="1"/>
        <v>-1.5999999999999943</v>
      </c>
    </row>
    <row r="105" spans="1:3">
      <c r="A105" s="28">
        <v>31625</v>
      </c>
      <c r="B105" s="29">
        <v>94.9</v>
      </c>
      <c r="C105" s="30">
        <f t="shared" si="1"/>
        <v>-2.7999999999999972</v>
      </c>
    </row>
    <row r="106" spans="1:3">
      <c r="A106" s="25">
        <v>31656</v>
      </c>
      <c r="B106" s="26">
        <v>91.9</v>
      </c>
      <c r="C106" s="30">
        <f t="shared" si="1"/>
        <v>-3</v>
      </c>
    </row>
    <row r="107" spans="1:3">
      <c r="A107" s="28">
        <v>31686</v>
      </c>
      <c r="B107" s="29">
        <v>95.6</v>
      </c>
      <c r="C107" s="30">
        <f t="shared" si="1"/>
        <v>3.6999999999999886</v>
      </c>
    </row>
    <row r="108" spans="1:3">
      <c r="A108" s="25">
        <v>31717</v>
      </c>
      <c r="B108" s="26">
        <v>91.4</v>
      </c>
      <c r="C108" s="30">
        <f t="shared" si="1"/>
        <v>-4.1999999999999886</v>
      </c>
    </row>
    <row r="109" spans="1:3">
      <c r="A109" s="28">
        <v>31747</v>
      </c>
      <c r="B109" s="29">
        <v>89.1</v>
      </c>
      <c r="C109" s="30">
        <f t="shared" si="1"/>
        <v>-2.3000000000000114</v>
      </c>
    </row>
    <row r="110" spans="1:3">
      <c r="A110" s="25">
        <v>31778</v>
      </c>
      <c r="B110" s="26">
        <v>90.4</v>
      </c>
      <c r="C110" s="30">
        <f t="shared" si="1"/>
        <v>1.3000000000000114</v>
      </c>
    </row>
    <row r="111" spans="1:3">
      <c r="A111" s="28">
        <v>31809</v>
      </c>
      <c r="B111" s="29">
        <v>90.2</v>
      </c>
      <c r="C111" s="30">
        <f t="shared" si="1"/>
        <v>-0.20000000000000284</v>
      </c>
    </row>
    <row r="112" spans="1:3">
      <c r="A112" s="25">
        <v>31837</v>
      </c>
      <c r="B112" s="26">
        <v>90.8</v>
      </c>
      <c r="C112" s="30">
        <f t="shared" si="1"/>
        <v>0.59999999999999432</v>
      </c>
    </row>
    <row r="113" spans="1:3">
      <c r="A113" s="28">
        <v>31868</v>
      </c>
      <c r="B113" s="29">
        <v>92.8</v>
      </c>
      <c r="C113" s="30">
        <f t="shared" si="1"/>
        <v>2</v>
      </c>
    </row>
    <row r="114" spans="1:3">
      <c r="A114" s="25">
        <v>31898</v>
      </c>
      <c r="B114" s="26">
        <v>91.1</v>
      </c>
      <c r="C114" s="30">
        <f t="shared" si="1"/>
        <v>-1.7000000000000028</v>
      </c>
    </row>
    <row r="115" spans="1:3">
      <c r="A115" s="28">
        <v>31929</v>
      </c>
      <c r="B115" s="29">
        <v>91.5</v>
      </c>
      <c r="C115" s="30">
        <f t="shared" si="1"/>
        <v>0.40000000000000568</v>
      </c>
    </row>
    <row r="116" spans="1:3">
      <c r="A116" s="25">
        <v>31959</v>
      </c>
      <c r="B116" s="26">
        <v>93.7</v>
      </c>
      <c r="C116" s="30">
        <f t="shared" si="1"/>
        <v>2.2000000000000028</v>
      </c>
    </row>
    <row r="117" spans="1:3">
      <c r="A117" s="28">
        <v>31990</v>
      </c>
      <c r="B117" s="29">
        <v>94.4</v>
      </c>
      <c r="C117" s="30">
        <f t="shared" si="1"/>
        <v>0.70000000000000284</v>
      </c>
    </row>
    <row r="118" spans="1:3">
      <c r="A118" s="25">
        <v>32021</v>
      </c>
      <c r="B118" s="26">
        <v>93.6</v>
      </c>
      <c r="C118" s="30">
        <f t="shared" si="1"/>
        <v>-0.80000000000001137</v>
      </c>
    </row>
    <row r="119" spans="1:3">
      <c r="A119" s="28">
        <v>32051</v>
      </c>
      <c r="B119" s="29">
        <v>89.3</v>
      </c>
      <c r="C119" s="30">
        <f t="shared" si="1"/>
        <v>-4.2999999999999972</v>
      </c>
    </row>
    <row r="120" spans="1:3">
      <c r="A120" s="25">
        <v>32082</v>
      </c>
      <c r="B120" s="26">
        <v>83.1</v>
      </c>
      <c r="C120" s="30">
        <f t="shared" si="1"/>
        <v>-6.2000000000000028</v>
      </c>
    </row>
    <row r="121" spans="1:3">
      <c r="A121" s="28">
        <v>32112</v>
      </c>
      <c r="B121" s="29">
        <v>86.8</v>
      </c>
      <c r="C121" s="30">
        <f t="shared" si="1"/>
        <v>3.7000000000000028</v>
      </c>
    </row>
    <row r="122" spans="1:3">
      <c r="A122" s="25">
        <v>32143</v>
      </c>
      <c r="B122" s="26">
        <v>90.8</v>
      </c>
      <c r="C122" s="30">
        <f t="shared" si="1"/>
        <v>4</v>
      </c>
    </row>
    <row r="123" spans="1:3">
      <c r="A123" s="28">
        <v>32174</v>
      </c>
      <c r="B123" s="29">
        <v>91.6</v>
      </c>
      <c r="C123" s="30">
        <f t="shared" si="1"/>
        <v>0.79999999999999716</v>
      </c>
    </row>
    <row r="124" spans="1:3">
      <c r="A124" s="25">
        <v>32203</v>
      </c>
      <c r="B124" s="26">
        <v>94.6</v>
      </c>
      <c r="C124" s="30">
        <f t="shared" si="1"/>
        <v>3</v>
      </c>
    </row>
    <row r="125" spans="1:3">
      <c r="A125" s="28">
        <v>32234</v>
      </c>
      <c r="B125" s="29">
        <v>91.2</v>
      </c>
      <c r="C125" s="30">
        <f t="shared" si="1"/>
        <v>-3.3999999999999915</v>
      </c>
    </row>
    <row r="126" spans="1:3">
      <c r="A126" s="25">
        <v>32264</v>
      </c>
      <c r="B126" s="26">
        <v>94.8</v>
      </c>
      <c r="C126" s="30">
        <f t="shared" si="1"/>
        <v>3.5999999999999943</v>
      </c>
    </row>
    <row r="127" spans="1:3">
      <c r="A127" s="28">
        <v>32295</v>
      </c>
      <c r="B127" s="29">
        <v>94.7</v>
      </c>
      <c r="C127" s="30">
        <f t="shared" si="1"/>
        <v>-9.9999999999994316E-2</v>
      </c>
    </row>
    <row r="128" spans="1:3">
      <c r="A128" s="25">
        <v>32325</v>
      </c>
      <c r="B128" s="26">
        <v>93.4</v>
      </c>
      <c r="C128" s="30">
        <f t="shared" si="1"/>
        <v>-1.2999999999999972</v>
      </c>
    </row>
    <row r="129" spans="1:3">
      <c r="A129" s="28">
        <v>32356</v>
      </c>
      <c r="B129" s="29">
        <v>97.4</v>
      </c>
      <c r="C129" s="30">
        <f t="shared" si="1"/>
        <v>4</v>
      </c>
    </row>
    <row r="130" spans="1:3">
      <c r="A130" s="25">
        <v>32387</v>
      </c>
      <c r="B130" s="26">
        <v>97.3</v>
      </c>
      <c r="C130" s="30">
        <f t="shared" si="1"/>
        <v>-0.10000000000000853</v>
      </c>
    </row>
    <row r="131" spans="1:3">
      <c r="A131" s="28">
        <v>32417</v>
      </c>
      <c r="B131" s="29">
        <v>94.1</v>
      </c>
      <c r="C131" s="30">
        <f t="shared" si="1"/>
        <v>-3.2000000000000028</v>
      </c>
    </row>
    <row r="132" spans="1:3">
      <c r="A132" s="25">
        <v>32448</v>
      </c>
      <c r="B132" s="26">
        <v>93</v>
      </c>
      <c r="C132" s="30">
        <f t="shared" ref="C132:C195" si="2">B132-B131</f>
        <v>-1.0999999999999943</v>
      </c>
    </row>
    <row r="133" spans="1:3">
      <c r="A133" s="28">
        <v>32478</v>
      </c>
      <c r="B133" s="29">
        <v>91.9</v>
      </c>
      <c r="C133" s="30">
        <f t="shared" si="2"/>
        <v>-1.0999999999999943</v>
      </c>
    </row>
    <row r="134" spans="1:3">
      <c r="A134" s="25">
        <v>32509</v>
      </c>
      <c r="B134" s="26">
        <v>97.9</v>
      </c>
      <c r="C134" s="30">
        <f t="shared" si="2"/>
        <v>6</v>
      </c>
    </row>
    <row r="135" spans="1:3">
      <c r="A135" s="28">
        <v>32540</v>
      </c>
      <c r="B135" s="29">
        <v>95.4</v>
      </c>
      <c r="C135" s="30">
        <f t="shared" si="2"/>
        <v>-2.5</v>
      </c>
    </row>
    <row r="136" spans="1:3">
      <c r="A136" s="25">
        <v>32568</v>
      </c>
      <c r="B136" s="26">
        <v>94.3</v>
      </c>
      <c r="C136" s="30">
        <f t="shared" si="2"/>
        <v>-1.1000000000000085</v>
      </c>
    </row>
    <row r="137" spans="1:3">
      <c r="A137" s="28">
        <v>32599</v>
      </c>
      <c r="B137" s="29">
        <v>91.5</v>
      </c>
      <c r="C137" s="30">
        <f t="shared" si="2"/>
        <v>-2.7999999999999972</v>
      </c>
    </row>
    <row r="138" spans="1:3">
      <c r="A138" s="25">
        <v>32629</v>
      </c>
      <c r="B138" s="26">
        <v>90.7</v>
      </c>
      <c r="C138" s="30">
        <f t="shared" si="2"/>
        <v>-0.79999999999999716</v>
      </c>
    </row>
    <row r="139" spans="1:3">
      <c r="A139" s="28">
        <v>32660</v>
      </c>
      <c r="B139" s="29">
        <v>90.6</v>
      </c>
      <c r="C139" s="30">
        <f t="shared" si="2"/>
        <v>-0.10000000000000853</v>
      </c>
    </row>
    <row r="140" spans="1:3">
      <c r="A140" s="25">
        <v>32690</v>
      </c>
      <c r="B140" s="26">
        <v>92</v>
      </c>
      <c r="C140" s="30">
        <f t="shared" si="2"/>
        <v>1.4000000000000057</v>
      </c>
    </row>
    <row r="141" spans="1:3">
      <c r="A141" s="28">
        <v>32721</v>
      </c>
      <c r="B141" s="29">
        <v>89.6</v>
      </c>
      <c r="C141" s="30">
        <f t="shared" si="2"/>
        <v>-2.4000000000000057</v>
      </c>
    </row>
    <row r="142" spans="1:3">
      <c r="A142" s="25">
        <v>32752</v>
      </c>
      <c r="B142" s="26">
        <v>95.8</v>
      </c>
      <c r="C142" s="30">
        <f t="shared" si="2"/>
        <v>6.2000000000000028</v>
      </c>
    </row>
    <row r="143" spans="1:3">
      <c r="A143" s="28">
        <v>32782</v>
      </c>
      <c r="B143" s="29">
        <v>93.9</v>
      </c>
      <c r="C143" s="30">
        <f t="shared" si="2"/>
        <v>-1.8999999999999915</v>
      </c>
    </row>
    <row r="144" spans="1:3">
      <c r="A144" s="25">
        <v>32813</v>
      </c>
      <c r="B144" s="26">
        <v>90.9</v>
      </c>
      <c r="C144" s="30">
        <f t="shared" si="2"/>
        <v>-3</v>
      </c>
    </row>
    <row r="145" spans="1:3">
      <c r="A145" s="28">
        <v>32843</v>
      </c>
      <c r="B145" s="29">
        <v>90.5</v>
      </c>
      <c r="C145" s="30">
        <f t="shared" si="2"/>
        <v>-0.40000000000000568</v>
      </c>
    </row>
    <row r="146" spans="1:3">
      <c r="A146" s="25">
        <v>32874</v>
      </c>
      <c r="B146" s="26">
        <v>93</v>
      </c>
      <c r="C146" s="30">
        <f t="shared" si="2"/>
        <v>2.5</v>
      </c>
    </row>
    <row r="147" spans="1:3">
      <c r="A147" s="28">
        <v>32905</v>
      </c>
      <c r="B147" s="29">
        <v>89.5</v>
      </c>
      <c r="C147" s="30">
        <f t="shared" si="2"/>
        <v>-3.5</v>
      </c>
    </row>
    <row r="148" spans="1:3">
      <c r="A148" s="25">
        <v>32933</v>
      </c>
      <c r="B148" s="26">
        <v>91.3</v>
      </c>
      <c r="C148" s="30">
        <f t="shared" si="2"/>
        <v>1.7999999999999972</v>
      </c>
    </row>
    <row r="149" spans="1:3">
      <c r="A149" s="28">
        <v>32964</v>
      </c>
      <c r="B149" s="29">
        <v>93.9</v>
      </c>
      <c r="C149" s="30">
        <f t="shared" si="2"/>
        <v>2.6000000000000085</v>
      </c>
    </row>
    <row r="150" spans="1:3">
      <c r="A150" s="25">
        <v>32994</v>
      </c>
      <c r="B150" s="26">
        <v>90.6</v>
      </c>
      <c r="C150" s="30">
        <f t="shared" si="2"/>
        <v>-3.3000000000000114</v>
      </c>
    </row>
    <row r="151" spans="1:3">
      <c r="A151" s="28">
        <v>33025</v>
      </c>
      <c r="B151" s="29">
        <v>88.3</v>
      </c>
      <c r="C151" s="30">
        <f t="shared" si="2"/>
        <v>-2.2999999999999972</v>
      </c>
    </row>
    <row r="152" spans="1:3">
      <c r="A152" s="25">
        <v>33055</v>
      </c>
      <c r="B152" s="26">
        <v>88.2</v>
      </c>
      <c r="C152" s="30">
        <f t="shared" si="2"/>
        <v>-9.9999999999994316E-2</v>
      </c>
    </row>
    <row r="153" spans="1:3">
      <c r="A153" s="28">
        <v>33086</v>
      </c>
      <c r="B153" s="29">
        <v>76.400000000000006</v>
      </c>
      <c r="C153" s="30">
        <f t="shared" si="2"/>
        <v>-11.799999999999997</v>
      </c>
    </row>
    <row r="154" spans="1:3">
      <c r="A154" s="25">
        <v>33117</v>
      </c>
      <c r="B154" s="26">
        <v>72.8</v>
      </c>
      <c r="C154" s="30">
        <f t="shared" si="2"/>
        <v>-3.6000000000000085</v>
      </c>
    </row>
    <row r="155" spans="1:3">
      <c r="A155" s="28">
        <v>33147</v>
      </c>
      <c r="B155" s="29">
        <v>63.9</v>
      </c>
      <c r="C155" s="30">
        <f t="shared" si="2"/>
        <v>-8.8999999999999986</v>
      </c>
    </row>
    <row r="156" spans="1:3">
      <c r="A156" s="25">
        <v>33178</v>
      </c>
      <c r="B156" s="26">
        <v>66</v>
      </c>
      <c r="C156" s="30">
        <f t="shared" si="2"/>
        <v>2.1000000000000014</v>
      </c>
    </row>
    <row r="157" spans="1:3">
      <c r="A157" s="28">
        <v>33208</v>
      </c>
      <c r="B157" s="29">
        <v>65.5</v>
      </c>
      <c r="C157" s="30">
        <f t="shared" si="2"/>
        <v>-0.5</v>
      </c>
    </row>
    <row r="158" spans="1:3">
      <c r="A158" s="25">
        <v>33239</v>
      </c>
      <c r="B158" s="26">
        <v>66.8</v>
      </c>
      <c r="C158" s="30">
        <f t="shared" si="2"/>
        <v>1.2999999999999972</v>
      </c>
    </row>
    <row r="159" spans="1:3">
      <c r="A159" s="28">
        <v>33270</v>
      </c>
      <c r="B159" s="29">
        <v>70.400000000000006</v>
      </c>
      <c r="C159" s="30">
        <f t="shared" si="2"/>
        <v>3.6000000000000085</v>
      </c>
    </row>
    <row r="160" spans="1:3">
      <c r="A160" s="25">
        <v>33298</v>
      </c>
      <c r="B160" s="26">
        <v>87.7</v>
      </c>
      <c r="C160" s="30">
        <f t="shared" si="2"/>
        <v>17.299999999999997</v>
      </c>
    </row>
    <row r="161" spans="1:3">
      <c r="A161" s="28">
        <v>33329</v>
      </c>
      <c r="B161" s="29">
        <v>81.8</v>
      </c>
      <c r="C161" s="30">
        <f t="shared" si="2"/>
        <v>-5.9000000000000057</v>
      </c>
    </row>
    <row r="162" spans="1:3">
      <c r="A162" s="25">
        <v>33359</v>
      </c>
      <c r="B162" s="26">
        <v>78.3</v>
      </c>
      <c r="C162" s="30">
        <f t="shared" si="2"/>
        <v>-3.5</v>
      </c>
    </row>
    <row r="163" spans="1:3">
      <c r="A163" s="28">
        <v>33390</v>
      </c>
      <c r="B163" s="29">
        <v>82.1</v>
      </c>
      <c r="C163" s="30">
        <f t="shared" si="2"/>
        <v>3.7999999999999972</v>
      </c>
    </row>
    <row r="164" spans="1:3">
      <c r="A164" s="25">
        <v>33420</v>
      </c>
      <c r="B164" s="26">
        <v>82.9</v>
      </c>
      <c r="C164" s="30">
        <f t="shared" si="2"/>
        <v>0.80000000000001137</v>
      </c>
    </row>
    <row r="165" spans="1:3">
      <c r="A165" s="28">
        <v>33451</v>
      </c>
      <c r="B165" s="29">
        <v>82</v>
      </c>
      <c r="C165" s="30">
        <f t="shared" si="2"/>
        <v>-0.90000000000000568</v>
      </c>
    </row>
    <row r="166" spans="1:3">
      <c r="A166" s="25">
        <v>33482</v>
      </c>
      <c r="B166" s="26">
        <v>83</v>
      </c>
      <c r="C166" s="30">
        <f t="shared" si="2"/>
        <v>1</v>
      </c>
    </row>
    <row r="167" spans="1:3">
      <c r="A167" s="28">
        <v>33512</v>
      </c>
      <c r="B167" s="29">
        <v>78.3</v>
      </c>
      <c r="C167" s="30">
        <f t="shared" si="2"/>
        <v>-4.7000000000000028</v>
      </c>
    </row>
    <row r="168" spans="1:3">
      <c r="A168" s="25">
        <v>33543</v>
      </c>
      <c r="B168" s="26">
        <v>69.099999999999994</v>
      </c>
      <c r="C168" s="30">
        <f t="shared" si="2"/>
        <v>-9.2000000000000028</v>
      </c>
    </row>
    <row r="169" spans="1:3">
      <c r="A169" s="28">
        <v>33573</v>
      </c>
      <c r="B169" s="29">
        <v>68.2</v>
      </c>
      <c r="C169" s="30">
        <f t="shared" si="2"/>
        <v>-0.89999999999999147</v>
      </c>
    </row>
    <row r="170" spans="1:3">
      <c r="A170" s="25">
        <v>33604</v>
      </c>
      <c r="B170" s="26">
        <v>67.5</v>
      </c>
      <c r="C170" s="30">
        <f t="shared" si="2"/>
        <v>-0.70000000000000284</v>
      </c>
    </row>
    <row r="171" spans="1:3">
      <c r="A171" s="28">
        <v>33635</v>
      </c>
      <c r="B171" s="29">
        <v>68.8</v>
      </c>
      <c r="C171" s="30">
        <f t="shared" si="2"/>
        <v>1.2999999999999972</v>
      </c>
    </row>
    <row r="172" spans="1:3">
      <c r="A172" s="25">
        <v>33664</v>
      </c>
      <c r="B172" s="26">
        <v>76</v>
      </c>
      <c r="C172" s="30">
        <f t="shared" si="2"/>
        <v>7.2000000000000028</v>
      </c>
    </row>
    <row r="173" spans="1:3">
      <c r="A173" s="28">
        <v>33695</v>
      </c>
      <c r="B173" s="29">
        <v>77.2</v>
      </c>
      <c r="C173" s="30">
        <f t="shared" si="2"/>
        <v>1.2000000000000028</v>
      </c>
    </row>
    <row r="174" spans="1:3">
      <c r="A174" s="25">
        <v>33725</v>
      </c>
      <c r="B174" s="26">
        <v>79.2</v>
      </c>
      <c r="C174" s="30">
        <f t="shared" si="2"/>
        <v>2</v>
      </c>
    </row>
    <row r="175" spans="1:3">
      <c r="A175" s="28">
        <v>33756</v>
      </c>
      <c r="B175" s="29">
        <v>80.400000000000006</v>
      </c>
      <c r="C175" s="30">
        <f t="shared" si="2"/>
        <v>1.2000000000000028</v>
      </c>
    </row>
    <row r="176" spans="1:3">
      <c r="A176" s="25">
        <v>33786</v>
      </c>
      <c r="B176" s="26">
        <v>76.599999999999994</v>
      </c>
      <c r="C176" s="30">
        <f t="shared" si="2"/>
        <v>-3.8000000000000114</v>
      </c>
    </row>
    <row r="177" spans="1:3">
      <c r="A177" s="28">
        <v>33817</v>
      </c>
      <c r="B177" s="29">
        <v>76.099999999999994</v>
      </c>
      <c r="C177" s="30">
        <f t="shared" si="2"/>
        <v>-0.5</v>
      </c>
    </row>
    <row r="178" spans="1:3">
      <c r="A178" s="25">
        <v>33848</v>
      </c>
      <c r="B178" s="26">
        <v>75.599999999999994</v>
      </c>
      <c r="C178" s="30">
        <f t="shared" si="2"/>
        <v>-0.5</v>
      </c>
    </row>
    <row r="179" spans="1:3">
      <c r="A179" s="28">
        <v>33878</v>
      </c>
      <c r="B179" s="29">
        <v>73.3</v>
      </c>
      <c r="C179" s="30">
        <f t="shared" si="2"/>
        <v>-2.2999999999999972</v>
      </c>
    </row>
    <row r="180" spans="1:3">
      <c r="A180" s="25">
        <v>33909</v>
      </c>
      <c r="B180" s="26">
        <v>85.3</v>
      </c>
      <c r="C180" s="30">
        <f t="shared" si="2"/>
        <v>12</v>
      </c>
    </row>
    <row r="181" spans="1:3">
      <c r="A181" s="28">
        <v>33939</v>
      </c>
      <c r="B181" s="29">
        <v>91</v>
      </c>
      <c r="C181" s="30">
        <f t="shared" si="2"/>
        <v>5.7000000000000028</v>
      </c>
    </row>
    <row r="182" spans="1:3">
      <c r="A182" s="25">
        <v>33970</v>
      </c>
      <c r="B182" s="26">
        <v>89.3</v>
      </c>
      <c r="C182" s="30">
        <f t="shared" si="2"/>
        <v>-1.7000000000000028</v>
      </c>
    </row>
    <row r="183" spans="1:3">
      <c r="A183" s="28">
        <v>34001</v>
      </c>
      <c r="B183" s="29">
        <v>86.6</v>
      </c>
      <c r="C183" s="30">
        <f t="shared" si="2"/>
        <v>-2.7000000000000028</v>
      </c>
    </row>
    <row r="184" spans="1:3">
      <c r="A184" s="25">
        <v>34029</v>
      </c>
      <c r="B184" s="26">
        <v>85.9</v>
      </c>
      <c r="C184" s="30">
        <f t="shared" si="2"/>
        <v>-0.69999999999998863</v>
      </c>
    </row>
    <row r="185" spans="1:3">
      <c r="A185" s="28">
        <v>34060</v>
      </c>
      <c r="B185" s="29">
        <v>85.6</v>
      </c>
      <c r="C185" s="30">
        <f t="shared" si="2"/>
        <v>-0.30000000000001137</v>
      </c>
    </row>
    <row r="186" spans="1:3">
      <c r="A186" s="25">
        <v>34090</v>
      </c>
      <c r="B186" s="26">
        <v>80.3</v>
      </c>
      <c r="C186" s="30">
        <f t="shared" si="2"/>
        <v>-5.2999999999999972</v>
      </c>
    </row>
    <row r="187" spans="1:3">
      <c r="A187" s="28">
        <v>34121</v>
      </c>
      <c r="B187" s="29">
        <v>81.5</v>
      </c>
      <c r="C187" s="30">
        <f t="shared" si="2"/>
        <v>1.2000000000000028</v>
      </c>
    </row>
    <row r="188" spans="1:3">
      <c r="A188" s="25">
        <v>34151</v>
      </c>
      <c r="B188" s="26">
        <v>77</v>
      </c>
      <c r="C188" s="30">
        <f t="shared" si="2"/>
        <v>-4.5</v>
      </c>
    </row>
    <row r="189" spans="1:3">
      <c r="A189" s="28">
        <v>34182</v>
      </c>
      <c r="B189" s="29">
        <v>77.3</v>
      </c>
      <c r="C189" s="30">
        <f t="shared" si="2"/>
        <v>0.29999999999999716</v>
      </c>
    </row>
    <row r="190" spans="1:3">
      <c r="A190" s="25">
        <v>34213</v>
      </c>
      <c r="B190" s="26">
        <v>77.900000000000006</v>
      </c>
      <c r="C190" s="30">
        <f t="shared" si="2"/>
        <v>0.60000000000000853</v>
      </c>
    </row>
    <row r="191" spans="1:3">
      <c r="A191" s="28">
        <v>34243</v>
      </c>
      <c r="B191" s="29">
        <v>82.7</v>
      </c>
      <c r="C191" s="30">
        <f t="shared" si="2"/>
        <v>4.7999999999999972</v>
      </c>
    </row>
    <row r="192" spans="1:3">
      <c r="A192" s="25">
        <v>34274</v>
      </c>
      <c r="B192" s="26">
        <v>81.2</v>
      </c>
      <c r="C192" s="30">
        <f t="shared" si="2"/>
        <v>-1.5</v>
      </c>
    </row>
    <row r="193" spans="1:3">
      <c r="A193" s="28">
        <v>34304</v>
      </c>
      <c r="B193" s="29">
        <v>88.2</v>
      </c>
      <c r="C193" s="30">
        <f t="shared" si="2"/>
        <v>7</v>
      </c>
    </row>
    <row r="194" spans="1:3">
      <c r="A194" s="25">
        <v>34335</v>
      </c>
      <c r="B194" s="26">
        <v>94.3</v>
      </c>
      <c r="C194" s="30">
        <f t="shared" si="2"/>
        <v>6.0999999999999943</v>
      </c>
    </row>
    <row r="195" spans="1:3">
      <c r="A195" s="28">
        <v>34366</v>
      </c>
      <c r="B195" s="29">
        <v>93.2</v>
      </c>
      <c r="C195" s="30">
        <f t="shared" si="2"/>
        <v>-1.0999999999999943</v>
      </c>
    </row>
    <row r="196" spans="1:3">
      <c r="A196" s="25">
        <v>34394</v>
      </c>
      <c r="B196" s="26">
        <v>91.5</v>
      </c>
      <c r="C196" s="30">
        <f t="shared" ref="C196:C259" si="3">B196-B195</f>
        <v>-1.7000000000000028</v>
      </c>
    </row>
    <row r="197" spans="1:3">
      <c r="A197" s="28">
        <v>34425</v>
      </c>
      <c r="B197" s="29">
        <v>92.6</v>
      </c>
      <c r="C197" s="30">
        <f t="shared" si="3"/>
        <v>1.0999999999999943</v>
      </c>
    </row>
    <row r="198" spans="1:3">
      <c r="A198" s="25">
        <v>34455</v>
      </c>
      <c r="B198" s="26">
        <v>92.8</v>
      </c>
      <c r="C198" s="30">
        <f t="shared" si="3"/>
        <v>0.20000000000000284</v>
      </c>
    </row>
    <row r="199" spans="1:3">
      <c r="A199" s="28">
        <v>34486</v>
      </c>
      <c r="B199" s="29">
        <v>91.2</v>
      </c>
      <c r="C199" s="30">
        <f t="shared" si="3"/>
        <v>-1.5999999999999943</v>
      </c>
    </row>
    <row r="200" spans="1:3">
      <c r="A200" s="25">
        <v>34516</v>
      </c>
      <c r="B200" s="26">
        <v>89</v>
      </c>
      <c r="C200" s="30">
        <f t="shared" si="3"/>
        <v>-2.2000000000000028</v>
      </c>
    </row>
    <row r="201" spans="1:3">
      <c r="A201" s="28">
        <v>34547</v>
      </c>
      <c r="B201" s="29">
        <v>91.7</v>
      </c>
      <c r="C201" s="30">
        <f t="shared" si="3"/>
        <v>2.7000000000000028</v>
      </c>
    </row>
    <row r="202" spans="1:3">
      <c r="A202" s="25">
        <v>34578</v>
      </c>
      <c r="B202" s="26">
        <v>91.5</v>
      </c>
      <c r="C202" s="30">
        <f t="shared" si="3"/>
        <v>-0.20000000000000284</v>
      </c>
    </row>
    <row r="203" spans="1:3">
      <c r="A203" s="28">
        <v>34608</v>
      </c>
      <c r="B203" s="29">
        <v>92.7</v>
      </c>
      <c r="C203" s="30">
        <f t="shared" si="3"/>
        <v>1.2000000000000028</v>
      </c>
    </row>
    <row r="204" spans="1:3">
      <c r="A204" s="25">
        <v>34639</v>
      </c>
      <c r="B204" s="26">
        <v>91.6</v>
      </c>
      <c r="C204" s="30">
        <f t="shared" si="3"/>
        <v>-1.1000000000000085</v>
      </c>
    </row>
    <row r="205" spans="1:3">
      <c r="A205" s="28">
        <v>34669</v>
      </c>
      <c r="B205" s="29">
        <v>95.1</v>
      </c>
      <c r="C205" s="30">
        <f t="shared" si="3"/>
        <v>3.5</v>
      </c>
    </row>
    <row r="206" spans="1:3">
      <c r="A206" s="25">
        <v>34700</v>
      </c>
      <c r="B206" s="26">
        <v>97.6</v>
      </c>
      <c r="C206" s="30">
        <f t="shared" si="3"/>
        <v>2.5</v>
      </c>
    </row>
    <row r="207" spans="1:3">
      <c r="A207" s="28">
        <v>34731</v>
      </c>
      <c r="B207" s="29">
        <v>95.1</v>
      </c>
      <c r="C207" s="30">
        <f t="shared" si="3"/>
        <v>-2.5</v>
      </c>
    </row>
    <row r="208" spans="1:3">
      <c r="A208" s="25">
        <v>34759</v>
      </c>
      <c r="B208" s="26">
        <v>90.3</v>
      </c>
      <c r="C208" s="30">
        <f t="shared" si="3"/>
        <v>-4.7999999999999972</v>
      </c>
    </row>
    <row r="209" spans="1:3">
      <c r="A209" s="28">
        <v>34790</v>
      </c>
      <c r="B209" s="29">
        <v>92.5</v>
      </c>
      <c r="C209" s="30">
        <f t="shared" si="3"/>
        <v>2.2000000000000028</v>
      </c>
    </row>
    <row r="210" spans="1:3">
      <c r="A210" s="25">
        <v>34820</v>
      </c>
      <c r="B210" s="26">
        <v>89.8</v>
      </c>
      <c r="C210" s="30">
        <f t="shared" si="3"/>
        <v>-2.7000000000000028</v>
      </c>
    </row>
    <row r="211" spans="1:3">
      <c r="A211" s="28">
        <v>34851</v>
      </c>
      <c r="B211" s="29">
        <v>92.7</v>
      </c>
      <c r="C211" s="30">
        <f t="shared" si="3"/>
        <v>2.9000000000000057</v>
      </c>
    </row>
    <row r="212" spans="1:3">
      <c r="A212" s="25">
        <v>34881</v>
      </c>
      <c r="B212" s="26">
        <v>94.4</v>
      </c>
      <c r="C212" s="30">
        <f t="shared" si="3"/>
        <v>1.7000000000000028</v>
      </c>
    </row>
    <row r="213" spans="1:3">
      <c r="A213" s="28">
        <v>34912</v>
      </c>
      <c r="B213" s="29">
        <v>96.2</v>
      </c>
      <c r="C213" s="30">
        <f t="shared" si="3"/>
        <v>1.7999999999999972</v>
      </c>
    </row>
    <row r="214" spans="1:3">
      <c r="A214" s="25">
        <v>34943</v>
      </c>
      <c r="B214" s="26">
        <v>88.9</v>
      </c>
      <c r="C214" s="30">
        <f t="shared" si="3"/>
        <v>-7.2999999999999972</v>
      </c>
    </row>
    <row r="215" spans="1:3">
      <c r="A215" s="28">
        <v>34973</v>
      </c>
      <c r="B215" s="29">
        <v>90.2</v>
      </c>
      <c r="C215" s="30">
        <f t="shared" si="3"/>
        <v>1.2999999999999972</v>
      </c>
    </row>
    <row r="216" spans="1:3">
      <c r="A216" s="25">
        <v>35004</v>
      </c>
      <c r="B216" s="26">
        <v>88.2</v>
      </c>
      <c r="C216" s="30">
        <f t="shared" si="3"/>
        <v>-2</v>
      </c>
    </row>
    <row r="217" spans="1:3">
      <c r="A217" s="28">
        <v>35034</v>
      </c>
      <c r="B217" s="29">
        <v>91</v>
      </c>
      <c r="C217" s="30">
        <f t="shared" si="3"/>
        <v>2.7999999999999972</v>
      </c>
    </row>
    <row r="218" spans="1:3">
      <c r="A218" s="25">
        <v>35065</v>
      </c>
      <c r="B218" s="26">
        <v>89.3</v>
      </c>
      <c r="C218" s="30">
        <f t="shared" si="3"/>
        <v>-1.7000000000000028</v>
      </c>
    </row>
    <row r="219" spans="1:3">
      <c r="A219" s="28">
        <v>35096</v>
      </c>
      <c r="B219" s="29">
        <v>88.5</v>
      </c>
      <c r="C219" s="30">
        <f t="shared" si="3"/>
        <v>-0.79999999999999716</v>
      </c>
    </row>
    <row r="220" spans="1:3">
      <c r="A220" s="25">
        <v>35125</v>
      </c>
      <c r="B220" s="26">
        <v>93.7</v>
      </c>
      <c r="C220" s="30">
        <f t="shared" si="3"/>
        <v>5.2000000000000028</v>
      </c>
    </row>
    <row r="221" spans="1:3">
      <c r="A221" s="28">
        <v>35156</v>
      </c>
      <c r="B221" s="29">
        <v>92.7</v>
      </c>
      <c r="C221" s="30">
        <f t="shared" si="3"/>
        <v>-1</v>
      </c>
    </row>
    <row r="222" spans="1:3">
      <c r="A222" s="25">
        <v>35186</v>
      </c>
      <c r="B222" s="26">
        <v>89.4</v>
      </c>
      <c r="C222" s="30">
        <f t="shared" si="3"/>
        <v>-3.2999999999999972</v>
      </c>
    </row>
    <row r="223" spans="1:3">
      <c r="A223" s="28">
        <v>35217</v>
      </c>
      <c r="B223" s="29">
        <v>92.4</v>
      </c>
      <c r="C223" s="30">
        <f t="shared" si="3"/>
        <v>3</v>
      </c>
    </row>
    <row r="224" spans="1:3">
      <c r="A224" s="25">
        <v>35247</v>
      </c>
      <c r="B224" s="26">
        <v>94.7</v>
      </c>
      <c r="C224" s="30">
        <f t="shared" si="3"/>
        <v>2.2999999999999972</v>
      </c>
    </row>
    <row r="225" spans="1:3">
      <c r="A225" s="28">
        <v>35278</v>
      </c>
      <c r="B225" s="29">
        <v>95.3</v>
      </c>
      <c r="C225" s="30">
        <f t="shared" si="3"/>
        <v>0.59999999999999432</v>
      </c>
    </row>
    <row r="226" spans="1:3">
      <c r="A226" s="25">
        <v>35309</v>
      </c>
      <c r="B226" s="26">
        <v>94.7</v>
      </c>
      <c r="C226" s="30">
        <f t="shared" si="3"/>
        <v>-0.59999999999999432</v>
      </c>
    </row>
    <row r="227" spans="1:3">
      <c r="A227" s="28">
        <v>35339</v>
      </c>
      <c r="B227" s="29">
        <v>96.5</v>
      </c>
      <c r="C227" s="30">
        <f t="shared" si="3"/>
        <v>1.7999999999999972</v>
      </c>
    </row>
    <row r="228" spans="1:3">
      <c r="A228" s="25">
        <v>35370</v>
      </c>
      <c r="B228" s="26">
        <v>99.2</v>
      </c>
      <c r="C228" s="30">
        <f t="shared" si="3"/>
        <v>2.7000000000000028</v>
      </c>
    </row>
    <row r="229" spans="1:3">
      <c r="A229" s="28">
        <v>35400</v>
      </c>
      <c r="B229" s="29">
        <v>96.9</v>
      </c>
      <c r="C229" s="30">
        <f t="shared" si="3"/>
        <v>-2.2999999999999972</v>
      </c>
    </row>
    <row r="230" spans="1:3">
      <c r="A230" s="25">
        <v>35431</v>
      </c>
      <c r="B230" s="26">
        <v>97.4</v>
      </c>
      <c r="C230" s="30">
        <f t="shared" si="3"/>
        <v>0.5</v>
      </c>
    </row>
    <row r="231" spans="1:3">
      <c r="A231" s="28">
        <v>35462</v>
      </c>
      <c r="B231" s="29">
        <v>99.7</v>
      </c>
      <c r="C231" s="30">
        <f t="shared" si="3"/>
        <v>2.2999999999999972</v>
      </c>
    </row>
    <row r="232" spans="1:3">
      <c r="A232" s="25">
        <v>35490</v>
      </c>
      <c r="B232" s="26">
        <v>100</v>
      </c>
      <c r="C232" s="30">
        <f t="shared" si="3"/>
        <v>0.29999999999999716</v>
      </c>
    </row>
    <row r="233" spans="1:3">
      <c r="A233" s="28">
        <v>35521</v>
      </c>
      <c r="B233" s="29">
        <v>101.4</v>
      </c>
      <c r="C233" s="30">
        <f t="shared" si="3"/>
        <v>1.4000000000000057</v>
      </c>
    </row>
    <row r="234" spans="1:3">
      <c r="A234" s="25">
        <v>35551</v>
      </c>
      <c r="B234" s="26">
        <v>103.2</v>
      </c>
      <c r="C234" s="30">
        <f t="shared" si="3"/>
        <v>1.7999999999999972</v>
      </c>
    </row>
    <row r="235" spans="1:3">
      <c r="A235" s="28">
        <v>35582</v>
      </c>
      <c r="B235" s="29">
        <v>104.5</v>
      </c>
      <c r="C235" s="30">
        <f t="shared" si="3"/>
        <v>1.2999999999999972</v>
      </c>
    </row>
    <row r="236" spans="1:3">
      <c r="A236" s="25">
        <v>35612</v>
      </c>
      <c r="B236" s="26">
        <v>107.1</v>
      </c>
      <c r="C236" s="30">
        <f t="shared" si="3"/>
        <v>2.5999999999999943</v>
      </c>
    </row>
    <row r="237" spans="1:3">
      <c r="A237" s="28">
        <v>35643</v>
      </c>
      <c r="B237" s="29">
        <v>104.4</v>
      </c>
      <c r="C237" s="30">
        <f t="shared" si="3"/>
        <v>-2.6999999999999886</v>
      </c>
    </row>
    <row r="238" spans="1:3">
      <c r="A238" s="25">
        <v>35674</v>
      </c>
      <c r="B238" s="26">
        <v>106</v>
      </c>
      <c r="C238" s="30">
        <f t="shared" si="3"/>
        <v>1.5999999999999943</v>
      </c>
    </row>
    <row r="239" spans="1:3">
      <c r="A239" s="28">
        <v>35704</v>
      </c>
      <c r="B239" s="29">
        <v>105.6</v>
      </c>
      <c r="C239" s="30">
        <f t="shared" si="3"/>
        <v>-0.40000000000000568</v>
      </c>
    </row>
    <row r="240" spans="1:3">
      <c r="A240" s="25">
        <v>35735</v>
      </c>
      <c r="B240" s="26">
        <v>107.2</v>
      </c>
      <c r="C240" s="30">
        <f t="shared" si="3"/>
        <v>1.6000000000000085</v>
      </c>
    </row>
    <row r="241" spans="1:3">
      <c r="A241" s="28">
        <v>35765</v>
      </c>
      <c r="B241" s="29">
        <v>102.1</v>
      </c>
      <c r="C241" s="30">
        <f t="shared" si="3"/>
        <v>-5.1000000000000085</v>
      </c>
    </row>
    <row r="242" spans="1:3">
      <c r="A242" s="25">
        <v>35796</v>
      </c>
      <c r="B242" s="26">
        <v>106.6</v>
      </c>
      <c r="C242" s="30">
        <f t="shared" si="3"/>
        <v>4.5</v>
      </c>
    </row>
    <row r="243" spans="1:3">
      <c r="A243" s="28">
        <v>35827</v>
      </c>
      <c r="B243" s="29">
        <v>110.4</v>
      </c>
      <c r="C243" s="30">
        <f t="shared" si="3"/>
        <v>3.8000000000000114</v>
      </c>
    </row>
    <row r="244" spans="1:3">
      <c r="A244" s="25">
        <v>35855</v>
      </c>
      <c r="B244" s="26">
        <v>106.5</v>
      </c>
      <c r="C244" s="30">
        <f t="shared" si="3"/>
        <v>-3.9000000000000057</v>
      </c>
    </row>
    <row r="245" spans="1:3">
      <c r="A245" s="28">
        <v>35886</v>
      </c>
      <c r="B245" s="29">
        <v>108.7</v>
      </c>
      <c r="C245" s="30">
        <f t="shared" si="3"/>
        <v>2.2000000000000028</v>
      </c>
    </row>
    <row r="246" spans="1:3">
      <c r="A246" s="25">
        <v>35916</v>
      </c>
      <c r="B246" s="26">
        <v>106.5</v>
      </c>
      <c r="C246" s="30">
        <f t="shared" si="3"/>
        <v>-2.2000000000000028</v>
      </c>
    </row>
    <row r="247" spans="1:3">
      <c r="A247" s="28">
        <v>35947</v>
      </c>
      <c r="B247" s="29">
        <v>105.6</v>
      </c>
      <c r="C247" s="30">
        <f t="shared" si="3"/>
        <v>-0.90000000000000568</v>
      </c>
    </row>
    <row r="248" spans="1:3">
      <c r="A248" s="25">
        <v>35977</v>
      </c>
      <c r="B248" s="26">
        <v>105.2</v>
      </c>
      <c r="C248" s="30">
        <f t="shared" si="3"/>
        <v>-0.39999999999999147</v>
      </c>
    </row>
    <row r="249" spans="1:3">
      <c r="A249" s="28">
        <v>36008</v>
      </c>
      <c r="B249" s="29">
        <v>104.4</v>
      </c>
      <c r="C249" s="30">
        <f t="shared" si="3"/>
        <v>-0.79999999999999716</v>
      </c>
    </row>
    <row r="250" spans="1:3">
      <c r="A250" s="25">
        <v>36039</v>
      </c>
      <c r="B250" s="26">
        <v>100.9</v>
      </c>
      <c r="C250" s="30">
        <f t="shared" si="3"/>
        <v>-3.5</v>
      </c>
    </row>
    <row r="251" spans="1:3">
      <c r="A251" s="28">
        <v>36069</v>
      </c>
      <c r="B251" s="29">
        <v>97.4</v>
      </c>
      <c r="C251" s="30">
        <f t="shared" si="3"/>
        <v>-3.5</v>
      </c>
    </row>
    <row r="252" spans="1:3">
      <c r="A252" s="25">
        <v>36100</v>
      </c>
      <c r="B252" s="26">
        <v>102.7</v>
      </c>
      <c r="C252" s="30">
        <f t="shared" si="3"/>
        <v>5.2999999999999972</v>
      </c>
    </row>
    <row r="253" spans="1:3">
      <c r="A253" s="28">
        <v>36130</v>
      </c>
      <c r="B253" s="29">
        <v>100.5</v>
      </c>
      <c r="C253" s="30">
        <f t="shared" si="3"/>
        <v>-2.2000000000000028</v>
      </c>
    </row>
    <row r="254" spans="1:3">
      <c r="A254" s="25">
        <v>36161</v>
      </c>
      <c r="B254" s="26">
        <v>103.9</v>
      </c>
      <c r="C254" s="30">
        <f t="shared" si="3"/>
        <v>3.4000000000000057</v>
      </c>
    </row>
    <row r="255" spans="1:3">
      <c r="A255" s="28">
        <v>36192</v>
      </c>
      <c r="B255" s="29">
        <v>108.1</v>
      </c>
      <c r="C255" s="30">
        <f t="shared" si="3"/>
        <v>4.1999999999999886</v>
      </c>
    </row>
    <row r="256" spans="1:3">
      <c r="A256" s="25">
        <v>36220</v>
      </c>
      <c r="B256" s="26">
        <v>105.7</v>
      </c>
      <c r="C256" s="30">
        <f t="shared" si="3"/>
        <v>-2.3999999999999915</v>
      </c>
    </row>
    <row r="257" spans="1:3">
      <c r="A257" s="28">
        <v>36251</v>
      </c>
      <c r="B257" s="29">
        <v>104.6</v>
      </c>
      <c r="C257" s="30">
        <f t="shared" si="3"/>
        <v>-1.1000000000000085</v>
      </c>
    </row>
    <row r="258" spans="1:3">
      <c r="A258" s="25">
        <v>36281</v>
      </c>
      <c r="B258" s="26">
        <v>106.8</v>
      </c>
      <c r="C258" s="30">
        <f t="shared" si="3"/>
        <v>2.2000000000000028</v>
      </c>
    </row>
    <row r="259" spans="1:3">
      <c r="A259" s="28">
        <v>36312</v>
      </c>
      <c r="B259" s="29">
        <v>107.3</v>
      </c>
      <c r="C259" s="30">
        <f t="shared" si="3"/>
        <v>0.5</v>
      </c>
    </row>
    <row r="260" spans="1:3">
      <c r="A260" s="25">
        <v>36342</v>
      </c>
      <c r="B260" s="26">
        <v>106</v>
      </c>
      <c r="C260" s="30">
        <f t="shared" ref="C260:C323" si="4">B260-B259</f>
        <v>-1.2999999999999972</v>
      </c>
    </row>
    <row r="261" spans="1:3">
      <c r="A261" s="28">
        <v>36373</v>
      </c>
      <c r="B261" s="29">
        <v>104.5</v>
      </c>
      <c r="C261" s="30">
        <f t="shared" si="4"/>
        <v>-1.5</v>
      </c>
    </row>
    <row r="262" spans="1:3">
      <c r="A262" s="25">
        <v>36404</v>
      </c>
      <c r="B262" s="26">
        <v>107.2</v>
      </c>
      <c r="C262" s="30">
        <f t="shared" si="4"/>
        <v>2.7000000000000028</v>
      </c>
    </row>
    <row r="263" spans="1:3">
      <c r="A263" s="28">
        <v>36434</v>
      </c>
      <c r="B263" s="29">
        <v>103.2</v>
      </c>
      <c r="C263" s="30">
        <f t="shared" si="4"/>
        <v>-4</v>
      </c>
    </row>
    <row r="264" spans="1:3">
      <c r="A264" s="25">
        <v>36465</v>
      </c>
      <c r="B264" s="26">
        <v>107.2</v>
      </c>
      <c r="C264" s="30">
        <f t="shared" si="4"/>
        <v>4</v>
      </c>
    </row>
    <row r="265" spans="1:3">
      <c r="A265" s="28">
        <v>36495</v>
      </c>
      <c r="B265" s="29">
        <v>105.4</v>
      </c>
      <c r="C265" s="30">
        <f t="shared" si="4"/>
        <v>-1.7999999999999972</v>
      </c>
    </row>
    <row r="266" spans="1:3">
      <c r="A266" s="25">
        <v>36526</v>
      </c>
      <c r="B266" s="26">
        <v>112</v>
      </c>
      <c r="C266" s="30">
        <f t="shared" si="4"/>
        <v>6.5999999999999943</v>
      </c>
    </row>
    <row r="267" spans="1:3">
      <c r="A267" s="28">
        <v>36557</v>
      </c>
      <c r="B267" s="29">
        <v>111.3</v>
      </c>
      <c r="C267" s="30">
        <f t="shared" si="4"/>
        <v>-0.70000000000000284</v>
      </c>
    </row>
    <row r="268" spans="1:3">
      <c r="A268" s="25">
        <v>36586</v>
      </c>
      <c r="B268" s="26">
        <v>107.1</v>
      </c>
      <c r="C268" s="30">
        <f t="shared" si="4"/>
        <v>-4.2000000000000028</v>
      </c>
    </row>
    <row r="269" spans="1:3">
      <c r="A269" s="28">
        <v>36617</v>
      </c>
      <c r="B269" s="29">
        <v>109.2</v>
      </c>
      <c r="C269" s="30">
        <f t="shared" si="4"/>
        <v>2.1000000000000085</v>
      </c>
    </row>
    <row r="270" spans="1:3">
      <c r="A270" s="25">
        <v>36647</v>
      </c>
      <c r="B270" s="26">
        <v>110.7</v>
      </c>
      <c r="C270" s="30">
        <f t="shared" si="4"/>
        <v>1.5</v>
      </c>
    </row>
    <row r="271" spans="1:3">
      <c r="A271" s="28">
        <v>36678</v>
      </c>
      <c r="B271" s="29">
        <v>106.4</v>
      </c>
      <c r="C271" s="30">
        <f t="shared" si="4"/>
        <v>-4.2999999999999972</v>
      </c>
    </row>
    <row r="272" spans="1:3">
      <c r="A272" s="25">
        <v>36708</v>
      </c>
      <c r="B272" s="26">
        <v>108.3</v>
      </c>
      <c r="C272" s="30">
        <f t="shared" si="4"/>
        <v>1.8999999999999915</v>
      </c>
    </row>
    <row r="273" spans="1:3">
      <c r="A273" s="28">
        <v>36739</v>
      </c>
      <c r="B273" s="29">
        <v>107.3</v>
      </c>
      <c r="C273" s="30">
        <f t="shared" si="4"/>
        <v>-1</v>
      </c>
    </row>
    <row r="274" spans="1:3">
      <c r="A274" s="25">
        <v>36770</v>
      </c>
      <c r="B274" s="26">
        <v>106.8</v>
      </c>
      <c r="C274" s="30">
        <f t="shared" si="4"/>
        <v>-0.5</v>
      </c>
    </row>
    <row r="275" spans="1:3">
      <c r="A275" s="28">
        <v>36800</v>
      </c>
      <c r="B275" s="29">
        <v>105.8</v>
      </c>
      <c r="C275" s="30">
        <f t="shared" si="4"/>
        <v>-1</v>
      </c>
    </row>
    <row r="276" spans="1:3">
      <c r="A276" s="25">
        <v>36831</v>
      </c>
      <c r="B276" s="26">
        <v>107.6</v>
      </c>
      <c r="C276" s="30">
        <f t="shared" si="4"/>
        <v>1.7999999999999972</v>
      </c>
    </row>
    <row r="277" spans="1:3">
      <c r="A277" s="28">
        <v>36861</v>
      </c>
      <c r="B277" s="29">
        <v>98.4</v>
      </c>
      <c r="C277" s="30">
        <f t="shared" si="4"/>
        <v>-9.1999999999999886</v>
      </c>
    </row>
    <row r="278" spans="1:3">
      <c r="A278" s="25">
        <v>36892</v>
      </c>
      <c r="B278" s="26">
        <v>94.7</v>
      </c>
      <c r="C278" s="30">
        <f t="shared" si="4"/>
        <v>-3.7000000000000028</v>
      </c>
    </row>
    <row r="279" spans="1:3">
      <c r="A279" s="28">
        <v>36923</v>
      </c>
      <c r="B279" s="29">
        <v>90.6</v>
      </c>
      <c r="C279" s="30">
        <f t="shared" si="4"/>
        <v>-4.1000000000000085</v>
      </c>
    </row>
    <row r="280" spans="1:3">
      <c r="A280" s="25">
        <v>36951</v>
      </c>
      <c r="B280" s="26">
        <v>91.5</v>
      </c>
      <c r="C280" s="30">
        <f t="shared" si="4"/>
        <v>0.90000000000000568</v>
      </c>
    </row>
    <row r="281" spans="1:3">
      <c r="A281" s="28">
        <v>36982</v>
      </c>
      <c r="B281" s="29">
        <v>88.4</v>
      </c>
      <c r="C281" s="30">
        <f t="shared" si="4"/>
        <v>-3.0999999999999943</v>
      </c>
    </row>
    <row r="282" spans="1:3">
      <c r="A282" s="25">
        <v>37012</v>
      </c>
      <c r="B282" s="26">
        <v>92</v>
      </c>
      <c r="C282" s="30">
        <f t="shared" si="4"/>
        <v>3.5999999999999943</v>
      </c>
    </row>
    <row r="283" spans="1:3">
      <c r="A283" s="28">
        <v>37043</v>
      </c>
      <c r="B283" s="29">
        <v>92.6</v>
      </c>
      <c r="C283" s="30">
        <f t="shared" si="4"/>
        <v>0.59999999999999432</v>
      </c>
    </row>
    <row r="284" spans="1:3">
      <c r="A284" s="25">
        <v>37073</v>
      </c>
      <c r="B284" s="26">
        <v>92.4</v>
      </c>
      <c r="C284" s="30">
        <f t="shared" si="4"/>
        <v>-0.19999999999998863</v>
      </c>
    </row>
    <row r="285" spans="1:3">
      <c r="A285" s="28">
        <v>37104</v>
      </c>
      <c r="B285" s="29">
        <v>91.5</v>
      </c>
      <c r="C285" s="30">
        <f t="shared" si="4"/>
        <v>-0.90000000000000568</v>
      </c>
    </row>
    <row r="286" spans="1:3">
      <c r="A286" s="25">
        <v>37135</v>
      </c>
      <c r="B286" s="26">
        <v>81.8</v>
      </c>
      <c r="C286" s="30">
        <f t="shared" si="4"/>
        <v>-9.7000000000000028</v>
      </c>
    </row>
    <row r="287" spans="1:3">
      <c r="A287" s="28">
        <v>37165</v>
      </c>
      <c r="B287" s="29">
        <v>82.7</v>
      </c>
      <c r="C287" s="30">
        <f t="shared" si="4"/>
        <v>0.90000000000000568</v>
      </c>
    </row>
    <row r="288" spans="1:3">
      <c r="A288" s="25">
        <v>37196</v>
      </c>
      <c r="B288" s="26">
        <v>83.9</v>
      </c>
      <c r="C288" s="30">
        <f t="shared" si="4"/>
        <v>1.2000000000000028</v>
      </c>
    </row>
    <row r="289" spans="1:3">
      <c r="A289" s="28">
        <v>37226</v>
      </c>
      <c r="B289" s="29">
        <v>88.8</v>
      </c>
      <c r="C289" s="30">
        <f t="shared" si="4"/>
        <v>4.8999999999999915</v>
      </c>
    </row>
    <row r="290" spans="1:3">
      <c r="A290" s="25">
        <v>37257</v>
      </c>
      <c r="B290" s="26">
        <v>93</v>
      </c>
      <c r="C290" s="30">
        <f t="shared" si="4"/>
        <v>4.2000000000000028</v>
      </c>
    </row>
    <row r="291" spans="1:3">
      <c r="A291" s="28">
        <v>37288</v>
      </c>
      <c r="B291" s="29">
        <v>90.7</v>
      </c>
      <c r="C291" s="30">
        <f t="shared" si="4"/>
        <v>-2.2999999999999972</v>
      </c>
    </row>
    <row r="292" spans="1:3">
      <c r="A292" s="25">
        <v>37316</v>
      </c>
      <c r="B292" s="26">
        <v>95.7</v>
      </c>
      <c r="C292" s="30">
        <f t="shared" si="4"/>
        <v>5</v>
      </c>
    </row>
    <row r="293" spans="1:3">
      <c r="A293" s="28">
        <v>37347</v>
      </c>
      <c r="B293" s="29">
        <v>93</v>
      </c>
      <c r="C293" s="30">
        <f t="shared" si="4"/>
        <v>-2.7000000000000028</v>
      </c>
    </row>
    <row r="294" spans="1:3">
      <c r="A294" s="25">
        <v>37377</v>
      </c>
      <c r="B294" s="26">
        <v>96.9</v>
      </c>
      <c r="C294" s="30">
        <f t="shared" si="4"/>
        <v>3.9000000000000057</v>
      </c>
    </row>
    <row r="295" spans="1:3">
      <c r="A295" s="28">
        <v>37408</v>
      </c>
      <c r="B295" s="29">
        <v>92.4</v>
      </c>
      <c r="C295" s="30">
        <f t="shared" si="4"/>
        <v>-4.5</v>
      </c>
    </row>
    <row r="296" spans="1:3">
      <c r="A296" s="25">
        <v>37438</v>
      </c>
      <c r="B296" s="26">
        <v>88.1</v>
      </c>
      <c r="C296" s="30">
        <f t="shared" si="4"/>
        <v>-4.3000000000000114</v>
      </c>
    </row>
    <row r="297" spans="1:3">
      <c r="A297" s="28">
        <v>37469</v>
      </c>
      <c r="B297" s="29">
        <v>87.6</v>
      </c>
      <c r="C297" s="30">
        <f t="shared" si="4"/>
        <v>-0.5</v>
      </c>
    </row>
    <row r="298" spans="1:3">
      <c r="A298" s="25">
        <v>37500</v>
      </c>
      <c r="B298" s="26">
        <v>86.1</v>
      </c>
      <c r="C298" s="30">
        <f t="shared" si="4"/>
        <v>-1.5</v>
      </c>
    </row>
    <row r="299" spans="1:3">
      <c r="A299" s="28">
        <v>37530</v>
      </c>
      <c r="B299" s="29">
        <v>80.599999999999994</v>
      </c>
      <c r="C299" s="30">
        <f t="shared" si="4"/>
        <v>-5.5</v>
      </c>
    </row>
    <row r="300" spans="1:3">
      <c r="A300" s="25">
        <v>37561</v>
      </c>
      <c r="B300" s="26">
        <v>84.2</v>
      </c>
      <c r="C300" s="30">
        <f t="shared" si="4"/>
        <v>3.6000000000000085</v>
      </c>
    </row>
    <row r="301" spans="1:3">
      <c r="A301" s="28">
        <v>37591</v>
      </c>
      <c r="B301" s="29">
        <v>86.7</v>
      </c>
      <c r="C301" s="30">
        <f t="shared" si="4"/>
        <v>2.5</v>
      </c>
    </row>
    <row r="302" spans="1:3">
      <c r="A302" s="25">
        <v>37622</v>
      </c>
      <c r="B302" s="26">
        <v>82.4</v>
      </c>
      <c r="C302" s="30">
        <f t="shared" si="4"/>
        <v>-4.2999999999999972</v>
      </c>
    </row>
    <row r="303" spans="1:3">
      <c r="A303" s="28">
        <v>37653</v>
      </c>
      <c r="B303" s="29">
        <v>79.900000000000006</v>
      </c>
      <c r="C303" s="30">
        <f t="shared" si="4"/>
        <v>-2.5</v>
      </c>
    </row>
    <row r="304" spans="1:3">
      <c r="A304" s="25">
        <v>37681</v>
      </c>
      <c r="B304" s="26">
        <v>77.599999999999994</v>
      </c>
      <c r="C304" s="30">
        <f t="shared" si="4"/>
        <v>-2.3000000000000114</v>
      </c>
    </row>
    <row r="305" spans="1:3">
      <c r="A305" s="28">
        <v>37712</v>
      </c>
      <c r="B305" s="29">
        <v>86</v>
      </c>
      <c r="C305" s="30">
        <f t="shared" si="4"/>
        <v>8.4000000000000057</v>
      </c>
    </row>
    <row r="306" spans="1:3">
      <c r="A306" s="25">
        <v>37742</v>
      </c>
      <c r="B306" s="26">
        <v>92.1</v>
      </c>
      <c r="C306" s="30">
        <f t="shared" si="4"/>
        <v>6.0999999999999943</v>
      </c>
    </row>
    <row r="307" spans="1:3">
      <c r="A307" s="28">
        <v>37773</v>
      </c>
      <c r="B307" s="29">
        <v>89.7</v>
      </c>
      <c r="C307" s="30">
        <f t="shared" si="4"/>
        <v>-2.3999999999999915</v>
      </c>
    </row>
    <row r="308" spans="1:3">
      <c r="A308" s="25">
        <v>37803</v>
      </c>
      <c r="B308" s="26">
        <v>90.9</v>
      </c>
      <c r="C308" s="30">
        <f t="shared" si="4"/>
        <v>1.2000000000000028</v>
      </c>
    </row>
    <row r="309" spans="1:3">
      <c r="A309" s="28">
        <v>37834</v>
      </c>
      <c r="B309" s="29">
        <v>89.3</v>
      </c>
      <c r="C309" s="30">
        <f t="shared" si="4"/>
        <v>-1.6000000000000085</v>
      </c>
    </row>
    <row r="310" spans="1:3">
      <c r="A310" s="25">
        <v>37865</v>
      </c>
      <c r="B310" s="26">
        <v>87.7</v>
      </c>
      <c r="C310" s="30">
        <f t="shared" si="4"/>
        <v>-1.5999999999999943</v>
      </c>
    </row>
    <row r="311" spans="1:3">
      <c r="A311" s="28">
        <v>37895</v>
      </c>
      <c r="B311" s="29">
        <v>89.6</v>
      </c>
      <c r="C311" s="30">
        <f t="shared" si="4"/>
        <v>1.8999999999999915</v>
      </c>
    </row>
    <row r="312" spans="1:3">
      <c r="A312" s="25">
        <v>37926</v>
      </c>
      <c r="B312" s="26">
        <v>93.7</v>
      </c>
      <c r="C312" s="30">
        <f t="shared" si="4"/>
        <v>4.1000000000000085</v>
      </c>
    </row>
    <row r="313" spans="1:3">
      <c r="A313" s="28">
        <v>37956</v>
      </c>
      <c r="B313" s="29">
        <v>92.6</v>
      </c>
      <c r="C313" s="30">
        <f t="shared" si="4"/>
        <v>-1.1000000000000085</v>
      </c>
    </row>
    <row r="314" spans="1:3">
      <c r="A314" s="25">
        <v>37987</v>
      </c>
      <c r="B314" s="26">
        <v>103.8</v>
      </c>
      <c r="C314" s="30">
        <f t="shared" si="4"/>
        <v>11.200000000000003</v>
      </c>
    </row>
    <row r="315" spans="1:3">
      <c r="A315" s="28">
        <v>38018</v>
      </c>
      <c r="B315" s="29">
        <v>94.4</v>
      </c>
      <c r="C315" s="30">
        <f t="shared" si="4"/>
        <v>-9.3999999999999915</v>
      </c>
    </row>
    <row r="316" spans="1:3">
      <c r="A316" s="25">
        <v>38047</v>
      </c>
      <c r="B316" s="26">
        <v>95.8</v>
      </c>
      <c r="C316" s="30">
        <f t="shared" si="4"/>
        <v>1.3999999999999915</v>
      </c>
    </row>
    <row r="317" spans="1:3">
      <c r="A317" s="28">
        <v>38078</v>
      </c>
      <c r="B317" s="29">
        <v>94.2</v>
      </c>
      <c r="C317" s="30">
        <f t="shared" si="4"/>
        <v>-1.5999999999999943</v>
      </c>
    </row>
    <row r="318" spans="1:3">
      <c r="A318" s="25">
        <v>38108</v>
      </c>
      <c r="B318" s="26">
        <v>90.2</v>
      </c>
      <c r="C318" s="30">
        <f t="shared" si="4"/>
        <v>-4</v>
      </c>
    </row>
    <row r="319" spans="1:3">
      <c r="A319" s="28">
        <v>38139</v>
      </c>
      <c r="B319" s="29">
        <v>95.6</v>
      </c>
      <c r="C319" s="30">
        <f t="shared" si="4"/>
        <v>5.3999999999999915</v>
      </c>
    </row>
    <row r="320" spans="1:3">
      <c r="A320" s="25">
        <v>38169</v>
      </c>
      <c r="B320" s="26">
        <v>96.7</v>
      </c>
      <c r="C320" s="30">
        <f t="shared" si="4"/>
        <v>1.1000000000000085</v>
      </c>
    </row>
    <row r="321" spans="1:3">
      <c r="A321" s="28">
        <v>38200</v>
      </c>
      <c r="B321" s="29">
        <v>95.9</v>
      </c>
      <c r="C321" s="30">
        <f t="shared" si="4"/>
        <v>-0.79999999999999716</v>
      </c>
    </row>
    <row r="322" spans="1:3">
      <c r="A322" s="25">
        <v>38231</v>
      </c>
      <c r="B322" s="26">
        <v>94.2</v>
      </c>
      <c r="C322" s="30">
        <f t="shared" si="4"/>
        <v>-1.7000000000000028</v>
      </c>
    </row>
    <row r="323" spans="1:3">
      <c r="A323" s="28">
        <v>38261</v>
      </c>
      <c r="B323" s="29">
        <v>91.7</v>
      </c>
      <c r="C323" s="30">
        <f t="shared" si="4"/>
        <v>-2.5</v>
      </c>
    </row>
    <row r="324" spans="1:3">
      <c r="A324" s="25">
        <v>38292</v>
      </c>
      <c r="B324" s="26">
        <v>92.8</v>
      </c>
      <c r="C324" s="30">
        <f t="shared" ref="C324:C387" si="5">B324-B323</f>
        <v>1.0999999999999943</v>
      </c>
    </row>
    <row r="325" spans="1:3">
      <c r="A325" s="28">
        <v>38322</v>
      </c>
      <c r="B325" s="29">
        <v>97.1</v>
      </c>
      <c r="C325" s="30">
        <f t="shared" si="5"/>
        <v>4.2999999999999972</v>
      </c>
    </row>
    <row r="326" spans="1:3">
      <c r="A326" s="25">
        <v>38353</v>
      </c>
      <c r="B326" s="26">
        <v>95.5</v>
      </c>
      <c r="C326" s="30">
        <f t="shared" si="5"/>
        <v>-1.5999999999999943</v>
      </c>
    </row>
    <row r="327" spans="1:3">
      <c r="A327" s="28">
        <v>38384</v>
      </c>
      <c r="B327" s="29">
        <v>94.1</v>
      </c>
      <c r="C327" s="30">
        <f t="shared" si="5"/>
        <v>-1.4000000000000057</v>
      </c>
    </row>
    <row r="328" spans="1:3">
      <c r="A328" s="25">
        <v>38412</v>
      </c>
      <c r="B328" s="26">
        <v>92.6</v>
      </c>
      <c r="C328" s="30">
        <f t="shared" si="5"/>
        <v>-1.5</v>
      </c>
    </row>
    <row r="329" spans="1:3">
      <c r="A329" s="28">
        <v>38443</v>
      </c>
      <c r="B329" s="29">
        <v>87.7</v>
      </c>
      <c r="C329" s="30">
        <f t="shared" si="5"/>
        <v>-4.8999999999999915</v>
      </c>
    </row>
    <row r="330" spans="1:3">
      <c r="A330" s="25">
        <v>38473</v>
      </c>
      <c r="B330" s="26">
        <v>86.9</v>
      </c>
      <c r="C330" s="30">
        <f t="shared" si="5"/>
        <v>-0.79999999999999716</v>
      </c>
    </row>
    <row r="331" spans="1:3">
      <c r="A331" s="28">
        <v>38504</v>
      </c>
      <c r="B331" s="29">
        <v>96</v>
      </c>
      <c r="C331" s="30">
        <f t="shared" si="5"/>
        <v>9.0999999999999943</v>
      </c>
    </row>
    <row r="332" spans="1:3">
      <c r="A332" s="25">
        <v>38534</v>
      </c>
      <c r="B332" s="26">
        <v>96.5</v>
      </c>
      <c r="C332" s="30">
        <f t="shared" si="5"/>
        <v>0.5</v>
      </c>
    </row>
    <row r="333" spans="1:3">
      <c r="A333" s="28">
        <v>38565</v>
      </c>
      <c r="B333" s="29">
        <v>89.1</v>
      </c>
      <c r="C333" s="30">
        <f t="shared" si="5"/>
        <v>-7.4000000000000057</v>
      </c>
    </row>
    <row r="334" spans="1:3">
      <c r="A334" s="25">
        <v>38596</v>
      </c>
      <c r="B334" s="26">
        <v>76.900000000000006</v>
      </c>
      <c r="C334" s="30">
        <f t="shared" si="5"/>
        <v>-12.199999999999989</v>
      </c>
    </row>
    <row r="335" spans="1:3">
      <c r="A335" s="28">
        <v>38626</v>
      </c>
      <c r="B335" s="29">
        <v>74.2</v>
      </c>
      <c r="C335" s="30">
        <f t="shared" si="5"/>
        <v>-2.7000000000000028</v>
      </c>
    </row>
    <row r="336" spans="1:3">
      <c r="A336" s="25">
        <v>38657</v>
      </c>
      <c r="B336" s="26">
        <v>81.599999999999994</v>
      </c>
      <c r="C336" s="30">
        <f t="shared" si="5"/>
        <v>7.3999999999999915</v>
      </c>
    </row>
    <row r="337" spans="1:3">
      <c r="A337" s="28">
        <v>38687</v>
      </c>
      <c r="B337" s="29">
        <v>91.5</v>
      </c>
      <c r="C337" s="30">
        <f t="shared" si="5"/>
        <v>9.9000000000000057</v>
      </c>
    </row>
    <row r="338" spans="1:3">
      <c r="A338" s="25">
        <v>38718</v>
      </c>
      <c r="B338" s="26">
        <v>91.2</v>
      </c>
      <c r="C338" s="30">
        <f t="shared" si="5"/>
        <v>-0.29999999999999716</v>
      </c>
    </row>
    <row r="339" spans="1:3">
      <c r="A339" s="28">
        <v>38749</v>
      </c>
      <c r="B339" s="29">
        <v>86.7</v>
      </c>
      <c r="C339" s="30">
        <f t="shared" si="5"/>
        <v>-4.5</v>
      </c>
    </row>
    <row r="340" spans="1:3">
      <c r="A340" s="25">
        <v>38777</v>
      </c>
      <c r="B340" s="26">
        <v>88.9</v>
      </c>
      <c r="C340" s="30">
        <f t="shared" si="5"/>
        <v>2.2000000000000028</v>
      </c>
    </row>
    <row r="341" spans="1:3">
      <c r="A341" s="28">
        <v>38808</v>
      </c>
      <c r="B341" s="29">
        <v>87.4</v>
      </c>
      <c r="C341" s="30">
        <f t="shared" si="5"/>
        <v>-1.5</v>
      </c>
    </row>
    <row r="342" spans="1:3">
      <c r="A342" s="25">
        <v>38838</v>
      </c>
      <c r="B342" s="26">
        <v>79.099999999999994</v>
      </c>
      <c r="C342" s="30">
        <f t="shared" si="5"/>
        <v>-8.3000000000000114</v>
      </c>
    </row>
    <row r="343" spans="1:3">
      <c r="A343" s="28">
        <v>38869</v>
      </c>
      <c r="B343" s="29">
        <v>84.9</v>
      </c>
      <c r="C343" s="30">
        <f t="shared" si="5"/>
        <v>5.8000000000000114</v>
      </c>
    </row>
    <row r="344" spans="1:3">
      <c r="A344" s="25">
        <v>38899</v>
      </c>
      <c r="B344" s="26">
        <v>84.7</v>
      </c>
      <c r="C344" s="30">
        <f t="shared" si="5"/>
        <v>-0.20000000000000284</v>
      </c>
    </row>
    <row r="345" spans="1:3">
      <c r="A345" s="28">
        <v>38930</v>
      </c>
      <c r="B345" s="29">
        <v>82</v>
      </c>
      <c r="C345" s="30">
        <f t="shared" si="5"/>
        <v>-2.7000000000000028</v>
      </c>
    </row>
    <row r="346" spans="1:3">
      <c r="A346" s="25">
        <v>38961</v>
      </c>
      <c r="B346" s="26">
        <v>85.4</v>
      </c>
      <c r="C346" s="30">
        <f t="shared" si="5"/>
        <v>3.4000000000000057</v>
      </c>
    </row>
    <row r="347" spans="1:3">
      <c r="A347" s="28">
        <v>38991</v>
      </c>
      <c r="B347" s="29">
        <v>93.6</v>
      </c>
      <c r="C347" s="30">
        <f t="shared" si="5"/>
        <v>8.1999999999999886</v>
      </c>
    </row>
    <row r="348" spans="1:3">
      <c r="A348" s="25">
        <v>39022</v>
      </c>
      <c r="B348" s="26">
        <v>92.1</v>
      </c>
      <c r="C348" s="30">
        <f t="shared" si="5"/>
        <v>-1.5</v>
      </c>
    </row>
    <row r="349" spans="1:3">
      <c r="A349" s="28">
        <v>39052</v>
      </c>
      <c r="B349" s="29">
        <v>91.7</v>
      </c>
      <c r="C349" s="30">
        <f t="shared" si="5"/>
        <v>-0.39999999999999147</v>
      </c>
    </row>
    <row r="350" spans="1:3">
      <c r="A350" s="25">
        <v>39083</v>
      </c>
      <c r="B350" s="26">
        <v>96.9</v>
      </c>
      <c r="C350" s="30">
        <f t="shared" si="5"/>
        <v>5.2000000000000028</v>
      </c>
    </row>
    <row r="351" spans="1:3">
      <c r="A351" s="28">
        <v>39114</v>
      </c>
      <c r="B351" s="29">
        <v>91.3</v>
      </c>
      <c r="C351" s="30">
        <f t="shared" si="5"/>
        <v>-5.6000000000000085</v>
      </c>
    </row>
    <row r="352" spans="1:3">
      <c r="A352" s="25">
        <v>39142</v>
      </c>
      <c r="B352" s="26">
        <v>88.4</v>
      </c>
      <c r="C352" s="30">
        <f t="shared" si="5"/>
        <v>-2.8999999999999915</v>
      </c>
    </row>
    <row r="353" spans="1:3">
      <c r="A353" s="28">
        <v>39173</v>
      </c>
      <c r="B353" s="29">
        <v>87.1</v>
      </c>
      <c r="C353" s="30">
        <f t="shared" si="5"/>
        <v>-1.3000000000000114</v>
      </c>
    </row>
    <row r="354" spans="1:3">
      <c r="A354" s="25">
        <v>39203</v>
      </c>
      <c r="B354" s="26">
        <v>88.3</v>
      </c>
      <c r="C354" s="30">
        <f t="shared" si="5"/>
        <v>1.2000000000000028</v>
      </c>
    </row>
    <row r="355" spans="1:3">
      <c r="A355" s="28">
        <v>39234</v>
      </c>
      <c r="B355" s="29">
        <v>85.3</v>
      </c>
      <c r="C355" s="30">
        <f t="shared" si="5"/>
        <v>-3</v>
      </c>
    </row>
    <row r="356" spans="1:3">
      <c r="A356" s="25">
        <v>39264</v>
      </c>
      <c r="B356" s="26">
        <v>90.4</v>
      </c>
      <c r="C356" s="30">
        <f t="shared" si="5"/>
        <v>5.1000000000000085</v>
      </c>
    </row>
    <row r="357" spans="1:3">
      <c r="A357" s="28">
        <v>39295</v>
      </c>
      <c r="B357" s="29">
        <v>83.4</v>
      </c>
      <c r="C357" s="30">
        <f t="shared" si="5"/>
        <v>-7</v>
      </c>
    </row>
    <row r="358" spans="1:3">
      <c r="A358" s="25">
        <v>39326</v>
      </c>
      <c r="B358" s="26">
        <v>83.4</v>
      </c>
      <c r="C358" s="30">
        <f t="shared" si="5"/>
        <v>0</v>
      </c>
    </row>
    <row r="359" spans="1:3">
      <c r="A359" s="28">
        <v>39356</v>
      </c>
      <c r="B359" s="29">
        <v>80.900000000000006</v>
      </c>
      <c r="C359" s="30">
        <f t="shared" si="5"/>
        <v>-2.5</v>
      </c>
    </row>
    <row r="360" spans="1:3">
      <c r="A360" s="25">
        <v>39387</v>
      </c>
      <c r="B360" s="26">
        <v>76.099999999999994</v>
      </c>
      <c r="C360" s="30">
        <f t="shared" si="5"/>
        <v>-4.8000000000000114</v>
      </c>
    </row>
    <row r="361" spans="1:3">
      <c r="A361" s="28">
        <v>39417</v>
      </c>
      <c r="B361" s="29">
        <v>75.5</v>
      </c>
      <c r="C361" s="30">
        <f t="shared" si="5"/>
        <v>-0.59999999999999432</v>
      </c>
    </row>
    <row r="362" spans="1:3">
      <c r="A362" s="25">
        <v>39448</v>
      </c>
      <c r="B362" s="26">
        <v>78.400000000000006</v>
      </c>
      <c r="C362" s="30">
        <f t="shared" si="5"/>
        <v>2.9000000000000057</v>
      </c>
    </row>
    <row r="363" spans="1:3">
      <c r="A363" s="28">
        <v>39479</v>
      </c>
      <c r="B363" s="29">
        <v>70.8</v>
      </c>
      <c r="C363" s="30">
        <f t="shared" si="5"/>
        <v>-7.6000000000000085</v>
      </c>
    </row>
    <row r="364" spans="1:3">
      <c r="A364" s="25">
        <v>39508</v>
      </c>
      <c r="B364" s="26">
        <v>69.5</v>
      </c>
      <c r="C364" s="30">
        <f t="shared" si="5"/>
        <v>-1.2999999999999972</v>
      </c>
    </row>
    <row r="365" spans="1:3">
      <c r="A365" s="28">
        <v>39539</v>
      </c>
      <c r="B365" s="29">
        <v>62.6</v>
      </c>
      <c r="C365" s="30">
        <f t="shared" si="5"/>
        <v>-6.8999999999999986</v>
      </c>
    </row>
    <row r="366" spans="1:3">
      <c r="A366" s="25">
        <v>39569</v>
      </c>
      <c r="B366" s="26">
        <v>59.8</v>
      </c>
      <c r="C366" s="30">
        <f t="shared" si="5"/>
        <v>-2.8000000000000043</v>
      </c>
    </row>
    <row r="367" spans="1:3">
      <c r="A367" s="28">
        <v>39600</v>
      </c>
      <c r="B367" s="29">
        <v>56.4</v>
      </c>
      <c r="C367" s="30">
        <f t="shared" si="5"/>
        <v>-3.3999999999999986</v>
      </c>
    </row>
    <row r="368" spans="1:3">
      <c r="A368" s="25">
        <v>39630</v>
      </c>
      <c r="B368" s="26">
        <v>61.2</v>
      </c>
      <c r="C368" s="30">
        <f t="shared" si="5"/>
        <v>4.8000000000000043</v>
      </c>
    </row>
    <row r="369" spans="1:3">
      <c r="A369" s="28">
        <v>39661</v>
      </c>
      <c r="B369" s="29">
        <v>63</v>
      </c>
      <c r="C369" s="30">
        <f t="shared" si="5"/>
        <v>1.7999999999999972</v>
      </c>
    </row>
    <row r="370" spans="1:3">
      <c r="A370" s="25">
        <v>39692</v>
      </c>
      <c r="B370" s="26">
        <v>70.3</v>
      </c>
      <c r="C370" s="30">
        <f t="shared" si="5"/>
        <v>7.2999999999999972</v>
      </c>
    </row>
    <row r="371" spans="1:3">
      <c r="A371" s="28">
        <v>39722</v>
      </c>
      <c r="B371" s="29">
        <v>57.6</v>
      </c>
      <c r="C371" s="30">
        <f t="shared" si="5"/>
        <v>-12.699999999999996</v>
      </c>
    </row>
    <row r="372" spans="1:3">
      <c r="A372" s="25">
        <v>39753</v>
      </c>
      <c r="B372" s="26">
        <v>55.3</v>
      </c>
      <c r="C372" s="30">
        <f t="shared" si="5"/>
        <v>-2.3000000000000043</v>
      </c>
    </row>
    <row r="373" spans="1:3">
      <c r="A373" s="28">
        <v>39783</v>
      </c>
      <c r="B373" s="29">
        <v>60.1</v>
      </c>
      <c r="C373" s="30">
        <f t="shared" si="5"/>
        <v>4.8000000000000043</v>
      </c>
    </row>
    <row r="374" spans="1:3">
      <c r="A374" s="25">
        <v>39814</v>
      </c>
      <c r="B374" s="26">
        <v>61.2</v>
      </c>
      <c r="C374" s="30">
        <f t="shared" si="5"/>
        <v>1.1000000000000014</v>
      </c>
    </row>
    <row r="375" spans="1:3">
      <c r="A375" s="28">
        <v>39845</v>
      </c>
      <c r="B375" s="29">
        <v>56.3</v>
      </c>
      <c r="C375" s="30">
        <f t="shared" si="5"/>
        <v>-4.9000000000000057</v>
      </c>
    </row>
    <row r="376" spans="1:3">
      <c r="A376" s="25">
        <v>39873</v>
      </c>
      <c r="B376" s="26">
        <v>57.3</v>
      </c>
      <c r="C376" s="30">
        <f t="shared" si="5"/>
        <v>1</v>
      </c>
    </row>
    <row r="377" spans="1:3">
      <c r="A377" s="28">
        <v>39904</v>
      </c>
      <c r="B377" s="29">
        <v>65.099999999999994</v>
      </c>
      <c r="C377" s="30">
        <f t="shared" si="5"/>
        <v>7.7999999999999972</v>
      </c>
    </row>
    <row r="378" spans="1:3">
      <c r="A378" s="25">
        <v>39934</v>
      </c>
      <c r="B378" s="26">
        <v>68.7</v>
      </c>
      <c r="C378" s="30">
        <f t="shared" si="5"/>
        <v>3.6000000000000085</v>
      </c>
    </row>
    <row r="379" spans="1:3">
      <c r="A379" s="28">
        <v>39973</v>
      </c>
      <c r="B379" s="29">
        <v>70.8</v>
      </c>
      <c r="C379" s="30">
        <f t="shared" si="5"/>
        <v>2.0999999999999943</v>
      </c>
    </row>
    <row r="380" spans="1:3">
      <c r="A380" s="25">
        <v>40003</v>
      </c>
      <c r="B380" s="26">
        <v>66</v>
      </c>
      <c r="C380" s="30">
        <f t="shared" si="5"/>
        <v>-4.7999999999999972</v>
      </c>
    </row>
    <row r="381" spans="1:3">
      <c r="A381" s="28">
        <v>40034</v>
      </c>
      <c r="B381" s="29">
        <v>65.7</v>
      </c>
      <c r="C381" s="30">
        <f t="shared" si="5"/>
        <v>-0.29999999999999716</v>
      </c>
    </row>
    <row r="382" spans="1:3">
      <c r="A382" s="25">
        <v>40065</v>
      </c>
      <c r="B382" s="26">
        <v>73.5</v>
      </c>
      <c r="C382" s="30">
        <f t="shared" si="5"/>
        <v>7.7999999999999972</v>
      </c>
    </row>
    <row r="383" spans="1:3">
      <c r="A383" s="28">
        <v>40095</v>
      </c>
      <c r="B383" s="29">
        <v>70.599999999999994</v>
      </c>
      <c r="C383" s="30">
        <f t="shared" si="5"/>
        <v>-2.9000000000000057</v>
      </c>
    </row>
    <row r="384" spans="1:3">
      <c r="A384" s="25">
        <v>40126</v>
      </c>
      <c r="B384" s="26">
        <v>67.400000000000006</v>
      </c>
      <c r="C384" s="30">
        <f t="shared" si="5"/>
        <v>-3.1999999999999886</v>
      </c>
    </row>
    <row r="385" spans="1:3">
      <c r="A385" s="28">
        <v>40156</v>
      </c>
      <c r="B385" s="29">
        <v>72.5</v>
      </c>
      <c r="C385" s="30">
        <f t="shared" si="5"/>
        <v>5.0999999999999943</v>
      </c>
    </row>
    <row r="386" spans="1:3">
      <c r="A386" s="25">
        <v>40188</v>
      </c>
      <c r="B386" s="26">
        <v>74.400000000000006</v>
      </c>
      <c r="C386" s="30">
        <f t="shared" si="5"/>
        <v>1.9000000000000057</v>
      </c>
    </row>
    <row r="387" spans="1:3">
      <c r="A387" s="28">
        <v>40219</v>
      </c>
      <c r="B387" s="29">
        <v>73.599999999999994</v>
      </c>
      <c r="C387" s="30">
        <f t="shared" si="5"/>
        <v>-0.80000000000001137</v>
      </c>
    </row>
    <row r="388" spans="1:3">
      <c r="A388" s="25">
        <v>40247</v>
      </c>
      <c r="B388" s="26">
        <v>73.599999999999994</v>
      </c>
      <c r="C388" s="30">
        <f t="shared" ref="C388:C451" si="6">B388-B387</f>
        <v>0</v>
      </c>
    </row>
    <row r="389" spans="1:3">
      <c r="A389" s="28">
        <v>40278</v>
      </c>
      <c r="B389" s="29">
        <v>72.2</v>
      </c>
      <c r="C389" s="30">
        <f t="shared" si="6"/>
        <v>-1.3999999999999915</v>
      </c>
    </row>
    <row r="390" spans="1:3">
      <c r="A390" s="25">
        <v>40308</v>
      </c>
      <c r="B390" s="26">
        <v>73.599999999999994</v>
      </c>
      <c r="C390" s="30">
        <f t="shared" si="6"/>
        <v>1.3999999999999915</v>
      </c>
    </row>
    <row r="391" spans="1:3">
      <c r="A391" s="28">
        <v>40339</v>
      </c>
      <c r="B391" s="29">
        <v>76</v>
      </c>
      <c r="C391" s="30">
        <f t="shared" si="6"/>
        <v>2.4000000000000057</v>
      </c>
    </row>
    <row r="392" spans="1:3">
      <c r="A392" s="25">
        <v>40369</v>
      </c>
      <c r="B392" s="26">
        <v>67.8</v>
      </c>
      <c r="C392" s="30">
        <f t="shared" si="6"/>
        <v>-8.2000000000000028</v>
      </c>
    </row>
    <row r="393" spans="1:3">
      <c r="A393" s="28">
        <v>40400</v>
      </c>
      <c r="B393" s="29">
        <v>68.900000000000006</v>
      </c>
      <c r="C393" s="30">
        <f t="shared" si="6"/>
        <v>1.1000000000000085</v>
      </c>
    </row>
    <row r="394" spans="1:3">
      <c r="A394" s="25">
        <v>40431</v>
      </c>
      <c r="B394" s="26">
        <v>68.2</v>
      </c>
      <c r="C394" s="30">
        <f t="shared" si="6"/>
        <v>-0.70000000000000284</v>
      </c>
    </row>
    <row r="395" spans="1:3">
      <c r="A395" s="28">
        <v>40461</v>
      </c>
      <c r="B395" s="29">
        <v>67.7</v>
      </c>
      <c r="C395" s="30">
        <f t="shared" si="6"/>
        <v>-0.5</v>
      </c>
    </row>
    <row r="396" spans="1:3">
      <c r="A396" s="25">
        <v>40492</v>
      </c>
      <c r="B396" s="26">
        <v>71.599999999999994</v>
      </c>
      <c r="C396" s="30">
        <f t="shared" si="6"/>
        <v>3.8999999999999915</v>
      </c>
    </row>
    <row r="397" spans="1:3">
      <c r="A397" s="28">
        <v>40522</v>
      </c>
      <c r="B397" s="29">
        <v>74.5</v>
      </c>
      <c r="C397" s="30">
        <f t="shared" si="6"/>
        <v>2.9000000000000057</v>
      </c>
    </row>
    <row r="398" spans="1:3">
      <c r="A398" s="25">
        <v>40554</v>
      </c>
      <c r="B398" s="26">
        <v>74.2</v>
      </c>
      <c r="C398" s="30">
        <f t="shared" si="6"/>
        <v>-0.29999999999999716</v>
      </c>
    </row>
    <row r="399" spans="1:3">
      <c r="A399" s="28">
        <v>40585</v>
      </c>
      <c r="B399" s="29">
        <v>77.5</v>
      </c>
      <c r="C399" s="30">
        <f t="shared" si="6"/>
        <v>3.2999999999999972</v>
      </c>
    </row>
    <row r="400" spans="1:3">
      <c r="A400" s="25">
        <v>40613</v>
      </c>
      <c r="B400" s="26">
        <v>67.5</v>
      </c>
      <c r="C400" s="30">
        <f t="shared" si="6"/>
        <v>-10</v>
      </c>
    </row>
    <row r="401" spans="1:3">
      <c r="A401" s="28">
        <v>40644</v>
      </c>
      <c r="B401" s="29">
        <v>69.8</v>
      </c>
      <c r="C401" s="30">
        <f t="shared" si="6"/>
        <v>2.2999999999999972</v>
      </c>
    </row>
    <row r="402" spans="1:3">
      <c r="A402" s="25">
        <v>40674</v>
      </c>
      <c r="B402" s="26">
        <v>74.3</v>
      </c>
      <c r="C402" s="30">
        <f t="shared" si="6"/>
        <v>4.5</v>
      </c>
    </row>
    <row r="403" spans="1:3">
      <c r="A403" s="28">
        <v>40705</v>
      </c>
      <c r="B403" s="29">
        <v>71.5</v>
      </c>
      <c r="C403" s="30">
        <f t="shared" si="6"/>
        <v>-2.7999999999999972</v>
      </c>
    </row>
    <row r="404" spans="1:3">
      <c r="A404" s="25">
        <v>40735</v>
      </c>
      <c r="B404" s="31">
        <v>63.7</v>
      </c>
      <c r="C404" s="30">
        <f t="shared" si="6"/>
        <v>-7.7999999999999972</v>
      </c>
    </row>
    <row r="405" spans="1:3">
      <c r="A405" s="28">
        <v>40766</v>
      </c>
      <c r="B405" s="32">
        <v>55.7</v>
      </c>
      <c r="C405" s="30">
        <f t="shared" si="6"/>
        <v>-8</v>
      </c>
    </row>
    <row r="406" spans="1:3">
      <c r="A406" s="25">
        <v>40797</v>
      </c>
      <c r="B406" s="31">
        <v>59.4</v>
      </c>
      <c r="C406" s="30">
        <f t="shared" si="6"/>
        <v>3.6999999999999957</v>
      </c>
    </row>
    <row r="407" spans="1:3">
      <c r="A407" s="28">
        <v>40827</v>
      </c>
      <c r="B407" s="32">
        <v>60.9</v>
      </c>
      <c r="C407" s="30">
        <f t="shared" si="6"/>
        <v>1.5</v>
      </c>
    </row>
    <row r="408" spans="1:3">
      <c r="A408" s="25">
        <v>40858</v>
      </c>
      <c r="B408" s="31">
        <v>64.099999999999994</v>
      </c>
      <c r="C408" s="30">
        <f t="shared" si="6"/>
        <v>3.1999999999999957</v>
      </c>
    </row>
    <row r="409" spans="1:3">
      <c r="A409" s="28">
        <v>40888</v>
      </c>
      <c r="B409" s="32">
        <v>69.900000000000006</v>
      </c>
      <c r="C409" s="30">
        <f t="shared" si="6"/>
        <v>5.8000000000000114</v>
      </c>
    </row>
    <row r="410" spans="1:3">
      <c r="A410" s="33">
        <v>40909</v>
      </c>
      <c r="B410" s="31">
        <v>75</v>
      </c>
      <c r="C410" s="30">
        <f t="shared" si="6"/>
        <v>5.0999999999999943</v>
      </c>
    </row>
    <row r="411" spans="1:3">
      <c r="A411" s="34">
        <v>40940</v>
      </c>
      <c r="B411" s="35">
        <v>75.3</v>
      </c>
      <c r="C411" s="30">
        <f t="shared" si="6"/>
        <v>0.29999999999999716</v>
      </c>
    </row>
    <row r="412" spans="1:3">
      <c r="A412" s="36">
        <v>40969</v>
      </c>
      <c r="B412" s="37">
        <v>76.2</v>
      </c>
      <c r="C412" s="30">
        <f t="shared" si="6"/>
        <v>0.90000000000000568</v>
      </c>
    </row>
    <row r="413" spans="1:3">
      <c r="A413" s="34">
        <v>41000</v>
      </c>
      <c r="B413" s="35">
        <v>75.7</v>
      </c>
      <c r="C413" s="30">
        <f t="shared" si="6"/>
        <v>-0.5</v>
      </c>
    </row>
    <row r="414" spans="1:3">
      <c r="A414" s="36">
        <v>41030</v>
      </c>
      <c r="B414" s="37">
        <v>79.3</v>
      </c>
      <c r="C414" s="30">
        <f t="shared" si="6"/>
        <v>3.5999999999999943</v>
      </c>
    </row>
    <row r="415" spans="1:3">
      <c r="A415" s="34">
        <v>41061</v>
      </c>
      <c r="B415" s="35">
        <v>73.2</v>
      </c>
      <c r="C415" s="30">
        <f t="shared" si="6"/>
        <v>-6.0999999999999943</v>
      </c>
    </row>
    <row r="416" spans="1:3">
      <c r="A416" s="36">
        <v>41091</v>
      </c>
      <c r="B416" s="37">
        <v>72.3</v>
      </c>
      <c r="C416" s="30">
        <f t="shared" si="6"/>
        <v>-0.90000000000000568</v>
      </c>
    </row>
    <row r="417" spans="1:3">
      <c r="A417" s="34">
        <v>41122</v>
      </c>
      <c r="B417" s="35">
        <v>74.3</v>
      </c>
      <c r="C417" s="30">
        <f t="shared" si="6"/>
        <v>2</v>
      </c>
    </row>
    <row r="418" spans="1:3">
      <c r="A418" s="36">
        <v>41153</v>
      </c>
      <c r="B418" s="37">
        <v>78.3</v>
      </c>
      <c r="C418" s="30">
        <f t="shared" si="6"/>
        <v>4</v>
      </c>
    </row>
    <row r="419" spans="1:3">
      <c r="A419" s="34">
        <v>41183</v>
      </c>
      <c r="B419" s="35">
        <v>82.6</v>
      </c>
      <c r="C419" s="30">
        <f t="shared" si="6"/>
        <v>4.2999999999999972</v>
      </c>
    </row>
    <row r="420" spans="1:3">
      <c r="A420" s="36">
        <v>41214</v>
      </c>
      <c r="B420" s="37">
        <v>82.7</v>
      </c>
      <c r="C420" s="30">
        <f t="shared" si="6"/>
        <v>0.10000000000000853</v>
      </c>
    </row>
    <row r="421" spans="1:3">
      <c r="A421" s="34">
        <v>41244</v>
      </c>
      <c r="B421" s="35">
        <v>72.900000000000006</v>
      </c>
      <c r="C421" s="30">
        <f t="shared" si="6"/>
        <v>-9.7999999999999972</v>
      </c>
    </row>
    <row r="422" spans="1:3">
      <c r="A422" s="36">
        <v>41275</v>
      </c>
      <c r="B422" s="37">
        <v>73.8</v>
      </c>
      <c r="C422" s="30">
        <f t="shared" si="6"/>
        <v>0.89999999999999147</v>
      </c>
    </row>
    <row r="423" spans="1:3">
      <c r="A423" s="34">
        <v>41306</v>
      </c>
      <c r="B423" s="35">
        <v>77.599999999999994</v>
      </c>
      <c r="C423" s="30">
        <f t="shared" si="6"/>
        <v>3.7999999999999972</v>
      </c>
    </row>
    <row r="424" spans="1:3">
      <c r="A424" s="36">
        <v>41334</v>
      </c>
      <c r="B424" s="37">
        <v>78.599999999999994</v>
      </c>
      <c r="C424" s="30">
        <f t="shared" si="6"/>
        <v>1</v>
      </c>
    </row>
    <row r="425" spans="1:3">
      <c r="A425" s="34">
        <v>41365</v>
      </c>
      <c r="B425" s="35">
        <v>76.400000000000006</v>
      </c>
      <c r="C425" s="30">
        <f t="shared" si="6"/>
        <v>-2.1999999999999886</v>
      </c>
    </row>
    <row r="426" spans="1:3">
      <c r="A426" s="36">
        <v>41395</v>
      </c>
      <c r="B426" s="37">
        <v>84.5</v>
      </c>
      <c r="C426" s="30">
        <f t="shared" si="6"/>
        <v>8.0999999999999943</v>
      </c>
    </row>
    <row r="427" spans="1:3">
      <c r="A427" s="34">
        <v>41426</v>
      </c>
      <c r="B427" s="35">
        <v>84.1</v>
      </c>
      <c r="C427" s="30">
        <f t="shared" si="6"/>
        <v>-0.40000000000000568</v>
      </c>
    </row>
    <row r="428" spans="1:3">
      <c r="A428" s="36">
        <v>41456</v>
      </c>
      <c r="B428" s="37">
        <v>85.1</v>
      </c>
      <c r="C428" s="30">
        <f t="shared" si="6"/>
        <v>1</v>
      </c>
    </row>
    <row r="429" spans="1:3">
      <c r="A429" s="34">
        <v>41487</v>
      </c>
      <c r="B429" s="35">
        <v>82.1</v>
      </c>
      <c r="C429" s="30">
        <f t="shared" si="6"/>
        <v>-3</v>
      </c>
    </row>
    <row r="430" spans="1:3">
      <c r="A430" s="36">
        <v>41518</v>
      </c>
      <c r="B430" s="37">
        <v>77.5</v>
      </c>
      <c r="C430" s="30">
        <f t="shared" si="6"/>
        <v>-4.5999999999999943</v>
      </c>
    </row>
    <row r="431" spans="1:3">
      <c r="A431" s="34">
        <v>41548</v>
      </c>
      <c r="B431" s="35">
        <v>73.2</v>
      </c>
      <c r="C431" s="30">
        <f t="shared" si="6"/>
        <v>-4.2999999999999972</v>
      </c>
    </row>
    <row r="432" spans="1:3">
      <c r="A432" s="36">
        <v>41579</v>
      </c>
      <c r="B432" s="37">
        <v>75.099999999999994</v>
      </c>
      <c r="C432" s="30">
        <f t="shared" si="6"/>
        <v>1.8999999999999915</v>
      </c>
    </row>
    <row r="433" spans="1:3">
      <c r="A433" s="34">
        <v>41609</v>
      </c>
      <c r="B433" s="35">
        <v>82.5</v>
      </c>
      <c r="C433" s="30">
        <f t="shared" si="6"/>
        <v>7.4000000000000057</v>
      </c>
    </row>
    <row r="434" spans="1:3">
      <c r="A434" s="36">
        <v>41640</v>
      </c>
      <c r="B434" s="37">
        <v>81.2</v>
      </c>
      <c r="C434" s="30">
        <f t="shared" si="6"/>
        <v>-1.2999999999999972</v>
      </c>
    </row>
    <row r="435" spans="1:3">
      <c r="A435" s="34">
        <v>41671</v>
      </c>
      <c r="B435" s="35">
        <v>81.599999999999994</v>
      </c>
      <c r="C435" s="30">
        <f t="shared" si="6"/>
        <v>0.39999999999999147</v>
      </c>
    </row>
    <row r="436" spans="1:3">
      <c r="A436" s="36">
        <v>41699</v>
      </c>
      <c r="B436" s="37">
        <v>80</v>
      </c>
      <c r="C436" s="30">
        <f t="shared" si="6"/>
        <v>-1.5999999999999943</v>
      </c>
    </row>
    <row r="437" spans="1:3">
      <c r="A437" s="34">
        <v>41730</v>
      </c>
      <c r="B437" s="35">
        <v>84.1</v>
      </c>
      <c r="C437" s="30">
        <f t="shared" si="6"/>
        <v>4.0999999999999943</v>
      </c>
    </row>
    <row r="438" spans="1:3">
      <c r="A438" s="36">
        <v>41760</v>
      </c>
      <c r="B438" s="37">
        <v>81.900000000000006</v>
      </c>
      <c r="C438" s="30">
        <f t="shared" si="6"/>
        <v>-2.1999999999999886</v>
      </c>
    </row>
    <row r="439" spans="1:3">
      <c r="A439" s="34">
        <v>41791</v>
      </c>
      <c r="B439" s="35">
        <v>82.5</v>
      </c>
      <c r="C439" s="30">
        <f t="shared" si="6"/>
        <v>0.59999999999999432</v>
      </c>
    </row>
    <row r="440" spans="1:3">
      <c r="A440" s="36">
        <v>41821</v>
      </c>
      <c r="B440" s="37">
        <v>81.8</v>
      </c>
      <c r="C440" s="30">
        <f t="shared" si="6"/>
        <v>-0.70000000000000284</v>
      </c>
    </row>
    <row r="441" spans="1:3">
      <c r="A441" s="34">
        <v>41852</v>
      </c>
      <c r="B441" s="35">
        <v>82.5</v>
      </c>
      <c r="C441" s="30">
        <f t="shared" si="6"/>
        <v>0.70000000000000284</v>
      </c>
    </row>
    <row r="442" spans="1:3">
      <c r="A442" s="36">
        <v>41883</v>
      </c>
      <c r="B442" s="37">
        <v>84.6</v>
      </c>
      <c r="C442" s="30">
        <f t="shared" si="6"/>
        <v>2.0999999999999943</v>
      </c>
    </row>
    <row r="443" spans="1:3">
      <c r="A443" s="34">
        <v>41913</v>
      </c>
      <c r="B443" s="35">
        <v>86.9</v>
      </c>
      <c r="C443" s="30">
        <f t="shared" si="6"/>
        <v>2.3000000000000114</v>
      </c>
    </row>
    <row r="444" spans="1:3">
      <c r="A444" s="36">
        <v>41944</v>
      </c>
      <c r="B444" s="37">
        <v>88.8</v>
      </c>
      <c r="C444" s="30">
        <f t="shared" si="6"/>
        <v>1.8999999999999915</v>
      </c>
    </row>
    <row r="445" spans="1:3">
      <c r="A445" s="34">
        <v>41974</v>
      </c>
      <c r="B445" s="35">
        <v>93.6</v>
      </c>
      <c r="C445" s="30">
        <f t="shared" si="6"/>
        <v>4.7999999999999972</v>
      </c>
    </row>
    <row r="446" spans="1:3">
      <c r="A446" s="36">
        <v>42005</v>
      </c>
      <c r="B446" s="37">
        <v>98.1</v>
      </c>
      <c r="C446" s="30">
        <f t="shared" si="6"/>
        <v>4.5</v>
      </c>
    </row>
    <row r="447" spans="1:3">
      <c r="A447" s="34">
        <v>42036</v>
      </c>
      <c r="B447" s="35">
        <v>95.4</v>
      </c>
      <c r="C447" s="30">
        <f t="shared" si="6"/>
        <v>-2.6999999999999886</v>
      </c>
    </row>
    <row r="448" spans="1:3">
      <c r="A448" s="36">
        <v>42064</v>
      </c>
      <c r="B448" s="37">
        <v>93</v>
      </c>
      <c r="C448" s="30">
        <f t="shared" si="6"/>
        <v>-2.4000000000000057</v>
      </c>
    </row>
    <row r="449" spans="1:5">
      <c r="A449" s="34">
        <v>42095</v>
      </c>
      <c r="B449" s="35">
        <v>95.9</v>
      </c>
      <c r="C449" s="30">
        <f t="shared" si="6"/>
        <v>2.9000000000000057</v>
      </c>
    </row>
    <row r="450" spans="1:5">
      <c r="A450" s="36">
        <v>42125</v>
      </c>
      <c r="B450" s="37">
        <v>90.7</v>
      </c>
      <c r="C450" s="30">
        <f t="shared" si="6"/>
        <v>-5.2000000000000028</v>
      </c>
      <c r="E450">
        <v>90.7</v>
      </c>
    </row>
    <row r="451" spans="1:5">
      <c r="A451" s="34">
        <v>42156</v>
      </c>
      <c r="B451" s="35">
        <v>96.1</v>
      </c>
      <c r="C451" s="30">
        <f t="shared" si="6"/>
        <v>5.3999999999999915</v>
      </c>
      <c r="E451">
        <v>96.1</v>
      </c>
    </row>
    <row r="452" spans="1:5">
      <c r="A452" s="36">
        <v>42186</v>
      </c>
      <c r="B452" s="37">
        <v>93.1</v>
      </c>
      <c r="C452" s="30">
        <f t="shared" ref="C452:C505" si="7">B452-B451</f>
        <v>-3</v>
      </c>
      <c r="E452">
        <v>93.1</v>
      </c>
    </row>
    <row r="453" spans="1:5">
      <c r="A453" s="34">
        <v>42217</v>
      </c>
      <c r="B453" s="35">
        <v>91.9</v>
      </c>
      <c r="C453" s="30">
        <f t="shared" si="7"/>
        <v>-1.1999999999999886</v>
      </c>
      <c r="E453">
        <v>91.9</v>
      </c>
    </row>
    <row r="454" spans="1:5">
      <c r="A454" s="36">
        <v>42248</v>
      </c>
      <c r="B454" s="37">
        <v>87.2</v>
      </c>
      <c r="C454" s="30">
        <f t="shared" si="7"/>
        <v>-4.7000000000000028</v>
      </c>
      <c r="E454">
        <v>87.2</v>
      </c>
    </row>
    <row r="455" spans="1:5">
      <c r="A455" s="34">
        <v>42278</v>
      </c>
      <c r="B455" s="35">
        <v>90</v>
      </c>
      <c r="C455" s="30">
        <f t="shared" si="7"/>
        <v>2.7999999999999972</v>
      </c>
      <c r="E455">
        <v>90</v>
      </c>
    </row>
    <row r="456" spans="1:5">
      <c r="A456" s="36">
        <v>42309</v>
      </c>
      <c r="B456" s="37">
        <v>91.3</v>
      </c>
      <c r="C456" s="30">
        <f t="shared" si="7"/>
        <v>1.2999999999999972</v>
      </c>
      <c r="E456">
        <v>91.3</v>
      </c>
    </row>
    <row r="457" spans="1:5">
      <c r="A457" s="34">
        <v>42339</v>
      </c>
      <c r="B457" s="35">
        <v>92.6</v>
      </c>
      <c r="C457" s="30">
        <f t="shared" si="7"/>
        <v>1.2999999999999972</v>
      </c>
      <c r="E457">
        <v>92.6</v>
      </c>
    </row>
    <row r="458" spans="1:5">
      <c r="A458" s="36">
        <v>42370</v>
      </c>
      <c r="B458" s="37">
        <v>92</v>
      </c>
      <c r="C458" s="30">
        <f t="shared" si="7"/>
        <v>-0.59999999999999432</v>
      </c>
      <c r="E458">
        <v>92</v>
      </c>
    </row>
    <row r="459" spans="1:5">
      <c r="A459" s="34">
        <v>42401</v>
      </c>
      <c r="B459" s="35">
        <v>91.7</v>
      </c>
      <c r="C459" s="30">
        <f t="shared" si="7"/>
        <v>-0.29999999999999716</v>
      </c>
      <c r="E459">
        <v>91.7</v>
      </c>
    </row>
    <row r="460" spans="1:5">
      <c r="A460" s="36">
        <v>42430</v>
      </c>
      <c r="B460" s="37">
        <v>91</v>
      </c>
      <c r="C460" s="30">
        <f t="shared" si="7"/>
        <v>-0.70000000000000284</v>
      </c>
      <c r="E460">
        <v>91</v>
      </c>
    </row>
    <row r="461" spans="1:5">
      <c r="A461" s="34">
        <v>42461</v>
      </c>
      <c r="B461" s="35">
        <v>89</v>
      </c>
      <c r="C461" s="30">
        <f t="shared" si="7"/>
        <v>-2</v>
      </c>
      <c r="E461">
        <v>89</v>
      </c>
    </row>
    <row r="462" spans="1:5">
      <c r="A462" s="36">
        <v>42491</v>
      </c>
      <c r="B462" s="37">
        <v>94.7</v>
      </c>
      <c r="C462" s="30">
        <f t="shared" si="7"/>
        <v>5.7000000000000028</v>
      </c>
      <c r="E462">
        <v>94.7</v>
      </c>
    </row>
    <row r="463" spans="1:5">
      <c r="A463" s="34">
        <v>42522</v>
      </c>
      <c r="B463" s="35">
        <v>93.5</v>
      </c>
      <c r="C463" s="30">
        <f t="shared" si="7"/>
        <v>-1.2000000000000028</v>
      </c>
      <c r="E463">
        <v>93.5</v>
      </c>
    </row>
    <row r="464" spans="1:5">
      <c r="A464" s="36">
        <v>42552</v>
      </c>
      <c r="B464" s="37">
        <v>90</v>
      </c>
      <c r="C464" s="30">
        <f t="shared" si="7"/>
        <v>-3.5</v>
      </c>
      <c r="E464">
        <v>90</v>
      </c>
    </row>
    <row r="465" spans="1:5">
      <c r="A465" s="34">
        <v>42583</v>
      </c>
      <c r="B465" s="35">
        <v>89.8</v>
      </c>
      <c r="C465" s="30">
        <f t="shared" si="7"/>
        <v>-0.20000000000000284</v>
      </c>
      <c r="E465">
        <v>89.8</v>
      </c>
    </row>
    <row r="466" spans="1:5">
      <c r="A466" s="36">
        <v>42614</v>
      </c>
      <c r="B466" s="37">
        <v>91.2</v>
      </c>
      <c r="C466" s="30">
        <f t="shared" si="7"/>
        <v>1.4000000000000057</v>
      </c>
      <c r="E466">
        <v>91.2</v>
      </c>
    </row>
    <row r="467" spans="1:5">
      <c r="A467" s="34">
        <v>42644</v>
      </c>
      <c r="B467" s="35">
        <v>87.2</v>
      </c>
      <c r="C467" s="30">
        <f t="shared" si="7"/>
        <v>-4</v>
      </c>
      <c r="E467">
        <v>87.2</v>
      </c>
    </row>
    <row r="468" spans="1:5">
      <c r="A468" s="36">
        <v>42675</v>
      </c>
      <c r="B468" s="37">
        <v>93.8</v>
      </c>
      <c r="C468" s="30">
        <f t="shared" si="7"/>
        <v>6.5999999999999943</v>
      </c>
      <c r="E468">
        <v>93.8</v>
      </c>
    </row>
    <row r="469" spans="1:5">
      <c r="A469" s="34">
        <v>42705</v>
      </c>
      <c r="B469" s="35">
        <v>98.2</v>
      </c>
      <c r="C469" s="30">
        <f t="shared" si="7"/>
        <v>4.4000000000000057</v>
      </c>
      <c r="E469">
        <v>98.2</v>
      </c>
    </row>
    <row r="470" spans="1:5">
      <c r="A470" s="36">
        <v>42736</v>
      </c>
      <c r="B470" s="37">
        <v>98.5</v>
      </c>
      <c r="C470" s="30">
        <f t="shared" si="7"/>
        <v>0.29999999999999716</v>
      </c>
      <c r="E470">
        <v>98.5</v>
      </c>
    </row>
    <row r="471" spans="1:5">
      <c r="A471" s="34">
        <v>42767</v>
      </c>
      <c r="B471" s="35">
        <v>96.3</v>
      </c>
      <c r="C471" s="30">
        <f t="shared" si="7"/>
        <v>-2.2000000000000028</v>
      </c>
      <c r="E471">
        <v>96.3</v>
      </c>
    </row>
    <row r="472" spans="1:5">
      <c r="A472" s="36">
        <v>42795</v>
      </c>
      <c r="B472" s="37">
        <v>96.9</v>
      </c>
      <c r="C472" s="30">
        <f t="shared" si="7"/>
        <v>0.60000000000000853</v>
      </c>
      <c r="E472">
        <v>96.9</v>
      </c>
    </row>
    <row r="473" spans="1:5">
      <c r="A473" s="34">
        <v>42826</v>
      </c>
      <c r="B473" s="35">
        <v>97</v>
      </c>
      <c r="C473" s="30">
        <f t="shared" si="7"/>
        <v>9.9999999999994316E-2</v>
      </c>
      <c r="E473">
        <v>97</v>
      </c>
    </row>
    <row r="474" spans="1:5">
      <c r="A474" s="36">
        <v>42856</v>
      </c>
      <c r="B474" s="37">
        <v>97.1</v>
      </c>
      <c r="C474" s="30">
        <f t="shared" si="7"/>
        <v>9.9999999999994316E-2</v>
      </c>
      <c r="E474">
        <v>97.1</v>
      </c>
    </row>
    <row r="475" spans="1:5">
      <c r="A475" s="34">
        <v>42887</v>
      </c>
      <c r="B475" s="35">
        <v>95.1</v>
      </c>
      <c r="C475" s="30">
        <f t="shared" si="7"/>
        <v>-2</v>
      </c>
      <c r="E475">
        <v>95.1</v>
      </c>
    </row>
    <row r="476" spans="1:5">
      <c r="A476" s="36">
        <v>42917</v>
      </c>
      <c r="B476" s="37">
        <v>93.4</v>
      </c>
      <c r="C476" s="30">
        <f t="shared" si="7"/>
        <v>-1.6999999999999886</v>
      </c>
      <c r="E476">
        <v>93.4</v>
      </c>
    </row>
    <row r="477" spans="1:5">
      <c r="A477" s="34">
        <v>42948</v>
      </c>
      <c r="B477" s="35">
        <v>96.8</v>
      </c>
      <c r="C477" s="30">
        <f t="shared" si="7"/>
        <v>3.3999999999999915</v>
      </c>
      <c r="E477">
        <v>96.8</v>
      </c>
    </row>
    <row r="478" spans="1:5">
      <c r="A478" s="36">
        <v>42979</v>
      </c>
      <c r="B478" s="37">
        <v>95.1</v>
      </c>
      <c r="C478" s="30">
        <f t="shared" si="7"/>
        <v>-1.7000000000000028</v>
      </c>
      <c r="E478">
        <v>95.1</v>
      </c>
    </row>
    <row r="479" spans="1:5">
      <c r="A479" s="34">
        <v>43009</v>
      </c>
      <c r="B479" s="35">
        <v>100.7</v>
      </c>
      <c r="C479" s="30">
        <f t="shared" si="7"/>
        <v>5.6000000000000085</v>
      </c>
      <c r="E479">
        <v>100.7</v>
      </c>
    </row>
    <row r="480" spans="1:5">
      <c r="A480" s="36">
        <v>43040</v>
      </c>
      <c r="B480" s="37">
        <v>98.5</v>
      </c>
      <c r="C480" s="30">
        <f t="shared" si="7"/>
        <v>-2.2000000000000028</v>
      </c>
      <c r="E480">
        <v>98.5</v>
      </c>
    </row>
    <row r="481" spans="1:5">
      <c r="A481" s="34">
        <v>43070</v>
      </c>
      <c r="B481" s="35">
        <v>95.9</v>
      </c>
      <c r="C481" s="30">
        <f t="shared" si="7"/>
        <v>-2.5999999999999943</v>
      </c>
      <c r="E481">
        <v>95.9</v>
      </c>
    </row>
    <row r="482" spans="1:5">
      <c r="A482" s="36">
        <v>43101</v>
      </c>
      <c r="B482" s="37">
        <v>95.7</v>
      </c>
      <c r="C482" s="30">
        <f t="shared" si="7"/>
        <v>-0.20000000000000284</v>
      </c>
      <c r="E482">
        <v>95.7</v>
      </c>
    </row>
    <row r="483" spans="1:5">
      <c r="A483" s="34">
        <v>43132</v>
      </c>
      <c r="B483" s="35">
        <v>99.7</v>
      </c>
      <c r="C483" s="30">
        <f t="shared" si="7"/>
        <v>4</v>
      </c>
      <c r="E483">
        <v>99.7</v>
      </c>
    </row>
    <row r="484" spans="1:5">
      <c r="A484" s="36">
        <v>43160</v>
      </c>
      <c r="B484" s="37">
        <v>101.4</v>
      </c>
      <c r="C484" s="30">
        <f t="shared" si="7"/>
        <v>1.7000000000000028</v>
      </c>
      <c r="E484">
        <v>101.4</v>
      </c>
    </row>
    <row r="485" spans="1:5">
      <c r="A485" s="34">
        <v>43191</v>
      </c>
      <c r="B485" s="35">
        <v>98.8</v>
      </c>
      <c r="C485" s="30">
        <f t="shared" si="7"/>
        <v>-2.6000000000000085</v>
      </c>
      <c r="E485">
        <v>98.8</v>
      </c>
    </row>
    <row r="486" spans="1:5">
      <c r="A486" s="36">
        <v>43221</v>
      </c>
      <c r="B486" s="37">
        <v>98</v>
      </c>
      <c r="C486" s="30">
        <f t="shared" si="7"/>
        <v>-0.79999999999999716</v>
      </c>
      <c r="E486">
        <v>98.8</v>
      </c>
    </row>
    <row r="487" spans="1:5">
      <c r="A487" s="34">
        <v>43252</v>
      </c>
      <c r="B487" s="38">
        <v>98.2</v>
      </c>
      <c r="C487" s="30">
        <f t="shared" si="7"/>
        <v>0.20000000000000284</v>
      </c>
      <c r="E487" t="s">
        <v>244</v>
      </c>
    </row>
    <row r="488" spans="1:5">
      <c r="A488" s="36">
        <v>43282</v>
      </c>
      <c r="B488" s="38">
        <v>97.9</v>
      </c>
      <c r="C488" s="30">
        <f t="shared" si="7"/>
        <v>-0.29999999999999716</v>
      </c>
    </row>
    <row r="489" spans="1:5">
      <c r="A489" s="34">
        <v>43313</v>
      </c>
      <c r="C489" s="30">
        <f t="shared" si="7"/>
        <v>-97.9</v>
      </c>
    </row>
    <row r="490" spans="1:5">
      <c r="A490" s="36">
        <v>43344</v>
      </c>
      <c r="C490" s="30">
        <f t="shared" si="7"/>
        <v>0</v>
      </c>
    </row>
    <row r="491" spans="1:5">
      <c r="A491" s="34">
        <v>43374</v>
      </c>
      <c r="C491" s="30">
        <f t="shared" si="7"/>
        <v>0</v>
      </c>
    </row>
    <row r="492" spans="1:5">
      <c r="A492" s="36">
        <v>43405</v>
      </c>
      <c r="C492" s="30">
        <f t="shared" si="7"/>
        <v>0</v>
      </c>
    </row>
    <row r="493" spans="1:5">
      <c r="A493" s="34">
        <v>43435</v>
      </c>
      <c r="C493" s="30">
        <f t="shared" si="7"/>
        <v>0</v>
      </c>
    </row>
    <row r="494" spans="1:5">
      <c r="A494" s="36">
        <v>43466</v>
      </c>
      <c r="C494" s="30">
        <f t="shared" si="7"/>
        <v>0</v>
      </c>
    </row>
    <row r="495" spans="1:5">
      <c r="A495" s="34">
        <v>43497</v>
      </c>
      <c r="C495" s="30">
        <f t="shared" si="7"/>
        <v>0</v>
      </c>
    </row>
    <row r="496" spans="1:5">
      <c r="A496" s="36">
        <v>43525</v>
      </c>
      <c r="C496" s="30">
        <f t="shared" si="7"/>
        <v>0</v>
      </c>
    </row>
    <row r="497" spans="1:3">
      <c r="A497" s="34">
        <v>43556</v>
      </c>
      <c r="C497" s="30">
        <f t="shared" si="7"/>
        <v>0</v>
      </c>
    </row>
    <row r="498" spans="1:3">
      <c r="A498" s="36">
        <v>43586</v>
      </c>
      <c r="C498" s="30">
        <f t="shared" si="7"/>
        <v>0</v>
      </c>
    </row>
    <row r="499" spans="1:3">
      <c r="A499" s="34">
        <v>43617</v>
      </c>
      <c r="C499" s="30">
        <f t="shared" si="7"/>
        <v>0</v>
      </c>
    </row>
    <row r="500" spans="1:3">
      <c r="A500" s="36">
        <v>43647</v>
      </c>
      <c r="C500" s="30">
        <f t="shared" si="7"/>
        <v>0</v>
      </c>
    </row>
    <row r="501" spans="1:3">
      <c r="A501" s="34">
        <v>43678</v>
      </c>
      <c r="C501" s="30">
        <f t="shared" si="7"/>
        <v>0</v>
      </c>
    </row>
    <row r="502" spans="1:3">
      <c r="A502" s="36">
        <v>43709</v>
      </c>
      <c r="C502" s="30">
        <f t="shared" si="7"/>
        <v>0</v>
      </c>
    </row>
    <row r="503" spans="1:3">
      <c r="A503" s="34">
        <v>43739</v>
      </c>
      <c r="C503" s="30">
        <f t="shared" si="7"/>
        <v>0</v>
      </c>
    </row>
    <row r="504" spans="1:3">
      <c r="A504" s="36">
        <v>43770</v>
      </c>
      <c r="C504" s="30">
        <f t="shared" si="7"/>
        <v>0</v>
      </c>
    </row>
    <row r="505" spans="1:3">
      <c r="A505" s="34">
        <v>43800</v>
      </c>
      <c r="C505" s="30">
        <f t="shared" si="7"/>
        <v>0</v>
      </c>
    </row>
  </sheetData>
  <mergeCells count="4">
    <mergeCell ref="U8:AB8"/>
    <mergeCell ref="AC8:AO8"/>
    <mergeCell ref="AP8:BI8"/>
    <mergeCell ref="BJ8:BS8"/>
  </mergeCells>
  <phoneticPr fontId="2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21"/>
  <sheetViews>
    <sheetView topLeftCell="A700" workbookViewId="0">
      <selection activeCell="C717" sqref="C717"/>
    </sheetView>
  </sheetViews>
  <sheetFormatPr defaultRowHeight="14.5"/>
  <cols>
    <col min="21" max="21" width="11.7265625" style="21" customWidth="1"/>
    <col min="22" max="42" width="4.7265625" style="21" customWidth="1"/>
    <col min="43" max="43" width="9.1796875" style="21"/>
  </cols>
  <sheetData>
    <row r="1" spans="1:43" s="10" customFormat="1">
      <c r="A1" s="10" t="s">
        <v>18</v>
      </c>
      <c r="B1" s="10" t="s">
        <v>40</v>
      </c>
      <c r="C1" s="10" t="s">
        <v>20</v>
      </c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</row>
    <row r="2" spans="1:43">
      <c r="A2" s="63">
        <v>21916</v>
      </c>
      <c r="B2" s="64">
        <v>1092</v>
      </c>
    </row>
    <row r="3" spans="1:43">
      <c r="A3" s="63">
        <v>21947</v>
      </c>
      <c r="B3" s="64">
        <v>1088</v>
      </c>
      <c r="C3" s="14">
        <f>(B3-B2)/B2</f>
        <v>-3.663003663003663E-3</v>
      </c>
      <c r="U3" s="65" t="s">
        <v>33</v>
      </c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</row>
    <row r="4" spans="1:43">
      <c r="A4" s="63">
        <v>21976</v>
      </c>
      <c r="B4" s="64">
        <v>955</v>
      </c>
      <c r="C4" s="14">
        <f t="shared" ref="C4:C67" si="0">(B4-B3)/B3</f>
        <v>-0.12224264705882353</v>
      </c>
      <c r="U4" s="65" t="s">
        <v>40</v>
      </c>
      <c r="V4" s="66">
        <v>400</v>
      </c>
      <c r="W4" s="66">
        <v>500</v>
      </c>
      <c r="X4" s="66">
        <v>600</v>
      </c>
      <c r="Y4" s="66">
        <v>700</v>
      </c>
      <c r="Z4" s="66">
        <v>800</v>
      </c>
      <c r="AA4" s="66">
        <v>900</v>
      </c>
      <c r="AB4" s="66">
        <v>1000</v>
      </c>
      <c r="AC4" s="66">
        <v>1100</v>
      </c>
      <c r="AD4" s="66">
        <v>1200</v>
      </c>
      <c r="AE4" s="66">
        <v>1300</v>
      </c>
      <c r="AF4" s="67">
        <v>1400</v>
      </c>
      <c r="AG4" s="67">
        <v>1500</v>
      </c>
      <c r="AH4" s="66">
        <v>1600</v>
      </c>
      <c r="AI4" s="66">
        <v>1700</v>
      </c>
      <c r="AJ4" s="66">
        <v>1800</v>
      </c>
      <c r="AK4" s="66">
        <v>1900</v>
      </c>
      <c r="AL4" s="66">
        <v>2000</v>
      </c>
      <c r="AM4" s="66">
        <v>2100</v>
      </c>
      <c r="AN4" s="66">
        <v>2200</v>
      </c>
      <c r="AO4" s="66">
        <v>2300</v>
      </c>
      <c r="AP4" s="66">
        <v>2400</v>
      </c>
    </row>
    <row r="5" spans="1:43">
      <c r="A5" s="63">
        <v>22007</v>
      </c>
      <c r="B5" s="64">
        <v>1016</v>
      </c>
      <c r="C5" s="14">
        <f t="shared" si="0"/>
        <v>6.3874345549738226E-2</v>
      </c>
      <c r="U5" s="65" t="s">
        <v>34</v>
      </c>
      <c r="V5" s="66">
        <v>-4</v>
      </c>
      <c r="W5" s="66">
        <v>-3</v>
      </c>
      <c r="X5" s="66">
        <v>-3</v>
      </c>
      <c r="Y5" s="66">
        <v>-2</v>
      </c>
      <c r="Z5" s="66">
        <v>-1</v>
      </c>
      <c r="AA5" s="66">
        <v>-0.5</v>
      </c>
      <c r="AB5" s="67">
        <v>0</v>
      </c>
      <c r="AC5" s="66">
        <v>1</v>
      </c>
      <c r="AD5" s="66">
        <v>1.5</v>
      </c>
      <c r="AE5" s="66">
        <v>2</v>
      </c>
      <c r="AF5" s="66">
        <v>2.5</v>
      </c>
      <c r="AG5" s="66">
        <v>3</v>
      </c>
      <c r="AH5" s="66">
        <v>4</v>
      </c>
      <c r="AI5" s="66">
        <v>4.5</v>
      </c>
      <c r="AJ5" s="66">
        <v>5</v>
      </c>
      <c r="AK5" s="66">
        <v>6</v>
      </c>
      <c r="AL5" s="66">
        <v>6.5</v>
      </c>
      <c r="AM5" s="66">
        <v>7</v>
      </c>
      <c r="AN5" s="66">
        <v>8</v>
      </c>
      <c r="AO5" s="66">
        <v>9</v>
      </c>
      <c r="AP5" s="66">
        <v>9.5</v>
      </c>
    </row>
    <row r="6" spans="1:43">
      <c r="A6" s="63">
        <v>22037</v>
      </c>
      <c r="B6" s="64">
        <v>1052</v>
      </c>
      <c r="C6" s="14">
        <f t="shared" si="0"/>
        <v>3.5433070866141732E-2</v>
      </c>
      <c r="U6" s="65" t="s">
        <v>12</v>
      </c>
      <c r="V6" s="69">
        <v>10</v>
      </c>
      <c r="W6" s="69">
        <v>10</v>
      </c>
      <c r="X6" s="69">
        <v>10</v>
      </c>
      <c r="Y6" s="69">
        <v>7</v>
      </c>
      <c r="Z6" s="68">
        <v>-8</v>
      </c>
      <c r="AA6" s="68">
        <v>-5</v>
      </c>
      <c r="AB6" s="68">
        <v>-3</v>
      </c>
      <c r="AC6" s="67">
        <v>0</v>
      </c>
      <c r="AD6" s="69">
        <v>2</v>
      </c>
      <c r="AE6" s="69">
        <v>3</v>
      </c>
      <c r="AF6" s="69">
        <v>4</v>
      </c>
      <c r="AG6" s="69">
        <v>5</v>
      </c>
      <c r="AH6" s="69">
        <v>8</v>
      </c>
      <c r="AI6" s="69">
        <v>9</v>
      </c>
      <c r="AJ6" s="69">
        <v>10</v>
      </c>
      <c r="AK6" s="68">
        <v>-7</v>
      </c>
      <c r="AL6" s="68">
        <v>-9</v>
      </c>
      <c r="AM6" s="68">
        <v>-10</v>
      </c>
      <c r="AN6" s="68">
        <v>-10</v>
      </c>
      <c r="AO6" s="68">
        <v>-10</v>
      </c>
      <c r="AP6" s="68">
        <v>-10</v>
      </c>
    </row>
    <row r="7" spans="1:43">
      <c r="A7" s="63">
        <v>22068</v>
      </c>
      <c r="B7" s="64">
        <v>958</v>
      </c>
      <c r="C7" s="14">
        <f t="shared" si="0"/>
        <v>-8.9353612167300381E-2</v>
      </c>
    </row>
    <row r="8" spans="1:43">
      <c r="A8" s="63">
        <v>22098</v>
      </c>
      <c r="B8" s="64">
        <v>999</v>
      </c>
      <c r="C8" s="14">
        <f t="shared" si="0"/>
        <v>4.2797494780793317E-2</v>
      </c>
      <c r="V8" s="348" t="s">
        <v>245</v>
      </c>
      <c r="W8" s="349"/>
      <c r="X8" s="349"/>
      <c r="Y8" s="350"/>
      <c r="Z8" s="351" t="s">
        <v>246</v>
      </c>
      <c r="AA8" s="352"/>
      <c r="AB8" s="353"/>
      <c r="AC8" s="351" t="s">
        <v>251</v>
      </c>
      <c r="AD8" s="352"/>
      <c r="AE8" s="352"/>
      <c r="AF8" s="352"/>
      <c r="AG8" s="352"/>
      <c r="AH8" s="352"/>
      <c r="AI8" s="352"/>
      <c r="AJ8" s="353"/>
      <c r="AK8" s="351" t="s">
        <v>253</v>
      </c>
      <c r="AL8" s="352"/>
      <c r="AM8" s="352"/>
      <c r="AN8" s="352"/>
      <c r="AO8" s="352"/>
      <c r="AP8" s="353"/>
    </row>
    <row r="9" spans="1:43">
      <c r="A9" s="63">
        <v>22129</v>
      </c>
      <c r="B9" s="64">
        <v>994</v>
      </c>
      <c r="C9" s="14">
        <f t="shared" si="0"/>
        <v>-5.005005005005005E-3</v>
      </c>
      <c r="V9" s="354" t="s">
        <v>254</v>
      </c>
      <c r="W9" s="354"/>
      <c r="X9" s="354"/>
      <c r="Y9" s="354"/>
      <c r="Z9" s="354" t="s">
        <v>255</v>
      </c>
      <c r="AA9" s="354"/>
      <c r="AB9" s="354"/>
    </row>
    <row r="10" spans="1:43">
      <c r="A10" s="63">
        <v>22160</v>
      </c>
      <c r="B10" s="64">
        <v>984</v>
      </c>
      <c r="C10" s="14">
        <f t="shared" si="0"/>
        <v>-1.0060362173038229E-2</v>
      </c>
    </row>
    <row r="11" spans="1:43">
      <c r="A11" s="63">
        <v>22190</v>
      </c>
      <c r="B11" s="64">
        <v>972</v>
      </c>
      <c r="C11" s="14">
        <f t="shared" si="0"/>
        <v>-1.2195121951219513E-2</v>
      </c>
    </row>
    <row r="12" spans="1:43">
      <c r="A12" s="63">
        <v>22221</v>
      </c>
      <c r="B12" s="64">
        <v>979</v>
      </c>
      <c r="C12" s="14">
        <f t="shared" si="0"/>
        <v>7.2016460905349796E-3</v>
      </c>
    </row>
    <row r="13" spans="1:43">
      <c r="A13" s="63">
        <v>22251</v>
      </c>
      <c r="B13" s="64">
        <v>951</v>
      </c>
      <c r="C13" s="14">
        <f t="shared" si="0"/>
        <v>-2.8600612870275793E-2</v>
      </c>
    </row>
    <row r="14" spans="1:43">
      <c r="A14" s="63">
        <v>22282</v>
      </c>
      <c r="B14" s="64">
        <v>969</v>
      </c>
      <c r="C14" s="14">
        <f t="shared" si="0"/>
        <v>1.8927444794952682E-2</v>
      </c>
    </row>
    <row r="15" spans="1:43">
      <c r="A15" s="63">
        <v>22313</v>
      </c>
      <c r="B15" s="64">
        <v>961</v>
      </c>
      <c r="C15" s="14">
        <f t="shared" si="0"/>
        <v>-8.2559339525283791E-3</v>
      </c>
    </row>
    <row r="16" spans="1:43">
      <c r="A16" s="63">
        <v>22341</v>
      </c>
      <c r="B16" s="64">
        <v>1000</v>
      </c>
      <c r="C16" s="14">
        <f t="shared" si="0"/>
        <v>4.0582726326742979E-2</v>
      </c>
    </row>
    <row r="17" spans="1:3">
      <c r="A17" s="63">
        <v>22372</v>
      </c>
      <c r="B17" s="64">
        <v>1002</v>
      </c>
      <c r="C17" s="14">
        <f t="shared" si="0"/>
        <v>2E-3</v>
      </c>
    </row>
    <row r="18" spans="1:3">
      <c r="A18" s="63">
        <v>22402</v>
      </c>
      <c r="B18" s="64">
        <v>1027</v>
      </c>
      <c r="C18" s="14">
        <f t="shared" si="0"/>
        <v>2.4950099800399202E-2</v>
      </c>
    </row>
    <row r="19" spans="1:3">
      <c r="A19" s="63">
        <v>22433</v>
      </c>
      <c r="B19" s="64">
        <v>1070</v>
      </c>
      <c r="C19" s="14">
        <f t="shared" si="0"/>
        <v>4.1869522882181112E-2</v>
      </c>
    </row>
    <row r="20" spans="1:3">
      <c r="A20" s="63">
        <v>22463</v>
      </c>
      <c r="B20" s="64">
        <v>1083</v>
      </c>
      <c r="C20" s="14">
        <f t="shared" si="0"/>
        <v>1.2149532710280374E-2</v>
      </c>
    </row>
    <row r="21" spans="1:3">
      <c r="A21" s="63">
        <v>22494</v>
      </c>
      <c r="B21" s="64">
        <v>1159</v>
      </c>
      <c r="C21" s="14">
        <f t="shared" si="0"/>
        <v>7.0175438596491224E-2</v>
      </c>
    </row>
    <row r="22" spans="1:3">
      <c r="A22" s="63">
        <v>22525</v>
      </c>
      <c r="B22" s="64">
        <v>1098</v>
      </c>
      <c r="C22" s="14">
        <f t="shared" si="0"/>
        <v>-5.2631578947368418E-2</v>
      </c>
    </row>
    <row r="23" spans="1:3">
      <c r="A23" s="63">
        <v>22555</v>
      </c>
      <c r="B23" s="64">
        <v>1123</v>
      </c>
      <c r="C23" s="14">
        <f t="shared" si="0"/>
        <v>2.2768670309653915E-2</v>
      </c>
    </row>
    <row r="24" spans="1:3">
      <c r="A24" s="63">
        <v>22586</v>
      </c>
      <c r="B24" s="64">
        <v>1152</v>
      </c>
      <c r="C24" s="14">
        <f t="shared" si="0"/>
        <v>2.5823686553873553E-2</v>
      </c>
    </row>
    <row r="25" spans="1:3">
      <c r="A25" s="63">
        <v>22616</v>
      </c>
      <c r="B25" s="64">
        <v>1161</v>
      </c>
      <c r="C25" s="14">
        <f t="shared" si="0"/>
        <v>7.8125E-3</v>
      </c>
    </row>
    <row r="26" spans="1:3">
      <c r="A26" s="63">
        <v>22647</v>
      </c>
      <c r="B26" s="64">
        <v>1122</v>
      </c>
      <c r="C26" s="14">
        <f t="shared" si="0"/>
        <v>-3.3591731266149873E-2</v>
      </c>
    </row>
    <row r="27" spans="1:3">
      <c r="A27" s="63">
        <v>22678</v>
      </c>
      <c r="B27" s="64">
        <v>1194</v>
      </c>
      <c r="C27" s="14">
        <f t="shared" si="0"/>
        <v>6.4171122994652413E-2</v>
      </c>
    </row>
    <row r="28" spans="1:3">
      <c r="A28" s="63">
        <v>22706</v>
      </c>
      <c r="B28" s="64">
        <v>1134</v>
      </c>
      <c r="C28" s="14">
        <f t="shared" si="0"/>
        <v>-5.0251256281407038E-2</v>
      </c>
    </row>
    <row r="29" spans="1:3">
      <c r="A29" s="63">
        <v>22737</v>
      </c>
      <c r="B29" s="64">
        <v>1235</v>
      </c>
      <c r="C29" s="14">
        <f t="shared" si="0"/>
        <v>8.9065255731922394E-2</v>
      </c>
    </row>
    <row r="30" spans="1:3">
      <c r="A30" s="63">
        <v>22767</v>
      </c>
      <c r="B30" s="64">
        <v>1142</v>
      </c>
      <c r="C30" s="14">
        <f t="shared" si="0"/>
        <v>-7.5303643724696362E-2</v>
      </c>
    </row>
    <row r="31" spans="1:3">
      <c r="A31" s="63">
        <v>22798</v>
      </c>
      <c r="B31" s="64">
        <v>1154</v>
      </c>
      <c r="C31" s="14">
        <f t="shared" si="0"/>
        <v>1.0507880910683012E-2</v>
      </c>
    </row>
    <row r="32" spans="1:3">
      <c r="A32" s="63">
        <v>22828</v>
      </c>
      <c r="B32" s="64">
        <v>1189</v>
      </c>
      <c r="C32" s="14">
        <f t="shared" si="0"/>
        <v>3.0329289428076257E-2</v>
      </c>
    </row>
    <row r="33" spans="1:3">
      <c r="A33" s="63">
        <v>22859</v>
      </c>
      <c r="B33" s="64">
        <v>1200</v>
      </c>
      <c r="C33" s="14">
        <f t="shared" si="0"/>
        <v>9.2514718250630776E-3</v>
      </c>
    </row>
    <row r="34" spans="1:3">
      <c r="A34" s="63">
        <v>22890</v>
      </c>
      <c r="B34" s="64">
        <v>1223</v>
      </c>
      <c r="C34" s="14">
        <f t="shared" si="0"/>
        <v>1.9166666666666665E-2</v>
      </c>
    </row>
    <row r="35" spans="1:3">
      <c r="A35" s="63">
        <v>22920</v>
      </c>
      <c r="B35" s="64">
        <v>1181</v>
      </c>
      <c r="C35" s="14">
        <f t="shared" si="0"/>
        <v>-3.4341782502044151E-2</v>
      </c>
    </row>
    <row r="36" spans="1:3">
      <c r="A36" s="63">
        <v>22951</v>
      </c>
      <c r="B36" s="64">
        <v>1236</v>
      </c>
      <c r="C36" s="14">
        <f t="shared" si="0"/>
        <v>4.6570702794242171E-2</v>
      </c>
    </row>
    <row r="37" spans="1:3">
      <c r="A37" s="63">
        <v>22981</v>
      </c>
      <c r="B37" s="64">
        <v>1236</v>
      </c>
      <c r="C37" s="14">
        <f t="shared" si="0"/>
        <v>0</v>
      </c>
    </row>
    <row r="38" spans="1:3">
      <c r="A38" s="63">
        <v>23012</v>
      </c>
      <c r="B38" s="64">
        <v>1248</v>
      </c>
      <c r="C38" s="14">
        <f t="shared" si="0"/>
        <v>9.7087378640776691E-3</v>
      </c>
    </row>
    <row r="39" spans="1:3">
      <c r="A39" s="63">
        <v>23043</v>
      </c>
      <c r="B39" s="64">
        <v>1212</v>
      </c>
      <c r="C39" s="14">
        <f t="shared" si="0"/>
        <v>-2.8846153846153848E-2</v>
      </c>
    </row>
    <row r="40" spans="1:3">
      <c r="A40" s="63">
        <v>23071</v>
      </c>
      <c r="B40" s="64">
        <v>1258</v>
      </c>
      <c r="C40" s="14">
        <f t="shared" si="0"/>
        <v>3.7953795379537955E-2</v>
      </c>
    </row>
    <row r="41" spans="1:3">
      <c r="A41" s="63">
        <v>23102</v>
      </c>
      <c r="B41" s="64">
        <v>1288</v>
      </c>
      <c r="C41" s="14">
        <f t="shared" si="0"/>
        <v>2.3847376788553261E-2</v>
      </c>
    </row>
    <row r="42" spans="1:3">
      <c r="A42" s="63">
        <v>23132</v>
      </c>
      <c r="B42" s="64">
        <v>1350</v>
      </c>
      <c r="C42" s="14">
        <f t="shared" si="0"/>
        <v>4.813664596273292E-2</v>
      </c>
    </row>
    <row r="43" spans="1:3">
      <c r="A43" s="63">
        <v>23163</v>
      </c>
      <c r="B43" s="64">
        <v>1345</v>
      </c>
      <c r="C43" s="14">
        <f t="shared" si="0"/>
        <v>-3.7037037037037038E-3</v>
      </c>
    </row>
    <row r="44" spans="1:3">
      <c r="A44" s="63">
        <v>23193</v>
      </c>
      <c r="B44" s="64">
        <v>1321</v>
      </c>
      <c r="C44" s="14">
        <f t="shared" si="0"/>
        <v>-1.7843866171003718E-2</v>
      </c>
    </row>
    <row r="45" spans="1:3">
      <c r="A45" s="63">
        <v>23224</v>
      </c>
      <c r="B45" s="64">
        <v>1310</v>
      </c>
      <c r="C45" s="14">
        <f t="shared" si="0"/>
        <v>-8.3270249810749441E-3</v>
      </c>
    </row>
    <row r="46" spans="1:3">
      <c r="A46" s="63">
        <v>23255</v>
      </c>
      <c r="B46" s="64">
        <v>1413</v>
      </c>
      <c r="C46" s="14">
        <f t="shared" si="0"/>
        <v>7.8625954198473277E-2</v>
      </c>
    </row>
    <row r="47" spans="1:3">
      <c r="A47" s="63">
        <v>23285</v>
      </c>
      <c r="B47" s="64">
        <v>1414</v>
      </c>
      <c r="C47" s="14">
        <f t="shared" si="0"/>
        <v>7.0771408351026188E-4</v>
      </c>
    </row>
    <row r="48" spans="1:3">
      <c r="A48" s="63">
        <v>23316</v>
      </c>
      <c r="B48" s="64">
        <v>1357</v>
      </c>
      <c r="C48" s="14">
        <f t="shared" si="0"/>
        <v>-4.0311173974540308E-2</v>
      </c>
    </row>
    <row r="49" spans="1:3">
      <c r="A49" s="63">
        <v>23346</v>
      </c>
      <c r="B49" s="64">
        <v>1423</v>
      </c>
      <c r="C49" s="14">
        <f t="shared" si="0"/>
        <v>4.8636698599852618E-2</v>
      </c>
    </row>
    <row r="50" spans="1:3">
      <c r="A50" s="63">
        <v>23377</v>
      </c>
      <c r="B50" s="64">
        <v>1296</v>
      </c>
      <c r="C50" s="14">
        <f t="shared" si="0"/>
        <v>-8.9248067463106109E-2</v>
      </c>
    </row>
    <row r="51" spans="1:3">
      <c r="A51" s="63">
        <v>23408</v>
      </c>
      <c r="B51" s="64">
        <v>1442</v>
      </c>
      <c r="C51" s="14">
        <f t="shared" si="0"/>
        <v>0.11265432098765432</v>
      </c>
    </row>
    <row r="52" spans="1:3">
      <c r="A52" s="63">
        <v>23437</v>
      </c>
      <c r="B52" s="64">
        <v>1313</v>
      </c>
      <c r="C52" s="14">
        <f t="shared" si="0"/>
        <v>-8.9459084604715675E-2</v>
      </c>
    </row>
    <row r="53" spans="1:3">
      <c r="A53" s="63">
        <v>23468</v>
      </c>
      <c r="B53" s="64">
        <v>1264</v>
      </c>
      <c r="C53" s="14">
        <f t="shared" si="0"/>
        <v>-3.7319116527037316E-2</v>
      </c>
    </row>
    <row r="54" spans="1:3">
      <c r="A54" s="63">
        <v>23498</v>
      </c>
      <c r="B54" s="64">
        <v>1299</v>
      </c>
      <c r="C54" s="14">
        <f t="shared" si="0"/>
        <v>2.7689873417721517E-2</v>
      </c>
    </row>
    <row r="55" spans="1:3">
      <c r="A55" s="63">
        <v>23529</v>
      </c>
      <c r="B55" s="64">
        <v>1280</v>
      </c>
      <c r="C55" s="14">
        <f t="shared" si="0"/>
        <v>-1.4626635873749037E-2</v>
      </c>
    </row>
    <row r="56" spans="1:3">
      <c r="A56" s="63">
        <v>23559</v>
      </c>
      <c r="B56" s="64">
        <v>1304</v>
      </c>
      <c r="C56" s="14">
        <f t="shared" si="0"/>
        <v>1.8749999999999999E-2</v>
      </c>
    </row>
    <row r="57" spans="1:3">
      <c r="A57" s="63">
        <v>23590</v>
      </c>
      <c r="B57" s="64">
        <v>1306</v>
      </c>
      <c r="C57" s="14">
        <f t="shared" si="0"/>
        <v>1.5337423312883436E-3</v>
      </c>
    </row>
    <row r="58" spans="1:3">
      <c r="A58" s="63">
        <v>23621</v>
      </c>
      <c r="B58" s="64">
        <v>1265</v>
      </c>
      <c r="C58" s="14">
        <f t="shared" si="0"/>
        <v>-3.139356814701378E-2</v>
      </c>
    </row>
    <row r="59" spans="1:3">
      <c r="A59" s="63">
        <v>23651</v>
      </c>
      <c r="B59" s="64">
        <v>1230</v>
      </c>
      <c r="C59" s="14">
        <f t="shared" si="0"/>
        <v>-2.766798418972332E-2</v>
      </c>
    </row>
    <row r="60" spans="1:3">
      <c r="A60" s="63">
        <v>23682</v>
      </c>
      <c r="B60" s="64">
        <v>1254</v>
      </c>
      <c r="C60" s="14">
        <f t="shared" si="0"/>
        <v>1.9512195121951219E-2</v>
      </c>
    </row>
    <row r="61" spans="1:3">
      <c r="A61" s="63">
        <v>23712</v>
      </c>
      <c r="B61" s="64">
        <v>1164</v>
      </c>
      <c r="C61" s="14">
        <f t="shared" si="0"/>
        <v>-7.1770334928229665E-2</v>
      </c>
    </row>
    <row r="62" spans="1:3">
      <c r="A62" s="63">
        <v>23743</v>
      </c>
      <c r="B62" s="64">
        <v>1264</v>
      </c>
      <c r="C62" s="14">
        <f t="shared" si="0"/>
        <v>8.5910652920962199E-2</v>
      </c>
    </row>
    <row r="63" spans="1:3">
      <c r="A63" s="63">
        <v>23774</v>
      </c>
      <c r="B63" s="64">
        <v>1185</v>
      </c>
      <c r="C63" s="14">
        <f t="shared" si="0"/>
        <v>-6.25E-2</v>
      </c>
    </row>
    <row r="64" spans="1:3">
      <c r="A64" s="63">
        <v>23802</v>
      </c>
      <c r="B64" s="64">
        <v>1211</v>
      </c>
      <c r="C64" s="14">
        <f t="shared" si="0"/>
        <v>2.1940928270042195E-2</v>
      </c>
    </row>
    <row r="65" spans="1:3">
      <c r="A65" s="63">
        <v>23833</v>
      </c>
      <c r="B65" s="64">
        <v>1162</v>
      </c>
      <c r="C65" s="14">
        <f t="shared" si="0"/>
        <v>-4.046242774566474E-2</v>
      </c>
    </row>
    <row r="66" spans="1:3">
      <c r="A66" s="63">
        <v>23863</v>
      </c>
      <c r="B66" s="64">
        <v>1207</v>
      </c>
      <c r="C66" s="14">
        <f t="shared" si="0"/>
        <v>3.8726333907056799E-2</v>
      </c>
    </row>
    <row r="67" spans="1:3">
      <c r="A67" s="63">
        <v>23894</v>
      </c>
      <c r="B67" s="64">
        <v>1241</v>
      </c>
      <c r="C67" s="14">
        <f t="shared" si="0"/>
        <v>2.8169014084507043E-2</v>
      </c>
    </row>
    <row r="68" spans="1:3">
      <c r="A68" s="63">
        <v>23924</v>
      </c>
      <c r="B68" s="64">
        <v>1237</v>
      </c>
      <c r="C68" s="14">
        <f t="shared" ref="C68:C131" si="1">(B68-B67)/B67</f>
        <v>-3.2232070910556002E-3</v>
      </c>
    </row>
    <row r="69" spans="1:3">
      <c r="A69" s="63">
        <v>23955</v>
      </c>
      <c r="B69" s="64">
        <v>1249</v>
      </c>
      <c r="C69" s="14">
        <f t="shared" si="1"/>
        <v>9.7008892481810841E-3</v>
      </c>
    </row>
    <row r="70" spans="1:3">
      <c r="A70" s="63">
        <v>23986</v>
      </c>
      <c r="B70" s="64">
        <v>1227</v>
      </c>
      <c r="C70" s="14">
        <f t="shared" si="1"/>
        <v>-1.7614091273018415E-2</v>
      </c>
    </row>
    <row r="71" spans="1:3">
      <c r="A71" s="63">
        <v>24016</v>
      </c>
      <c r="B71" s="64">
        <v>1279</v>
      </c>
      <c r="C71" s="14">
        <f t="shared" si="1"/>
        <v>4.2379788101059496E-2</v>
      </c>
    </row>
    <row r="72" spans="1:3">
      <c r="A72" s="63">
        <v>24047</v>
      </c>
      <c r="B72" s="64">
        <v>1306</v>
      </c>
      <c r="C72" s="14">
        <f t="shared" si="1"/>
        <v>2.1110242376856918E-2</v>
      </c>
    </row>
    <row r="73" spans="1:3">
      <c r="A73" s="63">
        <v>24077</v>
      </c>
      <c r="B73" s="64">
        <v>1315</v>
      </c>
      <c r="C73" s="14">
        <f t="shared" si="1"/>
        <v>6.8912710566615618E-3</v>
      </c>
    </row>
    <row r="74" spans="1:3">
      <c r="A74" s="63">
        <v>24108</v>
      </c>
      <c r="B74" s="64">
        <v>1325</v>
      </c>
      <c r="C74" s="14">
        <f t="shared" si="1"/>
        <v>7.6045627376425855E-3</v>
      </c>
    </row>
    <row r="75" spans="1:3">
      <c r="A75" s="63">
        <v>24139</v>
      </c>
      <c r="B75" s="64">
        <v>1159</v>
      </c>
      <c r="C75" s="14">
        <f t="shared" si="1"/>
        <v>-0.12528301886792453</v>
      </c>
    </row>
    <row r="76" spans="1:3">
      <c r="A76" s="63">
        <v>24167</v>
      </c>
      <c r="B76" s="64">
        <v>1234</v>
      </c>
      <c r="C76" s="14">
        <f t="shared" si="1"/>
        <v>6.4710957722174292E-2</v>
      </c>
    </row>
    <row r="77" spans="1:3">
      <c r="A77" s="63">
        <v>24198</v>
      </c>
      <c r="B77" s="64">
        <v>1145</v>
      </c>
      <c r="C77" s="14">
        <f t="shared" si="1"/>
        <v>-7.2123176661264179E-2</v>
      </c>
    </row>
    <row r="78" spans="1:3">
      <c r="A78" s="63">
        <v>24228</v>
      </c>
      <c r="B78" s="64">
        <v>1078</v>
      </c>
      <c r="C78" s="14">
        <f t="shared" si="1"/>
        <v>-5.8515283842794759E-2</v>
      </c>
    </row>
    <row r="79" spans="1:3">
      <c r="A79" s="63">
        <v>24259</v>
      </c>
      <c r="B79" s="64">
        <v>956</v>
      </c>
      <c r="C79" s="14">
        <f t="shared" si="1"/>
        <v>-0.11317254174397032</v>
      </c>
    </row>
    <row r="80" spans="1:3">
      <c r="A80" s="63">
        <v>24289</v>
      </c>
      <c r="B80" s="64">
        <v>932</v>
      </c>
      <c r="C80" s="14">
        <f t="shared" si="1"/>
        <v>-2.5104602510460251E-2</v>
      </c>
    </row>
    <row r="81" spans="1:3">
      <c r="A81" s="63">
        <v>24320</v>
      </c>
      <c r="B81" s="64">
        <v>877</v>
      </c>
      <c r="C81" s="14">
        <f t="shared" si="1"/>
        <v>-5.9012875536480686E-2</v>
      </c>
    </row>
    <row r="82" spans="1:3">
      <c r="A82" s="63">
        <v>24351</v>
      </c>
      <c r="B82" s="64">
        <v>774</v>
      </c>
      <c r="C82" s="14">
        <f t="shared" si="1"/>
        <v>-0.11744583808437856</v>
      </c>
    </row>
    <row r="83" spans="1:3">
      <c r="A83" s="63">
        <v>24381</v>
      </c>
      <c r="B83" s="64">
        <v>739</v>
      </c>
      <c r="C83" s="14">
        <f t="shared" si="1"/>
        <v>-4.5219638242894059E-2</v>
      </c>
    </row>
    <row r="84" spans="1:3">
      <c r="A84" s="63">
        <v>24412</v>
      </c>
      <c r="B84" s="64">
        <v>736</v>
      </c>
      <c r="C84" s="14">
        <f t="shared" si="1"/>
        <v>-4.0595399188092015E-3</v>
      </c>
    </row>
    <row r="85" spans="1:3">
      <c r="A85" s="63">
        <v>24442</v>
      </c>
      <c r="B85" s="64">
        <v>743</v>
      </c>
      <c r="C85" s="14">
        <f t="shared" si="1"/>
        <v>9.5108695652173919E-3</v>
      </c>
    </row>
    <row r="86" spans="1:3">
      <c r="A86" s="63">
        <v>24473</v>
      </c>
      <c r="B86" s="64">
        <v>995</v>
      </c>
      <c r="C86" s="14">
        <f t="shared" si="1"/>
        <v>0.3391655450874832</v>
      </c>
    </row>
    <row r="87" spans="1:3">
      <c r="A87" s="63">
        <v>24504</v>
      </c>
      <c r="B87" s="64">
        <v>907</v>
      </c>
      <c r="C87" s="14">
        <f t="shared" si="1"/>
        <v>-8.8442211055276387E-2</v>
      </c>
    </row>
    <row r="88" spans="1:3">
      <c r="A88" s="63">
        <v>24532</v>
      </c>
      <c r="B88" s="64">
        <v>955</v>
      </c>
      <c r="C88" s="14">
        <f t="shared" si="1"/>
        <v>5.2921719955898568E-2</v>
      </c>
    </row>
    <row r="89" spans="1:3">
      <c r="A89" s="63">
        <v>24563</v>
      </c>
      <c r="B89" s="64">
        <v>1035</v>
      </c>
      <c r="C89" s="14">
        <f t="shared" si="1"/>
        <v>8.3769633507853408E-2</v>
      </c>
    </row>
    <row r="90" spans="1:3">
      <c r="A90" s="63">
        <v>24593</v>
      </c>
      <c r="B90" s="64">
        <v>1076</v>
      </c>
      <c r="C90" s="14">
        <f t="shared" si="1"/>
        <v>3.961352657004831E-2</v>
      </c>
    </row>
    <row r="91" spans="1:3">
      <c r="A91" s="63">
        <v>24624</v>
      </c>
      <c r="B91" s="64">
        <v>1169</v>
      </c>
      <c r="C91" s="14">
        <f t="shared" si="1"/>
        <v>8.6431226765799257E-2</v>
      </c>
    </row>
    <row r="92" spans="1:3">
      <c r="A92" s="63">
        <v>24654</v>
      </c>
      <c r="B92" s="64">
        <v>1177</v>
      </c>
      <c r="C92" s="14">
        <f t="shared" si="1"/>
        <v>6.8434559452523521E-3</v>
      </c>
    </row>
    <row r="93" spans="1:3">
      <c r="A93" s="63">
        <v>24685</v>
      </c>
      <c r="B93" s="64">
        <v>1229</v>
      </c>
      <c r="C93" s="14">
        <f t="shared" si="1"/>
        <v>4.4180118946474084E-2</v>
      </c>
    </row>
    <row r="94" spans="1:3">
      <c r="A94" s="63">
        <v>24716</v>
      </c>
      <c r="B94" s="64">
        <v>1279</v>
      </c>
      <c r="C94" s="14">
        <f t="shared" si="1"/>
        <v>4.0683482506102521E-2</v>
      </c>
    </row>
    <row r="95" spans="1:3">
      <c r="A95" s="63">
        <v>24746</v>
      </c>
      <c r="B95" s="64">
        <v>1280</v>
      </c>
      <c r="C95" s="14">
        <f t="shared" si="1"/>
        <v>7.8186082877247849E-4</v>
      </c>
    </row>
    <row r="96" spans="1:3">
      <c r="A96" s="63">
        <v>24777</v>
      </c>
      <c r="B96" s="64">
        <v>1297</v>
      </c>
      <c r="C96" s="14">
        <f t="shared" si="1"/>
        <v>1.328125E-2</v>
      </c>
    </row>
    <row r="97" spans="1:3">
      <c r="A97" s="63">
        <v>24807</v>
      </c>
      <c r="B97" s="64">
        <v>1315</v>
      </c>
      <c r="C97" s="14">
        <f t="shared" si="1"/>
        <v>1.3878180416345412E-2</v>
      </c>
    </row>
    <row r="98" spans="1:3">
      <c r="A98" s="63">
        <v>24838</v>
      </c>
      <c r="B98" s="64">
        <v>1179</v>
      </c>
      <c r="C98" s="14">
        <f t="shared" si="1"/>
        <v>-0.10342205323193916</v>
      </c>
    </row>
    <row r="99" spans="1:3">
      <c r="A99" s="63">
        <v>24869</v>
      </c>
      <c r="B99" s="64">
        <v>1342</v>
      </c>
      <c r="C99" s="14">
        <f t="shared" si="1"/>
        <v>0.13825275657336725</v>
      </c>
    </row>
    <row r="100" spans="1:3">
      <c r="A100" s="63">
        <v>24898</v>
      </c>
      <c r="B100" s="64">
        <v>1370</v>
      </c>
      <c r="C100" s="14">
        <f t="shared" si="1"/>
        <v>2.0864381520119227E-2</v>
      </c>
    </row>
    <row r="101" spans="1:3">
      <c r="A101" s="63">
        <v>24929</v>
      </c>
      <c r="B101" s="64">
        <v>1286</v>
      </c>
      <c r="C101" s="14">
        <f t="shared" si="1"/>
        <v>-6.1313868613138686E-2</v>
      </c>
    </row>
    <row r="102" spans="1:3">
      <c r="A102" s="63">
        <v>24959</v>
      </c>
      <c r="B102" s="64">
        <v>1297</v>
      </c>
      <c r="C102" s="14">
        <f t="shared" si="1"/>
        <v>8.553654743390357E-3</v>
      </c>
    </row>
    <row r="103" spans="1:3">
      <c r="A103" s="63">
        <v>24990</v>
      </c>
      <c r="B103" s="64">
        <v>1300</v>
      </c>
      <c r="C103" s="14">
        <f t="shared" si="1"/>
        <v>2.3130300693909021E-3</v>
      </c>
    </row>
    <row r="104" spans="1:3">
      <c r="A104" s="63">
        <v>25020</v>
      </c>
      <c r="B104" s="64">
        <v>1344</v>
      </c>
      <c r="C104" s="14">
        <f t="shared" si="1"/>
        <v>3.3846153846153845E-2</v>
      </c>
    </row>
    <row r="105" spans="1:3">
      <c r="A105" s="63">
        <v>25051</v>
      </c>
      <c r="B105" s="64">
        <v>1357</v>
      </c>
      <c r="C105" s="14">
        <f t="shared" si="1"/>
        <v>9.6726190476190479E-3</v>
      </c>
    </row>
    <row r="106" spans="1:3">
      <c r="A106" s="63">
        <v>25082</v>
      </c>
      <c r="B106" s="64">
        <v>1464</v>
      </c>
      <c r="C106" s="14">
        <f t="shared" si="1"/>
        <v>7.8850405305821672E-2</v>
      </c>
    </row>
    <row r="107" spans="1:3">
      <c r="A107" s="63">
        <v>25112</v>
      </c>
      <c r="B107" s="64">
        <v>1421</v>
      </c>
      <c r="C107" s="14">
        <f t="shared" si="1"/>
        <v>-2.9371584699453553E-2</v>
      </c>
    </row>
    <row r="108" spans="1:3">
      <c r="A108" s="63">
        <v>25143</v>
      </c>
      <c r="B108" s="64">
        <v>1436</v>
      </c>
      <c r="C108" s="14">
        <f t="shared" si="1"/>
        <v>1.055594651653765E-2</v>
      </c>
    </row>
    <row r="109" spans="1:3">
      <c r="A109" s="63">
        <v>25173</v>
      </c>
      <c r="B109" s="64">
        <v>1389</v>
      </c>
      <c r="C109" s="14">
        <f t="shared" si="1"/>
        <v>-3.2729805013927575E-2</v>
      </c>
    </row>
    <row r="110" spans="1:3">
      <c r="A110" s="63">
        <v>25204</v>
      </c>
      <c r="B110" s="64">
        <v>1459</v>
      </c>
      <c r="C110" s="14">
        <f t="shared" si="1"/>
        <v>5.03959683225342E-2</v>
      </c>
    </row>
    <row r="111" spans="1:3">
      <c r="A111" s="63">
        <v>25235</v>
      </c>
      <c r="B111" s="64">
        <v>1495</v>
      </c>
      <c r="C111" s="14">
        <f t="shared" si="1"/>
        <v>2.4674434544208361E-2</v>
      </c>
    </row>
    <row r="112" spans="1:3">
      <c r="A112" s="63">
        <v>25263</v>
      </c>
      <c r="B112" s="64">
        <v>1438</v>
      </c>
      <c r="C112" s="14">
        <f t="shared" si="1"/>
        <v>-3.8127090301003343E-2</v>
      </c>
    </row>
    <row r="113" spans="1:3">
      <c r="A113" s="63">
        <v>25294</v>
      </c>
      <c r="B113" s="64">
        <v>1441</v>
      </c>
      <c r="C113" s="14">
        <f t="shared" si="1"/>
        <v>2.086230876216968E-3</v>
      </c>
    </row>
    <row r="114" spans="1:3">
      <c r="A114" s="63">
        <v>25324</v>
      </c>
      <c r="B114" s="64">
        <v>1328</v>
      </c>
      <c r="C114" s="14">
        <f t="shared" si="1"/>
        <v>-7.8417765440666198E-2</v>
      </c>
    </row>
    <row r="115" spans="1:3">
      <c r="A115" s="63">
        <v>25355</v>
      </c>
      <c r="B115" s="64">
        <v>1349</v>
      </c>
      <c r="C115" s="14">
        <f t="shared" si="1"/>
        <v>1.5813253012048192E-2</v>
      </c>
    </row>
    <row r="116" spans="1:3">
      <c r="A116" s="63">
        <v>25385</v>
      </c>
      <c r="B116" s="64">
        <v>1278</v>
      </c>
      <c r="C116" s="14">
        <f t="shared" si="1"/>
        <v>-5.2631578947368418E-2</v>
      </c>
    </row>
    <row r="117" spans="1:3">
      <c r="A117" s="63">
        <v>25416</v>
      </c>
      <c r="B117" s="64">
        <v>1317</v>
      </c>
      <c r="C117" s="14">
        <f t="shared" si="1"/>
        <v>3.0516431924882629E-2</v>
      </c>
    </row>
    <row r="118" spans="1:3">
      <c r="A118" s="63">
        <v>25447</v>
      </c>
      <c r="B118" s="64">
        <v>1263</v>
      </c>
      <c r="C118" s="14">
        <f t="shared" si="1"/>
        <v>-4.1002277904328019E-2</v>
      </c>
    </row>
    <row r="119" spans="1:3">
      <c r="A119" s="63">
        <v>25477</v>
      </c>
      <c r="B119" s="64">
        <v>1216</v>
      </c>
      <c r="C119" s="14">
        <f t="shared" si="1"/>
        <v>-3.7212984956452887E-2</v>
      </c>
    </row>
    <row r="120" spans="1:3">
      <c r="A120" s="63">
        <v>25508</v>
      </c>
      <c r="B120" s="64">
        <v>1191</v>
      </c>
      <c r="C120" s="14">
        <f t="shared" si="1"/>
        <v>-2.0559210526315791E-2</v>
      </c>
    </row>
    <row r="121" spans="1:3">
      <c r="A121" s="63">
        <v>25538</v>
      </c>
      <c r="B121" s="64">
        <v>1155</v>
      </c>
      <c r="C121" s="14">
        <f t="shared" si="1"/>
        <v>-3.0226700251889168E-2</v>
      </c>
    </row>
    <row r="122" spans="1:3">
      <c r="A122" s="63">
        <v>25569</v>
      </c>
      <c r="B122" s="64">
        <v>1062</v>
      </c>
      <c r="C122" s="14">
        <f t="shared" si="1"/>
        <v>-8.0519480519480519E-2</v>
      </c>
    </row>
    <row r="123" spans="1:3">
      <c r="A123" s="63">
        <v>25600</v>
      </c>
      <c r="B123" s="64">
        <v>1118</v>
      </c>
      <c r="C123" s="14">
        <f t="shared" si="1"/>
        <v>5.2730696798493411E-2</v>
      </c>
    </row>
    <row r="124" spans="1:3">
      <c r="A124" s="63">
        <v>25628</v>
      </c>
      <c r="B124" s="64">
        <v>1132</v>
      </c>
      <c r="C124" s="14">
        <f t="shared" si="1"/>
        <v>1.2522361359570662E-2</v>
      </c>
    </row>
    <row r="125" spans="1:3">
      <c r="A125" s="63">
        <v>25659</v>
      </c>
      <c r="B125" s="64">
        <v>1224</v>
      </c>
      <c r="C125" s="14">
        <f t="shared" si="1"/>
        <v>8.1272084805653705E-2</v>
      </c>
    </row>
    <row r="126" spans="1:3">
      <c r="A126" s="63">
        <v>25689</v>
      </c>
      <c r="B126" s="64">
        <v>1328</v>
      </c>
      <c r="C126" s="14">
        <f t="shared" si="1"/>
        <v>8.4967320261437912E-2</v>
      </c>
    </row>
    <row r="127" spans="1:3">
      <c r="A127" s="63">
        <v>25720</v>
      </c>
      <c r="B127" s="64">
        <v>1322</v>
      </c>
      <c r="C127" s="14">
        <f t="shared" si="1"/>
        <v>-4.5180722891566263E-3</v>
      </c>
    </row>
    <row r="128" spans="1:3">
      <c r="A128" s="63">
        <v>25750</v>
      </c>
      <c r="B128" s="64">
        <v>1324</v>
      </c>
      <c r="C128" s="14">
        <f t="shared" si="1"/>
        <v>1.5128593040847202E-3</v>
      </c>
    </row>
    <row r="129" spans="1:3">
      <c r="A129" s="63">
        <v>25781</v>
      </c>
      <c r="B129" s="64">
        <v>1394</v>
      </c>
      <c r="C129" s="14">
        <f t="shared" si="1"/>
        <v>5.2870090634441085E-2</v>
      </c>
    </row>
    <row r="130" spans="1:3">
      <c r="A130" s="63">
        <v>25812</v>
      </c>
      <c r="B130" s="64">
        <v>1426</v>
      </c>
      <c r="C130" s="14">
        <f t="shared" si="1"/>
        <v>2.2955523672883789E-2</v>
      </c>
    </row>
    <row r="131" spans="1:3">
      <c r="A131" s="63">
        <v>25842</v>
      </c>
      <c r="B131" s="64">
        <v>1564</v>
      </c>
      <c r="C131" s="14">
        <f t="shared" si="1"/>
        <v>9.6774193548387094E-2</v>
      </c>
    </row>
    <row r="132" spans="1:3">
      <c r="A132" s="63">
        <v>25873</v>
      </c>
      <c r="B132" s="64">
        <v>1502</v>
      </c>
      <c r="C132" s="14">
        <f t="shared" ref="C132:C195" si="2">(B132-B131)/B131</f>
        <v>-3.9641943734015347E-2</v>
      </c>
    </row>
    <row r="133" spans="1:3">
      <c r="A133" s="63">
        <v>25903</v>
      </c>
      <c r="B133" s="64">
        <v>1767</v>
      </c>
      <c r="C133" s="14">
        <f t="shared" si="2"/>
        <v>0.17643142476697737</v>
      </c>
    </row>
    <row r="134" spans="1:3">
      <c r="A134" s="63">
        <v>25934</v>
      </c>
      <c r="B134" s="64">
        <v>1643</v>
      </c>
      <c r="C134" s="14">
        <f t="shared" si="2"/>
        <v>-7.0175438596491224E-2</v>
      </c>
    </row>
    <row r="135" spans="1:3">
      <c r="A135" s="63">
        <v>25965</v>
      </c>
      <c r="B135" s="64">
        <v>1588</v>
      </c>
      <c r="C135" s="14">
        <f t="shared" si="2"/>
        <v>-3.3475349969567865E-2</v>
      </c>
    </row>
    <row r="136" spans="1:3">
      <c r="A136" s="63">
        <v>25993</v>
      </c>
      <c r="B136" s="64">
        <v>1759</v>
      </c>
      <c r="C136" s="14">
        <f t="shared" si="2"/>
        <v>0.10768261964735516</v>
      </c>
    </row>
    <row r="137" spans="1:3">
      <c r="A137" s="63">
        <v>26024</v>
      </c>
      <c r="B137" s="64">
        <v>1745</v>
      </c>
      <c r="C137" s="14">
        <f t="shared" si="2"/>
        <v>-7.9590676520750435E-3</v>
      </c>
    </row>
    <row r="138" spans="1:3">
      <c r="A138" s="63">
        <v>26054</v>
      </c>
      <c r="B138" s="64">
        <v>1972</v>
      </c>
      <c r="C138" s="14">
        <f t="shared" si="2"/>
        <v>0.13008595988538682</v>
      </c>
    </row>
    <row r="139" spans="1:3">
      <c r="A139" s="63">
        <v>26085</v>
      </c>
      <c r="B139" s="64">
        <v>1903</v>
      </c>
      <c r="C139" s="14">
        <f t="shared" si="2"/>
        <v>-3.4989858012170388E-2</v>
      </c>
    </row>
    <row r="140" spans="1:3">
      <c r="A140" s="63">
        <v>26115</v>
      </c>
      <c r="B140" s="64">
        <v>2069</v>
      </c>
      <c r="C140" s="14">
        <f t="shared" si="2"/>
        <v>8.7230688386757751E-2</v>
      </c>
    </row>
    <row r="141" spans="1:3">
      <c r="A141" s="63">
        <v>26146</v>
      </c>
      <c r="B141" s="64">
        <v>2004</v>
      </c>
      <c r="C141" s="14">
        <f t="shared" si="2"/>
        <v>-3.1416143064282261E-2</v>
      </c>
    </row>
    <row r="142" spans="1:3">
      <c r="A142" s="63">
        <v>26177</v>
      </c>
      <c r="B142" s="64">
        <v>1996</v>
      </c>
      <c r="C142" s="14">
        <f t="shared" si="2"/>
        <v>-3.9920159680638719E-3</v>
      </c>
    </row>
    <row r="143" spans="1:3">
      <c r="A143" s="63">
        <v>26207</v>
      </c>
      <c r="B143" s="64">
        <v>2026</v>
      </c>
      <c r="C143" s="14">
        <f t="shared" si="2"/>
        <v>1.503006012024048E-2</v>
      </c>
    </row>
    <row r="144" spans="1:3">
      <c r="A144" s="63">
        <v>26238</v>
      </c>
      <c r="B144" s="64">
        <v>2079</v>
      </c>
      <c r="C144" s="14">
        <f t="shared" si="2"/>
        <v>2.6159921026653505E-2</v>
      </c>
    </row>
    <row r="145" spans="1:3">
      <c r="A145" s="63">
        <v>26268</v>
      </c>
      <c r="B145" s="64">
        <v>2133</v>
      </c>
      <c r="C145" s="14">
        <f t="shared" si="2"/>
        <v>2.5974025974025976E-2</v>
      </c>
    </row>
    <row r="146" spans="1:3">
      <c r="A146" s="63">
        <v>26299</v>
      </c>
      <c r="B146" s="64">
        <v>2238</v>
      </c>
      <c r="C146" s="14">
        <f t="shared" si="2"/>
        <v>4.9226441631504921E-2</v>
      </c>
    </row>
    <row r="147" spans="1:3">
      <c r="A147" s="63">
        <v>26330</v>
      </c>
      <c r="B147" s="64">
        <v>2169</v>
      </c>
      <c r="C147" s="14">
        <f t="shared" si="2"/>
        <v>-3.0831099195710455E-2</v>
      </c>
    </row>
    <row r="148" spans="1:3">
      <c r="A148" s="63">
        <v>26359</v>
      </c>
      <c r="B148" s="64">
        <v>2105</v>
      </c>
      <c r="C148" s="14">
        <f t="shared" si="2"/>
        <v>-2.9506685108344859E-2</v>
      </c>
    </row>
    <row r="149" spans="1:3">
      <c r="A149" s="63">
        <v>26390</v>
      </c>
      <c r="B149" s="64">
        <v>2139</v>
      </c>
      <c r="C149" s="14">
        <f t="shared" si="2"/>
        <v>1.6152019002375298E-2</v>
      </c>
    </row>
    <row r="150" spans="1:3">
      <c r="A150" s="63">
        <v>26420</v>
      </c>
      <c r="B150" s="64">
        <v>2067</v>
      </c>
      <c r="C150" s="14">
        <f t="shared" si="2"/>
        <v>-3.3660589060308554E-2</v>
      </c>
    </row>
    <row r="151" spans="1:3">
      <c r="A151" s="63">
        <v>26451</v>
      </c>
      <c r="B151" s="64">
        <v>2183</v>
      </c>
      <c r="C151" s="14">
        <f t="shared" si="2"/>
        <v>5.6119980648282532E-2</v>
      </c>
    </row>
    <row r="152" spans="1:3">
      <c r="A152" s="63">
        <v>26481</v>
      </c>
      <c r="B152" s="64">
        <v>2195</v>
      </c>
      <c r="C152" s="14">
        <f t="shared" si="2"/>
        <v>5.4970224461749883E-3</v>
      </c>
    </row>
    <row r="153" spans="1:3">
      <c r="A153" s="63">
        <v>26512</v>
      </c>
      <c r="B153" s="64">
        <v>2263</v>
      </c>
      <c r="C153" s="14">
        <f t="shared" si="2"/>
        <v>3.0979498861047835E-2</v>
      </c>
    </row>
    <row r="154" spans="1:3">
      <c r="A154" s="63">
        <v>26543</v>
      </c>
      <c r="B154" s="64">
        <v>2393</v>
      </c>
      <c r="C154" s="14">
        <f t="shared" si="2"/>
        <v>5.7445868316394165E-2</v>
      </c>
    </row>
    <row r="155" spans="1:3">
      <c r="A155" s="63">
        <v>26573</v>
      </c>
      <c r="B155" s="64">
        <v>2354</v>
      </c>
      <c r="C155" s="14">
        <f t="shared" si="2"/>
        <v>-1.62975344755537E-2</v>
      </c>
    </row>
    <row r="156" spans="1:3">
      <c r="A156" s="63">
        <v>26604</v>
      </c>
      <c r="B156" s="64">
        <v>2234</v>
      </c>
      <c r="C156" s="14">
        <f t="shared" si="2"/>
        <v>-5.0977060322854713E-2</v>
      </c>
    </row>
    <row r="157" spans="1:3">
      <c r="A157" s="63">
        <v>26634</v>
      </c>
      <c r="B157" s="64">
        <v>2419</v>
      </c>
      <c r="C157" s="14">
        <f t="shared" si="2"/>
        <v>8.2811101163831696E-2</v>
      </c>
    </row>
    <row r="158" spans="1:3">
      <c r="A158" s="63">
        <v>26665</v>
      </c>
      <c r="B158" s="64">
        <v>2271</v>
      </c>
      <c r="C158" s="14">
        <f t="shared" si="2"/>
        <v>-6.1182306738321618E-2</v>
      </c>
    </row>
    <row r="159" spans="1:3">
      <c r="A159" s="63">
        <v>26696</v>
      </c>
      <c r="B159" s="64">
        <v>2226</v>
      </c>
      <c r="C159" s="14">
        <f t="shared" si="2"/>
        <v>-1.9815059445178335E-2</v>
      </c>
    </row>
    <row r="160" spans="1:3">
      <c r="A160" s="63">
        <v>26724</v>
      </c>
      <c r="B160" s="64">
        <v>2062</v>
      </c>
      <c r="C160" s="14">
        <f t="shared" si="2"/>
        <v>-7.3674752920035932E-2</v>
      </c>
    </row>
    <row r="161" spans="1:3">
      <c r="A161" s="63">
        <v>26755</v>
      </c>
      <c r="B161" s="64">
        <v>1908</v>
      </c>
      <c r="C161" s="14">
        <f t="shared" si="2"/>
        <v>-7.4684772065955377E-2</v>
      </c>
    </row>
    <row r="162" spans="1:3">
      <c r="A162" s="63">
        <v>26785</v>
      </c>
      <c r="B162" s="64">
        <v>1931</v>
      </c>
      <c r="C162" s="14">
        <f t="shared" si="2"/>
        <v>1.2054507337526206E-2</v>
      </c>
    </row>
    <row r="163" spans="1:3">
      <c r="A163" s="63">
        <v>26816</v>
      </c>
      <c r="B163" s="64">
        <v>2051</v>
      </c>
      <c r="C163" s="14">
        <f t="shared" si="2"/>
        <v>6.2143966856551013E-2</v>
      </c>
    </row>
    <row r="164" spans="1:3">
      <c r="A164" s="63">
        <v>26846</v>
      </c>
      <c r="B164" s="64">
        <v>1819</v>
      </c>
      <c r="C164" s="14">
        <f t="shared" si="2"/>
        <v>-0.11311555338859093</v>
      </c>
    </row>
    <row r="165" spans="1:3">
      <c r="A165" s="63">
        <v>26877</v>
      </c>
      <c r="B165" s="64">
        <v>1809</v>
      </c>
      <c r="C165" s="14">
        <f t="shared" si="2"/>
        <v>-5.4975261132490377E-3</v>
      </c>
    </row>
    <row r="166" spans="1:3">
      <c r="A166" s="63">
        <v>26908</v>
      </c>
      <c r="B166" s="64">
        <v>1704</v>
      </c>
      <c r="C166" s="14">
        <f t="shared" si="2"/>
        <v>-5.8043117744610281E-2</v>
      </c>
    </row>
    <row r="167" spans="1:3">
      <c r="A167" s="63">
        <v>26938</v>
      </c>
      <c r="B167" s="64">
        <v>1411</v>
      </c>
      <c r="C167" s="14">
        <f t="shared" si="2"/>
        <v>-0.17194835680751175</v>
      </c>
    </row>
    <row r="168" spans="1:3">
      <c r="A168" s="63">
        <v>26969</v>
      </c>
      <c r="B168" s="64">
        <v>1402</v>
      </c>
      <c r="C168" s="14">
        <f t="shared" si="2"/>
        <v>-6.3784549964564135E-3</v>
      </c>
    </row>
    <row r="169" spans="1:3">
      <c r="A169" s="63">
        <v>26999</v>
      </c>
      <c r="B169" s="64">
        <v>1288</v>
      </c>
      <c r="C169" s="14">
        <f t="shared" si="2"/>
        <v>-8.1312410841654775E-2</v>
      </c>
    </row>
    <row r="170" spans="1:3">
      <c r="A170" s="63">
        <v>27030</v>
      </c>
      <c r="B170" s="64">
        <v>1331</v>
      </c>
      <c r="C170" s="14">
        <f t="shared" si="2"/>
        <v>3.3385093167701864E-2</v>
      </c>
    </row>
    <row r="171" spans="1:3">
      <c r="A171" s="63">
        <v>27061</v>
      </c>
      <c r="B171" s="64">
        <v>1360</v>
      </c>
      <c r="C171" s="14">
        <f t="shared" si="2"/>
        <v>2.1788129226145755E-2</v>
      </c>
    </row>
    <row r="172" spans="1:3">
      <c r="A172" s="63">
        <v>27089</v>
      </c>
      <c r="B172" s="64">
        <v>1440</v>
      </c>
      <c r="C172" s="14">
        <f t="shared" si="2"/>
        <v>5.8823529411764705E-2</v>
      </c>
    </row>
    <row r="173" spans="1:3">
      <c r="A173" s="63">
        <v>27120</v>
      </c>
      <c r="B173" s="64">
        <v>1254</v>
      </c>
      <c r="C173" s="14">
        <f t="shared" si="2"/>
        <v>-0.12916666666666668</v>
      </c>
    </row>
    <row r="174" spans="1:3">
      <c r="A174" s="63">
        <v>27150</v>
      </c>
      <c r="B174" s="64">
        <v>1138</v>
      </c>
      <c r="C174" s="14">
        <f t="shared" si="2"/>
        <v>-9.2503987240829352E-2</v>
      </c>
    </row>
    <row r="175" spans="1:3">
      <c r="A175" s="63">
        <v>27181</v>
      </c>
      <c r="B175" s="64">
        <v>1086</v>
      </c>
      <c r="C175" s="14">
        <f t="shared" si="2"/>
        <v>-4.5694200351493852E-2</v>
      </c>
    </row>
    <row r="176" spans="1:3">
      <c r="A176" s="63">
        <v>27211</v>
      </c>
      <c r="B176" s="64">
        <v>1002</v>
      </c>
      <c r="C176" s="14">
        <f t="shared" si="2"/>
        <v>-7.7348066298342538E-2</v>
      </c>
    </row>
    <row r="177" spans="1:3">
      <c r="A177" s="63">
        <v>27242</v>
      </c>
      <c r="B177" s="64">
        <v>917</v>
      </c>
      <c r="C177" s="14">
        <f t="shared" si="2"/>
        <v>-8.4830339321357279E-2</v>
      </c>
    </row>
    <row r="178" spans="1:3">
      <c r="A178" s="63">
        <v>27273</v>
      </c>
      <c r="B178" s="64">
        <v>840</v>
      </c>
      <c r="C178" s="14">
        <f t="shared" si="2"/>
        <v>-8.3969465648854963E-2</v>
      </c>
    </row>
    <row r="179" spans="1:3">
      <c r="A179" s="63">
        <v>27303</v>
      </c>
      <c r="B179" s="64">
        <v>824</v>
      </c>
      <c r="C179" s="14">
        <f t="shared" si="2"/>
        <v>-1.9047619047619049E-2</v>
      </c>
    </row>
    <row r="180" spans="1:3">
      <c r="A180" s="63">
        <v>27334</v>
      </c>
      <c r="B180" s="64">
        <v>783</v>
      </c>
      <c r="C180" s="14">
        <f t="shared" si="2"/>
        <v>-4.9757281553398057E-2</v>
      </c>
    </row>
    <row r="181" spans="1:3">
      <c r="A181" s="63">
        <v>27364</v>
      </c>
      <c r="B181" s="64">
        <v>869</v>
      </c>
      <c r="C181" s="14">
        <f t="shared" si="2"/>
        <v>0.10983397190293742</v>
      </c>
    </row>
    <row r="182" spans="1:3">
      <c r="A182" s="63">
        <v>27395</v>
      </c>
      <c r="B182" s="64">
        <v>726</v>
      </c>
      <c r="C182" s="14">
        <f t="shared" si="2"/>
        <v>-0.16455696202531644</v>
      </c>
    </row>
    <row r="183" spans="1:3">
      <c r="A183" s="63">
        <v>27426</v>
      </c>
      <c r="B183" s="64">
        <v>729</v>
      </c>
      <c r="C183" s="14">
        <f t="shared" si="2"/>
        <v>4.1322314049586778E-3</v>
      </c>
    </row>
    <row r="184" spans="1:3">
      <c r="A184" s="63">
        <v>27454</v>
      </c>
      <c r="B184" s="64">
        <v>709</v>
      </c>
      <c r="C184" s="14">
        <f t="shared" si="2"/>
        <v>-2.7434842249657063E-2</v>
      </c>
    </row>
    <row r="185" spans="1:3">
      <c r="A185" s="63">
        <v>27485</v>
      </c>
      <c r="B185" s="64">
        <v>866</v>
      </c>
      <c r="C185" s="14">
        <f t="shared" si="2"/>
        <v>0.22143864598025387</v>
      </c>
    </row>
    <row r="186" spans="1:3">
      <c r="A186" s="63">
        <v>27515</v>
      </c>
      <c r="B186" s="64">
        <v>914</v>
      </c>
      <c r="C186" s="14">
        <f t="shared" si="2"/>
        <v>5.5427251732101619E-2</v>
      </c>
    </row>
    <row r="187" spans="1:3">
      <c r="A187" s="63">
        <v>27546</v>
      </c>
      <c r="B187" s="64">
        <v>946</v>
      </c>
      <c r="C187" s="14">
        <f t="shared" si="2"/>
        <v>3.5010940919037198E-2</v>
      </c>
    </row>
    <row r="188" spans="1:3">
      <c r="A188" s="63">
        <v>27576</v>
      </c>
      <c r="B188" s="64">
        <v>1020</v>
      </c>
      <c r="C188" s="14">
        <f t="shared" si="2"/>
        <v>7.8224101479915431E-2</v>
      </c>
    </row>
    <row r="189" spans="1:3">
      <c r="A189" s="63">
        <v>27607</v>
      </c>
      <c r="B189" s="64">
        <v>994</v>
      </c>
      <c r="C189" s="14">
        <f t="shared" si="2"/>
        <v>-2.5490196078431372E-2</v>
      </c>
    </row>
    <row r="190" spans="1:3">
      <c r="A190" s="63">
        <v>27638</v>
      </c>
      <c r="B190" s="64">
        <v>1064</v>
      </c>
      <c r="C190" s="14">
        <f t="shared" si="2"/>
        <v>7.0422535211267609E-2</v>
      </c>
    </row>
    <row r="191" spans="1:3">
      <c r="A191" s="63">
        <v>27668</v>
      </c>
      <c r="B191" s="64">
        <v>1096</v>
      </c>
      <c r="C191" s="14">
        <f t="shared" si="2"/>
        <v>3.007518796992481E-2</v>
      </c>
    </row>
    <row r="192" spans="1:3">
      <c r="A192" s="63">
        <v>27699</v>
      </c>
      <c r="B192" s="64">
        <v>1110</v>
      </c>
      <c r="C192" s="14">
        <f t="shared" si="2"/>
        <v>1.2773722627737226E-2</v>
      </c>
    </row>
    <row r="193" spans="1:3">
      <c r="A193" s="63">
        <v>27729</v>
      </c>
      <c r="B193" s="64">
        <v>1091</v>
      </c>
      <c r="C193" s="14">
        <f t="shared" si="2"/>
        <v>-1.7117117117117116E-2</v>
      </c>
    </row>
    <row r="194" spans="1:3">
      <c r="A194" s="63">
        <v>27760</v>
      </c>
      <c r="B194" s="64">
        <v>1195</v>
      </c>
      <c r="C194" s="14">
        <f t="shared" si="2"/>
        <v>9.5325389550870762E-2</v>
      </c>
    </row>
    <row r="195" spans="1:3">
      <c r="A195" s="63">
        <v>27791</v>
      </c>
      <c r="B195" s="64">
        <v>1190</v>
      </c>
      <c r="C195" s="14">
        <f t="shared" si="2"/>
        <v>-4.1841004184100415E-3</v>
      </c>
    </row>
    <row r="196" spans="1:3">
      <c r="A196" s="63">
        <v>27820</v>
      </c>
      <c r="B196" s="64">
        <v>1164</v>
      </c>
      <c r="C196" s="14">
        <f t="shared" ref="C196:C259" si="3">(B196-B195)/B195</f>
        <v>-2.1848739495798318E-2</v>
      </c>
    </row>
    <row r="197" spans="1:3">
      <c r="A197" s="63">
        <v>27851</v>
      </c>
      <c r="B197" s="64">
        <v>1132</v>
      </c>
      <c r="C197" s="14">
        <f t="shared" si="3"/>
        <v>-2.7491408934707903E-2</v>
      </c>
    </row>
    <row r="198" spans="1:3">
      <c r="A198" s="63">
        <v>27881</v>
      </c>
      <c r="B198" s="64">
        <v>1194</v>
      </c>
      <c r="C198" s="14">
        <f t="shared" si="3"/>
        <v>5.4770318021201414E-2</v>
      </c>
    </row>
    <row r="199" spans="1:3">
      <c r="A199" s="63">
        <v>27912</v>
      </c>
      <c r="B199" s="64">
        <v>1188</v>
      </c>
      <c r="C199" s="14">
        <f t="shared" si="3"/>
        <v>-5.0251256281407036E-3</v>
      </c>
    </row>
    <row r="200" spans="1:3">
      <c r="A200" s="63">
        <v>27942</v>
      </c>
      <c r="B200" s="64">
        <v>1245</v>
      </c>
      <c r="C200" s="14">
        <f t="shared" si="3"/>
        <v>4.7979797979797977E-2</v>
      </c>
    </row>
    <row r="201" spans="1:3">
      <c r="A201" s="63">
        <v>27973</v>
      </c>
      <c r="B201" s="64">
        <v>1309</v>
      </c>
      <c r="C201" s="14">
        <f t="shared" si="3"/>
        <v>5.1405622489959842E-2</v>
      </c>
    </row>
    <row r="202" spans="1:3">
      <c r="A202" s="63">
        <v>28004</v>
      </c>
      <c r="B202" s="64">
        <v>1481</v>
      </c>
      <c r="C202" s="14">
        <f t="shared" si="3"/>
        <v>0.13139801375095492</v>
      </c>
    </row>
    <row r="203" spans="1:3">
      <c r="A203" s="63">
        <v>28034</v>
      </c>
      <c r="B203" s="64">
        <v>1425</v>
      </c>
      <c r="C203" s="14">
        <f t="shared" si="3"/>
        <v>-3.7812288993923027E-2</v>
      </c>
    </row>
    <row r="204" spans="1:3">
      <c r="A204" s="63">
        <v>28065</v>
      </c>
      <c r="B204" s="64">
        <v>1531</v>
      </c>
      <c r="C204" s="14">
        <f t="shared" si="3"/>
        <v>7.4385964912280708E-2</v>
      </c>
    </row>
    <row r="205" spans="1:3">
      <c r="A205" s="63">
        <v>28095</v>
      </c>
      <c r="B205" s="64">
        <v>1511</v>
      </c>
      <c r="C205" s="14">
        <f t="shared" si="3"/>
        <v>-1.3063357282821686E-2</v>
      </c>
    </row>
    <row r="206" spans="1:3">
      <c r="A206" s="63">
        <v>28126</v>
      </c>
      <c r="B206" s="64">
        <v>1466</v>
      </c>
      <c r="C206" s="14">
        <f t="shared" si="3"/>
        <v>-2.9781601588352084E-2</v>
      </c>
    </row>
    <row r="207" spans="1:3">
      <c r="A207" s="63">
        <v>28157</v>
      </c>
      <c r="B207" s="64">
        <v>1560</v>
      </c>
      <c r="C207" s="14">
        <f t="shared" si="3"/>
        <v>6.4120054570259211E-2</v>
      </c>
    </row>
    <row r="208" spans="1:3">
      <c r="A208" s="63">
        <v>28185</v>
      </c>
      <c r="B208" s="64">
        <v>1660</v>
      </c>
      <c r="C208" s="14">
        <f t="shared" si="3"/>
        <v>6.4102564102564097E-2</v>
      </c>
    </row>
    <row r="209" spans="1:3">
      <c r="A209" s="63">
        <v>28216</v>
      </c>
      <c r="B209" s="64">
        <v>1660</v>
      </c>
      <c r="C209" s="14">
        <f t="shared" si="3"/>
        <v>0</v>
      </c>
    </row>
    <row r="210" spans="1:3">
      <c r="A210" s="63">
        <v>28246</v>
      </c>
      <c r="B210" s="64">
        <v>1668</v>
      </c>
      <c r="C210" s="14">
        <f t="shared" si="3"/>
        <v>4.8192771084337354E-3</v>
      </c>
    </row>
    <row r="211" spans="1:3">
      <c r="A211" s="63">
        <v>28277</v>
      </c>
      <c r="B211" s="64">
        <v>1752</v>
      </c>
      <c r="C211" s="14">
        <f t="shared" si="3"/>
        <v>5.0359712230215826E-2</v>
      </c>
    </row>
    <row r="212" spans="1:3">
      <c r="A212" s="63">
        <v>28307</v>
      </c>
      <c r="B212" s="64">
        <v>1687</v>
      </c>
      <c r="C212" s="14">
        <f t="shared" si="3"/>
        <v>-3.7100456621004564E-2</v>
      </c>
    </row>
    <row r="213" spans="1:3">
      <c r="A213" s="63">
        <v>28338</v>
      </c>
      <c r="B213" s="64">
        <v>1780</v>
      </c>
      <c r="C213" s="14">
        <f t="shared" si="3"/>
        <v>5.5127445168938943E-2</v>
      </c>
    </row>
    <row r="214" spans="1:3">
      <c r="A214" s="63">
        <v>28369</v>
      </c>
      <c r="B214" s="64">
        <v>1674</v>
      </c>
      <c r="C214" s="14">
        <f t="shared" si="3"/>
        <v>-5.955056179775281E-2</v>
      </c>
    </row>
    <row r="215" spans="1:3">
      <c r="A215" s="63">
        <v>28399</v>
      </c>
      <c r="B215" s="64">
        <v>1758</v>
      </c>
      <c r="C215" s="14">
        <f t="shared" si="3"/>
        <v>5.0179211469534052E-2</v>
      </c>
    </row>
    <row r="216" spans="1:3">
      <c r="A216" s="63">
        <v>28430</v>
      </c>
      <c r="B216" s="64">
        <v>1771</v>
      </c>
      <c r="C216" s="14">
        <f t="shared" si="3"/>
        <v>7.3947667804323096E-3</v>
      </c>
    </row>
    <row r="217" spans="1:3">
      <c r="A217" s="63">
        <v>28460</v>
      </c>
      <c r="B217" s="64">
        <v>1754</v>
      </c>
      <c r="C217" s="14">
        <f t="shared" si="3"/>
        <v>-9.5990965556182941E-3</v>
      </c>
    </row>
    <row r="218" spans="1:3">
      <c r="A218" s="63">
        <v>28491</v>
      </c>
      <c r="B218" s="64">
        <v>1740</v>
      </c>
      <c r="C218" s="14">
        <f t="shared" si="3"/>
        <v>-7.98175598631699E-3</v>
      </c>
    </row>
    <row r="219" spans="1:3">
      <c r="A219" s="63">
        <v>28522</v>
      </c>
      <c r="B219" s="64">
        <v>1736</v>
      </c>
      <c r="C219" s="14">
        <f t="shared" si="3"/>
        <v>-2.2988505747126436E-3</v>
      </c>
    </row>
    <row r="220" spans="1:3">
      <c r="A220" s="63">
        <v>28550</v>
      </c>
      <c r="B220" s="64">
        <v>1799</v>
      </c>
      <c r="C220" s="14">
        <f t="shared" si="3"/>
        <v>3.6290322580645164E-2</v>
      </c>
    </row>
    <row r="221" spans="1:3">
      <c r="A221" s="63">
        <v>28581</v>
      </c>
      <c r="B221" s="64">
        <v>1948</v>
      </c>
      <c r="C221" s="14">
        <f t="shared" si="3"/>
        <v>8.2823790994997218E-2</v>
      </c>
    </row>
    <row r="222" spans="1:3">
      <c r="A222" s="63">
        <v>28611</v>
      </c>
      <c r="B222" s="64">
        <v>1766</v>
      </c>
      <c r="C222" s="14">
        <f t="shared" si="3"/>
        <v>-9.3429158110882954E-2</v>
      </c>
    </row>
    <row r="223" spans="1:3">
      <c r="A223" s="63">
        <v>28642</v>
      </c>
      <c r="B223" s="64">
        <v>1983</v>
      </c>
      <c r="C223" s="14">
        <f t="shared" si="3"/>
        <v>0.12287655719139298</v>
      </c>
    </row>
    <row r="224" spans="1:3">
      <c r="A224" s="63">
        <v>28672</v>
      </c>
      <c r="B224" s="64">
        <v>1786</v>
      </c>
      <c r="C224" s="14">
        <f t="shared" si="3"/>
        <v>-9.934442763489662E-2</v>
      </c>
    </row>
    <row r="225" spans="1:3">
      <c r="A225" s="63">
        <v>28703</v>
      </c>
      <c r="B225" s="64">
        <v>1691</v>
      </c>
      <c r="C225" s="14">
        <f t="shared" si="3"/>
        <v>-5.3191489361702128E-2</v>
      </c>
    </row>
    <row r="226" spans="1:3">
      <c r="A226" s="63">
        <v>28734</v>
      </c>
      <c r="B226" s="64">
        <v>1751</v>
      </c>
      <c r="C226" s="14">
        <f t="shared" si="3"/>
        <v>3.5481963335304553E-2</v>
      </c>
    </row>
    <row r="227" spans="1:3">
      <c r="A227" s="63">
        <v>28764</v>
      </c>
      <c r="B227" s="64">
        <v>1781</v>
      </c>
      <c r="C227" s="14">
        <f t="shared" si="3"/>
        <v>1.7133066818960593E-2</v>
      </c>
    </row>
    <row r="228" spans="1:3">
      <c r="A228" s="63">
        <v>28795</v>
      </c>
      <c r="B228" s="64">
        <v>1795</v>
      </c>
      <c r="C228" s="14">
        <f t="shared" si="3"/>
        <v>7.860752386299831E-3</v>
      </c>
    </row>
    <row r="229" spans="1:3">
      <c r="A229" s="63">
        <v>28825</v>
      </c>
      <c r="B229" s="64">
        <v>1818</v>
      </c>
      <c r="C229" s="14">
        <f t="shared" si="3"/>
        <v>1.2813370473537604E-2</v>
      </c>
    </row>
    <row r="230" spans="1:3">
      <c r="A230" s="63">
        <v>28856</v>
      </c>
      <c r="B230" s="64">
        <v>1461</v>
      </c>
      <c r="C230" s="14">
        <f t="shared" si="3"/>
        <v>-0.19636963696369636</v>
      </c>
    </row>
    <row r="231" spans="1:3">
      <c r="A231" s="63">
        <v>28887</v>
      </c>
      <c r="B231" s="64">
        <v>1492</v>
      </c>
      <c r="C231" s="14">
        <f t="shared" si="3"/>
        <v>2.1218343600273786E-2</v>
      </c>
    </row>
    <row r="232" spans="1:3">
      <c r="A232" s="63">
        <v>28915</v>
      </c>
      <c r="B232" s="64">
        <v>1720</v>
      </c>
      <c r="C232" s="14">
        <f t="shared" si="3"/>
        <v>0.15281501340482573</v>
      </c>
    </row>
    <row r="233" spans="1:3">
      <c r="A233" s="63">
        <v>28946</v>
      </c>
      <c r="B233" s="64">
        <v>1597</v>
      </c>
      <c r="C233" s="14">
        <f t="shared" si="3"/>
        <v>-7.1511627906976738E-2</v>
      </c>
    </row>
    <row r="234" spans="1:3">
      <c r="A234" s="63">
        <v>28976</v>
      </c>
      <c r="B234" s="64">
        <v>1684</v>
      </c>
      <c r="C234" s="14">
        <f t="shared" si="3"/>
        <v>5.4477144646211645E-2</v>
      </c>
    </row>
    <row r="235" spans="1:3">
      <c r="A235" s="63">
        <v>29007</v>
      </c>
      <c r="B235" s="64">
        <v>1640</v>
      </c>
      <c r="C235" s="14">
        <f t="shared" si="3"/>
        <v>-2.6128266033254157E-2</v>
      </c>
    </row>
    <row r="236" spans="1:3">
      <c r="A236" s="63">
        <v>29037</v>
      </c>
      <c r="B236" s="64">
        <v>1534</v>
      </c>
      <c r="C236" s="14">
        <f t="shared" si="3"/>
        <v>-6.4634146341463417E-2</v>
      </c>
    </row>
    <row r="237" spans="1:3">
      <c r="A237" s="63">
        <v>29068</v>
      </c>
      <c r="B237" s="64">
        <v>1591</v>
      </c>
      <c r="C237" s="14">
        <f t="shared" si="3"/>
        <v>3.7157757496740544E-2</v>
      </c>
    </row>
    <row r="238" spans="1:3">
      <c r="A238" s="63">
        <v>29099</v>
      </c>
      <c r="B238" s="64">
        <v>1638</v>
      </c>
      <c r="C238" s="14">
        <f t="shared" si="3"/>
        <v>2.9541169076052799E-2</v>
      </c>
    </row>
    <row r="239" spans="1:3">
      <c r="A239" s="63">
        <v>29129</v>
      </c>
      <c r="B239" s="64">
        <v>1481</v>
      </c>
      <c r="C239" s="14">
        <f t="shared" si="3"/>
        <v>-9.5848595848595855E-2</v>
      </c>
    </row>
    <row r="240" spans="1:3">
      <c r="A240" s="63">
        <v>29160</v>
      </c>
      <c r="B240" s="64">
        <v>1276</v>
      </c>
      <c r="C240" s="14">
        <f t="shared" si="3"/>
        <v>-0.13841998649561107</v>
      </c>
    </row>
    <row r="241" spans="1:3">
      <c r="A241" s="63">
        <v>29190</v>
      </c>
      <c r="B241" s="64">
        <v>1254</v>
      </c>
      <c r="C241" s="14">
        <f t="shared" si="3"/>
        <v>-1.7241379310344827E-2</v>
      </c>
    </row>
    <row r="242" spans="1:3">
      <c r="A242" s="63">
        <v>29221</v>
      </c>
      <c r="B242" s="64">
        <v>1280</v>
      </c>
      <c r="C242" s="14">
        <f t="shared" si="3"/>
        <v>2.0733652312599681E-2</v>
      </c>
    </row>
    <row r="243" spans="1:3">
      <c r="A243" s="63">
        <v>29252</v>
      </c>
      <c r="B243" s="64">
        <v>1199</v>
      </c>
      <c r="C243" s="14">
        <f t="shared" si="3"/>
        <v>-6.3281249999999997E-2</v>
      </c>
    </row>
    <row r="244" spans="1:3">
      <c r="A244" s="63">
        <v>29281</v>
      </c>
      <c r="B244" s="64">
        <v>988</v>
      </c>
      <c r="C244" s="14">
        <f t="shared" si="3"/>
        <v>-0.17597998331943285</v>
      </c>
    </row>
    <row r="245" spans="1:3">
      <c r="A245" s="63">
        <v>29312</v>
      </c>
      <c r="B245" s="64">
        <v>808</v>
      </c>
      <c r="C245" s="14">
        <f t="shared" si="3"/>
        <v>-0.18218623481781376</v>
      </c>
    </row>
    <row r="246" spans="1:3">
      <c r="A246" s="63">
        <v>29342</v>
      </c>
      <c r="B246" s="64">
        <v>861</v>
      </c>
      <c r="C246" s="14">
        <f t="shared" si="3"/>
        <v>6.5594059405940597E-2</v>
      </c>
    </row>
    <row r="247" spans="1:3">
      <c r="A247" s="63">
        <v>29373</v>
      </c>
      <c r="B247" s="64">
        <v>1118</v>
      </c>
      <c r="C247" s="14">
        <f t="shared" si="3"/>
        <v>0.29849012775842043</v>
      </c>
    </row>
    <row r="248" spans="1:3">
      <c r="A248" s="63">
        <v>29403</v>
      </c>
      <c r="B248" s="64">
        <v>1259</v>
      </c>
      <c r="C248" s="14">
        <f t="shared" si="3"/>
        <v>0.12611806797853309</v>
      </c>
    </row>
    <row r="249" spans="1:3">
      <c r="A249" s="63">
        <v>29434</v>
      </c>
      <c r="B249" s="64">
        <v>1367</v>
      </c>
      <c r="C249" s="14">
        <f t="shared" si="3"/>
        <v>8.5782366957903103E-2</v>
      </c>
    </row>
    <row r="250" spans="1:3">
      <c r="A250" s="63">
        <v>29465</v>
      </c>
      <c r="B250" s="64">
        <v>1484</v>
      </c>
      <c r="C250" s="14">
        <f t="shared" si="3"/>
        <v>8.5588880760790048E-2</v>
      </c>
    </row>
    <row r="251" spans="1:3">
      <c r="A251" s="63">
        <v>29495</v>
      </c>
      <c r="B251" s="64">
        <v>1366</v>
      </c>
      <c r="C251" s="14">
        <f t="shared" si="3"/>
        <v>-7.9514824797843664E-2</v>
      </c>
    </row>
    <row r="252" spans="1:3">
      <c r="A252" s="63">
        <v>29526</v>
      </c>
      <c r="B252" s="64">
        <v>1383</v>
      </c>
      <c r="C252" s="14">
        <f t="shared" si="3"/>
        <v>1.2445095168374817E-2</v>
      </c>
    </row>
    <row r="253" spans="1:3">
      <c r="A253" s="63">
        <v>29556</v>
      </c>
      <c r="B253" s="64">
        <v>1249</v>
      </c>
      <c r="C253" s="14">
        <f t="shared" si="3"/>
        <v>-9.689081706435286E-2</v>
      </c>
    </row>
    <row r="254" spans="1:3">
      <c r="A254" s="63">
        <v>29587</v>
      </c>
      <c r="B254" s="64">
        <v>1221</v>
      </c>
      <c r="C254" s="14">
        <f t="shared" si="3"/>
        <v>-2.2417934347477981E-2</v>
      </c>
    </row>
    <row r="255" spans="1:3">
      <c r="A255" s="63">
        <v>29618</v>
      </c>
      <c r="B255" s="64">
        <v>1199</v>
      </c>
      <c r="C255" s="14">
        <f t="shared" si="3"/>
        <v>-1.8018018018018018E-2</v>
      </c>
    </row>
    <row r="256" spans="1:3">
      <c r="A256" s="63">
        <v>29646</v>
      </c>
      <c r="B256" s="64">
        <v>1183</v>
      </c>
      <c r="C256" s="14">
        <f t="shared" si="3"/>
        <v>-1.3344453711426188E-2</v>
      </c>
    </row>
    <row r="257" spans="1:3">
      <c r="A257" s="63">
        <v>29677</v>
      </c>
      <c r="B257" s="64">
        <v>1190</v>
      </c>
      <c r="C257" s="14">
        <f t="shared" si="3"/>
        <v>5.9171597633136093E-3</v>
      </c>
    </row>
    <row r="258" spans="1:3">
      <c r="A258" s="63">
        <v>29707</v>
      </c>
      <c r="B258" s="64">
        <v>1173</v>
      </c>
      <c r="C258" s="14">
        <f t="shared" si="3"/>
        <v>-1.4285714285714285E-2</v>
      </c>
    </row>
    <row r="259" spans="1:3">
      <c r="A259" s="63">
        <v>29738</v>
      </c>
      <c r="B259" s="64">
        <v>976</v>
      </c>
      <c r="C259" s="14">
        <f t="shared" si="3"/>
        <v>-0.1679454390451833</v>
      </c>
    </row>
    <row r="260" spans="1:3">
      <c r="A260" s="63">
        <v>29768</v>
      </c>
      <c r="B260" s="64">
        <v>935</v>
      </c>
      <c r="C260" s="14">
        <f t="shared" ref="C260:C323" si="4">(B260-B259)/B259</f>
        <v>-4.2008196721311473E-2</v>
      </c>
    </row>
    <row r="261" spans="1:3">
      <c r="A261" s="63">
        <v>29799</v>
      </c>
      <c r="B261" s="64">
        <v>889</v>
      </c>
      <c r="C261" s="14">
        <f t="shared" si="4"/>
        <v>-4.9197860962566842E-2</v>
      </c>
    </row>
    <row r="262" spans="1:3">
      <c r="A262" s="63">
        <v>29830</v>
      </c>
      <c r="B262" s="64">
        <v>847</v>
      </c>
      <c r="C262" s="14">
        <f t="shared" si="4"/>
        <v>-4.7244094488188976E-2</v>
      </c>
    </row>
    <row r="263" spans="1:3">
      <c r="A263" s="63">
        <v>29860</v>
      </c>
      <c r="B263" s="64">
        <v>731</v>
      </c>
      <c r="C263" s="14">
        <f t="shared" si="4"/>
        <v>-0.13695395513577333</v>
      </c>
    </row>
    <row r="264" spans="1:3">
      <c r="A264" s="63">
        <v>29891</v>
      </c>
      <c r="B264" s="64">
        <v>748</v>
      </c>
      <c r="C264" s="14">
        <f t="shared" si="4"/>
        <v>2.3255813953488372E-2</v>
      </c>
    </row>
    <row r="265" spans="1:3">
      <c r="A265" s="63">
        <v>29921</v>
      </c>
      <c r="B265" s="64">
        <v>796</v>
      </c>
      <c r="C265" s="14">
        <f t="shared" si="4"/>
        <v>6.4171122994652413E-2</v>
      </c>
    </row>
    <row r="266" spans="1:3">
      <c r="A266" s="63">
        <v>29952</v>
      </c>
      <c r="B266" s="64">
        <v>794</v>
      </c>
      <c r="C266" s="14">
        <f t="shared" si="4"/>
        <v>-2.5125628140703518E-3</v>
      </c>
    </row>
    <row r="267" spans="1:3">
      <c r="A267" s="63">
        <v>29983</v>
      </c>
      <c r="B267" s="64">
        <v>808</v>
      </c>
      <c r="C267" s="14">
        <f t="shared" si="4"/>
        <v>1.7632241813602016E-2</v>
      </c>
    </row>
    <row r="268" spans="1:3">
      <c r="A268" s="63">
        <v>30011</v>
      </c>
      <c r="B268" s="64">
        <v>891</v>
      </c>
      <c r="C268" s="14">
        <f t="shared" si="4"/>
        <v>0.10272277227722772</v>
      </c>
    </row>
    <row r="269" spans="1:3">
      <c r="A269" s="63">
        <v>30042</v>
      </c>
      <c r="B269" s="64">
        <v>888</v>
      </c>
      <c r="C269" s="14">
        <f t="shared" si="4"/>
        <v>-3.3670033670033669E-3</v>
      </c>
    </row>
    <row r="270" spans="1:3">
      <c r="A270" s="63">
        <v>30072</v>
      </c>
      <c r="B270" s="64">
        <v>953</v>
      </c>
      <c r="C270" s="14">
        <f t="shared" si="4"/>
        <v>7.31981981981982E-2</v>
      </c>
    </row>
    <row r="271" spans="1:3">
      <c r="A271" s="63">
        <v>30103</v>
      </c>
      <c r="B271" s="64">
        <v>913</v>
      </c>
      <c r="C271" s="14">
        <f t="shared" si="4"/>
        <v>-4.197271773347324E-2</v>
      </c>
    </row>
    <row r="272" spans="1:3">
      <c r="A272" s="63">
        <v>30133</v>
      </c>
      <c r="B272" s="64">
        <v>1044</v>
      </c>
      <c r="C272" s="14">
        <f t="shared" si="4"/>
        <v>0.14348302300109528</v>
      </c>
    </row>
    <row r="273" spans="1:3">
      <c r="A273" s="63">
        <v>30164</v>
      </c>
      <c r="B273" s="64">
        <v>926</v>
      </c>
      <c r="C273" s="14">
        <f t="shared" si="4"/>
        <v>-0.11302681992337164</v>
      </c>
    </row>
    <row r="274" spans="1:3">
      <c r="A274" s="63">
        <v>30195</v>
      </c>
      <c r="B274" s="64">
        <v>1042</v>
      </c>
      <c r="C274" s="14">
        <f t="shared" si="4"/>
        <v>0.12526997840172785</v>
      </c>
    </row>
    <row r="275" spans="1:3">
      <c r="A275" s="63">
        <v>30225</v>
      </c>
      <c r="B275" s="64">
        <v>1149</v>
      </c>
      <c r="C275" s="14">
        <f t="shared" si="4"/>
        <v>0.10268714011516315</v>
      </c>
    </row>
    <row r="276" spans="1:3">
      <c r="A276" s="63">
        <v>30256</v>
      </c>
      <c r="B276" s="64">
        <v>1229</v>
      </c>
      <c r="C276" s="14">
        <f t="shared" si="4"/>
        <v>6.962576153176675E-2</v>
      </c>
    </row>
    <row r="277" spans="1:3">
      <c r="A277" s="63">
        <v>30286</v>
      </c>
      <c r="B277" s="64">
        <v>1351</v>
      </c>
      <c r="C277" s="14">
        <f t="shared" si="4"/>
        <v>9.9267697314890158E-2</v>
      </c>
    </row>
    <row r="278" spans="1:3">
      <c r="A278" s="63">
        <v>30317</v>
      </c>
      <c r="B278" s="64">
        <v>1426</v>
      </c>
      <c r="C278" s="14">
        <f t="shared" si="4"/>
        <v>5.5514433752775719E-2</v>
      </c>
    </row>
    <row r="279" spans="1:3">
      <c r="A279" s="63">
        <v>30348</v>
      </c>
      <c r="B279" s="64">
        <v>1471</v>
      </c>
      <c r="C279" s="14">
        <f t="shared" si="4"/>
        <v>3.155680224403927E-2</v>
      </c>
    </row>
    <row r="280" spans="1:3">
      <c r="A280" s="63">
        <v>30376</v>
      </c>
      <c r="B280" s="64">
        <v>1475</v>
      </c>
      <c r="C280" s="14">
        <f t="shared" si="4"/>
        <v>2.7192386131883071E-3</v>
      </c>
    </row>
    <row r="281" spans="1:3">
      <c r="A281" s="63">
        <v>30407</v>
      </c>
      <c r="B281" s="64">
        <v>1566</v>
      </c>
      <c r="C281" s="14">
        <f t="shared" si="4"/>
        <v>6.1694915254237287E-2</v>
      </c>
    </row>
    <row r="282" spans="1:3">
      <c r="A282" s="63">
        <v>30437</v>
      </c>
      <c r="B282" s="64">
        <v>1669</v>
      </c>
      <c r="C282" s="14">
        <f t="shared" si="4"/>
        <v>6.5772669220945087E-2</v>
      </c>
    </row>
    <row r="283" spans="1:3">
      <c r="A283" s="63">
        <v>30468</v>
      </c>
      <c r="B283" s="64">
        <v>1769</v>
      </c>
      <c r="C283" s="14">
        <f t="shared" si="4"/>
        <v>5.9916117435590173E-2</v>
      </c>
    </row>
    <row r="284" spans="1:3">
      <c r="A284" s="63">
        <v>30498</v>
      </c>
      <c r="B284" s="64">
        <v>1795</v>
      </c>
      <c r="C284" s="14">
        <f t="shared" si="4"/>
        <v>1.4697569248162803E-2</v>
      </c>
    </row>
    <row r="285" spans="1:3">
      <c r="A285" s="63">
        <v>30529</v>
      </c>
      <c r="B285" s="64">
        <v>1713</v>
      </c>
      <c r="C285" s="14">
        <f t="shared" si="4"/>
        <v>-4.5682451253481894E-2</v>
      </c>
    </row>
    <row r="286" spans="1:3">
      <c r="A286" s="63">
        <v>30560</v>
      </c>
      <c r="B286" s="64">
        <v>1585</v>
      </c>
      <c r="C286" s="14">
        <f t="shared" si="4"/>
        <v>-7.472270869819031E-2</v>
      </c>
    </row>
    <row r="287" spans="1:3">
      <c r="A287" s="63">
        <v>30590</v>
      </c>
      <c r="B287" s="64">
        <v>1716</v>
      </c>
      <c r="C287" s="14">
        <f t="shared" si="4"/>
        <v>8.2649842271293378E-2</v>
      </c>
    </row>
    <row r="288" spans="1:3">
      <c r="A288" s="63">
        <v>30621</v>
      </c>
      <c r="B288" s="64">
        <v>1668</v>
      </c>
      <c r="C288" s="14">
        <f t="shared" si="4"/>
        <v>-2.7972027972027972E-2</v>
      </c>
    </row>
    <row r="289" spans="1:3">
      <c r="A289" s="63">
        <v>30651</v>
      </c>
      <c r="B289" s="64">
        <v>1627</v>
      </c>
      <c r="C289" s="14">
        <f t="shared" si="4"/>
        <v>-2.4580335731414868E-2</v>
      </c>
    </row>
    <row r="290" spans="1:3">
      <c r="A290" s="63">
        <v>30682</v>
      </c>
      <c r="B290" s="64">
        <v>1816</v>
      </c>
      <c r="C290" s="14">
        <f t="shared" si="4"/>
        <v>0.11616472034419176</v>
      </c>
    </row>
    <row r="291" spans="1:3">
      <c r="A291" s="63">
        <v>30713</v>
      </c>
      <c r="B291" s="64">
        <v>1987</v>
      </c>
      <c r="C291" s="14">
        <f t="shared" si="4"/>
        <v>9.4162995594713653E-2</v>
      </c>
    </row>
    <row r="292" spans="1:3">
      <c r="A292" s="63">
        <v>30742</v>
      </c>
      <c r="B292" s="64">
        <v>1725</v>
      </c>
      <c r="C292" s="14">
        <f t="shared" si="4"/>
        <v>-0.1318570709612481</v>
      </c>
    </row>
    <row r="293" spans="1:3">
      <c r="A293" s="63">
        <v>30773</v>
      </c>
      <c r="B293" s="64">
        <v>1776</v>
      </c>
      <c r="C293" s="14">
        <f t="shared" si="4"/>
        <v>2.9565217391304348E-2</v>
      </c>
    </row>
    <row r="294" spans="1:3">
      <c r="A294" s="63">
        <v>30803</v>
      </c>
      <c r="B294" s="64">
        <v>1741</v>
      </c>
      <c r="C294" s="14">
        <f t="shared" si="4"/>
        <v>-1.9707207207207207E-2</v>
      </c>
    </row>
    <row r="295" spans="1:3">
      <c r="A295" s="63">
        <v>30834</v>
      </c>
      <c r="B295" s="64">
        <v>1814</v>
      </c>
      <c r="C295" s="14">
        <f t="shared" si="4"/>
        <v>4.1929925330269957E-2</v>
      </c>
    </row>
    <row r="296" spans="1:3">
      <c r="A296" s="63">
        <v>30864</v>
      </c>
      <c r="B296" s="64">
        <v>1605</v>
      </c>
      <c r="C296" s="14">
        <f t="shared" si="4"/>
        <v>-0.11521499448732084</v>
      </c>
    </row>
    <row r="297" spans="1:3">
      <c r="A297" s="63">
        <v>30895</v>
      </c>
      <c r="B297" s="64">
        <v>1530</v>
      </c>
      <c r="C297" s="14">
        <f t="shared" si="4"/>
        <v>-4.6728971962616821E-2</v>
      </c>
    </row>
    <row r="298" spans="1:3">
      <c r="A298" s="63">
        <v>30926</v>
      </c>
      <c r="B298" s="64">
        <v>1523</v>
      </c>
      <c r="C298" s="14">
        <f t="shared" si="4"/>
        <v>-4.5751633986928107E-3</v>
      </c>
    </row>
    <row r="299" spans="1:3">
      <c r="A299" s="63">
        <v>30956</v>
      </c>
      <c r="B299" s="64">
        <v>1490</v>
      </c>
      <c r="C299" s="14">
        <f t="shared" si="4"/>
        <v>-2.1667760998030205E-2</v>
      </c>
    </row>
    <row r="300" spans="1:3">
      <c r="A300" s="63">
        <v>30987</v>
      </c>
      <c r="B300" s="64">
        <v>1643</v>
      </c>
      <c r="C300" s="14">
        <f t="shared" si="4"/>
        <v>0.10268456375838926</v>
      </c>
    </row>
    <row r="301" spans="1:3">
      <c r="A301" s="63">
        <v>31017</v>
      </c>
      <c r="B301" s="64">
        <v>1626</v>
      </c>
      <c r="C301" s="14">
        <f t="shared" si="4"/>
        <v>-1.0346926354230066E-2</v>
      </c>
    </row>
    <row r="302" spans="1:3">
      <c r="A302" s="63">
        <v>31048</v>
      </c>
      <c r="B302" s="64">
        <v>1660</v>
      </c>
      <c r="C302" s="14">
        <f t="shared" si="4"/>
        <v>2.0910209102091022E-2</v>
      </c>
    </row>
    <row r="303" spans="1:3">
      <c r="A303" s="63">
        <v>31079</v>
      </c>
      <c r="B303" s="64">
        <v>1662</v>
      </c>
      <c r="C303" s="14">
        <f t="shared" si="4"/>
        <v>1.2048192771084338E-3</v>
      </c>
    </row>
    <row r="304" spans="1:3">
      <c r="A304" s="63">
        <v>31107</v>
      </c>
      <c r="B304" s="64">
        <v>1727</v>
      </c>
      <c r="C304" s="14">
        <f t="shared" si="4"/>
        <v>3.9109506618531888E-2</v>
      </c>
    </row>
    <row r="305" spans="1:3">
      <c r="A305" s="63">
        <v>31138</v>
      </c>
      <c r="B305" s="64">
        <v>1664</v>
      </c>
      <c r="C305" s="14">
        <f t="shared" si="4"/>
        <v>-3.6479444122756222E-2</v>
      </c>
    </row>
    <row r="306" spans="1:3">
      <c r="A306" s="63">
        <v>31168</v>
      </c>
      <c r="B306" s="64">
        <v>1709</v>
      </c>
      <c r="C306" s="14">
        <f t="shared" si="4"/>
        <v>2.7043269230769232E-2</v>
      </c>
    </row>
    <row r="307" spans="1:3">
      <c r="A307" s="63">
        <v>31199</v>
      </c>
      <c r="B307" s="64">
        <v>1716</v>
      </c>
      <c r="C307" s="14">
        <f t="shared" si="4"/>
        <v>4.0959625511995321E-3</v>
      </c>
    </row>
    <row r="308" spans="1:3">
      <c r="A308" s="63">
        <v>31229</v>
      </c>
      <c r="B308" s="64">
        <v>1697</v>
      </c>
      <c r="C308" s="14">
        <f t="shared" si="4"/>
        <v>-1.1072261072261072E-2</v>
      </c>
    </row>
    <row r="309" spans="1:3">
      <c r="A309" s="63">
        <v>31260</v>
      </c>
      <c r="B309" s="64">
        <v>1808</v>
      </c>
      <c r="C309" s="14">
        <f t="shared" si="4"/>
        <v>6.5409546258102538E-2</v>
      </c>
    </row>
    <row r="310" spans="1:3">
      <c r="A310" s="63">
        <v>31291</v>
      </c>
      <c r="B310" s="64">
        <v>1916</v>
      </c>
      <c r="C310" s="14">
        <f t="shared" si="4"/>
        <v>5.9734513274336286E-2</v>
      </c>
    </row>
    <row r="311" spans="1:3">
      <c r="A311" s="63">
        <v>31321</v>
      </c>
      <c r="B311" s="64">
        <v>1743</v>
      </c>
      <c r="C311" s="14">
        <f t="shared" si="4"/>
        <v>-9.0292275574112735E-2</v>
      </c>
    </row>
    <row r="312" spans="1:3">
      <c r="A312" s="63">
        <v>31352</v>
      </c>
      <c r="B312" s="64">
        <v>1692</v>
      </c>
      <c r="C312" s="14">
        <f t="shared" si="4"/>
        <v>-2.9259896729776247E-2</v>
      </c>
    </row>
    <row r="313" spans="1:3">
      <c r="A313" s="63">
        <v>31382</v>
      </c>
      <c r="B313" s="64">
        <v>1794</v>
      </c>
      <c r="C313" s="14">
        <f t="shared" si="4"/>
        <v>6.0283687943262408E-2</v>
      </c>
    </row>
    <row r="314" spans="1:3">
      <c r="A314" s="63">
        <v>31413</v>
      </c>
      <c r="B314" s="64">
        <v>1847</v>
      </c>
      <c r="C314" s="14">
        <f t="shared" si="4"/>
        <v>2.9542920847268672E-2</v>
      </c>
    </row>
    <row r="315" spans="1:3">
      <c r="A315" s="63">
        <v>31444</v>
      </c>
      <c r="B315" s="64">
        <v>1767</v>
      </c>
      <c r="C315" s="14">
        <f t="shared" si="4"/>
        <v>-4.3313481321061179E-2</v>
      </c>
    </row>
    <row r="316" spans="1:3">
      <c r="A316" s="63">
        <v>31472</v>
      </c>
      <c r="B316" s="64">
        <v>1780</v>
      </c>
      <c r="C316" s="14">
        <f t="shared" si="4"/>
        <v>7.3571024335031127E-3</v>
      </c>
    </row>
    <row r="317" spans="1:3">
      <c r="A317" s="63">
        <v>31503</v>
      </c>
      <c r="B317" s="64">
        <v>1858</v>
      </c>
      <c r="C317" s="14">
        <f t="shared" si="4"/>
        <v>4.3820224719101124E-2</v>
      </c>
    </row>
    <row r="318" spans="1:3">
      <c r="A318" s="63">
        <v>31533</v>
      </c>
      <c r="B318" s="64">
        <v>1797</v>
      </c>
      <c r="C318" s="14">
        <f t="shared" si="4"/>
        <v>-3.2831001076426267E-2</v>
      </c>
    </row>
    <row r="319" spans="1:3">
      <c r="A319" s="63">
        <v>31564</v>
      </c>
      <c r="B319" s="64">
        <v>1790</v>
      </c>
      <c r="C319" s="14">
        <f t="shared" si="4"/>
        <v>-3.8953811908736783E-3</v>
      </c>
    </row>
    <row r="320" spans="1:3">
      <c r="A320" s="63">
        <v>31594</v>
      </c>
      <c r="B320" s="64">
        <v>1780</v>
      </c>
      <c r="C320" s="14">
        <f t="shared" si="4"/>
        <v>-5.5865921787709499E-3</v>
      </c>
    </row>
    <row r="321" spans="1:3">
      <c r="A321" s="63">
        <v>31625</v>
      </c>
      <c r="B321" s="64">
        <v>1726</v>
      </c>
      <c r="C321" s="14">
        <f t="shared" si="4"/>
        <v>-3.0337078651685393E-2</v>
      </c>
    </row>
    <row r="322" spans="1:3">
      <c r="A322" s="63">
        <v>31656</v>
      </c>
      <c r="B322" s="64">
        <v>1686</v>
      </c>
      <c r="C322" s="14">
        <f t="shared" si="4"/>
        <v>-2.3174971031286212E-2</v>
      </c>
    </row>
    <row r="323" spans="1:3">
      <c r="A323" s="63">
        <v>31686</v>
      </c>
      <c r="B323" s="64">
        <v>1675</v>
      </c>
      <c r="C323" s="14">
        <f t="shared" si="4"/>
        <v>-6.5243179122182679E-3</v>
      </c>
    </row>
    <row r="324" spans="1:3">
      <c r="A324" s="63">
        <v>31717</v>
      </c>
      <c r="B324" s="64">
        <v>1644</v>
      </c>
      <c r="C324" s="14">
        <f t="shared" ref="C324:C387" si="5">(B324-B323)/B323</f>
        <v>-1.8507462686567163E-2</v>
      </c>
    </row>
    <row r="325" spans="1:3">
      <c r="A325" s="63">
        <v>31747</v>
      </c>
      <c r="B325" s="64">
        <v>1903</v>
      </c>
      <c r="C325" s="14">
        <f t="shared" si="5"/>
        <v>0.15754257907542579</v>
      </c>
    </row>
    <row r="326" spans="1:3">
      <c r="A326" s="63">
        <v>31778</v>
      </c>
      <c r="B326" s="64">
        <v>1690</v>
      </c>
      <c r="C326" s="14">
        <f t="shared" si="5"/>
        <v>-0.11192853389385181</v>
      </c>
    </row>
    <row r="327" spans="1:3">
      <c r="A327" s="63">
        <v>31809</v>
      </c>
      <c r="B327" s="64">
        <v>1689</v>
      </c>
      <c r="C327" s="14">
        <f t="shared" si="5"/>
        <v>-5.9171597633136095E-4</v>
      </c>
    </row>
    <row r="328" spans="1:3">
      <c r="A328" s="63">
        <v>31837</v>
      </c>
      <c r="B328" s="64">
        <v>1704</v>
      </c>
      <c r="C328" s="14">
        <f t="shared" si="5"/>
        <v>8.8809946714031966E-3</v>
      </c>
    </row>
    <row r="329" spans="1:3">
      <c r="A329" s="63">
        <v>31868</v>
      </c>
      <c r="B329" s="64">
        <v>1601</v>
      </c>
      <c r="C329" s="14">
        <f t="shared" si="5"/>
        <v>-6.044600938967136E-2</v>
      </c>
    </row>
    <row r="330" spans="1:3">
      <c r="A330" s="63">
        <v>31898</v>
      </c>
      <c r="B330" s="64">
        <v>1500</v>
      </c>
      <c r="C330" s="14">
        <f t="shared" si="5"/>
        <v>-6.3085571517801378E-2</v>
      </c>
    </row>
    <row r="331" spans="1:3">
      <c r="A331" s="63">
        <v>31929</v>
      </c>
      <c r="B331" s="64">
        <v>1522</v>
      </c>
      <c r="C331" s="14">
        <f t="shared" si="5"/>
        <v>1.4666666666666666E-2</v>
      </c>
    </row>
    <row r="332" spans="1:3">
      <c r="A332" s="63">
        <v>31959</v>
      </c>
      <c r="B332" s="64">
        <v>1516</v>
      </c>
      <c r="C332" s="14">
        <f t="shared" si="5"/>
        <v>-3.9421813403416554E-3</v>
      </c>
    </row>
    <row r="333" spans="1:3">
      <c r="A333" s="63">
        <v>31990</v>
      </c>
      <c r="B333" s="64">
        <v>1511</v>
      </c>
      <c r="C333" s="14">
        <f t="shared" si="5"/>
        <v>-3.2981530343007917E-3</v>
      </c>
    </row>
    <row r="334" spans="1:3">
      <c r="A334" s="63">
        <v>32021</v>
      </c>
      <c r="B334" s="64">
        <v>1514</v>
      </c>
      <c r="C334" s="14">
        <f t="shared" si="5"/>
        <v>1.9854401058901389E-3</v>
      </c>
    </row>
    <row r="335" spans="1:3">
      <c r="A335" s="63">
        <v>32051</v>
      </c>
      <c r="B335" s="64">
        <v>1447</v>
      </c>
      <c r="C335" s="14">
        <f t="shared" si="5"/>
        <v>-4.4253632760898283E-2</v>
      </c>
    </row>
    <row r="336" spans="1:3">
      <c r="A336" s="63">
        <v>32082</v>
      </c>
      <c r="B336" s="64">
        <v>1457</v>
      </c>
      <c r="C336" s="14">
        <f t="shared" si="5"/>
        <v>6.9108500345542506E-3</v>
      </c>
    </row>
    <row r="337" spans="1:3">
      <c r="A337" s="63">
        <v>32112</v>
      </c>
      <c r="B337" s="64">
        <v>1345</v>
      </c>
      <c r="C337" s="14">
        <f t="shared" si="5"/>
        <v>-7.6870281400137269E-2</v>
      </c>
    </row>
    <row r="338" spans="1:3">
      <c r="A338" s="63">
        <v>32143</v>
      </c>
      <c r="B338" s="64">
        <v>1244</v>
      </c>
      <c r="C338" s="14">
        <f t="shared" si="5"/>
        <v>-7.5092936802973978E-2</v>
      </c>
    </row>
    <row r="339" spans="1:3">
      <c r="A339" s="63">
        <v>32174</v>
      </c>
      <c r="B339" s="64">
        <v>1438</v>
      </c>
      <c r="C339" s="14">
        <f t="shared" si="5"/>
        <v>0.15594855305466238</v>
      </c>
    </row>
    <row r="340" spans="1:3">
      <c r="A340" s="63">
        <v>32203</v>
      </c>
      <c r="B340" s="64">
        <v>1525</v>
      </c>
      <c r="C340" s="14">
        <f t="shared" si="5"/>
        <v>6.0500695410292071E-2</v>
      </c>
    </row>
    <row r="341" spans="1:3">
      <c r="A341" s="63">
        <v>32234</v>
      </c>
      <c r="B341" s="64">
        <v>1429</v>
      </c>
      <c r="C341" s="14">
        <f t="shared" si="5"/>
        <v>-6.2950819672131147E-2</v>
      </c>
    </row>
    <row r="342" spans="1:3">
      <c r="A342" s="63">
        <v>32264</v>
      </c>
      <c r="B342" s="64">
        <v>1444</v>
      </c>
      <c r="C342" s="14">
        <f t="shared" si="5"/>
        <v>1.0496850944716585E-2</v>
      </c>
    </row>
    <row r="343" spans="1:3">
      <c r="A343" s="63">
        <v>32295</v>
      </c>
      <c r="B343" s="64">
        <v>1485</v>
      </c>
      <c r="C343" s="14">
        <f t="shared" si="5"/>
        <v>2.8393351800554016E-2</v>
      </c>
    </row>
    <row r="344" spans="1:3">
      <c r="A344" s="63">
        <v>32325</v>
      </c>
      <c r="B344" s="64">
        <v>1439</v>
      </c>
      <c r="C344" s="14">
        <f t="shared" si="5"/>
        <v>-3.0976430976430977E-2</v>
      </c>
    </row>
    <row r="345" spans="1:3">
      <c r="A345" s="63">
        <v>32356</v>
      </c>
      <c r="B345" s="64">
        <v>1460</v>
      </c>
      <c r="C345" s="14">
        <f t="shared" si="5"/>
        <v>1.4593467685892982E-2</v>
      </c>
    </row>
    <row r="346" spans="1:3">
      <c r="A346" s="63">
        <v>32387</v>
      </c>
      <c r="B346" s="64">
        <v>1436</v>
      </c>
      <c r="C346" s="14">
        <f t="shared" si="5"/>
        <v>-1.643835616438356E-2</v>
      </c>
    </row>
    <row r="347" spans="1:3">
      <c r="A347" s="63">
        <v>32417</v>
      </c>
      <c r="B347" s="64">
        <v>1516</v>
      </c>
      <c r="C347" s="14">
        <f t="shared" si="5"/>
        <v>5.5710306406685235E-2</v>
      </c>
    </row>
    <row r="348" spans="1:3">
      <c r="A348" s="63">
        <v>32448</v>
      </c>
      <c r="B348" s="64">
        <v>1508</v>
      </c>
      <c r="C348" s="14">
        <f t="shared" si="5"/>
        <v>-5.2770448548812663E-3</v>
      </c>
    </row>
    <row r="349" spans="1:3">
      <c r="A349" s="63">
        <v>32478</v>
      </c>
      <c r="B349" s="64">
        <v>1501</v>
      </c>
      <c r="C349" s="14">
        <f t="shared" si="5"/>
        <v>-4.6419098143236073E-3</v>
      </c>
    </row>
    <row r="350" spans="1:3">
      <c r="A350" s="63">
        <v>32509</v>
      </c>
      <c r="B350" s="64">
        <v>1466</v>
      </c>
      <c r="C350" s="14">
        <f t="shared" si="5"/>
        <v>-2.3317788141239172E-2</v>
      </c>
    </row>
    <row r="351" spans="1:3">
      <c r="A351" s="63">
        <v>32540</v>
      </c>
      <c r="B351" s="64">
        <v>1383</v>
      </c>
      <c r="C351" s="14">
        <f t="shared" si="5"/>
        <v>-5.6616643929058665E-2</v>
      </c>
    </row>
    <row r="352" spans="1:3">
      <c r="A352" s="63">
        <v>32568</v>
      </c>
      <c r="B352" s="64">
        <v>1214</v>
      </c>
      <c r="C352" s="14">
        <f t="shared" si="5"/>
        <v>-0.12219812002892264</v>
      </c>
    </row>
    <row r="353" spans="1:3">
      <c r="A353" s="63">
        <v>32599</v>
      </c>
      <c r="B353" s="64">
        <v>1376</v>
      </c>
      <c r="C353" s="14">
        <f t="shared" si="5"/>
        <v>0.13344316309719934</v>
      </c>
    </row>
    <row r="354" spans="1:3">
      <c r="A354" s="63">
        <v>32629</v>
      </c>
      <c r="B354" s="64">
        <v>1381</v>
      </c>
      <c r="C354" s="14">
        <f t="shared" si="5"/>
        <v>3.6337209302325581E-3</v>
      </c>
    </row>
    <row r="355" spans="1:3">
      <c r="A355" s="63">
        <v>32660</v>
      </c>
      <c r="B355" s="64">
        <v>1322</v>
      </c>
      <c r="C355" s="14">
        <f t="shared" si="5"/>
        <v>-4.2722664735698766E-2</v>
      </c>
    </row>
    <row r="356" spans="1:3">
      <c r="A356" s="63">
        <v>32690</v>
      </c>
      <c r="B356" s="64">
        <v>1283</v>
      </c>
      <c r="C356" s="14">
        <f t="shared" si="5"/>
        <v>-2.9500756429652043E-2</v>
      </c>
    </row>
    <row r="357" spans="1:3">
      <c r="A357" s="63">
        <v>32721</v>
      </c>
      <c r="B357" s="64">
        <v>1334</v>
      </c>
      <c r="C357" s="14">
        <f t="shared" si="5"/>
        <v>3.9750584567420109E-2</v>
      </c>
    </row>
    <row r="358" spans="1:3">
      <c r="A358" s="63">
        <v>32752</v>
      </c>
      <c r="B358" s="64">
        <v>1314</v>
      </c>
      <c r="C358" s="14">
        <f t="shared" si="5"/>
        <v>-1.4992503748125937E-2</v>
      </c>
    </row>
    <row r="359" spans="1:3">
      <c r="A359" s="63">
        <v>32782</v>
      </c>
      <c r="B359" s="64">
        <v>1365</v>
      </c>
      <c r="C359" s="14">
        <f t="shared" si="5"/>
        <v>3.8812785388127852E-2</v>
      </c>
    </row>
    <row r="360" spans="1:3">
      <c r="A360" s="63">
        <v>32813</v>
      </c>
      <c r="B360" s="64">
        <v>1344</v>
      </c>
      <c r="C360" s="14">
        <f t="shared" si="5"/>
        <v>-1.5384615384615385E-2</v>
      </c>
    </row>
    <row r="361" spans="1:3">
      <c r="A361" s="63">
        <v>32843</v>
      </c>
      <c r="B361" s="64">
        <v>1422</v>
      </c>
      <c r="C361" s="14">
        <f t="shared" si="5"/>
        <v>5.8035714285714288E-2</v>
      </c>
    </row>
    <row r="362" spans="1:3">
      <c r="A362" s="63">
        <v>32874</v>
      </c>
      <c r="B362" s="64">
        <v>1748</v>
      </c>
      <c r="C362" s="14">
        <f t="shared" si="5"/>
        <v>0.22925457102672292</v>
      </c>
    </row>
    <row r="363" spans="1:3">
      <c r="A363" s="63">
        <v>32905</v>
      </c>
      <c r="B363" s="64">
        <v>1329</v>
      </c>
      <c r="C363" s="14">
        <f t="shared" si="5"/>
        <v>-0.2397025171624714</v>
      </c>
    </row>
    <row r="364" spans="1:3">
      <c r="A364" s="63">
        <v>32933</v>
      </c>
      <c r="B364" s="64">
        <v>1246</v>
      </c>
      <c r="C364" s="14">
        <f t="shared" si="5"/>
        <v>-6.2452972159518436E-2</v>
      </c>
    </row>
    <row r="365" spans="1:3">
      <c r="A365" s="63">
        <v>32964</v>
      </c>
      <c r="B365" s="64">
        <v>1136</v>
      </c>
      <c r="C365" s="14">
        <f t="shared" si="5"/>
        <v>-8.8282504012841087E-2</v>
      </c>
    </row>
    <row r="366" spans="1:3">
      <c r="A366" s="63">
        <v>32994</v>
      </c>
      <c r="B366" s="64">
        <v>1067</v>
      </c>
      <c r="C366" s="14">
        <f t="shared" si="5"/>
        <v>-6.0739436619718312E-2</v>
      </c>
    </row>
    <row r="367" spans="1:3">
      <c r="A367" s="63">
        <v>33025</v>
      </c>
      <c r="B367" s="64">
        <v>1108</v>
      </c>
      <c r="C367" s="14">
        <f t="shared" si="5"/>
        <v>3.8425492033739454E-2</v>
      </c>
    </row>
    <row r="368" spans="1:3">
      <c r="A368" s="63">
        <v>33055</v>
      </c>
      <c r="B368" s="64">
        <v>1078</v>
      </c>
      <c r="C368" s="14">
        <f t="shared" si="5"/>
        <v>-2.7075812274368231E-2</v>
      </c>
    </row>
    <row r="369" spans="1:3">
      <c r="A369" s="63">
        <v>33086</v>
      </c>
      <c r="B369" s="64">
        <v>1069</v>
      </c>
      <c r="C369" s="14">
        <f t="shared" si="5"/>
        <v>-8.3487940630797772E-3</v>
      </c>
    </row>
    <row r="370" spans="1:3">
      <c r="A370" s="63">
        <v>33117</v>
      </c>
      <c r="B370" s="64">
        <v>976</v>
      </c>
      <c r="C370" s="14">
        <f t="shared" si="5"/>
        <v>-8.699719363891488E-2</v>
      </c>
    </row>
    <row r="371" spans="1:3">
      <c r="A371" s="63">
        <v>33147</v>
      </c>
      <c r="B371" s="64">
        <v>925</v>
      </c>
      <c r="C371" s="14">
        <f t="shared" si="5"/>
        <v>-5.225409836065574E-2</v>
      </c>
    </row>
    <row r="372" spans="1:3">
      <c r="A372" s="63">
        <v>33178</v>
      </c>
      <c r="B372" s="64">
        <v>941</v>
      </c>
      <c r="C372" s="14">
        <f t="shared" si="5"/>
        <v>1.7297297297297298E-2</v>
      </c>
    </row>
    <row r="373" spans="1:3">
      <c r="A373" s="63">
        <v>33208</v>
      </c>
      <c r="B373" s="64">
        <v>861</v>
      </c>
      <c r="C373" s="14">
        <f t="shared" si="5"/>
        <v>-8.501594048884166E-2</v>
      </c>
    </row>
    <row r="374" spans="1:3">
      <c r="A374" s="63">
        <v>33239</v>
      </c>
      <c r="B374" s="64">
        <v>786</v>
      </c>
      <c r="C374" s="14">
        <f t="shared" si="5"/>
        <v>-8.7108013937282236E-2</v>
      </c>
    </row>
    <row r="375" spans="1:3">
      <c r="A375" s="63">
        <v>33270</v>
      </c>
      <c r="B375" s="64">
        <v>853</v>
      </c>
      <c r="C375" s="14">
        <f t="shared" si="5"/>
        <v>8.5241730279898217E-2</v>
      </c>
    </row>
    <row r="376" spans="1:3">
      <c r="A376" s="63">
        <v>33298</v>
      </c>
      <c r="B376" s="64">
        <v>911</v>
      </c>
      <c r="C376" s="14">
        <f t="shared" si="5"/>
        <v>6.799531066822978E-2</v>
      </c>
    </row>
    <row r="377" spans="1:3">
      <c r="A377" s="63">
        <v>33329</v>
      </c>
      <c r="B377" s="64">
        <v>916</v>
      </c>
      <c r="C377" s="14">
        <f t="shared" si="5"/>
        <v>5.4884742041712408E-3</v>
      </c>
    </row>
    <row r="378" spans="1:3">
      <c r="A378" s="63">
        <v>33359</v>
      </c>
      <c r="B378" s="64">
        <v>991</v>
      </c>
      <c r="C378" s="14">
        <f t="shared" si="5"/>
        <v>8.1877729257641918E-2</v>
      </c>
    </row>
    <row r="379" spans="1:3">
      <c r="A379" s="63">
        <v>33390</v>
      </c>
      <c r="B379" s="64">
        <v>964</v>
      </c>
      <c r="C379" s="14">
        <f t="shared" si="5"/>
        <v>-2.7245206861755803E-2</v>
      </c>
    </row>
    <row r="380" spans="1:3">
      <c r="A380" s="63">
        <v>33420</v>
      </c>
      <c r="B380" s="64">
        <v>973</v>
      </c>
      <c r="C380" s="14">
        <f t="shared" si="5"/>
        <v>9.3360995850622405E-3</v>
      </c>
    </row>
    <row r="381" spans="1:3">
      <c r="A381" s="63">
        <v>33451</v>
      </c>
      <c r="B381" s="64">
        <v>944</v>
      </c>
      <c r="C381" s="14">
        <f t="shared" si="5"/>
        <v>-2.9804727646454265E-2</v>
      </c>
    </row>
    <row r="382" spans="1:3">
      <c r="A382" s="63">
        <v>33482</v>
      </c>
      <c r="B382" s="64">
        <v>974</v>
      </c>
      <c r="C382" s="14">
        <f t="shared" si="5"/>
        <v>3.1779661016949151E-2</v>
      </c>
    </row>
    <row r="383" spans="1:3">
      <c r="A383" s="63">
        <v>33512</v>
      </c>
      <c r="B383" s="64">
        <v>991</v>
      </c>
      <c r="C383" s="14">
        <f t="shared" si="5"/>
        <v>1.7453798767967144E-2</v>
      </c>
    </row>
    <row r="384" spans="1:3">
      <c r="A384" s="63">
        <v>33543</v>
      </c>
      <c r="B384" s="64">
        <v>984</v>
      </c>
      <c r="C384" s="14">
        <f t="shared" si="5"/>
        <v>-7.0635721493440967E-3</v>
      </c>
    </row>
    <row r="385" spans="1:3">
      <c r="A385" s="63">
        <v>33573</v>
      </c>
      <c r="B385" s="64">
        <v>1061</v>
      </c>
      <c r="C385" s="14">
        <f t="shared" si="5"/>
        <v>7.8252032520325199E-2</v>
      </c>
    </row>
    <row r="386" spans="1:3">
      <c r="A386" s="63">
        <v>33604</v>
      </c>
      <c r="B386" s="64">
        <v>1077</v>
      </c>
      <c r="C386" s="14">
        <f t="shared" si="5"/>
        <v>1.5080113100848256E-2</v>
      </c>
    </row>
    <row r="387" spans="1:3">
      <c r="A387" s="63">
        <v>33635</v>
      </c>
      <c r="B387" s="64">
        <v>1146</v>
      </c>
      <c r="C387" s="14">
        <f t="shared" si="5"/>
        <v>6.4066852367688026E-2</v>
      </c>
    </row>
    <row r="388" spans="1:3">
      <c r="A388" s="63">
        <v>33664</v>
      </c>
      <c r="B388" s="64">
        <v>1082</v>
      </c>
      <c r="C388" s="14">
        <f t="shared" ref="C388:C451" si="6">(B388-B387)/B387</f>
        <v>-5.5846422338568937E-2</v>
      </c>
    </row>
    <row r="389" spans="1:3">
      <c r="A389" s="63">
        <v>33695</v>
      </c>
      <c r="B389" s="64">
        <v>1054</v>
      </c>
      <c r="C389" s="14">
        <f t="shared" si="6"/>
        <v>-2.5878003696857672E-2</v>
      </c>
    </row>
    <row r="390" spans="1:3">
      <c r="A390" s="63">
        <v>33725</v>
      </c>
      <c r="B390" s="64">
        <v>1056</v>
      </c>
      <c r="C390" s="14">
        <f t="shared" si="6"/>
        <v>1.8975332068311196E-3</v>
      </c>
    </row>
    <row r="391" spans="1:3">
      <c r="A391" s="63">
        <v>33756</v>
      </c>
      <c r="B391" s="64">
        <v>1057</v>
      </c>
      <c r="C391" s="14">
        <f t="shared" si="6"/>
        <v>9.46969696969697E-4</v>
      </c>
    </row>
    <row r="392" spans="1:3">
      <c r="A392" s="63">
        <v>33786</v>
      </c>
      <c r="B392" s="64">
        <v>1089</v>
      </c>
      <c r="C392" s="14">
        <f t="shared" si="6"/>
        <v>3.0274361400189215E-2</v>
      </c>
    </row>
    <row r="393" spans="1:3">
      <c r="A393" s="63">
        <v>33817</v>
      </c>
      <c r="B393" s="64">
        <v>1075</v>
      </c>
      <c r="C393" s="14">
        <f t="shared" si="6"/>
        <v>-1.2855831037649219E-2</v>
      </c>
    </row>
    <row r="394" spans="1:3">
      <c r="A394" s="63">
        <v>33848</v>
      </c>
      <c r="B394" s="64">
        <v>1114</v>
      </c>
      <c r="C394" s="14">
        <f t="shared" si="6"/>
        <v>3.6279069767441857E-2</v>
      </c>
    </row>
    <row r="395" spans="1:3">
      <c r="A395" s="63">
        <v>33878</v>
      </c>
      <c r="B395" s="64">
        <v>1132</v>
      </c>
      <c r="C395" s="14">
        <f t="shared" si="6"/>
        <v>1.615798922800718E-2</v>
      </c>
    </row>
    <row r="396" spans="1:3">
      <c r="A396" s="63">
        <v>33909</v>
      </c>
      <c r="B396" s="64">
        <v>1118</v>
      </c>
      <c r="C396" s="14">
        <f t="shared" si="6"/>
        <v>-1.2367491166077738E-2</v>
      </c>
    </row>
    <row r="397" spans="1:3">
      <c r="A397" s="63">
        <v>33939</v>
      </c>
      <c r="B397" s="64">
        <v>1176</v>
      </c>
      <c r="C397" s="14">
        <f t="shared" si="6"/>
        <v>5.1878354203935599E-2</v>
      </c>
    </row>
    <row r="398" spans="1:3">
      <c r="A398" s="63">
        <v>33970</v>
      </c>
      <c r="B398" s="64">
        <v>1177</v>
      </c>
      <c r="C398" s="14">
        <f t="shared" si="6"/>
        <v>8.5034013605442174E-4</v>
      </c>
    </row>
    <row r="399" spans="1:3">
      <c r="A399" s="63">
        <v>34001</v>
      </c>
      <c r="B399" s="64">
        <v>1148</v>
      </c>
      <c r="C399" s="14">
        <f t="shared" si="6"/>
        <v>-2.4638912489379779E-2</v>
      </c>
    </row>
    <row r="400" spans="1:3">
      <c r="A400" s="63">
        <v>34029</v>
      </c>
      <c r="B400" s="64">
        <v>1056</v>
      </c>
      <c r="C400" s="14">
        <f t="shared" si="6"/>
        <v>-8.0139372822299645E-2</v>
      </c>
    </row>
    <row r="401" spans="1:3">
      <c r="A401" s="63">
        <v>34060</v>
      </c>
      <c r="B401" s="64">
        <v>1104</v>
      </c>
      <c r="C401" s="14">
        <f t="shared" si="6"/>
        <v>4.5454545454545456E-2</v>
      </c>
    </row>
    <row r="402" spans="1:3">
      <c r="A402" s="63">
        <v>34090</v>
      </c>
      <c r="B402" s="64">
        <v>1112</v>
      </c>
      <c r="C402" s="14">
        <f t="shared" si="6"/>
        <v>7.246376811594203E-3</v>
      </c>
    </row>
    <row r="403" spans="1:3">
      <c r="A403" s="63">
        <v>34121</v>
      </c>
      <c r="B403" s="64">
        <v>1130</v>
      </c>
      <c r="C403" s="14">
        <f t="shared" si="6"/>
        <v>1.618705035971223E-2</v>
      </c>
    </row>
    <row r="404" spans="1:3">
      <c r="A404" s="63">
        <v>34151</v>
      </c>
      <c r="B404" s="64">
        <v>1174</v>
      </c>
      <c r="C404" s="14">
        <f t="shared" si="6"/>
        <v>3.8938053097345132E-2</v>
      </c>
    </row>
    <row r="405" spans="1:3">
      <c r="A405" s="63">
        <v>34182</v>
      </c>
      <c r="B405" s="64">
        <v>1230</v>
      </c>
      <c r="C405" s="14">
        <f t="shared" si="6"/>
        <v>4.770017035775128E-2</v>
      </c>
    </row>
    <row r="406" spans="1:3">
      <c r="A406" s="63">
        <v>34213</v>
      </c>
      <c r="B406" s="64">
        <v>1251</v>
      </c>
      <c r="C406" s="14">
        <f t="shared" si="6"/>
        <v>1.7073170731707318E-2</v>
      </c>
    </row>
    <row r="407" spans="1:3">
      <c r="A407" s="63">
        <v>34243</v>
      </c>
      <c r="B407" s="64">
        <v>1287</v>
      </c>
      <c r="C407" s="14">
        <f t="shared" si="6"/>
        <v>2.8776978417266189E-2</v>
      </c>
    </row>
    <row r="408" spans="1:3">
      <c r="A408" s="63">
        <v>34274</v>
      </c>
      <c r="B408" s="64">
        <v>1357</v>
      </c>
      <c r="C408" s="14">
        <f t="shared" si="6"/>
        <v>5.4390054390054392E-2</v>
      </c>
    </row>
    <row r="409" spans="1:3">
      <c r="A409" s="63">
        <v>34304</v>
      </c>
      <c r="B409" s="64">
        <v>1461</v>
      </c>
      <c r="C409" s="14">
        <f t="shared" si="6"/>
        <v>7.6639646278555643E-2</v>
      </c>
    </row>
    <row r="410" spans="1:3">
      <c r="A410" s="63">
        <v>34335</v>
      </c>
      <c r="B410" s="64">
        <v>1390</v>
      </c>
      <c r="C410" s="14">
        <f t="shared" si="6"/>
        <v>-4.8596851471594801E-2</v>
      </c>
    </row>
    <row r="411" spans="1:3">
      <c r="A411" s="63">
        <v>34366</v>
      </c>
      <c r="B411" s="64">
        <v>1269</v>
      </c>
      <c r="C411" s="14">
        <f t="shared" si="6"/>
        <v>-8.7050359712230213E-2</v>
      </c>
    </row>
    <row r="412" spans="1:3">
      <c r="A412" s="63">
        <v>34394</v>
      </c>
      <c r="B412" s="64">
        <v>1342</v>
      </c>
      <c r="C412" s="14">
        <f t="shared" si="6"/>
        <v>5.7525610717100079E-2</v>
      </c>
    </row>
    <row r="413" spans="1:3">
      <c r="A413" s="63">
        <v>34425</v>
      </c>
      <c r="B413" s="64">
        <v>1392</v>
      </c>
      <c r="C413" s="14">
        <f t="shared" si="6"/>
        <v>3.7257824143070044E-2</v>
      </c>
    </row>
    <row r="414" spans="1:3">
      <c r="A414" s="63">
        <v>34455</v>
      </c>
      <c r="B414" s="64">
        <v>1396</v>
      </c>
      <c r="C414" s="14">
        <f t="shared" si="6"/>
        <v>2.8735632183908046E-3</v>
      </c>
    </row>
    <row r="415" spans="1:3">
      <c r="A415" s="63">
        <v>34486</v>
      </c>
      <c r="B415" s="64">
        <v>1357</v>
      </c>
      <c r="C415" s="14">
        <f t="shared" si="6"/>
        <v>-2.7936962750716332E-2</v>
      </c>
    </row>
    <row r="416" spans="1:3">
      <c r="A416" s="63">
        <v>34516</v>
      </c>
      <c r="B416" s="64">
        <v>1335</v>
      </c>
      <c r="C416" s="14">
        <f t="shared" si="6"/>
        <v>-1.6212232866617538E-2</v>
      </c>
    </row>
    <row r="417" spans="1:3">
      <c r="A417" s="63">
        <v>34547</v>
      </c>
      <c r="B417" s="64">
        <v>1377</v>
      </c>
      <c r="C417" s="14">
        <f t="shared" si="6"/>
        <v>3.1460674157303373E-2</v>
      </c>
    </row>
    <row r="418" spans="1:3">
      <c r="A418" s="63">
        <v>34578</v>
      </c>
      <c r="B418" s="64">
        <v>1412</v>
      </c>
      <c r="C418" s="14">
        <f t="shared" si="6"/>
        <v>2.5417574437182282E-2</v>
      </c>
    </row>
    <row r="419" spans="1:3">
      <c r="A419" s="63">
        <v>34608</v>
      </c>
      <c r="B419" s="64">
        <v>1397</v>
      </c>
      <c r="C419" s="14">
        <f t="shared" si="6"/>
        <v>-1.0623229461756374E-2</v>
      </c>
    </row>
    <row r="420" spans="1:3">
      <c r="A420" s="63">
        <v>34639</v>
      </c>
      <c r="B420" s="64">
        <v>1340</v>
      </c>
      <c r="C420" s="14">
        <f t="shared" si="6"/>
        <v>-4.0801717967072298E-2</v>
      </c>
    </row>
    <row r="421" spans="1:3">
      <c r="A421" s="63">
        <v>34669</v>
      </c>
      <c r="B421" s="64">
        <v>1396</v>
      </c>
      <c r="C421" s="14">
        <f t="shared" si="6"/>
        <v>4.1791044776119404E-2</v>
      </c>
    </row>
    <row r="422" spans="1:3">
      <c r="A422" s="63">
        <v>34700</v>
      </c>
      <c r="B422" s="64">
        <v>1282</v>
      </c>
      <c r="C422" s="14">
        <f t="shared" si="6"/>
        <v>-8.1661891117478513E-2</v>
      </c>
    </row>
    <row r="423" spans="1:3">
      <c r="A423" s="63">
        <v>34731</v>
      </c>
      <c r="B423" s="64">
        <v>1254</v>
      </c>
      <c r="C423" s="14">
        <f t="shared" si="6"/>
        <v>-2.1840873634945399E-2</v>
      </c>
    </row>
    <row r="424" spans="1:3">
      <c r="A424" s="63">
        <v>34759</v>
      </c>
      <c r="B424" s="64">
        <v>1226</v>
      </c>
      <c r="C424" s="14">
        <f t="shared" si="6"/>
        <v>-2.2328548644338118E-2</v>
      </c>
    </row>
    <row r="425" spans="1:3">
      <c r="A425" s="63">
        <v>34790</v>
      </c>
      <c r="B425" s="64">
        <v>1259</v>
      </c>
      <c r="C425" s="14">
        <f t="shared" si="6"/>
        <v>2.6916802610114192E-2</v>
      </c>
    </row>
    <row r="426" spans="1:3">
      <c r="A426" s="63">
        <v>34820</v>
      </c>
      <c r="B426" s="64">
        <v>1271</v>
      </c>
      <c r="C426" s="14">
        <f t="shared" si="6"/>
        <v>9.5313741064336783E-3</v>
      </c>
    </row>
    <row r="427" spans="1:3">
      <c r="A427" s="63">
        <v>34851</v>
      </c>
      <c r="B427" s="64">
        <v>1305</v>
      </c>
      <c r="C427" s="14">
        <f t="shared" si="6"/>
        <v>2.6750590086546028E-2</v>
      </c>
    </row>
    <row r="428" spans="1:3">
      <c r="A428" s="63">
        <v>34881</v>
      </c>
      <c r="B428" s="64">
        <v>1354</v>
      </c>
      <c r="C428" s="14">
        <f t="shared" si="6"/>
        <v>3.7547892720306515E-2</v>
      </c>
    </row>
    <row r="429" spans="1:3">
      <c r="A429" s="63">
        <v>34912</v>
      </c>
      <c r="B429" s="64">
        <v>1386</v>
      </c>
      <c r="C429" s="14">
        <f t="shared" si="6"/>
        <v>2.3633677991137372E-2</v>
      </c>
    </row>
    <row r="430" spans="1:3">
      <c r="A430" s="63">
        <v>34943</v>
      </c>
      <c r="B430" s="64">
        <v>1421</v>
      </c>
      <c r="C430" s="14">
        <f t="shared" si="6"/>
        <v>2.5252525252525252E-2</v>
      </c>
    </row>
    <row r="431" spans="1:3">
      <c r="A431" s="63">
        <v>34973</v>
      </c>
      <c r="B431" s="64">
        <v>1400</v>
      </c>
      <c r="C431" s="14">
        <f t="shared" si="6"/>
        <v>-1.4778325123152709E-2</v>
      </c>
    </row>
    <row r="432" spans="1:3">
      <c r="A432" s="63">
        <v>35004</v>
      </c>
      <c r="B432" s="64">
        <v>1430</v>
      </c>
      <c r="C432" s="14">
        <f t="shared" si="6"/>
        <v>2.1428571428571429E-2</v>
      </c>
    </row>
    <row r="433" spans="1:3">
      <c r="A433" s="63">
        <v>35034</v>
      </c>
      <c r="B433" s="64">
        <v>1442</v>
      </c>
      <c r="C433" s="14">
        <f t="shared" si="6"/>
        <v>8.3916083916083916E-3</v>
      </c>
    </row>
    <row r="434" spans="1:3">
      <c r="A434" s="63">
        <v>35065</v>
      </c>
      <c r="B434" s="64">
        <v>1387</v>
      </c>
      <c r="C434" s="14">
        <f t="shared" si="6"/>
        <v>-3.8141470180305129E-2</v>
      </c>
    </row>
    <row r="435" spans="1:3">
      <c r="A435" s="63">
        <v>35096</v>
      </c>
      <c r="B435" s="64">
        <v>1420</v>
      </c>
      <c r="C435" s="14">
        <f t="shared" si="6"/>
        <v>2.3792357606344627E-2</v>
      </c>
    </row>
    <row r="436" spans="1:3">
      <c r="A436" s="63">
        <v>35125</v>
      </c>
      <c r="B436" s="64">
        <v>1437</v>
      </c>
      <c r="C436" s="14">
        <f t="shared" si="6"/>
        <v>1.1971830985915493E-2</v>
      </c>
    </row>
    <row r="437" spans="1:3">
      <c r="A437" s="63">
        <v>35156</v>
      </c>
      <c r="B437" s="64">
        <v>1463</v>
      </c>
      <c r="C437" s="14">
        <f t="shared" si="6"/>
        <v>1.8093249826026444E-2</v>
      </c>
    </row>
    <row r="438" spans="1:3">
      <c r="A438" s="63">
        <v>35186</v>
      </c>
      <c r="B438" s="64">
        <v>1457</v>
      </c>
      <c r="C438" s="14">
        <f t="shared" si="6"/>
        <v>-4.1011619958988381E-3</v>
      </c>
    </row>
    <row r="439" spans="1:3">
      <c r="A439" s="63">
        <v>35217</v>
      </c>
      <c r="B439" s="64">
        <v>1429</v>
      </c>
      <c r="C439" s="14">
        <f t="shared" si="6"/>
        <v>-1.9217570350034317E-2</v>
      </c>
    </row>
    <row r="440" spans="1:3">
      <c r="A440" s="63">
        <v>35247</v>
      </c>
      <c r="B440" s="64">
        <v>1450</v>
      </c>
      <c r="C440" s="14">
        <f t="shared" si="6"/>
        <v>1.4695591322603219E-2</v>
      </c>
    </row>
    <row r="441" spans="1:3">
      <c r="A441" s="63">
        <v>35278</v>
      </c>
      <c r="B441" s="64">
        <v>1413</v>
      </c>
      <c r="C441" s="14">
        <f t="shared" si="6"/>
        <v>-2.5517241379310347E-2</v>
      </c>
    </row>
    <row r="442" spans="1:3">
      <c r="A442" s="63">
        <v>35309</v>
      </c>
      <c r="B442" s="64">
        <v>1392</v>
      </c>
      <c r="C442" s="14">
        <f t="shared" si="6"/>
        <v>-1.4861995753715499E-2</v>
      </c>
    </row>
    <row r="443" spans="1:3">
      <c r="A443" s="63">
        <v>35339</v>
      </c>
      <c r="B443" s="64">
        <v>1358</v>
      </c>
      <c r="C443" s="14">
        <f t="shared" si="6"/>
        <v>-2.442528735632184E-2</v>
      </c>
    </row>
    <row r="444" spans="1:3">
      <c r="A444" s="63">
        <v>35370</v>
      </c>
      <c r="B444" s="64">
        <v>1412</v>
      </c>
      <c r="C444" s="14">
        <f t="shared" si="6"/>
        <v>3.9764359351988215E-2</v>
      </c>
    </row>
    <row r="445" spans="1:3">
      <c r="A445" s="63">
        <v>35400</v>
      </c>
      <c r="B445" s="64">
        <v>1411</v>
      </c>
      <c r="C445" s="14">
        <f t="shared" si="6"/>
        <v>-7.0821529745042496E-4</v>
      </c>
    </row>
    <row r="446" spans="1:3">
      <c r="A446" s="63">
        <v>35431</v>
      </c>
      <c r="B446" s="64">
        <v>1382</v>
      </c>
      <c r="C446" s="14">
        <f t="shared" si="6"/>
        <v>-2.0552799433026223E-2</v>
      </c>
    </row>
    <row r="447" spans="1:3">
      <c r="A447" s="63">
        <v>35462</v>
      </c>
      <c r="B447" s="64">
        <v>1445</v>
      </c>
      <c r="C447" s="14">
        <f t="shared" si="6"/>
        <v>4.5586107091172216E-2</v>
      </c>
    </row>
    <row r="448" spans="1:3">
      <c r="A448" s="63">
        <v>35490</v>
      </c>
      <c r="B448" s="64">
        <v>1436</v>
      </c>
      <c r="C448" s="14">
        <f t="shared" si="6"/>
        <v>-6.2283737024221453E-3</v>
      </c>
    </row>
    <row r="449" spans="1:3">
      <c r="A449" s="63">
        <v>35521</v>
      </c>
      <c r="B449" s="64">
        <v>1421</v>
      </c>
      <c r="C449" s="14">
        <f t="shared" si="6"/>
        <v>-1.0445682451253482E-2</v>
      </c>
    </row>
    <row r="450" spans="1:3">
      <c r="A450" s="63">
        <v>35551</v>
      </c>
      <c r="B450" s="64">
        <v>1414</v>
      </c>
      <c r="C450" s="14">
        <f t="shared" si="6"/>
        <v>-4.9261083743842365E-3</v>
      </c>
    </row>
    <row r="451" spans="1:3">
      <c r="A451" s="63">
        <v>35582</v>
      </c>
      <c r="B451" s="64">
        <v>1402</v>
      </c>
      <c r="C451" s="14">
        <f t="shared" si="6"/>
        <v>-8.4865629420084864E-3</v>
      </c>
    </row>
    <row r="452" spans="1:3">
      <c r="A452" s="63">
        <v>35612</v>
      </c>
      <c r="B452" s="64">
        <v>1440</v>
      </c>
      <c r="C452" s="14">
        <f t="shared" ref="C452:C515" si="7">(B452-B451)/B451</f>
        <v>2.710413694721826E-2</v>
      </c>
    </row>
    <row r="453" spans="1:3">
      <c r="A453" s="63">
        <v>35643</v>
      </c>
      <c r="B453" s="64">
        <v>1449</v>
      </c>
      <c r="C453" s="14">
        <f t="shared" si="7"/>
        <v>6.2500000000000003E-3</v>
      </c>
    </row>
    <row r="454" spans="1:3">
      <c r="A454" s="63">
        <v>35674</v>
      </c>
      <c r="B454" s="64">
        <v>1494</v>
      </c>
      <c r="C454" s="14">
        <f t="shared" si="7"/>
        <v>3.1055900621118012E-2</v>
      </c>
    </row>
    <row r="455" spans="1:3">
      <c r="A455" s="63">
        <v>35704</v>
      </c>
      <c r="B455" s="64">
        <v>1499</v>
      </c>
      <c r="C455" s="14">
        <f t="shared" si="7"/>
        <v>3.3467202141900937E-3</v>
      </c>
    </row>
    <row r="456" spans="1:3">
      <c r="A456" s="63">
        <v>35735</v>
      </c>
      <c r="B456" s="64">
        <v>1469</v>
      </c>
      <c r="C456" s="14">
        <f t="shared" si="7"/>
        <v>-2.0013342228152101E-2</v>
      </c>
    </row>
    <row r="457" spans="1:3">
      <c r="A457" s="63">
        <v>35765</v>
      </c>
      <c r="B457" s="64">
        <v>1456</v>
      </c>
      <c r="C457" s="14">
        <f t="shared" si="7"/>
        <v>-8.8495575221238937E-3</v>
      </c>
    </row>
    <row r="458" spans="1:3">
      <c r="A458" s="63">
        <v>35796</v>
      </c>
      <c r="B458" s="64">
        <v>1555</v>
      </c>
      <c r="C458" s="14">
        <f t="shared" si="7"/>
        <v>6.7994505494505489E-2</v>
      </c>
    </row>
    <row r="459" spans="1:3">
      <c r="A459" s="63">
        <v>35827</v>
      </c>
      <c r="B459" s="64">
        <v>1647</v>
      </c>
      <c r="C459" s="14">
        <f t="shared" si="7"/>
        <v>5.9163987138263666E-2</v>
      </c>
    </row>
    <row r="460" spans="1:3">
      <c r="A460" s="63">
        <v>35855</v>
      </c>
      <c r="B460" s="64">
        <v>1605</v>
      </c>
      <c r="C460" s="14">
        <f t="shared" si="7"/>
        <v>-2.5500910746812388E-2</v>
      </c>
    </row>
    <row r="461" spans="1:3">
      <c r="A461" s="63">
        <v>35886</v>
      </c>
      <c r="B461" s="64">
        <v>1547</v>
      </c>
      <c r="C461" s="14">
        <f t="shared" si="7"/>
        <v>-3.6137071651090341E-2</v>
      </c>
    </row>
    <row r="462" spans="1:3">
      <c r="A462" s="63">
        <v>35916</v>
      </c>
      <c r="B462" s="64">
        <v>1554</v>
      </c>
      <c r="C462" s="14">
        <f t="shared" si="7"/>
        <v>4.5248868778280547E-3</v>
      </c>
    </row>
    <row r="463" spans="1:3">
      <c r="A463" s="63">
        <v>35947</v>
      </c>
      <c r="B463" s="64">
        <v>1551</v>
      </c>
      <c r="C463" s="14">
        <f t="shared" si="7"/>
        <v>-1.9305019305019305E-3</v>
      </c>
    </row>
    <row r="464" spans="1:3">
      <c r="A464" s="63">
        <v>35977</v>
      </c>
      <c r="B464" s="64">
        <v>1610</v>
      </c>
      <c r="C464" s="14">
        <f t="shared" si="7"/>
        <v>3.8039974210186976E-2</v>
      </c>
    </row>
    <row r="465" spans="1:3">
      <c r="A465" s="63">
        <v>36008</v>
      </c>
      <c r="B465" s="64">
        <v>1654</v>
      </c>
      <c r="C465" s="14">
        <f t="shared" si="7"/>
        <v>2.732919254658385E-2</v>
      </c>
    </row>
    <row r="466" spans="1:3">
      <c r="A466" s="63">
        <v>36039</v>
      </c>
      <c r="B466" s="64">
        <v>1577</v>
      </c>
      <c r="C466" s="14">
        <f t="shared" si="7"/>
        <v>-4.6553808948004836E-2</v>
      </c>
    </row>
    <row r="467" spans="1:3">
      <c r="A467" s="63">
        <v>36069</v>
      </c>
      <c r="B467" s="64">
        <v>1719</v>
      </c>
      <c r="C467" s="14">
        <f t="shared" si="7"/>
        <v>9.0044388078630314E-2</v>
      </c>
    </row>
    <row r="468" spans="1:3">
      <c r="A468" s="63">
        <v>36100</v>
      </c>
      <c r="B468" s="64">
        <v>1672</v>
      </c>
      <c r="C468" s="14">
        <f t="shared" si="7"/>
        <v>-2.7341477603257707E-2</v>
      </c>
    </row>
    <row r="469" spans="1:3">
      <c r="A469" s="63">
        <v>36130</v>
      </c>
      <c r="B469" s="64">
        <v>1742</v>
      </c>
      <c r="C469" s="14">
        <f t="shared" si="7"/>
        <v>4.1866028708133975E-2</v>
      </c>
    </row>
    <row r="470" spans="1:3">
      <c r="A470" s="63">
        <v>36161</v>
      </c>
      <c r="B470" s="64">
        <v>1732</v>
      </c>
      <c r="C470" s="14">
        <f t="shared" si="7"/>
        <v>-5.7405281285878304E-3</v>
      </c>
    </row>
    <row r="471" spans="1:3">
      <c r="A471" s="63">
        <v>36192</v>
      </c>
      <c r="B471" s="64">
        <v>1720</v>
      </c>
      <c r="C471" s="14">
        <f t="shared" si="7"/>
        <v>-6.9284064665127024E-3</v>
      </c>
    </row>
    <row r="472" spans="1:3">
      <c r="A472" s="63">
        <v>36220</v>
      </c>
      <c r="B472" s="64">
        <v>1665</v>
      </c>
      <c r="C472" s="14">
        <f t="shared" si="7"/>
        <v>-3.1976744186046513E-2</v>
      </c>
    </row>
    <row r="473" spans="1:3">
      <c r="A473" s="63">
        <v>36251</v>
      </c>
      <c r="B473" s="64">
        <v>1600</v>
      </c>
      <c r="C473" s="14">
        <f t="shared" si="7"/>
        <v>-3.903903903903904E-2</v>
      </c>
    </row>
    <row r="474" spans="1:3">
      <c r="A474" s="63">
        <v>36281</v>
      </c>
      <c r="B474" s="64">
        <v>1640</v>
      </c>
      <c r="C474" s="14">
        <f t="shared" si="7"/>
        <v>2.5000000000000001E-2</v>
      </c>
    </row>
    <row r="475" spans="1:3">
      <c r="A475" s="63">
        <v>36312</v>
      </c>
      <c r="B475" s="64">
        <v>1702</v>
      </c>
      <c r="C475" s="14">
        <f t="shared" si="7"/>
        <v>3.7804878048780487E-2</v>
      </c>
    </row>
    <row r="476" spans="1:3">
      <c r="A476" s="63">
        <v>36342</v>
      </c>
      <c r="B476" s="64">
        <v>1682</v>
      </c>
      <c r="C476" s="14">
        <f t="shared" si="7"/>
        <v>-1.1750881316098707E-2</v>
      </c>
    </row>
    <row r="477" spans="1:3">
      <c r="A477" s="63">
        <v>36373</v>
      </c>
      <c r="B477" s="64">
        <v>1671</v>
      </c>
      <c r="C477" s="14">
        <f t="shared" si="7"/>
        <v>-6.5398335315101069E-3</v>
      </c>
    </row>
    <row r="478" spans="1:3">
      <c r="A478" s="63">
        <v>36404</v>
      </c>
      <c r="B478" s="64">
        <v>1551</v>
      </c>
      <c r="C478" s="14">
        <f t="shared" si="7"/>
        <v>-7.1813285457809697E-2</v>
      </c>
    </row>
    <row r="479" spans="1:3">
      <c r="A479" s="63">
        <v>36434</v>
      </c>
      <c r="B479" s="64">
        <v>1649</v>
      </c>
      <c r="C479" s="14">
        <f t="shared" si="7"/>
        <v>6.3185041908446163E-2</v>
      </c>
    </row>
    <row r="480" spans="1:3">
      <c r="A480" s="63">
        <v>36465</v>
      </c>
      <c r="B480" s="64">
        <v>1672</v>
      </c>
      <c r="C480" s="14">
        <f t="shared" si="7"/>
        <v>1.3947847180109158E-2</v>
      </c>
    </row>
    <row r="481" spans="1:3">
      <c r="A481" s="63">
        <v>36495</v>
      </c>
      <c r="B481" s="64">
        <v>1683</v>
      </c>
      <c r="C481" s="14">
        <f t="shared" si="7"/>
        <v>6.5789473684210523E-3</v>
      </c>
    </row>
    <row r="482" spans="1:3">
      <c r="A482" s="63">
        <v>36526</v>
      </c>
      <c r="B482" s="64">
        <v>1727</v>
      </c>
      <c r="C482" s="14">
        <f t="shared" si="7"/>
        <v>2.6143790849673203E-2</v>
      </c>
    </row>
    <row r="483" spans="1:3">
      <c r="A483" s="63">
        <v>36557</v>
      </c>
      <c r="B483" s="64">
        <v>1692</v>
      </c>
      <c r="C483" s="14">
        <f t="shared" si="7"/>
        <v>-2.0266357845975681E-2</v>
      </c>
    </row>
    <row r="484" spans="1:3">
      <c r="A484" s="63">
        <v>36586</v>
      </c>
      <c r="B484" s="64">
        <v>1651</v>
      </c>
      <c r="C484" s="14">
        <f t="shared" si="7"/>
        <v>-2.4231678486997636E-2</v>
      </c>
    </row>
    <row r="485" spans="1:3">
      <c r="A485" s="63">
        <v>36617</v>
      </c>
      <c r="B485" s="64">
        <v>1597</v>
      </c>
      <c r="C485" s="14">
        <f t="shared" si="7"/>
        <v>-3.2707450030284677E-2</v>
      </c>
    </row>
    <row r="486" spans="1:3">
      <c r="A486" s="63">
        <v>36647</v>
      </c>
      <c r="B486" s="64">
        <v>1543</v>
      </c>
      <c r="C486" s="14">
        <f t="shared" si="7"/>
        <v>-3.3813400125234816E-2</v>
      </c>
    </row>
    <row r="487" spans="1:3">
      <c r="A487" s="63">
        <v>36678</v>
      </c>
      <c r="B487" s="64">
        <v>1572</v>
      </c>
      <c r="C487" s="14">
        <f t="shared" si="7"/>
        <v>1.8794556059624108E-2</v>
      </c>
    </row>
    <row r="488" spans="1:3">
      <c r="A488" s="63">
        <v>36708</v>
      </c>
      <c r="B488" s="64">
        <v>1542</v>
      </c>
      <c r="C488" s="14">
        <f t="shared" si="7"/>
        <v>-1.9083969465648856E-2</v>
      </c>
    </row>
    <row r="489" spans="1:3">
      <c r="A489" s="63">
        <v>36739</v>
      </c>
      <c r="B489" s="64">
        <v>1552</v>
      </c>
      <c r="C489" s="14">
        <f t="shared" si="7"/>
        <v>6.4850843060959796E-3</v>
      </c>
    </row>
    <row r="490" spans="1:3">
      <c r="A490" s="63">
        <v>36770</v>
      </c>
      <c r="B490" s="64">
        <v>1570</v>
      </c>
      <c r="C490" s="14">
        <f t="shared" si="7"/>
        <v>1.1597938144329897E-2</v>
      </c>
    </row>
    <row r="491" spans="1:3">
      <c r="A491" s="63">
        <v>36800</v>
      </c>
      <c r="B491" s="64">
        <v>1577</v>
      </c>
      <c r="C491" s="14">
        <f t="shared" si="7"/>
        <v>4.4585987261146496E-3</v>
      </c>
    </row>
    <row r="492" spans="1:3">
      <c r="A492" s="63">
        <v>36831</v>
      </c>
      <c r="B492" s="64">
        <v>1614</v>
      </c>
      <c r="C492" s="14">
        <f t="shared" si="7"/>
        <v>2.3462270133164237E-2</v>
      </c>
    </row>
    <row r="493" spans="1:3">
      <c r="A493" s="63">
        <v>36861</v>
      </c>
      <c r="B493" s="64">
        <v>1543</v>
      </c>
      <c r="C493" s="14">
        <f t="shared" si="7"/>
        <v>-4.3990086741016107E-2</v>
      </c>
    </row>
    <row r="494" spans="1:3">
      <c r="A494" s="63">
        <v>36892</v>
      </c>
      <c r="B494" s="64">
        <v>1699</v>
      </c>
      <c r="C494" s="14">
        <f t="shared" si="7"/>
        <v>0.10110174983797797</v>
      </c>
    </row>
    <row r="495" spans="1:3">
      <c r="A495" s="63">
        <v>36923</v>
      </c>
      <c r="B495" s="64">
        <v>1656</v>
      </c>
      <c r="C495" s="14">
        <f t="shared" si="7"/>
        <v>-2.5309005297233667E-2</v>
      </c>
    </row>
    <row r="496" spans="1:3">
      <c r="A496" s="63">
        <v>36951</v>
      </c>
      <c r="B496" s="64">
        <v>1659</v>
      </c>
      <c r="C496" s="14">
        <f t="shared" si="7"/>
        <v>1.8115942028985507E-3</v>
      </c>
    </row>
    <row r="497" spans="1:3">
      <c r="A497" s="63">
        <v>36982</v>
      </c>
      <c r="B497" s="64">
        <v>1666</v>
      </c>
      <c r="C497" s="14">
        <f t="shared" si="7"/>
        <v>4.2194092827004216E-3</v>
      </c>
    </row>
    <row r="498" spans="1:3">
      <c r="A498" s="63">
        <v>37012</v>
      </c>
      <c r="B498" s="64">
        <v>1665</v>
      </c>
      <c r="C498" s="14">
        <f t="shared" si="7"/>
        <v>-6.0024009603841532E-4</v>
      </c>
    </row>
    <row r="499" spans="1:3">
      <c r="A499" s="63">
        <v>37043</v>
      </c>
      <c r="B499" s="64">
        <v>1626</v>
      </c>
      <c r="C499" s="14">
        <f t="shared" si="7"/>
        <v>-2.3423423423423424E-2</v>
      </c>
    </row>
    <row r="500" spans="1:3">
      <c r="A500" s="63">
        <v>37073</v>
      </c>
      <c r="B500" s="64">
        <v>1598</v>
      </c>
      <c r="C500" s="14">
        <f t="shared" si="7"/>
        <v>-1.7220172201722016E-2</v>
      </c>
    </row>
    <row r="501" spans="1:3">
      <c r="A501" s="63">
        <v>37104</v>
      </c>
      <c r="B501" s="64">
        <v>1615</v>
      </c>
      <c r="C501" s="14">
        <f t="shared" si="7"/>
        <v>1.0638297872340425E-2</v>
      </c>
    </row>
    <row r="502" spans="1:3">
      <c r="A502" s="63">
        <v>37135</v>
      </c>
      <c r="B502" s="64">
        <v>1565</v>
      </c>
      <c r="C502" s="14">
        <f t="shared" si="7"/>
        <v>-3.0959752321981424E-2</v>
      </c>
    </row>
    <row r="503" spans="1:3">
      <c r="A503" s="63">
        <v>37165</v>
      </c>
      <c r="B503" s="64">
        <v>1566</v>
      </c>
      <c r="C503" s="14">
        <f t="shared" si="7"/>
        <v>6.3897763578274762E-4</v>
      </c>
    </row>
    <row r="504" spans="1:3">
      <c r="A504" s="63">
        <v>37196</v>
      </c>
      <c r="B504" s="64">
        <v>1651</v>
      </c>
      <c r="C504" s="14">
        <f t="shared" si="7"/>
        <v>5.4278416347381862E-2</v>
      </c>
    </row>
    <row r="505" spans="1:3">
      <c r="A505" s="63">
        <v>37226</v>
      </c>
      <c r="B505" s="64">
        <v>1680</v>
      </c>
      <c r="C505" s="14">
        <f t="shared" si="7"/>
        <v>1.7565112053301031E-2</v>
      </c>
    </row>
    <row r="506" spans="1:3">
      <c r="A506" s="63">
        <v>37257</v>
      </c>
      <c r="B506" s="64">
        <v>1665</v>
      </c>
      <c r="C506" s="14">
        <f t="shared" si="7"/>
        <v>-8.9285714285714281E-3</v>
      </c>
    </row>
    <row r="507" spans="1:3">
      <c r="A507" s="63">
        <v>37288</v>
      </c>
      <c r="B507" s="64">
        <v>1787</v>
      </c>
      <c r="C507" s="14">
        <f t="shared" si="7"/>
        <v>7.3273273273273279E-2</v>
      </c>
    </row>
    <row r="508" spans="1:3">
      <c r="A508" s="63">
        <v>37316</v>
      </c>
      <c r="B508" s="64">
        <v>1691</v>
      </c>
      <c r="C508" s="14">
        <f t="shared" si="7"/>
        <v>-5.3721320649132626E-2</v>
      </c>
    </row>
    <row r="509" spans="1:3">
      <c r="A509" s="63">
        <v>37347</v>
      </c>
      <c r="B509" s="64">
        <v>1669</v>
      </c>
      <c r="C509" s="14">
        <f t="shared" si="7"/>
        <v>-1.3010053222945003E-2</v>
      </c>
    </row>
    <row r="510" spans="1:3">
      <c r="A510" s="63">
        <v>37377</v>
      </c>
      <c r="B510" s="64">
        <v>1716</v>
      </c>
      <c r="C510" s="14">
        <f t="shared" si="7"/>
        <v>2.816057519472738E-2</v>
      </c>
    </row>
    <row r="511" spans="1:3">
      <c r="A511" s="63">
        <v>37408</v>
      </c>
      <c r="B511" s="64">
        <v>1758</v>
      </c>
      <c r="C511" s="14">
        <f t="shared" si="7"/>
        <v>2.4475524475524476E-2</v>
      </c>
    </row>
    <row r="512" spans="1:3">
      <c r="A512" s="63">
        <v>37438</v>
      </c>
      <c r="B512" s="64">
        <v>1738</v>
      </c>
      <c r="C512" s="14">
        <f t="shared" si="7"/>
        <v>-1.1376564277588168E-2</v>
      </c>
    </row>
    <row r="513" spans="1:3">
      <c r="A513" s="63">
        <v>37469</v>
      </c>
      <c r="B513" s="64">
        <v>1695</v>
      </c>
      <c r="C513" s="14">
        <f t="shared" si="7"/>
        <v>-2.4741081703107019E-2</v>
      </c>
    </row>
    <row r="514" spans="1:3">
      <c r="A514" s="63">
        <v>37500</v>
      </c>
      <c r="B514" s="64">
        <v>1803</v>
      </c>
      <c r="C514" s="14">
        <f t="shared" si="7"/>
        <v>6.3716814159292035E-2</v>
      </c>
    </row>
    <row r="515" spans="1:3">
      <c r="A515" s="63">
        <v>37530</v>
      </c>
      <c r="B515" s="64">
        <v>1799</v>
      </c>
      <c r="C515" s="14">
        <f t="shared" si="7"/>
        <v>-2.2185246810870773E-3</v>
      </c>
    </row>
    <row r="516" spans="1:3">
      <c r="A516" s="63">
        <v>37561</v>
      </c>
      <c r="B516" s="64">
        <v>1771</v>
      </c>
      <c r="C516" s="14">
        <f t="shared" ref="C516:C579" si="8">(B516-B515)/B515</f>
        <v>-1.556420233463035E-2</v>
      </c>
    </row>
    <row r="517" spans="1:3">
      <c r="A517" s="63">
        <v>37591</v>
      </c>
      <c r="B517" s="64">
        <v>1896</v>
      </c>
      <c r="C517" s="14">
        <f t="shared" si="8"/>
        <v>7.0581592320722752E-2</v>
      </c>
    </row>
    <row r="518" spans="1:3">
      <c r="A518" s="63">
        <v>37622</v>
      </c>
      <c r="B518" s="64">
        <v>1808</v>
      </c>
      <c r="C518" s="14">
        <f t="shared" si="8"/>
        <v>-4.6413502109704644E-2</v>
      </c>
    </row>
    <row r="519" spans="1:3">
      <c r="A519" s="63">
        <v>37653</v>
      </c>
      <c r="B519" s="64">
        <v>1854</v>
      </c>
      <c r="C519" s="14">
        <f t="shared" si="8"/>
        <v>2.5442477876106196E-2</v>
      </c>
    </row>
    <row r="520" spans="1:3">
      <c r="A520" s="63">
        <v>37681</v>
      </c>
      <c r="B520" s="64">
        <v>1757</v>
      </c>
      <c r="C520" s="14">
        <f t="shared" si="8"/>
        <v>-5.2319309600863E-2</v>
      </c>
    </row>
    <row r="521" spans="1:3">
      <c r="A521" s="63">
        <v>37712</v>
      </c>
      <c r="B521" s="64">
        <v>1803</v>
      </c>
      <c r="C521" s="14">
        <f t="shared" si="8"/>
        <v>2.618099032441662E-2</v>
      </c>
    </row>
    <row r="522" spans="1:3">
      <c r="A522" s="63">
        <v>37742</v>
      </c>
      <c r="B522" s="64">
        <v>1835</v>
      </c>
      <c r="C522" s="14">
        <f t="shared" si="8"/>
        <v>1.7748197448696618E-2</v>
      </c>
    </row>
    <row r="523" spans="1:3">
      <c r="A523" s="63">
        <v>37773</v>
      </c>
      <c r="B523" s="64">
        <v>1875</v>
      </c>
      <c r="C523" s="14">
        <f t="shared" si="8"/>
        <v>2.1798365122615803E-2</v>
      </c>
    </row>
    <row r="524" spans="1:3">
      <c r="A524" s="63">
        <v>37803</v>
      </c>
      <c r="B524" s="64">
        <v>1885</v>
      </c>
      <c r="C524" s="14">
        <f t="shared" si="8"/>
        <v>5.3333333333333332E-3</v>
      </c>
    </row>
    <row r="525" spans="1:3">
      <c r="A525" s="63">
        <v>37834</v>
      </c>
      <c r="B525" s="64">
        <v>1966</v>
      </c>
      <c r="C525" s="14">
        <f t="shared" si="8"/>
        <v>4.2970822281167109E-2</v>
      </c>
    </row>
    <row r="526" spans="1:3">
      <c r="A526" s="63">
        <v>37865</v>
      </c>
      <c r="B526" s="64">
        <v>1961</v>
      </c>
      <c r="C526" s="14">
        <f t="shared" si="8"/>
        <v>-2.5432349949135302E-3</v>
      </c>
    </row>
    <row r="527" spans="1:3">
      <c r="A527" s="63">
        <v>37895</v>
      </c>
      <c r="B527" s="64">
        <v>2012</v>
      </c>
      <c r="C527" s="14">
        <f t="shared" si="8"/>
        <v>2.6007139214686385E-2</v>
      </c>
    </row>
    <row r="528" spans="1:3">
      <c r="A528" s="63">
        <v>37926</v>
      </c>
      <c r="B528" s="64">
        <v>1918</v>
      </c>
      <c r="C528" s="14">
        <f t="shared" si="8"/>
        <v>-4.6719681908548708E-2</v>
      </c>
    </row>
    <row r="529" spans="1:3">
      <c r="A529" s="63">
        <v>37956</v>
      </c>
      <c r="B529" s="64">
        <v>1987</v>
      </c>
      <c r="C529" s="14">
        <f t="shared" si="8"/>
        <v>3.5974973931178308E-2</v>
      </c>
    </row>
    <row r="530" spans="1:3">
      <c r="A530" s="63">
        <v>37987</v>
      </c>
      <c r="B530" s="64">
        <v>1952</v>
      </c>
      <c r="C530" s="14">
        <f t="shared" si="8"/>
        <v>-1.7614494212380472E-2</v>
      </c>
    </row>
    <row r="531" spans="1:3">
      <c r="A531" s="63">
        <v>38018</v>
      </c>
      <c r="B531" s="64">
        <v>1966</v>
      </c>
      <c r="C531" s="14">
        <f t="shared" si="8"/>
        <v>7.1721311475409838E-3</v>
      </c>
    </row>
    <row r="532" spans="1:3">
      <c r="A532" s="63">
        <v>38047</v>
      </c>
      <c r="B532" s="64">
        <v>2066</v>
      </c>
      <c r="C532" s="14">
        <f t="shared" si="8"/>
        <v>5.0864699898270603E-2</v>
      </c>
    </row>
    <row r="533" spans="1:3">
      <c r="A533" s="63">
        <v>38078</v>
      </c>
      <c r="B533" s="64">
        <v>2070</v>
      </c>
      <c r="C533" s="14">
        <f t="shared" si="8"/>
        <v>1.9361084220716361E-3</v>
      </c>
    </row>
    <row r="534" spans="1:3">
      <c r="A534" s="63">
        <v>38108</v>
      </c>
      <c r="B534" s="64">
        <v>2150</v>
      </c>
      <c r="C534" s="14">
        <f t="shared" si="8"/>
        <v>3.864734299516908E-2</v>
      </c>
    </row>
    <row r="535" spans="1:3">
      <c r="A535" s="63">
        <v>38139</v>
      </c>
      <c r="B535" s="64">
        <v>2020</v>
      </c>
      <c r="C535" s="14">
        <f t="shared" si="8"/>
        <v>-6.0465116279069767E-2</v>
      </c>
    </row>
    <row r="536" spans="1:3">
      <c r="A536" s="63">
        <v>38169</v>
      </c>
      <c r="B536" s="64">
        <v>2112</v>
      </c>
      <c r="C536" s="14">
        <f t="shared" si="8"/>
        <v>4.5544554455445543E-2</v>
      </c>
    </row>
    <row r="537" spans="1:3">
      <c r="A537" s="63">
        <v>38200</v>
      </c>
      <c r="B537" s="64">
        <v>2056</v>
      </c>
      <c r="C537" s="14">
        <f t="shared" si="8"/>
        <v>-2.6515151515151516E-2</v>
      </c>
    </row>
    <row r="538" spans="1:3">
      <c r="A538" s="63">
        <v>38231</v>
      </c>
      <c r="B538" s="64">
        <v>2041</v>
      </c>
      <c r="C538" s="14">
        <f t="shared" si="8"/>
        <v>-7.2957198443579768E-3</v>
      </c>
    </row>
    <row r="539" spans="1:3">
      <c r="A539" s="63">
        <v>38261</v>
      </c>
      <c r="B539" s="64">
        <v>2097</v>
      </c>
      <c r="C539" s="14">
        <f t="shared" si="8"/>
        <v>2.7437530622243998E-2</v>
      </c>
    </row>
    <row r="540" spans="1:3">
      <c r="A540" s="63">
        <v>38292</v>
      </c>
      <c r="B540" s="64">
        <v>2079</v>
      </c>
      <c r="C540" s="14">
        <f t="shared" si="8"/>
        <v>-8.5836909871244635E-3</v>
      </c>
    </row>
    <row r="541" spans="1:3">
      <c r="A541" s="63">
        <v>38322</v>
      </c>
      <c r="B541" s="64">
        <v>2082</v>
      </c>
      <c r="C541" s="14">
        <f t="shared" si="8"/>
        <v>1.443001443001443E-3</v>
      </c>
    </row>
    <row r="542" spans="1:3">
      <c r="A542" s="63">
        <v>38353</v>
      </c>
      <c r="B542" s="64">
        <v>2139</v>
      </c>
      <c r="C542" s="14">
        <f t="shared" si="8"/>
        <v>2.7377521613832854E-2</v>
      </c>
    </row>
    <row r="543" spans="1:3">
      <c r="A543" s="63">
        <v>38384</v>
      </c>
      <c r="B543" s="64">
        <v>2114</v>
      </c>
      <c r="C543" s="14">
        <f t="shared" si="8"/>
        <v>-1.168770453482936E-2</v>
      </c>
    </row>
    <row r="544" spans="1:3">
      <c r="A544" s="63">
        <v>38412</v>
      </c>
      <c r="B544" s="64">
        <v>2062</v>
      </c>
      <c r="C544" s="14">
        <f t="shared" si="8"/>
        <v>-2.4597918637653739E-2</v>
      </c>
    </row>
    <row r="545" spans="1:3">
      <c r="A545" s="63">
        <v>38443</v>
      </c>
      <c r="B545" s="64">
        <v>2150</v>
      </c>
      <c r="C545" s="14">
        <f t="shared" si="8"/>
        <v>4.2677012609117361E-2</v>
      </c>
    </row>
    <row r="546" spans="1:3">
      <c r="A546" s="63">
        <v>38473</v>
      </c>
      <c r="B546" s="64">
        <v>2085</v>
      </c>
      <c r="C546" s="14">
        <f t="shared" si="8"/>
        <v>-3.0232558139534883E-2</v>
      </c>
    </row>
    <row r="547" spans="1:3">
      <c r="A547" s="63">
        <v>38504</v>
      </c>
      <c r="B547" s="64">
        <v>2178</v>
      </c>
      <c r="C547" s="14">
        <f t="shared" si="8"/>
        <v>4.4604316546762592E-2</v>
      </c>
    </row>
    <row r="548" spans="1:3">
      <c r="A548" s="63">
        <v>38534</v>
      </c>
      <c r="B548" s="64">
        <v>2203</v>
      </c>
      <c r="C548" s="14">
        <f t="shared" si="8"/>
        <v>1.1478420569329659E-2</v>
      </c>
    </row>
    <row r="549" spans="1:3">
      <c r="A549" s="63">
        <v>38565</v>
      </c>
      <c r="B549" s="64">
        <v>2219</v>
      </c>
      <c r="C549" s="14">
        <f t="shared" si="8"/>
        <v>7.2628234226055381E-3</v>
      </c>
    </row>
    <row r="550" spans="1:3">
      <c r="A550" s="63">
        <v>38596</v>
      </c>
      <c r="B550" s="64">
        <v>2263</v>
      </c>
      <c r="C550" s="14">
        <f t="shared" si="8"/>
        <v>1.9828751689950429E-2</v>
      </c>
    </row>
    <row r="551" spans="1:3">
      <c r="A551" s="63">
        <v>38626</v>
      </c>
      <c r="B551" s="64">
        <v>2170</v>
      </c>
      <c r="C551" s="14">
        <f t="shared" si="8"/>
        <v>-4.1095890410958902E-2</v>
      </c>
    </row>
    <row r="552" spans="1:3">
      <c r="A552" s="63">
        <v>38657</v>
      </c>
      <c r="B552" s="64">
        <v>2218</v>
      </c>
      <c r="C552" s="14">
        <f t="shared" si="8"/>
        <v>2.2119815668202765E-2</v>
      </c>
    </row>
    <row r="553" spans="1:3">
      <c r="A553" s="63">
        <v>38687</v>
      </c>
      <c r="B553" s="64">
        <v>2120</v>
      </c>
      <c r="C553" s="14">
        <f t="shared" si="8"/>
        <v>-4.4183949504057712E-2</v>
      </c>
    </row>
    <row r="554" spans="1:3">
      <c r="A554" s="63">
        <v>38718</v>
      </c>
      <c r="B554" s="64">
        <v>2212</v>
      </c>
      <c r="C554" s="14">
        <f t="shared" si="8"/>
        <v>4.3396226415094337E-2</v>
      </c>
    </row>
    <row r="555" spans="1:3">
      <c r="A555" s="63">
        <v>38749</v>
      </c>
      <c r="B555" s="64">
        <v>2141</v>
      </c>
      <c r="C555" s="14">
        <f t="shared" si="8"/>
        <v>-3.209764918625678E-2</v>
      </c>
    </row>
    <row r="556" spans="1:3">
      <c r="A556" s="63">
        <v>38777</v>
      </c>
      <c r="B556" s="64">
        <v>2118</v>
      </c>
      <c r="C556" s="14">
        <f t="shared" si="8"/>
        <v>-1.0742643624474545E-2</v>
      </c>
    </row>
    <row r="557" spans="1:3">
      <c r="A557" s="63">
        <v>38808</v>
      </c>
      <c r="B557" s="64">
        <v>1998</v>
      </c>
      <c r="C557" s="14">
        <f t="shared" si="8"/>
        <v>-5.6657223796033995E-2</v>
      </c>
    </row>
    <row r="558" spans="1:3">
      <c r="A558" s="63">
        <v>38838</v>
      </c>
      <c r="B558" s="64">
        <v>1905</v>
      </c>
      <c r="C558" s="14">
        <f t="shared" si="8"/>
        <v>-4.6546546546546545E-2</v>
      </c>
    </row>
    <row r="559" spans="1:3">
      <c r="A559" s="63">
        <v>38869</v>
      </c>
      <c r="B559" s="64">
        <v>1867</v>
      </c>
      <c r="C559" s="14">
        <f t="shared" si="8"/>
        <v>-1.994750656167979E-2</v>
      </c>
    </row>
    <row r="560" spans="1:3">
      <c r="A560" s="63">
        <v>38899</v>
      </c>
      <c r="B560" s="64">
        <v>1763</v>
      </c>
      <c r="C560" s="14">
        <f t="shared" si="8"/>
        <v>-5.5704338510980181E-2</v>
      </c>
    </row>
    <row r="561" spans="1:3">
      <c r="A561" s="63">
        <v>38930</v>
      </c>
      <c r="B561" s="64">
        <v>1722</v>
      </c>
      <c r="C561" s="14">
        <f t="shared" si="8"/>
        <v>-2.3255813953488372E-2</v>
      </c>
    </row>
    <row r="562" spans="1:3">
      <c r="A562" s="63">
        <v>38961</v>
      </c>
      <c r="B562" s="64">
        <v>1655</v>
      </c>
      <c r="C562" s="14">
        <f t="shared" si="8"/>
        <v>-3.8908246225319396E-2</v>
      </c>
    </row>
    <row r="563" spans="1:3">
      <c r="A563" s="63">
        <v>38991</v>
      </c>
      <c r="B563" s="64">
        <v>1570</v>
      </c>
      <c r="C563" s="14">
        <f t="shared" si="8"/>
        <v>-5.1359516616314202E-2</v>
      </c>
    </row>
    <row r="564" spans="1:3">
      <c r="A564" s="63">
        <v>39022</v>
      </c>
      <c r="B564" s="64">
        <v>1535</v>
      </c>
      <c r="C564" s="14">
        <f t="shared" si="8"/>
        <v>-2.2292993630573247E-2</v>
      </c>
    </row>
    <row r="565" spans="1:3">
      <c r="A565" s="63">
        <v>39052</v>
      </c>
      <c r="B565" s="64">
        <v>1638</v>
      </c>
      <c r="C565" s="14">
        <f t="shared" si="8"/>
        <v>6.7100977198697065E-2</v>
      </c>
    </row>
    <row r="566" spans="1:3">
      <c r="A566" s="63">
        <v>39083</v>
      </c>
      <c r="B566" s="64">
        <v>1626</v>
      </c>
      <c r="C566" s="14">
        <f t="shared" si="8"/>
        <v>-7.326007326007326E-3</v>
      </c>
    </row>
    <row r="567" spans="1:3">
      <c r="A567" s="63">
        <v>39114</v>
      </c>
      <c r="B567" s="64">
        <v>1598</v>
      </c>
      <c r="C567" s="14">
        <f t="shared" si="8"/>
        <v>-1.7220172201722016E-2</v>
      </c>
    </row>
    <row r="568" spans="1:3">
      <c r="A568" s="63">
        <v>39142</v>
      </c>
      <c r="B568" s="64">
        <v>1596</v>
      </c>
      <c r="C568" s="14">
        <f t="shared" si="8"/>
        <v>-1.2515644555694619E-3</v>
      </c>
    </row>
    <row r="569" spans="1:3">
      <c r="A569" s="63">
        <v>39173</v>
      </c>
      <c r="B569" s="64">
        <v>1470</v>
      </c>
      <c r="C569" s="14">
        <f t="shared" si="8"/>
        <v>-7.8947368421052627E-2</v>
      </c>
    </row>
    <row r="570" spans="1:3">
      <c r="A570" s="63">
        <v>39203</v>
      </c>
      <c r="B570" s="64">
        <v>1493</v>
      </c>
      <c r="C570" s="14">
        <f t="shared" si="8"/>
        <v>1.5646258503401362E-2</v>
      </c>
    </row>
    <row r="571" spans="1:3">
      <c r="A571" s="63">
        <v>39234</v>
      </c>
      <c r="B571" s="64">
        <v>1407</v>
      </c>
      <c r="C571" s="14">
        <f t="shared" si="8"/>
        <v>-5.7602143335565972E-2</v>
      </c>
    </row>
    <row r="572" spans="1:3">
      <c r="A572" s="63">
        <v>39264</v>
      </c>
      <c r="B572" s="64">
        <v>1361</v>
      </c>
      <c r="C572" s="14">
        <f t="shared" si="8"/>
        <v>-3.2693674484719264E-2</v>
      </c>
    </row>
    <row r="573" spans="1:3">
      <c r="A573" s="63">
        <v>39295</v>
      </c>
      <c r="B573" s="64">
        <v>1321</v>
      </c>
      <c r="C573" s="14">
        <f t="shared" si="8"/>
        <v>-2.9390154298310066E-2</v>
      </c>
    </row>
    <row r="574" spans="1:3">
      <c r="A574" s="63">
        <v>39326</v>
      </c>
      <c r="B574" s="64">
        <v>1261</v>
      </c>
      <c r="C574" s="14">
        <f t="shared" si="8"/>
        <v>-4.5420136260408785E-2</v>
      </c>
    </row>
    <row r="575" spans="1:3">
      <c r="A575" s="63">
        <v>39356</v>
      </c>
      <c r="B575" s="64">
        <v>1192</v>
      </c>
      <c r="C575" s="14">
        <f t="shared" si="8"/>
        <v>-5.471847739888977E-2</v>
      </c>
    </row>
    <row r="576" spans="1:3">
      <c r="A576" s="63">
        <v>39387</v>
      </c>
      <c r="B576" s="64">
        <v>1224</v>
      </c>
      <c r="C576" s="14">
        <f t="shared" si="8"/>
        <v>2.6845637583892617E-2</v>
      </c>
    </row>
    <row r="577" spans="1:3">
      <c r="A577" s="63">
        <v>39417</v>
      </c>
      <c r="B577" s="64">
        <v>1149</v>
      </c>
      <c r="C577" s="14">
        <f t="shared" si="8"/>
        <v>-6.1274509803921566E-2</v>
      </c>
    </row>
    <row r="578" spans="1:3">
      <c r="A578" s="63">
        <v>39448</v>
      </c>
      <c r="B578" s="64">
        <v>1094</v>
      </c>
      <c r="C578" s="14">
        <f t="shared" si="8"/>
        <v>-4.7867711053089644E-2</v>
      </c>
    </row>
    <row r="579" spans="1:3">
      <c r="A579" s="63">
        <v>39479</v>
      </c>
      <c r="B579" s="64">
        <v>1014</v>
      </c>
      <c r="C579" s="14">
        <f t="shared" si="8"/>
        <v>-7.3126142595978064E-2</v>
      </c>
    </row>
    <row r="580" spans="1:3">
      <c r="A580" s="63">
        <v>39508</v>
      </c>
      <c r="B580" s="64">
        <v>967</v>
      </c>
      <c r="C580" s="14">
        <f t="shared" ref="C580:C643" si="9">(B580-B579)/B579</f>
        <v>-4.6351084812623275E-2</v>
      </c>
    </row>
    <row r="581" spans="1:3">
      <c r="A581" s="63">
        <v>39539</v>
      </c>
      <c r="B581" s="64">
        <v>1008</v>
      </c>
      <c r="C581" s="14">
        <f t="shared" si="9"/>
        <v>4.2399172699069287E-2</v>
      </c>
    </row>
    <row r="582" spans="1:3">
      <c r="A582" s="63">
        <v>39569</v>
      </c>
      <c r="B582" s="64">
        <v>995</v>
      </c>
      <c r="C582" s="14">
        <f t="shared" si="9"/>
        <v>-1.2896825396825396E-2</v>
      </c>
    </row>
    <row r="583" spans="1:3">
      <c r="A583" s="63">
        <v>39600</v>
      </c>
      <c r="B583" s="64">
        <v>1180</v>
      </c>
      <c r="C583" s="14">
        <f t="shared" si="9"/>
        <v>0.18592964824120603</v>
      </c>
    </row>
    <row r="584" spans="1:3">
      <c r="A584" s="63">
        <v>39630</v>
      </c>
      <c r="B584" s="64">
        <v>921</v>
      </c>
      <c r="C584" s="14">
        <f t="shared" si="9"/>
        <v>-0.21949152542372882</v>
      </c>
    </row>
    <row r="585" spans="1:3">
      <c r="A585" s="63">
        <v>39661</v>
      </c>
      <c r="B585" s="64">
        <v>858</v>
      </c>
      <c r="C585" s="14">
        <f t="shared" si="9"/>
        <v>-6.8403908794788276E-2</v>
      </c>
    </row>
    <row r="586" spans="1:3">
      <c r="A586" s="63">
        <v>39692</v>
      </c>
      <c r="B586" s="64">
        <v>797</v>
      </c>
      <c r="C586" s="14">
        <f t="shared" si="9"/>
        <v>-7.1095571095571089E-2</v>
      </c>
    </row>
    <row r="587" spans="1:3">
      <c r="A587" s="63">
        <v>39722</v>
      </c>
      <c r="B587" s="64">
        <v>736</v>
      </c>
      <c r="C587" s="14">
        <f t="shared" si="9"/>
        <v>-7.6537013801756593E-2</v>
      </c>
    </row>
    <row r="588" spans="1:3">
      <c r="A588" s="63">
        <v>39753</v>
      </c>
      <c r="B588" s="64">
        <v>626</v>
      </c>
      <c r="C588" s="14">
        <f t="shared" si="9"/>
        <v>-0.14945652173913043</v>
      </c>
    </row>
    <row r="589" spans="1:3">
      <c r="A589" s="63">
        <v>39783</v>
      </c>
      <c r="B589" s="64">
        <v>554</v>
      </c>
      <c r="C589" s="14">
        <f t="shared" si="9"/>
        <v>-0.11501597444089456</v>
      </c>
    </row>
    <row r="590" spans="1:3">
      <c r="A590" s="63">
        <v>39814</v>
      </c>
      <c r="B590" s="64">
        <v>545</v>
      </c>
      <c r="C590" s="14">
        <f t="shared" si="9"/>
        <v>-1.6245487364620937E-2</v>
      </c>
    </row>
    <row r="591" spans="1:3">
      <c r="A591" s="63">
        <v>39845</v>
      </c>
      <c r="B591" s="64">
        <v>558</v>
      </c>
      <c r="C591" s="14">
        <f t="shared" si="9"/>
        <v>2.3853211009174313E-2</v>
      </c>
    </row>
    <row r="592" spans="1:3">
      <c r="A592" s="63">
        <v>39873</v>
      </c>
      <c r="B592" s="64">
        <v>513</v>
      </c>
      <c r="C592" s="14">
        <f t="shared" si="9"/>
        <v>-8.0645161290322578E-2</v>
      </c>
    </row>
    <row r="593" spans="1:3">
      <c r="A593" s="63">
        <v>39904</v>
      </c>
      <c r="B593" s="64">
        <v>521</v>
      </c>
      <c r="C593" s="14">
        <f t="shared" si="9"/>
        <v>1.5594541910331383E-2</v>
      </c>
    </row>
    <row r="594" spans="1:3">
      <c r="A594" s="63">
        <v>39934</v>
      </c>
      <c r="B594" s="64">
        <v>556</v>
      </c>
      <c r="C594" s="14">
        <f t="shared" si="9"/>
        <v>6.71785028790787E-2</v>
      </c>
    </row>
    <row r="595" spans="1:3">
      <c r="A595" s="63">
        <v>39965</v>
      </c>
      <c r="B595" s="64">
        <v>601</v>
      </c>
      <c r="C595" s="14">
        <f t="shared" si="9"/>
        <v>8.0935251798561147E-2</v>
      </c>
    </row>
    <row r="596" spans="1:3">
      <c r="A596" s="63">
        <v>39995</v>
      </c>
      <c r="B596" s="64">
        <v>595</v>
      </c>
      <c r="C596" s="14">
        <f t="shared" si="9"/>
        <v>-9.9833610648918467E-3</v>
      </c>
    </row>
    <row r="597" spans="1:3">
      <c r="A597" s="63">
        <v>40026</v>
      </c>
      <c r="B597" s="64">
        <v>616</v>
      </c>
      <c r="C597" s="14">
        <f t="shared" si="9"/>
        <v>3.5294117647058823E-2</v>
      </c>
    </row>
    <row r="598" spans="1:3">
      <c r="A598" s="63">
        <v>40057</v>
      </c>
      <c r="B598" s="64">
        <v>609</v>
      </c>
      <c r="C598" s="14">
        <f t="shared" si="9"/>
        <v>-1.1363636363636364E-2</v>
      </c>
    </row>
    <row r="599" spans="1:3">
      <c r="A599" s="63">
        <v>40087</v>
      </c>
      <c r="B599" s="64">
        <v>583</v>
      </c>
      <c r="C599" s="14">
        <f t="shared" si="9"/>
        <v>-4.2692939244663386E-2</v>
      </c>
    </row>
    <row r="600" spans="1:3">
      <c r="A600" s="63">
        <v>40118</v>
      </c>
      <c r="B600" s="64">
        <v>623</v>
      </c>
      <c r="C600" s="14">
        <f t="shared" si="9"/>
        <v>6.86106346483705E-2</v>
      </c>
    </row>
    <row r="601" spans="1:3">
      <c r="A601" s="63">
        <v>40148</v>
      </c>
      <c r="B601" s="64">
        <v>664</v>
      </c>
      <c r="C601" s="14">
        <f t="shared" si="9"/>
        <v>6.5810593900481537E-2</v>
      </c>
    </row>
    <row r="602" spans="1:3">
      <c r="A602" s="63">
        <v>40179</v>
      </c>
      <c r="B602" s="64">
        <v>636</v>
      </c>
      <c r="C602" s="14">
        <f t="shared" si="9"/>
        <v>-4.2168674698795178E-2</v>
      </c>
    </row>
    <row r="603" spans="1:3">
      <c r="A603" s="63">
        <v>40210</v>
      </c>
      <c r="B603" s="64">
        <v>650</v>
      </c>
      <c r="C603" s="14">
        <f t="shared" si="9"/>
        <v>2.20125786163522E-2</v>
      </c>
    </row>
    <row r="604" spans="1:3">
      <c r="A604" s="63">
        <v>40238</v>
      </c>
      <c r="B604" s="64">
        <v>687</v>
      </c>
      <c r="C604" s="14">
        <f t="shared" si="9"/>
        <v>5.6923076923076923E-2</v>
      </c>
    </row>
    <row r="605" spans="1:3">
      <c r="A605" s="63">
        <v>40269</v>
      </c>
      <c r="B605" s="64">
        <v>637</v>
      </c>
      <c r="C605" s="14">
        <f t="shared" si="9"/>
        <v>-7.2780203784570591E-2</v>
      </c>
    </row>
    <row r="606" spans="1:3">
      <c r="A606" s="63">
        <v>40299</v>
      </c>
      <c r="B606" s="64">
        <v>575</v>
      </c>
      <c r="C606" s="14">
        <f t="shared" si="9"/>
        <v>-9.7331240188383045E-2</v>
      </c>
    </row>
    <row r="607" spans="1:3">
      <c r="A607" s="63">
        <v>40330</v>
      </c>
      <c r="B607" s="64">
        <v>587</v>
      </c>
      <c r="C607" s="14">
        <f t="shared" si="9"/>
        <v>2.0869565217391306E-2</v>
      </c>
    </row>
    <row r="608" spans="1:3">
      <c r="A608" s="63">
        <v>40360</v>
      </c>
      <c r="B608" s="64">
        <v>579</v>
      </c>
      <c r="C608" s="14">
        <f t="shared" si="9"/>
        <v>-1.3628620102214651E-2</v>
      </c>
    </row>
    <row r="609" spans="1:3">
      <c r="A609" s="63">
        <v>40391</v>
      </c>
      <c r="B609" s="64">
        <v>580</v>
      </c>
      <c r="C609" s="14">
        <f t="shared" si="9"/>
        <v>1.7271157167530224E-3</v>
      </c>
    </row>
    <row r="610" spans="1:3">
      <c r="A610" s="63">
        <v>40422</v>
      </c>
      <c r="B610" s="64">
        <v>563</v>
      </c>
      <c r="C610" s="14">
        <f t="shared" si="9"/>
        <v>-2.9310344827586206E-2</v>
      </c>
    </row>
    <row r="611" spans="1:3">
      <c r="A611" s="63">
        <v>40452</v>
      </c>
      <c r="B611" s="64">
        <v>558</v>
      </c>
      <c r="C611" s="14">
        <f t="shared" si="9"/>
        <v>-8.8809946714031966E-3</v>
      </c>
    </row>
    <row r="612" spans="1:3">
      <c r="A612" s="63">
        <v>40483</v>
      </c>
      <c r="B612" s="64">
        <v>560</v>
      </c>
      <c r="C612" s="14">
        <f t="shared" si="9"/>
        <v>3.5842293906810036E-3</v>
      </c>
    </row>
    <row r="613" spans="1:3">
      <c r="A613" s="63">
        <v>40513</v>
      </c>
      <c r="B613" s="64">
        <v>632</v>
      </c>
      <c r="C613" s="14">
        <f t="shared" si="9"/>
        <v>0.12857142857142856</v>
      </c>
    </row>
    <row r="614" spans="1:3">
      <c r="A614" s="63">
        <v>40544</v>
      </c>
      <c r="B614" s="64">
        <v>576</v>
      </c>
      <c r="C614" s="14">
        <f t="shared" si="9"/>
        <v>-8.8607594936708861E-2</v>
      </c>
    </row>
    <row r="615" spans="1:3">
      <c r="A615" s="63">
        <v>40575</v>
      </c>
      <c r="B615" s="64">
        <v>542</v>
      </c>
      <c r="C615" s="14">
        <f t="shared" si="9"/>
        <v>-5.9027777777777776E-2</v>
      </c>
    </row>
    <row r="616" spans="1:3">
      <c r="A616" s="63">
        <v>40603</v>
      </c>
      <c r="B616" s="64">
        <v>583</v>
      </c>
      <c r="C616" s="14">
        <f t="shared" si="9"/>
        <v>7.5645756457564578E-2</v>
      </c>
    </row>
    <row r="617" spans="1:3">
      <c r="A617" s="63">
        <v>40634</v>
      </c>
      <c r="B617" s="64">
        <v>581</v>
      </c>
      <c r="C617" s="14">
        <f t="shared" si="9"/>
        <v>-3.4305317324185248E-3</v>
      </c>
    </row>
    <row r="618" spans="1:3">
      <c r="A618" s="63">
        <v>40664</v>
      </c>
      <c r="B618" s="64">
        <v>618</v>
      </c>
      <c r="C618" s="14">
        <f t="shared" si="9"/>
        <v>6.3683304647160072E-2</v>
      </c>
    </row>
    <row r="619" spans="1:3">
      <c r="A619" s="63">
        <v>40695</v>
      </c>
      <c r="B619" s="64">
        <v>636</v>
      </c>
      <c r="C619" s="14">
        <f t="shared" si="9"/>
        <v>2.9126213592233011E-2</v>
      </c>
    </row>
    <row r="620" spans="1:3">
      <c r="A620" s="63">
        <v>40725</v>
      </c>
      <c r="B620" s="64">
        <v>621</v>
      </c>
      <c r="C620" s="14">
        <f t="shared" si="9"/>
        <v>-2.358490566037736E-2</v>
      </c>
    </row>
    <row r="621" spans="1:3">
      <c r="A621" s="63">
        <v>40756</v>
      </c>
      <c r="B621" s="64">
        <v>647</v>
      </c>
      <c r="C621" s="14">
        <f t="shared" si="9"/>
        <v>4.1867954911433171E-2</v>
      </c>
    </row>
    <row r="622" spans="1:3">
      <c r="A622" s="63">
        <v>40787</v>
      </c>
      <c r="B622" s="64">
        <v>610</v>
      </c>
      <c r="C622" s="14">
        <f t="shared" si="9"/>
        <v>-5.7187017001545597E-2</v>
      </c>
    </row>
    <row r="623" spans="1:3">
      <c r="A623" s="63">
        <v>40817</v>
      </c>
      <c r="B623" s="64">
        <v>671</v>
      </c>
      <c r="C623" s="14">
        <f t="shared" si="9"/>
        <v>0.1</v>
      </c>
    </row>
    <row r="624" spans="1:3">
      <c r="A624" s="63">
        <v>40848</v>
      </c>
      <c r="B624" s="64">
        <v>706</v>
      </c>
      <c r="C624" s="14">
        <f t="shared" si="9"/>
        <v>5.216095380029806E-2</v>
      </c>
    </row>
    <row r="625" spans="1:3">
      <c r="A625" s="63">
        <v>40878</v>
      </c>
      <c r="B625" s="64">
        <v>697</v>
      </c>
      <c r="C625" s="14">
        <f t="shared" si="9"/>
        <v>-1.2747875354107648E-2</v>
      </c>
    </row>
    <row r="626" spans="1:3">
      <c r="A626" s="63">
        <v>40909</v>
      </c>
      <c r="B626" s="64">
        <v>715</v>
      </c>
      <c r="C626" s="14">
        <f t="shared" si="9"/>
        <v>2.5824964131994262E-2</v>
      </c>
    </row>
    <row r="627" spans="1:3">
      <c r="A627" s="63">
        <v>40940</v>
      </c>
      <c r="B627" s="64">
        <v>733</v>
      </c>
      <c r="C627" s="14">
        <f t="shared" si="9"/>
        <v>2.5174825174825177E-2</v>
      </c>
    </row>
    <row r="628" spans="1:3">
      <c r="A628" s="63">
        <v>40969</v>
      </c>
      <c r="B628" s="64">
        <v>797</v>
      </c>
      <c r="C628" s="14">
        <f t="shared" si="9"/>
        <v>8.7312414733969987E-2</v>
      </c>
    </row>
    <row r="629" spans="1:3">
      <c r="A629" s="63">
        <v>41000</v>
      </c>
      <c r="B629" s="64">
        <v>747</v>
      </c>
      <c r="C629" s="14">
        <f t="shared" si="9"/>
        <v>-6.2735257214554585E-2</v>
      </c>
    </row>
    <row r="630" spans="1:3">
      <c r="A630" s="63">
        <v>41030</v>
      </c>
      <c r="B630" s="64">
        <v>807</v>
      </c>
      <c r="C630" s="14">
        <f t="shared" si="9"/>
        <v>8.0321285140562249E-2</v>
      </c>
    </row>
    <row r="631" spans="1:3">
      <c r="A631" s="63">
        <v>41061</v>
      </c>
      <c r="B631" s="64">
        <v>790</v>
      </c>
      <c r="C631" s="14">
        <f t="shared" si="9"/>
        <v>-2.1065675340768277E-2</v>
      </c>
    </row>
    <row r="632" spans="1:3">
      <c r="A632" s="63">
        <v>41091</v>
      </c>
      <c r="B632" s="64">
        <v>840</v>
      </c>
      <c r="C632" s="14">
        <f t="shared" si="9"/>
        <v>6.3291139240506333E-2</v>
      </c>
    </row>
    <row r="633" spans="1:3">
      <c r="A633" s="63">
        <v>41122</v>
      </c>
      <c r="B633" s="64">
        <v>832</v>
      </c>
      <c r="C633" s="14">
        <f t="shared" si="9"/>
        <v>-9.5238095238095247E-3</v>
      </c>
    </row>
    <row r="634" spans="1:3">
      <c r="A634" s="63">
        <v>41153</v>
      </c>
      <c r="B634" s="64">
        <v>921</v>
      </c>
      <c r="C634" s="14">
        <f t="shared" si="9"/>
        <v>0.10697115384615384</v>
      </c>
    </row>
    <row r="635" spans="1:3">
      <c r="A635" s="63">
        <v>41183</v>
      </c>
      <c r="B635" s="64">
        <v>895</v>
      </c>
      <c r="C635" s="14">
        <f t="shared" si="9"/>
        <v>-2.8230184581976112E-2</v>
      </c>
    </row>
    <row r="636" spans="1:3">
      <c r="A636" s="63">
        <v>41214</v>
      </c>
      <c r="B636" s="64">
        <v>930</v>
      </c>
      <c r="C636" s="14">
        <f t="shared" si="9"/>
        <v>3.9106145251396648E-2</v>
      </c>
    </row>
    <row r="637" spans="1:3">
      <c r="A637" s="63">
        <v>41244</v>
      </c>
      <c r="B637" s="64">
        <v>938</v>
      </c>
      <c r="C637" s="14">
        <f t="shared" si="9"/>
        <v>8.6021505376344086E-3</v>
      </c>
    </row>
    <row r="638" spans="1:3">
      <c r="A638" s="63">
        <v>41275</v>
      </c>
      <c r="B638" s="64">
        <v>947</v>
      </c>
      <c r="C638" s="14">
        <f t="shared" si="9"/>
        <v>9.5948827292110881E-3</v>
      </c>
    </row>
    <row r="639" spans="1:3">
      <c r="A639" s="63">
        <v>41306</v>
      </c>
      <c r="B639" s="64">
        <v>976</v>
      </c>
      <c r="C639" s="14">
        <f t="shared" si="9"/>
        <v>3.0623020063357972E-2</v>
      </c>
    </row>
    <row r="640" spans="1:3">
      <c r="A640" s="63">
        <v>41334</v>
      </c>
      <c r="B640" s="64">
        <v>926</v>
      </c>
      <c r="C640" s="14">
        <f t="shared" si="9"/>
        <v>-5.1229508196721313E-2</v>
      </c>
    </row>
    <row r="641" spans="1:3">
      <c r="A641" s="63">
        <v>41365</v>
      </c>
      <c r="B641" s="64">
        <v>1040</v>
      </c>
      <c r="C641" s="14">
        <f t="shared" si="9"/>
        <v>0.12311015118790497</v>
      </c>
    </row>
    <row r="642" spans="1:3">
      <c r="A642" s="63">
        <v>41395</v>
      </c>
      <c r="B642" s="64">
        <v>1010</v>
      </c>
      <c r="C642" s="14">
        <f t="shared" si="9"/>
        <v>-2.8846153846153848E-2</v>
      </c>
    </row>
    <row r="643" spans="1:3">
      <c r="A643" s="63">
        <v>41426</v>
      </c>
      <c r="B643" s="64">
        <v>938</v>
      </c>
      <c r="C643" s="14">
        <f t="shared" si="9"/>
        <v>-7.1287128712871281E-2</v>
      </c>
    </row>
    <row r="644" spans="1:3">
      <c r="A644" s="63">
        <v>41456</v>
      </c>
      <c r="B644" s="64">
        <v>977</v>
      </c>
      <c r="C644" s="14">
        <f t="shared" ref="C644:C707" si="10">(B644-B643)/B643</f>
        <v>4.1577825159914712E-2</v>
      </c>
    </row>
    <row r="645" spans="1:3">
      <c r="A645" s="63">
        <v>41487</v>
      </c>
      <c r="B645" s="64">
        <v>948</v>
      </c>
      <c r="C645" s="14">
        <f t="shared" si="10"/>
        <v>-2.9682702149437051E-2</v>
      </c>
    </row>
    <row r="646" spans="1:3">
      <c r="A646" s="63">
        <v>41518</v>
      </c>
      <c r="B646" s="64">
        <v>993</v>
      </c>
      <c r="C646" s="14">
        <f t="shared" si="10"/>
        <v>4.746835443037975E-2</v>
      </c>
    </row>
    <row r="647" spans="1:3">
      <c r="A647" s="63">
        <v>41548</v>
      </c>
      <c r="B647" s="64">
        <v>1067</v>
      </c>
      <c r="C647" s="14">
        <f t="shared" si="10"/>
        <v>7.452165156092648E-2</v>
      </c>
    </row>
    <row r="648" spans="1:3">
      <c r="A648" s="63">
        <v>41579</v>
      </c>
      <c r="B648" s="64">
        <v>1037</v>
      </c>
      <c r="C648" s="14">
        <f t="shared" si="10"/>
        <v>-2.8116213683223992E-2</v>
      </c>
    </row>
    <row r="649" spans="1:3">
      <c r="A649" s="63">
        <v>41609</v>
      </c>
      <c r="B649" s="64">
        <v>1022</v>
      </c>
      <c r="C649" s="14">
        <f t="shared" si="10"/>
        <v>-1.446480231436837E-2</v>
      </c>
    </row>
    <row r="650" spans="1:3">
      <c r="A650" s="63">
        <v>41640</v>
      </c>
      <c r="B650" s="64">
        <v>939</v>
      </c>
      <c r="C650" s="14">
        <f t="shared" si="10"/>
        <v>-8.1213307240704496E-2</v>
      </c>
    </row>
    <row r="651" spans="1:3">
      <c r="A651" s="63">
        <v>41671</v>
      </c>
      <c r="B651" s="64">
        <v>1011</v>
      </c>
      <c r="C651" s="14">
        <f t="shared" si="10"/>
        <v>7.6677316293929709E-2</v>
      </c>
    </row>
    <row r="652" spans="1:3">
      <c r="A652" s="63">
        <v>41699</v>
      </c>
      <c r="B652" s="64">
        <v>1000</v>
      </c>
      <c r="C652" s="14">
        <f t="shared" si="10"/>
        <v>-1.0880316518298714E-2</v>
      </c>
    </row>
    <row r="653" spans="1:3">
      <c r="A653" s="63">
        <v>41730</v>
      </c>
      <c r="B653" s="64">
        <v>1059</v>
      </c>
      <c r="C653" s="14">
        <f t="shared" si="10"/>
        <v>5.8999999999999997E-2</v>
      </c>
    </row>
    <row r="654" spans="1:3">
      <c r="A654" s="63">
        <v>41760</v>
      </c>
      <c r="B654" s="64">
        <v>1005</v>
      </c>
      <c r="C654" s="14">
        <f t="shared" si="10"/>
        <v>-5.0991501416430593E-2</v>
      </c>
    </row>
    <row r="655" spans="1:3">
      <c r="A655" s="63">
        <v>41791</v>
      </c>
      <c r="B655" s="64">
        <v>973</v>
      </c>
      <c r="C655" s="14">
        <f t="shared" si="10"/>
        <v>-3.1840796019900496E-2</v>
      </c>
    </row>
    <row r="656" spans="1:3">
      <c r="A656" s="63">
        <v>41821</v>
      </c>
      <c r="B656" s="64">
        <v>1057</v>
      </c>
      <c r="C656" s="14">
        <f t="shared" si="10"/>
        <v>8.6330935251798566E-2</v>
      </c>
    </row>
    <row r="657" spans="1:3">
      <c r="A657" s="63">
        <v>41852</v>
      </c>
      <c r="B657" s="64">
        <v>1003</v>
      </c>
      <c r="C657" s="14">
        <f t="shared" si="10"/>
        <v>-5.1087984862819298E-2</v>
      </c>
    </row>
    <row r="658" spans="1:3">
      <c r="A658" s="63">
        <v>41883</v>
      </c>
      <c r="B658" s="64">
        <v>1031</v>
      </c>
      <c r="C658" s="14">
        <f t="shared" si="10"/>
        <v>2.7916251246261216E-2</v>
      </c>
    </row>
    <row r="659" spans="1:3">
      <c r="A659" s="63">
        <v>41913</v>
      </c>
      <c r="B659" s="64">
        <v>1092</v>
      </c>
      <c r="C659" s="14">
        <f t="shared" si="10"/>
        <v>5.9165858389912708E-2</v>
      </c>
    </row>
    <row r="660" spans="1:3">
      <c r="A660" s="63">
        <v>41944</v>
      </c>
      <c r="B660" s="64">
        <v>1052</v>
      </c>
      <c r="C660" s="14">
        <f t="shared" si="10"/>
        <v>-3.6630036630036632E-2</v>
      </c>
    </row>
    <row r="661" spans="1:3">
      <c r="A661" s="63">
        <v>41974</v>
      </c>
      <c r="B661" s="64">
        <v>1058</v>
      </c>
      <c r="C661" s="14">
        <f t="shared" si="10"/>
        <v>5.7034220532319393E-3</v>
      </c>
    </row>
    <row r="662" spans="1:3">
      <c r="A662" s="63">
        <v>41640</v>
      </c>
      <c r="B662" s="64">
        <v>974</v>
      </c>
      <c r="C662" s="14">
        <f t="shared" si="10"/>
        <v>-7.9395085066162566E-2</v>
      </c>
    </row>
    <row r="663" spans="1:3">
      <c r="A663" s="63">
        <v>41671</v>
      </c>
      <c r="B663" s="64">
        <v>1014</v>
      </c>
      <c r="C663" s="14">
        <f t="shared" si="10"/>
        <v>4.1067761806981518E-2</v>
      </c>
    </row>
    <row r="664" spans="1:3">
      <c r="A664" s="63">
        <v>41699</v>
      </c>
      <c r="B664" s="64">
        <v>1010</v>
      </c>
      <c r="C664" s="14">
        <f t="shared" si="10"/>
        <v>-3.9447731755424065E-3</v>
      </c>
    </row>
    <row r="665" spans="1:3">
      <c r="A665" s="63">
        <v>41730</v>
      </c>
      <c r="B665" s="64">
        <v>1088</v>
      </c>
      <c r="C665" s="14">
        <f t="shared" si="10"/>
        <v>7.7227722772277227E-2</v>
      </c>
    </row>
    <row r="666" spans="1:3">
      <c r="A666" s="63">
        <v>41760</v>
      </c>
      <c r="B666" s="64">
        <v>1002</v>
      </c>
      <c r="C666" s="14">
        <f t="shared" si="10"/>
        <v>-7.904411764705882E-2</v>
      </c>
    </row>
    <row r="667" spans="1:3">
      <c r="A667" s="63">
        <v>41791</v>
      </c>
      <c r="B667" s="64">
        <v>992</v>
      </c>
      <c r="C667" s="14">
        <f t="shared" si="10"/>
        <v>-9.9800399201596807E-3</v>
      </c>
    </row>
    <row r="668" spans="1:3">
      <c r="A668" s="63">
        <v>41821</v>
      </c>
      <c r="B668" s="64">
        <v>1037</v>
      </c>
      <c r="C668" s="14">
        <f t="shared" si="10"/>
        <v>4.5362903225806453E-2</v>
      </c>
    </row>
    <row r="669" spans="1:3">
      <c r="A669" s="63">
        <v>41852</v>
      </c>
      <c r="B669" s="64">
        <v>1022</v>
      </c>
      <c r="C669" s="14">
        <f t="shared" si="10"/>
        <v>-1.446480231436837E-2</v>
      </c>
    </row>
    <row r="670" spans="1:3">
      <c r="A670" s="63">
        <v>41883</v>
      </c>
      <c r="B670" s="64">
        <v>1039</v>
      </c>
      <c r="C670" s="14">
        <f t="shared" si="10"/>
        <v>1.6634050880626222E-2</v>
      </c>
    </row>
    <row r="671" spans="1:3">
      <c r="A671" s="63">
        <v>41913</v>
      </c>
      <c r="B671" s="64">
        <v>1102</v>
      </c>
      <c r="C671" s="14">
        <f t="shared" si="10"/>
        <v>6.0635226179018287E-2</v>
      </c>
    </row>
    <row r="672" spans="1:3">
      <c r="A672" s="63">
        <v>41944</v>
      </c>
      <c r="B672" s="64">
        <v>1060</v>
      </c>
      <c r="C672" s="14">
        <f t="shared" si="10"/>
        <v>-3.8112522686025406E-2</v>
      </c>
    </row>
    <row r="673" spans="1:4">
      <c r="A673" s="63">
        <v>41974</v>
      </c>
      <c r="B673" s="64">
        <v>1060</v>
      </c>
      <c r="C673" s="14">
        <f t="shared" si="10"/>
        <v>0</v>
      </c>
    </row>
    <row r="674" spans="1:4">
      <c r="A674" s="63">
        <v>42005</v>
      </c>
      <c r="B674" s="64">
        <v>1053</v>
      </c>
      <c r="C674" s="14">
        <f t="shared" si="10"/>
        <v>-6.6037735849056606E-3</v>
      </c>
    </row>
    <row r="675" spans="1:4">
      <c r="A675" s="63">
        <v>42036</v>
      </c>
      <c r="B675" s="64">
        <v>1127</v>
      </c>
      <c r="C675" s="14">
        <f t="shared" si="10"/>
        <v>7.0275403608736936E-2</v>
      </c>
    </row>
    <row r="676" spans="1:4">
      <c r="A676" s="63">
        <v>42064</v>
      </c>
      <c r="B676" s="64">
        <v>1079</v>
      </c>
      <c r="C676" s="14">
        <f t="shared" si="10"/>
        <v>-4.2590949423247558E-2</v>
      </c>
    </row>
    <row r="677" spans="1:4">
      <c r="A677" s="63">
        <v>42095</v>
      </c>
      <c r="B677" s="64">
        <v>1178</v>
      </c>
      <c r="C677" s="14">
        <f t="shared" si="10"/>
        <v>9.1751621872103797E-2</v>
      </c>
    </row>
    <row r="678" spans="1:4">
      <c r="A678" s="63">
        <v>42125</v>
      </c>
      <c r="B678" s="64">
        <v>1255</v>
      </c>
      <c r="C678" s="14">
        <f t="shared" si="10"/>
        <v>6.5365025466893045E-2</v>
      </c>
      <c r="D678" s="331">
        <v>1255</v>
      </c>
    </row>
    <row r="679" spans="1:4">
      <c r="A679" s="63">
        <v>42156</v>
      </c>
      <c r="B679" s="64">
        <v>1363</v>
      </c>
      <c r="C679" s="14">
        <f t="shared" si="10"/>
        <v>8.6055776892430283E-2</v>
      </c>
      <c r="D679" s="331">
        <v>1363</v>
      </c>
    </row>
    <row r="680" spans="1:4">
      <c r="A680" s="63">
        <v>42186</v>
      </c>
      <c r="B680" s="64">
        <v>1134</v>
      </c>
      <c r="C680" s="14">
        <f t="shared" si="10"/>
        <v>-0.16801173881144535</v>
      </c>
      <c r="D680" s="331">
        <v>1134</v>
      </c>
    </row>
    <row r="681" spans="1:4">
      <c r="A681" s="63">
        <v>42217</v>
      </c>
      <c r="B681" s="64">
        <v>1159</v>
      </c>
      <c r="C681" s="14">
        <f t="shared" si="10"/>
        <v>2.2045855379188711E-2</v>
      </c>
      <c r="D681" s="331">
        <v>1159</v>
      </c>
    </row>
    <row r="682" spans="1:4">
      <c r="A682" s="63">
        <v>42248</v>
      </c>
      <c r="B682" s="64">
        <v>1125</v>
      </c>
      <c r="C682" s="14">
        <f t="shared" si="10"/>
        <v>-2.9335634167385678E-2</v>
      </c>
      <c r="D682" s="331">
        <v>1125</v>
      </c>
    </row>
    <row r="683" spans="1:4">
      <c r="A683" s="63">
        <v>42278</v>
      </c>
      <c r="B683" s="64">
        <v>1166</v>
      </c>
      <c r="C683" s="14">
        <f t="shared" si="10"/>
        <v>3.6444444444444446E-2</v>
      </c>
      <c r="D683" s="331">
        <v>1166</v>
      </c>
    </row>
    <row r="684" spans="1:4">
      <c r="A684" s="63">
        <v>42309</v>
      </c>
      <c r="B684" s="64">
        <v>1267</v>
      </c>
      <c r="C684" s="14">
        <f t="shared" si="10"/>
        <v>8.662092624356775E-2</v>
      </c>
      <c r="D684" s="331">
        <v>1267</v>
      </c>
    </row>
    <row r="685" spans="1:4">
      <c r="A685" s="63">
        <v>42339</v>
      </c>
      <c r="B685" s="64">
        <v>1218</v>
      </c>
      <c r="C685" s="14">
        <f t="shared" si="10"/>
        <v>-3.8674033149171269E-2</v>
      </c>
      <c r="D685" s="331">
        <v>1218</v>
      </c>
    </row>
    <row r="686" spans="1:4">
      <c r="A686" s="63">
        <v>42370</v>
      </c>
      <c r="B686" s="64">
        <v>1193</v>
      </c>
      <c r="C686" s="14">
        <f t="shared" si="10"/>
        <v>-2.0525451559934318E-2</v>
      </c>
      <c r="D686" s="331">
        <v>1193</v>
      </c>
    </row>
    <row r="687" spans="1:4">
      <c r="A687" s="63">
        <v>42401</v>
      </c>
      <c r="B687" s="64">
        <v>1195</v>
      </c>
      <c r="C687" s="14">
        <f t="shared" si="10"/>
        <v>1.6764459346186086E-3</v>
      </c>
      <c r="D687" s="331">
        <v>1195</v>
      </c>
    </row>
    <row r="688" spans="1:4">
      <c r="A688" s="63">
        <v>42430</v>
      </c>
      <c r="B688" s="64">
        <v>1115</v>
      </c>
      <c r="C688" s="14">
        <f t="shared" si="10"/>
        <v>-6.6945606694560664E-2</v>
      </c>
      <c r="D688" s="331">
        <v>1115</v>
      </c>
    </row>
    <row r="689" spans="1:4">
      <c r="A689" s="63">
        <v>42461</v>
      </c>
      <c r="B689" s="64">
        <v>1163</v>
      </c>
      <c r="C689" s="14">
        <f t="shared" si="10"/>
        <v>4.3049327354260092E-2</v>
      </c>
      <c r="D689" s="331">
        <v>1163</v>
      </c>
    </row>
    <row r="690" spans="1:4">
      <c r="A690" s="63">
        <v>42491</v>
      </c>
      <c r="B690" s="64">
        <v>1178</v>
      </c>
      <c r="C690" s="14">
        <f t="shared" si="10"/>
        <v>1.2897678417884782E-2</v>
      </c>
      <c r="D690" s="331">
        <v>1178</v>
      </c>
    </row>
    <row r="691" spans="1:4">
      <c r="A691" s="63">
        <v>42522</v>
      </c>
      <c r="B691" s="64">
        <v>1193</v>
      </c>
      <c r="C691" s="14">
        <f t="shared" si="10"/>
        <v>1.2733446519524618E-2</v>
      </c>
      <c r="D691" s="331">
        <v>1193</v>
      </c>
    </row>
    <row r="692" spans="1:4">
      <c r="A692" s="63">
        <v>42552</v>
      </c>
      <c r="B692" s="64">
        <v>1175</v>
      </c>
      <c r="C692" s="14">
        <f t="shared" si="10"/>
        <v>-1.5088013411567477E-2</v>
      </c>
      <c r="D692" s="331">
        <v>1175</v>
      </c>
    </row>
    <row r="693" spans="1:4">
      <c r="A693" s="63">
        <v>42583</v>
      </c>
      <c r="B693" s="64">
        <v>1200</v>
      </c>
      <c r="C693" s="14">
        <f t="shared" si="10"/>
        <v>2.1276595744680851E-2</v>
      </c>
      <c r="D693" s="331">
        <v>1200</v>
      </c>
    </row>
    <row r="694" spans="1:4">
      <c r="A694" s="63">
        <v>42614</v>
      </c>
      <c r="B694" s="64">
        <v>1270</v>
      </c>
      <c r="C694" s="14">
        <f t="shared" si="10"/>
        <v>5.8333333333333334E-2</v>
      </c>
      <c r="D694" s="331">
        <v>1270</v>
      </c>
    </row>
    <row r="695" spans="1:4">
      <c r="A695" s="63">
        <v>42644</v>
      </c>
      <c r="B695" s="64">
        <v>1285</v>
      </c>
      <c r="C695" s="14">
        <f t="shared" si="10"/>
        <v>1.1811023622047244E-2</v>
      </c>
      <c r="D695" s="331">
        <v>1285</v>
      </c>
    </row>
    <row r="696" spans="1:4">
      <c r="A696" s="63">
        <v>42675</v>
      </c>
      <c r="B696" s="64">
        <v>1255</v>
      </c>
      <c r="C696" s="14">
        <f t="shared" si="10"/>
        <v>-2.3346303501945526E-2</v>
      </c>
      <c r="D696" s="331">
        <v>1255</v>
      </c>
    </row>
    <row r="697" spans="1:4">
      <c r="A697" s="63">
        <v>42705</v>
      </c>
      <c r="B697" s="64">
        <v>1266</v>
      </c>
      <c r="C697" s="14">
        <f t="shared" si="10"/>
        <v>8.7649402390438252E-3</v>
      </c>
      <c r="D697" s="331">
        <v>1266</v>
      </c>
    </row>
    <row r="698" spans="1:4">
      <c r="A698" s="63">
        <v>42736</v>
      </c>
      <c r="B698" s="64">
        <v>1300</v>
      </c>
      <c r="C698" s="14">
        <f t="shared" si="10"/>
        <v>2.6856240126382307E-2</v>
      </c>
      <c r="D698" s="331">
        <v>1300</v>
      </c>
    </row>
    <row r="699" spans="1:4">
      <c r="A699" s="63">
        <v>42767</v>
      </c>
      <c r="B699" s="64">
        <v>1219</v>
      </c>
      <c r="C699" s="14">
        <f t="shared" si="10"/>
        <v>-6.2307692307692307E-2</v>
      </c>
      <c r="D699" s="331">
        <v>1219</v>
      </c>
    </row>
    <row r="700" spans="1:4">
      <c r="A700" s="63">
        <v>42795</v>
      </c>
      <c r="B700" s="64">
        <v>1260</v>
      </c>
      <c r="C700" s="14">
        <f t="shared" si="10"/>
        <v>3.3634126333059886E-2</v>
      </c>
      <c r="D700" s="331">
        <v>1260</v>
      </c>
    </row>
    <row r="701" spans="1:4">
      <c r="A701" s="63">
        <v>42826</v>
      </c>
      <c r="B701" s="64">
        <v>1228</v>
      </c>
      <c r="C701" s="14">
        <f t="shared" si="10"/>
        <v>-2.5396825396825397E-2</v>
      </c>
      <c r="D701" s="331">
        <v>1228</v>
      </c>
    </row>
    <row r="702" spans="1:4">
      <c r="A702" s="63">
        <v>42856</v>
      </c>
      <c r="B702" s="64">
        <v>1168</v>
      </c>
      <c r="C702" s="14">
        <f t="shared" si="10"/>
        <v>-4.8859934853420196E-2</v>
      </c>
      <c r="D702" s="331">
        <v>1168</v>
      </c>
    </row>
    <row r="703" spans="1:4">
      <c r="A703" s="63">
        <v>42887</v>
      </c>
      <c r="B703" s="64">
        <v>1275</v>
      </c>
      <c r="C703" s="14">
        <f t="shared" si="10"/>
        <v>9.1609589041095896E-2</v>
      </c>
      <c r="D703" s="331">
        <v>1275</v>
      </c>
    </row>
    <row r="704" spans="1:4">
      <c r="A704" s="63">
        <v>42917</v>
      </c>
      <c r="B704" s="64">
        <v>1230</v>
      </c>
      <c r="C704" s="14">
        <f t="shared" si="10"/>
        <v>-3.5294117647058823E-2</v>
      </c>
      <c r="D704" s="331">
        <v>1230</v>
      </c>
    </row>
    <row r="705" spans="1:4">
      <c r="A705" s="63">
        <v>42948</v>
      </c>
      <c r="B705" s="64">
        <v>1300</v>
      </c>
      <c r="C705" s="14">
        <f t="shared" si="10"/>
        <v>5.6910569105691054E-2</v>
      </c>
      <c r="D705" s="331">
        <v>1272</v>
      </c>
    </row>
    <row r="706" spans="1:4">
      <c r="A706" s="63">
        <v>42979</v>
      </c>
      <c r="B706" s="64">
        <v>1225</v>
      </c>
      <c r="C706" s="14">
        <f t="shared" si="10"/>
        <v>-5.7692307692307696E-2</v>
      </c>
      <c r="D706" s="331">
        <v>1225</v>
      </c>
    </row>
    <row r="707" spans="1:4">
      <c r="A707" s="63">
        <v>43009</v>
      </c>
      <c r="B707" s="64">
        <v>1343</v>
      </c>
      <c r="C707" s="14">
        <f t="shared" si="10"/>
        <v>9.6326530612244901E-2</v>
      </c>
      <c r="D707" s="331">
        <v>1316</v>
      </c>
    </row>
    <row r="708" spans="1:4">
      <c r="A708" s="63">
        <v>43040</v>
      </c>
      <c r="B708" s="64">
        <v>1323</v>
      </c>
      <c r="C708" s="14">
        <f t="shared" ref="C708:C721" si="11">(B708-B707)/B707</f>
        <v>-1.4892032762472078E-2</v>
      </c>
      <c r="D708" s="331">
        <v>1303</v>
      </c>
    </row>
    <row r="709" spans="1:4">
      <c r="A709" s="63">
        <v>43070</v>
      </c>
      <c r="B709" s="64">
        <v>1320</v>
      </c>
      <c r="C709" s="14">
        <f t="shared" si="11"/>
        <v>-2.2675736961451248E-3</v>
      </c>
      <c r="D709" s="331">
        <v>1300</v>
      </c>
    </row>
    <row r="710" spans="1:4">
      <c r="A710" s="63">
        <v>43101</v>
      </c>
      <c r="B710" s="64">
        <v>1366</v>
      </c>
      <c r="C710" s="14">
        <f t="shared" si="11"/>
        <v>3.4848484848484851E-2</v>
      </c>
      <c r="D710" s="331">
        <v>1377</v>
      </c>
    </row>
    <row r="711" spans="1:4">
      <c r="A711" s="63">
        <v>43132</v>
      </c>
      <c r="B711" s="64">
        <v>1321</v>
      </c>
      <c r="C711" s="14">
        <f t="shared" si="11"/>
        <v>-3.2942898975109811E-2</v>
      </c>
      <c r="D711" s="331">
        <v>1321</v>
      </c>
    </row>
    <row r="712" spans="1:4">
      <c r="A712" s="63">
        <v>43160</v>
      </c>
      <c r="B712" s="64">
        <v>1377</v>
      </c>
      <c r="C712" s="14">
        <f t="shared" si="11"/>
        <v>4.2392127176381529E-2</v>
      </c>
      <c r="D712" s="331">
        <v>1379</v>
      </c>
    </row>
    <row r="713" spans="1:4">
      <c r="A713" s="63">
        <v>43191</v>
      </c>
      <c r="B713" s="64">
        <v>1364</v>
      </c>
      <c r="C713" s="14">
        <f t="shared" si="11"/>
        <v>-9.44081336238199E-3</v>
      </c>
      <c r="D713" t="s">
        <v>244</v>
      </c>
    </row>
    <row r="714" spans="1:4">
      <c r="A714" s="63">
        <v>43221</v>
      </c>
      <c r="B714" s="64">
        <v>1301</v>
      </c>
      <c r="C714" s="14">
        <f t="shared" si="11"/>
        <v>-4.6187683284457479E-2</v>
      </c>
    </row>
    <row r="715" spans="1:4">
      <c r="A715" s="63">
        <v>43252</v>
      </c>
      <c r="B715" s="64">
        <v>1292</v>
      </c>
      <c r="C715" s="14">
        <f t="shared" si="11"/>
        <v>-6.9177555726364333E-3</v>
      </c>
    </row>
    <row r="716" spans="1:4">
      <c r="A716" s="63">
        <v>43282</v>
      </c>
      <c r="B716" s="64"/>
      <c r="C716" s="14">
        <f t="shared" si="11"/>
        <v>-1</v>
      </c>
    </row>
    <row r="717" spans="1:4">
      <c r="A717" s="63">
        <v>43313</v>
      </c>
      <c r="B717" s="64"/>
      <c r="C717" s="14" t="e">
        <f t="shared" si="11"/>
        <v>#DIV/0!</v>
      </c>
    </row>
    <row r="718" spans="1:4">
      <c r="A718" s="63">
        <v>43344</v>
      </c>
      <c r="B718" s="64"/>
      <c r="C718" s="14" t="e">
        <f t="shared" si="11"/>
        <v>#DIV/0!</v>
      </c>
    </row>
    <row r="719" spans="1:4">
      <c r="A719" s="63">
        <v>43374</v>
      </c>
      <c r="B719" s="64"/>
      <c r="C719" s="14" t="e">
        <f t="shared" si="11"/>
        <v>#DIV/0!</v>
      </c>
    </row>
    <row r="720" spans="1:4">
      <c r="A720" s="63">
        <v>43405</v>
      </c>
      <c r="B720" s="64"/>
      <c r="C720" s="14" t="e">
        <f t="shared" si="11"/>
        <v>#DIV/0!</v>
      </c>
    </row>
    <row r="721" spans="1:3">
      <c r="A721" s="63">
        <v>43435</v>
      </c>
      <c r="B721" s="64"/>
      <c r="C721" s="14" t="e">
        <f t="shared" si="11"/>
        <v>#DIV/0!</v>
      </c>
    </row>
  </sheetData>
  <mergeCells count="6">
    <mergeCell ref="V8:Y8"/>
    <mergeCell ref="Z8:AB8"/>
    <mergeCell ref="AC8:AJ8"/>
    <mergeCell ref="AK8:AP8"/>
    <mergeCell ref="V9:Y9"/>
    <mergeCell ref="Z9:AB9"/>
  </mergeCells>
  <phoneticPr fontId="2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977"/>
  <sheetViews>
    <sheetView topLeftCell="A1950" zoomScale="80" zoomScaleNormal="80" workbookViewId="0">
      <selection activeCell="B1977" sqref="B1977"/>
    </sheetView>
  </sheetViews>
  <sheetFormatPr defaultRowHeight="14.5"/>
  <cols>
    <col min="1" max="1" width="12.26953125" style="101" customWidth="1"/>
    <col min="2" max="2" width="14.26953125" style="21" customWidth="1"/>
    <col min="3" max="3" width="13" style="73" customWidth="1"/>
    <col min="4" max="4" width="19.81640625" style="14" customWidth="1"/>
    <col min="5" max="5" width="12.54296875" style="78" customWidth="1"/>
    <col min="6" max="6" width="21.81640625" style="85" customWidth="1"/>
    <col min="7" max="7" width="6" style="129" customWidth="1"/>
    <col min="8" max="8" width="9.1796875" style="14" customWidth="1"/>
    <col min="9" max="9" width="8.81640625" style="14" customWidth="1"/>
    <col min="10" max="10" width="9.1796875" style="81"/>
    <col min="11" max="11" width="10.26953125" customWidth="1"/>
    <col min="12" max="12" width="11.453125" customWidth="1"/>
    <col min="13" max="13" width="13.26953125" customWidth="1"/>
    <col min="14" max="14" width="14.1796875" customWidth="1"/>
    <col min="15" max="15" width="5" customWidth="1"/>
    <col min="16" max="16" width="21.26953125" customWidth="1"/>
    <col min="17" max="17" width="13.81640625" customWidth="1"/>
    <col min="18" max="18" width="2.54296875" customWidth="1"/>
    <col min="28" max="28" width="10.26953125" customWidth="1"/>
    <col min="29" max="29" width="9.1796875" customWidth="1"/>
    <col min="30" max="31" width="9.1796875" style="21"/>
    <col min="32" max="32" width="9.81640625" style="21" customWidth="1"/>
    <col min="33" max="33" width="14.453125" customWidth="1"/>
    <col min="35" max="35" width="9.453125" customWidth="1"/>
  </cols>
  <sheetData>
    <row r="1" spans="1:33" s="10" customFormat="1">
      <c r="A1" s="103" t="s">
        <v>96</v>
      </c>
      <c r="B1" s="54"/>
      <c r="C1" s="104"/>
      <c r="D1" s="83"/>
      <c r="E1" s="105"/>
      <c r="F1" s="84"/>
      <c r="G1" s="130"/>
      <c r="H1" s="83"/>
      <c r="I1" s="83"/>
      <c r="J1" s="93"/>
      <c r="AE1" s="54"/>
      <c r="AF1" s="54"/>
    </row>
    <row r="2" spans="1:33">
      <c r="P2" s="10" t="s">
        <v>67</v>
      </c>
      <c r="Q2" s="21">
        <f>SUBTOTAL(2,F10:F1965)</f>
        <v>1956</v>
      </c>
      <c r="S2" s="22" t="s">
        <v>81</v>
      </c>
      <c r="T2" s="66">
        <v>1</v>
      </c>
      <c r="U2" s="66">
        <v>2</v>
      </c>
      <c r="V2" s="66">
        <v>3</v>
      </c>
      <c r="X2" s="65" t="s">
        <v>81</v>
      </c>
      <c r="Y2" s="65" t="s">
        <v>82</v>
      </c>
      <c r="Z2" s="65" t="s">
        <v>83</v>
      </c>
      <c r="AA2" s="65" t="s">
        <v>84</v>
      </c>
      <c r="AB2" s="100" t="s">
        <v>85</v>
      </c>
      <c r="AD2" s="65" t="s">
        <v>91</v>
      </c>
      <c r="AE2" s="100" t="s">
        <v>92</v>
      </c>
      <c r="AF2" s="100" t="s">
        <v>12</v>
      </c>
    </row>
    <row r="3" spans="1:33">
      <c r="S3" s="22" t="s">
        <v>79</v>
      </c>
      <c r="T3" s="98">
        <f>Q7+Q11</f>
        <v>0.15880792834107374</v>
      </c>
      <c r="U3" s="98">
        <f>Q7+(2*Q11)</f>
        <v>0.25976382891702915</v>
      </c>
      <c r="V3" s="98">
        <f>Q7+(Q11*3)</f>
        <v>0.36071972949298459</v>
      </c>
      <c r="X3" s="66">
        <v>1</v>
      </c>
      <c r="Y3" s="66">
        <v>1446</v>
      </c>
      <c r="Z3" s="66">
        <f>AB3*$Q$2</f>
        <v>1333.9920000000002</v>
      </c>
      <c r="AA3" s="98">
        <f>Y3/$Q$19</f>
        <v>0.73926380368098155</v>
      </c>
      <c r="AB3" s="98">
        <v>0.68200000000000005</v>
      </c>
      <c r="AD3" s="117">
        <v>50</v>
      </c>
      <c r="AE3" s="66">
        <v>10</v>
      </c>
      <c r="AF3" s="69">
        <v>4</v>
      </c>
      <c r="AG3" s="355" t="s">
        <v>256</v>
      </c>
    </row>
    <row r="4" spans="1:33">
      <c r="F4" s="111" t="s">
        <v>86</v>
      </c>
      <c r="J4" s="111" t="s">
        <v>86</v>
      </c>
      <c r="K4" s="96"/>
      <c r="L4" s="65" t="s">
        <v>54</v>
      </c>
      <c r="M4" s="65" t="s">
        <v>76</v>
      </c>
      <c r="N4" s="65" t="s">
        <v>78</v>
      </c>
      <c r="S4" s="22" t="s">
        <v>80</v>
      </c>
      <c r="T4" s="98">
        <f>Q7-Q11</f>
        <v>-4.3103872810837107E-2</v>
      </c>
      <c r="U4" s="98">
        <f>Q7-(2*Q11)</f>
        <v>-0.14405977338679254</v>
      </c>
      <c r="V4" s="98">
        <f>Q7-(3*Q11)</f>
        <v>-0.24501567396274793</v>
      </c>
      <c r="X4" s="66">
        <v>2</v>
      </c>
      <c r="Y4" s="66">
        <v>1731</v>
      </c>
      <c r="Z4" s="66">
        <f>AB4*$Q$2</f>
        <v>1866.0239999999999</v>
      </c>
      <c r="AA4" s="98">
        <f>Y4/$Q$19</f>
        <v>0.88496932515337423</v>
      </c>
      <c r="AB4" s="98">
        <v>0.95399999999999996</v>
      </c>
      <c r="AD4" s="66">
        <v>40</v>
      </c>
      <c r="AE4" s="66">
        <v>8</v>
      </c>
      <c r="AF4" s="69">
        <v>6</v>
      </c>
      <c r="AG4" s="356"/>
    </row>
    <row r="5" spans="1:33">
      <c r="F5" s="107" t="s">
        <v>50</v>
      </c>
      <c r="J5" s="112" t="s">
        <v>74</v>
      </c>
      <c r="K5" s="99">
        <v>9.4126459514238786E-2</v>
      </c>
      <c r="L5" s="66">
        <v>1356</v>
      </c>
      <c r="M5" s="98">
        <f>L5/$Q$19</f>
        <v>0.69325153374233128</v>
      </c>
      <c r="N5" s="98">
        <f>K5*M5</f>
        <v>6.5253312423981483E-2</v>
      </c>
      <c r="P5" s="113" t="s">
        <v>90</v>
      </c>
      <c r="Q5" s="114"/>
      <c r="X5" s="66">
        <v>3</v>
      </c>
      <c r="Y5" s="66">
        <v>1776</v>
      </c>
      <c r="Z5" s="66">
        <f>AB5*$Q$2</f>
        <v>1952.088</v>
      </c>
      <c r="AA5" s="98">
        <f>Y5/$Q$19</f>
        <v>0.90797546012269936</v>
      </c>
      <c r="AB5" s="98">
        <v>0.998</v>
      </c>
      <c r="AD5" s="66">
        <v>30</v>
      </c>
      <c r="AE5" s="66">
        <v>6</v>
      </c>
      <c r="AF5" s="69">
        <v>10</v>
      </c>
      <c r="AG5" s="356"/>
    </row>
    <row r="6" spans="1:33">
      <c r="F6" s="98">
        <f>SUBTOTAL(1,F10:F1965)</f>
        <v>5.7852027765118316E-2</v>
      </c>
      <c r="J6" s="22" t="s">
        <v>75</v>
      </c>
      <c r="K6" s="99">
        <v>-5.3751768802081386E-2</v>
      </c>
      <c r="L6" s="66">
        <v>428</v>
      </c>
      <c r="M6" s="98">
        <f>L6/$Q$19</f>
        <v>0.21881390593047034</v>
      </c>
      <c r="N6" s="98">
        <f>K6*M6</f>
        <v>-1.1761634482255028E-2</v>
      </c>
      <c r="P6" s="91"/>
      <c r="Q6" s="91"/>
      <c r="Z6" s="82"/>
      <c r="AA6" s="332"/>
      <c r="AD6" s="66">
        <v>20</v>
      </c>
      <c r="AE6" s="66">
        <v>4</v>
      </c>
      <c r="AF6" s="69">
        <v>8</v>
      </c>
      <c r="AG6" s="356"/>
    </row>
    <row r="7" spans="1:33">
      <c r="J7" s="112" t="s">
        <v>88</v>
      </c>
      <c r="K7" s="96"/>
      <c r="L7" s="66">
        <f>L5/L6</f>
        <v>3.1682242990654204</v>
      </c>
      <c r="M7" s="96"/>
      <c r="N7" s="96"/>
      <c r="P7" s="91" t="s">
        <v>55</v>
      </c>
      <c r="Q7" s="115">
        <v>5.7852027765118316E-2</v>
      </c>
      <c r="Z7" s="82"/>
      <c r="AA7" s="332"/>
      <c r="AD7" s="66">
        <v>15</v>
      </c>
      <c r="AE7" s="66">
        <v>3</v>
      </c>
      <c r="AF7" s="69">
        <v>6</v>
      </c>
      <c r="AG7" s="356"/>
    </row>
    <row r="8" spans="1:33">
      <c r="A8" s="255" t="s">
        <v>39</v>
      </c>
      <c r="B8" s="122" t="s">
        <v>87</v>
      </c>
      <c r="C8" s="256" t="s">
        <v>20</v>
      </c>
      <c r="D8" s="257" t="s">
        <v>89</v>
      </c>
      <c r="E8" s="257" t="s">
        <v>48</v>
      </c>
      <c r="F8" s="258" t="s">
        <v>49</v>
      </c>
      <c r="G8" s="259"/>
      <c r="H8" s="260" t="s">
        <v>51</v>
      </c>
      <c r="I8" s="83"/>
      <c r="P8" s="91" t="s">
        <v>56</v>
      </c>
      <c r="Q8" s="115">
        <v>2.2826918173680022E-3</v>
      </c>
      <c r="Z8" s="82"/>
      <c r="AA8" s="332"/>
      <c r="AD8" s="66">
        <v>10</v>
      </c>
      <c r="AE8" s="66">
        <v>2</v>
      </c>
      <c r="AF8" s="69">
        <v>4</v>
      </c>
      <c r="AG8" s="357"/>
    </row>
    <row r="9" spans="1:33" ht="15" customHeight="1">
      <c r="A9" s="102">
        <v>29528</v>
      </c>
      <c r="B9" s="109">
        <v>1591.4</v>
      </c>
      <c r="C9" s="119"/>
      <c r="D9" s="120"/>
      <c r="E9" s="120"/>
      <c r="F9" s="120"/>
      <c r="G9" s="85"/>
      <c r="J9" s="88" t="s">
        <v>52</v>
      </c>
      <c r="K9" s="88" t="s">
        <v>54</v>
      </c>
      <c r="L9" s="88"/>
      <c r="M9" s="89" t="s">
        <v>72</v>
      </c>
      <c r="N9" s="89" t="s">
        <v>73</v>
      </c>
      <c r="O9" s="87"/>
      <c r="P9" s="91" t="s">
        <v>57</v>
      </c>
      <c r="Q9" s="115">
        <v>5.4807685921120619E-2</v>
      </c>
      <c r="Z9" s="82"/>
      <c r="AA9" s="332"/>
      <c r="AD9" s="66">
        <v>5</v>
      </c>
      <c r="AE9" s="67">
        <v>1</v>
      </c>
      <c r="AF9" s="67">
        <v>0</v>
      </c>
      <c r="AG9" s="334" t="s">
        <v>259</v>
      </c>
    </row>
    <row r="10" spans="1:33" ht="15" customHeight="1">
      <c r="A10" s="102">
        <v>29535</v>
      </c>
      <c r="B10" s="109">
        <v>1592.9</v>
      </c>
      <c r="C10" s="119">
        <f>B10-B9</f>
        <v>1.5</v>
      </c>
      <c r="D10" s="120"/>
      <c r="E10" s="120">
        <f>(B10-B9)/B9</f>
        <v>9.4256629382933265E-4</v>
      </c>
      <c r="F10" s="120">
        <f t="shared" ref="F10:F17" si="0">E10*52</f>
        <v>4.9013447279125301E-2</v>
      </c>
      <c r="G10" s="85"/>
      <c r="H10" s="14">
        <v>-0.5</v>
      </c>
      <c r="J10" s="90">
        <v>-0.5</v>
      </c>
      <c r="K10" s="91">
        <v>2</v>
      </c>
      <c r="L10" s="91"/>
      <c r="M10" s="92">
        <f t="shared" ref="M10:M41" si="1">K10/$Q$19</f>
        <v>1.0224948875255625E-3</v>
      </c>
      <c r="N10" s="92">
        <f>M10</f>
        <v>1.0224948875255625E-3</v>
      </c>
      <c r="O10" s="82"/>
      <c r="P10" s="91" t="s">
        <v>58</v>
      </c>
      <c r="Q10" s="70">
        <v>0</v>
      </c>
      <c r="Z10" s="82"/>
      <c r="AA10" s="332"/>
      <c r="AD10" s="67">
        <v>0</v>
      </c>
      <c r="AE10" s="66">
        <v>0</v>
      </c>
      <c r="AF10" s="68">
        <v>-4</v>
      </c>
      <c r="AG10" s="358" t="s">
        <v>258</v>
      </c>
    </row>
    <row r="11" spans="1:33" ht="15" customHeight="1">
      <c r="A11" s="102">
        <v>29542</v>
      </c>
      <c r="B11" s="109">
        <v>1596.3</v>
      </c>
      <c r="C11" s="119">
        <f t="shared" ref="C11:C74" si="2">B11-B10</f>
        <v>3.3999999999998636</v>
      </c>
      <c r="D11" s="120"/>
      <c r="E11" s="120">
        <f t="shared" ref="E11:E74" si="3">(B11-B10)/B10</f>
        <v>2.1344717182496475E-3</v>
      </c>
      <c r="F11" s="120">
        <f t="shared" si="0"/>
        <v>0.11099252934898167</v>
      </c>
      <c r="G11" s="85"/>
      <c r="H11" s="14">
        <v>-0.49</v>
      </c>
      <c r="J11" s="90">
        <v>-0.49</v>
      </c>
      <c r="K11" s="91">
        <v>0</v>
      </c>
      <c r="L11" s="91"/>
      <c r="M11" s="92">
        <f t="shared" si="1"/>
        <v>0</v>
      </c>
      <c r="N11" s="92">
        <f>M11+N10</f>
        <v>1.0224948875255625E-3</v>
      </c>
      <c r="O11" s="82"/>
      <c r="P11" s="91" t="s">
        <v>59</v>
      </c>
      <c r="Q11" s="115">
        <v>0.10095590057595542</v>
      </c>
      <c r="Z11" s="82"/>
      <c r="AA11" s="332"/>
      <c r="AD11" s="66">
        <v>-5</v>
      </c>
      <c r="AE11" s="66">
        <v>-1</v>
      </c>
      <c r="AF11" s="68">
        <v>-8</v>
      </c>
      <c r="AG11" s="356"/>
    </row>
    <row r="12" spans="1:33" ht="15" customHeight="1">
      <c r="A12" s="102">
        <v>29549</v>
      </c>
      <c r="B12" s="109">
        <v>1597.2</v>
      </c>
      <c r="C12" s="119">
        <f t="shared" si="2"/>
        <v>0.90000000000009095</v>
      </c>
      <c r="D12" s="120"/>
      <c r="E12" s="120">
        <f t="shared" si="3"/>
        <v>5.6380379627895194E-4</v>
      </c>
      <c r="F12" s="120">
        <f t="shared" si="0"/>
        <v>2.9317797406505502E-2</v>
      </c>
      <c r="G12" s="85"/>
      <c r="H12" s="14">
        <v>-0.48</v>
      </c>
      <c r="J12" s="90">
        <v>-0.48</v>
      </c>
      <c r="K12" s="91">
        <v>0</v>
      </c>
      <c r="L12" s="91"/>
      <c r="M12" s="92">
        <f t="shared" si="1"/>
        <v>0</v>
      </c>
      <c r="N12" s="92">
        <f t="shared" ref="N12:N75" si="4">M12+N11</f>
        <v>1.0224948875255625E-3</v>
      </c>
      <c r="O12" s="82"/>
      <c r="P12" s="91" t="s">
        <v>60</v>
      </c>
      <c r="Q12" s="70">
        <v>1.0192093861102196E-2</v>
      </c>
      <c r="Z12" s="82"/>
      <c r="AA12" s="82"/>
      <c r="AD12" s="66">
        <v>-10</v>
      </c>
      <c r="AE12" s="66">
        <v>-2</v>
      </c>
      <c r="AF12" s="68">
        <v>-10</v>
      </c>
      <c r="AG12" s="357"/>
    </row>
    <row r="13" spans="1:33" ht="15" customHeight="1">
      <c r="A13" s="102">
        <v>29556</v>
      </c>
      <c r="B13" s="109">
        <v>1596.1</v>
      </c>
      <c r="C13" s="119">
        <f t="shared" si="2"/>
        <v>-1.1000000000001364</v>
      </c>
      <c r="D13" s="120"/>
      <c r="E13" s="120">
        <f t="shared" si="3"/>
        <v>-6.8870523415986496E-4</v>
      </c>
      <c r="F13" s="120">
        <f t="shared" si="0"/>
        <v>-3.5812672176312975E-2</v>
      </c>
      <c r="G13" s="85"/>
      <c r="H13" s="14">
        <v>-0.47</v>
      </c>
      <c r="J13" s="90">
        <v>-0.47</v>
      </c>
      <c r="K13" s="91">
        <v>0</v>
      </c>
      <c r="L13" s="91"/>
      <c r="M13" s="92">
        <f t="shared" si="1"/>
        <v>0</v>
      </c>
      <c r="N13" s="92">
        <f t="shared" si="4"/>
        <v>1.0224948875255625E-3</v>
      </c>
      <c r="O13" s="82"/>
      <c r="P13" s="91" t="s">
        <v>61</v>
      </c>
      <c r="Q13" s="70">
        <v>44.673674178426936</v>
      </c>
      <c r="S13" s="86" t="s">
        <v>68</v>
      </c>
      <c r="Z13" s="82"/>
      <c r="AA13" s="82"/>
      <c r="AD13" s="66">
        <v>-15</v>
      </c>
      <c r="AE13" s="66">
        <v>-3</v>
      </c>
      <c r="AF13" s="69">
        <v>8</v>
      </c>
      <c r="AG13" s="358" t="s">
        <v>257</v>
      </c>
    </row>
    <row r="14" spans="1:33" ht="15" customHeight="1">
      <c r="A14" s="102">
        <v>29563</v>
      </c>
      <c r="B14" s="109">
        <v>1597</v>
      </c>
      <c r="C14" s="119">
        <f t="shared" si="2"/>
        <v>0.90000000000009095</v>
      </c>
      <c r="D14" s="120"/>
      <c r="E14" s="120">
        <f t="shared" si="3"/>
        <v>5.6387444395720251E-4</v>
      </c>
      <c r="F14" s="120">
        <f t="shared" si="0"/>
        <v>2.9321471085774532E-2</v>
      </c>
      <c r="G14" s="85"/>
      <c r="H14" s="14">
        <v>-0.46</v>
      </c>
      <c r="J14" s="90">
        <v>-0.46</v>
      </c>
      <c r="K14" s="91">
        <v>0</v>
      </c>
      <c r="L14" s="91"/>
      <c r="M14" s="92">
        <f t="shared" si="1"/>
        <v>0</v>
      </c>
      <c r="N14" s="92">
        <f t="shared" si="4"/>
        <v>1.0224948875255625E-3</v>
      </c>
      <c r="O14" s="82"/>
      <c r="P14" s="91" t="s">
        <v>62</v>
      </c>
      <c r="Q14" s="70">
        <v>2.5975760216368462</v>
      </c>
      <c r="S14" s="86" t="s">
        <v>69</v>
      </c>
      <c r="Z14" s="82"/>
      <c r="AA14" s="82"/>
      <c r="AD14" s="66">
        <v>-20</v>
      </c>
      <c r="AE14" s="66">
        <v>-4</v>
      </c>
      <c r="AF14" s="69">
        <v>10</v>
      </c>
      <c r="AG14" s="356"/>
    </row>
    <row r="15" spans="1:33" ht="15" customHeight="1">
      <c r="A15" s="102">
        <v>29570</v>
      </c>
      <c r="B15" s="109">
        <v>1599.5</v>
      </c>
      <c r="C15" s="119">
        <f t="shared" si="2"/>
        <v>2.5</v>
      </c>
      <c r="D15" s="120"/>
      <c r="E15" s="120">
        <f t="shared" si="3"/>
        <v>1.5654351909830933E-3</v>
      </c>
      <c r="F15" s="120">
        <f t="shared" si="0"/>
        <v>8.1402629931120851E-2</v>
      </c>
      <c r="G15" s="85"/>
      <c r="H15" s="14">
        <v>-0.45</v>
      </c>
      <c r="J15" s="90">
        <v>-0.45</v>
      </c>
      <c r="K15" s="91">
        <v>0</v>
      </c>
      <c r="L15" s="91"/>
      <c r="M15" s="92">
        <f t="shared" si="1"/>
        <v>0</v>
      </c>
      <c r="N15" s="92">
        <f t="shared" si="4"/>
        <v>1.0224948875255625E-3</v>
      </c>
      <c r="O15" s="82"/>
      <c r="P15" s="91" t="s">
        <v>63</v>
      </c>
      <c r="Q15" s="70">
        <v>2.4535612685929702</v>
      </c>
      <c r="Z15" s="82"/>
      <c r="AA15" s="332"/>
      <c r="AD15" s="66">
        <v>-30</v>
      </c>
      <c r="AE15" s="66">
        <v>-6</v>
      </c>
      <c r="AF15" s="69">
        <v>10</v>
      </c>
      <c r="AG15" s="356"/>
    </row>
    <row r="16" spans="1:33" ht="15" customHeight="1">
      <c r="A16" s="102">
        <v>29577</v>
      </c>
      <c r="B16" s="109">
        <v>1599.3</v>
      </c>
      <c r="C16" s="119">
        <f t="shared" si="2"/>
        <v>-0.20000000000004547</v>
      </c>
      <c r="D16" s="120"/>
      <c r="E16" s="120">
        <f t="shared" si="3"/>
        <v>-1.2503907471087558E-4</v>
      </c>
      <c r="F16" s="120">
        <f t="shared" si="0"/>
        <v>-6.5020318849655298E-3</v>
      </c>
      <c r="G16" s="85"/>
      <c r="H16" s="14">
        <v>-0.44</v>
      </c>
      <c r="J16" s="90">
        <v>-0.44</v>
      </c>
      <c r="K16" s="91">
        <v>0</v>
      </c>
      <c r="L16" s="91"/>
      <c r="M16" s="92">
        <f t="shared" si="1"/>
        <v>0</v>
      </c>
      <c r="N16" s="92">
        <f t="shared" si="4"/>
        <v>1.0224948875255625E-3</v>
      </c>
      <c r="O16" s="82"/>
      <c r="P16" s="91" t="s">
        <v>64</v>
      </c>
      <c r="Q16" s="115">
        <v>-0.77289282955005512</v>
      </c>
      <c r="S16" s="86" t="s">
        <v>70</v>
      </c>
      <c r="Z16" s="82"/>
      <c r="AA16" s="332"/>
      <c r="AD16" s="66">
        <v>-40</v>
      </c>
      <c r="AE16" s="66">
        <v>-8</v>
      </c>
      <c r="AF16" s="69">
        <v>10</v>
      </c>
      <c r="AG16" s="356"/>
    </row>
    <row r="17" spans="1:33" ht="15" customHeight="1">
      <c r="A17" s="102">
        <v>29584</v>
      </c>
      <c r="B17" s="109">
        <v>1595.6</v>
      </c>
      <c r="C17" s="119">
        <f t="shared" si="2"/>
        <v>-3.7000000000000455</v>
      </c>
      <c r="D17" s="120"/>
      <c r="E17" s="120">
        <f t="shared" si="3"/>
        <v>-2.3135121615707158E-3</v>
      </c>
      <c r="F17" s="120">
        <f t="shared" si="0"/>
        <v>-0.12030263240167723</v>
      </c>
      <c r="G17" s="85"/>
      <c r="H17" s="14">
        <v>-0.43</v>
      </c>
      <c r="J17" s="90">
        <v>-0.43</v>
      </c>
      <c r="K17" s="91">
        <v>0</v>
      </c>
      <c r="L17" s="91"/>
      <c r="M17" s="92">
        <f t="shared" si="1"/>
        <v>0</v>
      </c>
      <c r="N17" s="92">
        <f t="shared" si="4"/>
        <v>1.0224948875255625E-3</v>
      </c>
      <c r="O17" s="82"/>
      <c r="P17" s="91" t="s">
        <v>65</v>
      </c>
      <c r="Q17" s="115">
        <v>1.680668439042915</v>
      </c>
      <c r="S17" s="86" t="s">
        <v>71</v>
      </c>
      <c r="Z17" s="82"/>
      <c r="AA17" s="82"/>
      <c r="AD17" s="66">
        <v>-50</v>
      </c>
      <c r="AE17" s="66">
        <v>-10</v>
      </c>
      <c r="AF17" s="69">
        <v>10</v>
      </c>
      <c r="AG17" s="356"/>
    </row>
    <row r="18" spans="1:33" ht="15" customHeight="1">
      <c r="A18" s="102">
        <v>29591</v>
      </c>
      <c r="B18" s="109">
        <v>1596.6</v>
      </c>
      <c r="C18" s="119">
        <f t="shared" si="2"/>
        <v>1</v>
      </c>
      <c r="D18" s="120"/>
      <c r="E18" s="120">
        <f t="shared" si="3"/>
        <v>6.2672348959639016E-4</v>
      </c>
      <c r="F18" s="120">
        <f>E18*52</f>
        <v>3.2589621459012286E-2</v>
      </c>
      <c r="G18" s="85"/>
      <c r="H18" s="14">
        <v>-0.42</v>
      </c>
      <c r="J18" s="90">
        <v>-0.42</v>
      </c>
      <c r="K18" s="91">
        <v>0</v>
      </c>
      <c r="L18" s="91"/>
      <c r="M18" s="92">
        <f t="shared" si="1"/>
        <v>0</v>
      </c>
      <c r="N18" s="92">
        <f t="shared" si="4"/>
        <v>1.0224948875255625E-3</v>
      </c>
      <c r="O18" s="82"/>
      <c r="P18" s="91" t="s">
        <v>66</v>
      </c>
      <c r="Q18" s="70">
        <v>113.15856630857142</v>
      </c>
      <c r="Z18" s="82"/>
      <c r="AA18" s="82"/>
    </row>
    <row r="19" spans="1:33" ht="15" customHeight="1">
      <c r="A19" s="102">
        <v>29598</v>
      </c>
      <c r="B19" s="109">
        <v>1600.1</v>
      </c>
      <c r="C19" s="119">
        <f t="shared" si="2"/>
        <v>3.5</v>
      </c>
      <c r="D19" s="120">
        <f>GDP!C398</f>
        <v>8.5000000000000006E-2</v>
      </c>
      <c r="E19" s="120">
        <f t="shared" si="3"/>
        <v>2.1921583364649883E-3</v>
      </c>
      <c r="F19" s="120">
        <f>E19*52</f>
        <v>0.11399223349617939</v>
      </c>
      <c r="G19" s="85"/>
      <c r="H19" s="14">
        <v>-0.41</v>
      </c>
      <c r="J19" s="90">
        <v>-0.41</v>
      </c>
      <c r="K19" s="91">
        <v>0</v>
      </c>
      <c r="L19" s="91"/>
      <c r="M19" s="92">
        <f t="shared" si="1"/>
        <v>0</v>
      </c>
      <c r="N19" s="92">
        <f t="shared" si="4"/>
        <v>1.0224948875255625E-3</v>
      </c>
      <c r="O19" s="82"/>
      <c r="P19" s="91" t="s">
        <v>67</v>
      </c>
      <c r="Q19" s="70">
        <v>1956</v>
      </c>
    </row>
    <row r="20" spans="1:33" ht="15" customHeight="1">
      <c r="A20" s="102">
        <v>29605</v>
      </c>
      <c r="B20" s="109">
        <v>1606.8</v>
      </c>
      <c r="C20" s="119">
        <f t="shared" si="2"/>
        <v>6.7000000000000455</v>
      </c>
      <c r="D20" s="120"/>
      <c r="E20" s="120">
        <f t="shared" si="3"/>
        <v>4.1872382976064285E-3</v>
      </c>
      <c r="F20" s="120">
        <f t="shared" ref="F20:F83" si="5">E20*52</f>
        <v>0.21773639147553428</v>
      </c>
      <c r="G20" s="85"/>
      <c r="H20" s="14">
        <v>-0.4</v>
      </c>
      <c r="J20" s="90">
        <v>-0.4</v>
      </c>
      <c r="K20" s="91">
        <v>1</v>
      </c>
      <c r="L20" s="91"/>
      <c r="M20" s="92">
        <f t="shared" si="1"/>
        <v>5.1124744376278123E-4</v>
      </c>
      <c r="N20" s="92">
        <f t="shared" si="4"/>
        <v>1.5337423312883438E-3</v>
      </c>
      <c r="O20" s="82"/>
    </row>
    <row r="21" spans="1:33" ht="15" customHeight="1">
      <c r="A21" s="102">
        <v>29612</v>
      </c>
      <c r="B21" s="109">
        <v>1609.4</v>
      </c>
      <c r="C21" s="119">
        <f t="shared" si="2"/>
        <v>2.6000000000001364</v>
      </c>
      <c r="D21" s="120"/>
      <c r="E21" s="120">
        <f t="shared" si="3"/>
        <v>1.6181229773463632E-3</v>
      </c>
      <c r="F21" s="120">
        <f t="shared" si="5"/>
        <v>8.4142394822010885E-2</v>
      </c>
      <c r="G21" s="85"/>
      <c r="H21" s="14">
        <v>-0.39</v>
      </c>
      <c r="J21" s="90">
        <v>-0.39</v>
      </c>
      <c r="K21" s="91">
        <v>0</v>
      </c>
      <c r="L21" s="91"/>
      <c r="M21" s="92">
        <f t="shared" si="1"/>
        <v>0</v>
      </c>
      <c r="N21" s="92">
        <f t="shared" si="4"/>
        <v>1.5337423312883438E-3</v>
      </c>
      <c r="O21" s="82"/>
    </row>
    <row r="22" spans="1:33" ht="15" customHeight="1">
      <c r="A22" s="102">
        <v>29619</v>
      </c>
      <c r="B22" s="109">
        <v>1608.6</v>
      </c>
      <c r="C22" s="119">
        <f t="shared" si="2"/>
        <v>-0.8000000000001819</v>
      </c>
      <c r="D22" s="120"/>
      <c r="E22" s="120">
        <f t="shared" si="3"/>
        <v>-4.9707965701514963E-4</v>
      </c>
      <c r="F22" s="120">
        <f t="shared" si="5"/>
        <v>-2.5848142164787782E-2</v>
      </c>
      <c r="G22" s="85"/>
      <c r="H22" s="14">
        <v>-0.38</v>
      </c>
      <c r="J22" s="90">
        <v>-0.38</v>
      </c>
      <c r="K22" s="91">
        <v>0</v>
      </c>
      <c r="L22" s="91"/>
      <c r="M22" s="92">
        <f t="shared" si="1"/>
        <v>0</v>
      </c>
      <c r="N22" s="92">
        <f t="shared" si="4"/>
        <v>1.5337423312883438E-3</v>
      </c>
      <c r="O22" s="82"/>
    </row>
    <row r="23" spans="1:33" ht="15" customHeight="1">
      <c r="A23" s="102">
        <v>29626</v>
      </c>
      <c r="B23" s="109">
        <v>1614</v>
      </c>
      <c r="C23" s="119">
        <f t="shared" si="2"/>
        <v>5.4000000000000909</v>
      </c>
      <c r="D23" s="120"/>
      <c r="E23" s="120">
        <f t="shared" si="3"/>
        <v>3.3569563595673823E-3</v>
      </c>
      <c r="F23" s="120">
        <f t="shared" si="5"/>
        <v>0.17456173069750389</v>
      </c>
      <c r="G23" s="85"/>
      <c r="H23" s="14">
        <v>-0.37</v>
      </c>
      <c r="J23" s="90">
        <v>-0.37</v>
      </c>
      <c r="K23" s="91">
        <v>0</v>
      </c>
      <c r="L23" s="91"/>
      <c r="M23" s="92">
        <f t="shared" si="1"/>
        <v>0</v>
      </c>
      <c r="N23" s="92">
        <f t="shared" si="4"/>
        <v>1.5337423312883438E-3</v>
      </c>
      <c r="O23" s="82"/>
    </row>
    <row r="24" spans="1:33" ht="15" customHeight="1">
      <c r="A24" s="102">
        <v>29633</v>
      </c>
      <c r="B24" s="109">
        <v>1618.9</v>
      </c>
      <c r="C24" s="119">
        <f t="shared" si="2"/>
        <v>4.9000000000000909</v>
      </c>
      <c r="D24" s="120"/>
      <c r="E24" s="120">
        <f t="shared" si="3"/>
        <v>3.0359355638166609E-3</v>
      </c>
      <c r="F24" s="120">
        <f t="shared" si="5"/>
        <v>0.15786864931846636</v>
      </c>
      <c r="G24" s="85"/>
      <c r="H24" s="14">
        <v>-0.36</v>
      </c>
      <c r="J24" s="90">
        <v>-0.36</v>
      </c>
      <c r="K24" s="91">
        <v>0</v>
      </c>
      <c r="L24" s="91"/>
      <c r="M24" s="92">
        <f t="shared" si="1"/>
        <v>0</v>
      </c>
      <c r="N24" s="92">
        <f t="shared" si="4"/>
        <v>1.5337423312883438E-3</v>
      </c>
      <c r="O24" s="82"/>
      <c r="P24" s="82"/>
    </row>
    <row r="25" spans="1:33" ht="15" customHeight="1">
      <c r="A25" s="102">
        <v>29640</v>
      </c>
      <c r="B25" s="109">
        <v>1623.3</v>
      </c>
      <c r="C25" s="119">
        <f t="shared" si="2"/>
        <v>4.3999999999998636</v>
      </c>
      <c r="D25" s="120"/>
      <c r="E25" s="120">
        <f t="shared" si="3"/>
        <v>2.7178948668848376E-3</v>
      </c>
      <c r="F25" s="120">
        <f t="shared" si="5"/>
        <v>0.14133053307801155</v>
      </c>
      <c r="G25" s="85"/>
      <c r="H25" s="14">
        <v>-0.35</v>
      </c>
      <c r="J25" s="90">
        <v>-0.35</v>
      </c>
      <c r="K25" s="91">
        <v>0</v>
      </c>
      <c r="L25" s="91"/>
      <c r="M25" s="92">
        <f t="shared" si="1"/>
        <v>0</v>
      </c>
      <c r="N25" s="92">
        <f t="shared" si="4"/>
        <v>1.5337423312883438E-3</v>
      </c>
      <c r="O25" s="82"/>
      <c r="P25" s="82"/>
    </row>
    <row r="26" spans="1:33" ht="15" customHeight="1">
      <c r="A26" s="102">
        <v>29647</v>
      </c>
      <c r="B26" s="109">
        <v>1626.1</v>
      </c>
      <c r="C26" s="119">
        <f t="shared" si="2"/>
        <v>2.7999999999999545</v>
      </c>
      <c r="D26" s="120"/>
      <c r="E26" s="120">
        <f t="shared" si="3"/>
        <v>1.7248814144027319E-3</v>
      </c>
      <c r="F26" s="120">
        <f t="shared" si="5"/>
        <v>8.9693833548942059E-2</v>
      </c>
      <c r="G26" s="85"/>
      <c r="H26" s="14">
        <v>-0.34</v>
      </c>
      <c r="J26" s="90">
        <v>-0.34</v>
      </c>
      <c r="K26" s="91">
        <v>0</v>
      </c>
      <c r="L26" s="91"/>
      <c r="M26" s="92">
        <f t="shared" si="1"/>
        <v>0</v>
      </c>
      <c r="N26" s="92">
        <f t="shared" si="4"/>
        <v>1.5337423312883438E-3</v>
      </c>
      <c r="O26" s="82"/>
      <c r="P26" s="82"/>
    </row>
    <row r="27" spans="1:33" ht="15" customHeight="1">
      <c r="A27" s="102">
        <v>29654</v>
      </c>
      <c r="B27" s="109">
        <v>1630.5</v>
      </c>
      <c r="C27" s="119">
        <f t="shared" si="2"/>
        <v>4.4000000000000909</v>
      </c>
      <c r="D27" s="120"/>
      <c r="E27" s="120">
        <f t="shared" si="3"/>
        <v>2.7058606481766751E-3</v>
      </c>
      <c r="F27" s="120">
        <f t="shared" si="5"/>
        <v>0.14070475370518712</v>
      </c>
      <c r="G27" s="85"/>
      <c r="H27" s="14">
        <v>-0.33</v>
      </c>
      <c r="J27" s="90">
        <v>-0.33</v>
      </c>
      <c r="K27" s="91">
        <v>0</v>
      </c>
      <c r="L27" s="91"/>
      <c r="M27" s="92">
        <f t="shared" si="1"/>
        <v>0</v>
      </c>
      <c r="N27" s="92">
        <f t="shared" si="4"/>
        <v>1.5337423312883438E-3</v>
      </c>
      <c r="O27" s="82"/>
      <c r="P27" s="82"/>
    </row>
    <row r="28" spans="1:33" ht="15" customHeight="1">
      <c r="A28" s="102">
        <v>29661</v>
      </c>
      <c r="B28" s="109">
        <v>1636.2</v>
      </c>
      <c r="C28" s="119">
        <f t="shared" si="2"/>
        <v>5.7000000000000455</v>
      </c>
      <c r="D28" s="120"/>
      <c r="E28" s="120">
        <f t="shared" si="3"/>
        <v>3.4958601655934039E-3</v>
      </c>
      <c r="F28" s="120">
        <f t="shared" si="5"/>
        <v>0.18178472861085701</v>
      </c>
      <c r="G28" s="85"/>
      <c r="H28" s="14">
        <v>-0.32</v>
      </c>
      <c r="J28" s="90">
        <v>-0.32</v>
      </c>
      <c r="K28" s="91">
        <v>0</v>
      </c>
      <c r="L28" s="91"/>
      <c r="M28" s="92">
        <f t="shared" si="1"/>
        <v>0</v>
      </c>
      <c r="N28" s="92">
        <f t="shared" si="4"/>
        <v>1.5337423312883438E-3</v>
      </c>
      <c r="O28" s="82"/>
      <c r="P28" s="82"/>
    </row>
    <row r="29" spans="1:33" ht="15" customHeight="1">
      <c r="A29" s="102">
        <v>29668</v>
      </c>
      <c r="B29" s="109">
        <v>1640.8</v>
      </c>
      <c r="C29" s="119">
        <f t="shared" si="2"/>
        <v>4.5999999999999091</v>
      </c>
      <c r="D29" s="120"/>
      <c r="E29" s="120">
        <f t="shared" si="3"/>
        <v>2.8113922503360889E-3</v>
      </c>
      <c r="F29" s="120">
        <f t="shared" si="5"/>
        <v>0.14619239701747663</v>
      </c>
      <c r="G29" s="85"/>
      <c r="H29" s="14">
        <v>-0.31</v>
      </c>
      <c r="J29" s="90">
        <v>-0.31</v>
      </c>
      <c r="K29" s="91">
        <v>0</v>
      </c>
      <c r="L29" s="91"/>
      <c r="M29" s="92">
        <f t="shared" si="1"/>
        <v>0</v>
      </c>
      <c r="N29" s="92">
        <f t="shared" si="4"/>
        <v>1.5337423312883438E-3</v>
      </c>
      <c r="O29" s="82"/>
      <c r="P29" s="82"/>
    </row>
    <row r="30" spans="1:33" ht="15" customHeight="1">
      <c r="A30" s="102">
        <v>29675</v>
      </c>
      <c r="B30" s="109">
        <v>1646.7</v>
      </c>
      <c r="C30" s="119">
        <f t="shared" si="2"/>
        <v>5.9000000000000909</v>
      </c>
      <c r="D30" s="120"/>
      <c r="E30" s="120">
        <f t="shared" si="3"/>
        <v>3.5958069234520301E-3</v>
      </c>
      <c r="F30" s="120">
        <f t="shared" si="5"/>
        <v>0.18698196001950557</v>
      </c>
      <c r="G30" s="85"/>
      <c r="H30" s="14">
        <v>-0.3</v>
      </c>
      <c r="J30" s="90">
        <v>-0.3</v>
      </c>
      <c r="K30" s="91">
        <v>0</v>
      </c>
      <c r="L30" s="91"/>
      <c r="M30" s="92">
        <f t="shared" si="1"/>
        <v>0</v>
      </c>
      <c r="N30" s="92">
        <f t="shared" si="4"/>
        <v>1.5337423312883438E-3</v>
      </c>
      <c r="O30" s="82"/>
      <c r="P30" s="82"/>
    </row>
    <row r="31" spans="1:33" ht="15" customHeight="1">
      <c r="A31" s="102">
        <v>29682</v>
      </c>
      <c r="B31" s="109">
        <v>1652.3</v>
      </c>
      <c r="C31" s="119">
        <f t="shared" si="2"/>
        <v>5.5999999999999091</v>
      </c>
      <c r="D31" s="120">
        <f>GDP!C401</f>
        <v>-2.8999999999999998E-2</v>
      </c>
      <c r="E31" s="120">
        <f t="shared" si="3"/>
        <v>3.4007408756907202E-3</v>
      </c>
      <c r="F31" s="120">
        <f t="shared" si="5"/>
        <v>0.17683852553591745</v>
      </c>
      <c r="G31" s="85"/>
      <c r="H31" s="14">
        <v>-0.28999999999999998</v>
      </c>
      <c r="J31" s="90">
        <v>-0.28999999999999998</v>
      </c>
      <c r="K31" s="91">
        <v>0</v>
      </c>
      <c r="L31" s="91"/>
      <c r="M31" s="92">
        <f t="shared" si="1"/>
        <v>0</v>
      </c>
      <c r="N31" s="92">
        <f t="shared" si="4"/>
        <v>1.5337423312883438E-3</v>
      </c>
      <c r="O31" s="82"/>
      <c r="P31" s="82"/>
    </row>
    <row r="32" spans="1:33" ht="15" customHeight="1">
      <c r="A32" s="102">
        <v>29689</v>
      </c>
      <c r="B32" s="109">
        <v>1658.4</v>
      </c>
      <c r="C32" s="119">
        <f t="shared" si="2"/>
        <v>6.1000000000001364</v>
      </c>
      <c r="D32" s="120"/>
      <c r="E32" s="120">
        <f t="shared" si="3"/>
        <v>3.6918235187315481E-3</v>
      </c>
      <c r="F32" s="120">
        <f t="shared" si="5"/>
        <v>0.1919748229740405</v>
      </c>
      <c r="G32" s="85"/>
      <c r="H32" s="14">
        <v>-0.28000000000000003</v>
      </c>
      <c r="J32" s="90">
        <v>-0.28000000000000003</v>
      </c>
      <c r="K32" s="91">
        <v>0</v>
      </c>
      <c r="L32" s="91"/>
      <c r="M32" s="92">
        <f t="shared" si="1"/>
        <v>0</v>
      </c>
      <c r="N32" s="92">
        <f t="shared" si="4"/>
        <v>1.5337423312883438E-3</v>
      </c>
      <c r="O32" s="82"/>
      <c r="P32" s="82"/>
    </row>
    <row r="33" spans="1:16" ht="15" customHeight="1">
      <c r="A33" s="102">
        <v>29696</v>
      </c>
      <c r="B33" s="109">
        <v>1663.4</v>
      </c>
      <c r="C33" s="119">
        <f t="shared" si="2"/>
        <v>5</v>
      </c>
      <c r="D33" s="120"/>
      <c r="E33" s="120">
        <f t="shared" si="3"/>
        <v>3.0149541726965747E-3</v>
      </c>
      <c r="F33" s="120">
        <f t="shared" si="5"/>
        <v>0.15677761698022188</v>
      </c>
      <c r="G33" s="85"/>
      <c r="H33" s="14">
        <v>-0.27</v>
      </c>
      <c r="J33" s="90">
        <v>-0.27</v>
      </c>
      <c r="K33" s="91">
        <v>0</v>
      </c>
      <c r="L33" s="91"/>
      <c r="M33" s="92">
        <f t="shared" si="1"/>
        <v>0</v>
      </c>
      <c r="N33" s="92">
        <f t="shared" si="4"/>
        <v>1.5337423312883438E-3</v>
      </c>
      <c r="O33" s="82"/>
      <c r="P33" s="82"/>
    </row>
    <row r="34" spans="1:16" ht="15" customHeight="1">
      <c r="A34" s="102">
        <v>29703</v>
      </c>
      <c r="B34" s="109">
        <v>1664.1</v>
      </c>
      <c r="C34" s="119">
        <f t="shared" si="2"/>
        <v>0.6999999999998181</v>
      </c>
      <c r="D34" s="120"/>
      <c r="E34" s="120">
        <f t="shared" si="3"/>
        <v>4.2082481664050623E-4</v>
      </c>
      <c r="F34" s="120">
        <f t="shared" si="5"/>
        <v>2.1882890465306323E-2</v>
      </c>
      <c r="G34" s="85"/>
      <c r="H34" s="14">
        <v>-0.26</v>
      </c>
      <c r="J34" s="90">
        <v>-0.26</v>
      </c>
      <c r="K34" s="91">
        <v>2</v>
      </c>
      <c r="L34" s="91"/>
      <c r="M34" s="92">
        <f t="shared" si="1"/>
        <v>1.0224948875255625E-3</v>
      </c>
      <c r="N34" s="92">
        <f t="shared" si="4"/>
        <v>2.5562372188139065E-3</v>
      </c>
      <c r="O34" s="82"/>
      <c r="P34" s="82"/>
    </row>
    <row r="35" spans="1:16" ht="15" customHeight="1">
      <c r="A35" s="102">
        <v>29710</v>
      </c>
      <c r="B35" s="109">
        <v>1663.9</v>
      </c>
      <c r="C35" s="119">
        <f t="shared" si="2"/>
        <v>-0.1999999999998181</v>
      </c>
      <c r="D35" s="120"/>
      <c r="E35" s="120">
        <f t="shared" si="3"/>
        <v>-1.2018508503083836E-4</v>
      </c>
      <c r="F35" s="120">
        <f t="shared" si="5"/>
        <v>-6.2496244216035945E-3</v>
      </c>
      <c r="G35" s="85"/>
      <c r="H35" s="14">
        <v>-0.25</v>
      </c>
      <c r="J35" s="90">
        <v>-0.25</v>
      </c>
      <c r="K35" s="91">
        <v>0</v>
      </c>
      <c r="L35" s="91"/>
      <c r="M35" s="92">
        <f t="shared" si="1"/>
        <v>0</v>
      </c>
      <c r="N35" s="92">
        <f t="shared" si="4"/>
        <v>2.5562372188139065E-3</v>
      </c>
      <c r="O35" s="82"/>
      <c r="P35" s="82"/>
    </row>
    <row r="36" spans="1:16" ht="15" customHeight="1">
      <c r="A36" s="102">
        <v>29717</v>
      </c>
      <c r="B36" s="109">
        <v>1663.8</v>
      </c>
      <c r="C36" s="119">
        <f t="shared" si="2"/>
        <v>-0.10000000000013642</v>
      </c>
      <c r="D36" s="120"/>
      <c r="E36" s="120">
        <f t="shared" si="3"/>
        <v>-6.0099765610996104E-5</v>
      </c>
      <c r="F36" s="120">
        <f t="shared" si="5"/>
        <v>-3.1251878117717975E-3</v>
      </c>
      <c r="G36" s="85"/>
      <c r="H36" s="14">
        <v>-0.24</v>
      </c>
      <c r="J36" s="90">
        <v>-0.24</v>
      </c>
      <c r="K36" s="91">
        <v>1</v>
      </c>
      <c r="L36" s="91"/>
      <c r="M36" s="92">
        <f t="shared" si="1"/>
        <v>5.1124744376278123E-4</v>
      </c>
      <c r="N36" s="92">
        <f t="shared" si="4"/>
        <v>3.0674846625766876E-3</v>
      </c>
      <c r="O36" s="82"/>
      <c r="P36" s="82"/>
    </row>
    <row r="37" spans="1:16" ht="15" customHeight="1">
      <c r="A37" s="102">
        <v>29724</v>
      </c>
      <c r="B37" s="109">
        <v>1662.6</v>
      </c>
      <c r="C37" s="119">
        <f t="shared" si="2"/>
        <v>-1.2000000000000455</v>
      </c>
      <c r="D37" s="120"/>
      <c r="E37" s="120">
        <f t="shared" si="3"/>
        <v>-7.2124053371802231E-4</v>
      </c>
      <c r="F37" s="120">
        <f t="shared" si="5"/>
        <v>-3.7504507753337163E-2</v>
      </c>
      <c r="G37" s="85"/>
      <c r="H37" s="14">
        <v>-0.23</v>
      </c>
      <c r="J37" s="90">
        <v>-0.23</v>
      </c>
      <c r="K37" s="91">
        <v>1</v>
      </c>
      <c r="L37" s="91"/>
      <c r="M37" s="92">
        <f t="shared" si="1"/>
        <v>5.1124744376278123E-4</v>
      </c>
      <c r="N37" s="92">
        <f t="shared" si="4"/>
        <v>3.5787321063394687E-3</v>
      </c>
      <c r="O37" s="82"/>
      <c r="P37" s="82"/>
    </row>
    <row r="38" spans="1:16" ht="15" customHeight="1">
      <c r="A38" s="102">
        <v>29731</v>
      </c>
      <c r="B38" s="109">
        <v>1663.3</v>
      </c>
      <c r="C38" s="119">
        <f t="shared" si="2"/>
        <v>0.70000000000004547</v>
      </c>
      <c r="D38" s="120"/>
      <c r="E38" s="120">
        <f t="shared" si="3"/>
        <v>4.2102730662820013E-4</v>
      </c>
      <c r="F38" s="120">
        <f t="shared" si="5"/>
        <v>2.1893419944666408E-2</v>
      </c>
      <c r="G38" s="85"/>
      <c r="H38" s="14">
        <v>-0.22</v>
      </c>
      <c r="J38" s="90">
        <v>-0.22</v>
      </c>
      <c r="K38" s="91">
        <v>0</v>
      </c>
      <c r="L38" s="91"/>
      <c r="M38" s="92">
        <f t="shared" si="1"/>
        <v>0</v>
      </c>
      <c r="N38" s="92">
        <f t="shared" si="4"/>
        <v>3.5787321063394687E-3</v>
      </c>
      <c r="O38" s="82"/>
      <c r="P38" s="82"/>
    </row>
    <row r="39" spans="1:16" ht="15" customHeight="1">
      <c r="A39" s="102">
        <v>29738</v>
      </c>
      <c r="B39" s="109">
        <v>1666.1</v>
      </c>
      <c r="C39" s="119">
        <f t="shared" si="2"/>
        <v>2.7999999999999545</v>
      </c>
      <c r="D39" s="120"/>
      <c r="E39" s="120">
        <f t="shared" si="3"/>
        <v>1.6834004689472461E-3</v>
      </c>
      <c r="F39" s="120">
        <f t="shared" si="5"/>
        <v>8.7536824385256798E-2</v>
      </c>
      <c r="G39" s="85"/>
      <c r="H39" s="14">
        <v>-0.21</v>
      </c>
      <c r="J39" s="90">
        <v>-0.21</v>
      </c>
      <c r="K39" s="91">
        <v>1</v>
      </c>
      <c r="L39" s="91"/>
      <c r="M39" s="92">
        <f t="shared" si="1"/>
        <v>5.1124744376278123E-4</v>
      </c>
      <c r="N39" s="92">
        <f t="shared" si="4"/>
        <v>4.0899795501022499E-3</v>
      </c>
      <c r="O39" s="82"/>
      <c r="P39" s="82"/>
    </row>
    <row r="40" spans="1:16" ht="15" customHeight="1">
      <c r="A40" s="102">
        <v>29745</v>
      </c>
      <c r="B40" s="109">
        <v>1666.4</v>
      </c>
      <c r="C40" s="119">
        <f t="shared" si="2"/>
        <v>0.3000000000001819</v>
      </c>
      <c r="D40" s="120"/>
      <c r="E40" s="120">
        <f t="shared" si="3"/>
        <v>1.8006122081518631E-4</v>
      </c>
      <c r="F40" s="120">
        <f t="shared" si="5"/>
        <v>9.3631834823896878E-3</v>
      </c>
      <c r="G40" s="85"/>
      <c r="H40" s="14">
        <v>-0.2</v>
      </c>
      <c r="J40" s="90">
        <v>-0.2</v>
      </c>
      <c r="K40" s="91">
        <v>3</v>
      </c>
      <c r="L40" s="91"/>
      <c r="M40" s="92">
        <f t="shared" si="1"/>
        <v>1.5337423312883436E-3</v>
      </c>
      <c r="N40" s="92">
        <f t="shared" si="4"/>
        <v>5.6237218813905933E-3</v>
      </c>
      <c r="O40" s="82"/>
      <c r="P40" s="82"/>
    </row>
    <row r="41" spans="1:16" ht="15" customHeight="1">
      <c r="A41" s="102">
        <v>29752</v>
      </c>
      <c r="B41" s="109">
        <v>1669.8</v>
      </c>
      <c r="C41" s="119">
        <f t="shared" si="2"/>
        <v>3.3999999999998636</v>
      </c>
      <c r="D41" s="120"/>
      <c r="E41" s="120">
        <f t="shared" si="3"/>
        <v>2.0403264522322754E-3</v>
      </c>
      <c r="F41" s="120">
        <f t="shared" si="5"/>
        <v>0.10609697551607832</v>
      </c>
      <c r="G41" s="85"/>
      <c r="H41" s="14">
        <v>-0.19</v>
      </c>
      <c r="J41" s="90">
        <v>-0.19</v>
      </c>
      <c r="K41" s="91">
        <v>3</v>
      </c>
      <c r="L41" s="91"/>
      <c r="M41" s="92">
        <f t="shared" si="1"/>
        <v>1.5337423312883436E-3</v>
      </c>
      <c r="N41" s="92">
        <f t="shared" si="4"/>
        <v>7.1574642126789366E-3</v>
      </c>
      <c r="O41" s="82"/>
      <c r="P41" s="82"/>
    </row>
    <row r="42" spans="1:16" ht="15" customHeight="1">
      <c r="A42" s="102">
        <v>29759</v>
      </c>
      <c r="B42" s="109">
        <v>1672.8</v>
      </c>
      <c r="C42" s="119">
        <f t="shared" si="2"/>
        <v>3</v>
      </c>
      <c r="D42" s="120"/>
      <c r="E42" s="120">
        <f t="shared" si="3"/>
        <v>1.7966223499820339E-3</v>
      </c>
      <c r="F42" s="120">
        <f t="shared" si="5"/>
        <v>9.3424362199065761E-2</v>
      </c>
      <c r="G42" s="85"/>
      <c r="H42" s="14">
        <v>-0.18</v>
      </c>
      <c r="J42" s="90">
        <v>-0.18</v>
      </c>
      <c r="K42" s="91">
        <v>1</v>
      </c>
      <c r="L42" s="91"/>
      <c r="M42" s="92">
        <f t="shared" ref="M42:M73" si="6">K42/$Q$19</f>
        <v>5.1124744376278123E-4</v>
      </c>
      <c r="N42" s="92">
        <f t="shared" si="4"/>
        <v>7.6687116564417178E-3</v>
      </c>
      <c r="O42" s="82"/>
      <c r="P42" s="82"/>
    </row>
    <row r="43" spans="1:16" ht="15" customHeight="1">
      <c r="A43" s="102">
        <v>29766</v>
      </c>
      <c r="B43" s="109">
        <v>1671.9</v>
      </c>
      <c r="C43" s="119">
        <f t="shared" si="2"/>
        <v>-0.89999999999986358</v>
      </c>
      <c r="D43" s="120"/>
      <c r="E43" s="120">
        <f t="shared" si="3"/>
        <v>-5.3802008608313222E-4</v>
      </c>
      <c r="F43" s="120">
        <f t="shared" si="5"/>
        <v>-2.7977044476322876E-2</v>
      </c>
      <c r="G43" s="85"/>
      <c r="H43" s="14">
        <v>-0.17</v>
      </c>
      <c r="J43" s="90">
        <v>-0.17</v>
      </c>
      <c r="K43" s="91">
        <v>1</v>
      </c>
      <c r="L43" s="91"/>
      <c r="M43" s="92">
        <f t="shared" si="6"/>
        <v>5.1124744376278123E-4</v>
      </c>
      <c r="N43" s="92">
        <f t="shared" si="4"/>
        <v>8.1799591002044997E-3</v>
      </c>
      <c r="O43" s="82"/>
      <c r="P43" s="82"/>
    </row>
    <row r="44" spans="1:16" ht="15" customHeight="1">
      <c r="A44" s="102">
        <v>29773</v>
      </c>
      <c r="B44" s="109">
        <v>1678.2</v>
      </c>
      <c r="C44" s="119">
        <f t="shared" si="2"/>
        <v>6.2999999999999545</v>
      </c>
      <c r="D44" s="120">
        <f>GDP!C404</f>
        <v>4.7E-2</v>
      </c>
      <c r="E44" s="120">
        <f t="shared" si="3"/>
        <v>3.7681679526287183E-3</v>
      </c>
      <c r="F44" s="120">
        <f t="shared" si="5"/>
        <v>0.19594473353669334</v>
      </c>
      <c r="G44" s="85"/>
      <c r="H44" s="14">
        <v>-0.16</v>
      </c>
      <c r="J44" s="90">
        <v>-0.16</v>
      </c>
      <c r="K44" s="91">
        <v>4</v>
      </c>
      <c r="L44" s="91"/>
      <c r="M44" s="92">
        <f t="shared" si="6"/>
        <v>2.0449897750511249E-3</v>
      </c>
      <c r="N44" s="92">
        <f t="shared" si="4"/>
        <v>1.0224948875255624E-2</v>
      </c>
      <c r="O44" s="82"/>
      <c r="P44" s="82"/>
    </row>
    <row r="45" spans="1:16" ht="15" customHeight="1">
      <c r="A45" s="102">
        <v>29780</v>
      </c>
      <c r="B45" s="109">
        <v>1677.9</v>
      </c>
      <c r="C45" s="119">
        <f t="shared" si="2"/>
        <v>-0.29999999999995453</v>
      </c>
      <c r="D45" s="120"/>
      <c r="E45" s="120">
        <f t="shared" si="3"/>
        <v>-1.787629603145957E-4</v>
      </c>
      <c r="F45" s="120">
        <f t="shared" si="5"/>
        <v>-9.2956739363589773E-3</v>
      </c>
      <c r="G45" s="85"/>
      <c r="H45" s="14">
        <v>-0.15</v>
      </c>
      <c r="J45" s="90">
        <v>-0.15</v>
      </c>
      <c r="K45" s="91">
        <v>2</v>
      </c>
      <c r="L45" s="91"/>
      <c r="M45" s="92">
        <f t="shared" si="6"/>
        <v>1.0224948875255625E-3</v>
      </c>
      <c r="N45" s="92">
        <f t="shared" si="4"/>
        <v>1.1247443762781187E-2</v>
      </c>
      <c r="O45" s="82"/>
      <c r="P45" s="82"/>
    </row>
    <row r="46" spans="1:16" ht="15" customHeight="1">
      <c r="A46" s="102">
        <v>29787</v>
      </c>
      <c r="B46" s="109">
        <v>1683.5</v>
      </c>
      <c r="C46" s="119">
        <f t="shared" si="2"/>
        <v>5.5999999999999091</v>
      </c>
      <c r="D46" s="120"/>
      <c r="E46" s="120">
        <f t="shared" si="3"/>
        <v>3.3375052148518439E-3</v>
      </c>
      <c r="F46" s="120">
        <f t="shared" si="5"/>
        <v>0.17355027117229588</v>
      </c>
      <c r="G46" s="85"/>
      <c r="H46" s="14">
        <v>-0.14000000000000001</v>
      </c>
      <c r="J46" s="90">
        <v>-0.14000000000000001</v>
      </c>
      <c r="K46" s="91">
        <v>7</v>
      </c>
      <c r="L46" s="91"/>
      <c r="M46" s="92">
        <f t="shared" si="6"/>
        <v>3.5787321063394683E-3</v>
      </c>
      <c r="N46" s="92">
        <f t="shared" si="4"/>
        <v>1.4826175869120654E-2</v>
      </c>
      <c r="O46" s="82"/>
      <c r="P46" s="82"/>
    </row>
    <row r="47" spans="1:16" ht="15" customHeight="1">
      <c r="A47" s="102">
        <v>29794</v>
      </c>
      <c r="B47" s="109">
        <v>1685.8</v>
      </c>
      <c r="C47" s="119">
        <f t="shared" si="2"/>
        <v>2.2999999999999545</v>
      </c>
      <c r="D47" s="120"/>
      <c r="E47" s="120">
        <f t="shared" si="3"/>
        <v>1.3662013662013393E-3</v>
      </c>
      <c r="F47" s="120">
        <f t="shared" si="5"/>
        <v>7.1042471042469635E-2</v>
      </c>
      <c r="G47" s="85"/>
      <c r="H47" s="14">
        <v>-0.13</v>
      </c>
      <c r="J47" s="90">
        <v>-0.13</v>
      </c>
      <c r="K47" s="91">
        <v>1</v>
      </c>
      <c r="L47" s="91"/>
      <c r="M47" s="92">
        <f t="shared" si="6"/>
        <v>5.1124744376278123E-4</v>
      </c>
      <c r="N47" s="92">
        <f t="shared" si="4"/>
        <v>1.5337423312883436E-2</v>
      </c>
      <c r="O47" s="82"/>
      <c r="P47" s="82"/>
    </row>
    <row r="48" spans="1:16" ht="15" customHeight="1">
      <c r="A48" s="102">
        <v>29801</v>
      </c>
      <c r="B48" s="109">
        <v>1688.2</v>
      </c>
      <c r="C48" s="119">
        <f t="shared" si="2"/>
        <v>2.4000000000000909</v>
      </c>
      <c r="D48" s="120"/>
      <c r="E48" s="120">
        <f t="shared" si="3"/>
        <v>1.4236564242496685E-3</v>
      </c>
      <c r="F48" s="120">
        <f t="shared" si="5"/>
        <v>7.4030134060982758E-2</v>
      </c>
      <c r="G48" s="85"/>
      <c r="H48" s="14">
        <v>-0.12</v>
      </c>
      <c r="J48" s="90">
        <v>-0.12</v>
      </c>
      <c r="K48" s="91">
        <v>10</v>
      </c>
      <c r="L48" s="91"/>
      <c r="M48" s="92">
        <f t="shared" si="6"/>
        <v>5.1124744376278121E-3</v>
      </c>
      <c r="N48" s="92">
        <f t="shared" si="4"/>
        <v>2.0449897750511249E-2</v>
      </c>
      <c r="O48" s="82"/>
      <c r="P48" s="82"/>
    </row>
    <row r="49" spans="1:16" ht="15" customHeight="1">
      <c r="A49" s="102">
        <v>29808</v>
      </c>
      <c r="B49" s="109">
        <v>1694</v>
      </c>
      <c r="C49" s="119">
        <f t="shared" si="2"/>
        <v>5.7999999999999545</v>
      </c>
      <c r="D49" s="120"/>
      <c r="E49" s="120">
        <f t="shared" si="3"/>
        <v>3.4356118943252899E-3</v>
      </c>
      <c r="F49" s="120">
        <f t="shared" si="5"/>
        <v>0.17865181850491507</v>
      </c>
      <c r="G49" s="85"/>
      <c r="H49" s="14">
        <v>-0.11</v>
      </c>
      <c r="J49" s="90">
        <v>-0.11</v>
      </c>
      <c r="K49" s="91">
        <v>10</v>
      </c>
      <c r="L49" s="91"/>
      <c r="M49" s="92">
        <f t="shared" si="6"/>
        <v>5.1124744376278121E-3</v>
      </c>
      <c r="N49" s="92">
        <f t="shared" si="4"/>
        <v>2.556237218813906E-2</v>
      </c>
      <c r="O49" s="82"/>
      <c r="P49" s="82"/>
    </row>
    <row r="50" spans="1:16" ht="15" customHeight="1">
      <c r="A50" s="102">
        <v>29815</v>
      </c>
      <c r="B50" s="109">
        <v>1695.2</v>
      </c>
      <c r="C50" s="119">
        <f t="shared" si="2"/>
        <v>1.2000000000000455</v>
      </c>
      <c r="D50" s="120"/>
      <c r="E50" s="120">
        <f t="shared" si="3"/>
        <v>7.0838252656437155E-4</v>
      </c>
      <c r="F50" s="120">
        <f t="shared" si="5"/>
        <v>3.6835891381347324E-2</v>
      </c>
      <c r="G50" s="85"/>
      <c r="H50" s="14">
        <v>-0.1</v>
      </c>
      <c r="J50" s="90">
        <v>-0.1</v>
      </c>
      <c r="K50" s="91">
        <v>12</v>
      </c>
      <c r="L50" s="91"/>
      <c r="M50" s="92">
        <f t="shared" si="6"/>
        <v>6.1349693251533744E-3</v>
      </c>
      <c r="N50" s="92">
        <f t="shared" si="4"/>
        <v>3.1697341513292433E-2</v>
      </c>
      <c r="O50" s="82"/>
      <c r="P50" s="82"/>
    </row>
    <row r="51" spans="1:16" ht="15" customHeight="1">
      <c r="A51" s="102">
        <v>29822</v>
      </c>
      <c r="B51" s="109">
        <v>1697.6</v>
      </c>
      <c r="C51" s="119">
        <f t="shared" si="2"/>
        <v>2.3999999999998636</v>
      </c>
      <c r="D51" s="120"/>
      <c r="E51" s="120">
        <f t="shared" si="3"/>
        <v>1.4157621519583904E-3</v>
      </c>
      <c r="F51" s="120">
        <f t="shared" si="5"/>
        <v>7.3619631901836305E-2</v>
      </c>
      <c r="G51" s="85"/>
      <c r="H51" s="14">
        <v>-0.09</v>
      </c>
      <c r="J51" s="90">
        <v>-0.09</v>
      </c>
      <c r="K51" s="91">
        <v>7</v>
      </c>
      <c r="L51" s="91"/>
      <c r="M51" s="92">
        <f t="shared" si="6"/>
        <v>3.5787321063394683E-3</v>
      </c>
      <c r="N51" s="92">
        <f t="shared" si="4"/>
        <v>3.5276073619631899E-2</v>
      </c>
      <c r="O51" s="82"/>
      <c r="P51" s="82"/>
    </row>
    <row r="52" spans="1:16" ht="15" customHeight="1">
      <c r="A52" s="102">
        <v>29829</v>
      </c>
      <c r="B52" s="109">
        <v>1701.2</v>
      </c>
      <c r="C52" s="119">
        <f t="shared" si="2"/>
        <v>3.6000000000001364</v>
      </c>
      <c r="D52" s="120"/>
      <c r="E52" s="120">
        <f t="shared" si="3"/>
        <v>2.1206409048068666E-3</v>
      </c>
      <c r="F52" s="120">
        <f t="shared" si="5"/>
        <v>0.11027332704995707</v>
      </c>
      <c r="G52" s="85"/>
      <c r="H52" s="14">
        <v>-0.08</v>
      </c>
      <c r="J52" s="90">
        <v>-0.08</v>
      </c>
      <c r="K52" s="91">
        <v>13</v>
      </c>
      <c r="L52" s="91"/>
      <c r="M52" s="92">
        <f t="shared" si="6"/>
        <v>6.6462167689161555E-3</v>
      </c>
      <c r="N52" s="92">
        <f t="shared" si="4"/>
        <v>4.1922290388548056E-2</v>
      </c>
      <c r="O52" s="82"/>
      <c r="P52" s="82"/>
    </row>
    <row r="53" spans="1:16" ht="15" customHeight="1">
      <c r="A53" s="102">
        <v>29836</v>
      </c>
      <c r="B53" s="109">
        <v>1702.3</v>
      </c>
      <c r="C53" s="119">
        <f t="shared" si="2"/>
        <v>1.0999999999999091</v>
      </c>
      <c r="D53" s="120"/>
      <c r="E53" s="120">
        <f t="shared" si="3"/>
        <v>6.4660239830702389E-4</v>
      </c>
      <c r="F53" s="120">
        <f t="shared" si="5"/>
        <v>3.362332471196524E-2</v>
      </c>
      <c r="G53" s="85"/>
      <c r="H53" s="14">
        <v>-7.0000000000000007E-2</v>
      </c>
      <c r="J53" s="90">
        <v>-7.0000000000000007E-2</v>
      </c>
      <c r="K53" s="91">
        <v>23</v>
      </c>
      <c r="L53" s="91"/>
      <c r="M53" s="92">
        <f t="shared" si="6"/>
        <v>1.1758691206543968E-2</v>
      </c>
      <c r="N53" s="92">
        <f t="shared" si="4"/>
        <v>5.368098159509202E-2</v>
      </c>
      <c r="O53" s="82"/>
      <c r="P53" s="82"/>
    </row>
    <row r="54" spans="1:16" ht="15" customHeight="1">
      <c r="A54" s="102">
        <v>29843</v>
      </c>
      <c r="B54" s="109">
        <v>1707.5</v>
      </c>
      <c r="C54" s="119">
        <f t="shared" si="2"/>
        <v>5.2000000000000455</v>
      </c>
      <c r="D54" s="120"/>
      <c r="E54" s="120">
        <f t="shared" si="3"/>
        <v>3.0546907125653796E-3</v>
      </c>
      <c r="F54" s="120">
        <f t="shared" si="5"/>
        <v>0.15884391705339973</v>
      </c>
      <c r="G54" s="85"/>
      <c r="H54" s="14">
        <v>-0.06</v>
      </c>
      <c r="J54" s="90">
        <v>-0.06</v>
      </c>
      <c r="K54" s="91">
        <v>25</v>
      </c>
      <c r="L54" s="91"/>
      <c r="M54" s="92">
        <f t="shared" si="6"/>
        <v>1.278118609406953E-2</v>
      </c>
      <c r="N54" s="92">
        <f t="shared" si="4"/>
        <v>6.646216768916155E-2</v>
      </c>
      <c r="O54" s="82"/>
      <c r="P54" s="82"/>
    </row>
    <row r="55" spans="1:16" ht="15" customHeight="1">
      <c r="A55" s="102">
        <v>29850</v>
      </c>
      <c r="B55" s="109">
        <v>1708.3</v>
      </c>
      <c r="C55" s="119">
        <f t="shared" si="2"/>
        <v>0.79999999999995453</v>
      </c>
      <c r="D55" s="120"/>
      <c r="E55" s="120">
        <f t="shared" si="3"/>
        <v>4.6852122986820179E-4</v>
      </c>
      <c r="F55" s="120">
        <f t="shared" si="5"/>
        <v>2.4363103953146493E-2</v>
      </c>
      <c r="G55" s="85"/>
      <c r="H55" s="14">
        <v>-0.05</v>
      </c>
      <c r="J55" s="90">
        <v>-0.05</v>
      </c>
      <c r="K55" s="91">
        <v>27</v>
      </c>
      <c r="L55" s="91"/>
      <c r="M55" s="92">
        <f t="shared" si="6"/>
        <v>1.3803680981595092E-2</v>
      </c>
      <c r="N55" s="92">
        <f t="shared" si="4"/>
        <v>8.0265848670756645E-2</v>
      </c>
      <c r="O55" s="82"/>
      <c r="P55" s="82"/>
    </row>
    <row r="56" spans="1:16" ht="15" customHeight="1">
      <c r="A56" s="102">
        <v>29857</v>
      </c>
      <c r="B56" s="109">
        <v>1707.8</v>
      </c>
      <c r="C56" s="119">
        <f t="shared" si="2"/>
        <v>-0.5</v>
      </c>
      <c r="D56" s="120"/>
      <c r="E56" s="120">
        <f t="shared" si="3"/>
        <v>-2.9268863782707955E-4</v>
      </c>
      <c r="F56" s="120">
        <f t="shared" si="5"/>
        <v>-1.5219809167008137E-2</v>
      </c>
      <c r="G56" s="85"/>
      <c r="H56" s="14">
        <v>-0.04</v>
      </c>
      <c r="J56" s="90">
        <v>-0.04</v>
      </c>
      <c r="K56" s="91">
        <v>49</v>
      </c>
      <c r="L56" s="91"/>
      <c r="M56" s="92">
        <f t="shared" si="6"/>
        <v>2.5051124744376277E-2</v>
      </c>
      <c r="N56" s="92">
        <f t="shared" si="4"/>
        <v>0.10531697341513292</v>
      </c>
      <c r="O56" s="82"/>
      <c r="P56" s="82"/>
    </row>
    <row r="57" spans="1:16" ht="15" customHeight="1">
      <c r="A57" s="102">
        <v>29864</v>
      </c>
      <c r="B57" s="109">
        <v>1714</v>
      </c>
      <c r="C57" s="119">
        <f t="shared" si="2"/>
        <v>6.2000000000000455</v>
      </c>
      <c r="D57" s="120">
        <f>GDP!C407</f>
        <v>-4.5999999999999999E-2</v>
      </c>
      <c r="E57" s="120">
        <f t="shared" si="3"/>
        <v>3.6304016863801651E-3</v>
      </c>
      <c r="F57" s="120">
        <f t="shared" si="5"/>
        <v>0.1887808876917686</v>
      </c>
      <c r="G57" s="85"/>
      <c r="H57" s="14">
        <v>-0.03</v>
      </c>
      <c r="J57" s="90">
        <v>-0.03</v>
      </c>
      <c r="K57" s="91">
        <v>48</v>
      </c>
      <c r="L57" s="91"/>
      <c r="M57" s="92">
        <f t="shared" si="6"/>
        <v>2.4539877300613498E-2</v>
      </c>
      <c r="N57" s="92">
        <f t="shared" si="4"/>
        <v>0.12985685071574643</v>
      </c>
      <c r="O57" s="82"/>
      <c r="P57" s="82"/>
    </row>
    <row r="58" spans="1:16" ht="15" customHeight="1">
      <c r="A58" s="102">
        <v>29871</v>
      </c>
      <c r="B58" s="109">
        <v>1719.6</v>
      </c>
      <c r="C58" s="119">
        <f t="shared" si="2"/>
        <v>5.5999999999999091</v>
      </c>
      <c r="D58" s="120"/>
      <c r="E58" s="120">
        <f t="shared" si="3"/>
        <v>3.2672112018669246E-3</v>
      </c>
      <c r="F58" s="120">
        <f t="shared" si="5"/>
        <v>0.16989498249708007</v>
      </c>
      <c r="G58" s="85"/>
      <c r="H58" s="14">
        <v>-0.02</v>
      </c>
      <c r="J58" s="90">
        <v>-0.02</v>
      </c>
      <c r="K58" s="91">
        <v>54</v>
      </c>
      <c r="L58" s="91"/>
      <c r="M58" s="92">
        <f t="shared" si="6"/>
        <v>2.7607361963190184E-2</v>
      </c>
      <c r="N58" s="92">
        <f t="shared" si="4"/>
        <v>0.15746421267893662</v>
      </c>
      <c r="O58" s="82"/>
      <c r="P58" s="82"/>
    </row>
    <row r="59" spans="1:16" ht="15" customHeight="1">
      <c r="A59" s="102">
        <v>29878</v>
      </c>
      <c r="B59" s="109">
        <v>1722.9</v>
      </c>
      <c r="C59" s="119">
        <f t="shared" si="2"/>
        <v>3.3000000000001819</v>
      </c>
      <c r="D59" s="120"/>
      <c r="E59" s="120">
        <f t="shared" si="3"/>
        <v>1.9190509420796593E-3</v>
      </c>
      <c r="F59" s="120">
        <f t="shared" si="5"/>
        <v>9.9790648988142286E-2</v>
      </c>
      <c r="G59" s="85"/>
      <c r="H59" s="14">
        <v>-0.01</v>
      </c>
      <c r="J59" s="90">
        <v>-0.01</v>
      </c>
      <c r="K59" s="91">
        <v>76</v>
      </c>
      <c r="L59" s="91"/>
      <c r="M59" s="92">
        <f t="shared" si="6"/>
        <v>3.8854805725971372E-2</v>
      </c>
      <c r="N59" s="92">
        <f t="shared" si="4"/>
        <v>0.19631901840490801</v>
      </c>
      <c r="O59" s="82"/>
      <c r="P59" s="82"/>
    </row>
    <row r="60" spans="1:16" ht="15" customHeight="1">
      <c r="A60" s="102">
        <v>29885</v>
      </c>
      <c r="B60" s="109">
        <v>1725.3</v>
      </c>
      <c r="C60" s="119">
        <f t="shared" si="2"/>
        <v>2.3999999999998636</v>
      </c>
      <c r="D60" s="120"/>
      <c r="E60" s="120">
        <f t="shared" si="3"/>
        <v>1.3930001741249425E-3</v>
      </c>
      <c r="F60" s="120">
        <f t="shared" si="5"/>
        <v>7.2436009054497014E-2</v>
      </c>
      <c r="G60" s="85"/>
      <c r="H60" s="14">
        <v>0</v>
      </c>
      <c r="J60" s="90">
        <v>0</v>
      </c>
      <c r="K60" s="91">
        <v>86</v>
      </c>
      <c r="L60" s="91"/>
      <c r="M60" s="92">
        <f t="shared" si="6"/>
        <v>4.396728016359918E-2</v>
      </c>
      <c r="N60" s="92">
        <f t="shared" si="4"/>
        <v>0.2402862985685072</v>
      </c>
      <c r="O60" s="82"/>
      <c r="P60" s="82"/>
    </row>
    <row r="61" spans="1:16" ht="15" customHeight="1">
      <c r="A61" s="102">
        <v>29892</v>
      </c>
      <c r="B61" s="109">
        <v>1727.6</v>
      </c>
      <c r="C61" s="119">
        <f t="shared" si="2"/>
        <v>2.2999999999999545</v>
      </c>
      <c r="D61" s="120"/>
      <c r="E61" s="120">
        <f t="shared" si="3"/>
        <v>1.3331014895959859E-3</v>
      </c>
      <c r="F61" s="120">
        <f t="shared" si="5"/>
        <v>6.9321277458991262E-2</v>
      </c>
      <c r="G61" s="85"/>
      <c r="H61" s="14">
        <v>0.01</v>
      </c>
      <c r="J61" s="90">
        <v>0.01</v>
      </c>
      <c r="K61" s="91">
        <v>61</v>
      </c>
      <c r="L61" s="91"/>
      <c r="M61" s="92">
        <f t="shared" si="6"/>
        <v>3.1186094069529654E-2</v>
      </c>
      <c r="N61" s="92">
        <f t="shared" si="4"/>
        <v>0.27147239263803685</v>
      </c>
      <c r="O61" s="82"/>
      <c r="P61" s="82"/>
    </row>
    <row r="62" spans="1:16" ht="15" customHeight="1">
      <c r="A62" s="102">
        <v>29899</v>
      </c>
      <c r="B62" s="109">
        <v>1732.2</v>
      </c>
      <c r="C62" s="119">
        <f t="shared" si="2"/>
        <v>4.6000000000001364</v>
      </c>
      <c r="D62" s="120"/>
      <c r="E62" s="120">
        <f t="shared" si="3"/>
        <v>2.6626533919889652E-3</v>
      </c>
      <c r="F62" s="120">
        <f t="shared" si="5"/>
        <v>0.13845797638342619</v>
      </c>
      <c r="G62" s="85"/>
      <c r="H62" s="14">
        <v>0.02</v>
      </c>
      <c r="J62" s="90">
        <v>0.02</v>
      </c>
      <c r="K62" s="91">
        <v>92</v>
      </c>
      <c r="L62" s="91"/>
      <c r="M62" s="92">
        <f t="shared" si="6"/>
        <v>4.7034764826175871E-2</v>
      </c>
      <c r="N62" s="92">
        <f t="shared" si="4"/>
        <v>0.31850715746421271</v>
      </c>
      <c r="O62" s="82"/>
      <c r="P62" s="82"/>
    </row>
    <row r="63" spans="1:16" ht="15" customHeight="1">
      <c r="A63" s="102">
        <v>29906</v>
      </c>
      <c r="B63" s="109">
        <v>1736.2</v>
      </c>
      <c r="C63" s="119">
        <f t="shared" si="2"/>
        <v>4</v>
      </c>
      <c r="D63" s="120"/>
      <c r="E63" s="120">
        <f t="shared" si="3"/>
        <v>2.3092021706500403E-3</v>
      </c>
      <c r="F63" s="120">
        <f t="shared" si="5"/>
        <v>0.1200785128738021</v>
      </c>
      <c r="G63" s="85"/>
      <c r="H63" s="14">
        <v>0.03</v>
      </c>
      <c r="J63" s="90">
        <v>0.03</v>
      </c>
      <c r="K63" s="91">
        <v>103</v>
      </c>
      <c r="L63" s="91"/>
      <c r="M63" s="92">
        <f t="shared" si="6"/>
        <v>5.2658486707566461E-2</v>
      </c>
      <c r="N63" s="92">
        <f t="shared" si="4"/>
        <v>0.37116564417177916</v>
      </c>
      <c r="O63" s="82"/>
      <c r="P63" s="82"/>
    </row>
    <row r="64" spans="1:16" ht="15" customHeight="1">
      <c r="A64" s="102">
        <v>29913</v>
      </c>
      <c r="B64" s="109">
        <v>1736.6</v>
      </c>
      <c r="C64" s="119">
        <f t="shared" si="2"/>
        <v>0.39999999999986358</v>
      </c>
      <c r="D64" s="120"/>
      <c r="E64" s="120">
        <f t="shared" si="3"/>
        <v>2.3038820412387028E-4</v>
      </c>
      <c r="F64" s="120">
        <f t="shared" si="5"/>
        <v>1.1980186614441255E-2</v>
      </c>
      <c r="G64" s="85"/>
      <c r="H64" s="14">
        <v>0.04</v>
      </c>
      <c r="J64" s="90">
        <v>0.04</v>
      </c>
      <c r="K64" s="91">
        <v>88</v>
      </c>
      <c r="L64" s="91"/>
      <c r="M64" s="92">
        <f t="shared" si="6"/>
        <v>4.4989775051124746E-2</v>
      </c>
      <c r="N64" s="92">
        <f t="shared" si="4"/>
        <v>0.41615541922290389</v>
      </c>
      <c r="O64" s="82"/>
      <c r="P64" s="82"/>
    </row>
    <row r="65" spans="1:16" ht="15" customHeight="1">
      <c r="A65" s="102">
        <v>29920</v>
      </c>
      <c r="B65" s="109">
        <v>1743.5</v>
      </c>
      <c r="C65" s="119">
        <f t="shared" si="2"/>
        <v>6.9000000000000909</v>
      </c>
      <c r="D65" s="120"/>
      <c r="E65" s="120">
        <f t="shared" si="3"/>
        <v>3.9732811240355244E-3</v>
      </c>
      <c r="F65" s="120">
        <f t="shared" si="5"/>
        <v>0.20661061844984727</v>
      </c>
      <c r="G65" s="85"/>
      <c r="H65" s="14">
        <v>0.05</v>
      </c>
      <c r="J65" s="90">
        <v>0.05</v>
      </c>
      <c r="K65" s="91">
        <v>107</v>
      </c>
      <c r="L65" s="91"/>
      <c r="M65" s="92">
        <f t="shared" si="6"/>
        <v>5.4703476482617586E-2</v>
      </c>
      <c r="N65" s="92">
        <f t="shared" si="4"/>
        <v>0.47085889570552147</v>
      </c>
      <c r="O65" s="82"/>
      <c r="P65" s="82"/>
    </row>
    <row r="66" spans="1:16" ht="15" customHeight="1">
      <c r="A66" s="102">
        <v>29927</v>
      </c>
      <c r="B66" s="109">
        <v>1749.2</v>
      </c>
      <c r="C66" s="119">
        <f t="shared" si="2"/>
        <v>5.7000000000000455</v>
      </c>
      <c r="D66" s="120"/>
      <c r="E66" s="120">
        <f t="shared" si="3"/>
        <v>3.2692859191282165E-3</v>
      </c>
      <c r="F66" s="120">
        <f t="shared" si="5"/>
        <v>0.17000286779466725</v>
      </c>
      <c r="G66" s="85"/>
      <c r="H66" s="14">
        <v>6.0000000000000102E-2</v>
      </c>
      <c r="J66" s="90">
        <v>6.0000000000000102E-2</v>
      </c>
      <c r="K66" s="91">
        <v>111</v>
      </c>
      <c r="L66" s="91"/>
      <c r="M66" s="92">
        <f t="shared" si="6"/>
        <v>5.674846625766871E-2</v>
      </c>
      <c r="N66" s="92">
        <f t="shared" si="4"/>
        <v>0.52760736196319014</v>
      </c>
      <c r="O66" s="82"/>
      <c r="P66" s="82"/>
    </row>
    <row r="67" spans="1:16" ht="15" customHeight="1">
      <c r="A67" s="102">
        <v>29934</v>
      </c>
      <c r="B67" s="109">
        <v>1751.5</v>
      </c>
      <c r="C67" s="119">
        <f t="shared" si="2"/>
        <v>2.2999999999999545</v>
      </c>
      <c r="D67" s="120"/>
      <c r="E67" s="120">
        <f t="shared" si="3"/>
        <v>1.3148868053967269E-3</v>
      </c>
      <c r="F67" s="120">
        <f t="shared" si="5"/>
        <v>6.8374113880629792E-2</v>
      </c>
      <c r="G67" s="85"/>
      <c r="H67" s="14">
        <v>7.0000000000001006E-2</v>
      </c>
      <c r="J67" s="90">
        <v>7.0000000000001006E-2</v>
      </c>
      <c r="K67" s="91">
        <v>118</v>
      </c>
      <c r="L67" s="91"/>
      <c r="M67" s="92">
        <f t="shared" si="6"/>
        <v>6.0327198364008183E-2</v>
      </c>
      <c r="N67" s="92">
        <f t="shared" si="4"/>
        <v>0.58793456032719837</v>
      </c>
      <c r="O67" s="82"/>
      <c r="P67" s="82"/>
    </row>
    <row r="68" spans="1:16" ht="15" customHeight="1">
      <c r="A68" s="102">
        <v>29941</v>
      </c>
      <c r="B68" s="109">
        <v>1755.1</v>
      </c>
      <c r="C68" s="119">
        <f t="shared" si="2"/>
        <v>3.5999999999999091</v>
      </c>
      <c r="D68" s="120"/>
      <c r="E68" s="120">
        <f t="shared" si="3"/>
        <v>2.0553811019125945E-3</v>
      </c>
      <c r="F68" s="120">
        <f t="shared" si="5"/>
        <v>0.10687981729945491</v>
      </c>
      <c r="G68" s="85"/>
      <c r="H68" s="14">
        <v>8.0000000000001001E-2</v>
      </c>
      <c r="J68" s="90">
        <v>8.0000000000001001E-2</v>
      </c>
      <c r="K68" s="91">
        <v>102</v>
      </c>
      <c r="L68" s="91"/>
      <c r="M68" s="92">
        <f t="shared" si="6"/>
        <v>5.2147239263803678E-2</v>
      </c>
      <c r="N68" s="92">
        <f t="shared" si="4"/>
        <v>0.64008179959100209</v>
      </c>
      <c r="O68" s="82"/>
      <c r="P68" s="82"/>
    </row>
    <row r="69" spans="1:16" ht="15" customHeight="1">
      <c r="A69" s="102">
        <v>29948</v>
      </c>
      <c r="B69" s="109">
        <v>1753.7</v>
      </c>
      <c r="C69" s="119">
        <f t="shared" si="2"/>
        <v>-1.3999999999998636</v>
      </c>
      <c r="D69" s="120"/>
      <c r="E69" s="120">
        <f t="shared" si="3"/>
        <v>-7.9767534613404576E-4</v>
      </c>
      <c r="F69" s="120">
        <f t="shared" si="5"/>
        <v>-4.1479117998970381E-2</v>
      </c>
      <c r="G69" s="85"/>
      <c r="H69" s="14">
        <v>9.0000000000000996E-2</v>
      </c>
      <c r="J69" s="90">
        <v>9.0000000000000996E-2</v>
      </c>
      <c r="K69" s="91">
        <v>105</v>
      </c>
      <c r="L69" s="91"/>
      <c r="M69" s="92">
        <f t="shared" si="6"/>
        <v>5.3680981595092027E-2</v>
      </c>
      <c r="N69" s="92">
        <f t="shared" si="4"/>
        <v>0.69376278118609414</v>
      </c>
      <c r="O69" s="82"/>
      <c r="P69" s="82"/>
    </row>
    <row r="70" spans="1:16" ht="15" customHeight="1">
      <c r="A70" s="102">
        <v>29955</v>
      </c>
      <c r="B70" s="109">
        <v>1756.5</v>
      </c>
      <c r="C70" s="119">
        <f t="shared" si="2"/>
        <v>2.7999999999999545</v>
      </c>
      <c r="D70" s="120">
        <f>GDP!C410</f>
        <v>-6.5000000000000002E-2</v>
      </c>
      <c r="E70" s="120">
        <f t="shared" si="3"/>
        <v>1.5966242800934905E-3</v>
      </c>
      <c r="F70" s="120">
        <f t="shared" si="5"/>
        <v>8.3024462564861512E-2</v>
      </c>
      <c r="G70" s="85"/>
      <c r="H70" s="14">
        <v>0.100000000000001</v>
      </c>
      <c r="J70" s="90">
        <v>0.100000000000001</v>
      </c>
      <c r="K70" s="91">
        <v>70</v>
      </c>
      <c r="L70" s="91"/>
      <c r="M70" s="92">
        <f t="shared" si="6"/>
        <v>3.5787321063394682E-2</v>
      </c>
      <c r="N70" s="92">
        <f t="shared" si="4"/>
        <v>0.7295501022494888</v>
      </c>
      <c r="O70" s="82"/>
      <c r="P70" s="82"/>
    </row>
    <row r="71" spans="1:16" ht="15" customHeight="1">
      <c r="A71" s="102">
        <v>29962</v>
      </c>
      <c r="B71" s="109">
        <v>1761.8</v>
      </c>
      <c r="C71" s="119">
        <f t="shared" si="2"/>
        <v>5.2999999999999545</v>
      </c>
      <c r="D71" s="120"/>
      <c r="E71" s="120">
        <f t="shared" si="3"/>
        <v>3.0173640762880469E-3</v>
      </c>
      <c r="F71" s="120">
        <f t="shared" si="5"/>
        <v>0.15690293196697844</v>
      </c>
      <c r="G71" s="85"/>
      <c r="H71" s="14">
        <v>0.110000000000001</v>
      </c>
      <c r="J71" s="90">
        <v>0.110000000000001</v>
      </c>
      <c r="K71" s="91">
        <v>73</v>
      </c>
      <c r="L71" s="91"/>
      <c r="M71" s="92">
        <f t="shared" si="6"/>
        <v>3.7321063394683024E-2</v>
      </c>
      <c r="N71" s="92">
        <f t="shared" si="4"/>
        <v>0.76687116564417179</v>
      </c>
      <c r="O71" s="82"/>
      <c r="P71" s="82"/>
    </row>
    <row r="72" spans="1:16" ht="15" customHeight="1">
      <c r="A72" s="102">
        <v>29969</v>
      </c>
      <c r="B72" s="109">
        <v>1766.6</v>
      </c>
      <c r="C72" s="119">
        <f t="shared" si="2"/>
        <v>4.7999999999999545</v>
      </c>
      <c r="D72" s="120"/>
      <c r="E72" s="120">
        <f t="shared" si="3"/>
        <v>2.7244863208082384E-3</v>
      </c>
      <c r="F72" s="120">
        <f t="shared" si="5"/>
        <v>0.14167328868202839</v>
      </c>
      <c r="G72" s="85"/>
      <c r="H72" s="14">
        <v>0.12000000000000099</v>
      </c>
      <c r="J72" s="90">
        <v>0.12000000000000099</v>
      </c>
      <c r="K72" s="91">
        <v>67</v>
      </c>
      <c r="L72" s="91"/>
      <c r="M72" s="92">
        <f t="shared" si="6"/>
        <v>3.4253578732106341E-2</v>
      </c>
      <c r="N72" s="92">
        <f t="shared" si="4"/>
        <v>0.80112474437627812</v>
      </c>
      <c r="O72" s="82"/>
      <c r="P72" s="82"/>
    </row>
    <row r="73" spans="1:16" ht="15" customHeight="1">
      <c r="A73" s="102">
        <v>29976</v>
      </c>
      <c r="B73" s="109">
        <v>1769.5</v>
      </c>
      <c r="C73" s="119">
        <f t="shared" si="2"/>
        <v>2.9000000000000909</v>
      </c>
      <c r="D73" s="120"/>
      <c r="E73" s="120">
        <f t="shared" si="3"/>
        <v>1.641571380052129E-3</v>
      </c>
      <c r="F73" s="120">
        <f t="shared" si="5"/>
        <v>8.5361711762710707E-2</v>
      </c>
      <c r="G73" s="85"/>
      <c r="H73" s="14">
        <v>0.130000000000001</v>
      </c>
      <c r="J73" s="90">
        <v>0.130000000000001</v>
      </c>
      <c r="K73" s="91">
        <v>64</v>
      </c>
      <c r="L73" s="91"/>
      <c r="M73" s="92">
        <f t="shared" si="6"/>
        <v>3.2719836400817999E-2</v>
      </c>
      <c r="N73" s="92">
        <f t="shared" si="4"/>
        <v>0.83384458077709611</v>
      </c>
      <c r="O73" s="82"/>
      <c r="P73" s="82"/>
    </row>
    <row r="74" spans="1:16" ht="15" customHeight="1">
      <c r="A74" s="102">
        <v>29983</v>
      </c>
      <c r="B74" s="109">
        <v>1773.1</v>
      </c>
      <c r="C74" s="119">
        <f t="shared" si="2"/>
        <v>3.5999999999999091</v>
      </c>
      <c r="D74" s="120"/>
      <c r="E74" s="120">
        <f t="shared" si="3"/>
        <v>2.0344730149759304E-3</v>
      </c>
      <c r="F74" s="120">
        <f t="shared" si="5"/>
        <v>0.10579259677874839</v>
      </c>
      <c r="G74" s="85"/>
      <c r="H74" s="14">
        <v>0.14000000000000101</v>
      </c>
      <c r="J74" s="90">
        <v>0.14000000000000101</v>
      </c>
      <c r="K74" s="91">
        <v>59</v>
      </c>
      <c r="L74" s="91"/>
      <c r="M74" s="92">
        <f t="shared" ref="M74:M105" si="7">K74/$Q$19</f>
        <v>3.0163599182004092E-2</v>
      </c>
      <c r="N74" s="92">
        <f t="shared" si="4"/>
        <v>0.86400817995910018</v>
      </c>
      <c r="O74" s="82"/>
      <c r="P74" s="82"/>
    </row>
    <row r="75" spans="1:16" ht="15" customHeight="1">
      <c r="A75" s="102">
        <v>29990</v>
      </c>
      <c r="B75" s="109">
        <v>1771.4</v>
      </c>
      <c r="C75" s="119">
        <f t="shared" ref="C75:C138" si="8">B75-B74</f>
        <v>-1.6999999999998181</v>
      </c>
      <c r="D75" s="120"/>
      <c r="E75" s="120">
        <f t="shared" ref="E75:E138" si="9">(B75-B74)/B74</f>
        <v>-9.5877277085320526E-4</v>
      </c>
      <c r="F75" s="120">
        <f t="shared" si="5"/>
        <v>-4.9856184084366671E-2</v>
      </c>
      <c r="G75" s="85"/>
      <c r="H75" s="14">
        <v>0.15000000000000099</v>
      </c>
      <c r="J75" s="90">
        <v>0.15000000000000099</v>
      </c>
      <c r="K75" s="91">
        <v>42</v>
      </c>
      <c r="L75" s="91"/>
      <c r="M75" s="92">
        <f t="shared" si="7"/>
        <v>2.1472392638036811E-2</v>
      </c>
      <c r="N75" s="92">
        <f t="shared" si="4"/>
        <v>0.88548057259713697</v>
      </c>
      <c r="O75" s="82"/>
      <c r="P75" s="82"/>
    </row>
    <row r="76" spans="1:16" ht="15" customHeight="1">
      <c r="A76" s="102">
        <v>29997</v>
      </c>
      <c r="B76" s="109">
        <v>1774.3</v>
      </c>
      <c r="C76" s="119">
        <f t="shared" si="8"/>
        <v>2.8999999999998636</v>
      </c>
      <c r="D76" s="120"/>
      <c r="E76" s="120">
        <f t="shared" si="9"/>
        <v>1.6371231794060424E-3</v>
      </c>
      <c r="F76" s="120">
        <f t="shared" si="5"/>
        <v>8.51304053291142E-2</v>
      </c>
      <c r="G76" s="85"/>
      <c r="H76" s="14">
        <v>0.160000000000001</v>
      </c>
      <c r="J76" s="90">
        <v>0.160000000000001</v>
      </c>
      <c r="K76" s="91">
        <v>30</v>
      </c>
      <c r="L76" s="91"/>
      <c r="M76" s="92">
        <f t="shared" si="7"/>
        <v>1.5337423312883436E-2</v>
      </c>
      <c r="N76" s="92">
        <f t="shared" ref="N76:N111" si="10">M76+N75</f>
        <v>0.90081799591002043</v>
      </c>
      <c r="O76" s="82"/>
      <c r="P76" s="82"/>
    </row>
    <row r="77" spans="1:16" ht="15" customHeight="1">
      <c r="A77" s="102">
        <v>30004</v>
      </c>
      <c r="B77" s="109">
        <v>1775.4</v>
      </c>
      <c r="C77" s="119">
        <f t="shared" si="8"/>
        <v>1.1000000000001364</v>
      </c>
      <c r="D77" s="120"/>
      <c r="E77" s="120">
        <f t="shared" si="9"/>
        <v>6.1996280223194304E-4</v>
      </c>
      <c r="F77" s="120">
        <f t="shared" si="5"/>
        <v>3.223806571606104E-2</v>
      </c>
      <c r="G77" s="85"/>
      <c r="H77" s="14">
        <v>0.17000000000000101</v>
      </c>
      <c r="J77" s="90">
        <v>0.17000000000000101</v>
      </c>
      <c r="K77" s="91">
        <v>28</v>
      </c>
      <c r="L77" s="91"/>
      <c r="M77" s="92">
        <f t="shared" si="7"/>
        <v>1.4314928425357873E-2</v>
      </c>
      <c r="N77" s="92">
        <f t="shared" si="10"/>
        <v>0.91513292433537829</v>
      </c>
      <c r="O77" s="82"/>
      <c r="P77" s="82"/>
    </row>
    <row r="78" spans="1:16" ht="15" customHeight="1">
      <c r="A78" s="102">
        <v>30011</v>
      </c>
      <c r="B78" s="109">
        <v>1778.4</v>
      </c>
      <c r="C78" s="119">
        <f t="shared" si="8"/>
        <v>3</v>
      </c>
      <c r="D78" s="120"/>
      <c r="E78" s="120">
        <f t="shared" si="9"/>
        <v>1.6897600540723217E-3</v>
      </c>
      <c r="F78" s="120">
        <f t="shared" si="5"/>
        <v>8.7867522811760732E-2</v>
      </c>
      <c r="G78" s="85"/>
      <c r="H78" s="14">
        <v>0.18000000000000099</v>
      </c>
      <c r="J78" s="90">
        <v>0.18000000000000099</v>
      </c>
      <c r="K78" s="91">
        <v>25</v>
      </c>
      <c r="L78" s="91"/>
      <c r="M78" s="92">
        <f t="shared" si="7"/>
        <v>1.278118609406953E-2</v>
      </c>
      <c r="N78" s="92">
        <f t="shared" si="10"/>
        <v>0.92791411042944782</v>
      </c>
      <c r="O78" s="82"/>
      <c r="P78" s="82"/>
    </row>
    <row r="79" spans="1:16" ht="15" customHeight="1">
      <c r="A79" s="102">
        <v>30018</v>
      </c>
      <c r="B79" s="109">
        <v>1781.6</v>
      </c>
      <c r="C79" s="119">
        <f t="shared" si="8"/>
        <v>3.1999999999998181</v>
      </c>
      <c r="D79" s="120"/>
      <c r="E79" s="120">
        <f t="shared" si="9"/>
        <v>1.7993702204227497E-3</v>
      </c>
      <c r="F79" s="120">
        <f t="shared" si="5"/>
        <v>9.3567251461982984E-2</v>
      </c>
      <c r="G79" s="85"/>
      <c r="H79" s="14">
        <v>0.190000000000001</v>
      </c>
      <c r="J79" s="90">
        <v>0.190000000000001</v>
      </c>
      <c r="K79" s="91">
        <v>26</v>
      </c>
      <c r="L79" s="91"/>
      <c r="M79" s="92">
        <f t="shared" si="7"/>
        <v>1.3292433537832311E-2</v>
      </c>
      <c r="N79" s="92">
        <f t="shared" si="10"/>
        <v>0.9412065439672801</v>
      </c>
      <c r="O79" s="82"/>
      <c r="P79" s="82"/>
    </row>
    <row r="80" spans="1:16" ht="15" customHeight="1">
      <c r="A80" s="102">
        <v>30025</v>
      </c>
      <c r="B80" s="109">
        <v>1786.2</v>
      </c>
      <c r="C80" s="119">
        <f t="shared" si="8"/>
        <v>4.6000000000001364</v>
      </c>
      <c r="D80" s="120"/>
      <c r="E80" s="120">
        <f t="shared" si="9"/>
        <v>2.581948810058451E-3</v>
      </c>
      <c r="F80" s="120">
        <f t="shared" si="5"/>
        <v>0.13426133812303945</v>
      </c>
      <c r="G80" s="85"/>
      <c r="H80" s="14">
        <v>0.20000000000000101</v>
      </c>
      <c r="J80" s="90">
        <v>0.20000000000000101</v>
      </c>
      <c r="K80" s="91">
        <v>14</v>
      </c>
      <c r="L80" s="91"/>
      <c r="M80" s="92">
        <f t="shared" si="7"/>
        <v>7.1574642126789366E-3</v>
      </c>
      <c r="N80" s="92">
        <f t="shared" si="10"/>
        <v>0.94836400817995903</v>
      </c>
      <c r="O80" s="82"/>
      <c r="P80" s="82"/>
    </row>
    <row r="81" spans="1:16" ht="15" customHeight="1">
      <c r="A81" s="102">
        <v>30032</v>
      </c>
      <c r="B81" s="109">
        <v>1789.3</v>
      </c>
      <c r="C81" s="119">
        <f t="shared" si="8"/>
        <v>3.0999999999999091</v>
      </c>
      <c r="D81" s="120"/>
      <c r="E81" s="120">
        <f t="shared" si="9"/>
        <v>1.7355279364012479E-3</v>
      </c>
      <c r="F81" s="120">
        <f t="shared" si="5"/>
        <v>9.0247452692864896E-2</v>
      </c>
      <c r="G81" s="85"/>
      <c r="H81" s="14">
        <v>0.21000000000000099</v>
      </c>
      <c r="J81" s="90">
        <v>0.21000000000000099</v>
      </c>
      <c r="K81" s="91">
        <v>22</v>
      </c>
      <c r="L81" s="91"/>
      <c r="M81" s="92">
        <f t="shared" si="7"/>
        <v>1.1247443762781187E-2</v>
      </c>
      <c r="N81" s="92">
        <f t="shared" si="10"/>
        <v>0.95961145194274022</v>
      </c>
      <c r="O81" s="82"/>
      <c r="P81" s="82"/>
    </row>
    <row r="82" spans="1:16" ht="15" customHeight="1">
      <c r="A82" s="102">
        <v>30039</v>
      </c>
      <c r="B82" s="109">
        <v>1793.7</v>
      </c>
      <c r="C82" s="119">
        <f t="shared" si="8"/>
        <v>4.4000000000000909</v>
      </c>
      <c r="D82" s="120"/>
      <c r="E82" s="120">
        <f t="shared" si="9"/>
        <v>2.4590622030962335E-3</v>
      </c>
      <c r="F82" s="120">
        <f t="shared" si="5"/>
        <v>0.12787123456100413</v>
      </c>
      <c r="G82" s="85"/>
      <c r="H82" s="14">
        <v>0.220000000000001</v>
      </c>
      <c r="J82" s="90">
        <v>0.220000000000001</v>
      </c>
      <c r="K82" s="91">
        <v>11</v>
      </c>
      <c r="L82" s="91"/>
      <c r="M82" s="92">
        <f t="shared" si="7"/>
        <v>5.6237218813905933E-3</v>
      </c>
      <c r="N82" s="92">
        <f t="shared" si="10"/>
        <v>0.96523517382413082</v>
      </c>
      <c r="O82" s="82"/>
      <c r="P82" s="82"/>
    </row>
    <row r="83" spans="1:16" ht="15" customHeight="1">
      <c r="A83" s="102">
        <v>30046</v>
      </c>
      <c r="B83" s="109">
        <v>1800</v>
      </c>
      <c r="C83" s="119">
        <f t="shared" si="8"/>
        <v>6.2999999999999545</v>
      </c>
      <c r="D83" s="120">
        <f>GDP!C413</f>
        <v>2.2000000000000002E-2</v>
      </c>
      <c r="E83" s="120">
        <f t="shared" si="9"/>
        <v>3.512293025589538E-3</v>
      </c>
      <c r="F83" s="120">
        <f t="shared" si="5"/>
        <v>0.18263923733065598</v>
      </c>
      <c r="G83" s="85"/>
      <c r="H83" s="14">
        <v>0.23000000000000101</v>
      </c>
      <c r="J83" s="90">
        <v>0.23000000000000101</v>
      </c>
      <c r="K83" s="91">
        <v>8</v>
      </c>
      <c r="L83" s="91"/>
      <c r="M83" s="92">
        <f t="shared" si="7"/>
        <v>4.0899795501022499E-3</v>
      </c>
      <c r="N83" s="92">
        <f t="shared" si="10"/>
        <v>0.96932515337423308</v>
      </c>
      <c r="O83" s="82"/>
      <c r="P83" s="82"/>
    </row>
    <row r="84" spans="1:16" ht="15" customHeight="1">
      <c r="A84" s="102">
        <v>30053</v>
      </c>
      <c r="B84" s="109">
        <v>1805.2</v>
      </c>
      <c r="C84" s="119">
        <f t="shared" si="8"/>
        <v>5.2000000000000455</v>
      </c>
      <c r="D84" s="120"/>
      <c r="E84" s="120">
        <f t="shared" si="9"/>
        <v>2.8888888888889143E-3</v>
      </c>
      <c r="F84" s="120">
        <f t="shared" ref="F84:F147" si="11">E84*52</f>
        <v>0.15022222222222353</v>
      </c>
      <c r="G84" s="85"/>
      <c r="H84" s="14">
        <v>0.24000000000000099</v>
      </c>
      <c r="J84" s="90">
        <v>0.24000000000000099</v>
      </c>
      <c r="K84" s="91">
        <v>7</v>
      </c>
      <c r="L84" s="91"/>
      <c r="M84" s="92">
        <f t="shared" si="7"/>
        <v>3.5787321063394683E-3</v>
      </c>
      <c r="N84" s="92">
        <f t="shared" si="10"/>
        <v>0.97290388548057261</v>
      </c>
      <c r="O84" s="82"/>
      <c r="P84" s="82"/>
    </row>
    <row r="85" spans="1:16" ht="15" customHeight="1">
      <c r="A85" s="102">
        <v>30060</v>
      </c>
      <c r="B85" s="109">
        <v>1806.7</v>
      </c>
      <c r="C85" s="119">
        <f t="shared" si="8"/>
        <v>1.5</v>
      </c>
      <c r="D85" s="120"/>
      <c r="E85" s="120">
        <f t="shared" si="9"/>
        <v>8.3093286062486146E-4</v>
      </c>
      <c r="F85" s="120">
        <f t="shared" si="11"/>
        <v>4.3208508752492797E-2</v>
      </c>
      <c r="G85" s="85"/>
      <c r="H85" s="14">
        <v>0.250000000000001</v>
      </c>
      <c r="J85" s="90">
        <v>0.250000000000001</v>
      </c>
      <c r="K85" s="91">
        <v>4</v>
      </c>
      <c r="L85" s="91"/>
      <c r="M85" s="92">
        <f t="shared" si="7"/>
        <v>2.0449897750511249E-3</v>
      </c>
      <c r="N85" s="92">
        <f t="shared" si="10"/>
        <v>0.97494887525562368</v>
      </c>
      <c r="O85" s="82"/>
      <c r="P85" s="82"/>
    </row>
    <row r="86" spans="1:16" ht="15" customHeight="1">
      <c r="A86" s="102">
        <v>30067</v>
      </c>
      <c r="B86" s="109">
        <v>1806.7</v>
      </c>
      <c r="C86" s="119">
        <f t="shared" si="8"/>
        <v>0</v>
      </c>
      <c r="D86" s="120"/>
      <c r="E86" s="120">
        <f t="shared" si="9"/>
        <v>0</v>
      </c>
      <c r="F86" s="120">
        <f t="shared" si="11"/>
        <v>0</v>
      </c>
      <c r="G86" s="85"/>
      <c r="H86" s="14">
        <v>0.26000000000000101</v>
      </c>
      <c r="J86" s="90">
        <v>0.26000000000000101</v>
      </c>
      <c r="K86" s="91">
        <v>11</v>
      </c>
      <c r="L86" s="91"/>
      <c r="M86" s="92">
        <f t="shared" si="7"/>
        <v>5.6237218813905933E-3</v>
      </c>
      <c r="N86" s="92">
        <f t="shared" si="10"/>
        <v>0.98057259713701428</v>
      </c>
      <c r="O86" s="82"/>
      <c r="P86" s="82"/>
    </row>
    <row r="87" spans="1:16" ht="15" customHeight="1">
      <c r="A87" s="102">
        <v>30074</v>
      </c>
      <c r="B87" s="109">
        <v>1805.7</v>
      </c>
      <c r="C87" s="119">
        <f t="shared" si="8"/>
        <v>-1</v>
      </c>
      <c r="D87" s="120"/>
      <c r="E87" s="120">
        <f t="shared" si="9"/>
        <v>-5.5349532296452089E-4</v>
      </c>
      <c r="F87" s="120">
        <f t="shared" si="11"/>
        <v>-2.8781756794155088E-2</v>
      </c>
      <c r="G87" s="85"/>
      <c r="H87" s="14">
        <v>0.27000000000000102</v>
      </c>
      <c r="J87" s="90">
        <v>0.27000000000000102</v>
      </c>
      <c r="K87" s="91">
        <v>5</v>
      </c>
      <c r="L87" s="91"/>
      <c r="M87" s="92">
        <f t="shared" si="7"/>
        <v>2.5562372188139061E-3</v>
      </c>
      <c r="N87" s="92">
        <f t="shared" si="10"/>
        <v>0.98312883435582821</v>
      </c>
      <c r="O87" s="82"/>
      <c r="P87" s="82"/>
    </row>
    <row r="88" spans="1:16" ht="15" customHeight="1">
      <c r="A88" s="102">
        <v>30081</v>
      </c>
      <c r="B88" s="109">
        <v>1809.7</v>
      </c>
      <c r="C88" s="119">
        <f t="shared" si="8"/>
        <v>4</v>
      </c>
      <c r="D88" s="120"/>
      <c r="E88" s="120">
        <f t="shared" si="9"/>
        <v>2.2152073987927118E-3</v>
      </c>
      <c r="F88" s="120">
        <f t="shared" si="11"/>
        <v>0.11519078473722101</v>
      </c>
      <c r="G88" s="85"/>
      <c r="H88" s="14">
        <v>0.28000000000000103</v>
      </c>
      <c r="J88" s="90">
        <v>0.28000000000000103</v>
      </c>
      <c r="K88" s="91">
        <v>8</v>
      </c>
      <c r="L88" s="91"/>
      <c r="M88" s="92">
        <f t="shared" si="7"/>
        <v>4.0899795501022499E-3</v>
      </c>
      <c r="N88" s="92">
        <f t="shared" si="10"/>
        <v>0.98721881390593047</v>
      </c>
      <c r="O88" s="82"/>
      <c r="P88" s="82"/>
    </row>
    <row r="89" spans="1:16" ht="15" customHeight="1">
      <c r="A89" s="102">
        <v>30088</v>
      </c>
      <c r="B89" s="109">
        <v>1812.1</v>
      </c>
      <c r="C89" s="119">
        <f t="shared" si="8"/>
        <v>2.3999999999998636</v>
      </c>
      <c r="D89" s="120"/>
      <c r="E89" s="120">
        <f t="shared" si="9"/>
        <v>1.3261866607724283E-3</v>
      </c>
      <c r="F89" s="120">
        <f t="shared" si="11"/>
        <v>6.8961706360166269E-2</v>
      </c>
      <c r="G89" s="85"/>
      <c r="H89" s="14">
        <v>0.29000000000000098</v>
      </c>
      <c r="J89" s="90">
        <v>0.29000000000000098</v>
      </c>
      <c r="K89" s="91">
        <v>2</v>
      </c>
      <c r="L89" s="91"/>
      <c r="M89" s="92">
        <f t="shared" si="7"/>
        <v>1.0224948875255625E-3</v>
      </c>
      <c r="N89" s="92">
        <f t="shared" si="10"/>
        <v>0.98824130879345606</v>
      </c>
      <c r="O89" s="82"/>
      <c r="P89" s="82"/>
    </row>
    <row r="90" spans="1:16" ht="15" customHeight="1">
      <c r="A90" s="102">
        <v>30095</v>
      </c>
      <c r="B90" s="109">
        <v>1816.5</v>
      </c>
      <c r="C90" s="119">
        <f t="shared" si="8"/>
        <v>4.4000000000000909</v>
      </c>
      <c r="D90" s="120"/>
      <c r="E90" s="120">
        <f t="shared" si="9"/>
        <v>2.4281220683185756E-3</v>
      </c>
      <c r="F90" s="120">
        <f t="shared" si="11"/>
        <v>0.12626234755256593</v>
      </c>
      <c r="G90" s="85"/>
      <c r="H90" s="14">
        <v>0.30000000000000099</v>
      </c>
      <c r="J90" s="90">
        <v>0.30000000000000099</v>
      </c>
      <c r="K90" s="91">
        <v>2</v>
      </c>
      <c r="L90" s="91"/>
      <c r="M90" s="92">
        <f t="shared" si="7"/>
        <v>1.0224948875255625E-3</v>
      </c>
      <c r="N90" s="92">
        <f t="shared" si="10"/>
        <v>0.98926380368098166</v>
      </c>
      <c r="O90" s="82"/>
      <c r="P90" s="82"/>
    </row>
    <row r="91" spans="1:16" ht="15" customHeight="1">
      <c r="A91" s="102">
        <v>30102</v>
      </c>
      <c r="B91" s="109">
        <v>1821</v>
      </c>
      <c r="C91" s="119">
        <f t="shared" si="8"/>
        <v>4.5</v>
      </c>
      <c r="D91" s="120"/>
      <c r="E91" s="120">
        <f t="shared" si="9"/>
        <v>2.477291494632535E-3</v>
      </c>
      <c r="F91" s="120">
        <f t="shared" si="11"/>
        <v>0.12881915772089181</v>
      </c>
      <c r="G91" s="85"/>
      <c r="H91" s="14">
        <v>0.310000000000001</v>
      </c>
      <c r="J91" s="90">
        <v>0.310000000000001</v>
      </c>
      <c r="K91" s="91">
        <v>2</v>
      </c>
      <c r="L91" s="91"/>
      <c r="M91" s="92">
        <f t="shared" si="7"/>
        <v>1.0224948875255625E-3</v>
      </c>
      <c r="N91" s="92">
        <f t="shared" si="10"/>
        <v>0.99028629856850725</v>
      </c>
      <c r="O91" s="82"/>
      <c r="P91" s="82"/>
    </row>
    <row r="92" spans="1:16" ht="15" customHeight="1">
      <c r="A92" s="102">
        <v>30109</v>
      </c>
      <c r="B92" s="109">
        <v>1823</v>
      </c>
      <c r="C92" s="119">
        <f t="shared" si="8"/>
        <v>2</v>
      </c>
      <c r="D92" s="120"/>
      <c r="E92" s="120">
        <f t="shared" si="9"/>
        <v>1.0982976386600769E-3</v>
      </c>
      <c r="F92" s="120">
        <f t="shared" si="11"/>
        <v>5.7111477210324002E-2</v>
      </c>
      <c r="G92" s="85"/>
      <c r="H92" s="14">
        <v>0.32000000000000101</v>
      </c>
      <c r="J92" s="90">
        <v>0.32000000000000101</v>
      </c>
      <c r="K92" s="91">
        <v>1</v>
      </c>
      <c r="L92" s="91"/>
      <c r="M92" s="92">
        <f t="shared" si="7"/>
        <v>5.1124744376278123E-4</v>
      </c>
      <c r="N92" s="92">
        <f t="shared" si="10"/>
        <v>0.99079754601226999</v>
      </c>
      <c r="O92" s="82"/>
      <c r="P92" s="82"/>
    </row>
    <row r="93" spans="1:16" ht="15" customHeight="1">
      <c r="A93" s="102">
        <v>30116</v>
      </c>
      <c r="B93" s="109">
        <v>1826</v>
      </c>
      <c r="C93" s="119">
        <f t="shared" si="8"/>
        <v>3</v>
      </c>
      <c r="D93" s="120"/>
      <c r="E93" s="120">
        <f t="shared" si="9"/>
        <v>1.6456390565002743E-3</v>
      </c>
      <c r="F93" s="120">
        <f t="shared" si="11"/>
        <v>8.5573230938014264E-2</v>
      </c>
      <c r="G93" s="85"/>
      <c r="H93" s="14">
        <v>0.33000000000000101</v>
      </c>
      <c r="J93" s="90">
        <v>0.33000000000000101</v>
      </c>
      <c r="K93" s="91">
        <v>1</v>
      </c>
      <c r="L93" s="91"/>
      <c r="M93" s="92">
        <f t="shared" si="7"/>
        <v>5.1124744376278123E-4</v>
      </c>
      <c r="N93" s="92">
        <f t="shared" si="10"/>
        <v>0.99130879345603273</v>
      </c>
      <c r="O93" s="82"/>
      <c r="P93" s="82"/>
    </row>
    <row r="94" spans="1:16" ht="15" customHeight="1">
      <c r="A94" s="102">
        <v>30123</v>
      </c>
      <c r="B94" s="109">
        <v>1826.5</v>
      </c>
      <c r="C94" s="119">
        <f t="shared" si="8"/>
        <v>0.5</v>
      </c>
      <c r="D94" s="120"/>
      <c r="E94" s="120">
        <f t="shared" si="9"/>
        <v>2.7382256297918948E-4</v>
      </c>
      <c r="F94" s="120">
        <f t="shared" si="11"/>
        <v>1.4238773274917852E-2</v>
      </c>
      <c r="G94" s="85"/>
      <c r="H94" s="14">
        <v>0.34000000000000102</v>
      </c>
      <c r="J94" s="90">
        <v>0.34000000000000102</v>
      </c>
      <c r="K94" s="91">
        <v>2</v>
      </c>
      <c r="L94" s="91"/>
      <c r="M94" s="92">
        <f t="shared" si="7"/>
        <v>1.0224948875255625E-3</v>
      </c>
      <c r="N94" s="92">
        <f t="shared" si="10"/>
        <v>0.99233128834355833</v>
      </c>
      <c r="O94" s="82"/>
      <c r="P94" s="82"/>
    </row>
    <row r="95" spans="1:16" ht="15" customHeight="1">
      <c r="A95" s="102">
        <v>30130</v>
      </c>
      <c r="B95" s="109">
        <v>1824.6</v>
      </c>
      <c r="C95" s="119">
        <f t="shared" si="8"/>
        <v>-1.9000000000000909</v>
      </c>
      <c r="D95" s="120"/>
      <c r="E95" s="120">
        <f t="shared" si="9"/>
        <v>-1.0402408978921933E-3</v>
      </c>
      <c r="F95" s="120">
        <f t="shared" si="11"/>
        <v>-5.4092526690394049E-2</v>
      </c>
      <c r="G95" s="85"/>
      <c r="H95" s="14">
        <v>0.35000000000000098</v>
      </c>
      <c r="J95" s="90">
        <v>0.35000000000000098</v>
      </c>
      <c r="K95" s="91">
        <v>3</v>
      </c>
      <c r="L95" s="91"/>
      <c r="M95" s="92">
        <f t="shared" si="7"/>
        <v>1.5337423312883436E-3</v>
      </c>
      <c r="N95" s="92">
        <f t="shared" si="10"/>
        <v>0.99386503067484666</v>
      </c>
      <c r="O95" s="82"/>
      <c r="P95" s="82"/>
    </row>
    <row r="96" spans="1:16" ht="15" customHeight="1">
      <c r="A96" s="102">
        <v>30137</v>
      </c>
      <c r="B96" s="109">
        <v>1827.5</v>
      </c>
      <c r="C96" s="119">
        <f t="shared" si="8"/>
        <v>2.9000000000000909</v>
      </c>
      <c r="D96" s="120">
        <f>GDP!C416</f>
        <v>-1.3999999999999999E-2</v>
      </c>
      <c r="E96" s="120">
        <f t="shared" si="9"/>
        <v>1.5893894552231125E-3</v>
      </c>
      <c r="F96" s="120">
        <f t="shared" si="11"/>
        <v>8.2648251671601849E-2</v>
      </c>
      <c r="G96" s="85"/>
      <c r="H96" s="14">
        <v>0.36000000000000099</v>
      </c>
      <c r="J96" s="90">
        <v>0.36000000000000099</v>
      </c>
      <c r="K96" s="91">
        <v>1</v>
      </c>
      <c r="L96" s="91"/>
      <c r="M96" s="92">
        <f t="shared" si="7"/>
        <v>5.1124744376278123E-4</v>
      </c>
      <c r="N96" s="92">
        <f t="shared" si="10"/>
        <v>0.9943762781186094</v>
      </c>
      <c r="O96" s="82"/>
      <c r="P96" s="82"/>
    </row>
    <row r="97" spans="1:16" ht="15" customHeight="1">
      <c r="A97" s="102">
        <v>30144</v>
      </c>
      <c r="B97" s="109">
        <v>1828.7</v>
      </c>
      <c r="C97" s="119">
        <f t="shared" si="8"/>
        <v>1.2000000000000455</v>
      </c>
      <c r="D97" s="120"/>
      <c r="E97" s="120">
        <f t="shared" si="9"/>
        <v>6.5663474692204951E-4</v>
      </c>
      <c r="F97" s="120">
        <f t="shared" si="11"/>
        <v>3.4145006839946576E-2</v>
      </c>
      <c r="G97" s="85"/>
      <c r="H97" s="14">
        <v>0.37000000000000099</v>
      </c>
      <c r="J97" s="90">
        <v>0.37000000000000099</v>
      </c>
      <c r="K97" s="91">
        <v>0</v>
      </c>
      <c r="L97" s="91"/>
      <c r="M97" s="92">
        <f t="shared" si="7"/>
        <v>0</v>
      </c>
      <c r="N97" s="92">
        <f t="shared" si="10"/>
        <v>0.9943762781186094</v>
      </c>
      <c r="O97" s="82"/>
      <c r="P97" s="82"/>
    </row>
    <row r="98" spans="1:16" ht="15" customHeight="1">
      <c r="A98" s="102">
        <v>30151</v>
      </c>
      <c r="B98" s="109">
        <v>1830.4</v>
      </c>
      <c r="C98" s="119">
        <f t="shared" si="8"/>
        <v>1.7000000000000455</v>
      </c>
      <c r="D98" s="120"/>
      <c r="E98" s="120">
        <f t="shared" si="9"/>
        <v>9.296221359435913E-4</v>
      </c>
      <c r="F98" s="120">
        <f t="shared" si="11"/>
        <v>4.8340351069066749E-2</v>
      </c>
      <c r="G98" s="85"/>
      <c r="H98" s="14">
        <v>0.380000000000001</v>
      </c>
      <c r="J98" s="90">
        <v>0.380000000000001</v>
      </c>
      <c r="K98" s="91">
        <v>1</v>
      </c>
      <c r="L98" s="91"/>
      <c r="M98" s="92">
        <f t="shared" si="7"/>
        <v>5.1124744376278123E-4</v>
      </c>
      <c r="N98" s="92">
        <f t="shared" si="10"/>
        <v>0.99488752556237214</v>
      </c>
      <c r="O98" s="82"/>
      <c r="P98" s="82"/>
    </row>
    <row r="99" spans="1:16" ht="15" customHeight="1">
      <c r="A99" s="102">
        <v>30158</v>
      </c>
      <c r="B99" s="109">
        <v>1834.2</v>
      </c>
      <c r="C99" s="119">
        <f t="shared" si="8"/>
        <v>3.7999999999999545</v>
      </c>
      <c r="D99" s="120"/>
      <c r="E99" s="120">
        <f t="shared" si="9"/>
        <v>2.0760489510489263E-3</v>
      </c>
      <c r="F99" s="120">
        <f t="shared" si="11"/>
        <v>0.10795454545454417</v>
      </c>
      <c r="G99" s="85"/>
      <c r="H99" s="14">
        <v>0.39000000000000101</v>
      </c>
      <c r="J99" s="90">
        <v>0.39000000000000101</v>
      </c>
      <c r="K99" s="91">
        <v>0</v>
      </c>
      <c r="L99" s="91"/>
      <c r="M99" s="92">
        <f t="shared" si="7"/>
        <v>0</v>
      </c>
      <c r="N99" s="92">
        <f t="shared" si="10"/>
        <v>0.99488752556237214</v>
      </c>
      <c r="O99" s="82"/>
      <c r="P99" s="82"/>
    </row>
    <row r="100" spans="1:16" ht="15" customHeight="1">
      <c r="A100" s="102">
        <v>30165</v>
      </c>
      <c r="B100" s="109">
        <v>1837</v>
      </c>
      <c r="C100" s="119">
        <f t="shared" si="8"/>
        <v>2.7999999999999545</v>
      </c>
      <c r="D100" s="120"/>
      <c r="E100" s="120">
        <f t="shared" si="9"/>
        <v>1.5265510849416391E-3</v>
      </c>
      <c r="F100" s="120">
        <f t="shared" si="11"/>
        <v>7.9380656416965234E-2</v>
      </c>
      <c r="G100" s="85"/>
      <c r="H100" s="14">
        <v>0.40000000000000102</v>
      </c>
      <c r="J100" s="90">
        <v>0.40000000000000102</v>
      </c>
      <c r="K100" s="91">
        <v>1</v>
      </c>
      <c r="L100" s="91"/>
      <c r="M100" s="92">
        <f t="shared" si="7"/>
        <v>5.1124744376278123E-4</v>
      </c>
      <c r="N100" s="92">
        <f t="shared" si="10"/>
        <v>0.99539877300613488</v>
      </c>
      <c r="O100" s="82"/>
      <c r="P100" s="82"/>
    </row>
    <row r="101" spans="1:16" ht="15" customHeight="1">
      <c r="A101" s="102">
        <v>30172</v>
      </c>
      <c r="B101" s="109">
        <v>1841.1</v>
      </c>
      <c r="C101" s="119">
        <f t="shared" si="8"/>
        <v>4.0999999999999091</v>
      </c>
      <c r="D101" s="120"/>
      <c r="E101" s="120">
        <f t="shared" si="9"/>
        <v>2.2318998366902061E-3</v>
      </c>
      <c r="F101" s="120">
        <f t="shared" si="11"/>
        <v>0.11605879150789072</v>
      </c>
      <c r="G101" s="85"/>
      <c r="H101" s="14">
        <v>0.41000000000000097</v>
      </c>
      <c r="J101" s="90">
        <v>0.41000000000000097</v>
      </c>
      <c r="K101" s="91">
        <v>1</v>
      </c>
      <c r="L101" s="91"/>
      <c r="M101" s="92">
        <f t="shared" si="7"/>
        <v>5.1124744376278123E-4</v>
      </c>
      <c r="N101" s="92">
        <f t="shared" si="10"/>
        <v>0.99591002044989763</v>
      </c>
      <c r="O101" s="82"/>
      <c r="P101" s="82"/>
    </row>
    <row r="102" spans="1:16" ht="15" customHeight="1">
      <c r="A102" s="102">
        <v>30179</v>
      </c>
      <c r="B102" s="109">
        <v>1846.1</v>
      </c>
      <c r="C102" s="119">
        <f t="shared" si="8"/>
        <v>5</v>
      </c>
      <c r="D102" s="120"/>
      <c r="E102" s="120">
        <f t="shared" si="9"/>
        <v>2.7157677475422304E-3</v>
      </c>
      <c r="F102" s="120">
        <f t="shared" si="11"/>
        <v>0.14121992287219598</v>
      </c>
      <c r="G102" s="85"/>
      <c r="H102" s="14">
        <v>0.42000000000000098</v>
      </c>
      <c r="J102" s="90">
        <v>0.42000000000000098</v>
      </c>
      <c r="K102" s="91">
        <v>0</v>
      </c>
      <c r="L102" s="91"/>
      <c r="M102" s="92">
        <f t="shared" si="7"/>
        <v>0</v>
      </c>
      <c r="N102" s="92">
        <f t="shared" si="10"/>
        <v>0.99591002044989763</v>
      </c>
      <c r="O102" s="82"/>
      <c r="P102" s="82"/>
    </row>
    <row r="103" spans="1:16" ht="15" customHeight="1">
      <c r="A103" s="102">
        <v>30186</v>
      </c>
      <c r="B103" s="109">
        <v>1849.9</v>
      </c>
      <c r="C103" s="119">
        <f t="shared" si="8"/>
        <v>3.8000000000001819</v>
      </c>
      <c r="D103" s="120"/>
      <c r="E103" s="120">
        <f t="shared" si="9"/>
        <v>2.0583933698067182E-3</v>
      </c>
      <c r="F103" s="120">
        <f t="shared" si="11"/>
        <v>0.10703645522994934</v>
      </c>
      <c r="G103" s="85"/>
      <c r="H103" s="14">
        <v>0.43000000000000099</v>
      </c>
      <c r="J103" s="90">
        <v>0.43000000000000099</v>
      </c>
      <c r="K103" s="91">
        <v>0</v>
      </c>
      <c r="L103" s="91"/>
      <c r="M103" s="92">
        <f t="shared" si="7"/>
        <v>0</v>
      </c>
      <c r="N103" s="92">
        <f t="shared" si="10"/>
        <v>0.99591002044989763</v>
      </c>
      <c r="O103" s="82"/>
      <c r="P103" s="82"/>
    </row>
    <row r="104" spans="1:16" ht="15" customHeight="1">
      <c r="A104" s="102">
        <v>30193</v>
      </c>
      <c r="B104" s="109">
        <v>1853.4</v>
      </c>
      <c r="C104" s="119">
        <f t="shared" si="8"/>
        <v>3.5</v>
      </c>
      <c r="D104" s="120"/>
      <c r="E104" s="120">
        <f t="shared" si="9"/>
        <v>1.8919941618465862E-3</v>
      </c>
      <c r="F104" s="120">
        <f t="shared" si="11"/>
        <v>9.8383696416022487E-2</v>
      </c>
      <c r="G104" s="85"/>
      <c r="H104" s="14">
        <v>0.440000000000001</v>
      </c>
      <c r="J104" s="90">
        <v>0.440000000000001</v>
      </c>
      <c r="K104" s="91">
        <v>1</v>
      </c>
      <c r="L104" s="91"/>
      <c r="M104" s="92">
        <f t="shared" si="7"/>
        <v>5.1124744376278123E-4</v>
      </c>
      <c r="N104" s="92">
        <f t="shared" si="10"/>
        <v>0.99642126789366037</v>
      </c>
      <c r="O104" s="82"/>
      <c r="P104" s="82"/>
    </row>
    <row r="105" spans="1:16" ht="15" customHeight="1">
      <c r="A105" s="102">
        <v>30200</v>
      </c>
      <c r="B105" s="109">
        <v>1855.9</v>
      </c>
      <c r="C105" s="119">
        <f t="shared" si="8"/>
        <v>2.5</v>
      </c>
      <c r="D105" s="120"/>
      <c r="E105" s="120">
        <f t="shared" si="9"/>
        <v>1.3488723427214847E-3</v>
      </c>
      <c r="F105" s="120">
        <f t="shared" si="11"/>
        <v>7.0141361821517201E-2</v>
      </c>
      <c r="G105" s="85"/>
      <c r="H105" s="14">
        <v>0.45000000000000101</v>
      </c>
      <c r="J105" s="90">
        <v>0.45000000000000101</v>
      </c>
      <c r="K105" s="91">
        <v>1</v>
      </c>
      <c r="L105" s="91"/>
      <c r="M105" s="92">
        <f t="shared" si="7"/>
        <v>5.1124744376278123E-4</v>
      </c>
      <c r="N105" s="92">
        <f t="shared" si="10"/>
        <v>0.99693251533742311</v>
      </c>
      <c r="O105" s="82"/>
      <c r="P105" s="82"/>
    </row>
    <row r="106" spans="1:16" ht="15" customHeight="1">
      <c r="A106" s="102">
        <v>30207</v>
      </c>
      <c r="B106" s="109">
        <v>1859.2</v>
      </c>
      <c r="C106" s="119">
        <f t="shared" si="8"/>
        <v>3.2999999999999545</v>
      </c>
      <c r="D106" s="120"/>
      <c r="E106" s="120">
        <f t="shared" si="9"/>
        <v>1.7781130448838592E-3</v>
      </c>
      <c r="F106" s="120">
        <f t="shared" si="11"/>
        <v>9.2461878333960676E-2</v>
      </c>
      <c r="G106" s="85"/>
      <c r="H106" s="14">
        <v>0.46000000000000102</v>
      </c>
      <c r="J106" s="90">
        <v>0.46000000000000102</v>
      </c>
      <c r="K106" s="91">
        <v>1</v>
      </c>
      <c r="L106" s="91"/>
      <c r="M106" s="92">
        <f t="shared" ref="M106:M111" si="12">K106/$Q$19</f>
        <v>5.1124744376278123E-4</v>
      </c>
      <c r="N106" s="92">
        <f t="shared" si="10"/>
        <v>0.99744376278118585</v>
      </c>
      <c r="O106" s="82"/>
      <c r="P106" s="82"/>
    </row>
    <row r="107" spans="1:16" ht="15" customHeight="1">
      <c r="A107" s="102">
        <v>30214</v>
      </c>
      <c r="B107" s="109">
        <v>1861.2</v>
      </c>
      <c r="C107" s="119">
        <f t="shared" si="8"/>
        <v>2</v>
      </c>
      <c r="D107" s="120"/>
      <c r="E107" s="120">
        <f t="shared" si="9"/>
        <v>1.0757314974182443E-3</v>
      </c>
      <c r="F107" s="120">
        <f t="shared" si="11"/>
        <v>5.5938037865748705E-2</v>
      </c>
      <c r="G107" s="85"/>
      <c r="H107" s="14">
        <v>0.47000000000000097</v>
      </c>
      <c r="J107" s="90">
        <v>0.47000000000000097</v>
      </c>
      <c r="K107" s="91">
        <v>1</v>
      </c>
      <c r="L107" s="91"/>
      <c r="M107" s="92">
        <f t="shared" si="12"/>
        <v>5.1124744376278123E-4</v>
      </c>
      <c r="N107" s="92">
        <f t="shared" si="10"/>
        <v>0.99795501022494859</v>
      </c>
      <c r="O107" s="82"/>
      <c r="P107" s="82"/>
    </row>
    <row r="108" spans="1:16" ht="15" customHeight="1">
      <c r="A108" s="102">
        <v>30221</v>
      </c>
      <c r="B108" s="109">
        <v>1860.1</v>
      </c>
      <c r="C108" s="119">
        <f t="shared" si="8"/>
        <v>-1.1000000000001364</v>
      </c>
      <c r="D108" s="120"/>
      <c r="E108" s="120">
        <f t="shared" si="9"/>
        <v>-5.9101654846343025E-4</v>
      </c>
      <c r="F108" s="120">
        <f t="shared" si="11"/>
        <v>-3.0732860520098375E-2</v>
      </c>
      <c r="G108" s="85"/>
      <c r="H108" s="14">
        <v>0.48000000000000098</v>
      </c>
      <c r="J108" s="90">
        <v>0.48000000000000098</v>
      </c>
      <c r="K108" s="91">
        <v>0</v>
      </c>
      <c r="L108" s="91"/>
      <c r="M108" s="92">
        <f t="shared" si="12"/>
        <v>0</v>
      </c>
      <c r="N108" s="92">
        <f t="shared" si="10"/>
        <v>0.99795501022494859</v>
      </c>
      <c r="O108" s="82"/>
      <c r="P108" s="82"/>
    </row>
    <row r="109" spans="1:16" ht="15" customHeight="1">
      <c r="A109" s="102">
        <v>30228</v>
      </c>
      <c r="B109" s="109">
        <v>1863.9</v>
      </c>
      <c r="C109" s="119">
        <f t="shared" si="8"/>
        <v>3.8000000000001819</v>
      </c>
      <c r="D109" s="120">
        <f>GDP!C419</f>
        <v>4.0000000000000001E-3</v>
      </c>
      <c r="E109" s="120">
        <f t="shared" si="9"/>
        <v>2.0429009193055118E-3</v>
      </c>
      <c r="F109" s="120">
        <f t="shared" si="11"/>
        <v>0.10623084780388661</v>
      </c>
      <c r="G109" s="85"/>
      <c r="H109" s="14">
        <v>0.49000000000000099</v>
      </c>
      <c r="J109" s="90">
        <v>0.49000000000000099</v>
      </c>
      <c r="K109" s="91">
        <v>1</v>
      </c>
      <c r="L109" s="91"/>
      <c r="M109" s="92">
        <f t="shared" si="12"/>
        <v>5.1124744376278123E-4</v>
      </c>
      <c r="N109" s="92">
        <f t="shared" si="10"/>
        <v>0.99846625766871133</v>
      </c>
      <c r="O109" s="82"/>
      <c r="P109" s="82"/>
    </row>
    <row r="110" spans="1:16" ht="15" customHeight="1">
      <c r="A110" s="102">
        <v>30235</v>
      </c>
      <c r="B110" s="109">
        <v>1865.5</v>
      </c>
      <c r="C110" s="119">
        <f t="shared" si="8"/>
        <v>1.5999999999999091</v>
      </c>
      <c r="D110" s="120"/>
      <c r="E110" s="120">
        <f t="shared" si="9"/>
        <v>8.5841515102736679E-4</v>
      </c>
      <c r="F110" s="120">
        <f t="shared" si="11"/>
        <v>4.4637587853423075E-2</v>
      </c>
      <c r="G110" s="85"/>
      <c r="H110" s="14">
        <v>0.5</v>
      </c>
      <c r="J110" s="90">
        <v>0.5</v>
      </c>
      <c r="K110" s="91">
        <v>0</v>
      </c>
      <c r="L110" s="91"/>
      <c r="M110" s="92">
        <f t="shared" si="12"/>
        <v>0</v>
      </c>
      <c r="N110" s="92">
        <f t="shared" si="10"/>
        <v>0.99846625766871133</v>
      </c>
      <c r="O110" s="82"/>
      <c r="P110" s="82"/>
    </row>
    <row r="111" spans="1:16" ht="15" customHeight="1">
      <c r="A111" s="102">
        <v>30242</v>
      </c>
      <c r="B111" s="109">
        <v>1869.3</v>
      </c>
      <c r="C111" s="119">
        <f t="shared" si="8"/>
        <v>3.7999999999999545</v>
      </c>
      <c r="D111" s="120"/>
      <c r="E111" s="120">
        <f t="shared" si="9"/>
        <v>2.0369874028410371E-3</v>
      </c>
      <c r="F111" s="120">
        <f t="shared" si="11"/>
        <v>0.10592334494773392</v>
      </c>
      <c r="G111" s="85"/>
      <c r="J111" s="91" t="s">
        <v>53</v>
      </c>
      <c r="K111" s="91">
        <v>3</v>
      </c>
      <c r="L111" s="91"/>
      <c r="M111" s="92">
        <f t="shared" si="12"/>
        <v>1.5337423312883436E-3</v>
      </c>
      <c r="N111" s="92">
        <f t="shared" si="10"/>
        <v>0.99999999999999967</v>
      </c>
      <c r="O111" s="82"/>
      <c r="P111" s="82"/>
    </row>
    <row r="112" spans="1:16" ht="15" customHeight="1">
      <c r="A112" s="102">
        <v>30249</v>
      </c>
      <c r="B112" s="109">
        <v>1873.4</v>
      </c>
      <c r="C112" s="119">
        <f t="shared" si="8"/>
        <v>4.1000000000001364</v>
      </c>
      <c r="D112" s="120"/>
      <c r="E112" s="120">
        <f t="shared" si="9"/>
        <v>2.1933344032526274E-3</v>
      </c>
      <c r="F112" s="120">
        <f t="shared" si="11"/>
        <v>0.11405338896913662</v>
      </c>
      <c r="G112" s="85"/>
    </row>
    <row r="113" spans="1:11" ht="15" customHeight="1">
      <c r="A113" s="102">
        <v>30256</v>
      </c>
      <c r="B113" s="109">
        <v>1878.8</v>
      </c>
      <c r="C113" s="119">
        <f t="shared" si="8"/>
        <v>5.3999999999998636</v>
      </c>
      <c r="D113" s="120"/>
      <c r="E113" s="120">
        <f t="shared" si="9"/>
        <v>2.882459698943025E-3</v>
      </c>
      <c r="F113" s="120">
        <f t="shared" si="11"/>
        <v>0.14988790434503729</v>
      </c>
      <c r="G113" s="85"/>
      <c r="J113" s="333"/>
      <c r="K113" s="9"/>
    </row>
    <row r="114" spans="1:11" ht="15" customHeight="1">
      <c r="A114" s="102">
        <v>30263</v>
      </c>
      <c r="B114" s="109">
        <v>1881.4</v>
      </c>
      <c r="C114" s="119">
        <f t="shared" si="8"/>
        <v>2.6000000000001364</v>
      </c>
      <c r="D114" s="120"/>
      <c r="E114" s="120">
        <f t="shared" si="9"/>
        <v>1.3838620395998172E-3</v>
      </c>
      <c r="F114" s="120">
        <f t="shared" si="11"/>
        <v>7.1960826059190491E-2</v>
      </c>
      <c r="G114" s="85"/>
      <c r="J114" s="172"/>
      <c r="K114" s="172"/>
    </row>
    <row r="115" spans="1:11" ht="15" customHeight="1">
      <c r="A115" s="102">
        <v>30270</v>
      </c>
      <c r="B115" s="109">
        <v>1885</v>
      </c>
      <c r="C115" s="119">
        <f t="shared" si="8"/>
        <v>3.5999999999999091</v>
      </c>
      <c r="D115" s="120"/>
      <c r="E115" s="120">
        <f t="shared" si="9"/>
        <v>1.9134686935260491E-3</v>
      </c>
      <c r="F115" s="120">
        <f t="shared" si="11"/>
        <v>9.9500372063354547E-2</v>
      </c>
      <c r="G115" s="85"/>
      <c r="J115" s="332"/>
      <c r="K115" s="82"/>
    </row>
    <row r="116" spans="1:11" ht="15" customHeight="1">
      <c r="A116" s="102">
        <v>30277</v>
      </c>
      <c r="B116" s="109">
        <v>1887.6</v>
      </c>
      <c r="C116" s="119">
        <f t="shared" si="8"/>
        <v>2.5999999999999091</v>
      </c>
      <c r="D116" s="120"/>
      <c r="E116" s="120">
        <f t="shared" si="9"/>
        <v>1.379310344827538E-3</v>
      </c>
      <c r="F116" s="120">
        <f t="shared" si="11"/>
        <v>7.1724137931031967E-2</v>
      </c>
      <c r="G116" s="85"/>
      <c r="J116" s="332"/>
      <c r="K116" s="82"/>
    </row>
    <row r="117" spans="1:11" ht="15" customHeight="1">
      <c r="A117" s="102">
        <v>30284</v>
      </c>
      <c r="B117" s="109">
        <v>1888.5</v>
      </c>
      <c r="C117" s="119">
        <f t="shared" si="8"/>
        <v>0.90000000000009095</v>
      </c>
      <c r="D117" s="120"/>
      <c r="E117" s="120">
        <f t="shared" si="9"/>
        <v>4.7679593134143411E-4</v>
      </c>
      <c r="F117" s="120">
        <f t="shared" si="11"/>
        <v>2.4793388429754575E-2</v>
      </c>
      <c r="G117" s="85"/>
      <c r="J117" s="332"/>
      <c r="K117" s="82"/>
    </row>
    <row r="118" spans="1:11" ht="15" customHeight="1">
      <c r="A118" s="102">
        <v>30291</v>
      </c>
      <c r="B118" s="109">
        <v>1891.7</v>
      </c>
      <c r="C118" s="119">
        <f t="shared" si="8"/>
        <v>3.2000000000000455</v>
      </c>
      <c r="D118" s="120"/>
      <c r="E118" s="120">
        <f t="shared" si="9"/>
        <v>1.6944665078104557E-3</v>
      </c>
      <c r="F118" s="120">
        <f t="shared" si="11"/>
        <v>8.8112258406143701E-2</v>
      </c>
      <c r="G118" s="85"/>
      <c r="J118" s="332"/>
      <c r="K118" s="82"/>
    </row>
    <row r="119" spans="1:11" ht="15" customHeight="1">
      <c r="A119" s="102">
        <v>30298</v>
      </c>
      <c r="B119" s="109">
        <v>1892.3</v>
      </c>
      <c r="C119" s="119">
        <f t="shared" si="8"/>
        <v>0.59999999999990905</v>
      </c>
      <c r="D119" s="120"/>
      <c r="E119" s="120">
        <f t="shared" si="9"/>
        <v>3.1717502775276683E-4</v>
      </c>
      <c r="F119" s="120">
        <f t="shared" si="11"/>
        <v>1.6493101443143875E-2</v>
      </c>
      <c r="G119" s="85"/>
      <c r="J119" s="332"/>
      <c r="K119" s="82"/>
    </row>
    <row r="120" spans="1:11">
      <c r="A120" s="102">
        <v>30305</v>
      </c>
      <c r="B120" s="109">
        <v>1909.9</v>
      </c>
      <c r="C120" s="119">
        <f t="shared" si="8"/>
        <v>17.600000000000136</v>
      </c>
      <c r="D120" s="120"/>
      <c r="E120" s="120">
        <f t="shared" si="9"/>
        <v>9.3008508164668068E-3</v>
      </c>
      <c r="F120" s="120">
        <f t="shared" si="11"/>
        <v>0.48364424245627397</v>
      </c>
      <c r="J120" s="332"/>
      <c r="K120" s="82"/>
    </row>
    <row r="121" spans="1:11" ht="15" customHeight="1">
      <c r="A121" s="102">
        <v>30312</v>
      </c>
      <c r="B121" s="109">
        <v>1917.5</v>
      </c>
      <c r="C121" s="119">
        <f t="shared" si="8"/>
        <v>7.5999999999999091</v>
      </c>
      <c r="D121" s="120"/>
      <c r="E121" s="120">
        <f t="shared" si="9"/>
        <v>3.9792659301533632E-3</v>
      </c>
      <c r="F121" s="120">
        <f t="shared" si="11"/>
        <v>0.2069218283679749</v>
      </c>
      <c r="G121" s="85"/>
      <c r="J121" s="332"/>
      <c r="K121" s="82"/>
    </row>
    <row r="122" spans="1:11" ht="15" customHeight="1">
      <c r="A122" s="102">
        <v>30319</v>
      </c>
      <c r="B122" s="109">
        <v>1927</v>
      </c>
      <c r="C122" s="119">
        <f t="shared" si="8"/>
        <v>9.5</v>
      </c>
      <c r="D122" s="120">
        <f>GDP!C422</f>
        <v>5.2999999999999999E-2</v>
      </c>
      <c r="E122" s="120">
        <f t="shared" si="9"/>
        <v>4.9543676662320733E-3</v>
      </c>
      <c r="F122" s="120">
        <f t="shared" si="11"/>
        <v>0.25762711864406779</v>
      </c>
      <c r="G122" s="85"/>
      <c r="J122" s="332"/>
      <c r="K122" s="82"/>
    </row>
    <row r="123" spans="1:11">
      <c r="A123" s="102">
        <v>30326</v>
      </c>
      <c r="B123" s="109">
        <v>1943.2</v>
      </c>
      <c r="C123" s="119">
        <f t="shared" si="8"/>
        <v>16.200000000000045</v>
      </c>
      <c r="D123" s="120"/>
      <c r="E123" s="120">
        <f t="shared" si="9"/>
        <v>8.4068500259470921E-3</v>
      </c>
      <c r="F123" s="120">
        <f t="shared" si="11"/>
        <v>0.43715620134924882</v>
      </c>
      <c r="J123" s="332"/>
      <c r="K123" s="82"/>
    </row>
    <row r="124" spans="1:11">
      <c r="A124" s="102">
        <v>30333</v>
      </c>
      <c r="B124" s="109">
        <v>1955.6</v>
      </c>
      <c r="C124" s="119">
        <f t="shared" si="8"/>
        <v>12.399999999999864</v>
      </c>
      <c r="D124" s="120"/>
      <c r="E124" s="120">
        <f t="shared" si="9"/>
        <v>6.3812268423218731E-3</v>
      </c>
      <c r="F124" s="120">
        <f t="shared" si="11"/>
        <v>0.3318237958007374</v>
      </c>
      <c r="J124" s="332"/>
      <c r="K124" s="82"/>
    </row>
    <row r="125" spans="1:11" ht="15" customHeight="1">
      <c r="A125" s="102">
        <v>30340</v>
      </c>
      <c r="B125" s="109">
        <v>1965.3</v>
      </c>
      <c r="C125" s="119">
        <f t="shared" si="8"/>
        <v>9.7000000000000455</v>
      </c>
      <c r="D125" s="120"/>
      <c r="E125" s="120">
        <f t="shared" si="9"/>
        <v>4.9601145428513219E-3</v>
      </c>
      <c r="F125" s="120">
        <f t="shared" si="11"/>
        <v>0.25792595622826875</v>
      </c>
      <c r="G125" s="85"/>
      <c r="J125" s="332"/>
      <c r="K125" s="82"/>
    </row>
    <row r="126" spans="1:11" ht="15" customHeight="1">
      <c r="A126" s="102">
        <v>30347</v>
      </c>
      <c r="B126" s="109">
        <v>1976</v>
      </c>
      <c r="C126" s="119">
        <f t="shared" si="8"/>
        <v>10.700000000000045</v>
      </c>
      <c r="D126" s="120"/>
      <c r="E126" s="120">
        <f t="shared" si="9"/>
        <v>5.444461405383425E-3</v>
      </c>
      <c r="F126" s="120">
        <f t="shared" si="11"/>
        <v>0.28311199307993812</v>
      </c>
      <c r="G126" s="85"/>
      <c r="J126" s="332"/>
      <c r="K126" s="82"/>
    </row>
    <row r="127" spans="1:11" ht="15" customHeight="1">
      <c r="A127" s="102">
        <v>30354</v>
      </c>
      <c r="B127" s="109">
        <v>1986.5</v>
      </c>
      <c r="C127" s="119">
        <f t="shared" si="8"/>
        <v>10.5</v>
      </c>
      <c r="D127" s="120"/>
      <c r="E127" s="120">
        <f t="shared" si="9"/>
        <v>5.3137651821862347E-3</v>
      </c>
      <c r="F127" s="120">
        <f t="shared" si="11"/>
        <v>0.27631578947368418</v>
      </c>
      <c r="G127" s="85"/>
      <c r="J127" s="332"/>
      <c r="K127" s="82"/>
    </row>
    <row r="128" spans="1:11" ht="15" customHeight="1">
      <c r="A128" s="102">
        <v>30361</v>
      </c>
      <c r="B128" s="109">
        <v>1993.1</v>
      </c>
      <c r="C128" s="119">
        <f t="shared" si="8"/>
        <v>6.5999999999999091</v>
      </c>
      <c r="D128" s="120"/>
      <c r="E128" s="120">
        <f t="shared" si="9"/>
        <v>3.3224263780518041E-3</v>
      </c>
      <c r="F128" s="120">
        <f t="shared" si="11"/>
        <v>0.17276617165869382</v>
      </c>
      <c r="G128" s="85"/>
      <c r="J128" s="332"/>
      <c r="K128" s="82"/>
    </row>
    <row r="129" spans="1:11" ht="15" customHeight="1">
      <c r="A129" s="102">
        <v>30368</v>
      </c>
      <c r="B129" s="109">
        <v>1998.4</v>
      </c>
      <c r="C129" s="119">
        <f t="shared" si="8"/>
        <v>5.3000000000001819</v>
      </c>
      <c r="D129" s="120"/>
      <c r="E129" s="120">
        <f t="shared" si="9"/>
        <v>2.6591741508204215E-3</v>
      </c>
      <c r="F129" s="120">
        <f t="shared" si="11"/>
        <v>0.13827705584266192</v>
      </c>
      <c r="G129" s="85"/>
      <c r="J129" s="332"/>
      <c r="K129" s="82"/>
    </row>
    <row r="130" spans="1:11" ht="15" customHeight="1">
      <c r="A130" s="102">
        <v>30375</v>
      </c>
      <c r="B130" s="109">
        <v>2005</v>
      </c>
      <c r="C130" s="119">
        <f t="shared" si="8"/>
        <v>6.5999999999999091</v>
      </c>
      <c r="D130" s="120"/>
      <c r="E130" s="120">
        <f t="shared" si="9"/>
        <v>3.3026421136909071E-3</v>
      </c>
      <c r="F130" s="120">
        <f t="shared" si="11"/>
        <v>0.17173738991192716</v>
      </c>
      <c r="G130" s="85"/>
      <c r="J130" s="332"/>
      <c r="K130" s="82"/>
    </row>
    <row r="131" spans="1:11" ht="15" customHeight="1">
      <c r="A131" s="102">
        <v>30382</v>
      </c>
      <c r="B131" s="109">
        <v>2009.8</v>
      </c>
      <c r="C131" s="119">
        <f t="shared" si="8"/>
        <v>4.7999999999999545</v>
      </c>
      <c r="D131" s="120"/>
      <c r="E131" s="120">
        <f t="shared" si="9"/>
        <v>2.3940149625934935E-3</v>
      </c>
      <c r="F131" s="120">
        <f t="shared" si="11"/>
        <v>0.12448877805486167</v>
      </c>
      <c r="G131" s="85"/>
      <c r="J131" s="332"/>
      <c r="K131" s="82"/>
    </row>
    <row r="132" spans="1:11" ht="15" customHeight="1">
      <c r="A132" s="102">
        <v>30389</v>
      </c>
      <c r="B132" s="109">
        <v>2010.7</v>
      </c>
      <c r="C132" s="119">
        <f t="shared" si="8"/>
        <v>0.90000000000009095</v>
      </c>
      <c r="D132" s="120"/>
      <c r="E132" s="120">
        <f t="shared" si="9"/>
        <v>4.4780575181614635E-4</v>
      </c>
      <c r="F132" s="120">
        <f t="shared" si="11"/>
        <v>2.3285899094439611E-2</v>
      </c>
      <c r="G132" s="85"/>
      <c r="J132" s="332"/>
      <c r="K132" s="82"/>
    </row>
    <row r="133" spans="1:11" ht="15" customHeight="1">
      <c r="A133" s="102">
        <v>30396</v>
      </c>
      <c r="B133" s="109">
        <v>2015.1</v>
      </c>
      <c r="C133" s="119">
        <f t="shared" si="8"/>
        <v>4.3999999999998636</v>
      </c>
      <c r="D133" s="120"/>
      <c r="E133" s="120">
        <f t="shared" si="9"/>
        <v>2.1882926344058604E-3</v>
      </c>
      <c r="F133" s="120">
        <f t="shared" si="11"/>
        <v>0.11379121698910474</v>
      </c>
      <c r="G133" s="85"/>
      <c r="J133" s="332"/>
      <c r="K133" s="82"/>
    </row>
    <row r="134" spans="1:11" ht="15" customHeight="1">
      <c r="A134" s="102">
        <v>30403</v>
      </c>
      <c r="B134" s="109">
        <v>2018.2</v>
      </c>
      <c r="C134" s="119">
        <f t="shared" si="8"/>
        <v>3.1000000000001364</v>
      </c>
      <c r="D134" s="120"/>
      <c r="E134" s="120">
        <f t="shared" si="9"/>
        <v>1.5383851918019634E-3</v>
      </c>
      <c r="F134" s="120">
        <f t="shared" si="11"/>
        <v>7.9996029973702101E-2</v>
      </c>
      <c r="G134" s="85"/>
      <c r="J134" s="332"/>
      <c r="K134" s="82"/>
    </row>
    <row r="135" spans="1:11" ht="15" customHeight="1">
      <c r="A135" s="102">
        <v>30410</v>
      </c>
      <c r="B135" s="109">
        <v>2023.1</v>
      </c>
      <c r="C135" s="119">
        <f t="shared" si="8"/>
        <v>4.8999999999998636</v>
      </c>
      <c r="D135" s="120">
        <f>GDP!C425</f>
        <v>9.4E-2</v>
      </c>
      <c r="E135" s="120">
        <f t="shared" si="9"/>
        <v>2.4279060549003387E-3</v>
      </c>
      <c r="F135" s="120">
        <f t="shared" si="11"/>
        <v>0.1262511148548176</v>
      </c>
      <c r="G135" s="85"/>
      <c r="J135" s="332"/>
      <c r="K135" s="82"/>
    </row>
    <row r="136" spans="1:11" ht="15" customHeight="1">
      <c r="A136" s="102">
        <v>30417</v>
      </c>
      <c r="B136" s="109">
        <v>2025.1</v>
      </c>
      <c r="C136" s="119">
        <f t="shared" si="8"/>
        <v>2</v>
      </c>
      <c r="D136" s="120"/>
      <c r="E136" s="120">
        <f t="shared" si="9"/>
        <v>9.8858187929415256E-4</v>
      </c>
      <c r="F136" s="120">
        <f t="shared" si="11"/>
        <v>5.1406257723295934E-2</v>
      </c>
      <c r="G136" s="85"/>
      <c r="J136" s="332"/>
      <c r="K136" s="82"/>
    </row>
    <row r="137" spans="1:11" ht="15" customHeight="1">
      <c r="A137" s="102">
        <v>30424</v>
      </c>
      <c r="B137" s="109">
        <v>2024.5</v>
      </c>
      <c r="C137" s="119">
        <f t="shared" si="8"/>
        <v>-0.59999999999990905</v>
      </c>
      <c r="D137" s="120"/>
      <c r="E137" s="120">
        <f t="shared" si="9"/>
        <v>-2.9628166510291298E-4</v>
      </c>
      <c r="F137" s="120">
        <f t="shared" si="11"/>
        <v>-1.5406646585351475E-2</v>
      </c>
      <c r="G137" s="85"/>
      <c r="J137" s="332"/>
      <c r="K137" s="82"/>
    </row>
    <row r="138" spans="1:11" ht="15" customHeight="1">
      <c r="A138" s="102">
        <v>30431</v>
      </c>
      <c r="B138" s="109">
        <v>2028.1</v>
      </c>
      <c r="C138" s="119">
        <f t="shared" si="8"/>
        <v>3.5999999999999091</v>
      </c>
      <c r="D138" s="120"/>
      <c r="E138" s="120">
        <f t="shared" si="9"/>
        <v>1.7782168436650575E-3</v>
      </c>
      <c r="F138" s="120">
        <f t="shared" si="11"/>
        <v>9.2467275870582996E-2</v>
      </c>
      <c r="G138" s="85"/>
      <c r="J138" s="332"/>
      <c r="K138" s="82"/>
    </row>
    <row r="139" spans="1:11" ht="15" customHeight="1">
      <c r="A139" s="102">
        <v>30438</v>
      </c>
      <c r="B139" s="109">
        <v>2036.3</v>
      </c>
      <c r="C139" s="119">
        <f t="shared" ref="C139:C202" si="13">B139-B138</f>
        <v>8.2000000000000455</v>
      </c>
      <c r="D139" s="120"/>
      <c r="E139" s="120">
        <f t="shared" ref="E139:E202" si="14">(B139-B138)/B138</f>
        <v>4.043193136433137E-3</v>
      </c>
      <c r="F139" s="120">
        <f t="shared" si="11"/>
        <v>0.21024604309452313</v>
      </c>
      <c r="G139" s="85"/>
      <c r="J139" s="332"/>
      <c r="K139" s="82"/>
    </row>
    <row r="140" spans="1:11" ht="15" customHeight="1">
      <c r="A140" s="102">
        <v>30445</v>
      </c>
      <c r="B140" s="109">
        <v>2037.4</v>
      </c>
      <c r="C140" s="119">
        <f t="shared" si="13"/>
        <v>1.1000000000001364</v>
      </c>
      <c r="D140" s="120"/>
      <c r="E140" s="120">
        <f t="shared" si="14"/>
        <v>5.4019545253653021E-4</v>
      </c>
      <c r="F140" s="120">
        <f t="shared" si="11"/>
        <v>2.8090163531899571E-2</v>
      </c>
      <c r="G140" s="85"/>
      <c r="J140" s="332"/>
      <c r="K140" s="82"/>
    </row>
    <row r="141" spans="1:11" ht="15" customHeight="1">
      <c r="A141" s="102">
        <v>30452</v>
      </c>
      <c r="B141" s="109">
        <v>2041.4</v>
      </c>
      <c r="C141" s="119">
        <f t="shared" si="13"/>
        <v>4</v>
      </c>
      <c r="D141" s="120"/>
      <c r="E141" s="120">
        <f t="shared" si="14"/>
        <v>1.9632865416707567E-3</v>
      </c>
      <c r="F141" s="120">
        <f t="shared" si="11"/>
        <v>0.10209090016687936</v>
      </c>
      <c r="G141" s="85"/>
      <c r="J141" s="332"/>
      <c r="K141" s="82"/>
    </row>
    <row r="142" spans="1:11" ht="15" customHeight="1">
      <c r="A142" s="102">
        <v>30459</v>
      </c>
      <c r="B142" s="109">
        <v>2042.5</v>
      </c>
      <c r="C142" s="119">
        <f t="shared" si="13"/>
        <v>1.0999999999999091</v>
      </c>
      <c r="D142" s="120"/>
      <c r="E142" s="120">
        <f t="shared" si="14"/>
        <v>5.3884589007539385E-4</v>
      </c>
      <c r="F142" s="120">
        <f t="shared" si="11"/>
        <v>2.8019986283920481E-2</v>
      </c>
      <c r="G142" s="85"/>
      <c r="J142" s="332"/>
      <c r="K142" s="82"/>
    </row>
    <row r="143" spans="1:11" ht="15" customHeight="1">
      <c r="A143" s="102">
        <v>30466</v>
      </c>
      <c r="B143" s="109">
        <v>2044.8</v>
      </c>
      <c r="C143" s="119">
        <f t="shared" si="13"/>
        <v>2.2999999999999545</v>
      </c>
      <c r="D143" s="120"/>
      <c r="E143" s="120">
        <f t="shared" si="14"/>
        <v>1.1260709914320463E-3</v>
      </c>
      <c r="F143" s="120">
        <f t="shared" si="11"/>
        <v>5.855569155446641E-2</v>
      </c>
      <c r="G143" s="85"/>
      <c r="J143" s="332"/>
      <c r="K143" s="82"/>
    </row>
    <row r="144" spans="1:11" ht="15" customHeight="1">
      <c r="A144" s="102">
        <v>30473</v>
      </c>
      <c r="B144" s="109">
        <v>2049.1</v>
      </c>
      <c r="C144" s="119">
        <f t="shared" si="13"/>
        <v>4.2999999999999545</v>
      </c>
      <c r="D144" s="120"/>
      <c r="E144" s="120">
        <f t="shared" si="14"/>
        <v>2.1028951486697744E-3</v>
      </c>
      <c r="F144" s="120">
        <f t="shared" si="11"/>
        <v>0.10935054773082827</v>
      </c>
      <c r="G144" s="85"/>
      <c r="J144" s="332"/>
      <c r="K144" s="82"/>
    </row>
    <row r="145" spans="1:11" ht="15" customHeight="1">
      <c r="A145" s="102">
        <v>30480</v>
      </c>
      <c r="B145" s="109">
        <v>2052.6</v>
      </c>
      <c r="C145" s="119">
        <f t="shared" si="13"/>
        <v>3.5</v>
      </c>
      <c r="D145" s="120"/>
      <c r="E145" s="120">
        <f t="shared" si="14"/>
        <v>1.7080669562246841E-3</v>
      </c>
      <c r="F145" s="120">
        <f t="shared" si="11"/>
        <v>8.8819481723683577E-2</v>
      </c>
      <c r="G145" s="85"/>
      <c r="J145" s="332"/>
      <c r="K145" s="82"/>
    </row>
    <row r="146" spans="1:11" ht="15" customHeight="1">
      <c r="A146" s="102">
        <v>30487</v>
      </c>
      <c r="B146" s="109">
        <v>2052.6</v>
      </c>
      <c r="C146" s="119">
        <f t="shared" si="13"/>
        <v>0</v>
      </c>
      <c r="D146" s="120"/>
      <c r="E146" s="120">
        <f t="shared" si="14"/>
        <v>0</v>
      </c>
      <c r="F146" s="120">
        <f t="shared" si="11"/>
        <v>0</v>
      </c>
      <c r="G146" s="85"/>
      <c r="J146" s="332"/>
      <c r="K146" s="82"/>
    </row>
    <row r="147" spans="1:11" ht="15" customHeight="1">
      <c r="A147" s="102">
        <v>30494</v>
      </c>
      <c r="B147" s="109">
        <v>2054.5</v>
      </c>
      <c r="C147" s="119">
        <f t="shared" si="13"/>
        <v>1.9000000000000909</v>
      </c>
      <c r="D147" s="120"/>
      <c r="E147" s="120">
        <f t="shared" si="14"/>
        <v>9.2565526649132375E-4</v>
      </c>
      <c r="F147" s="120">
        <f t="shared" si="11"/>
        <v>4.8134073857548837E-2</v>
      </c>
      <c r="G147" s="85"/>
      <c r="J147" s="332"/>
      <c r="K147" s="82"/>
    </row>
    <row r="148" spans="1:11" ht="15" customHeight="1">
      <c r="A148" s="102">
        <v>30501</v>
      </c>
      <c r="B148" s="109">
        <v>2060.3000000000002</v>
      </c>
      <c r="C148" s="119">
        <f t="shared" si="13"/>
        <v>5.8000000000001819</v>
      </c>
      <c r="D148" s="120"/>
      <c r="E148" s="120">
        <f t="shared" si="14"/>
        <v>2.8230713068874091E-3</v>
      </c>
      <c r="F148" s="120">
        <f t="shared" ref="F148:F211" si="15">E148*52</f>
        <v>0.14679970795814526</v>
      </c>
      <c r="G148" s="85"/>
      <c r="J148" s="332"/>
      <c r="K148" s="82"/>
    </row>
    <row r="149" spans="1:11" ht="15" customHeight="1">
      <c r="A149" s="102">
        <v>30508</v>
      </c>
      <c r="B149" s="109">
        <v>2065.1</v>
      </c>
      <c r="C149" s="119">
        <f t="shared" si="13"/>
        <v>4.7999999999997272</v>
      </c>
      <c r="D149" s="120">
        <f>GDP!C428</f>
        <v>8.1000000000000003E-2</v>
      </c>
      <c r="E149" s="120">
        <f t="shared" si="14"/>
        <v>2.3297578022616738E-3</v>
      </c>
      <c r="F149" s="120">
        <f t="shared" si="15"/>
        <v>0.12114740571760704</v>
      </c>
      <c r="G149" s="85"/>
      <c r="J149" s="332"/>
      <c r="K149" s="82"/>
    </row>
    <row r="150" spans="1:11" ht="15" customHeight="1">
      <c r="A150" s="102">
        <v>30515</v>
      </c>
      <c r="B150" s="109">
        <v>2065.3000000000002</v>
      </c>
      <c r="C150" s="119">
        <f t="shared" si="13"/>
        <v>0.20000000000027285</v>
      </c>
      <c r="D150" s="120"/>
      <c r="E150" s="120">
        <f t="shared" si="14"/>
        <v>9.6847610285348342E-5</v>
      </c>
      <c r="F150" s="120">
        <f t="shared" si="15"/>
        <v>5.0360757348381141E-3</v>
      </c>
      <c r="G150" s="85"/>
      <c r="J150" s="332"/>
      <c r="K150" s="82"/>
    </row>
    <row r="151" spans="1:11" ht="15" customHeight="1">
      <c r="A151" s="102">
        <v>30522</v>
      </c>
      <c r="B151" s="109">
        <v>2068.3000000000002</v>
      </c>
      <c r="C151" s="119">
        <f t="shared" si="13"/>
        <v>3</v>
      </c>
      <c r="D151" s="120"/>
      <c r="E151" s="120">
        <f t="shared" si="14"/>
        <v>1.452573476008328E-3</v>
      </c>
      <c r="F151" s="120">
        <f t="shared" si="15"/>
        <v>7.5533820752433062E-2</v>
      </c>
      <c r="G151" s="85"/>
      <c r="J151" s="332"/>
      <c r="K151" s="82"/>
    </row>
    <row r="152" spans="1:11" ht="15" customHeight="1">
      <c r="A152" s="102">
        <v>30529</v>
      </c>
      <c r="B152" s="109">
        <v>2070.8000000000002</v>
      </c>
      <c r="C152" s="119">
        <f t="shared" si="13"/>
        <v>2.5</v>
      </c>
      <c r="D152" s="120"/>
      <c r="E152" s="120">
        <f t="shared" si="14"/>
        <v>1.2087221389546969E-3</v>
      </c>
      <c r="F152" s="120">
        <f t="shared" si="15"/>
        <v>6.2853551225644233E-2</v>
      </c>
      <c r="G152" s="85"/>
      <c r="J152" s="332"/>
      <c r="K152" s="82"/>
    </row>
    <row r="153" spans="1:11" ht="15" customHeight="1">
      <c r="A153" s="102">
        <v>30536</v>
      </c>
      <c r="B153" s="109">
        <v>2069.6999999999998</v>
      </c>
      <c r="C153" s="119">
        <f t="shared" si="13"/>
        <v>-1.1000000000003638</v>
      </c>
      <c r="D153" s="120"/>
      <c r="E153" s="120">
        <f t="shared" si="14"/>
        <v>-5.3119567316996512E-4</v>
      </c>
      <c r="F153" s="120">
        <f t="shared" si="15"/>
        <v>-2.7622175004838188E-2</v>
      </c>
      <c r="G153" s="85"/>
      <c r="J153" s="332"/>
      <c r="K153" s="82"/>
    </row>
    <row r="154" spans="1:11" ht="15" customHeight="1">
      <c r="A154" s="102">
        <v>30543</v>
      </c>
      <c r="B154" s="109">
        <v>2072.1</v>
      </c>
      <c r="C154" s="119">
        <f t="shared" si="13"/>
        <v>2.4000000000000909</v>
      </c>
      <c r="D154" s="120"/>
      <c r="E154" s="120">
        <f t="shared" si="14"/>
        <v>1.1595883461371654E-3</v>
      </c>
      <c r="F154" s="120">
        <f t="shared" si="15"/>
        <v>6.0298593999132601E-2</v>
      </c>
      <c r="G154" s="85"/>
      <c r="J154" s="332"/>
      <c r="K154" s="82"/>
    </row>
    <row r="155" spans="1:11" ht="15" customHeight="1">
      <c r="A155" s="102">
        <v>30550</v>
      </c>
      <c r="B155" s="109">
        <v>2072.9</v>
      </c>
      <c r="C155" s="119">
        <f t="shared" si="13"/>
        <v>0.8000000000001819</v>
      </c>
      <c r="D155" s="120"/>
      <c r="E155" s="120">
        <f t="shared" si="14"/>
        <v>3.8608175281124556E-4</v>
      </c>
      <c r="F155" s="120">
        <f t="shared" si="15"/>
        <v>2.0076251146184769E-2</v>
      </c>
      <c r="G155" s="85"/>
      <c r="J155" s="332"/>
      <c r="K155" s="82"/>
    </row>
    <row r="156" spans="1:11" ht="15" customHeight="1">
      <c r="A156" s="102">
        <v>30557</v>
      </c>
      <c r="B156" s="109">
        <v>2073.5</v>
      </c>
      <c r="C156" s="119">
        <f t="shared" si="13"/>
        <v>0.59999999999990905</v>
      </c>
      <c r="D156" s="120"/>
      <c r="E156" s="120">
        <f t="shared" si="14"/>
        <v>2.8944956341353127E-4</v>
      </c>
      <c r="F156" s="120">
        <f t="shared" si="15"/>
        <v>1.5051377297503625E-2</v>
      </c>
      <c r="G156" s="85"/>
      <c r="J156" s="332"/>
      <c r="K156" s="82"/>
    </row>
    <row r="157" spans="1:11" ht="15" customHeight="1">
      <c r="A157" s="102">
        <v>30564</v>
      </c>
      <c r="B157" s="109">
        <v>2077.1999999999998</v>
      </c>
      <c r="C157" s="119">
        <f t="shared" si="13"/>
        <v>3.6999999999998181</v>
      </c>
      <c r="D157" s="120"/>
      <c r="E157" s="120">
        <f t="shared" si="14"/>
        <v>1.7844224740775588E-3</v>
      </c>
      <c r="F157" s="120">
        <f t="shared" si="15"/>
        <v>9.2789968652033053E-2</v>
      </c>
      <c r="G157" s="85"/>
      <c r="J157" s="332"/>
      <c r="K157" s="82"/>
    </row>
    <row r="158" spans="1:11" ht="15" customHeight="1">
      <c r="A158" s="102">
        <v>30571</v>
      </c>
      <c r="B158" s="109">
        <v>2077.3000000000002</v>
      </c>
      <c r="C158" s="119">
        <f t="shared" si="13"/>
        <v>0.1000000000003638</v>
      </c>
      <c r="D158" s="120"/>
      <c r="E158" s="120">
        <f t="shared" si="14"/>
        <v>4.8141729251089839E-5</v>
      </c>
      <c r="F158" s="120">
        <f t="shared" si="15"/>
        <v>2.5033699210566716E-3</v>
      </c>
      <c r="G158" s="85"/>
      <c r="J158" s="332"/>
      <c r="K158" s="82"/>
    </row>
    <row r="159" spans="1:11" ht="15" customHeight="1">
      <c r="A159" s="102">
        <v>30578</v>
      </c>
      <c r="B159" s="109">
        <v>2079.1999999999998</v>
      </c>
      <c r="C159" s="119">
        <f t="shared" si="13"/>
        <v>1.8999999999996362</v>
      </c>
      <c r="D159" s="120"/>
      <c r="E159" s="120">
        <f t="shared" si="14"/>
        <v>9.1464882299120785E-4</v>
      </c>
      <c r="F159" s="120">
        <f t="shared" si="15"/>
        <v>4.7561738795542804E-2</v>
      </c>
      <c r="G159" s="85"/>
      <c r="J159" s="332"/>
      <c r="K159" s="82"/>
    </row>
    <row r="160" spans="1:11" ht="15" customHeight="1">
      <c r="A160" s="102">
        <v>30585</v>
      </c>
      <c r="B160" s="109">
        <v>2084</v>
      </c>
      <c r="C160" s="119">
        <f t="shared" si="13"/>
        <v>4.8000000000001819</v>
      </c>
      <c r="D160" s="120"/>
      <c r="E160" s="120">
        <f t="shared" si="14"/>
        <v>2.3085802231628426E-3</v>
      </c>
      <c r="F160" s="120">
        <f t="shared" si="15"/>
        <v>0.12004617160446782</v>
      </c>
      <c r="G160" s="85"/>
      <c r="J160" s="332"/>
      <c r="K160" s="82"/>
    </row>
    <row r="161" spans="1:11" ht="15" customHeight="1">
      <c r="A161" s="102">
        <v>30592</v>
      </c>
      <c r="B161" s="109">
        <v>2087</v>
      </c>
      <c r="C161" s="119">
        <f t="shared" si="13"/>
        <v>3</v>
      </c>
      <c r="D161" s="120">
        <f>GDP!C431</f>
        <v>8.5000000000000006E-2</v>
      </c>
      <c r="E161" s="120">
        <f t="shared" si="14"/>
        <v>1.4395393474088292E-3</v>
      </c>
      <c r="F161" s="120">
        <f t="shared" si="15"/>
        <v>7.4856046065259113E-2</v>
      </c>
      <c r="G161" s="85"/>
      <c r="J161" s="332"/>
      <c r="K161" s="82"/>
    </row>
    <row r="162" spans="1:11" ht="15" customHeight="1">
      <c r="A162" s="102">
        <v>30599</v>
      </c>
      <c r="B162" s="109">
        <v>2093.1</v>
      </c>
      <c r="C162" s="119">
        <f t="shared" si="13"/>
        <v>6.0999999999999091</v>
      </c>
      <c r="D162" s="120"/>
      <c r="E162" s="120">
        <f t="shared" si="14"/>
        <v>2.9228557738380013E-3</v>
      </c>
      <c r="F162" s="120">
        <f t="shared" si="15"/>
        <v>0.15198850023957608</v>
      </c>
      <c r="G162" s="85"/>
      <c r="J162" s="332"/>
      <c r="K162" s="82"/>
    </row>
    <row r="163" spans="1:11" ht="15" customHeight="1">
      <c r="A163" s="102">
        <v>30606</v>
      </c>
      <c r="B163" s="109">
        <v>2095.5</v>
      </c>
      <c r="C163" s="119">
        <f t="shared" si="13"/>
        <v>2.4000000000000909</v>
      </c>
      <c r="D163" s="120"/>
      <c r="E163" s="120">
        <f t="shared" si="14"/>
        <v>1.1466246237638389E-3</v>
      </c>
      <c r="F163" s="120">
        <f t="shared" si="15"/>
        <v>5.9624480435719621E-2</v>
      </c>
      <c r="G163" s="85"/>
      <c r="J163" s="332"/>
      <c r="K163" s="82"/>
    </row>
    <row r="164" spans="1:11" ht="15" customHeight="1">
      <c r="A164" s="102">
        <v>30613</v>
      </c>
      <c r="B164" s="109">
        <v>2099.6</v>
      </c>
      <c r="C164" s="119">
        <f t="shared" si="13"/>
        <v>4.0999999999999091</v>
      </c>
      <c r="D164" s="120"/>
      <c r="E164" s="120">
        <f t="shared" si="14"/>
        <v>1.9565736101168738E-3</v>
      </c>
      <c r="F164" s="120">
        <f t="shared" si="15"/>
        <v>0.10174182772607744</v>
      </c>
      <c r="G164" s="85"/>
      <c r="J164" s="332"/>
      <c r="K164" s="82"/>
    </row>
    <row r="165" spans="1:11" ht="15" customHeight="1">
      <c r="A165" s="102">
        <v>30620</v>
      </c>
      <c r="B165" s="109">
        <v>2102.9</v>
      </c>
      <c r="C165" s="119">
        <f t="shared" si="13"/>
        <v>3.3000000000001819</v>
      </c>
      <c r="D165" s="120"/>
      <c r="E165" s="120">
        <f t="shared" si="14"/>
        <v>1.5717279481806926E-3</v>
      </c>
      <c r="F165" s="120">
        <f t="shared" si="15"/>
        <v>8.1729853305396019E-2</v>
      </c>
      <c r="G165" s="85"/>
      <c r="J165" s="332"/>
      <c r="K165" s="82"/>
    </row>
    <row r="166" spans="1:11" ht="15" customHeight="1">
      <c r="A166" s="102">
        <v>30627</v>
      </c>
      <c r="B166" s="109">
        <v>2102.8000000000002</v>
      </c>
      <c r="C166" s="119">
        <f t="shared" si="13"/>
        <v>-9.9999999999909051E-2</v>
      </c>
      <c r="D166" s="120"/>
      <c r="E166" s="120">
        <f t="shared" si="14"/>
        <v>-4.7553378667511081E-5</v>
      </c>
      <c r="F166" s="120">
        <f t="shared" si="15"/>
        <v>-2.4727756907105764E-3</v>
      </c>
      <c r="G166" s="85"/>
      <c r="J166" s="332"/>
      <c r="K166" s="82"/>
    </row>
    <row r="167" spans="1:11" ht="15" customHeight="1">
      <c r="A167" s="102">
        <v>30634</v>
      </c>
      <c r="B167" s="109">
        <v>2104.1999999999998</v>
      </c>
      <c r="C167" s="119">
        <f t="shared" si="13"/>
        <v>1.3999999999996362</v>
      </c>
      <c r="D167" s="120"/>
      <c r="E167" s="120">
        <f t="shared" si="14"/>
        <v>6.6577896138464714E-4</v>
      </c>
      <c r="F167" s="120">
        <f t="shared" si="15"/>
        <v>3.462050599200165E-2</v>
      </c>
      <c r="G167" s="85"/>
      <c r="J167" s="332"/>
      <c r="K167" s="82"/>
    </row>
    <row r="168" spans="1:11" ht="15" customHeight="1">
      <c r="A168" s="102">
        <v>30641</v>
      </c>
      <c r="B168" s="109">
        <v>2105.1</v>
      </c>
      <c r="C168" s="119">
        <f t="shared" si="13"/>
        <v>0.90000000000009095</v>
      </c>
      <c r="D168" s="120"/>
      <c r="E168" s="120">
        <f t="shared" si="14"/>
        <v>4.2771599657831527E-4</v>
      </c>
      <c r="F168" s="120">
        <f t="shared" si="15"/>
        <v>2.2241231822072393E-2</v>
      </c>
      <c r="G168" s="85"/>
      <c r="J168" s="332"/>
      <c r="K168" s="82"/>
    </row>
    <row r="169" spans="1:11" ht="15" customHeight="1">
      <c r="A169" s="102">
        <v>30648</v>
      </c>
      <c r="B169" s="109">
        <v>2107.8000000000002</v>
      </c>
      <c r="C169" s="119">
        <f t="shared" si="13"/>
        <v>2.7000000000002728</v>
      </c>
      <c r="D169" s="120"/>
      <c r="E169" s="120">
        <f t="shared" si="14"/>
        <v>1.2825994014537424E-3</v>
      </c>
      <c r="F169" s="120">
        <f t="shared" si="15"/>
        <v>6.6695168875594596E-2</v>
      </c>
      <c r="G169" s="85"/>
      <c r="J169" s="332"/>
      <c r="K169" s="82"/>
    </row>
    <row r="170" spans="1:11" ht="15" customHeight="1">
      <c r="A170" s="102">
        <v>30655</v>
      </c>
      <c r="B170" s="109">
        <v>2112.9</v>
      </c>
      <c r="C170" s="119">
        <f t="shared" si="13"/>
        <v>5.0999999999999091</v>
      </c>
      <c r="D170" s="120"/>
      <c r="E170" s="120">
        <f t="shared" si="14"/>
        <v>2.4195844007969961E-3</v>
      </c>
      <c r="F170" s="120">
        <f t="shared" si="15"/>
        <v>0.12581838884144381</v>
      </c>
      <c r="G170" s="85"/>
      <c r="J170" s="332"/>
      <c r="K170" s="82"/>
    </row>
    <row r="171" spans="1:11" ht="15" customHeight="1">
      <c r="A171" s="102">
        <v>30662</v>
      </c>
      <c r="B171" s="109">
        <v>2117.6999999999998</v>
      </c>
      <c r="C171" s="119">
        <f t="shared" si="13"/>
        <v>4.7999999999997272</v>
      </c>
      <c r="D171" s="120"/>
      <c r="E171" s="120">
        <f t="shared" si="14"/>
        <v>2.2717591935253571E-3</v>
      </c>
      <c r="F171" s="120">
        <f t="shared" si="15"/>
        <v>0.11813147806331857</v>
      </c>
      <c r="G171" s="85"/>
      <c r="J171" s="332"/>
      <c r="K171" s="82"/>
    </row>
    <row r="172" spans="1:11" ht="15" customHeight="1">
      <c r="A172" s="102">
        <v>30669</v>
      </c>
      <c r="B172" s="109">
        <v>2121.1</v>
      </c>
      <c r="C172" s="119">
        <f t="shared" si="13"/>
        <v>3.4000000000000909</v>
      </c>
      <c r="D172" s="120"/>
      <c r="E172" s="120">
        <f t="shared" si="14"/>
        <v>1.605515417670157E-3</v>
      </c>
      <c r="F172" s="120">
        <f t="shared" si="15"/>
        <v>8.3486801718848161E-2</v>
      </c>
      <c r="G172" s="85"/>
      <c r="J172" s="332"/>
      <c r="K172" s="82"/>
    </row>
    <row r="173" spans="1:11" ht="15" customHeight="1">
      <c r="A173" s="102">
        <v>30676</v>
      </c>
      <c r="B173" s="109">
        <v>2122.6</v>
      </c>
      <c r="C173" s="119">
        <f t="shared" si="13"/>
        <v>1.5</v>
      </c>
      <c r="D173" s="120"/>
      <c r="E173" s="120">
        <f t="shared" si="14"/>
        <v>7.0718023666965259E-4</v>
      </c>
      <c r="F173" s="120">
        <f t="shared" si="15"/>
        <v>3.6773372306821935E-2</v>
      </c>
      <c r="G173" s="85"/>
      <c r="J173" s="332"/>
      <c r="K173" s="82"/>
    </row>
    <row r="174" spans="1:11" ht="15" customHeight="1">
      <c r="A174" s="102">
        <v>30683</v>
      </c>
      <c r="B174" s="109">
        <v>2127.6</v>
      </c>
      <c r="C174" s="119">
        <f t="shared" si="13"/>
        <v>5</v>
      </c>
      <c r="D174" s="120">
        <f>GDP!C434</f>
        <v>8.199999999999999E-2</v>
      </c>
      <c r="E174" s="120">
        <f t="shared" si="14"/>
        <v>2.3556016206539151E-3</v>
      </c>
      <c r="F174" s="120">
        <f t="shared" si="15"/>
        <v>0.12249128427400359</v>
      </c>
      <c r="G174" s="85"/>
      <c r="J174" s="332"/>
      <c r="K174" s="82"/>
    </row>
    <row r="175" spans="1:11" ht="15" customHeight="1">
      <c r="A175" s="102">
        <v>30690</v>
      </c>
      <c r="B175" s="109">
        <v>2133.4</v>
      </c>
      <c r="C175" s="119">
        <f t="shared" si="13"/>
        <v>5.8000000000001819</v>
      </c>
      <c r="D175" s="120"/>
      <c r="E175" s="120">
        <f t="shared" si="14"/>
        <v>2.7260763301373294E-3</v>
      </c>
      <c r="F175" s="120">
        <f t="shared" si="15"/>
        <v>0.14175596916714112</v>
      </c>
      <c r="G175" s="85"/>
      <c r="J175" s="332"/>
      <c r="K175" s="82"/>
    </row>
    <row r="176" spans="1:11" ht="15" customHeight="1">
      <c r="A176" s="102">
        <v>30697</v>
      </c>
      <c r="B176" s="109">
        <v>2137.6999999999998</v>
      </c>
      <c r="C176" s="119">
        <f t="shared" si="13"/>
        <v>4.2999999999997272</v>
      </c>
      <c r="D176" s="120"/>
      <c r="E176" s="120">
        <f t="shared" si="14"/>
        <v>2.0155620136869442E-3</v>
      </c>
      <c r="F176" s="120">
        <f t="shared" si="15"/>
        <v>0.10480922471172111</v>
      </c>
      <c r="G176" s="85"/>
      <c r="J176" s="332"/>
      <c r="K176" s="82"/>
    </row>
    <row r="177" spans="1:11" ht="15" customHeight="1">
      <c r="A177" s="102">
        <v>30704</v>
      </c>
      <c r="B177" s="109">
        <v>2140</v>
      </c>
      <c r="C177" s="119">
        <f t="shared" si="13"/>
        <v>2.3000000000001819</v>
      </c>
      <c r="D177" s="120"/>
      <c r="E177" s="120">
        <f t="shared" si="14"/>
        <v>1.0759227206811911E-3</v>
      </c>
      <c r="F177" s="120">
        <f t="shared" si="15"/>
        <v>5.5947981475421939E-2</v>
      </c>
      <c r="G177" s="85"/>
      <c r="J177" s="332"/>
      <c r="K177" s="82"/>
    </row>
    <row r="178" spans="1:11" ht="15" customHeight="1">
      <c r="A178" s="102">
        <v>30711</v>
      </c>
      <c r="B178" s="109">
        <v>2140.6999999999998</v>
      </c>
      <c r="C178" s="119">
        <f t="shared" si="13"/>
        <v>0.6999999999998181</v>
      </c>
      <c r="D178" s="120"/>
      <c r="E178" s="120">
        <f t="shared" si="14"/>
        <v>3.2710280373823277E-4</v>
      </c>
      <c r="F178" s="120">
        <f t="shared" si="15"/>
        <v>1.7009345794388106E-2</v>
      </c>
      <c r="G178" s="85"/>
      <c r="J178" s="332"/>
      <c r="K178" s="82"/>
    </row>
    <row r="179" spans="1:11" ht="15" customHeight="1">
      <c r="A179" s="102">
        <v>30718</v>
      </c>
      <c r="B179" s="109">
        <v>2152.1</v>
      </c>
      <c r="C179" s="119">
        <f t="shared" si="13"/>
        <v>11.400000000000091</v>
      </c>
      <c r="D179" s="120"/>
      <c r="E179" s="120">
        <f t="shared" si="14"/>
        <v>5.3253608632690668E-3</v>
      </c>
      <c r="F179" s="120">
        <f t="shared" si="15"/>
        <v>0.27691876488999145</v>
      </c>
      <c r="G179" s="85"/>
      <c r="J179" s="332"/>
      <c r="K179" s="82"/>
    </row>
    <row r="180" spans="1:11">
      <c r="A180" s="102">
        <v>30725</v>
      </c>
      <c r="B180" s="109">
        <v>2164.5</v>
      </c>
      <c r="C180" s="119">
        <f t="shared" si="13"/>
        <v>12.400000000000091</v>
      </c>
      <c r="D180" s="120"/>
      <c r="E180" s="120">
        <f t="shared" si="14"/>
        <v>5.7618140420984581E-3</v>
      </c>
      <c r="F180" s="120">
        <f t="shared" si="15"/>
        <v>0.29961433018911982</v>
      </c>
      <c r="J180" s="332"/>
      <c r="K180" s="82"/>
    </row>
    <row r="181" spans="1:11" ht="15" customHeight="1">
      <c r="A181" s="102">
        <v>30732</v>
      </c>
      <c r="B181" s="109">
        <v>2137.6999999999998</v>
      </c>
      <c r="C181" s="119">
        <f t="shared" si="13"/>
        <v>-26.800000000000182</v>
      </c>
      <c r="D181" s="120"/>
      <c r="E181" s="120">
        <f t="shared" si="14"/>
        <v>-1.2381612381612466E-2</v>
      </c>
      <c r="F181" s="120">
        <f t="shared" si="15"/>
        <v>-0.64384384384384818</v>
      </c>
      <c r="G181" s="85"/>
      <c r="J181" s="332"/>
      <c r="K181" s="82"/>
    </row>
    <row r="182" spans="1:11" ht="15" customHeight="1">
      <c r="A182" s="102">
        <v>30739</v>
      </c>
      <c r="B182" s="109">
        <v>2129.1999999999998</v>
      </c>
      <c r="C182" s="119">
        <f t="shared" si="13"/>
        <v>-8.5</v>
      </c>
      <c r="D182" s="120"/>
      <c r="E182" s="120">
        <f t="shared" si="14"/>
        <v>-3.9762361416475654E-3</v>
      </c>
      <c r="F182" s="120">
        <f t="shared" si="15"/>
        <v>-0.2067642793656734</v>
      </c>
      <c r="G182" s="85"/>
      <c r="J182" s="332"/>
      <c r="K182" s="82"/>
    </row>
    <row r="183" spans="1:11">
      <c r="A183" s="102">
        <v>30746</v>
      </c>
      <c r="B183" s="109">
        <v>2147.6999999999998</v>
      </c>
      <c r="C183" s="119">
        <f t="shared" si="13"/>
        <v>18.5</v>
      </c>
      <c r="D183" s="120"/>
      <c r="E183" s="120">
        <f t="shared" si="14"/>
        <v>8.6887093744129253E-3</v>
      </c>
      <c r="F183" s="120">
        <f t="shared" si="15"/>
        <v>0.45181288746947212</v>
      </c>
      <c r="J183" s="332"/>
      <c r="K183" s="82"/>
    </row>
    <row r="184" spans="1:11">
      <c r="A184" s="102">
        <v>30753</v>
      </c>
      <c r="B184" s="109">
        <v>2166.6999999999998</v>
      </c>
      <c r="C184" s="119">
        <f t="shared" si="13"/>
        <v>19</v>
      </c>
      <c r="D184" s="120"/>
      <c r="E184" s="120">
        <f t="shared" si="14"/>
        <v>8.8466731852679618E-3</v>
      </c>
      <c r="F184" s="120">
        <f t="shared" si="15"/>
        <v>0.46002700563393401</v>
      </c>
      <c r="J184" s="332"/>
      <c r="K184" s="82"/>
    </row>
    <row r="185" spans="1:11">
      <c r="A185" s="102">
        <v>30760</v>
      </c>
      <c r="B185" s="109">
        <v>2181.1999999999998</v>
      </c>
      <c r="C185" s="119">
        <f t="shared" si="13"/>
        <v>14.5</v>
      </c>
      <c r="D185" s="120"/>
      <c r="E185" s="120">
        <f t="shared" si="14"/>
        <v>6.6922047353117648E-3</v>
      </c>
      <c r="F185" s="120">
        <f t="shared" si="15"/>
        <v>0.34799464623621179</v>
      </c>
      <c r="J185" s="332"/>
      <c r="K185" s="82"/>
    </row>
    <row r="186" spans="1:11" ht="15" customHeight="1">
      <c r="A186" s="102">
        <v>30767</v>
      </c>
      <c r="B186" s="109">
        <v>2190.8000000000002</v>
      </c>
      <c r="C186" s="119">
        <f t="shared" si="13"/>
        <v>9.6000000000003638</v>
      </c>
      <c r="D186" s="120"/>
      <c r="E186" s="120">
        <f t="shared" si="14"/>
        <v>4.4012470199891645E-3</v>
      </c>
      <c r="F186" s="120">
        <f t="shared" si="15"/>
        <v>0.22886484503943655</v>
      </c>
      <c r="G186" s="85"/>
      <c r="J186" s="332"/>
      <c r="K186" s="82"/>
    </row>
    <row r="187" spans="1:11" ht="15" customHeight="1">
      <c r="A187" s="102">
        <v>30774</v>
      </c>
      <c r="B187" s="109">
        <v>2192.6</v>
      </c>
      <c r="C187" s="119">
        <f t="shared" si="13"/>
        <v>1.7999999999997272</v>
      </c>
      <c r="D187" s="120">
        <f>GDP!C437</f>
        <v>7.2000000000000008E-2</v>
      </c>
      <c r="E187" s="120">
        <f t="shared" si="14"/>
        <v>8.2161767390894966E-4</v>
      </c>
      <c r="F187" s="120">
        <f t="shared" si="15"/>
        <v>4.2724119043265382E-2</v>
      </c>
      <c r="G187" s="85"/>
      <c r="J187" s="332"/>
      <c r="K187" s="82"/>
    </row>
    <row r="188" spans="1:11" ht="15" customHeight="1">
      <c r="A188" s="102">
        <v>30781</v>
      </c>
      <c r="B188" s="109">
        <v>2191.8000000000002</v>
      </c>
      <c r="C188" s="119">
        <f t="shared" si="13"/>
        <v>-0.79999999999972715</v>
      </c>
      <c r="D188" s="120"/>
      <c r="E188" s="120">
        <f t="shared" si="14"/>
        <v>-3.648636322173343E-4</v>
      </c>
      <c r="F188" s="120">
        <f t="shared" si="15"/>
        <v>-1.8972908875301384E-2</v>
      </c>
      <c r="G188" s="85"/>
      <c r="J188" s="332"/>
      <c r="K188" s="82"/>
    </row>
    <row r="189" spans="1:11" ht="15" customHeight="1">
      <c r="A189" s="102">
        <v>30788</v>
      </c>
      <c r="B189" s="109">
        <v>2192.8000000000002</v>
      </c>
      <c r="C189" s="119">
        <f t="shared" si="13"/>
        <v>1</v>
      </c>
      <c r="D189" s="120"/>
      <c r="E189" s="120">
        <f t="shared" si="14"/>
        <v>4.562460078474313E-4</v>
      </c>
      <c r="F189" s="120">
        <f t="shared" si="15"/>
        <v>2.3724792408066429E-2</v>
      </c>
      <c r="G189" s="85"/>
      <c r="J189" s="332"/>
      <c r="K189" s="82"/>
    </row>
    <row r="190" spans="1:11" ht="15" customHeight="1">
      <c r="A190" s="102">
        <v>30795</v>
      </c>
      <c r="B190" s="109">
        <v>2194</v>
      </c>
      <c r="C190" s="119">
        <f t="shared" si="13"/>
        <v>1.1999999999998181</v>
      </c>
      <c r="D190" s="120"/>
      <c r="E190" s="120">
        <f t="shared" si="14"/>
        <v>5.4724553082808193E-4</v>
      </c>
      <c r="F190" s="120">
        <f t="shared" si="15"/>
        <v>2.8456767603060259E-2</v>
      </c>
      <c r="G190" s="85"/>
      <c r="J190" s="332"/>
      <c r="K190" s="82"/>
    </row>
    <row r="191" spans="1:11" ht="15" customHeight="1">
      <c r="A191" s="102">
        <v>30802</v>
      </c>
      <c r="B191" s="109">
        <v>2194.6999999999998</v>
      </c>
      <c r="C191" s="119">
        <f t="shared" si="13"/>
        <v>0.6999999999998181</v>
      </c>
      <c r="D191" s="120"/>
      <c r="E191" s="120">
        <f t="shared" si="14"/>
        <v>3.1905195989052784E-4</v>
      </c>
      <c r="F191" s="120">
        <f t="shared" si="15"/>
        <v>1.6590701914307449E-2</v>
      </c>
      <c r="G191" s="85"/>
      <c r="J191" s="332"/>
      <c r="K191" s="82"/>
    </row>
    <row r="192" spans="1:11" ht="15" customHeight="1">
      <c r="A192" s="102">
        <v>30809</v>
      </c>
      <c r="B192" s="109">
        <v>2199</v>
      </c>
      <c r="C192" s="119">
        <f t="shared" si="13"/>
        <v>4.3000000000001819</v>
      </c>
      <c r="D192" s="120"/>
      <c r="E192" s="120">
        <f t="shared" si="14"/>
        <v>1.9592655032579314E-3</v>
      </c>
      <c r="F192" s="120">
        <f t="shared" si="15"/>
        <v>0.10188180616941243</v>
      </c>
      <c r="G192" s="85"/>
      <c r="J192" s="332"/>
      <c r="K192" s="82"/>
    </row>
    <row r="193" spans="1:11" ht="15" customHeight="1">
      <c r="A193" s="102">
        <v>30816</v>
      </c>
      <c r="B193" s="109">
        <v>2204.9</v>
      </c>
      <c r="C193" s="119">
        <f t="shared" si="13"/>
        <v>5.9000000000000909</v>
      </c>
      <c r="D193" s="120"/>
      <c r="E193" s="120">
        <f t="shared" si="14"/>
        <v>2.6830377444293273E-3</v>
      </c>
      <c r="F193" s="120">
        <f t="shared" si="15"/>
        <v>0.13951796271032502</v>
      </c>
      <c r="G193" s="85"/>
      <c r="J193" s="332"/>
      <c r="K193" s="82"/>
    </row>
    <row r="194" spans="1:11" ht="15" customHeight="1">
      <c r="A194" s="102">
        <v>30823</v>
      </c>
      <c r="B194" s="109">
        <v>2207.9</v>
      </c>
      <c r="C194" s="119">
        <f t="shared" si="13"/>
        <v>3</v>
      </c>
      <c r="D194" s="120"/>
      <c r="E194" s="120">
        <f t="shared" si="14"/>
        <v>1.3606059231711187E-3</v>
      </c>
      <c r="F194" s="120">
        <f t="shared" si="15"/>
        <v>7.075150800489817E-2</v>
      </c>
      <c r="G194" s="85"/>
      <c r="J194" s="332"/>
      <c r="K194" s="82"/>
    </row>
    <row r="195" spans="1:11" ht="15" customHeight="1">
      <c r="A195" s="102">
        <v>30830</v>
      </c>
      <c r="B195" s="109">
        <v>2209.3000000000002</v>
      </c>
      <c r="C195" s="119">
        <f t="shared" si="13"/>
        <v>1.4000000000000909</v>
      </c>
      <c r="D195" s="120"/>
      <c r="E195" s="120">
        <f t="shared" si="14"/>
        <v>6.340866887087689E-4</v>
      </c>
      <c r="F195" s="120">
        <f t="shared" si="15"/>
        <v>3.2972507812855982E-2</v>
      </c>
      <c r="G195" s="85"/>
      <c r="J195" s="332"/>
      <c r="K195" s="82"/>
    </row>
    <row r="196" spans="1:11" ht="15" customHeight="1">
      <c r="A196" s="102">
        <v>30837</v>
      </c>
      <c r="B196" s="109">
        <v>2214.1999999999998</v>
      </c>
      <c r="C196" s="119">
        <f t="shared" si="13"/>
        <v>4.8999999999996362</v>
      </c>
      <c r="D196" s="120"/>
      <c r="E196" s="120">
        <f t="shared" si="14"/>
        <v>2.2178970714704367E-3</v>
      </c>
      <c r="F196" s="120">
        <f t="shared" si="15"/>
        <v>0.1153306477164627</v>
      </c>
      <c r="G196" s="85"/>
      <c r="J196" s="332"/>
      <c r="K196" s="82"/>
    </row>
    <row r="197" spans="1:11" ht="15" customHeight="1">
      <c r="A197" s="102">
        <v>30844</v>
      </c>
      <c r="B197" s="109">
        <v>2216.8000000000002</v>
      </c>
      <c r="C197" s="119">
        <f t="shared" si="13"/>
        <v>2.6000000000003638</v>
      </c>
      <c r="D197" s="120"/>
      <c r="E197" s="120">
        <f t="shared" si="14"/>
        <v>1.1742390028002727E-3</v>
      </c>
      <c r="F197" s="120">
        <f t="shared" si="15"/>
        <v>6.106042814561418E-2</v>
      </c>
      <c r="G197" s="85"/>
      <c r="J197" s="332"/>
      <c r="K197" s="82"/>
    </row>
    <row r="198" spans="1:11" ht="15" customHeight="1">
      <c r="A198" s="102">
        <v>30851</v>
      </c>
      <c r="B198" s="109">
        <v>2218</v>
      </c>
      <c r="C198" s="119">
        <f t="shared" si="13"/>
        <v>1.1999999999998181</v>
      </c>
      <c r="D198" s="120"/>
      <c r="E198" s="120">
        <f t="shared" si="14"/>
        <v>5.4132082280756858E-4</v>
      </c>
      <c r="F198" s="120">
        <f t="shared" si="15"/>
        <v>2.8148682785993567E-2</v>
      </c>
      <c r="G198" s="85"/>
      <c r="J198" s="332"/>
      <c r="K198" s="82"/>
    </row>
    <row r="199" spans="1:11" ht="15" customHeight="1">
      <c r="A199" s="102">
        <v>30858</v>
      </c>
      <c r="B199" s="109">
        <v>2220.9</v>
      </c>
      <c r="C199" s="119">
        <f t="shared" si="13"/>
        <v>2.9000000000000909</v>
      </c>
      <c r="D199" s="120"/>
      <c r="E199" s="120">
        <f t="shared" si="14"/>
        <v>1.3074842200180752E-3</v>
      </c>
      <c r="F199" s="120">
        <f t="shared" si="15"/>
        <v>6.7989179440939906E-2</v>
      </c>
      <c r="G199" s="85"/>
      <c r="J199" s="332"/>
      <c r="K199" s="82"/>
    </row>
    <row r="200" spans="1:11" ht="15" customHeight="1">
      <c r="A200" s="102">
        <v>30865</v>
      </c>
      <c r="B200" s="109">
        <v>2224.6</v>
      </c>
      <c r="C200" s="119">
        <f t="shared" si="13"/>
        <v>3.6999999999998181</v>
      </c>
      <c r="D200" s="120">
        <f>GDP!C440</f>
        <v>0.04</v>
      </c>
      <c r="E200" s="120">
        <f t="shared" si="14"/>
        <v>1.6659912648024756E-3</v>
      </c>
      <c r="F200" s="120">
        <f t="shared" si="15"/>
        <v>8.6631545769728729E-2</v>
      </c>
      <c r="G200" s="85"/>
      <c r="J200" s="332"/>
      <c r="K200" s="82"/>
    </row>
    <row r="201" spans="1:11" ht="15" customHeight="1">
      <c r="A201" s="102">
        <v>30872</v>
      </c>
      <c r="B201" s="109">
        <v>2224.5</v>
      </c>
      <c r="C201" s="119">
        <f t="shared" si="13"/>
        <v>-9.9999999999909051E-2</v>
      </c>
      <c r="D201" s="120"/>
      <c r="E201" s="120">
        <f t="shared" si="14"/>
        <v>-4.4951901465391108E-5</v>
      </c>
      <c r="F201" s="120">
        <f t="shared" si="15"/>
        <v>-2.3374988762003375E-3</v>
      </c>
      <c r="G201" s="85"/>
      <c r="J201" s="332"/>
      <c r="K201" s="82"/>
    </row>
    <row r="202" spans="1:11" ht="15" customHeight="1">
      <c r="A202" s="102">
        <v>30879</v>
      </c>
      <c r="B202" s="109">
        <v>2228.8000000000002</v>
      </c>
      <c r="C202" s="119">
        <f t="shared" si="13"/>
        <v>4.3000000000001819</v>
      </c>
      <c r="D202" s="120"/>
      <c r="E202" s="120">
        <f t="shared" si="14"/>
        <v>1.933018655877807E-3</v>
      </c>
      <c r="F202" s="120">
        <f t="shared" si="15"/>
        <v>0.10051697010564596</v>
      </c>
      <c r="G202" s="85"/>
      <c r="J202" s="332"/>
      <c r="K202" s="82"/>
    </row>
    <row r="203" spans="1:11" ht="15" customHeight="1">
      <c r="A203" s="102">
        <v>30886</v>
      </c>
      <c r="B203" s="109">
        <v>2229.6999999999998</v>
      </c>
      <c r="C203" s="119">
        <f t="shared" ref="C203:C266" si="16">B203-B202</f>
        <v>0.8999999999996362</v>
      </c>
      <c r="D203" s="120"/>
      <c r="E203" s="120">
        <f t="shared" ref="E203:E266" si="17">(B203-B202)/B202</f>
        <v>4.0380473797542899E-4</v>
      </c>
      <c r="F203" s="120">
        <f t="shared" si="15"/>
        <v>2.0997846374722306E-2</v>
      </c>
      <c r="G203" s="85"/>
      <c r="J203" s="332"/>
      <c r="K203" s="82"/>
    </row>
    <row r="204" spans="1:11" ht="15" customHeight="1">
      <c r="A204" s="102">
        <v>30893</v>
      </c>
      <c r="B204" s="109">
        <v>2229.3000000000002</v>
      </c>
      <c r="C204" s="119">
        <f t="shared" si="16"/>
        <v>-0.3999999999996362</v>
      </c>
      <c r="D204" s="120"/>
      <c r="E204" s="120">
        <f t="shared" si="17"/>
        <v>-1.7939633134486085E-4</v>
      </c>
      <c r="F204" s="120">
        <f t="shared" si="15"/>
        <v>-9.3286092299327637E-3</v>
      </c>
      <c r="G204" s="85"/>
      <c r="J204" s="332"/>
      <c r="K204" s="82"/>
    </row>
    <row r="205" spans="1:11" ht="15" customHeight="1">
      <c r="A205" s="102">
        <v>30900</v>
      </c>
      <c r="B205" s="109">
        <v>2230.6</v>
      </c>
      <c r="C205" s="119">
        <f t="shared" si="16"/>
        <v>1.2999999999997272</v>
      </c>
      <c r="D205" s="120"/>
      <c r="E205" s="120">
        <f t="shared" si="17"/>
        <v>5.8314269053053741E-4</v>
      </c>
      <c r="F205" s="120">
        <f t="shared" si="15"/>
        <v>3.0323419907587947E-2</v>
      </c>
      <c r="G205" s="85"/>
      <c r="J205" s="332"/>
      <c r="K205" s="82"/>
    </row>
    <row r="206" spans="1:11" ht="15" customHeight="1">
      <c r="A206" s="102">
        <v>30907</v>
      </c>
      <c r="B206" s="109">
        <v>2230.6</v>
      </c>
      <c r="C206" s="119">
        <f t="shared" si="16"/>
        <v>0</v>
      </c>
      <c r="D206" s="120"/>
      <c r="E206" s="120">
        <f t="shared" si="17"/>
        <v>0</v>
      </c>
      <c r="F206" s="120">
        <f t="shared" si="15"/>
        <v>0</v>
      </c>
      <c r="G206" s="85"/>
      <c r="J206" s="332"/>
      <c r="K206" s="82"/>
    </row>
    <row r="207" spans="1:11" ht="15" customHeight="1">
      <c r="A207" s="102">
        <v>30914</v>
      </c>
      <c r="B207" s="109">
        <v>2232.1</v>
      </c>
      <c r="C207" s="119">
        <f t="shared" si="16"/>
        <v>1.5</v>
      </c>
      <c r="D207" s="120"/>
      <c r="E207" s="120">
        <f t="shared" si="17"/>
        <v>6.7246480767506507E-4</v>
      </c>
      <c r="F207" s="120">
        <f t="shared" si="15"/>
        <v>3.4968169999103384E-2</v>
      </c>
      <c r="G207" s="85"/>
      <c r="J207" s="332"/>
      <c r="K207" s="82"/>
    </row>
    <row r="208" spans="1:11" ht="15" customHeight="1">
      <c r="A208" s="102">
        <v>30921</v>
      </c>
      <c r="B208" s="109">
        <v>2233.5</v>
      </c>
      <c r="C208" s="119">
        <f t="shared" si="16"/>
        <v>1.4000000000000909</v>
      </c>
      <c r="D208" s="120"/>
      <c r="E208" s="120">
        <f t="shared" si="17"/>
        <v>6.2721204247125626E-4</v>
      </c>
      <c r="F208" s="120">
        <f t="shared" si="15"/>
        <v>3.2615026208505322E-2</v>
      </c>
      <c r="G208" s="85"/>
      <c r="J208" s="332"/>
      <c r="K208" s="82"/>
    </row>
    <row r="209" spans="1:11" ht="15" customHeight="1">
      <c r="A209" s="102">
        <v>30928</v>
      </c>
      <c r="B209" s="109">
        <v>2236.4</v>
      </c>
      <c r="C209" s="119">
        <f t="shared" si="16"/>
        <v>2.9000000000000909</v>
      </c>
      <c r="D209" s="120"/>
      <c r="E209" s="120">
        <f t="shared" si="17"/>
        <v>1.2984105663756843E-3</v>
      </c>
      <c r="F209" s="120">
        <f t="shared" si="15"/>
        <v>6.7517349451535577E-2</v>
      </c>
      <c r="G209" s="85"/>
      <c r="J209" s="332"/>
      <c r="K209" s="82"/>
    </row>
    <row r="210" spans="1:11" ht="15" customHeight="1">
      <c r="A210" s="102">
        <v>30935</v>
      </c>
      <c r="B210" s="109">
        <v>2241.1</v>
      </c>
      <c r="C210" s="119">
        <f t="shared" si="16"/>
        <v>4.6999999999998181</v>
      </c>
      <c r="D210" s="120"/>
      <c r="E210" s="120">
        <f t="shared" si="17"/>
        <v>2.101591844034975E-3</v>
      </c>
      <c r="F210" s="120">
        <f t="shared" si="15"/>
        <v>0.1092827758898187</v>
      </c>
      <c r="G210" s="85"/>
      <c r="J210" s="332"/>
      <c r="K210" s="82"/>
    </row>
    <row r="211" spans="1:11" ht="15" customHeight="1">
      <c r="A211" s="102">
        <v>30942</v>
      </c>
      <c r="B211" s="109">
        <v>2244</v>
      </c>
      <c r="C211" s="119">
        <f t="shared" si="16"/>
        <v>2.9000000000000909</v>
      </c>
      <c r="D211" s="120"/>
      <c r="E211" s="120">
        <f t="shared" si="17"/>
        <v>1.2940074070769225E-3</v>
      </c>
      <c r="F211" s="120">
        <f t="shared" si="15"/>
        <v>6.7288385167999967E-2</v>
      </c>
      <c r="G211" s="85"/>
      <c r="J211" s="332"/>
      <c r="K211" s="82"/>
    </row>
    <row r="212" spans="1:11" ht="15" customHeight="1">
      <c r="A212" s="102">
        <v>30949</v>
      </c>
      <c r="B212" s="109">
        <v>2246.8000000000002</v>
      </c>
      <c r="C212" s="119">
        <f t="shared" si="16"/>
        <v>2.8000000000001819</v>
      </c>
      <c r="D212" s="120"/>
      <c r="E212" s="120">
        <f t="shared" si="17"/>
        <v>1.2477718360072111E-3</v>
      </c>
      <c r="F212" s="120">
        <f t="shared" ref="F212:F275" si="18">E212*52</f>
        <v>6.4884135472374982E-2</v>
      </c>
      <c r="G212" s="85"/>
      <c r="J212" s="332"/>
      <c r="K212" s="82"/>
    </row>
    <row r="213" spans="1:11" ht="15" customHeight="1">
      <c r="A213" s="102">
        <v>30956</v>
      </c>
      <c r="B213" s="109">
        <v>2253.5</v>
      </c>
      <c r="C213" s="119">
        <f t="shared" si="16"/>
        <v>6.6999999999998181</v>
      </c>
      <c r="D213" s="120">
        <f>GDP!C443</f>
        <v>3.2000000000000001E-2</v>
      </c>
      <c r="E213" s="120">
        <f t="shared" si="17"/>
        <v>2.9820188712835222E-3</v>
      </c>
      <c r="F213" s="120">
        <f t="shared" si="18"/>
        <v>0.15506498130674315</v>
      </c>
      <c r="G213" s="85"/>
      <c r="I213" s="120"/>
      <c r="J213" s="332"/>
      <c r="K213" s="82"/>
    </row>
    <row r="214" spans="1:11" ht="15" customHeight="1">
      <c r="A214" s="102">
        <v>30963</v>
      </c>
      <c r="B214" s="109">
        <v>2253.1</v>
      </c>
      <c r="C214" s="119">
        <f t="shared" si="16"/>
        <v>-0.40000000000009095</v>
      </c>
      <c r="D214" s="120"/>
      <c r="E214" s="120">
        <f t="shared" si="17"/>
        <v>-1.775016640781411E-4</v>
      </c>
      <c r="F214" s="120">
        <f t="shared" si="18"/>
        <v>-9.230086532063338E-3</v>
      </c>
      <c r="G214" s="85"/>
      <c r="I214" s="120"/>
      <c r="J214" s="332"/>
      <c r="K214" s="82"/>
    </row>
    <row r="215" spans="1:11" ht="15" customHeight="1">
      <c r="A215" s="102">
        <v>30970</v>
      </c>
      <c r="B215" s="109">
        <v>2259.1999999999998</v>
      </c>
      <c r="C215" s="119">
        <f t="shared" si="16"/>
        <v>6.0999999999999091</v>
      </c>
      <c r="D215" s="120"/>
      <c r="E215" s="120">
        <f t="shared" si="17"/>
        <v>2.7073809418134611E-3</v>
      </c>
      <c r="F215" s="120">
        <f t="shared" si="18"/>
        <v>0.14078380897429998</v>
      </c>
      <c r="G215" s="85"/>
      <c r="I215" s="120"/>
      <c r="J215" s="332"/>
      <c r="K215" s="82"/>
    </row>
    <row r="216" spans="1:11" ht="15" customHeight="1">
      <c r="A216" s="102">
        <v>30977</v>
      </c>
      <c r="B216" s="109">
        <v>2258.8000000000002</v>
      </c>
      <c r="C216" s="119">
        <f t="shared" si="16"/>
        <v>-0.3999999999996362</v>
      </c>
      <c r="D216" s="120"/>
      <c r="E216" s="120">
        <f t="shared" si="17"/>
        <v>-1.7705382436244521E-4</v>
      </c>
      <c r="F216" s="120">
        <f t="shared" si="18"/>
        <v>-9.2067988668471518E-3</v>
      </c>
      <c r="G216" s="85"/>
      <c r="I216" s="120"/>
      <c r="J216" s="82"/>
      <c r="K216" s="82"/>
    </row>
    <row r="217" spans="1:11" ht="15" customHeight="1">
      <c r="A217" s="102">
        <v>30984</v>
      </c>
      <c r="B217" s="109">
        <v>2264.4</v>
      </c>
      <c r="C217" s="119">
        <f t="shared" si="16"/>
        <v>5.5999999999999091</v>
      </c>
      <c r="D217" s="120"/>
      <c r="E217" s="120">
        <f t="shared" si="17"/>
        <v>2.4791924915884135E-3</v>
      </c>
      <c r="F217" s="120">
        <f t="shared" si="18"/>
        <v>0.1289180095625975</v>
      </c>
      <c r="G217" s="85"/>
      <c r="I217" s="120"/>
      <c r="J217" s="333"/>
      <c r="K217" s="9"/>
    </row>
    <row r="218" spans="1:11" ht="15" customHeight="1">
      <c r="A218" s="102">
        <v>30991</v>
      </c>
      <c r="B218" s="109">
        <v>2270.8000000000002</v>
      </c>
      <c r="C218" s="119">
        <f t="shared" si="16"/>
        <v>6.4000000000000909</v>
      </c>
      <c r="D218" s="120"/>
      <c r="E218" s="120">
        <f t="shared" si="17"/>
        <v>2.8263557675322782E-3</v>
      </c>
      <c r="F218" s="120">
        <f t="shared" si="18"/>
        <v>0.14697049991167846</v>
      </c>
      <c r="G218" s="85"/>
      <c r="I218" s="120"/>
      <c r="J218" s="333"/>
      <c r="K218" s="9"/>
    </row>
    <row r="219" spans="1:11" ht="15" customHeight="1">
      <c r="A219" s="102">
        <v>30998</v>
      </c>
      <c r="B219" s="109">
        <v>2275.9</v>
      </c>
      <c r="C219" s="119">
        <f t="shared" si="16"/>
        <v>5.0999999999999091</v>
      </c>
      <c r="D219" s="120"/>
      <c r="E219" s="120">
        <f t="shared" si="17"/>
        <v>2.2459045270388886E-3</v>
      </c>
      <c r="F219" s="120">
        <f t="shared" si="18"/>
        <v>0.11678703540602221</v>
      </c>
      <c r="G219" s="85"/>
      <c r="I219" s="120"/>
      <c r="J219" s="333"/>
      <c r="K219" s="9"/>
    </row>
    <row r="220" spans="1:11" ht="15" customHeight="1">
      <c r="A220" s="102">
        <v>31005</v>
      </c>
      <c r="B220" s="109">
        <v>2283.1999999999998</v>
      </c>
      <c r="C220" s="119">
        <f t="shared" si="16"/>
        <v>7.2999999999997272</v>
      </c>
      <c r="D220" s="120"/>
      <c r="E220" s="120">
        <f t="shared" si="17"/>
        <v>3.2075222988706565E-3</v>
      </c>
      <c r="F220" s="120">
        <f t="shared" si="18"/>
        <v>0.16679115954127413</v>
      </c>
      <c r="G220" s="85"/>
    </row>
    <row r="221" spans="1:11" ht="15" customHeight="1">
      <c r="A221" s="102">
        <v>31012</v>
      </c>
      <c r="B221" s="109">
        <v>2286.1999999999998</v>
      </c>
      <c r="C221" s="119">
        <f t="shared" si="16"/>
        <v>3</v>
      </c>
      <c r="D221" s="120"/>
      <c r="E221" s="120">
        <f t="shared" si="17"/>
        <v>1.3139453398738614E-3</v>
      </c>
      <c r="F221" s="120">
        <f t="shared" si="18"/>
        <v>6.8325157673440801E-2</v>
      </c>
      <c r="G221" s="85"/>
    </row>
    <row r="222" spans="1:11" ht="15" customHeight="1">
      <c r="A222" s="102">
        <v>31019</v>
      </c>
      <c r="B222" s="109">
        <v>2287.6</v>
      </c>
      <c r="C222" s="119">
        <f t="shared" si="16"/>
        <v>1.4000000000000909</v>
      </c>
      <c r="D222" s="120"/>
      <c r="E222" s="120">
        <f t="shared" si="17"/>
        <v>6.123698714023668E-4</v>
      </c>
      <c r="F222" s="120">
        <f t="shared" si="18"/>
        <v>3.1843233312923075E-2</v>
      </c>
      <c r="G222" s="85"/>
    </row>
    <row r="223" spans="1:11" ht="15" customHeight="1">
      <c r="A223" s="102">
        <v>31026</v>
      </c>
      <c r="B223" s="109">
        <v>2297.1</v>
      </c>
      <c r="C223" s="119">
        <f t="shared" si="16"/>
        <v>9.5</v>
      </c>
      <c r="D223" s="120"/>
      <c r="E223" s="120">
        <f t="shared" si="17"/>
        <v>4.152823920265781E-3</v>
      </c>
      <c r="F223" s="120">
        <f t="shared" si="18"/>
        <v>0.21594684385382062</v>
      </c>
      <c r="G223" s="85"/>
    </row>
    <row r="224" spans="1:11" ht="15" customHeight="1">
      <c r="A224" s="102">
        <v>31033</v>
      </c>
      <c r="B224" s="109">
        <v>2303.4</v>
      </c>
      <c r="C224" s="119">
        <f t="shared" si="16"/>
        <v>6.3000000000001819</v>
      </c>
      <c r="D224" s="120"/>
      <c r="E224" s="120">
        <f t="shared" si="17"/>
        <v>2.7425884811284585E-3</v>
      </c>
      <c r="F224" s="120">
        <f t="shared" si="18"/>
        <v>0.14261460101867984</v>
      </c>
      <c r="G224" s="85"/>
    </row>
    <row r="225" spans="1:7" ht="15" customHeight="1">
      <c r="A225" s="102">
        <v>31040</v>
      </c>
      <c r="B225" s="109">
        <v>2311.4</v>
      </c>
      <c r="C225" s="119">
        <f t="shared" si="16"/>
        <v>8</v>
      </c>
      <c r="D225" s="120"/>
      <c r="E225" s="120">
        <f t="shared" si="17"/>
        <v>3.4731266822957364E-3</v>
      </c>
      <c r="F225" s="120">
        <f t="shared" si="18"/>
        <v>0.1806025874793783</v>
      </c>
      <c r="G225" s="85"/>
    </row>
    <row r="226" spans="1:7" ht="15" customHeight="1">
      <c r="A226" s="102">
        <v>31047</v>
      </c>
      <c r="B226" s="109">
        <v>2316.8000000000002</v>
      </c>
      <c r="C226" s="119">
        <f t="shared" si="16"/>
        <v>5.4000000000000909</v>
      </c>
      <c r="D226" s="120"/>
      <c r="E226" s="120">
        <f t="shared" si="17"/>
        <v>2.336246430734659E-3</v>
      </c>
      <c r="F226" s="120">
        <f t="shared" si="18"/>
        <v>0.12148481439820227</v>
      </c>
      <c r="G226" s="85"/>
    </row>
    <row r="227" spans="1:7" ht="15" customHeight="1">
      <c r="A227" s="102">
        <v>31054</v>
      </c>
      <c r="B227" s="109">
        <v>2322.9</v>
      </c>
      <c r="C227" s="119">
        <f t="shared" si="16"/>
        <v>6.0999999999999091</v>
      </c>
      <c r="D227" s="120">
        <f>GDP!C446</f>
        <v>0.04</v>
      </c>
      <c r="E227" s="120">
        <f t="shared" si="17"/>
        <v>2.632941988950237E-3</v>
      </c>
      <c r="F227" s="120">
        <f t="shared" si="18"/>
        <v>0.13691298342541233</v>
      </c>
      <c r="G227" s="85"/>
    </row>
    <row r="228" spans="1:7" ht="15" customHeight="1">
      <c r="A228" s="102">
        <v>31061</v>
      </c>
      <c r="B228" s="109">
        <v>2331.8000000000002</v>
      </c>
      <c r="C228" s="119">
        <f t="shared" si="16"/>
        <v>8.9000000000000909</v>
      </c>
      <c r="D228" s="120"/>
      <c r="E228" s="120">
        <f t="shared" si="17"/>
        <v>3.8314176245211116E-3</v>
      </c>
      <c r="F228" s="120">
        <f t="shared" si="18"/>
        <v>0.1992337164750978</v>
      </c>
      <c r="G228" s="85"/>
    </row>
    <row r="229" spans="1:7" ht="15" customHeight="1">
      <c r="A229" s="102">
        <v>31068</v>
      </c>
      <c r="B229" s="109">
        <v>2337.3000000000002</v>
      </c>
      <c r="C229" s="119">
        <f t="shared" si="16"/>
        <v>5.5</v>
      </c>
      <c r="D229" s="120"/>
      <c r="E229" s="120">
        <f t="shared" si="17"/>
        <v>2.3586928553049145E-3</v>
      </c>
      <c r="F229" s="120">
        <f t="shared" si="18"/>
        <v>0.12265202847585555</v>
      </c>
      <c r="G229" s="85"/>
    </row>
    <row r="230" spans="1:7" ht="15" customHeight="1">
      <c r="A230" s="102">
        <v>31075</v>
      </c>
      <c r="B230" s="109">
        <v>2341.3000000000002</v>
      </c>
      <c r="C230" s="119">
        <f t="shared" si="16"/>
        <v>4</v>
      </c>
      <c r="D230" s="120"/>
      <c r="E230" s="120">
        <f t="shared" si="17"/>
        <v>1.7113763744491506E-3</v>
      </c>
      <c r="F230" s="120">
        <f t="shared" si="18"/>
        <v>8.8991571471355835E-2</v>
      </c>
      <c r="G230" s="85"/>
    </row>
    <row r="231" spans="1:7" ht="15" customHeight="1">
      <c r="A231" s="102">
        <v>31082</v>
      </c>
      <c r="B231" s="109">
        <v>2344</v>
      </c>
      <c r="C231" s="119">
        <f t="shared" si="16"/>
        <v>2.6999999999998181</v>
      </c>
      <c r="D231" s="120"/>
      <c r="E231" s="120">
        <f t="shared" si="17"/>
        <v>1.1532054841326689E-3</v>
      </c>
      <c r="F231" s="120">
        <f t="shared" si="18"/>
        <v>5.9966685174898782E-2</v>
      </c>
      <c r="G231" s="85"/>
    </row>
    <row r="232" spans="1:7" ht="15" customHeight="1">
      <c r="A232" s="102">
        <v>31089</v>
      </c>
      <c r="B232" s="109">
        <v>2345.8000000000002</v>
      </c>
      <c r="C232" s="119">
        <f t="shared" si="16"/>
        <v>1.8000000000001819</v>
      </c>
      <c r="D232" s="120"/>
      <c r="E232" s="120">
        <f t="shared" si="17"/>
        <v>7.6791808873727895E-4</v>
      </c>
      <c r="F232" s="120">
        <f t="shared" si="18"/>
        <v>3.9931740614338504E-2</v>
      </c>
      <c r="G232" s="85"/>
    </row>
    <row r="233" spans="1:7" ht="15" customHeight="1">
      <c r="A233" s="102">
        <v>31096</v>
      </c>
      <c r="B233" s="109">
        <v>2349.5</v>
      </c>
      <c r="C233" s="119">
        <f t="shared" si="16"/>
        <v>3.6999999999998181</v>
      </c>
      <c r="D233" s="120"/>
      <c r="E233" s="120">
        <f t="shared" si="17"/>
        <v>1.5772870662459791E-3</v>
      </c>
      <c r="F233" s="120">
        <f t="shared" si="18"/>
        <v>8.2018927444790918E-2</v>
      </c>
      <c r="G233" s="85"/>
    </row>
    <row r="234" spans="1:7" ht="15" customHeight="1">
      <c r="A234" s="102">
        <v>31103</v>
      </c>
      <c r="B234" s="109">
        <v>2352.1999999999998</v>
      </c>
      <c r="C234" s="119">
        <f t="shared" si="16"/>
        <v>2.6999999999998181</v>
      </c>
      <c r="D234" s="120"/>
      <c r="E234" s="120">
        <f t="shared" si="17"/>
        <v>1.1491806767396544E-3</v>
      </c>
      <c r="F234" s="120">
        <f t="shared" si="18"/>
        <v>5.9757395190462026E-2</v>
      </c>
      <c r="G234" s="85"/>
    </row>
    <row r="235" spans="1:7" ht="15" customHeight="1">
      <c r="A235" s="102">
        <v>31110</v>
      </c>
      <c r="B235" s="109">
        <v>2357.3000000000002</v>
      </c>
      <c r="C235" s="119">
        <f t="shared" si="16"/>
        <v>5.1000000000003638</v>
      </c>
      <c r="D235" s="120"/>
      <c r="E235" s="120">
        <f t="shared" si="17"/>
        <v>2.1681829776381109E-3</v>
      </c>
      <c r="F235" s="120">
        <f t="shared" si="18"/>
        <v>0.11274551483718177</v>
      </c>
      <c r="G235" s="85"/>
    </row>
    <row r="236" spans="1:7" ht="15" customHeight="1">
      <c r="A236" s="102">
        <v>31117</v>
      </c>
      <c r="B236" s="109">
        <v>2359</v>
      </c>
      <c r="C236" s="119">
        <f t="shared" si="16"/>
        <v>1.6999999999998181</v>
      </c>
      <c r="D236" s="120"/>
      <c r="E236" s="120">
        <f t="shared" si="17"/>
        <v>7.2116404360913675E-4</v>
      </c>
      <c r="F236" s="120">
        <f t="shared" si="18"/>
        <v>3.7500530267675108E-2</v>
      </c>
      <c r="G236" s="85"/>
    </row>
    <row r="237" spans="1:7" ht="15" customHeight="1">
      <c r="A237" s="102">
        <v>31124</v>
      </c>
      <c r="B237" s="109">
        <v>2360.8000000000002</v>
      </c>
      <c r="C237" s="119">
        <f t="shared" si="16"/>
        <v>1.8000000000001819</v>
      </c>
      <c r="D237" s="120"/>
      <c r="E237" s="120">
        <f t="shared" si="17"/>
        <v>7.6303518440024672E-4</v>
      </c>
      <c r="F237" s="120">
        <f t="shared" si="18"/>
        <v>3.967782958881283E-2</v>
      </c>
      <c r="G237" s="85"/>
    </row>
    <row r="238" spans="1:7" ht="15" customHeight="1">
      <c r="A238" s="102">
        <v>31131</v>
      </c>
      <c r="B238" s="109">
        <v>2366.3000000000002</v>
      </c>
      <c r="C238" s="119">
        <f t="shared" si="16"/>
        <v>5.5</v>
      </c>
      <c r="D238" s="120"/>
      <c r="E238" s="120">
        <f t="shared" si="17"/>
        <v>2.329718739410369E-3</v>
      </c>
      <c r="F238" s="120">
        <f t="shared" si="18"/>
        <v>0.12114537444933919</v>
      </c>
      <c r="G238" s="85"/>
    </row>
    <row r="239" spans="1:7" ht="15" customHeight="1">
      <c r="A239" s="102">
        <v>31138</v>
      </c>
      <c r="B239" s="109">
        <v>2370.6</v>
      </c>
      <c r="C239" s="119">
        <f t="shared" si="16"/>
        <v>4.2999999999997272</v>
      </c>
      <c r="D239" s="120">
        <f>GDP!C449</f>
        <v>3.7000000000000005E-2</v>
      </c>
      <c r="E239" s="120">
        <f t="shared" si="17"/>
        <v>1.8171829438362536E-3</v>
      </c>
      <c r="F239" s="120">
        <f t="shared" si="18"/>
        <v>9.4493513079485184E-2</v>
      </c>
      <c r="G239" s="85"/>
    </row>
    <row r="240" spans="1:7" ht="15" customHeight="1">
      <c r="A240" s="102">
        <v>31145</v>
      </c>
      <c r="B240" s="109">
        <v>2368.5</v>
      </c>
      <c r="C240" s="119">
        <f t="shared" si="16"/>
        <v>-2.0999999999999091</v>
      </c>
      <c r="D240" s="120"/>
      <c r="E240" s="120">
        <f t="shared" si="17"/>
        <v>-8.8585168311815959E-4</v>
      </c>
      <c r="F240" s="120">
        <f t="shared" si="18"/>
        <v>-4.6064287522144295E-2</v>
      </c>
      <c r="G240" s="85"/>
    </row>
    <row r="241" spans="1:7" ht="15" customHeight="1">
      <c r="A241" s="102">
        <v>31152</v>
      </c>
      <c r="B241" s="109">
        <v>2371.4</v>
      </c>
      <c r="C241" s="119">
        <f t="shared" si="16"/>
        <v>2.9000000000000909</v>
      </c>
      <c r="D241" s="120"/>
      <c r="E241" s="120">
        <f t="shared" si="17"/>
        <v>1.2244036309901165E-3</v>
      </c>
      <c r="F241" s="120">
        <f t="shared" si="18"/>
        <v>6.3668988811486055E-2</v>
      </c>
      <c r="G241" s="85"/>
    </row>
    <row r="242" spans="1:7" ht="15" customHeight="1">
      <c r="A242" s="102">
        <v>31159</v>
      </c>
      <c r="B242" s="109">
        <v>2375.5</v>
      </c>
      <c r="C242" s="119">
        <f t="shared" si="16"/>
        <v>4.0999999999999091</v>
      </c>
      <c r="D242" s="120"/>
      <c r="E242" s="120">
        <f t="shared" si="17"/>
        <v>1.7289364932107231E-3</v>
      </c>
      <c r="F242" s="120">
        <f t="shared" si="18"/>
        <v>8.9904697646957604E-2</v>
      </c>
      <c r="G242" s="85"/>
    </row>
    <row r="243" spans="1:7" ht="15" customHeight="1">
      <c r="A243" s="102">
        <v>31166</v>
      </c>
      <c r="B243" s="109">
        <v>2374.5</v>
      </c>
      <c r="C243" s="119">
        <f t="shared" si="16"/>
        <v>-1</v>
      </c>
      <c r="D243" s="120"/>
      <c r="E243" s="120">
        <f t="shared" si="17"/>
        <v>-4.2096400757735212E-4</v>
      </c>
      <c r="F243" s="120">
        <f t="shared" si="18"/>
        <v>-2.189012839402231E-2</v>
      </c>
      <c r="G243" s="85"/>
    </row>
    <row r="244" spans="1:7" ht="15" customHeight="1">
      <c r="A244" s="102">
        <v>31173</v>
      </c>
      <c r="B244" s="109">
        <v>2377.6</v>
      </c>
      <c r="C244" s="119">
        <f t="shared" si="16"/>
        <v>3.0999999999999091</v>
      </c>
      <c r="D244" s="120"/>
      <c r="E244" s="120">
        <f t="shared" si="17"/>
        <v>1.3055380080016462E-3</v>
      </c>
      <c r="F244" s="120">
        <f t="shared" si="18"/>
        <v>6.7887976416085599E-2</v>
      </c>
      <c r="G244" s="85"/>
    </row>
    <row r="245" spans="1:7" ht="15" customHeight="1">
      <c r="A245" s="102">
        <v>31180</v>
      </c>
      <c r="B245" s="109">
        <v>2381.5</v>
      </c>
      <c r="C245" s="119">
        <f t="shared" si="16"/>
        <v>3.9000000000000909</v>
      </c>
      <c r="D245" s="120"/>
      <c r="E245" s="120">
        <f t="shared" si="17"/>
        <v>1.6403095558546817E-3</v>
      </c>
      <c r="F245" s="120">
        <f t="shared" si="18"/>
        <v>8.5296096904443452E-2</v>
      </c>
      <c r="G245" s="85"/>
    </row>
    <row r="246" spans="1:7" ht="15" customHeight="1">
      <c r="A246" s="102">
        <v>31187</v>
      </c>
      <c r="B246" s="109">
        <v>2386.8000000000002</v>
      </c>
      <c r="C246" s="119">
        <f t="shared" si="16"/>
        <v>5.3000000000001819</v>
      </c>
      <c r="D246" s="120"/>
      <c r="E246" s="120">
        <f t="shared" si="17"/>
        <v>2.2254881377283989E-3</v>
      </c>
      <c r="F246" s="120">
        <f t="shared" si="18"/>
        <v>0.11572538316187674</v>
      </c>
      <c r="G246" s="85"/>
    </row>
    <row r="247" spans="1:7" ht="15" customHeight="1">
      <c r="A247" s="102">
        <v>31194</v>
      </c>
      <c r="B247" s="109">
        <v>2390.4</v>
      </c>
      <c r="C247" s="119">
        <f t="shared" si="16"/>
        <v>3.5999999999999091</v>
      </c>
      <c r="D247" s="120"/>
      <c r="E247" s="120">
        <f t="shared" si="17"/>
        <v>1.5082956259426464E-3</v>
      </c>
      <c r="F247" s="120">
        <f t="shared" si="18"/>
        <v>7.8431372549017608E-2</v>
      </c>
      <c r="G247" s="85"/>
    </row>
    <row r="248" spans="1:7" ht="15" customHeight="1">
      <c r="A248" s="102">
        <v>31201</v>
      </c>
      <c r="B248" s="109">
        <v>2393.1999999999998</v>
      </c>
      <c r="C248" s="119">
        <f t="shared" si="16"/>
        <v>2.7999999999997272</v>
      </c>
      <c r="D248" s="120"/>
      <c r="E248" s="120">
        <f t="shared" si="17"/>
        <v>1.1713520749664186E-3</v>
      </c>
      <c r="F248" s="120">
        <f t="shared" si="18"/>
        <v>6.0910307898253767E-2</v>
      </c>
      <c r="G248" s="85"/>
    </row>
    <row r="249" spans="1:7" ht="15" customHeight="1">
      <c r="A249" s="102">
        <v>31208</v>
      </c>
      <c r="B249" s="109">
        <v>2403.4</v>
      </c>
      <c r="C249" s="119">
        <f t="shared" si="16"/>
        <v>10.200000000000273</v>
      </c>
      <c r="D249" s="120"/>
      <c r="E249" s="120">
        <f t="shared" si="17"/>
        <v>4.2620758816648311E-3</v>
      </c>
      <c r="F249" s="120">
        <f t="shared" si="18"/>
        <v>0.22162794584657122</v>
      </c>
      <c r="G249" s="85"/>
    </row>
    <row r="250" spans="1:7" ht="15" customHeight="1">
      <c r="A250" s="102">
        <v>31215</v>
      </c>
      <c r="B250" s="109">
        <v>2409.3000000000002</v>
      </c>
      <c r="C250" s="119">
        <f t="shared" si="16"/>
        <v>5.9000000000000909</v>
      </c>
      <c r="D250" s="120"/>
      <c r="E250" s="120">
        <f t="shared" si="17"/>
        <v>2.4548556212033333E-3</v>
      </c>
      <c r="F250" s="120">
        <f t="shared" si="18"/>
        <v>0.12765249230257333</v>
      </c>
      <c r="G250" s="85"/>
    </row>
    <row r="251" spans="1:7" ht="15" customHeight="1">
      <c r="A251" s="102">
        <v>31222</v>
      </c>
      <c r="B251" s="109">
        <v>2418</v>
      </c>
      <c r="C251" s="119">
        <f t="shared" si="16"/>
        <v>8.6999999999998181</v>
      </c>
      <c r="D251" s="120"/>
      <c r="E251" s="120">
        <f t="shared" si="17"/>
        <v>3.6110073465321119E-3</v>
      </c>
      <c r="F251" s="120">
        <f t="shared" si="18"/>
        <v>0.18777238201966981</v>
      </c>
      <c r="G251" s="85"/>
    </row>
    <row r="252" spans="1:7" ht="15" customHeight="1">
      <c r="A252" s="102">
        <v>31229</v>
      </c>
      <c r="B252" s="109">
        <v>2425.3000000000002</v>
      </c>
      <c r="C252" s="119">
        <f t="shared" si="16"/>
        <v>7.3000000000001819</v>
      </c>
      <c r="D252" s="120">
        <f>GDP!C452</f>
        <v>6.4000000000000001E-2</v>
      </c>
      <c r="E252" s="120">
        <f t="shared" si="17"/>
        <v>3.0190239867659975E-3</v>
      </c>
      <c r="F252" s="120">
        <f t="shared" si="18"/>
        <v>0.15698924731183186</v>
      </c>
      <c r="G252" s="85"/>
    </row>
    <row r="253" spans="1:7" ht="15" customHeight="1">
      <c r="A253" s="102">
        <v>31236</v>
      </c>
      <c r="B253" s="109">
        <v>2422.9</v>
      </c>
      <c r="C253" s="119">
        <f t="shared" si="16"/>
        <v>-2.4000000000000909</v>
      </c>
      <c r="D253" s="120"/>
      <c r="E253" s="120">
        <f t="shared" si="17"/>
        <v>-9.895683008288008E-4</v>
      </c>
      <c r="F253" s="120">
        <f t="shared" si="18"/>
        <v>-5.1457551643097642E-2</v>
      </c>
      <c r="G253" s="85"/>
    </row>
    <row r="254" spans="1:7" ht="15" customHeight="1">
      <c r="A254" s="102">
        <v>31243</v>
      </c>
      <c r="B254" s="109">
        <v>2427.3000000000002</v>
      </c>
      <c r="C254" s="119">
        <f t="shared" si="16"/>
        <v>4.4000000000000909</v>
      </c>
      <c r="D254" s="120"/>
      <c r="E254" s="120">
        <f t="shared" si="17"/>
        <v>1.8160056131082962E-3</v>
      </c>
      <c r="F254" s="120">
        <f t="shared" si="18"/>
        <v>9.4432291881631408E-2</v>
      </c>
      <c r="G254" s="85"/>
    </row>
    <row r="255" spans="1:7" ht="15" customHeight="1">
      <c r="A255" s="102">
        <v>31250</v>
      </c>
      <c r="B255" s="109">
        <v>2430.1</v>
      </c>
      <c r="C255" s="119">
        <f t="shared" si="16"/>
        <v>2.7999999999997272</v>
      </c>
      <c r="D255" s="120"/>
      <c r="E255" s="120">
        <f t="shared" si="17"/>
        <v>1.1535450912535437E-3</v>
      </c>
      <c r="F255" s="120">
        <f t="shared" si="18"/>
        <v>5.9984344745184277E-2</v>
      </c>
      <c r="G255" s="85"/>
    </row>
    <row r="256" spans="1:7" ht="15" customHeight="1">
      <c r="A256" s="102">
        <v>31257</v>
      </c>
      <c r="B256" s="109">
        <v>2432</v>
      </c>
      <c r="C256" s="119">
        <f t="shared" si="16"/>
        <v>1.9000000000000909</v>
      </c>
      <c r="D256" s="120"/>
      <c r="E256" s="120">
        <f t="shared" si="17"/>
        <v>7.81860828772516E-4</v>
      </c>
      <c r="F256" s="120">
        <f t="shared" si="18"/>
        <v>4.0656763096170834E-2</v>
      </c>
      <c r="G256" s="85"/>
    </row>
    <row r="257" spans="1:7" ht="15" customHeight="1">
      <c r="A257" s="102">
        <v>31264</v>
      </c>
      <c r="B257" s="109">
        <v>2435.3000000000002</v>
      </c>
      <c r="C257" s="119">
        <f t="shared" si="16"/>
        <v>3.3000000000001819</v>
      </c>
      <c r="D257" s="120"/>
      <c r="E257" s="120">
        <f t="shared" si="17"/>
        <v>1.3569078947369168E-3</v>
      </c>
      <c r="F257" s="120">
        <f t="shared" si="18"/>
        <v>7.0559210526319679E-2</v>
      </c>
      <c r="G257" s="85"/>
    </row>
    <row r="258" spans="1:7" ht="15" customHeight="1">
      <c r="A258" s="102">
        <v>31271</v>
      </c>
      <c r="B258" s="109">
        <v>2437.4</v>
      </c>
      <c r="C258" s="119">
        <f t="shared" si="16"/>
        <v>2.0999999999999091</v>
      </c>
      <c r="D258" s="120"/>
      <c r="E258" s="120">
        <f t="shared" si="17"/>
        <v>8.623167576889537E-4</v>
      </c>
      <c r="F258" s="120">
        <f t="shared" si="18"/>
        <v>4.4840471399825589E-2</v>
      </c>
      <c r="G258" s="85"/>
    </row>
    <row r="259" spans="1:7" ht="15" customHeight="1">
      <c r="A259" s="102">
        <v>31278</v>
      </c>
      <c r="B259" s="109">
        <v>2438.8000000000002</v>
      </c>
      <c r="C259" s="119">
        <f t="shared" si="16"/>
        <v>1.4000000000000909</v>
      </c>
      <c r="D259" s="120"/>
      <c r="E259" s="120">
        <f t="shared" si="17"/>
        <v>5.7438253877085867E-4</v>
      </c>
      <c r="F259" s="120">
        <f t="shared" si="18"/>
        <v>2.9867892016084651E-2</v>
      </c>
      <c r="G259" s="85"/>
    </row>
    <row r="260" spans="1:7" ht="15" customHeight="1">
      <c r="A260" s="102">
        <v>31285</v>
      </c>
      <c r="B260" s="109">
        <v>2442.3000000000002</v>
      </c>
      <c r="C260" s="119">
        <f t="shared" si="16"/>
        <v>3.5</v>
      </c>
      <c r="D260" s="120"/>
      <c r="E260" s="120">
        <f t="shared" si="17"/>
        <v>1.4351320321469574E-3</v>
      </c>
      <c r="F260" s="120">
        <f t="shared" si="18"/>
        <v>7.4626865671641784E-2</v>
      </c>
      <c r="G260" s="85"/>
    </row>
    <row r="261" spans="1:7" ht="15" customHeight="1">
      <c r="A261" s="102">
        <v>31292</v>
      </c>
      <c r="B261" s="109">
        <v>2441.9</v>
      </c>
      <c r="C261" s="119">
        <f t="shared" si="16"/>
        <v>-0.40000000000009095</v>
      </c>
      <c r="D261" s="120"/>
      <c r="E261" s="120">
        <f t="shared" si="17"/>
        <v>-1.6378004340174873E-4</v>
      </c>
      <c r="F261" s="120">
        <f t="shared" si="18"/>
        <v>-8.516562256890934E-3</v>
      </c>
      <c r="G261" s="85"/>
    </row>
    <row r="262" spans="1:7" ht="15" customHeight="1">
      <c r="A262" s="102">
        <v>31299</v>
      </c>
      <c r="B262" s="109">
        <v>2444.6</v>
      </c>
      <c r="C262" s="119">
        <f t="shared" si="16"/>
        <v>2.6999999999998181</v>
      </c>
      <c r="D262" s="120"/>
      <c r="E262" s="120">
        <f t="shared" si="17"/>
        <v>1.1056963839632327E-3</v>
      </c>
      <c r="F262" s="120">
        <f t="shared" si="18"/>
        <v>5.7496211966088104E-2</v>
      </c>
      <c r="G262" s="85"/>
    </row>
    <row r="263" spans="1:7" ht="15" customHeight="1">
      <c r="A263" s="102">
        <v>31306</v>
      </c>
      <c r="B263" s="109">
        <v>2446.6999999999998</v>
      </c>
      <c r="C263" s="119">
        <f t="shared" si="16"/>
        <v>2.0999999999999091</v>
      </c>
      <c r="D263" s="120"/>
      <c r="E263" s="120">
        <f t="shared" si="17"/>
        <v>8.5903624314812618E-4</v>
      </c>
      <c r="F263" s="120">
        <f t="shared" si="18"/>
        <v>4.4669884643702563E-2</v>
      </c>
      <c r="G263" s="85"/>
    </row>
    <row r="264" spans="1:7" ht="15" customHeight="1">
      <c r="A264" s="102">
        <v>31313</v>
      </c>
      <c r="B264" s="109">
        <v>2450.1999999999998</v>
      </c>
      <c r="C264" s="119">
        <f t="shared" si="16"/>
        <v>3.5</v>
      </c>
      <c r="D264" s="120"/>
      <c r="E264" s="120">
        <f t="shared" si="17"/>
        <v>1.4304982220950668E-3</v>
      </c>
      <c r="F264" s="120">
        <f t="shared" si="18"/>
        <v>7.4385907548943475E-2</v>
      </c>
      <c r="G264" s="85"/>
    </row>
    <row r="265" spans="1:7" ht="15" customHeight="1">
      <c r="A265" s="102">
        <v>31320</v>
      </c>
      <c r="B265" s="109">
        <v>2462.1</v>
      </c>
      <c r="C265" s="119">
        <f t="shared" si="16"/>
        <v>11.900000000000091</v>
      </c>
      <c r="D265" s="120"/>
      <c r="E265" s="120">
        <f t="shared" si="17"/>
        <v>4.8567463880499926E-3</v>
      </c>
      <c r="F265" s="120">
        <f t="shared" si="18"/>
        <v>0.25255081217859959</v>
      </c>
      <c r="G265" s="85"/>
    </row>
    <row r="266" spans="1:7" ht="15" customHeight="1">
      <c r="A266" s="102">
        <v>31327</v>
      </c>
      <c r="B266" s="109">
        <v>2460.8000000000002</v>
      </c>
      <c r="C266" s="119">
        <f t="shared" si="16"/>
        <v>-1.2999999999997272</v>
      </c>
      <c r="D266" s="120">
        <f>GDP!C455</f>
        <v>0.03</v>
      </c>
      <c r="E266" s="120">
        <f t="shared" si="17"/>
        <v>-5.2800454896215719E-4</v>
      </c>
      <c r="F266" s="120">
        <f t="shared" si="18"/>
        <v>-2.7456236546032173E-2</v>
      </c>
      <c r="G266" s="85"/>
    </row>
    <row r="267" spans="1:7" ht="15" customHeight="1">
      <c r="A267" s="102">
        <v>31334</v>
      </c>
      <c r="B267" s="109">
        <v>2461.4</v>
      </c>
      <c r="C267" s="119">
        <f t="shared" ref="C267:C330" si="19">B267-B266</f>
        <v>0.59999999999990905</v>
      </c>
      <c r="D267" s="120"/>
      <c r="E267" s="120">
        <f t="shared" ref="E267:E330" si="20">(B267-B266)/B266</f>
        <v>2.4382314694404626E-4</v>
      </c>
      <c r="F267" s="120">
        <f t="shared" si="18"/>
        <v>1.2678803641090405E-2</v>
      </c>
      <c r="G267" s="85"/>
    </row>
    <row r="268" spans="1:7" ht="15" customHeight="1">
      <c r="A268" s="102">
        <v>31341</v>
      </c>
      <c r="B268" s="109">
        <v>2467.1</v>
      </c>
      <c r="C268" s="119">
        <f t="shared" si="19"/>
        <v>5.6999999999998181</v>
      </c>
      <c r="D268" s="120"/>
      <c r="E268" s="120">
        <f t="shared" si="20"/>
        <v>2.3157552612333705E-3</v>
      </c>
      <c r="F268" s="120">
        <f t="shared" si="18"/>
        <v>0.12041927358413526</v>
      </c>
      <c r="G268" s="85"/>
    </row>
    <row r="269" spans="1:7" ht="15" customHeight="1">
      <c r="A269" s="102">
        <v>31348</v>
      </c>
      <c r="B269" s="109">
        <v>2467.8000000000002</v>
      </c>
      <c r="C269" s="119">
        <f t="shared" si="19"/>
        <v>0.70000000000027285</v>
      </c>
      <c r="D269" s="120"/>
      <c r="E269" s="120">
        <f t="shared" si="20"/>
        <v>2.8373393863251301E-4</v>
      </c>
      <c r="F269" s="120">
        <f t="shared" si="18"/>
        <v>1.4754164808890677E-2</v>
      </c>
      <c r="G269" s="85"/>
    </row>
    <row r="270" spans="1:7" ht="15" customHeight="1">
      <c r="A270" s="102">
        <v>31355</v>
      </c>
      <c r="B270" s="109">
        <v>2469.8000000000002</v>
      </c>
      <c r="C270" s="119">
        <f t="shared" si="19"/>
        <v>2</v>
      </c>
      <c r="D270" s="120"/>
      <c r="E270" s="120">
        <f t="shared" si="20"/>
        <v>8.1043844719993509E-4</v>
      </c>
      <c r="F270" s="120">
        <f t="shared" si="18"/>
        <v>4.2142799254396623E-2</v>
      </c>
      <c r="G270" s="85"/>
    </row>
    <row r="271" spans="1:7" ht="15" customHeight="1">
      <c r="A271" s="102">
        <v>31362</v>
      </c>
      <c r="B271" s="109">
        <v>2470.1999999999998</v>
      </c>
      <c r="C271" s="119">
        <f t="shared" si="19"/>
        <v>0.3999999999996362</v>
      </c>
      <c r="D271" s="120"/>
      <c r="E271" s="120">
        <f t="shared" si="20"/>
        <v>1.619564337191822E-4</v>
      </c>
      <c r="F271" s="120">
        <f t="shared" si="18"/>
        <v>8.4217345533974738E-3</v>
      </c>
      <c r="G271" s="85"/>
    </row>
    <row r="272" spans="1:7" ht="15" customHeight="1">
      <c r="A272" s="102">
        <v>31369</v>
      </c>
      <c r="B272" s="109">
        <v>2473.6</v>
      </c>
      <c r="C272" s="119">
        <f t="shared" si="19"/>
        <v>3.4000000000000909</v>
      </c>
      <c r="D272" s="120"/>
      <c r="E272" s="120">
        <f t="shared" si="20"/>
        <v>1.3764067686827346E-3</v>
      </c>
      <c r="F272" s="120">
        <f t="shared" si="18"/>
        <v>7.15731519715022E-2</v>
      </c>
      <c r="G272" s="85"/>
    </row>
    <row r="273" spans="1:7" ht="15" customHeight="1">
      <c r="A273" s="102">
        <v>31376</v>
      </c>
      <c r="B273" s="109">
        <v>2479.5</v>
      </c>
      <c r="C273" s="119">
        <f t="shared" si="19"/>
        <v>5.9000000000000909</v>
      </c>
      <c r="D273" s="120"/>
      <c r="E273" s="120">
        <f t="shared" si="20"/>
        <v>2.3851875808538533E-3</v>
      </c>
      <c r="F273" s="120">
        <f t="shared" si="18"/>
        <v>0.12402975420440038</v>
      </c>
      <c r="G273" s="85"/>
    </row>
    <row r="274" spans="1:7" ht="15" customHeight="1">
      <c r="A274" s="102">
        <v>31383</v>
      </c>
      <c r="B274" s="109">
        <v>2482.6</v>
      </c>
      <c r="C274" s="119">
        <f t="shared" si="19"/>
        <v>3.0999999999999091</v>
      </c>
      <c r="D274" s="120"/>
      <c r="E274" s="120">
        <f t="shared" si="20"/>
        <v>1.250252066948945E-3</v>
      </c>
      <c r="F274" s="120">
        <f t="shared" si="18"/>
        <v>6.5013107481345145E-2</v>
      </c>
      <c r="G274" s="85"/>
    </row>
    <row r="275" spans="1:7" ht="15" customHeight="1">
      <c r="A275" s="102">
        <v>31390</v>
      </c>
      <c r="B275" s="109">
        <v>2486.8000000000002</v>
      </c>
      <c r="C275" s="119">
        <f t="shared" si="19"/>
        <v>4.2000000000002728</v>
      </c>
      <c r="D275" s="120"/>
      <c r="E275" s="120">
        <f t="shared" si="20"/>
        <v>1.6917747522759497E-3</v>
      </c>
      <c r="F275" s="120">
        <f t="shared" si="18"/>
        <v>8.7972287118349382E-2</v>
      </c>
      <c r="G275" s="85"/>
    </row>
    <row r="276" spans="1:7" ht="15" customHeight="1">
      <c r="A276" s="102">
        <v>31397</v>
      </c>
      <c r="B276" s="109">
        <v>2489.6</v>
      </c>
      <c r="C276" s="119">
        <f t="shared" si="19"/>
        <v>2.7999999999997272</v>
      </c>
      <c r="D276" s="120"/>
      <c r="E276" s="120">
        <f t="shared" si="20"/>
        <v>1.1259449895446867E-3</v>
      </c>
      <c r="F276" s="120">
        <f t="shared" ref="F276:F339" si="21">E276*52</f>
        <v>5.8549139456323708E-2</v>
      </c>
      <c r="G276" s="85"/>
    </row>
    <row r="277" spans="1:7" ht="15" customHeight="1">
      <c r="A277" s="102">
        <v>31404</v>
      </c>
      <c r="B277" s="109">
        <v>2495.1</v>
      </c>
      <c r="C277" s="119">
        <f t="shared" si="19"/>
        <v>5.5</v>
      </c>
      <c r="D277" s="120"/>
      <c r="E277" s="120">
        <f t="shared" si="20"/>
        <v>2.209190231362468E-3</v>
      </c>
      <c r="F277" s="120">
        <f t="shared" si="21"/>
        <v>0.11487789203084833</v>
      </c>
      <c r="G277" s="85"/>
    </row>
    <row r="278" spans="1:7" ht="15" customHeight="1">
      <c r="A278" s="102">
        <v>31411</v>
      </c>
      <c r="B278" s="109">
        <v>2494.3000000000002</v>
      </c>
      <c r="C278" s="119">
        <f t="shared" si="19"/>
        <v>-0.79999999999972715</v>
      </c>
      <c r="D278" s="120"/>
      <c r="E278" s="120">
        <f t="shared" si="20"/>
        <v>-3.2062843172607399E-4</v>
      </c>
      <c r="F278" s="120">
        <f t="shared" si="21"/>
        <v>-1.6672678449755847E-2</v>
      </c>
      <c r="G278" s="85"/>
    </row>
    <row r="279" spans="1:7" ht="15" customHeight="1">
      <c r="A279" s="102">
        <v>31418</v>
      </c>
      <c r="B279" s="109">
        <v>2501.1999999999998</v>
      </c>
      <c r="C279" s="119">
        <f t="shared" si="19"/>
        <v>6.8999999999996362</v>
      </c>
      <c r="D279" s="120">
        <f>GDP!C458</f>
        <v>3.7999999999999999E-2</v>
      </c>
      <c r="E279" s="120">
        <f t="shared" si="20"/>
        <v>2.7663071803711004E-3</v>
      </c>
      <c r="F279" s="120">
        <f t="shared" si="21"/>
        <v>0.14384797337929722</v>
      </c>
      <c r="G279" s="85"/>
    </row>
    <row r="280" spans="1:7" ht="15" customHeight="1">
      <c r="A280" s="102">
        <v>31425</v>
      </c>
      <c r="B280" s="109">
        <v>2499.6</v>
      </c>
      <c r="C280" s="119">
        <f t="shared" si="19"/>
        <v>-1.5999999999999091</v>
      </c>
      <c r="D280" s="120"/>
      <c r="E280" s="120">
        <f t="shared" si="20"/>
        <v>-6.3969294738521875E-4</v>
      </c>
      <c r="F280" s="120">
        <f t="shared" si="21"/>
        <v>-3.3264033264031379E-2</v>
      </c>
      <c r="G280" s="85"/>
    </row>
    <row r="281" spans="1:7" ht="15" customHeight="1">
      <c r="A281" s="102">
        <v>31432</v>
      </c>
      <c r="B281" s="109">
        <v>2503.6999999999998</v>
      </c>
      <c r="C281" s="119">
        <f t="shared" si="19"/>
        <v>4.0999999999999091</v>
      </c>
      <c r="D281" s="120"/>
      <c r="E281" s="120">
        <f t="shared" si="20"/>
        <v>1.6402624419906821E-3</v>
      </c>
      <c r="F281" s="120">
        <f t="shared" si="21"/>
        <v>8.5293646983515464E-2</v>
      </c>
      <c r="G281" s="85"/>
    </row>
    <row r="282" spans="1:7" ht="15" customHeight="1">
      <c r="A282" s="102">
        <v>31439</v>
      </c>
      <c r="B282" s="109">
        <v>2509.1</v>
      </c>
      <c r="C282" s="119">
        <f t="shared" si="19"/>
        <v>5.4000000000000909</v>
      </c>
      <c r="D282" s="120"/>
      <c r="E282" s="120">
        <f t="shared" si="20"/>
        <v>2.1568079242721139E-3</v>
      </c>
      <c r="F282" s="120">
        <f t="shared" si="21"/>
        <v>0.11215401206214992</v>
      </c>
      <c r="G282" s="85"/>
    </row>
    <row r="283" spans="1:7" ht="15" customHeight="1">
      <c r="A283" s="102">
        <v>31446</v>
      </c>
      <c r="B283" s="109">
        <v>2505.6999999999998</v>
      </c>
      <c r="C283" s="119">
        <f t="shared" si="19"/>
        <v>-3.4000000000000909</v>
      </c>
      <c r="D283" s="120"/>
      <c r="E283" s="120">
        <f t="shared" si="20"/>
        <v>-1.3550675541031012E-3</v>
      </c>
      <c r="F283" s="120">
        <f t="shared" si="21"/>
        <v>-7.0463512813361259E-2</v>
      </c>
      <c r="G283" s="85"/>
    </row>
    <row r="284" spans="1:7" ht="15" customHeight="1">
      <c r="A284" s="102">
        <v>31453</v>
      </c>
      <c r="B284" s="109">
        <v>2510.6</v>
      </c>
      <c r="C284" s="119">
        <f t="shared" si="19"/>
        <v>4.9000000000000909</v>
      </c>
      <c r="D284" s="120"/>
      <c r="E284" s="120">
        <f t="shared" si="20"/>
        <v>1.9555413656862719E-3</v>
      </c>
      <c r="F284" s="120">
        <f t="shared" si="21"/>
        <v>0.10168815101568614</v>
      </c>
      <c r="G284" s="85"/>
    </row>
    <row r="285" spans="1:7" ht="15" customHeight="1">
      <c r="A285" s="102">
        <v>31460</v>
      </c>
      <c r="B285" s="109">
        <v>2512.6</v>
      </c>
      <c r="C285" s="119">
        <f t="shared" si="19"/>
        <v>2</v>
      </c>
      <c r="D285" s="120"/>
      <c r="E285" s="120">
        <f t="shared" si="20"/>
        <v>7.9662232135744443E-4</v>
      </c>
      <c r="F285" s="120">
        <f t="shared" si="21"/>
        <v>4.142436071058711E-2</v>
      </c>
      <c r="G285" s="85"/>
    </row>
    <row r="286" spans="1:7" ht="15" customHeight="1">
      <c r="A286" s="102">
        <v>31467</v>
      </c>
      <c r="B286" s="109">
        <v>2517.8000000000002</v>
      </c>
      <c r="C286" s="119">
        <f t="shared" si="19"/>
        <v>5.2000000000002728</v>
      </c>
      <c r="D286" s="120"/>
      <c r="E286" s="120">
        <f t="shared" si="20"/>
        <v>2.0695693703734271E-3</v>
      </c>
      <c r="F286" s="120">
        <f t="shared" si="21"/>
        <v>0.10761760725941821</v>
      </c>
      <c r="G286" s="85"/>
    </row>
    <row r="287" spans="1:7" ht="15" customHeight="1">
      <c r="A287" s="102">
        <v>31474</v>
      </c>
      <c r="B287" s="109">
        <v>2521</v>
      </c>
      <c r="C287" s="119">
        <f t="shared" si="19"/>
        <v>3.1999999999998181</v>
      </c>
      <c r="D287" s="120"/>
      <c r="E287" s="120">
        <f t="shared" si="20"/>
        <v>1.2709508300896885E-3</v>
      </c>
      <c r="F287" s="120">
        <f t="shared" si="21"/>
        <v>6.6089443164663794E-2</v>
      </c>
      <c r="G287" s="85"/>
    </row>
    <row r="288" spans="1:7" ht="15" customHeight="1">
      <c r="A288" s="102">
        <v>31481</v>
      </c>
      <c r="B288" s="109">
        <v>2528.8000000000002</v>
      </c>
      <c r="C288" s="119">
        <f t="shared" si="19"/>
        <v>7.8000000000001819</v>
      </c>
      <c r="D288" s="120"/>
      <c r="E288" s="120">
        <f t="shared" si="20"/>
        <v>3.0940103133677834E-3</v>
      </c>
      <c r="F288" s="120">
        <f t="shared" si="21"/>
        <v>0.16088853629512473</v>
      </c>
      <c r="G288" s="85"/>
    </row>
    <row r="289" spans="1:7" ht="15" customHeight="1">
      <c r="A289" s="102">
        <v>31488</v>
      </c>
      <c r="B289" s="109">
        <v>2535.3000000000002</v>
      </c>
      <c r="C289" s="119">
        <f t="shared" si="19"/>
        <v>6.5</v>
      </c>
      <c r="D289" s="120"/>
      <c r="E289" s="120">
        <f t="shared" si="20"/>
        <v>2.5703891173679216E-3</v>
      </c>
      <c r="F289" s="120">
        <f t="shared" si="21"/>
        <v>0.13366023410313191</v>
      </c>
      <c r="G289" s="85"/>
    </row>
    <row r="290" spans="1:7" ht="15" customHeight="1">
      <c r="A290" s="102">
        <v>31495</v>
      </c>
      <c r="B290" s="109">
        <v>2541</v>
      </c>
      <c r="C290" s="119">
        <f t="shared" si="19"/>
        <v>5.6999999999998181</v>
      </c>
      <c r="D290" s="120"/>
      <c r="E290" s="120">
        <f t="shared" si="20"/>
        <v>2.2482546444207068E-3</v>
      </c>
      <c r="F290" s="120">
        <f t="shared" si="21"/>
        <v>0.11690924150987675</v>
      </c>
      <c r="G290" s="85"/>
    </row>
    <row r="291" spans="1:7" ht="15" customHeight="1">
      <c r="A291" s="102">
        <v>31502</v>
      </c>
      <c r="B291" s="109">
        <v>2547.8000000000002</v>
      </c>
      <c r="C291" s="119">
        <f t="shared" si="19"/>
        <v>6.8000000000001819</v>
      </c>
      <c r="D291" s="120"/>
      <c r="E291" s="120">
        <f t="shared" si="20"/>
        <v>2.6761117670209295E-3</v>
      </c>
      <c r="F291" s="120">
        <f t="shared" si="21"/>
        <v>0.13915781188508833</v>
      </c>
      <c r="G291" s="85"/>
    </row>
    <row r="292" spans="1:7" ht="15" customHeight="1">
      <c r="A292" s="102">
        <v>31509</v>
      </c>
      <c r="B292" s="109">
        <v>2553.6999999999998</v>
      </c>
      <c r="C292" s="119">
        <f t="shared" si="19"/>
        <v>5.8999999999996362</v>
      </c>
      <c r="D292" s="120">
        <f>GDP!C461</f>
        <v>1.9E-2</v>
      </c>
      <c r="E292" s="120">
        <f t="shared" si="20"/>
        <v>2.3157233691811115E-3</v>
      </c>
      <c r="F292" s="120">
        <f t="shared" si="21"/>
        <v>0.1204176151974178</v>
      </c>
      <c r="G292" s="85"/>
    </row>
    <row r="293" spans="1:7" ht="15" customHeight="1">
      <c r="A293" s="102">
        <v>31516</v>
      </c>
      <c r="B293" s="109">
        <v>2555.4</v>
      </c>
      <c r="C293" s="119">
        <f t="shared" si="19"/>
        <v>1.7000000000002728</v>
      </c>
      <c r="D293" s="120"/>
      <c r="E293" s="120">
        <f t="shared" si="20"/>
        <v>6.6570074793447659E-4</v>
      </c>
      <c r="F293" s="120">
        <f t="shared" si="21"/>
        <v>3.4616438892592784E-2</v>
      </c>
      <c r="G293" s="85"/>
    </row>
    <row r="294" spans="1:7" ht="15" customHeight="1">
      <c r="A294" s="102">
        <v>31523</v>
      </c>
      <c r="B294" s="109">
        <v>2562.4</v>
      </c>
      <c r="C294" s="119">
        <f t="shared" si="19"/>
        <v>7</v>
      </c>
      <c r="D294" s="120"/>
      <c r="E294" s="120">
        <f t="shared" si="20"/>
        <v>2.7392971746106284E-3</v>
      </c>
      <c r="F294" s="120">
        <f t="shared" si="21"/>
        <v>0.14244345307975267</v>
      </c>
      <c r="G294" s="85"/>
    </row>
    <row r="295" spans="1:7" ht="15" customHeight="1">
      <c r="A295" s="102">
        <v>31530</v>
      </c>
      <c r="B295" s="109">
        <v>2568.9</v>
      </c>
      <c r="C295" s="119">
        <f t="shared" si="19"/>
        <v>6.5</v>
      </c>
      <c r="D295" s="120"/>
      <c r="E295" s="120">
        <f t="shared" si="20"/>
        <v>2.5366843584139868E-3</v>
      </c>
      <c r="F295" s="120">
        <f t="shared" si="21"/>
        <v>0.13190758663752733</v>
      </c>
      <c r="G295" s="85"/>
    </row>
    <row r="296" spans="1:7" ht="15" customHeight="1">
      <c r="A296" s="102">
        <v>31537</v>
      </c>
      <c r="B296" s="109">
        <v>2575.8000000000002</v>
      </c>
      <c r="C296" s="119">
        <f t="shared" si="19"/>
        <v>6.9000000000000909</v>
      </c>
      <c r="D296" s="120"/>
      <c r="E296" s="120">
        <f t="shared" si="20"/>
        <v>2.6859745416326409E-3</v>
      </c>
      <c r="F296" s="120">
        <f t="shared" si="21"/>
        <v>0.13967067616489734</v>
      </c>
      <c r="G296" s="85"/>
    </row>
    <row r="297" spans="1:7" ht="15" customHeight="1">
      <c r="A297" s="102">
        <v>31544</v>
      </c>
      <c r="B297" s="109">
        <v>2580.3000000000002</v>
      </c>
      <c r="C297" s="119">
        <f t="shared" si="19"/>
        <v>4.5</v>
      </c>
      <c r="D297" s="120"/>
      <c r="E297" s="120">
        <f t="shared" si="20"/>
        <v>1.7470300489168412E-3</v>
      </c>
      <c r="F297" s="120">
        <f t="shared" si="21"/>
        <v>9.0845562543675734E-2</v>
      </c>
      <c r="G297" s="85"/>
    </row>
    <row r="298" spans="1:7" ht="15" customHeight="1">
      <c r="A298" s="102">
        <v>31551</v>
      </c>
      <c r="B298" s="109">
        <v>2585.1999999999998</v>
      </c>
      <c r="C298" s="119">
        <f t="shared" si="19"/>
        <v>4.8999999999996362</v>
      </c>
      <c r="D298" s="120"/>
      <c r="E298" s="120">
        <f t="shared" si="20"/>
        <v>1.89900399178376E-3</v>
      </c>
      <c r="F298" s="120">
        <f t="shared" si="21"/>
        <v>9.8748207572755514E-2</v>
      </c>
      <c r="G298" s="85"/>
    </row>
    <row r="299" spans="1:7" ht="15" customHeight="1">
      <c r="A299" s="102">
        <v>31558</v>
      </c>
      <c r="B299" s="109">
        <v>2591.1999999999998</v>
      </c>
      <c r="C299" s="119">
        <f t="shared" si="19"/>
        <v>6</v>
      </c>
      <c r="D299" s="120"/>
      <c r="E299" s="120">
        <f t="shared" si="20"/>
        <v>2.3209036051369336E-3</v>
      </c>
      <c r="F299" s="120">
        <f t="shared" si="21"/>
        <v>0.12068698746712055</v>
      </c>
      <c r="G299" s="85"/>
    </row>
    <row r="300" spans="1:7" ht="15" customHeight="1">
      <c r="A300" s="102">
        <v>31565</v>
      </c>
      <c r="B300" s="109">
        <v>2594.1999999999998</v>
      </c>
      <c r="C300" s="119">
        <f t="shared" si="19"/>
        <v>3</v>
      </c>
      <c r="D300" s="120"/>
      <c r="E300" s="120">
        <f t="shared" si="20"/>
        <v>1.1577647422043843E-3</v>
      </c>
      <c r="F300" s="120">
        <f t="shared" si="21"/>
        <v>6.0203766594627978E-2</v>
      </c>
      <c r="G300" s="85"/>
    </row>
    <row r="301" spans="1:7" ht="15" customHeight="1">
      <c r="A301" s="102">
        <v>31572</v>
      </c>
      <c r="B301" s="109">
        <v>2601.6999999999998</v>
      </c>
      <c r="C301" s="119">
        <f t="shared" si="19"/>
        <v>7.5</v>
      </c>
      <c r="D301" s="120"/>
      <c r="E301" s="120">
        <f t="shared" si="20"/>
        <v>2.8910646827538357E-3</v>
      </c>
      <c r="F301" s="120">
        <f t="shared" si="21"/>
        <v>0.15033536350319945</v>
      </c>
      <c r="G301" s="85"/>
    </row>
    <row r="302" spans="1:7" ht="15" customHeight="1">
      <c r="A302" s="102">
        <v>31579</v>
      </c>
      <c r="B302" s="109">
        <v>2609.6</v>
      </c>
      <c r="C302" s="119">
        <f t="shared" si="19"/>
        <v>7.9000000000000909</v>
      </c>
      <c r="D302" s="120"/>
      <c r="E302" s="120">
        <f t="shared" si="20"/>
        <v>3.0364761502095134E-3</v>
      </c>
      <c r="F302" s="120">
        <f t="shared" si="21"/>
        <v>0.15789675981089471</v>
      </c>
      <c r="G302" s="85"/>
    </row>
    <row r="303" spans="1:7" ht="15" customHeight="1">
      <c r="A303" s="102">
        <v>31586</v>
      </c>
      <c r="B303" s="109">
        <v>2615.1999999999998</v>
      </c>
      <c r="C303" s="119">
        <f t="shared" si="19"/>
        <v>5.5999999999999091</v>
      </c>
      <c r="D303" s="120"/>
      <c r="E303" s="120">
        <f t="shared" si="20"/>
        <v>2.1459227467810812E-3</v>
      </c>
      <c r="F303" s="120">
        <f t="shared" si="21"/>
        <v>0.11158798283261623</v>
      </c>
      <c r="G303" s="85"/>
    </row>
    <row r="304" spans="1:7" ht="15" customHeight="1">
      <c r="A304" s="102">
        <v>31593</v>
      </c>
      <c r="B304" s="109">
        <v>2620.1999999999998</v>
      </c>
      <c r="C304" s="119">
        <f t="shared" si="19"/>
        <v>5</v>
      </c>
      <c r="D304" s="120"/>
      <c r="E304" s="120">
        <f t="shared" si="20"/>
        <v>1.9118996635056594E-3</v>
      </c>
      <c r="F304" s="120">
        <f t="shared" si="21"/>
        <v>9.9418782502294287E-2</v>
      </c>
      <c r="G304" s="85"/>
    </row>
    <row r="305" spans="1:7" ht="15" customHeight="1">
      <c r="A305" s="102">
        <v>31600</v>
      </c>
      <c r="B305" s="109">
        <v>2624</v>
      </c>
      <c r="C305" s="119">
        <f t="shared" si="19"/>
        <v>3.8000000000001819</v>
      </c>
      <c r="D305" s="120">
        <f>GDP!C464</f>
        <v>4.0999999999999995E-2</v>
      </c>
      <c r="E305" s="120">
        <f t="shared" si="20"/>
        <v>1.4502709716816206E-3</v>
      </c>
      <c r="F305" s="120">
        <f t="shared" si="21"/>
        <v>7.5414090527444272E-2</v>
      </c>
      <c r="G305" s="85"/>
    </row>
    <row r="306" spans="1:7" ht="15" customHeight="1">
      <c r="A306" s="102">
        <v>31607</v>
      </c>
      <c r="B306" s="109">
        <v>2629.4</v>
      </c>
      <c r="C306" s="119">
        <f t="shared" si="19"/>
        <v>5.4000000000000909</v>
      </c>
      <c r="D306" s="120"/>
      <c r="E306" s="120">
        <f t="shared" si="20"/>
        <v>2.0579268292683275E-3</v>
      </c>
      <c r="F306" s="120">
        <f t="shared" si="21"/>
        <v>0.10701219512195304</v>
      </c>
      <c r="G306" s="85"/>
    </row>
    <row r="307" spans="1:7" ht="15" customHeight="1">
      <c r="A307" s="102">
        <v>31614</v>
      </c>
      <c r="B307" s="109">
        <v>2635.1</v>
      </c>
      <c r="C307" s="119">
        <f t="shared" si="19"/>
        <v>5.6999999999998181</v>
      </c>
      <c r="D307" s="120"/>
      <c r="E307" s="120">
        <f t="shared" si="20"/>
        <v>2.1677949342054528E-3</v>
      </c>
      <c r="F307" s="120">
        <f t="shared" si="21"/>
        <v>0.11272533657868354</v>
      </c>
      <c r="G307" s="85"/>
    </row>
    <row r="308" spans="1:7" ht="15" customHeight="1">
      <c r="A308" s="102">
        <v>31621</v>
      </c>
      <c r="B308" s="109">
        <v>2638.9</v>
      </c>
      <c r="C308" s="119">
        <f t="shared" si="19"/>
        <v>3.8000000000001819</v>
      </c>
      <c r="D308" s="120"/>
      <c r="E308" s="120">
        <f t="shared" si="20"/>
        <v>1.4420705096581466E-3</v>
      </c>
      <c r="F308" s="120">
        <f t="shared" si="21"/>
        <v>7.4987666502223618E-2</v>
      </c>
      <c r="G308" s="85"/>
    </row>
    <row r="309" spans="1:7" ht="15" customHeight="1">
      <c r="A309" s="102">
        <v>31628</v>
      </c>
      <c r="B309" s="109">
        <v>2643.3</v>
      </c>
      <c r="C309" s="119">
        <f t="shared" si="19"/>
        <v>4.4000000000000909</v>
      </c>
      <c r="D309" s="120"/>
      <c r="E309" s="120">
        <f t="shared" si="20"/>
        <v>1.667361400583611E-3</v>
      </c>
      <c r="F309" s="120">
        <f t="shared" si="21"/>
        <v>8.6702792830347777E-2</v>
      </c>
      <c r="G309" s="85"/>
    </row>
    <row r="310" spans="1:7" ht="15" customHeight="1">
      <c r="A310" s="102">
        <v>31635</v>
      </c>
      <c r="B310" s="109">
        <v>2647.8</v>
      </c>
      <c r="C310" s="119">
        <f t="shared" si="19"/>
        <v>4.5</v>
      </c>
      <c r="D310" s="120"/>
      <c r="E310" s="120">
        <f t="shared" si="20"/>
        <v>1.7024174327545114E-3</v>
      </c>
      <c r="F310" s="120">
        <f t="shared" si="21"/>
        <v>8.8525706503234589E-2</v>
      </c>
      <c r="G310" s="85"/>
    </row>
    <row r="311" spans="1:7" ht="15" customHeight="1">
      <c r="A311" s="102">
        <v>31642</v>
      </c>
      <c r="B311" s="109">
        <v>2650.5</v>
      </c>
      <c r="C311" s="119">
        <f t="shared" si="19"/>
        <v>2.6999999999998181</v>
      </c>
      <c r="D311" s="120"/>
      <c r="E311" s="120">
        <f t="shared" si="20"/>
        <v>1.0197144799455465E-3</v>
      </c>
      <c r="F311" s="120">
        <f t="shared" si="21"/>
        <v>5.302515295716842E-2</v>
      </c>
      <c r="G311" s="85"/>
    </row>
    <row r="312" spans="1:7" ht="15" customHeight="1">
      <c r="A312" s="102">
        <v>31649</v>
      </c>
      <c r="B312" s="109">
        <v>2653.5</v>
      </c>
      <c r="C312" s="119">
        <f t="shared" si="19"/>
        <v>3</v>
      </c>
      <c r="D312" s="120"/>
      <c r="E312" s="120">
        <f t="shared" si="20"/>
        <v>1.1318619128466328E-3</v>
      </c>
      <c r="F312" s="120">
        <f t="shared" si="21"/>
        <v>5.8856819468024901E-2</v>
      </c>
      <c r="G312" s="85"/>
    </row>
    <row r="313" spans="1:7" ht="15" customHeight="1">
      <c r="A313" s="102">
        <v>31656</v>
      </c>
      <c r="B313" s="109">
        <v>2660.9</v>
      </c>
      <c r="C313" s="119">
        <f t="shared" si="19"/>
        <v>7.4000000000000909</v>
      </c>
      <c r="D313" s="120"/>
      <c r="E313" s="120">
        <f t="shared" si="20"/>
        <v>2.788769549651438E-3</v>
      </c>
      <c r="F313" s="120">
        <f t="shared" si="21"/>
        <v>0.14501601658187477</v>
      </c>
      <c r="G313" s="85"/>
    </row>
    <row r="314" spans="1:7" ht="15" customHeight="1">
      <c r="A314" s="102">
        <v>31663</v>
      </c>
      <c r="B314" s="109">
        <v>2663.4</v>
      </c>
      <c r="C314" s="119">
        <f t="shared" si="19"/>
        <v>2.5</v>
      </c>
      <c r="D314" s="120"/>
      <c r="E314" s="120">
        <f t="shared" si="20"/>
        <v>9.3953173738208873E-4</v>
      </c>
      <c r="F314" s="120">
        <f t="shared" si="21"/>
        <v>4.8855650343868615E-2</v>
      </c>
      <c r="G314" s="85"/>
    </row>
    <row r="315" spans="1:7" ht="15" customHeight="1">
      <c r="A315" s="102">
        <v>31670</v>
      </c>
      <c r="B315" s="109">
        <v>2665.6</v>
      </c>
      <c r="C315" s="119">
        <f t="shared" si="19"/>
        <v>2.1999999999998181</v>
      </c>
      <c r="D315" s="120"/>
      <c r="E315" s="120">
        <f t="shared" si="20"/>
        <v>8.2601186453398593E-4</v>
      </c>
      <c r="F315" s="120">
        <f t="shared" si="21"/>
        <v>4.295261695576727E-2</v>
      </c>
      <c r="G315" s="85"/>
    </row>
    <row r="316" spans="1:7" ht="15" customHeight="1">
      <c r="A316" s="102">
        <v>31677</v>
      </c>
      <c r="B316" s="109">
        <v>2674.8</v>
      </c>
      <c r="C316" s="119">
        <f t="shared" si="19"/>
        <v>9.2000000000002728</v>
      </c>
      <c r="D316" s="120"/>
      <c r="E316" s="120">
        <f t="shared" si="20"/>
        <v>3.4513805522209907E-3</v>
      </c>
      <c r="F316" s="120">
        <f t="shared" si="21"/>
        <v>0.17947178871549152</v>
      </c>
      <c r="G316" s="85"/>
    </row>
    <row r="317" spans="1:7" ht="15" customHeight="1">
      <c r="A317" s="102">
        <v>31684</v>
      </c>
      <c r="B317" s="109">
        <v>2680.3</v>
      </c>
      <c r="C317" s="119">
        <f t="shared" si="19"/>
        <v>5.5</v>
      </c>
      <c r="D317" s="120"/>
      <c r="E317" s="120">
        <f t="shared" si="20"/>
        <v>2.0562285030656497E-3</v>
      </c>
      <c r="F317" s="120">
        <f t="shared" si="21"/>
        <v>0.10692388215941379</v>
      </c>
      <c r="G317" s="85"/>
    </row>
    <row r="318" spans="1:7" ht="15" customHeight="1">
      <c r="A318" s="102">
        <v>31691</v>
      </c>
      <c r="B318" s="109">
        <v>2683.1</v>
      </c>
      <c r="C318" s="119">
        <f t="shared" si="19"/>
        <v>2.7999999999997272</v>
      </c>
      <c r="D318" s="120">
        <f>GDP!C467</f>
        <v>2.1000000000000001E-2</v>
      </c>
      <c r="E318" s="120">
        <f t="shared" si="20"/>
        <v>1.0446591799424419E-3</v>
      </c>
      <c r="F318" s="120">
        <f t="shared" si="21"/>
        <v>5.4322277357006982E-2</v>
      </c>
      <c r="G318" s="85"/>
    </row>
    <row r="319" spans="1:7" ht="15" customHeight="1">
      <c r="A319" s="102">
        <v>31698</v>
      </c>
      <c r="B319" s="109">
        <v>2683.9</v>
      </c>
      <c r="C319" s="119">
        <f t="shared" si="19"/>
        <v>0.8000000000001819</v>
      </c>
      <c r="D319" s="120"/>
      <c r="E319" s="120">
        <f t="shared" si="20"/>
        <v>2.9816257314307405E-4</v>
      </c>
      <c r="F319" s="120">
        <f t="shared" si="21"/>
        <v>1.5504453803439851E-2</v>
      </c>
      <c r="G319" s="85"/>
    </row>
    <row r="320" spans="1:7" ht="15" customHeight="1">
      <c r="A320" s="102">
        <v>31705</v>
      </c>
      <c r="B320" s="109">
        <v>2689.6</v>
      </c>
      <c r="C320" s="119">
        <f t="shared" si="19"/>
        <v>5.6999999999998181</v>
      </c>
      <c r="D320" s="120"/>
      <c r="E320" s="120">
        <f t="shared" si="20"/>
        <v>2.1237751033942463E-3</v>
      </c>
      <c r="F320" s="120">
        <f t="shared" si="21"/>
        <v>0.11043630537650082</v>
      </c>
      <c r="G320" s="85"/>
    </row>
    <row r="321" spans="1:7" ht="15" customHeight="1">
      <c r="A321" s="102">
        <v>31712</v>
      </c>
      <c r="B321" s="109">
        <v>2693.8</v>
      </c>
      <c r="C321" s="119">
        <f t="shared" si="19"/>
        <v>4.2000000000002728</v>
      </c>
      <c r="D321" s="120"/>
      <c r="E321" s="120">
        <f t="shared" si="20"/>
        <v>1.5615704937538195E-3</v>
      </c>
      <c r="F321" s="120">
        <f t="shared" si="21"/>
        <v>8.1201665675198612E-2</v>
      </c>
      <c r="G321" s="85"/>
    </row>
    <row r="322" spans="1:7" ht="15" customHeight="1">
      <c r="A322" s="102">
        <v>31719</v>
      </c>
      <c r="B322" s="109">
        <v>2694.9</v>
      </c>
      <c r="C322" s="119">
        <f t="shared" si="19"/>
        <v>1.0999999999999091</v>
      </c>
      <c r="D322" s="120"/>
      <c r="E322" s="120">
        <f t="shared" si="20"/>
        <v>4.083450887222173E-4</v>
      </c>
      <c r="F322" s="120">
        <f t="shared" si="21"/>
        <v>2.1233944613555298E-2</v>
      </c>
      <c r="G322" s="85"/>
    </row>
    <row r="323" spans="1:7" ht="15" customHeight="1">
      <c r="A323" s="102">
        <v>31726</v>
      </c>
      <c r="B323" s="109">
        <v>2698.3</v>
      </c>
      <c r="C323" s="119">
        <f t="shared" si="19"/>
        <v>3.4000000000000909</v>
      </c>
      <c r="D323" s="120"/>
      <c r="E323" s="120">
        <f t="shared" si="20"/>
        <v>1.2616423614976774E-3</v>
      </c>
      <c r="F323" s="120">
        <f t="shared" si="21"/>
        <v>6.5605402797879228E-2</v>
      </c>
      <c r="G323" s="85"/>
    </row>
    <row r="324" spans="1:7" ht="15" customHeight="1">
      <c r="A324" s="102">
        <v>31733</v>
      </c>
      <c r="B324" s="109">
        <v>2702.4</v>
      </c>
      <c r="C324" s="119">
        <f t="shared" si="19"/>
        <v>4.0999999999999091</v>
      </c>
      <c r="D324" s="120"/>
      <c r="E324" s="120">
        <f t="shared" si="20"/>
        <v>1.5194752251417221E-3</v>
      </c>
      <c r="F324" s="120">
        <f t="shared" si="21"/>
        <v>7.9012711707369551E-2</v>
      </c>
      <c r="G324" s="85"/>
    </row>
    <row r="325" spans="1:7" ht="15" customHeight="1">
      <c r="A325" s="102">
        <v>31740</v>
      </c>
      <c r="B325" s="109">
        <v>2703.5</v>
      </c>
      <c r="C325" s="119">
        <f t="shared" si="19"/>
        <v>1.0999999999999091</v>
      </c>
      <c r="D325" s="120"/>
      <c r="E325" s="120">
        <f t="shared" si="20"/>
        <v>4.0704558910594618E-4</v>
      </c>
      <c r="F325" s="120">
        <f t="shared" si="21"/>
        <v>2.11663706335092E-2</v>
      </c>
      <c r="G325" s="85"/>
    </row>
    <row r="326" spans="1:7" ht="15" customHeight="1">
      <c r="A326" s="102">
        <v>31747</v>
      </c>
      <c r="B326" s="109">
        <v>2714</v>
      </c>
      <c r="C326" s="119">
        <f t="shared" si="19"/>
        <v>10.5</v>
      </c>
      <c r="D326" s="120"/>
      <c r="E326" s="120">
        <f t="shared" si="20"/>
        <v>3.8838542629924173E-3</v>
      </c>
      <c r="F326" s="120">
        <f t="shared" si="21"/>
        <v>0.20196042167560571</v>
      </c>
      <c r="G326" s="85"/>
    </row>
    <row r="327" spans="1:7" ht="15" customHeight="1">
      <c r="A327" s="102">
        <v>31754</v>
      </c>
      <c r="B327" s="109">
        <v>2713.1</v>
      </c>
      <c r="C327" s="119">
        <f t="shared" si="19"/>
        <v>-0.90000000000009095</v>
      </c>
      <c r="D327" s="120"/>
      <c r="E327" s="120">
        <f t="shared" si="20"/>
        <v>-3.3161385408993769E-4</v>
      </c>
      <c r="F327" s="120">
        <f t="shared" si="21"/>
        <v>-1.724392041267676E-2</v>
      </c>
      <c r="G327" s="85"/>
    </row>
    <row r="328" spans="1:7" ht="15" customHeight="1">
      <c r="A328" s="102">
        <v>31761</v>
      </c>
      <c r="B328" s="109">
        <v>2719.1</v>
      </c>
      <c r="C328" s="119">
        <f t="shared" si="19"/>
        <v>6</v>
      </c>
      <c r="D328" s="120"/>
      <c r="E328" s="120">
        <f t="shared" si="20"/>
        <v>2.2114923887803619E-3</v>
      </c>
      <c r="F328" s="120">
        <f t="shared" si="21"/>
        <v>0.11499760421657881</v>
      </c>
      <c r="G328" s="85"/>
    </row>
    <row r="329" spans="1:7" ht="15" customHeight="1">
      <c r="A329" s="102">
        <v>31768</v>
      </c>
      <c r="B329" s="109">
        <v>2730.6</v>
      </c>
      <c r="C329" s="119">
        <f t="shared" si="19"/>
        <v>11.5</v>
      </c>
      <c r="D329" s="120"/>
      <c r="E329" s="120">
        <f t="shared" si="20"/>
        <v>4.229340590636608E-3</v>
      </c>
      <c r="F329" s="120">
        <f t="shared" si="21"/>
        <v>0.21992571071310363</v>
      </c>
      <c r="G329" s="85"/>
    </row>
    <row r="330" spans="1:7" ht="15" customHeight="1">
      <c r="A330" s="102">
        <v>31775</v>
      </c>
      <c r="B330" s="109">
        <v>2744.1</v>
      </c>
      <c r="C330" s="119">
        <f t="shared" si="19"/>
        <v>13.5</v>
      </c>
      <c r="D330" s="120"/>
      <c r="E330" s="120">
        <f t="shared" si="20"/>
        <v>4.9439683586025053E-3</v>
      </c>
      <c r="F330" s="120">
        <f t="shared" si="21"/>
        <v>0.25708635464733026</v>
      </c>
      <c r="G330" s="85"/>
    </row>
    <row r="331" spans="1:7" ht="15" customHeight="1">
      <c r="A331" s="102">
        <v>31782</v>
      </c>
      <c r="B331" s="109">
        <v>2757.9</v>
      </c>
      <c r="C331" s="119">
        <f t="shared" ref="C331:C394" si="22">B331-B330</f>
        <v>13.800000000000182</v>
      </c>
      <c r="D331" s="120">
        <f>GDP!C470</f>
        <v>2.7999999999999997E-2</v>
      </c>
      <c r="E331" s="120">
        <f t="shared" ref="E331:E394" si="23">(B331-B330)/B330</f>
        <v>5.0289712474035865E-3</v>
      </c>
      <c r="F331" s="120">
        <f t="shared" si="21"/>
        <v>0.2615065048649865</v>
      </c>
      <c r="G331" s="85"/>
    </row>
    <row r="332" spans="1:7" ht="15" customHeight="1">
      <c r="A332" s="102">
        <v>31789</v>
      </c>
      <c r="B332" s="109">
        <v>2745</v>
      </c>
      <c r="C332" s="119">
        <f t="shared" si="22"/>
        <v>-12.900000000000091</v>
      </c>
      <c r="D332" s="120"/>
      <c r="E332" s="120">
        <f t="shared" si="23"/>
        <v>-4.6774719895573049E-3</v>
      </c>
      <c r="F332" s="120">
        <f t="shared" si="21"/>
        <v>-0.24322854345697986</v>
      </c>
      <c r="G332" s="85"/>
    </row>
    <row r="333" spans="1:7" ht="15" customHeight="1">
      <c r="A333" s="102">
        <v>31796</v>
      </c>
      <c r="B333" s="109">
        <v>2742</v>
      </c>
      <c r="C333" s="119">
        <f t="shared" si="22"/>
        <v>-3</v>
      </c>
      <c r="D333" s="120"/>
      <c r="E333" s="120">
        <f t="shared" si="23"/>
        <v>-1.092896174863388E-3</v>
      </c>
      <c r="F333" s="120">
        <f t="shared" si="21"/>
        <v>-5.6830601092896171E-2</v>
      </c>
      <c r="G333" s="85"/>
    </row>
    <row r="334" spans="1:7" ht="15" customHeight="1">
      <c r="A334" s="102">
        <v>31803</v>
      </c>
      <c r="B334" s="109">
        <v>2745.2</v>
      </c>
      <c r="C334" s="119">
        <f t="shared" si="22"/>
        <v>3.1999999999998181</v>
      </c>
      <c r="D334" s="120"/>
      <c r="E334" s="120">
        <f t="shared" si="23"/>
        <v>1.1670313639678403E-3</v>
      </c>
      <c r="F334" s="120">
        <f t="shared" si="21"/>
        <v>6.0685630926327692E-2</v>
      </c>
      <c r="G334" s="85"/>
    </row>
    <row r="335" spans="1:7" ht="15" customHeight="1">
      <c r="A335" s="102">
        <v>31810</v>
      </c>
      <c r="B335" s="109">
        <v>2742.7</v>
      </c>
      <c r="C335" s="119">
        <f t="shared" si="22"/>
        <v>-2.5</v>
      </c>
      <c r="D335" s="120"/>
      <c r="E335" s="120">
        <f t="shared" si="23"/>
        <v>-9.1068046044004089E-4</v>
      </c>
      <c r="F335" s="120">
        <f t="shared" si="21"/>
        <v>-4.7355383942882127E-2</v>
      </c>
      <c r="G335" s="85"/>
    </row>
    <row r="336" spans="1:7" ht="15" customHeight="1">
      <c r="A336" s="102">
        <v>31817</v>
      </c>
      <c r="B336" s="109">
        <v>2741.2</v>
      </c>
      <c r="C336" s="119">
        <f t="shared" si="22"/>
        <v>-1.5</v>
      </c>
      <c r="D336" s="120"/>
      <c r="E336" s="120">
        <f t="shared" si="23"/>
        <v>-5.4690633317533823E-4</v>
      </c>
      <c r="F336" s="120">
        <f t="shared" si="21"/>
        <v>-2.8439129325117586E-2</v>
      </c>
      <c r="G336" s="85"/>
    </row>
    <row r="337" spans="1:7" ht="15" customHeight="1">
      <c r="A337" s="102">
        <v>31824</v>
      </c>
      <c r="B337" s="109">
        <v>2741.3</v>
      </c>
      <c r="C337" s="119">
        <f t="shared" si="22"/>
        <v>0.1000000000003638</v>
      </c>
      <c r="D337" s="120"/>
      <c r="E337" s="120">
        <f t="shared" si="23"/>
        <v>3.6480373559157962E-5</v>
      </c>
      <c r="F337" s="120">
        <f t="shared" si="21"/>
        <v>1.8969794250762141E-3</v>
      </c>
      <c r="G337" s="85"/>
    </row>
    <row r="338" spans="1:7" ht="15" customHeight="1">
      <c r="A338" s="102">
        <v>31831</v>
      </c>
      <c r="B338" s="109">
        <v>2742.6</v>
      </c>
      <c r="C338" s="119">
        <f t="shared" si="22"/>
        <v>1.2999999999997272</v>
      </c>
      <c r="D338" s="120"/>
      <c r="E338" s="120">
        <f t="shared" si="23"/>
        <v>4.7422755626882394E-4</v>
      </c>
      <c r="F338" s="120">
        <f t="shared" si="21"/>
        <v>2.4659832925978845E-2</v>
      </c>
      <c r="G338" s="85"/>
    </row>
    <row r="339" spans="1:7" ht="15" customHeight="1">
      <c r="A339" s="102">
        <v>31838</v>
      </c>
      <c r="B339" s="109">
        <v>2744.3</v>
      </c>
      <c r="C339" s="119">
        <f t="shared" si="22"/>
        <v>1.7000000000002728</v>
      </c>
      <c r="D339" s="120"/>
      <c r="E339" s="120">
        <f t="shared" si="23"/>
        <v>6.1984977758341466E-4</v>
      </c>
      <c r="F339" s="120">
        <f t="shared" si="21"/>
        <v>3.2232188434337561E-2</v>
      </c>
      <c r="G339" s="85"/>
    </row>
    <row r="340" spans="1:7" ht="15" customHeight="1">
      <c r="A340" s="102">
        <v>31845</v>
      </c>
      <c r="B340" s="109">
        <v>2748.2</v>
      </c>
      <c r="C340" s="119">
        <f t="shared" si="22"/>
        <v>3.8999999999996362</v>
      </c>
      <c r="D340" s="120"/>
      <c r="E340" s="120">
        <f t="shared" si="23"/>
        <v>1.4211274277592231E-3</v>
      </c>
      <c r="F340" s="120">
        <f t="shared" ref="F340:F403" si="24">E340*52</f>
        <v>7.3898626243479607E-2</v>
      </c>
      <c r="G340" s="85"/>
    </row>
    <row r="341" spans="1:7" ht="15" customHeight="1">
      <c r="A341" s="102">
        <v>31852</v>
      </c>
      <c r="B341" s="109">
        <v>2752</v>
      </c>
      <c r="C341" s="119">
        <f t="shared" si="22"/>
        <v>3.8000000000001819</v>
      </c>
      <c r="D341" s="120"/>
      <c r="E341" s="120">
        <f t="shared" si="23"/>
        <v>1.3827232370279391E-3</v>
      </c>
      <c r="F341" s="120">
        <f t="shared" si="24"/>
        <v>7.1901608325452837E-2</v>
      </c>
      <c r="G341" s="85"/>
    </row>
    <row r="342" spans="1:7" ht="15" customHeight="1">
      <c r="A342" s="102">
        <v>31859</v>
      </c>
      <c r="B342" s="109">
        <v>2752.1</v>
      </c>
      <c r="C342" s="119">
        <f t="shared" si="22"/>
        <v>9.9999999999909051E-2</v>
      </c>
      <c r="D342" s="120"/>
      <c r="E342" s="120">
        <f t="shared" si="23"/>
        <v>3.6337209302292533E-5</v>
      </c>
      <c r="F342" s="120">
        <f t="shared" si="24"/>
        <v>1.8895348837192117E-3</v>
      </c>
      <c r="G342" s="85"/>
    </row>
    <row r="343" spans="1:7" ht="15" customHeight="1">
      <c r="A343" s="102">
        <v>31866</v>
      </c>
      <c r="B343" s="109">
        <v>2755.4</v>
      </c>
      <c r="C343" s="119">
        <f t="shared" si="22"/>
        <v>3.3000000000001819</v>
      </c>
      <c r="D343" s="120"/>
      <c r="E343" s="120">
        <f t="shared" si="23"/>
        <v>1.1990843355983364E-3</v>
      </c>
      <c r="F343" s="120">
        <f t="shared" si="24"/>
        <v>6.2352385451113497E-2</v>
      </c>
      <c r="G343" s="85"/>
    </row>
    <row r="344" spans="1:7" ht="15" customHeight="1">
      <c r="A344" s="102">
        <v>31873</v>
      </c>
      <c r="B344" s="109">
        <v>2757.6</v>
      </c>
      <c r="C344" s="119">
        <f t="shared" si="22"/>
        <v>2.1999999999998181</v>
      </c>
      <c r="D344" s="120">
        <f>GDP!C473</f>
        <v>4.5999999999999999E-2</v>
      </c>
      <c r="E344" s="120">
        <f t="shared" si="23"/>
        <v>7.9843216955789286E-4</v>
      </c>
      <c r="F344" s="120">
        <f t="shared" si="24"/>
        <v>4.1518472817010432E-2</v>
      </c>
      <c r="G344" s="85"/>
    </row>
    <row r="345" spans="1:7" ht="15" customHeight="1">
      <c r="A345" s="102">
        <v>31880</v>
      </c>
      <c r="B345" s="109">
        <v>2758.7</v>
      </c>
      <c r="C345" s="119">
        <f t="shared" si="22"/>
        <v>1.0999999999999091</v>
      </c>
      <c r="D345" s="120"/>
      <c r="E345" s="120">
        <f t="shared" si="23"/>
        <v>3.9889759210904739E-4</v>
      </c>
      <c r="F345" s="120">
        <f t="shared" si="24"/>
        <v>2.0742674789670464E-2</v>
      </c>
      <c r="G345" s="85"/>
    </row>
    <row r="346" spans="1:7" ht="15" customHeight="1">
      <c r="A346" s="102">
        <v>31887</v>
      </c>
      <c r="B346" s="109">
        <v>2771.5</v>
      </c>
      <c r="C346" s="119">
        <f t="shared" si="22"/>
        <v>12.800000000000182</v>
      </c>
      <c r="D346" s="120"/>
      <c r="E346" s="120">
        <f t="shared" si="23"/>
        <v>4.6398666038352061E-3</v>
      </c>
      <c r="F346" s="120">
        <f t="shared" si="24"/>
        <v>0.24127306339943072</v>
      </c>
      <c r="G346" s="85"/>
    </row>
    <row r="347" spans="1:7" ht="15" customHeight="1">
      <c r="A347" s="102">
        <v>31894</v>
      </c>
      <c r="B347" s="109">
        <v>2773.5</v>
      </c>
      <c r="C347" s="119">
        <f t="shared" si="22"/>
        <v>2</v>
      </c>
      <c r="D347" s="120"/>
      <c r="E347" s="120">
        <f t="shared" si="23"/>
        <v>7.216308858019123E-4</v>
      </c>
      <c r="F347" s="120">
        <f t="shared" si="24"/>
        <v>3.7524806061699438E-2</v>
      </c>
      <c r="G347" s="85"/>
    </row>
    <row r="348" spans="1:7" ht="15" customHeight="1">
      <c r="A348" s="102">
        <v>31901</v>
      </c>
      <c r="B348" s="109">
        <v>2768.4</v>
      </c>
      <c r="C348" s="119">
        <f t="shared" si="22"/>
        <v>-5.0999999999999091</v>
      </c>
      <c r="D348" s="120"/>
      <c r="E348" s="120">
        <f t="shared" si="23"/>
        <v>-1.8388318009734663E-3</v>
      </c>
      <c r="F348" s="120">
        <f t="shared" si="24"/>
        <v>-9.5619253650620253E-2</v>
      </c>
      <c r="G348" s="85"/>
    </row>
    <row r="349" spans="1:7" ht="15" customHeight="1">
      <c r="A349" s="102">
        <v>31908</v>
      </c>
      <c r="B349" s="109">
        <v>2763</v>
      </c>
      <c r="C349" s="119">
        <f t="shared" si="22"/>
        <v>-5.4000000000000909</v>
      </c>
      <c r="D349" s="120"/>
      <c r="E349" s="120">
        <f t="shared" si="23"/>
        <v>-1.9505851755526986E-3</v>
      </c>
      <c r="F349" s="120">
        <f t="shared" si="24"/>
        <v>-0.10143042912874033</v>
      </c>
      <c r="G349" s="85"/>
    </row>
    <row r="350" spans="1:7" ht="15" customHeight="1">
      <c r="A350" s="102">
        <v>31915</v>
      </c>
      <c r="B350" s="109">
        <v>2764.6</v>
      </c>
      <c r="C350" s="119">
        <f t="shared" si="22"/>
        <v>1.5999999999999091</v>
      </c>
      <c r="D350" s="120"/>
      <c r="E350" s="120">
        <f t="shared" si="23"/>
        <v>5.7908070937383609E-4</v>
      </c>
      <c r="F350" s="120">
        <f t="shared" si="24"/>
        <v>3.0112196887439477E-2</v>
      </c>
      <c r="G350" s="85"/>
    </row>
    <row r="351" spans="1:7" ht="15" customHeight="1">
      <c r="A351" s="102">
        <v>31922</v>
      </c>
      <c r="B351" s="109">
        <v>2770</v>
      </c>
      <c r="C351" s="119">
        <f t="shared" si="22"/>
        <v>5.4000000000000909</v>
      </c>
      <c r="D351" s="120"/>
      <c r="E351" s="120">
        <f t="shared" si="23"/>
        <v>1.9532662953049597E-3</v>
      </c>
      <c r="F351" s="120">
        <f t="shared" si="24"/>
        <v>0.1015698473558579</v>
      </c>
      <c r="G351" s="85"/>
    </row>
    <row r="352" spans="1:7" ht="15" customHeight="1">
      <c r="A352" s="102">
        <v>31929</v>
      </c>
      <c r="B352" s="109">
        <v>2773.2</v>
      </c>
      <c r="C352" s="119">
        <f t="shared" si="22"/>
        <v>3.1999999999998181</v>
      </c>
      <c r="D352" s="120"/>
      <c r="E352" s="120">
        <f t="shared" si="23"/>
        <v>1.1552346570396456E-3</v>
      </c>
      <c r="F352" s="120">
        <f t="shared" si="24"/>
        <v>6.0072202166061572E-2</v>
      </c>
      <c r="G352" s="85"/>
    </row>
    <row r="353" spans="1:7" ht="15" customHeight="1">
      <c r="A353" s="102">
        <v>31936</v>
      </c>
      <c r="B353" s="109">
        <v>2769.8</v>
      </c>
      <c r="C353" s="119">
        <f t="shared" si="22"/>
        <v>-3.3999999999996362</v>
      </c>
      <c r="D353" s="120"/>
      <c r="E353" s="120">
        <f t="shared" si="23"/>
        <v>-1.2260204817537994E-3</v>
      </c>
      <c r="F353" s="120">
        <f t="shared" si="24"/>
        <v>-6.3753065051197572E-2</v>
      </c>
      <c r="G353" s="85"/>
    </row>
    <row r="354" spans="1:7" ht="15" customHeight="1">
      <c r="A354" s="102">
        <v>31943</v>
      </c>
      <c r="B354" s="109">
        <v>2771</v>
      </c>
      <c r="C354" s="119">
        <f t="shared" si="22"/>
        <v>1.1999999999998181</v>
      </c>
      <c r="D354" s="120"/>
      <c r="E354" s="120">
        <f t="shared" si="23"/>
        <v>4.3324427756510144E-4</v>
      </c>
      <c r="F354" s="120">
        <f t="shared" si="24"/>
        <v>2.2528702433385273E-2</v>
      </c>
      <c r="G354" s="85"/>
    </row>
    <row r="355" spans="1:7" ht="15" customHeight="1">
      <c r="A355" s="102">
        <v>31950</v>
      </c>
      <c r="B355" s="109">
        <v>2773</v>
      </c>
      <c r="C355" s="119">
        <f t="shared" si="22"/>
        <v>2</v>
      </c>
      <c r="D355" s="120"/>
      <c r="E355" s="120">
        <f t="shared" si="23"/>
        <v>7.217610970768675E-4</v>
      </c>
      <c r="F355" s="120">
        <f t="shared" si="24"/>
        <v>3.753157704799711E-2</v>
      </c>
      <c r="G355" s="85"/>
    </row>
    <row r="356" spans="1:7" ht="15" customHeight="1">
      <c r="A356" s="102">
        <v>31957</v>
      </c>
      <c r="B356" s="109">
        <v>2772.8</v>
      </c>
      <c r="C356" s="119">
        <f t="shared" si="22"/>
        <v>-0.1999999999998181</v>
      </c>
      <c r="D356" s="120"/>
      <c r="E356" s="120">
        <f t="shared" si="23"/>
        <v>-7.2124053371733901E-5</v>
      </c>
      <c r="F356" s="120">
        <f t="shared" si="24"/>
        <v>-3.7504507753301627E-3</v>
      </c>
      <c r="G356" s="85"/>
    </row>
    <row r="357" spans="1:7" ht="15" customHeight="1">
      <c r="A357" s="102">
        <v>31964</v>
      </c>
      <c r="B357" s="109">
        <v>2778.8</v>
      </c>
      <c r="C357" s="119">
        <f t="shared" si="22"/>
        <v>6</v>
      </c>
      <c r="D357" s="120">
        <f>GDP!C476</f>
        <v>3.7000000000000005E-2</v>
      </c>
      <c r="E357" s="120">
        <f t="shared" si="23"/>
        <v>2.163877668782458E-3</v>
      </c>
      <c r="F357" s="120">
        <f t="shared" si="24"/>
        <v>0.11252163877668782</v>
      </c>
      <c r="G357" s="85"/>
    </row>
    <row r="358" spans="1:7" ht="15" customHeight="1">
      <c r="A358" s="102">
        <v>31971</v>
      </c>
      <c r="B358" s="109">
        <v>2773.3</v>
      </c>
      <c r="C358" s="119">
        <f t="shared" si="22"/>
        <v>-5.5</v>
      </c>
      <c r="D358" s="120"/>
      <c r="E358" s="120">
        <f t="shared" si="23"/>
        <v>-1.9792716280408809E-3</v>
      </c>
      <c r="F358" s="120">
        <f t="shared" si="24"/>
        <v>-0.10292212465812581</v>
      </c>
      <c r="G358" s="85"/>
    </row>
    <row r="359" spans="1:7" ht="15" customHeight="1">
      <c r="A359" s="102">
        <v>31978</v>
      </c>
      <c r="B359" s="109">
        <v>2777.5</v>
      </c>
      <c r="C359" s="119">
        <f t="shared" si="22"/>
        <v>4.1999999999998181</v>
      </c>
      <c r="D359" s="120"/>
      <c r="E359" s="120">
        <f t="shared" si="23"/>
        <v>1.5144412793422341E-3</v>
      </c>
      <c r="F359" s="120">
        <f t="shared" si="24"/>
        <v>7.8750946525796173E-2</v>
      </c>
      <c r="G359" s="85"/>
    </row>
    <row r="360" spans="1:7" ht="15" customHeight="1">
      <c r="A360" s="102">
        <v>31985</v>
      </c>
      <c r="B360" s="109">
        <v>2781.1</v>
      </c>
      <c r="C360" s="119">
        <f t="shared" si="22"/>
        <v>3.5999999999999091</v>
      </c>
      <c r="D360" s="120"/>
      <c r="E360" s="120">
        <f t="shared" si="23"/>
        <v>1.2961296129612634E-3</v>
      </c>
      <c r="F360" s="120">
        <f t="shared" si="24"/>
        <v>6.7398739873985702E-2</v>
      </c>
      <c r="G360" s="85"/>
    </row>
    <row r="361" spans="1:7" ht="15" customHeight="1">
      <c r="A361" s="102">
        <v>31992</v>
      </c>
      <c r="B361" s="109">
        <v>2779.1</v>
      </c>
      <c r="C361" s="119">
        <f t="shared" si="22"/>
        <v>-2</v>
      </c>
      <c r="D361" s="120"/>
      <c r="E361" s="120">
        <f t="shared" si="23"/>
        <v>-7.1913990866923159E-4</v>
      </c>
      <c r="F361" s="120">
        <f t="shared" si="24"/>
        <v>-3.7395275250800039E-2</v>
      </c>
      <c r="G361" s="85"/>
    </row>
    <row r="362" spans="1:7" ht="15" customHeight="1">
      <c r="A362" s="102">
        <v>31999</v>
      </c>
      <c r="B362" s="109">
        <v>2782.8</v>
      </c>
      <c r="C362" s="119">
        <f t="shared" si="22"/>
        <v>3.7000000000002728</v>
      </c>
      <c r="D362" s="120"/>
      <c r="E362" s="120">
        <f t="shared" si="23"/>
        <v>1.3313662696557422E-3</v>
      </c>
      <c r="F362" s="120">
        <f t="shared" si="24"/>
        <v>6.9231046022098591E-2</v>
      </c>
      <c r="G362" s="85"/>
    </row>
    <row r="363" spans="1:7" ht="15" customHeight="1">
      <c r="A363" s="102">
        <v>32006</v>
      </c>
      <c r="B363" s="109">
        <v>2783.8</v>
      </c>
      <c r="C363" s="119">
        <f t="shared" si="22"/>
        <v>1</v>
      </c>
      <c r="D363" s="120"/>
      <c r="E363" s="120">
        <f t="shared" si="23"/>
        <v>3.593502946672416E-4</v>
      </c>
      <c r="F363" s="120">
        <f t="shared" si="24"/>
        <v>1.8686215322696563E-2</v>
      </c>
      <c r="G363" s="85"/>
    </row>
    <row r="364" spans="1:7" ht="15" customHeight="1">
      <c r="A364" s="102">
        <v>32013</v>
      </c>
      <c r="B364" s="109">
        <v>2785.2</v>
      </c>
      <c r="C364" s="119">
        <f t="shared" si="22"/>
        <v>1.3999999999996362</v>
      </c>
      <c r="D364" s="120"/>
      <c r="E364" s="120">
        <f t="shared" si="23"/>
        <v>5.0290969178807242E-4</v>
      </c>
      <c r="F364" s="120">
        <f t="shared" si="24"/>
        <v>2.6151303972979767E-2</v>
      </c>
      <c r="G364" s="85"/>
    </row>
    <row r="365" spans="1:7" ht="15" customHeight="1">
      <c r="A365" s="102">
        <v>32020</v>
      </c>
      <c r="B365" s="109">
        <v>2785.1</v>
      </c>
      <c r="C365" s="119">
        <f t="shared" si="22"/>
        <v>-9.9999999999909051E-2</v>
      </c>
      <c r="D365" s="120"/>
      <c r="E365" s="120">
        <f t="shared" si="23"/>
        <v>-3.5904064340050642E-5</v>
      </c>
      <c r="F365" s="120">
        <f t="shared" si="24"/>
        <v>-1.8670113456826334E-3</v>
      </c>
      <c r="G365" s="85"/>
    </row>
    <row r="366" spans="1:7" ht="15" customHeight="1">
      <c r="A366" s="102">
        <v>32027</v>
      </c>
      <c r="B366" s="109">
        <v>2784.5</v>
      </c>
      <c r="C366" s="119">
        <f t="shared" si="22"/>
        <v>-0.59999999999990905</v>
      </c>
      <c r="D366" s="120"/>
      <c r="E366" s="120">
        <f t="shared" si="23"/>
        <v>-2.1543212092919791E-4</v>
      </c>
      <c r="F366" s="120">
        <f t="shared" si="24"/>
        <v>-1.1202470288318292E-2</v>
      </c>
      <c r="G366" s="85"/>
    </row>
    <row r="367" spans="1:7" ht="15" customHeight="1">
      <c r="A367" s="102">
        <v>32034</v>
      </c>
      <c r="B367" s="109">
        <v>2790.6</v>
      </c>
      <c r="C367" s="119">
        <f t="shared" si="22"/>
        <v>6.0999999999999091</v>
      </c>
      <c r="D367" s="120"/>
      <c r="E367" s="120">
        <f t="shared" si="23"/>
        <v>2.1906985096067188E-3</v>
      </c>
      <c r="F367" s="120">
        <f t="shared" si="24"/>
        <v>0.11391632249954937</v>
      </c>
      <c r="G367" s="85"/>
    </row>
    <row r="368" spans="1:7" ht="15" customHeight="1">
      <c r="A368" s="102">
        <v>32041</v>
      </c>
      <c r="B368" s="109">
        <v>2795</v>
      </c>
      <c r="C368" s="119">
        <f t="shared" si="22"/>
        <v>4.4000000000000909</v>
      </c>
      <c r="D368" s="120"/>
      <c r="E368" s="120">
        <f t="shared" si="23"/>
        <v>1.576721851931517E-3</v>
      </c>
      <c r="F368" s="120">
        <f t="shared" si="24"/>
        <v>8.1989536300438884E-2</v>
      </c>
      <c r="G368" s="85"/>
    </row>
    <row r="369" spans="1:7" ht="15" customHeight="1">
      <c r="A369" s="102">
        <v>32048</v>
      </c>
      <c r="B369" s="109">
        <v>2797.4</v>
      </c>
      <c r="C369" s="119">
        <f t="shared" si="22"/>
        <v>2.4000000000000909</v>
      </c>
      <c r="D369" s="120"/>
      <c r="E369" s="120">
        <f t="shared" si="23"/>
        <v>8.5867620751344941E-4</v>
      </c>
      <c r="F369" s="120">
        <f t="shared" si="24"/>
        <v>4.4651162790699368E-2</v>
      </c>
      <c r="G369" s="85"/>
    </row>
    <row r="370" spans="1:7" ht="15" customHeight="1">
      <c r="A370" s="102">
        <v>32055</v>
      </c>
      <c r="B370" s="109">
        <v>2804.3</v>
      </c>
      <c r="C370" s="119">
        <f t="shared" si="22"/>
        <v>6.9000000000000909</v>
      </c>
      <c r="D370" s="120"/>
      <c r="E370" s="120">
        <f t="shared" si="23"/>
        <v>2.4665761063845325E-3</v>
      </c>
      <c r="F370" s="120">
        <f t="shared" si="24"/>
        <v>0.12826195753199568</v>
      </c>
      <c r="G370" s="85"/>
    </row>
    <row r="371" spans="1:7" ht="15" customHeight="1">
      <c r="A371" s="102">
        <v>32062</v>
      </c>
      <c r="B371" s="109">
        <v>2800.8</v>
      </c>
      <c r="C371" s="119">
        <f t="shared" si="22"/>
        <v>-3.5</v>
      </c>
      <c r="D371" s="120">
        <f>GDP!C479</f>
        <v>6.8000000000000005E-2</v>
      </c>
      <c r="E371" s="120">
        <f t="shared" si="23"/>
        <v>-1.2480833006454372E-3</v>
      </c>
      <c r="F371" s="120">
        <f t="shared" si="24"/>
        <v>-6.4900331633562736E-2</v>
      </c>
      <c r="G371" s="85"/>
    </row>
    <row r="372" spans="1:7" ht="15" customHeight="1">
      <c r="A372" s="102">
        <v>32069</v>
      </c>
      <c r="B372" s="109">
        <v>2809.3</v>
      </c>
      <c r="C372" s="119">
        <f t="shared" si="22"/>
        <v>8.5</v>
      </c>
      <c r="D372" s="120"/>
      <c r="E372" s="120">
        <f t="shared" si="23"/>
        <v>3.0348471865181375E-3</v>
      </c>
      <c r="F372" s="120">
        <f t="shared" si="24"/>
        <v>0.15781205369894316</v>
      </c>
      <c r="G372" s="85"/>
    </row>
    <row r="373" spans="1:7">
      <c r="A373" s="102">
        <v>32076</v>
      </c>
      <c r="B373" s="109">
        <v>2827.2</v>
      </c>
      <c r="C373" s="119">
        <f t="shared" si="22"/>
        <v>17.899999999999636</v>
      </c>
      <c r="D373" s="120"/>
      <c r="E373" s="120">
        <f t="shared" si="23"/>
        <v>6.3716940163028634E-3</v>
      </c>
      <c r="F373" s="120">
        <f t="shared" si="24"/>
        <v>0.33132808884774889</v>
      </c>
    </row>
    <row r="374" spans="1:7" ht="15" customHeight="1">
      <c r="A374" s="102">
        <v>32083</v>
      </c>
      <c r="B374" s="109">
        <v>2819.3</v>
      </c>
      <c r="C374" s="119">
        <f t="shared" si="22"/>
        <v>-7.8999999999996362</v>
      </c>
      <c r="D374" s="120"/>
      <c r="E374" s="120">
        <f t="shared" si="23"/>
        <v>-2.7942840973399961E-3</v>
      </c>
      <c r="F374" s="120">
        <f t="shared" si="24"/>
        <v>-0.1453027730616798</v>
      </c>
      <c r="G374" s="85"/>
    </row>
    <row r="375" spans="1:7" ht="15" customHeight="1">
      <c r="A375" s="102">
        <v>32090</v>
      </c>
      <c r="B375" s="109">
        <v>2815.9</v>
      </c>
      <c r="C375" s="119">
        <f t="shared" si="22"/>
        <v>-3.4000000000000909</v>
      </c>
      <c r="D375" s="120"/>
      <c r="E375" s="120">
        <f t="shared" si="23"/>
        <v>-1.2059731138935519E-3</v>
      </c>
      <c r="F375" s="120">
        <f t="shared" si="24"/>
        <v>-6.2710601922464693E-2</v>
      </c>
      <c r="G375" s="85"/>
    </row>
    <row r="376" spans="1:7" ht="15" customHeight="1">
      <c r="A376" s="102">
        <v>32097</v>
      </c>
      <c r="B376" s="109">
        <v>2816.2</v>
      </c>
      <c r="C376" s="119">
        <f t="shared" si="22"/>
        <v>0.29999999999972715</v>
      </c>
      <c r="D376" s="120"/>
      <c r="E376" s="120">
        <f t="shared" si="23"/>
        <v>1.0653787421418628E-4</v>
      </c>
      <c r="F376" s="120">
        <f t="shared" si="24"/>
        <v>5.5399694591376867E-3</v>
      </c>
      <c r="G376" s="85"/>
    </row>
    <row r="377" spans="1:7" ht="15" customHeight="1">
      <c r="A377" s="102">
        <v>32104</v>
      </c>
      <c r="B377" s="109">
        <v>2817.1</v>
      </c>
      <c r="C377" s="119">
        <f t="shared" si="22"/>
        <v>0.90000000000009095</v>
      </c>
      <c r="D377" s="120"/>
      <c r="E377" s="120">
        <f t="shared" si="23"/>
        <v>3.1957957531428559E-4</v>
      </c>
      <c r="F377" s="120">
        <f t="shared" si="24"/>
        <v>1.661813791634285E-2</v>
      </c>
      <c r="G377" s="85"/>
    </row>
    <row r="378" spans="1:7" ht="15" customHeight="1">
      <c r="A378" s="102">
        <v>32111</v>
      </c>
      <c r="B378" s="109">
        <v>2817.8</v>
      </c>
      <c r="C378" s="119">
        <f t="shared" si="22"/>
        <v>0.70000000000027285</v>
      </c>
      <c r="D378" s="120"/>
      <c r="E378" s="120">
        <f t="shared" si="23"/>
        <v>2.4848248198511692E-4</v>
      </c>
      <c r="F378" s="120">
        <f t="shared" si="24"/>
        <v>1.2921089063226081E-2</v>
      </c>
      <c r="G378" s="85"/>
    </row>
    <row r="379" spans="1:7" ht="15" customHeight="1">
      <c r="A379" s="102">
        <v>32118</v>
      </c>
      <c r="B379" s="109">
        <v>2820.8</v>
      </c>
      <c r="C379" s="119">
        <f t="shared" si="22"/>
        <v>3</v>
      </c>
      <c r="D379" s="120"/>
      <c r="E379" s="120">
        <f t="shared" si="23"/>
        <v>1.0646603733409042E-3</v>
      </c>
      <c r="F379" s="120">
        <f t="shared" si="24"/>
        <v>5.5362339413727021E-2</v>
      </c>
      <c r="G379" s="85"/>
    </row>
    <row r="380" spans="1:7" ht="15" customHeight="1">
      <c r="A380" s="102">
        <v>32125</v>
      </c>
      <c r="B380" s="109">
        <v>2823.5</v>
      </c>
      <c r="C380" s="119">
        <f t="shared" si="22"/>
        <v>2.6999999999998181</v>
      </c>
      <c r="D380" s="120"/>
      <c r="E380" s="120">
        <f t="shared" si="23"/>
        <v>9.5717526942704838E-4</v>
      </c>
      <c r="F380" s="120">
        <f t="shared" si="24"/>
        <v>4.9773114010206516E-2</v>
      </c>
      <c r="G380" s="85"/>
    </row>
    <row r="381" spans="1:7" ht="15" customHeight="1">
      <c r="A381" s="102">
        <v>32132</v>
      </c>
      <c r="B381" s="109">
        <v>2826.4</v>
      </c>
      <c r="C381" s="119">
        <f t="shared" si="22"/>
        <v>2.9000000000000909</v>
      </c>
      <c r="D381" s="120"/>
      <c r="E381" s="120">
        <f t="shared" si="23"/>
        <v>1.0270940322295347E-3</v>
      </c>
      <c r="F381" s="120">
        <f t="shared" si="24"/>
        <v>5.3408889675935801E-2</v>
      </c>
      <c r="G381" s="85"/>
    </row>
    <row r="382" spans="1:7" ht="15" customHeight="1">
      <c r="A382" s="102">
        <v>32139</v>
      </c>
      <c r="B382" s="109">
        <v>2828.6</v>
      </c>
      <c r="C382" s="119">
        <f t="shared" si="22"/>
        <v>2.1999999999998181</v>
      </c>
      <c r="D382" s="120"/>
      <c r="E382" s="120">
        <f t="shared" si="23"/>
        <v>7.7837531842620228E-4</v>
      </c>
      <c r="F382" s="120">
        <f t="shared" si="24"/>
        <v>4.0475516558162519E-2</v>
      </c>
      <c r="G382" s="85"/>
    </row>
    <row r="383" spans="1:7" ht="15" customHeight="1">
      <c r="A383" s="102">
        <v>32146</v>
      </c>
      <c r="B383" s="109">
        <v>2830</v>
      </c>
      <c r="C383" s="119">
        <f t="shared" si="22"/>
        <v>1.4000000000000909</v>
      </c>
      <c r="D383" s="120">
        <f>GDP!C482</f>
        <v>2.3E-2</v>
      </c>
      <c r="E383" s="120">
        <f t="shared" si="23"/>
        <v>4.9494449551017855E-4</v>
      </c>
      <c r="F383" s="120">
        <f t="shared" si="24"/>
        <v>2.5737113766529283E-2</v>
      </c>
      <c r="G383" s="85"/>
    </row>
    <row r="384" spans="1:7" ht="15" customHeight="1">
      <c r="A384" s="102">
        <v>32153</v>
      </c>
      <c r="B384" s="109">
        <v>2836</v>
      </c>
      <c r="C384" s="119">
        <f t="shared" si="22"/>
        <v>6</v>
      </c>
      <c r="D384" s="120"/>
      <c r="E384" s="120">
        <f t="shared" si="23"/>
        <v>2.1201413427561835E-3</v>
      </c>
      <c r="F384" s="120">
        <f t="shared" si="24"/>
        <v>0.11024734982332154</v>
      </c>
      <c r="G384" s="85"/>
    </row>
    <row r="385" spans="1:7" ht="15" customHeight="1">
      <c r="A385" s="102">
        <v>32160</v>
      </c>
      <c r="B385" s="109">
        <v>2846.9</v>
      </c>
      <c r="C385" s="119">
        <f t="shared" si="22"/>
        <v>10.900000000000091</v>
      </c>
      <c r="D385" s="120"/>
      <c r="E385" s="120">
        <f t="shared" si="23"/>
        <v>3.8434414668547571E-3</v>
      </c>
      <c r="F385" s="120">
        <f t="shared" si="24"/>
        <v>0.19985895627644737</v>
      </c>
      <c r="G385" s="85"/>
    </row>
    <row r="386" spans="1:7" ht="15" customHeight="1">
      <c r="A386" s="102">
        <v>32167</v>
      </c>
      <c r="B386" s="109">
        <v>2854.8</v>
      </c>
      <c r="C386" s="119">
        <f t="shared" si="22"/>
        <v>7.9000000000000909</v>
      </c>
      <c r="D386" s="120"/>
      <c r="E386" s="120">
        <f t="shared" si="23"/>
        <v>2.7749481892585235E-3</v>
      </c>
      <c r="F386" s="120">
        <f t="shared" si="24"/>
        <v>0.14429730584144324</v>
      </c>
      <c r="G386" s="85"/>
    </row>
    <row r="387" spans="1:7" ht="15" customHeight="1">
      <c r="A387" s="102">
        <v>32174</v>
      </c>
      <c r="B387" s="109">
        <v>2863.2</v>
      </c>
      <c r="C387" s="119">
        <f t="shared" si="22"/>
        <v>8.3999999999996362</v>
      </c>
      <c r="D387" s="120"/>
      <c r="E387" s="120">
        <f t="shared" si="23"/>
        <v>2.9424127784782247E-3</v>
      </c>
      <c r="F387" s="120">
        <f t="shared" si="24"/>
        <v>0.15300546448086769</v>
      </c>
      <c r="G387" s="85"/>
    </row>
    <row r="388" spans="1:7" ht="15" customHeight="1">
      <c r="A388" s="102">
        <v>32181</v>
      </c>
      <c r="B388" s="109">
        <v>2862.3</v>
      </c>
      <c r="C388" s="119">
        <f t="shared" si="22"/>
        <v>-0.8999999999996362</v>
      </c>
      <c r="D388" s="120"/>
      <c r="E388" s="120">
        <f t="shared" si="23"/>
        <v>-3.1433361274086204E-4</v>
      </c>
      <c r="F388" s="120">
        <f t="shared" si="24"/>
        <v>-1.6345347862524826E-2</v>
      </c>
      <c r="G388" s="85"/>
    </row>
    <row r="389" spans="1:7" ht="15" customHeight="1">
      <c r="A389" s="102">
        <v>32188</v>
      </c>
      <c r="B389" s="109">
        <v>2867.9</v>
      </c>
      <c r="C389" s="119">
        <f t="shared" si="22"/>
        <v>5.5999999999999091</v>
      </c>
      <c r="D389" s="120"/>
      <c r="E389" s="120">
        <f t="shared" si="23"/>
        <v>1.9564685742234945E-3</v>
      </c>
      <c r="F389" s="120">
        <f t="shared" si="24"/>
        <v>0.10173636585962172</v>
      </c>
      <c r="G389" s="85"/>
    </row>
    <row r="390" spans="1:7" ht="15" customHeight="1">
      <c r="A390" s="102">
        <v>32195</v>
      </c>
      <c r="B390" s="109">
        <v>2875</v>
      </c>
      <c r="C390" s="119">
        <f t="shared" si="22"/>
        <v>7.0999999999999091</v>
      </c>
      <c r="D390" s="120"/>
      <c r="E390" s="120">
        <f t="shared" si="23"/>
        <v>2.4756790683077893E-3</v>
      </c>
      <c r="F390" s="120">
        <f t="shared" si="24"/>
        <v>0.12873531155200504</v>
      </c>
      <c r="G390" s="85"/>
    </row>
    <row r="391" spans="1:7" ht="15" customHeight="1">
      <c r="A391" s="102">
        <v>32202</v>
      </c>
      <c r="B391" s="109">
        <v>2875.3</v>
      </c>
      <c r="C391" s="119">
        <f t="shared" si="22"/>
        <v>0.3000000000001819</v>
      </c>
      <c r="D391" s="120"/>
      <c r="E391" s="120">
        <f t="shared" si="23"/>
        <v>1.0434782608701979E-4</v>
      </c>
      <c r="F391" s="120">
        <f t="shared" si="24"/>
        <v>5.4260869565250294E-3</v>
      </c>
      <c r="G391" s="85"/>
    </row>
    <row r="392" spans="1:7" ht="15" customHeight="1">
      <c r="A392" s="102">
        <v>32209</v>
      </c>
      <c r="B392" s="109">
        <v>2882.4</v>
      </c>
      <c r="C392" s="119">
        <f t="shared" si="22"/>
        <v>7.0999999999999091</v>
      </c>
      <c r="D392" s="120"/>
      <c r="E392" s="120">
        <f t="shared" si="23"/>
        <v>2.4693075505164363E-3</v>
      </c>
      <c r="F392" s="120">
        <f t="shared" si="24"/>
        <v>0.12840399262685467</v>
      </c>
      <c r="G392" s="85"/>
    </row>
    <row r="393" spans="1:7" ht="15" customHeight="1">
      <c r="A393" s="102">
        <v>32216</v>
      </c>
      <c r="B393" s="109">
        <v>2889.4</v>
      </c>
      <c r="C393" s="119">
        <f t="shared" si="22"/>
        <v>7</v>
      </c>
      <c r="D393" s="120"/>
      <c r="E393" s="120">
        <f t="shared" si="23"/>
        <v>2.4285317790729948E-3</v>
      </c>
      <c r="F393" s="120">
        <f t="shared" si="24"/>
        <v>0.12628365251179574</v>
      </c>
      <c r="G393" s="85"/>
    </row>
    <row r="394" spans="1:7" ht="15" customHeight="1">
      <c r="A394" s="102">
        <v>32223</v>
      </c>
      <c r="B394" s="109">
        <v>2897.4</v>
      </c>
      <c r="C394" s="119">
        <f t="shared" si="22"/>
        <v>8</v>
      </c>
      <c r="D394" s="120"/>
      <c r="E394" s="120">
        <f t="shared" si="23"/>
        <v>2.7687409150688722E-3</v>
      </c>
      <c r="F394" s="120">
        <f t="shared" si="24"/>
        <v>0.14397452758358137</v>
      </c>
      <c r="G394" s="85"/>
    </row>
    <row r="395" spans="1:7" ht="15" customHeight="1">
      <c r="A395" s="102">
        <v>32230</v>
      </c>
      <c r="B395" s="109">
        <v>2901.5</v>
      </c>
      <c r="C395" s="119">
        <f t="shared" ref="C395:C458" si="25">B395-B394</f>
        <v>4.0999999999999091</v>
      </c>
      <c r="D395" s="120"/>
      <c r="E395" s="120">
        <f t="shared" ref="E395:E458" si="26">(B395-B394)/B394</f>
        <v>1.4150617795264406E-3</v>
      </c>
      <c r="F395" s="120">
        <f t="shared" si="24"/>
        <v>7.3583212535374906E-2</v>
      </c>
      <c r="G395" s="85"/>
    </row>
    <row r="396" spans="1:7" ht="15" customHeight="1">
      <c r="A396" s="102">
        <v>32237</v>
      </c>
      <c r="B396" s="109">
        <v>2905.1</v>
      </c>
      <c r="C396" s="119">
        <f t="shared" si="25"/>
        <v>3.5999999999999091</v>
      </c>
      <c r="D396" s="120">
        <f>GDP!C485</f>
        <v>5.4000000000000006E-2</v>
      </c>
      <c r="E396" s="120">
        <f t="shared" si="26"/>
        <v>1.2407375495433082E-3</v>
      </c>
      <c r="F396" s="120">
        <f t="shared" si="24"/>
        <v>6.4518352576252033E-2</v>
      </c>
      <c r="G396" s="85"/>
    </row>
    <row r="397" spans="1:7" ht="15" customHeight="1">
      <c r="A397" s="102">
        <v>32244</v>
      </c>
      <c r="B397" s="109">
        <v>2909.4</v>
      </c>
      <c r="C397" s="119">
        <f t="shared" si="25"/>
        <v>4.3000000000001819</v>
      </c>
      <c r="D397" s="120"/>
      <c r="E397" s="120">
        <f t="shared" si="26"/>
        <v>1.4801555884479645E-3</v>
      </c>
      <c r="F397" s="120">
        <f t="shared" si="24"/>
        <v>7.6968090599294159E-2</v>
      </c>
      <c r="G397" s="85"/>
    </row>
    <row r="398" spans="1:7" ht="15" customHeight="1">
      <c r="A398" s="102">
        <v>32251</v>
      </c>
      <c r="B398" s="109">
        <v>2912.1</v>
      </c>
      <c r="C398" s="119">
        <f t="shared" si="25"/>
        <v>2.6999999999998181</v>
      </c>
      <c r="D398" s="120"/>
      <c r="E398" s="120">
        <f t="shared" si="26"/>
        <v>9.2802639719523545E-4</v>
      </c>
      <c r="F398" s="120">
        <f t="shared" si="24"/>
        <v>4.8257372654152246E-2</v>
      </c>
      <c r="G398" s="85"/>
    </row>
    <row r="399" spans="1:7" ht="15" customHeight="1">
      <c r="A399" s="102">
        <v>32258</v>
      </c>
      <c r="B399" s="109">
        <v>2920</v>
      </c>
      <c r="C399" s="119">
        <f t="shared" si="25"/>
        <v>7.9000000000000909</v>
      </c>
      <c r="D399" s="120"/>
      <c r="E399" s="120">
        <f t="shared" si="26"/>
        <v>2.7128189279214624E-3</v>
      </c>
      <c r="F399" s="120">
        <f t="shared" si="24"/>
        <v>0.14106658425191604</v>
      </c>
      <c r="G399" s="85"/>
    </row>
    <row r="400" spans="1:7" ht="15" customHeight="1">
      <c r="A400" s="102">
        <v>32265</v>
      </c>
      <c r="B400" s="109">
        <v>2917.4</v>
      </c>
      <c r="C400" s="119">
        <f t="shared" si="25"/>
        <v>-2.5999999999999091</v>
      </c>
      <c r="D400" s="120"/>
      <c r="E400" s="120">
        <f t="shared" si="26"/>
        <v>-8.9041095890407844E-4</v>
      </c>
      <c r="F400" s="120">
        <f t="shared" si="24"/>
        <v>-4.630136986301208E-2</v>
      </c>
      <c r="G400" s="85"/>
    </row>
    <row r="401" spans="1:7" ht="15" customHeight="1">
      <c r="A401" s="102">
        <v>32272</v>
      </c>
      <c r="B401" s="109">
        <v>2918.3</v>
      </c>
      <c r="C401" s="119">
        <f t="shared" si="25"/>
        <v>0.90000000000009095</v>
      </c>
      <c r="D401" s="120"/>
      <c r="E401" s="120">
        <f t="shared" si="26"/>
        <v>3.0849386439983921E-4</v>
      </c>
      <c r="F401" s="120">
        <f t="shared" si="24"/>
        <v>1.6041680948791638E-2</v>
      </c>
      <c r="G401" s="85"/>
    </row>
    <row r="402" spans="1:7" ht="15" customHeight="1">
      <c r="A402" s="102">
        <v>32279</v>
      </c>
      <c r="B402" s="109">
        <v>2922.7</v>
      </c>
      <c r="C402" s="119">
        <f t="shared" si="25"/>
        <v>4.3999999999996362</v>
      </c>
      <c r="D402" s="120"/>
      <c r="E402" s="120">
        <f t="shared" si="26"/>
        <v>1.5077271013945227E-3</v>
      </c>
      <c r="F402" s="120">
        <f t="shared" si="24"/>
        <v>7.840180927251518E-2</v>
      </c>
      <c r="G402" s="85"/>
    </row>
    <row r="403" spans="1:7" ht="15" customHeight="1">
      <c r="A403" s="102">
        <v>32286</v>
      </c>
      <c r="B403" s="109">
        <v>2927</v>
      </c>
      <c r="C403" s="119">
        <f t="shared" si="25"/>
        <v>4.3000000000001819</v>
      </c>
      <c r="D403" s="120"/>
      <c r="E403" s="120">
        <f t="shared" si="26"/>
        <v>1.4712423444076307E-3</v>
      </c>
      <c r="F403" s="120">
        <f t="shared" si="24"/>
        <v>7.6504601909196793E-2</v>
      </c>
      <c r="G403" s="85"/>
    </row>
    <row r="404" spans="1:7" ht="15" customHeight="1">
      <c r="A404" s="102">
        <v>32293</v>
      </c>
      <c r="B404" s="109">
        <v>2929.5</v>
      </c>
      <c r="C404" s="119">
        <f t="shared" si="25"/>
        <v>2.5</v>
      </c>
      <c r="D404" s="120"/>
      <c r="E404" s="120">
        <f t="shared" si="26"/>
        <v>8.5411684318414764E-4</v>
      </c>
      <c r="F404" s="120">
        <f t="shared" ref="F404:F467" si="27">E404*52</f>
        <v>4.4414075845575676E-2</v>
      </c>
      <c r="G404" s="85"/>
    </row>
    <row r="405" spans="1:7" ht="15" customHeight="1">
      <c r="A405" s="102">
        <v>32300</v>
      </c>
      <c r="B405" s="109">
        <v>2935.2</v>
      </c>
      <c r="C405" s="119">
        <f t="shared" si="25"/>
        <v>5.6999999999998181</v>
      </c>
      <c r="D405" s="120"/>
      <c r="E405" s="120">
        <f t="shared" si="26"/>
        <v>1.9457245263696256E-3</v>
      </c>
      <c r="F405" s="120">
        <f t="shared" si="27"/>
        <v>0.10117767537122054</v>
      </c>
      <c r="G405" s="85"/>
    </row>
    <row r="406" spans="1:7" ht="15" customHeight="1">
      <c r="A406" s="102">
        <v>32307</v>
      </c>
      <c r="B406" s="109">
        <v>2937.5</v>
      </c>
      <c r="C406" s="119">
        <f t="shared" si="25"/>
        <v>2.3000000000001819</v>
      </c>
      <c r="D406" s="120"/>
      <c r="E406" s="120">
        <f t="shared" si="26"/>
        <v>7.8359225947130756E-4</v>
      </c>
      <c r="F406" s="120">
        <f t="shared" si="27"/>
        <v>4.0746797492507994E-2</v>
      </c>
      <c r="G406" s="85"/>
    </row>
    <row r="407" spans="1:7" ht="15" customHeight="1">
      <c r="A407" s="102">
        <v>32314</v>
      </c>
      <c r="B407" s="109">
        <v>2944.8</v>
      </c>
      <c r="C407" s="119">
        <f t="shared" si="25"/>
        <v>7.3000000000001819</v>
      </c>
      <c r="D407" s="120"/>
      <c r="E407" s="120">
        <f t="shared" si="26"/>
        <v>2.4851063829787854E-3</v>
      </c>
      <c r="F407" s="120">
        <f t="shared" si="27"/>
        <v>0.12922553191489683</v>
      </c>
      <c r="G407" s="85"/>
    </row>
    <row r="408" spans="1:7" ht="15" customHeight="1">
      <c r="A408" s="102">
        <v>32321</v>
      </c>
      <c r="B408" s="109">
        <v>2949.1</v>
      </c>
      <c r="C408" s="119">
        <f t="shared" si="25"/>
        <v>4.2999999999997272</v>
      </c>
      <c r="D408" s="120"/>
      <c r="E408" s="120">
        <f t="shared" si="26"/>
        <v>1.460201032328079E-3</v>
      </c>
      <c r="F408" s="120">
        <f t="shared" si="27"/>
        <v>7.5930453681060106E-2</v>
      </c>
      <c r="G408" s="85"/>
    </row>
    <row r="409" spans="1:7" ht="15" customHeight="1">
      <c r="A409" s="102">
        <v>32328</v>
      </c>
      <c r="B409" s="109">
        <v>2947.5</v>
      </c>
      <c r="C409" s="119">
        <f t="shared" si="25"/>
        <v>-1.5999999999999091</v>
      </c>
      <c r="D409" s="120">
        <f>GDP!C488</f>
        <v>2.3E-2</v>
      </c>
      <c r="E409" s="120">
        <f t="shared" si="26"/>
        <v>-5.4253840154620358E-4</v>
      </c>
      <c r="F409" s="120">
        <f t="shared" si="27"/>
        <v>-2.8211996880402587E-2</v>
      </c>
      <c r="G409" s="85"/>
    </row>
    <row r="410" spans="1:7" ht="15" customHeight="1">
      <c r="A410" s="102">
        <v>32335</v>
      </c>
      <c r="B410" s="109">
        <v>2950.1</v>
      </c>
      <c r="C410" s="119">
        <f t="shared" si="25"/>
        <v>2.5999999999999091</v>
      </c>
      <c r="D410" s="120"/>
      <c r="E410" s="120">
        <f t="shared" si="26"/>
        <v>8.8210347752329399E-4</v>
      </c>
      <c r="F410" s="120">
        <f t="shared" si="27"/>
        <v>4.5869380831211289E-2</v>
      </c>
      <c r="G410" s="85"/>
    </row>
    <row r="411" spans="1:7" ht="15" customHeight="1">
      <c r="A411" s="102">
        <v>32342</v>
      </c>
      <c r="B411" s="109">
        <v>2952.3</v>
      </c>
      <c r="C411" s="119">
        <f t="shared" si="25"/>
        <v>2.2000000000002728</v>
      </c>
      <c r="D411" s="120"/>
      <c r="E411" s="120">
        <f t="shared" si="26"/>
        <v>7.4573743262949495E-4</v>
      </c>
      <c r="F411" s="120">
        <f t="shared" si="27"/>
        <v>3.8778346496733736E-2</v>
      </c>
      <c r="G411" s="85"/>
    </row>
    <row r="412" spans="1:7" ht="15" customHeight="1">
      <c r="A412" s="102">
        <v>32349</v>
      </c>
      <c r="B412" s="109">
        <v>2955.4</v>
      </c>
      <c r="C412" s="119">
        <f t="shared" si="25"/>
        <v>3.0999999999999091</v>
      </c>
      <c r="D412" s="120"/>
      <c r="E412" s="120">
        <f t="shared" si="26"/>
        <v>1.0500287911119836E-3</v>
      </c>
      <c r="F412" s="120">
        <f t="shared" si="27"/>
        <v>5.4601497137823148E-2</v>
      </c>
      <c r="G412" s="85"/>
    </row>
    <row r="413" spans="1:7" ht="15" customHeight="1">
      <c r="A413" s="102">
        <v>32356</v>
      </c>
      <c r="B413" s="109">
        <v>2958.6</v>
      </c>
      <c r="C413" s="119">
        <f t="shared" si="25"/>
        <v>3.1999999999998181</v>
      </c>
      <c r="D413" s="120"/>
      <c r="E413" s="120">
        <f t="shared" si="26"/>
        <v>1.0827637544832572E-3</v>
      </c>
      <c r="F413" s="120">
        <f t="shared" si="27"/>
        <v>5.6303715233129374E-2</v>
      </c>
      <c r="G413" s="85"/>
    </row>
    <row r="414" spans="1:7" ht="15" customHeight="1">
      <c r="A414" s="102">
        <v>32363</v>
      </c>
      <c r="B414" s="109">
        <v>2956.2</v>
      </c>
      <c r="C414" s="119">
        <f t="shared" si="25"/>
        <v>-2.4000000000000909</v>
      </c>
      <c r="D414" s="120"/>
      <c r="E414" s="120">
        <f t="shared" si="26"/>
        <v>-8.1119448387754036E-4</v>
      </c>
      <c r="F414" s="120">
        <f t="shared" si="27"/>
        <v>-4.2182113161632097E-2</v>
      </c>
      <c r="G414" s="85"/>
    </row>
    <row r="415" spans="1:7" ht="15" customHeight="1">
      <c r="A415" s="102">
        <v>32370</v>
      </c>
      <c r="B415" s="109">
        <v>2958.4</v>
      </c>
      <c r="C415" s="119">
        <f t="shared" si="25"/>
        <v>2.2000000000002728</v>
      </c>
      <c r="D415" s="120"/>
      <c r="E415" s="120">
        <f t="shared" si="26"/>
        <v>7.4419863338078375E-4</v>
      </c>
      <c r="F415" s="120">
        <f t="shared" si="27"/>
        <v>3.8698328935800753E-2</v>
      </c>
      <c r="G415" s="85"/>
    </row>
    <row r="416" spans="1:7" ht="15" customHeight="1">
      <c r="A416" s="102">
        <v>32377</v>
      </c>
      <c r="B416" s="109">
        <v>2959.7</v>
      </c>
      <c r="C416" s="119">
        <f t="shared" si="25"/>
        <v>1.2999999999997272</v>
      </c>
      <c r="D416" s="120"/>
      <c r="E416" s="120">
        <f t="shared" si="26"/>
        <v>4.3942671714431011E-4</v>
      </c>
      <c r="F416" s="120">
        <f t="shared" si="27"/>
        <v>2.2850189291504126E-2</v>
      </c>
      <c r="G416" s="85"/>
    </row>
    <row r="417" spans="1:7" ht="15" customHeight="1">
      <c r="A417" s="102">
        <v>32384</v>
      </c>
      <c r="B417" s="109">
        <v>2960.2</v>
      </c>
      <c r="C417" s="119">
        <f t="shared" si="25"/>
        <v>0.5</v>
      </c>
      <c r="D417" s="120"/>
      <c r="E417" s="120">
        <f t="shared" si="26"/>
        <v>1.6893604081494746E-4</v>
      </c>
      <c r="F417" s="120">
        <f t="shared" si="27"/>
        <v>8.7846741223772673E-3</v>
      </c>
      <c r="G417" s="85"/>
    </row>
    <row r="418" spans="1:7" ht="15" customHeight="1">
      <c r="A418" s="102">
        <v>32391</v>
      </c>
      <c r="B418" s="109">
        <v>2959.5</v>
      </c>
      <c r="C418" s="119">
        <f t="shared" si="25"/>
        <v>-0.6999999999998181</v>
      </c>
      <c r="D418" s="120"/>
      <c r="E418" s="120">
        <f t="shared" si="26"/>
        <v>-2.3647050874934738E-4</v>
      </c>
      <c r="F418" s="120">
        <f t="shared" si="27"/>
        <v>-1.2296466454966064E-2</v>
      </c>
      <c r="G418" s="85"/>
    </row>
    <row r="419" spans="1:7" ht="15" customHeight="1">
      <c r="A419" s="102">
        <v>32398</v>
      </c>
      <c r="B419" s="109">
        <v>2958.7</v>
      </c>
      <c r="C419" s="119">
        <f t="shared" si="25"/>
        <v>-0.8000000000001819</v>
      </c>
      <c r="D419" s="120"/>
      <c r="E419" s="120">
        <f t="shared" si="26"/>
        <v>-2.703159317452887E-4</v>
      </c>
      <c r="F419" s="120">
        <f t="shared" si="27"/>
        <v>-1.4056428450755012E-2</v>
      </c>
      <c r="G419" s="85"/>
    </row>
    <row r="420" spans="1:7" ht="15" customHeight="1">
      <c r="A420" s="102">
        <v>32405</v>
      </c>
      <c r="B420" s="109">
        <v>2962.5</v>
      </c>
      <c r="C420" s="119">
        <f t="shared" si="25"/>
        <v>3.8000000000001819</v>
      </c>
      <c r="D420" s="120"/>
      <c r="E420" s="120">
        <f t="shared" si="26"/>
        <v>1.2843478554771292E-3</v>
      </c>
      <c r="F420" s="120">
        <f t="shared" si="27"/>
        <v>6.6786088484810713E-2</v>
      </c>
      <c r="G420" s="85"/>
    </row>
    <row r="421" spans="1:7" ht="15" customHeight="1">
      <c r="A421" s="102">
        <v>32412</v>
      </c>
      <c r="B421" s="109">
        <v>2964.6</v>
      </c>
      <c r="C421" s="119">
        <f t="shared" si="25"/>
        <v>2.0999999999999091</v>
      </c>
      <c r="D421" s="120"/>
      <c r="E421" s="120">
        <f t="shared" si="26"/>
        <v>7.0886075949364014E-4</v>
      </c>
      <c r="F421" s="120">
        <f t="shared" si="27"/>
        <v>3.6860759493669286E-2</v>
      </c>
      <c r="G421" s="85"/>
    </row>
    <row r="422" spans="1:7" ht="15" customHeight="1">
      <c r="A422" s="102">
        <v>32419</v>
      </c>
      <c r="B422" s="109">
        <v>2961.9</v>
      </c>
      <c r="C422" s="119">
        <f t="shared" si="25"/>
        <v>-2.6999999999998181</v>
      </c>
      <c r="D422" s="120">
        <f>GDP!C491</f>
        <v>5.4000000000000006E-2</v>
      </c>
      <c r="E422" s="120">
        <f t="shared" si="26"/>
        <v>-9.1074681238609528E-4</v>
      </c>
      <c r="F422" s="120">
        <f t="shared" si="27"/>
        <v>-4.7358834244076956E-2</v>
      </c>
      <c r="G422" s="85"/>
    </row>
    <row r="423" spans="1:7" ht="15" customHeight="1">
      <c r="A423" s="102">
        <v>32426</v>
      </c>
      <c r="B423" s="109">
        <v>2964.6</v>
      </c>
      <c r="C423" s="119">
        <f t="shared" si="25"/>
        <v>2.6999999999998181</v>
      </c>
      <c r="D423" s="120"/>
      <c r="E423" s="120">
        <f t="shared" si="26"/>
        <v>9.1157702825882649E-4</v>
      </c>
      <c r="F423" s="120">
        <f t="shared" si="27"/>
        <v>4.7402005469458976E-2</v>
      </c>
      <c r="G423" s="85"/>
    </row>
    <row r="424" spans="1:7" ht="15" customHeight="1">
      <c r="A424" s="102">
        <v>32433</v>
      </c>
      <c r="B424" s="109">
        <v>2969.4</v>
      </c>
      <c r="C424" s="119">
        <f t="shared" si="25"/>
        <v>4.8000000000001819</v>
      </c>
      <c r="D424" s="120"/>
      <c r="E424" s="120">
        <f t="shared" si="26"/>
        <v>1.6191054442421177E-3</v>
      </c>
      <c r="F424" s="120">
        <f t="shared" si="27"/>
        <v>8.4193483100590119E-2</v>
      </c>
      <c r="G424" s="85"/>
    </row>
    <row r="425" spans="1:7" ht="15" customHeight="1">
      <c r="A425" s="102">
        <v>32440</v>
      </c>
      <c r="B425" s="109">
        <v>2969.1</v>
      </c>
      <c r="C425" s="119">
        <f t="shared" si="25"/>
        <v>-0.3000000000001819</v>
      </c>
      <c r="D425" s="120"/>
      <c r="E425" s="120">
        <f t="shared" si="26"/>
        <v>-1.01030511214448E-4</v>
      </c>
      <c r="F425" s="120">
        <f t="shared" si="27"/>
        <v>-5.2535865831512957E-3</v>
      </c>
      <c r="G425" s="85"/>
    </row>
    <row r="426" spans="1:7" ht="15" customHeight="1">
      <c r="A426" s="102">
        <v>32447</v>
      </c>
      <c r="B426" s="109">
        <v>2972.3</v>
      </c>
      <c r="C426" s="119">
        <f t="shared" si="25"/>
        <v>3.2000000000002728</v>
      </c>
      <c r="D426" s="120"/>
      <c r="E426" s="120">
        <f t="shared" si="26"/>
        <v>1.0777676737059288E-3</v>
      </c>
      <c r="F426" s="120">
        <f t="shared" si="27"/>
        <v>5.6043919032708299E-2</v>
      </c>
      <c r="G426" s="85"/>
    </row>
    <row r="427" spans="1:7" ht="15" customHeight="1">
      <c r="A427" s="102">
        <v>32454</v>
      </c>
      <c r="B427" s="109">
        <v>2978.9</v>
      </c>
      <c r="C427" s="119">
        <f t="shared" si="25"/>
        <v>6.5999999999999091</v>
      </c>
      <c r="D427" s="120"/>
      <c r="E427" s="120">
        <f t="shared" si="26"/>
        <v>2.2205026410523528E-3</v>
      </c>
      <c r="F427" s="120">
        <f t="shared" si="27"/>
        <v>0.11546613733472234</v>
      </c>
      <c r="G427" s="85"/>
    </row>
    <row r="428" spans="1:7" ht="15" customHeight="1">
      <c r="A428" s="102">
        <v>32461</v>
      </c>
      <c r="B428" s="109">
        <v>2982.2</v>
      </c>
      <c r="C428" s="119">
        <f t="shared" si="25"/>
        <v>3.2999999999997272</v>
      </c>
      <c r="D428" s="120"/>
      <c r="E428" s="120">
        <f t="shared" si="26"/>
        <v>1.1077914666486714E-3</v>
      </c>
      <c r="F428" s="120">
        <f t="shared" si="27"/>
        <v>5.7605156265730914E-2</v>
      </c>
      <c r="G428" s="85"/>
    </row>
    <row r="429" spans="1:7" ht="15" customHeight="1">
      <c r="A429" s="102">
        <v>32468</v>
      </c>
      <c r="B429" s="109">
        <v>2985.3</v>
      </c>
      <c r="C429" s="119">
        <f t="shared" si="25"/>
        <v>3.1000000000003638</v>
      </c>
      <c r="D429" s="120"/>
      <c r="E429" s="120">
        <f t="shared" si="26"/>
        <v>1.0395010395011616E-3</v>
      </c>
      <c r="F429" s="120">
        <f t="shared" si="27"/>
        <v>5.4054054054060406E-2</v>
      </c>
      <c r="G429" s="85"/>
    </row>
    <row r="430" spans="1:7" ht="15" customHeight="1">
      <c r="A430" s="102">
        <v>32475</v>
      </c>
      <c r="B430" s="109">
        <v>2988.4</v>
      </c>
      <c r="C430" s="119">
        <f t="shared" si="25"/>
        <v>3.0999999999999091</v>
      </c>
      <c r="D430" s="120"/>
      <c r="E430" s="120">
        <f t="shared" si="26"/>
        <v>1.0384215991692321E-3</v>
      </c>
      <c r="F430" s="120">
        <f t="shared" si="27"/>
        <v>5.3997923156800069E-2</v>
      </c>
      <c r="G430" s="85"/>
    </row>
    <row r="431" spans="1:7" ht="15" customHeight="1">
      <c r="A431" s="102">
        <v>32482</v>
      </c>
      <c r="B431" s="109">
        <v>2987</v>
      </c>
      <c r="C431" s="119">
        <f t="shared" si="25"/>
        <v>-1.4000000000000909</v>
      </c>
      <c r="D431" s="120"/>
      <c r="E431" s="120">
        <f t="shared" si="26"/>
        <v>-4.6847811537949771E-4</v>
      </c>
      <c r="F431" s="120">
        <f t="shared" si="27"/>
        <v>-2.436086199973388E-2</v>
      </c>
      <c r="G431" s="85"/>
    </row>
    <row r="432" spans="1:7" ht="15" customHeight="1">
      <c r="A432" s="102">
        <v>32489</v>
      </c>
      <c r="B432" s="109">
        <v>2989</v>
      </c>
      <c r="C432" s="119">
        <f t="shared" si="25"/>
        <v>2</v>
      </c>
      <c r="D432" s="120"/>
      <c r="E432" s="120">
        <f t="shared" si="26"/>
        <v>6.6956812855708072E-4</v>
      </c>
      <c r="F432" s="120">
        <f t="shared" si="27"/>
        <v>3.48175426849682E-2</v>
      </c>
      <c r="G432" s="85"/>
    </row>
    <row r="433" spans="1:7" ht="15" customHeight="1">
      <c r="A433" s="102">
        <v>32496</v>
      </c>
      <c r="B433" s="109">
        <v>2989.2</v>
      </c>
      <c r="C433" s="119">
        <f t="shared" si="25"/>
        <v>0.1999999999998181</v>
      </c>
      <c r="D433" s="120"/>
      <c r="E433" s="120">
        <f t="shared" si="26"/>
        <v>6.6912010705860852E-5</v>
      </c>
      <c r="F433" s="120">
        <f t="shared" si="27"/>
        <v>3.4794245567047644E-3</v>
      </c>
      <c r="G433" s="85"/>
    </row>
    <row r="434" spans="1:7" ht="15" customHeight="1">
      <c r="A434" s="102">
        <v>32503</v>
      </c>
      <c r="B434" s="109">
        <v>2989.5</v>
      </c>
      <c r="C434" s="119">
        <f t="shared" si="25"/>
        <v>0.3000000000001819</v>
      </c>
      <c r="D434" s="120"/>
      <c r="E434" s="120">
        <f t="shared" si="26"/>
        <v>1.003613006825177E-4</v>
      </c>
      <c r="F434" s="120">
        <f t="shared" si="27"/>
        <v>5.2187876354909202E-3</v>
      </c>
      <c r="G434" s="85"/>
    </row>
    <row r="435" spans="1:7" ht="15" customHeight="1">
      <c r="A435" s="102">
        <v>32510</v>
      </c>
      <c r="B435" s="109">
        <v>2994.1</v>
      </c>
      <c r="C435" s="119">
        <f t="shared" si="25"/>
        <v>4.5999999999999091</v>
      </c>
      <c r="D435" s="120">
        <f>GDP!C494</f>
        <v>4.0999999999999995E-2</v>
      </c>
      <c r="E435" s="120">
        <f t="shared" si="26"/>
        <v>1.5387188493058736E-3</v>
      </c>
      <c r="F435" s="120">
        <f t="shared" si="27"/>
        <v>8.0013380163905426E-2</v>
      </c>
      <c r="G435" s="85"/>
    </row>
    <row r="436" spans="1:7" ht="15" customHeight="1">
      <c r="A436" s="102">
        <v>32517</v>
      </c>
      <c r="B436" s="109">
        <v>2993.8</v>
      </c>
      <c r="C436" s="119">
        <f t="shared" si="25"/>
        <v>-0.29999999999972715</v>
      </c>
      <c r="D436" s="120"/>
      <c r="E436" s="120">
        <f t="shared" si="26"/>
        <v>-1.001970542065152E-4</v>
      </c>
      <c r="F436" s="120">
        <f t="shared" si="27"/>
        <v>-5.2102468187387903E-3</v>
      </c>
      <c r="G436" s="85"/>
    </row>
    <row r="437" spans="1:7" ht="15" customHeight="1">
      <c r="A437" s="102">
        <v>32524</v>
      </c>
      <c r="B437" s="109">
        <v>2994.7</v>
      </c>
      <c r="C437" s="119">
        <f t="shared" si="25"/>
        <v>0.8999999999996362</v>
      </c>
      <c r="D437" s="120"/>
      <c r="E437" s="120">
        <f t="shared" si="26"/>
        <v>3.0062128398678471E-4</v>
      </c>
      <c r="F437" s="120">
        <f t="shared" si="27"/>
        <v>1.5632306767312806E-2</v>
      </c>
      <c r="G437" s="85"/>
    </row>
    <row r="438" spans="1:7" ht="15" customHeight="1">
      <c r="A438" s="102">
        <v>32531</v>
      </c>
      <c r="B438" s="109">
        <v>2994.6</v>
      </c>
      <c r="C438" s="119">
        <f t="shared" si="25"/>
        <v>-9.9999999999909051E-2</v>
      </c>
      <c r="D438" s="120"/>
      <c r="E438" s="120">
        <f t="shared" si="26"/>
        <v>-3.3392326443352942E-5</v>
      </c>
      <c r="F438" s="120">
        <f t="shared" si="27"/>
        <v>-1.7364009750543529E-3</v>
      </c>
      <c r="G438" s="85"/>
    </row>
    <row r="439" spans="1:7" ht="15" customHeight="1">
      <c r="A439" s="102">
        <v>32538</v>
      </c>
      <c r="B439" s="109">
        <v>2989.3</v>
      </c>
      <c r="C439" s="119">
        <f t="shared" si="25"/>
        <v>-5.2999999999997272</v>
      </c>
      <c r="D439" s="120"/>
      <c r="E439" s="120">
        <f t="shared" si="26"/>
        <v>-1.7698524009883549E-3</v>
      </c>
      <c r="F439" s="120">
        <f t="shared" si="27"/>
        <v>-9.2032324851394454E-2</v>
      </c>
      <c r="G439" s="85"/>
    </row>
    <row r="440" spans="1:7" ht="15" customHeight="1">
      <c r="A440" s="102">
        <v>32545</v>
      </c>
      <c r="B440" s="109">
        <v>2987.5</v>
      </c>
      <c r="C440" s="119">
        <f t="shared" si="25"/>
        <v>-1.8000000000001819</v>
      </c>
      <c r="D440" s="120"/>
      <c r="E440" s="120">
        <f t="shared" si="26"/>
        <v>-6.0214765998734877E-4</v>
      </c>
      <c r="F440" s="120">
        <f t="shared" si="27"/>
        <v>-3.1311678319342139E-2</v>
      </c>
      <c r="G440" s="85"/>
    </row>
    <row r="441" spans="1:7" ht="15" customHeight="1">
      <c r="A441" s="102">
        <v>32552</v>
      </c>
      <c r="B441" s="109">
        <v>2985.3</v>
      </c>
      <c r="C441" s="119">
        <f t="shared" si="25"/>
        <v>-2.1999999999998181</v>
      </c>
      <c r="D441" s="120"/>
      <c r="E441" s="120">
        <f t="shared" si="26"/>
        <v>-7.364016736401065E-4</v>
      </c>
      <c r="F441" s="120">
        <f t="shared" si="27"/>
        <v>-3.8292887029285537E-2</v>
      </c>
      <c r="G441" s="85"/>
    </row>
    <row r="442" spans="1:7" ht="15" customHeight="1">
      <c r="A442" s="102">
        <v>32559</v>
      </c>
      <c r="B442" s="109">
        <v>2987.1</v>
      </c>
      <c r="C442" s="119">
        <f t="shared" si="25"/>
        <v>1.7999999999997272</v>
      </c>
      <c r="D442" s="120"/>
      <c r="E442" s="120">
        <f t="shared" si="26"/>
        <v>6.0295447693689986E-4</v>
      </c>
      <c r="F442" s="120">
        <f t="shared" si="27"/>
        <v>3.1353632800718789E-2</v>
      </c>
      <c r="G442" s="85"/>
    </row>
    <row r="443" spans="1:7" ht="15" customHeight="1">
      <c r="A443" s="102">
        <v>32566</v>
      </c>
      <c r="B443" s="109">
        <v>2988.7</v>
      </c>
      <c r="C443" s="119">
        <f t="shared" si="25"/>
        <v>1.5999999999999091</v>
      </c>
      <c r="D443" s="120"/>
      <c r="E443" s="120">
        <f t="shared" si="26"/>
        <v>5.3563657058682641E-4</v>
      </c>
      <c r="F443" s="120">
        <f t="shared" si="27"/>
        <v>2.7853101670514975E-2</v>
      </c>
      <c r="G443" s="85"/>
    </row>
    <row r="444" spans="1:7" ht="15" customHeight="1">
      <c r="A444" s="102">
        <v>32573</v>
      </c>
      <c r="B444" s="109">
        <v>2997.3</v>
      </c>
      <c r="C444" s="119">
        <f t="shared" si="25"/>
        <v>8.6000000000003638</v>
      </c>
      <c r="D444" s="120"/>
      <c r="E444" s="120">
        <f t="shared" si="26"/>
        <v>2.8775052698498892E-3</v>
      </c>
      <c r="F444" s="120">
        <f t="shared" si="27"/>
        <v>0.14963027403219423</v>
      </c>
      <c r="G444" s="85"/>
    </row>
    <row r="445" spans="1:7" ht="15" customHeight="1">
      <c r="A445" s="102">
        <v>32580</v>
      </c>
      <c r="B445" s="109">
        <v>2995.8</v>
      </c>
      <c r="C445" s="119">
        <f t="shared" si="25"/>
        <v>-1.5</v>
      </c>
      <c r="D445" s="120"/>
      <c r="E445" s="120">
        <f t="shared" si="26"/>
        <v>-5.0045040536482834E-4</v>
      </c>
      <c r="F445" s="120">
        <f t="shared" si="27"/>
        <v>-2.6023421078971074E-2</v>
      </c>
      <c r="G445" s="85"/>
    </row>
    <row r="446" spans="1:7" ht="15" customHeight="1">
      <c r="A446" s="102">
        <v>32587</v>
      </c>
      <c r="B446" s="109">
        <v>2999.5</v>
      </c>
      <c r="C446" s="119">
        <f t="shared" si="25"/>
        <v>3.6999999999998181</v>
      </c>
      <c r="D446" s="120"/>
      <c r="E446" s="120">
        <f t="shared" si="26"/>
        <v>1.2350624207222839E-3</v>
      </c>
      <c r="F446" s="120">
        <f t="shared" si="27"/>
        <v>6.422324587755876E-2</v>
      </c>
      <c r="G446" s="85"/>
    </row>
    <row r="447" spans="1:7" ht="15" customHeight="1">
      <c r="A447" s="102">
        <v>32594</v>
      </c>
      <c r="B447" s="109">
        <v>3002.7</v>
      </c>
      <c r="C447" s="119">
        <f t="shared" si="25"/>
        <v>3.1999999999998181</v>
      </c>
      <c r="D447" s="120"/>
      <c r="E447" s="120">
        <f t="shared" si="26"/>
        <v>1.0668444740789525E-3</v>
      </c>
      <c r="F447" s="120">
        <f t="shared" si="27"/>
        <v>5.5475912652105532E-2</v>
      </c>
      <c r="G447" s="85"/>
    </row>
    <row r="448" spans="1:7" ht="15" customHeight="1">
      <c r="A448" s="102">
        <v>32601</v>
      </c>
      <c r="B448" s="109">
        <v>3000.6</v>
      </c>
      <c r="C448" s="119">
        <f t="shared" si="25"/>
        <v>-2.0999999999999091</v>
      </c>
      <c r="D448" s="120">
        <f>GDP!C497</f>
        <v>3.2000000000000001E-2</v>
      </c>
      <c r="E448" s="120">
        <f t="shared" si="26"/>
        <v>-6.9937056649012862E-4</v>
      </c>
      <c r="F448" s="120">
        <f t="shared" si="27"/>
        <v>-3.6367269457486688E-2</v>
      </c>
      <c r="G448" s="85"/>
    </row>
    <row r="449" spans="1:7" ht="15" customHeight="1">
      <c r="A449" s="102">
        <v>32608</v>
      </c>
      <c r="B449" s="109">
        <v>3001.5</v>
      </c>
      <c r="C449" s="119">
        <f t="shared" si="25"/>
        <v>0.90000000000009095</v>
      </c>
      <c r="D449" s="120"/>
      <c r="E449" s="120">
        <f t="shared" si="26"/>
        <v>2.9994001199763081E-4</v>
      </c>
      <c r="F449" s="120">
        <f t="shared" si="27"/>
        <v>1.5596880623876801E-2</v>
      </c>
      <c r="G449" s="85"/>
    </row>
    <row r="450" spans="1:7" ht="15" customHeight="1">
      <c r="A450" s="102">
        <v>32615</v>
      </c>
      <c r="B450" s="109">
        <v>3004</v>
      </c>
      <c r="C450" s="119">
        <f t="shared" si="25"/>
        <v>2.5</v>
      </c>
      <c r="D450" s="120"/>
      <c r="E450" s="120">
        <f t="shared" si="26"/>
        <v>8.329168748958854E-4</v>
      </c>
      <c r="F450" s="120">
        <f t="shared" si="27"/>
        <v>4.3311677494586039E-2</v>
      </c>
      <c r="G450" s="85"/>
    </row>
    <row r="451" spans="1:7" ht="15" customHeight="1">
      <c r="A451" s="102">
        <v>32622</v>
      </c>
      <c r="B451" s="109">
        <v>3008.9</v>
      </c>
      <c r="C451" s="119">
        <f t="shared" si="25"/>
        <v>4.9000000000000909</v>
      </c>
      <c r="E451" s="120">
        <f t="shared" si="26"/>
        <v>1.6311584553928399E-3</v>
      </c>
      <c r="F451" s="120">
        <f t="shared" si="27"/>
        <v>8.4820239680427678E-2</v>
      </c>
      <c r="G451" s="85"/>
    </row>
    <row r="452" spans="1:7" ht="15" customHeight="1">
      <c r="A452" s="102">
        <v>32629</v>
      </c>
      <c r="B452" s="109">
        <v>3009.1</v>
      </c>
      <c r="C452" s="119">
        <f t="shared" si="25"/>
        <v>0.1999999999998181</v>
      </c>
      <c r="D452" s="120"/>
      <c r="E452" s="120">
        <f t="shared" si="26"/>
        <v>6.6469473894053668E-5</v>
      </c>
      <c r="F452" s="120">
        <f t="shared" si="27"/>
        <v>3.4564126424907909E-3</v>
      </c>
      <c r="G452" s="85"/>
    </row>
    <row r="453" spans="1:7" ht="15" customHeight="1">
      <c r="A453" s="102">
        <v>32636</v>
      </c>
      <c r="B453" s="109">
        <v>3001.9</v>
      </c>
      <c r="C453" s="119">
        <f t="shared" si="25"/>
        <v>-7.1999999999998181</v>
      </c>
      <c r="D453" s="120"/>
      <c r="E453" s="120">
        <f t="shared" si="26"/>
        <v>-2.3927420158850882E-3</v>
      </c>
      <c r="F453" s="120">
        <f t="shared" si="27"/>
        <v>-0.12442258482602458</v>
      </c>
      <c r="G453" s="85"/>
    </row>
    <row r="454" spans="1:7" ht="15" customHeight="1">
      <c r="A454" s="102">
        <v>32643</v>
      </c>
      <c r="B454" s="109">
        <v>3004.2</v>
      </c>
      <c r="C454" s="119">
        <f t="shared" si="25"/>
        <v>2.2999999999997272</v>
      </c>
      <c r="D454" s="120"/>
      <c r="E454" s="120">
        <f t="shared" si="26"/>
        <v>7.6618141843490023E-4</v>
      </c>
      <c r="F454" s="120">
        <f t="shared" si="27"/>
        <v>3.9841433758614812E-2</v>
      </c>
      <c r="G454" s="85"/>
    </row>
    <row r="455" spans="1:7" ht="15" customHeight="1">
      <c r="A455" s="102">
        <v>32650</v>
      </c>
      <c r="B455" s="109">
        <v>3005.7</v>
      </c>
      <c r="C455" s="119">
        <f t="shared" si="25"/>
        <v>1.5</v>
      </c>
      <c r="D455" s="120"/>
      <c r="E455" s="120">
        <f t="shared" si="26"/>
        <v>4.9930097862991814E-4</v>
      </c>
      <c r="F455" s="120">
        <f t="shared" si="27"/>
        <v>2.5963650888755744E-2</v>
      </c>
      <c r="G455" s="85"/>
    </row>
    <row r="456" spans="1:7" ht="15" customHeight="1">
      <c r="A456" s="102">
        <v>32657</v>
      </c>
      <c r="B456" s="109">
        <v>3009.7</v>
      </c>
      <c r="C456" s="119">
        <f t="shared" si="25"/>
        <v>4</v>
      </c>
      <c r="D456" s="120"/>
      <c r="E456" s="120">
        <f t="shared" si="26"/>
        <v>1.3308048042053433E-3</v>
      </c>
      <c r="F456" s="120">
        <f t="shared" si="27"/>
        <v>6.9201849818677844E-2</v>
      </c>
      <c r="G456" s="85"/>
    </row>
    <row r="457" spans="1:7" ht="15" customHeight="1">
      <c r="A457" s="102">
        <v>32664</v>
      </c>
      <c r="B457" s="109">
        <v>3015.1</v>
      </c>
      <c r="C457" s="119">
        <f t="shared" si="25"/>
        <v>5.4000000000000909</v>
      </c>
      <c r="D457" s="120"/>
      <c r="E457" s="120">
        <f t="shared" si="26"/>
        <v>1.7941987573512615E-3</v>
      </c>
      <c r="F457" s="120">
        <f t="shared" si="27"/>
        <v>9.329833538226559E-2</v>
      </c>
      <c r="G457" s="85"/>
    </row>
    <row r="458" spans="1:7" ht="15" customHeight="1">
      <c r="A458" s="102">
        <v>32671</v>
      </c>
      <c r="B458" s="109">
        <v>3018.8</v>
      </c>
      <c r="C458" s="119">
        <f t="shared" si="25"/>
        <v>3.7000000000002728</v>
      </c>
      <c r="D458" s="120"/>
      <c r="E458" s="120">
        <f t="shared" si="26"/>
        <v>1.2271566448874907E-3</v>
      </c>
      <c r="F458" s="120">
        <f t="shared" si="27"/>
        <v>6.3812145534149517E-2</v>
      </c>
      <c r="G458" s="85"/>
    </row>
    <row r="459" spans="1:7" ht="15" customHeight="1">
      <c r="A459" s="102">
        <v>32678</v>
      </c>
      <c r="B459" s="109">
        <v>3023.9</v>
      </c>
      <c r="C459" s="119">
        <f t="shared" ref="C459:C522" si="28">B459-B458</f>
        <v>5.0999999999999091</v>
      </c>
      <c r="D459" s="120"/>
      <c r="E459" s="120">
        <f t="shared" ref="E459:E522" si="29">(B459-B458)/B458</f>
        <v>1.689413011792735E-3</v>
      </c>
      <c r="F459" s="120">
        <f t="shared" si="27"/>
        <v>8.7849476613222219E-2</v>
      </c>
      <c r="G459" s="85"/>
    </row>
    <row r="460" spans="1:7" ht="15" customHeight="1">
      <c r="A460" s="102">
        <v>32685</v>
      </c>
      <c r="B460" s="109">
        <v>3030.6</v>
      </c>
      <c r="C460" s="119">
        <f t="shared" si="28"/>
        <v>6.6999999999998181</v>
      </c>
      <c r="D460" s="120"/>
      <c r="E460" s="120">
        <f t="shared" si="29"/>
        <v>2.2156817355070664E-3</v>
      </c>
      <c r="F460" s="120">
        <f t="shared" si="27"/>
        <v>0.11521545024636745</v>
      </c>
      <c r="G460" s="85"/>
    </row>
    <row r="461" spans="1:7" ht="15" customHeight="1">
      <c r="A461" s="102">
        <v>32692</v>
      </c>
      <c r="B461" s="109">
        <v>3036.9</v>
      </c>
      <c r="C461" s="119">
        <f t="shared" si="28"/>
        <v>6.3000000000001819</v>
      </c>
      <c r="D461" s="120">
        <f>GDP!C500</f>
        <v>0.03</v>
      </c>
      <c r="E461" s="120">
        <f t="shared" si="29"/>
        <v>2.0787962779648195E-3</v>
      </c>
      <c r="F461" s="120">
        <f t="shared" si="27"/>
        <v>0.10809740645417061</v>
      </c>
      <c r="G461" s="85"/>
    </row>
    <row r="462" spans="1:7" ht="15" customHeight="1">
      <c r="A462" s="102">
        <v>32699</v>
      </c>
      <c r="B462" s="109">
        <v>3048</v>
      </c>
      <c r="C462" s="119">
        <f t="shared" si="28"/>
        <v>11.099999999999909</v>
      </c>
      <c r="D462" s="120"/>
      <c r="E462" s="120">
        <f t="shared" si="29"/>
        <v>3.6550429714511208E-3</v>
      </c>
      <c r="F462" s="120">
        <f t="shared" si="27"/>
        <v>0.19006223451545828</v>
      </c>
      <c r="G462" s="85"/>
    </row>
    <row r="463" spans="1:7" ht="15" customHeight="1">
      <c r="A463" s="102">
        <v>32706</v>
      </c>
      <c r="B463" s="109">
        <v>3050.5</v>
      </c>
      <c r="C463" s="119">
        <f t="shared" si="28"/>
        <v>2.5</v>
      </c>
      <c r="D463" s="120"/>
      <c r="E463" s="120">
        <f t="shared" si="29"/>
        <v>8.2020997375328083E-4</v>
      </c>
      <c r="F463" s="120">
        <f t="shared" si="27"/>
        <v>4.2650918635170607E-2</v>
      </c>
      <c r="G463" s="85"/>
    </row>
    <row r="464" spans="1:7" ht="15" customHeight="1">
      <c r="A464" s="102">
        <v>32713</v>
      </c>
      <c r="B464" s="109">
        <v>3053.8</v>
      </c>
      <c r="C464" s="119">
        <f t="shared" si="28"/>
        <v>3.3000000000001819</v>
      </c>
      <c r="D464" s="120"/>
      <c r="E464" s="120">
        <f t="shared" si="29"/>
        <v>1.0817898705130903E-3</v>
      </c>
      <c r="F464" s="120">
        <f t="shared" si="27"/>
        <v>5.6253073266680699E-2</v>
      </c>
      <c r="G464" s="85"/>
    </row>
    <row r="465" spans="1:7" ht="15" customHeight="1">
      <c r="A465" s="102">
        <v>32720</v>
      </c>
      <c r="B465" s="109">
        <v>3056.7</v>
      </c>
      <c r="C465" s="119">
        <f t="shared" si="28"/>
        <v>2.8999999999996362</v>
      </c>
      <c r="D465" s="120"/>
      <c r="E465" s="120">
        <f t="shared" si="29"/>
        <v>9.4963651843592766E-4</v>
      </c>
      <c r="F465" s="120">
        <f t="shared" si="27"/>
        <v>4.938109895866824E-2</v>
      </c>
      <c r="G465" s="85"/>
    </row>
    <row r="466" spans="1:7" ht="15" customHeight="1">
      <c r="A466" s="102">
        <v>32727</v>
      </c>
      <c r="B466" s="109">
        <v>3064.4</v>
      </c>
      <c r="C466" s="119">
        <f t="shared" si="28"/>
        <v>7.7000000000002728</v>
      </c>
      <c r="D466" s="120"/>
      <c r="E466" s="120">
        <f t="shared" si="29"/>
        <v>2.519056498838706E-3</v>
      </c>
      <c r="F466" s="120">
        <f t="shared" si="27"/>
        <v>0.13099093793961272</v>
      </c>
      <c r="G466" s="85"/>
    </row>
    <row r="467" spans="1:7" ht="15" customHeight="1">
      <c r="A467" s="102">
        <v>32734</v>
      </c>
      <c r="B467" s="109">
        <v>3068.3</v>
      </c>
      <c r="C467" s="119">
        <f t="shared" si="28"/>
        <v>3.9000000000000909</v>
      </c>
      <c r="D467" s="120"/>
      <c r="E467" s="120">
        <f t="shared" si="29"/>
        <v>1.2726798068137615E-3</v>
      </c>
      <c r="F467" s="120">
        <f t="shared" si="27"/>
        <v>6.6179349954315597E-2</v>
      </c>
      <c r="G467" s="85"/>
    </row>
    <row r="468" spans="1:7" ht="15" customHeight="1">
      <c r="A468" s="102">
        <v>32741</v>
      </c>
      <c r="B468" s="109">
        <v>3072.6</v>
      </c>
      <c r="C468" s="119">
        <f t="shared" si="28"/>
        <v>4.2999999999997272</v>
      </c>
      <c r="D468" s="120"/>
      <c r="E468" s="120">
        <f t="shared" si="29"/>
        <v>1.4014275005702593E-3</v>
      </c>
      <c r="F468" s="120">
        <f t="shared" ref="F468:F531" si="30">E468*52</f>
        <v>7.2874230029653486E-2</v>
      </c>
      <c r="G468" s="85"/>
    </row>
    <row r="469" spans="1:7" ht="15" customHeight="1">
      <c r="A469" s="102">
        <v>32748</v>
      </c>
      <c r="B469" s="109">
        <v>3075.3</v>
      </c>
      <c r="C469" s="119">
        <f t="shared" si="28"/>
        <v>2.7000000000002728</v>
      </c>
      <c r="D469" s="120"/>
      <c r="E469" s="120">
        <f t="shared" si="29"/>
        <v>8.7873462214420133E-4</v>
      </c>
      <c r="F469" s="120">
        <f t="shared" si="30"/>
        <v>4.5694200351498467E-2</v>
      </c>
      <c r="G469" s="85"/>
    </row>
    <row r="470" spans="1:7" ht="15" customHeight="1">
      <c r="A470" s="102">
        <v>32755</v>
      </c>
      <c r="B470" s="109">
        <v>3076.1</v>
      </c>
      <c r="C470" s="119">
        <f t="shared" si="28"/>
        <v>0.79999999999972715</v>
      </c>
      <c r="D470" s="120"/>
      <c r="E470" s="120">
        <f t="shared" si="29"/>
        <v>2.6013722238471928E-4</v>
      </c>
      <c r="F470" s="120">
        <f t="shared" si="30"/>
        <v>1.3527135564005402E-2</v>
      </c>
      <c r="G470" s="85"/>
    </row>
    <row r="471" spans="1:7" ht="15" customHeight="1">
      <c r="A471" s="102">
        <v>32762</v>
      </c>
      <c r="B471" s="109">
        <v>3082.6</v>
      </c>
      <c r="C471" s="119">
        <f t="shared" si="28"/>
        <v>6.5</v>
      </c>
      <c r="D471" s="120"/>
      <c r="E471" s="120">
        <f t="shared" si="29"/>
        <v>2.1130652449530248E-3</v>
      </c>
      <c r="F471" s="120">
        <f t="shared" si="30"/>
        <v>0.10987939273755729</v>
      </c>
      <c r="G471" s="85"/>
    </row>
    <row r="472" spans="1:7" ht="15" customHeight="1">
      <c r="A472" s="102">
        <v>32769</v>
      </c>
      <c r="B472" s="109">
        <v>3086.4</v>
      </c>
      <c r="C472" s="119">
        <f t="shared" si="28"/>
        <v>3.8000000000001819</v>
      </c>
      <c r="D472" s="120"/>
      <c r="E472" s="120">
        <f t="shared" si="29"/>
        <v>1.2327256212288919E-3</v>
      </c>
      <c r="F472" s="120">
        <f t="shared" si="30"/>
        <v>6.4101732303902384E-2</v>
      </c>
      <c r="G472" s="85"/>
    </row>
    <row r="473" spans="1:7" ht="15" customHeight="1">
      <c r="A473" s="102">
        <v>32776</v>
      </c>
      <c r="B473" s="109">
        <v>3090.8</v>
      </c>
      <c r="C473" s="119">
        <f t="shared" si="28"/>
        <v>4.4000000000000909</v>
      </c>
      <c r="D473" s="120"/>
      <c r="E473" s="120">
        <f t="shared" si="29"/>
        <v>1.4256091238984223E-3</v>
      </c>
      <c r="F473" s="120">
        <f t="shared" si="30"/>
        <v>7.4131674442717954E-2</v>
      </c>
      <c r="G473" s="85"/>
    </row>
    <row r="474" spans="1:7" ht="15" customHeight="1">
      <c r="A474" s="102">
        <v>32783</v>
      </c>
      <c r="B474" s="109">
        <v>3098.9</v>
      </c>
      <c r="C474" s="119">
        <f t="shared" si="28"/>
        <v>8.0999999999999091</v>
      </c>
      <c r="D474" s="120">
        <f>GDP!C515</f>
        <v>-3.4000000000000002E-2</v>
      </c>
      <c r="E474" s="120">
        <f t="shared" si="29"/>
        <v>2.6206807299080847E-3</v>
      </c>
      <c r="F474" s="120">
        <f t="shared" si="30"/>
        <v>0.1362753979552204</v>
      </c>
      <c r="G474" s="85"/>
    </row>
    <row r="475" spans="1:7" ht="15" customHeight="1">
      <c r="A475" s="102">
        <v>32790</v>
      </c>
      <c r="B475" s="109">
        <v>3105.3</v>
      </c>
      <c r="C475" s="119">
        <f t="shared" si="28"/>
        <v>6.4000000000000909</v>
      </c>
      <c r="D475" s="120"/>
      <c r="E475" s="120">
        <f t="shared" si="29"/>
        <v>2.0652489593081711E-3</v>
      </c>
      <c r="F475" s="120">
        <f t="shared" si="30"/>
        <v>0.1073929458840249</v>
      </c>
      <c r="G475" s="85"/>
    </row>
    <row r="476" spans="1:7" ht="15" customHeight="1">
      <c r="A476" s="102">
        <v>32797</v>
      </c>
      <c r="B476" s="109">
        <v>3111.5</v>
      </c>
      <c r="C476" s="119">
        <f t="shared" si="28"/>
        <v>6.1999999999998181</v>
      </c>
      <c r="D476" s="120"/>
      <c r="E476" s="120">
        <f t="shared" si="29"/>
        <v>1.9965864811772832E-3</v>
      </c>
      <c r="F476" s="120">
        <f t="shared" si="30"/>
        <v>0.10382249702121872</v>
      </c>
      <c r="G476" s="85"/>
    </row>
    <row r="477" spans="1:7" ht="15" customHeight="1">
      <c r="A477" s="102">
        <v>32804</v>
      </c>
      <c r="B477" s="109">
        <v>3116.6</v>
      </c>
      <c r="C477" s="119">
        <f t="shared" si="28"/>
        <v>5.0999999999999091</v>
      </c>
      <c r="D477" s="120"/>
      <c r="E477" s="120">
        <f t="shared" si="29"/>
        <v>1.6390808291820373E-3</v>
      </c>
      <c r="F477" s="120">
        <f t="shared" si="30"/>
        <v>8.5232203117465932E-2</v>
      </c>
      <c r="G477" s="85"/>
    </row>
    <row r="478" spans="1:7" ht="15" customHeight="1">
      <c r="A478" s="102">
        <v>32811</v>
      </c>
      <c r="B478" s="109">
        <v>3118.6</v>
      </c>
      <c r="C478" s="119">
        <f t="shared" si="28"/>
        <v>2</v>
      </c>
      <c r="D478" s="120"/>
      <c r="E478" s="120">
        <f t="shared" si="29"/>
        <v>6.4172495668356547E-4</v>
      </c>
      <c r="F478" s="120">
        <f t="shared" si="30"/>
        <v>3.3369697747545404E-2</v>
      </c>
      <c r="G478" s="85"/>
    </row>
    <row r="479" spans="1:7" ht="15" customHeight="1">
      <c r="A479" s="102">
        <v>32818</v>
      </c>
      <c r="B479" s="109">
        <v>3126.5</v>
      </c>
      <c r="C479" s="119">
        <f t="shared" si="28"/>
        <v>7.9000000000000909</v>
      </c>
      <c r="D479" s="120"/>
      <c r="E479" s="120">
        <f t="shared" si="29"/>
        <v>2.5331879689604602E-3</v>
      </c>
      <c r="F479" s="120">
        <f t="shared" si="30"/>
        <v>0.13172577438594393</v>
      </c>
      <c r="G479" s="85"/>
    </row>
    <row r="480" spans="1:7" ht="15" customHeight="1">
      <c r="A480" s="102">
        <v>32825</v>
      </c>
      <c r="B480" s="109">
        <v>3129.5</v>
      </c>
      <c r="C480" s="119">
        <f t="shared" si="28"/>
        <v>3</v>
      </c>
      <c r="D480" s="120"/>
      <c r="E480" s="120">
        <f t="shared" si="29"/>
        <v>9.5953942107788266E-4</v>
      </c>
      <c r="F480" s="120">
        <f t="shared" si="30"/>
        <v>4.9896049896049899E-2</v>
      </c>
      <c r="G480" s="85"/>
    </row>
    <row r="481" spans="1:7" ht="15" customHeight="1">
      <c r="A481" s="102">
        <v>32832</v>
      </c>
      <c r="B481" s="109">
        <v>3132.5</v>
      </c>
      <c r="C481" s="119">
        <f t="shared" si="28"/>
        <v>3</v>
      </c>
      <c r="D481" s="120"/>
      <c r="E481" s="120">
        <f t="shared" si="29"/>
        <v>9.5861958779357723E-4</v>
      </c>
      <c r="F481" s="120">
        <f t="shared" si="30"/>
        <v>4.9848218565266014E-2</v>
      </c>
      <c r="G481" s="85"/>
    </row>
    <row r="482" spans="1:7" ht="15" customHeight="1">
      <c r="A482" s="102">
        <v>32839</v>
      </c>
      <c r="B482" s="109">
        <v>3138.9</v>
      </c>
      <c r="C482" s="119">
        <f t="shared" si="28"/>
        <v>6.4000000000000909</v>
      </c>
      <c r="D482" s="120"/>
      <c r="E482" s="120">
        <f t="shared" si="29"/>
        <v>2.0430965682362622E-3</v>
      </c>
      <c r="F482" s="120">
        <f t="shared" si="30"/>
        <v>0.10624102154828563</v>
      </c>
      <c r="G482" s="85"/>
    </row>
    <row r="483" spans="1:7" ht="15" customHeight="1">
      <c r="A483" s="102">
        <v>32846</v>
      </c>
      <c r="B483" s="109">
        <v>3142.2</v>
      </c>
      <c r="C483" s="119">
        <f t="shared" si="28"/>
        <v>3.2999999999997272</v>
      </c>
      <c r="D483" s="120"/>
      <c r="E483" s="120">
        <f t="shared" si="29"/>
        <v>1.0513237121283657E-3</v>
      </c>
      <c r="F483" s="120">
        <f t="shared" si="30"/>
        <v>5.4668833030675018E-2</v>
      </c>
      <c r="G483" s="85"/>
    </row>
    <row r="484" spans="1:7" ht="15" customHeight="1">
      <c r="A484" s="102">
        <v>32853</v>
      </c>
      <c r="B484" s="109">
        <v>3146.2</v>
      </c>
      <c r="C484" s="119">
        <f t="shared" si="28"/>
        <v>4</v>
      </c>
      <c r="D484" s="120"/>
      <c r="E484" s="120">
        <f t="shared" si="29"/>
        <v>1.2729934440837631E-3</v>
      </c>
      <c r="F484" s="120">
        <f t="shared" si="30"/>
        <v>6.6195659092355683E-2</v>
      </c>
      <c r="G484" s="85"/>
    </row>
    <row r="485" spans="1:7" ht="15" customHeight="1">
      <c r="A485" s="102">
        <v>32860</v>
      </c>
      <c r="B485" s="109">
        <v>3150.2</v>
      </c>
      <c r="C485" s="119">
        <f t="shared" si="28"/>
        <v>4</v>
      </c>
      <c r="D485" s="120"/>
      <c r="E485" s="120">
        <f t="shared" si="29"/>
        <v>1.2713749920539063E-3</v>
      </c>
      <c r="F485" s="120">
        <f t="shared" si="30"/>
        <v>6.6111499586803124E-2</v>
      </c>
      <c r="G485" s="85"/>
    </row>
    <row r="486" spans="1:7" ht="15" customHeight="1">
      <c r="A486" s="102">
        <v>32867</v>
      </c>
      <c r="B486" s="109">
        <v>3157.3</v>
      </c>
      <c r="C486" s="119">
        <f t="shared" si="28"/>
        <v>7.1000000000003638</v>
      </c>
      <c r="D486" s="120"/>
      <c r="E486" s="120">
        <f t="shared" si="29"/>
        <v>2.2538251539585942E-3</v>
      </c>
      <c r="F486" s="120">
        <f t="shared" si="30"/>
        <v>0.1171989080058469</v>
      </c>
      <c r="G486" s="85"/>
    </row>
    <row r="487" spans="1:7" ht="15" customHeight="1">
      <c r="A487" s="102">
        <v>32874</v>
      </c>
      <c r="B487" s="109">
        <v>3161.1</v>
      </c>
      <c r="C487" s="119">
        <f t="shared" si="28"/>
        <v>3.7999999999997272</v>
      </c>
      <c r="D487" s="120">
        <f>GDP!C506</f>
        <v>4.4999999999999998E-2</v>
      </c>
      <c r="E487" s="120">
        <f t="shared" si="29"/>
        <v>1.2035600038006293E-3</v>
      </c>
      <c r="F487" s="120">
        <f t="shared" si="30"/>
        <v>6.2585120197632724E-2</v>
      </c>
      <c r="G487" s="85"/>
    </row>
    <row r="488" spans="1:7" ht="15" customHeight="1">
      <c r="A488" s="102">
        <v>32881</v>
      </c>
      <c r="B488" s="109">
        <v>3164.1</v>
      </c>
      <c r="C488" s="119">
        <f t="shared" si="28"/>
        <v>3</v>
      </c>
      <c r="D488" s="120"/>
      <c r="E488" s="120">
        <f t="shared" si="29"/>
        <v>9.4903672772136288E-4</v>
      </c>
      <c r="F488" s="120">
        <f t="shared" si="30"/>
        <v>4.9349909841510872E-2</v>
      </c>
      <c r="G488" s="85"/>
    </row>
    <row r="489" spans="1:7" ht="15" customHeight="1">
      <c r="A489" s="102">
        <v>32888</v>
      </c>
      <c r="B489" s="109">
        <v>3164.4</v>
      </c>
      <c r="C489" s="119">
        <f t="shared" si="28"/>
        <v>0.3000000000001819</v>
      </c>
      <c r="D489" s="120"/>
      <c r="E489" s="120">
        <f t="shared" si="29"/>
        <v>9.4813691097051902E-5</v>
      </c>
      <c r="F489" s="120">
        <f t="shared" si="30"/>
        <v>4.9303119370466986E-3</v>
      </c>
      <c r="G489" s="85"/>
    </row>
    <row r="490" spans="1:7" ht="15" customHeight="1">
      <c r="A490" s="102">
        <v>32895</v>
      </c>
      <c r="B490" s="109">
        <v>3166.4</v>
      </c>
      <c r="C490" s="119">
        <f t="shared" si="28"/>
        <v>2</v>
      </c>
      <c r="D490" s="120"/>
      <c r="E490" s="120">
        <f t="shared" si="29"/>
        <v>6.3203134875489825E-4</v>
      </c>
      <c r="F490" s="120">
        <f t="shared" si="30"/>
        <v>3.286563013525471E-2</v>
      </c>
      <c r="G490" s="85"/>
    </row>
    <row r="491" spans="1:7" ht="15" customHeight="1">
      <c r="A491" s="102">
        <v>32902</v>
      </c>
      <c r="B491" s="109">
        <v>3167.6</v>
      </c>
      <c r="C491" s="119">
        <f t="shared" si="28"/>
        <v>1.1999999999998181</v>
      </c>
      <c r="D491" s="120"/>
      <c r="E491" s="120">
        <f t="shared" si="29"/>
        <v>3.7897928246583441E-4</v>
      </c>
      <c r="F491" s="120">
        <f t="shared" si="30"/>
        <v>1.970692268822339E-2</v>
      </c>
      <c r="G491" s="85"/>
    </row>
    <row r="492" spans="1:7" ht="15" customHeight="1">
      <c r="A492" s="102">
        <v>32909</v>
      </c>
      <c r="B492" s="109">
        <v>3175.4</v>
      </c>
      <c r="C492" s="119">
        <f t="shared" si="28"/>
        <v>7.8000000000001819</v>
      </c>
      <c r="D492" s="120"/>
      <c r="E492" s="120">
        <f t="shared" si="29"/>
        <v>2.4624321252683995E-3</v>
      </c>
      <c r="F492" s="120">
        <f t="shared" si="30"/>
        <v>0.12804647051395676</v>
      </c>
      <c r="G492" s="85"/>
    </row>
    <row r="493" spans="1:7" ht="15" customHeight="1">
      <c r="A493" s="102">
        <v>32916</v>
      </c>
      <c r="B493" s="109">
        <v>3177.1</v>
      </c>
      <c r="C493" s="119">
        <f t="shared" si="28"/>
        <v>1.6999999999998181</v>
      </c>
      <c r="D493" s="120"/>
      <c r="E493" s="120">
        <f t="shared" si="29"/>
        <v>5.353656232285123E-4</v>
      </c>
      <c r="F493" s="120">
        <f t="shared" si="30"/>
        <v>2.7839012407882641E-2</v>
      </c>
      <c r="G493" s="85"/>
    </row>
    <row r="494" spans="1:7" ht="15" customHeight="1">
      <c r="A494" s="102">
        <v>32923</v>
      </c>
      <c r="B494" s="109">
        <v>3179.9</v>
      </c>
      <c r="C494" s="119">
        <f t="shared" si="28"/>
        <v>2.8000000000001819</v>
      </c>
      <c r="D494" s="120"/>
      <c r="E494" s="120">
        <f t="shared" si="29"/>
        <v>8.8130685216083278E-4</v>
      </c>
      <c r="F494" s="120">
        <f t="shared" si="30"/>
        <v>4.5827956312363305E-2</v>
      </c>
      <c r="G494" s="85"/>
    </row>
    <row r="495" spans="1:7" ht="15" customHeight="1">
      <c r="A495" s="102">
        <v>32930</v>
      </c>
      <c r="B495" s="109">
        <v>3185.2</v>
      </c>
      <c r="C495" s="119">
        <f t="shared" si="28"/>
        <v>5.2999999999997272</v>
      </c>
      <c r="D495" s="120"/>
      <c r="E495" s="120">
        <f t="shared" si="29"/>
        <v>1.6667190792162417E-3</v>
      </c>
      <c r="F495" s="120">
        <f t="shared" si="30"/>
        <v>8.666939211924457E-2</v>
      </c>
      <c r="G495" s="85"/>
    </row>
    <row r="496" spans="1:7" ht="15" customHeight="1">
      <c r="A496" s="102">
        <v>32937</v>
      </c>
      <c r="B496" s="109">
        <v>3186.6</v>
      </c>
      <c r="C496" s="119">
        <f t="shared" si="28"/>
        <v>1.4000000000000909</v>
      </c>
      <c r="D496" s="120"/>
      <c r="E496" s="120">
        <f t="shared" si="29"/>
        <v>4.3953283938217099E-4</v>
      </c>
      <c r="F496" s="120">
        <f t="shared" si="30"/>
        <v>2.285570764787289E-2</v>
      </c>
      <c r="G496" s="85"/>
    </row>
    <row r="497" spans="1:7" ht="15" customHeight="1">
      <c r="A497" s="102">
        <v>32944</v>
      </c>
      <c r="B497" s="109">
        <v>3187.4</v>
      </c>
      <c r="C497" s="119">
        <f t="shared" si="28"/>
        <v>0.8000000000001819</v>
      </c>
      <c r="D497" s="120"/>
      <c r="E497" s="120">
        <f t="shared" si="29"/>
        <v>2.5105127722342994E-4</v>
      </c>
      <c r="F497" s="120">
        <f t="shared" si="30"/>
        <v>1.3054666415618357E-2</v>
      </c>
      <c r="G497" s="85"/>
    </row>
    <row r="498" spans="1:7" ht="15" customHeight="1">
      <c r="A498" s="102">
        <v>32951</v>
      </c>
      <c r="B498" s="109">
        <v>3188.7</v>
      </c>
      <c r="C498" s="119">
        <f t="shared" si="28"/>
        <v>1.2999999999997272</v>
      </c>
      <c r="D498" s="120"/>
      <c r="E498" s="120">
        <f t="shared" si="29"/>
        <v>4.0785593273505899E-4</v>
      </c>
      <c r="F498" s="120">
        <f t="shared" si="30"/>
        <v>2.1208508502223066E-2</v>
      </c>
      <c r="G498" s="85"/>
    </row>
    <row r="499" spans="1:7" ht="15" customHeight="1">
      <c r="A499" s="102">
        <v>32958</v>
      </c>
      <c r="B499" s="109">
        <v>3194.2</v>
      </c>
      <c r="C499" s="119">
        <f t="shared" si="28"/>
        <v>5.5</v>
      </c>
      <c r="D499" s="120"/>
      <c r="E499" s="120">
        <f t="shared" si="29"/>
        <v>1.7248408442311915E-3</v>
      </c>
      <c r="F499" s="120">
        <f t="shared" si="30"/>
        <v>8.9691723900021961E-2</v>
      </c>
      <c r="G499" s="85"/>
    </row>
    <row r="500" spans="1:7" ht="15" customHeight="1">
      <c r="A500" s="102">
        <v>32965</v>
      </c>
      <c r="B500" s="109">
        <v>3196.5</v>
      </c>
      <c r="C500" s="119">
        <f t="shared" si="28"/>
        <v>2.3000000000001819</v>
      </c>
      <c r="D500" s="120">
        <f>GDP!C509</f>
        <v>1.6E-2</v>
      </c>
      <c r="E500" s="120">
        <f t="shared" si="29"/>
        <v>7.2005509986856865E-4</v>
      </c>
      <c r="F500" s="120">
        <f t="shared" si="30"/>
        <v>3.7442865193165573E-2</v>
      </c>
      <c r="G500" s="85"/>
    </row>
    <row r="501" spans="1:7" ht="15" customHeight="1">
      <c r="A501" s="102">
        <v>32972</v>
      </c>
      <c r="B501" s="109">
        <v>3197.9</v>
      </c>
      <c r="C501" s="119">
        <f t="shared" si="28"/>
        <v>1.4000000000000909</v>
      </c>
      <c r="D501" s="120"/>
      <c r="E501" s="120">
        <f t="shared" si="29"/>
        <v>4.379790395745631E-4</v>
      </c>
      <c r="F501" s="120">
        <f t="shared" si="30"/>
        <v>2.2774910057877282E-2</v>
      </c>
      <c r="G501" s="85"/>
    </row>
    <row r="502" spans="1:7" ht="15" customHeight="1">
      <c r="A502" s="102">
        <v>32979</v>
      </c>
      <c r="B502" s="109">
        <v>3200.6</v>
      </c>
      <c r="C502" s="119">
        <f t="shared" si="28"/>
        <v>2.6999999999998181</v>
      </c>
      <c r="D502" s="120"/>
      <c r="E502" s="120">
        <f t="shared" si="29"/>
        <v>8.4430407454886582E-4</v>
      </c>
      <c r="F502" s="120">
        <f t="shared" si="30"/>
        <v>4.3903811876541021E-2</v>
      </c>
      <c r="G502" s="85"/>
    </row>
    <row r="503" spans="1:7" ht="15" customHeight="1">
      <c r="A503" s="102">
        <v>32986</v>
      </c>
      <c r="B503" s="109">
        <v>3202.9</v>
      </c>
      <c r="C503" s="119">
        <f t="shared" si="28"/>
        <v>2.3000000000001819</v>
      </c>
      <c r="D503" s="120"/>
      <c r="E503" s="120">
        <f t="shared" si="29"/>
        <v>7.1861525963887456E-4</v>
      </c>
      <c r="F503" s="120">
        <f t="shared" si="30"/>
        <v>3.7367993501221476E-2</v>
      </c>
      <c r="G503" s="85"/>
    </row>
    <row r="504" spans="1:7" ht="15" customHeight="1">
      <c r="A504" s="102">
        <v>32993</v>
      </c>
      <c r="B504" s="109">
        <v>3205.9</v>
      </c>
      <c r="C504" s="119">
        <f t="shared" si="28"/>
        <v>3</v>
      </c>
      <c r="D504" s="120"/>
      <c r="E504" s="120">
        <f t="shared" si="29"/>
        <v>9.3665115988635301E-4</v>
      </c>
      <c r="F504" s="120">
        <f t="shared" si="30"/>
        <v>4.8705860314090355E-2</v>
      </c>
      <c r="G504" s="85"/>
    </row>
    <row r="505" spans="1:7" ht="15" customHeight="1">
      <c r="A505" s="102">
        <v>33000</v>
      </c>
      <c r="B505" s="109">
        <v>3199.1</v>
      </c>
      <c r="C505" s="119">
        <f t="shared" si="28"/>
        <v>-6.8000000000001819</v>
      </c>
      <c r="D505" s="120"/>
      <c r="E505" s="120">
        <f t="shared" si="29"/>
        <v>-2.1210892417106528E-3</v>
      </c>
      <c r="F505" s="120">
        <f t="shared" si="30"/>
        <v>-0.11029664056895394</v>
      </c>
      <c r="G505" s="85"/>
    </row>
    <row r="506" spans="1:7" ht="15" customHeight="1">
      <c r="A506" s="102">
        <v>33007</v>
      </c>
      <c r="B506" s="109">
        <v>3199.9</v>
      </c>
      <c r="C506" s="119">
        <f t="shared" si="28"/>
        <v>0.8000000000001819</v>
      </c>
      <c r="D506" s="120"/>
      <c r="E506" s="120">
        <f t="shared" si="29"/>
        <v>2.5007033228101089E-4</v>
      </c>
      <c r="F506" s="120">
        <f t="shared" si="30"/>
        <v>1.3003657278612565E-2</v>
      </c>
      <c r="G506" s="85"/>
    </row>
    <row r="507" spans="1:7" ht="15" customHeight="1">
      <c r="A507" s="102">
        <v>33014</v>
      </c>
      <c r="B507" s="109">
        <v>3201.5</v>
      </c>
      <c r="C507" s="119">
        <f t="shared" si="28"/>
        <v>1.5999999999999091</v>
      </c>
      <c r="D507" s="120"/>
      <c r="E507" s="120">
        <f t="shared" si="29"/>
        <v>5.0001562548826809E-4</v>
      </c>
      <c r="F507" s="120">
        <f t="shared" si="30"/>
        <v>2.6000812525389942E-2</v>
      </c>
      <c r="G507" s="85"/>
    </row>
    <row r="508" spans="1:7" ht="15" customHeight="1">
      <c r="A508" s="102">
        <v>33021</v>
      </c>
      <c r="B508" s="109">
        <v>3201.1</v>
      </c>
      <c r="C508" s="119">
        <f t="shared" si="28"/>
        <v>-0.40000000000009095</v>
      </c>
      <c r="D508" s="120"/>
      <c r="E508" s="120">
        <f t="shared" si="29"/>
        <v>-1.2494143370298015E-4</v>
      </c>
      <c r="F508" s="120">
        <f t="shared" si="30"/>
        <v>-6.496954552554968E-3</v>
      </c>
      <c r="G508" s="85"/>
    </row>
    <row r="509" spans="1:7" ht="15" customHeight="1">
      <c r="A509" s="102">
        <v>33028</v>
      </c>
      <c r="B509" s="109">
        <v>3205.9</v>
      </c>
      <c r="C509" s="119">
        <f t="shared" si="28"/>
        <v>4.8000000000001819</v>
      </c>
      <c r="D509" s="120"/>
      <c r="E509" s="120">
        <f t="shared" si="29"/>
        <v>1.4994845521852432E-3</v>
      </c>
      <c r="F509" s="120">
        <f t="shared" si="30"/>
        <v>7.7973196713632648E-2</v>
      </c>
      <c r="G509" s="85"/>
    </row>
    <row r="510" spans="1:7" ht="15" customHeight="1">
      <c r="A510" s="102">
        <v>33035</v>
      </c>
      <c r="B510" s="109">
        <v>3208.7</v>
      </c>
      <c r="C510" s="119">
        <f t="shared" si="28"/>
        <v>2.7999999999997272</v>
      </c>
      <c r="D510" s="120"/>
      <c r="E510" s="120">
        <f t="shared" si="29"/>
        <v>8.7338968776310148E-4</v>
      </c>
      <c r="F510" s="120">
        <f t="shared" si="30"/>
        <v>4.5416263763681276E-2</v>
      </c>
      <c r="G510" s="85"/>
    </row>
    <row r="511" spans="1:7" ht="15" customHeight="1">
      <c r="A511" s="102">
        <v>33042</v>
      </c>
      <c r="B511" s="109">
        <v>3213.7</v>
      </c>
      <c r="C511" s="119">
        <f t="shared" si="28"/>
        <v>5</v>
      </c>
      <c r="D511" s="120"/>
      <c r="E511" s="120">
        <f t="shared" si="29"/>
        <v>1.5582634711877085E-3</v>
      </c>
      <c r="F511" s="120">
        <f t="shared" si="30"/>
        <v>8.1029700501760837E-2</v>
      </c>
      <c r="G511" s="85"/>
    </row>
    <row r="512" spans="1:7" ht="15" customHeight="1">
      <c r="A512" s="102">
        <v>33049</v>
      </c>
      <c r="B512" s="109">
        <v>3217.1</v>
      </c>
      <c r="C512" s="119">
        <f t="shared" si="28"/>
        <v>3.4000000000000909</v>
      </c>
      <c r="D512" s="120"/>
      <c r="E512" s="120">
        <f t="shared" si="29"/>
        <v>1.0579705635249373E-3</v>
      </c>
      <c r="F512" s="120">
        <f t="shared" si="30"/>
        <v>5.5014469303296738E-2</v>
      </c>
      <c r="G512" s="85"/>
    </row>
    <row r="513" spans="1:7" ht="15" customHeight="1">
      <c r="A513" s="102">
        <v>33056</v>
      </c>
      <c r="B513" s="109">
        <v>3223.8</v>
      </c>
      <c r="C513" s="119">
        <f t="shared" si="28"/>
        <v>6.7000000000002728</v>
      </c>
      <c r="D513" s="120">
        <f>GDP!C512</f>
        <v>1E-3</v>
      </c>
      <c r="E513" s="120">
        <f t="shared" si="29"/>
        <v>2.0826209940630609E-3</v>
      </c>
      <c r="F513" s="120">
        <f t="shared" si="30"/>
        <v>0.10829629169127916</v>
      </c>
      <c r="G513" s="85"/>
    </row>
    <row r="514" spans="1:7" ht="15" customHeight="1">
      <c r="A514" s="102">
        <v>33063</v>
      </c>
      <c r="B514" s="109">
        <v>3219.3</v>
      </c>
      <c r="C514" s="119">
        <f t="shared" si="28"/>
        <v>-4.5</v>
      </c>
      <c r="D514" s="120"/>
      <c r="E514" s="120">
        <f t="shared" si="29"/>
        <v>-1.3958682300390843E-3</v>
      </c>
      <c r="F514" s="120">
        <f t="shared" si="30"/>
        <v>-7.2585147962032387E-2</v>
      </c>
      <c r="G514" s="85"/>
    </row>
    <row r="515" spans="1:7" ht="15" customHeight="1">
      <c r="A515" s="102">
        <v>33070</v>
      </c>
      <c r="B515" s="109">
        <v>3225.1</v>
      </c>
      <c r="C515" s="119">
        <f t="shared" si="28"/>
        <v>5.7999999999997272</v>
      </c>
      <c r="D515" s="120"/>
      <c r="E515" s="120">
        <f t="shared" si="29"/>
        <v>1.8016338955672746E-3</v>
      </c>
      <c r="F515" s="120">
        <f t="shared" si="30"/>
        <v>9.3684962569498278E-2</v>
      </c>
      <c r="G515" s="85"/>
    </row>
    <row r="516" spans="1:7" ht="15" customHeight="1">
      <c r="A516" s="102">
        <v>33077</v>
      </c>
      <c r="B516" s="109">
        <v>3224.8</v>
      </c>
      <c r="C516" s="119">
        <f t="shared" si="28"/>
        <v>-0.29999999999972715</v>
      </c>
      <c r="D516" s="120"/>
      <c r="E516" s="120">
        <f t="shared" si="29"/>
        <v>-9.3020371461265434E-5</v>
      </c>
      <c r="F516" s="120">
        <f t="shared" si="30"/>
        <v>-4.837059315985803E-3</v>
      </c>
      <c r="G516" s="85"/>
    </row>
    <row r="517" spans="1:7" ht="15" customHeight="1">
      <c r="A517" s="102">
        <v>33084</v>
      </c>
      <c r="B517" s="109">
        <v>3228.2</v>
      </c>
      <c r="C517" s="119">
        <f t="shared" si="28"/>
        <v>3.3999999999996362</v>
      </c>
      <c r="D517" s="120"/>
      <c r="E517" s="120">
        <f t="shared" si="29"/>
        <v>1.0543289506324844E-3</v>
      </c>
      <c r="F517" s="120">
        <f t="shared" si="30"/>
        <v>5.4825105432889189E-2</v>
      </c>
      <c r="G517" s="85"/>
    </row>
    <row r="518" spans="1:7" ht="15" customHeight="1">
      <c r="A518" s="102">
        <v>33091</v>
      </c>
      <c r="B518" s="109">
        <v>3231.3</v>
      </c>
      <c r="C518" s="119">
        <f t="shared" si="28"/>
        <v>3.1000000000003638</v>
      </c>
      <c r="D518" s="120"/>
      <c r="E518" s="120">
        <f t="shared" si="29"/>
        <v>9.6028746669982157E-4</v>
      </c>
      <c r="F518" s="120">
        <f t="shared" si="30"/>
        <v>4.9934948268390719E-2</v>
      </c>
      <c r="G518" s="85"/>
    </row>
    <row r="519" spans="1:7" ht="15" customHeight="1">
      <c r="A519" s="102">
        <v>33098</v>
      </c>
      <c r="B519" s="109">
        <v>3240.3</v>
      </c>
      <c r="C519" s="119">
        <f t="shared" si="28"/>
        <v>9</v>
      </c>
      <c r="D519" s="120"/>
      <c r="E519" s="120">
        <f t="shared" si="29"/>
        <v>2.7852567078265711E-3</v>
      </c>
      <c r="F519" s="120">
        <f t="shared" si="30"/>
        <v>0.1448333488069817</v>
      </c>
      <c r="G519" s="85"/>
    </row>
    <row r="520" spans="1:7" ht="15" customHeight="1">
      <c r="A520" s="102">
        <v>33105</v>
      </c>
      <c r="B520" s="109">
        <v>3244.6</v>
      </c>
      <c r="C520" s="119">
        <f t="shared" si="28"/>
        <v>4.2999999999997272</v>
      </c>
      <c r="D520" s="120"/>
      <c r="E520" s="120">
        <f t="shared" si="29"/>
        <v>1.327037619973375E-3</v>
      </c>
      <c r="F520" s="120">
        <f t="shared" si="30"/>
        <v>6.9005956238615496E-2</v>
      </c>
      <c r="G520" s="85"/>
    </row>
    <row r="521" spans="1:7" ht="15" customHeight="1">
      <c r="A521" s="102">
        <v>33112</v>
      </c>
      <c r="B521" s="109">
        <v>3246.6</v>
      </c>
      <c r="C521" s="119">
        <f t="shared" si="28"/>
        <v>2</v>
      </c>
      <c r="D521" s="120"/>
      <c r="E521" s="120">
        <f t="shared" si="29"/>
        <v>6.1640880231769713E-4</v>
      </c>
      <c r="F521" s="120">
        <f t="shared" si="30"/>
        <v>3.2053257720520249E-2</v>
      </c>
      <c r="G521" s="85"/>
    </row>
    <row r="522" spans="1:7" ht="15" customHeight="1">
      <c r="A522" s="102">
        <v>33119</v>
      </c>
      <c r="B522" s="109">
        <v>3250.7</v>
      </c>
      <c r="C522" s="119">
        <f t="shared" si="28"/>
        <v>4.0999999999999091</v>
      </c>
      <c r="D522" s="120"/>
      <c r="E522" s="120">
        <f t="shared" si="29"/>
        <v>1.2628596069734213E-3</v>
      </c>
      <c r="F522" s="120">
        <f t="shared" si="30"/>
        <v>6.5668699562617908E-2</v>
      </c>
      <c r="G522" s="85"/>
    </row>
    <row r="523" spans="1:7" ht="15" customHeight="1">
      <c r="A523" s="102">
        <v>33126</v>
      </c>
      <c r="B523" s="109">
        <v>3252.7</v>
      </c>
      <c r="C523" s="119">
        <f t="shared" ref="C523:C586" si="31">B523-B522</f>
        <v>2</v>
      </c>
      <c r="D523" s="120"/>
      <c r="E523" s="120">
        <f t="shared" ref="E523:E586" si="32">(B523-B522)/B522</f>
        <v>6.1525209954778977E-4</v>
      </c>
      <c r="F523" s="120">
        <f t="shared" si="30"/>
        <v>3.1993109176485068E-2</v>
      </c>
      <c r="G523" s="85"/>
    </row>
    <row r="524" spans="1:7" ht="15" customHeight="1">
      <c r="A524" s="102">
        <v>33133</v>
      </c>
      <c r="B524" s="109">
        <v>3252.6</v>
      </c>
      <c r="C524" s="119">
        <f t="shared" si="31"/>
        <v>-9.9999999999909051E-2</v>
      </c>
      <c r="D524" s="120"/>
      <c r="E524" s="120">
        <f t="shared" si="32"/>
        <v>-3.0743689857628759E-5</v>
      </c>
      <c r="F524" s="120">
        <f t="shared" si="30"/>
        <v>-1.5986718725966955E-3</v>
      </c>
      <c r="G524" s="85"/>
    </row>
    <row r="525" spans="1:7" ht="15" customHeight="1">
      <c r="A525" s="102">
        <v>33140</v>
      </c>
      <c r="B525" s="109">
        <v>3254.5</v>
      </c>
      <c r="C525" s="119">
        <f t="shared" si="31"/>
        <v>1.9000000000000909</v>
      </c>
      <c r="D525" s="120"/>
      <c r="E525" s="120">
        <f t="shared" si="32"/>
        <v>5.8414806616248266E-4</v>
      </c>
      <c r="F525" s="120">
        <f t="shared" si="30"/>
        <v>3.03756994404491E-2</v>
      </c>
      <c r="G525" s="85"/>
    </row>
    <row r="526" spans="1:7" ht="15" customHeight="1">
      <c r="A526" s="102">
        <v>33147</v>
      </c>
      <c r="B526" s="109">
        <v>3262.4</v>
      </c>
      <c r="C526" s="119">
        <f t="shared" si="31"/>
        <v>7.9000000000000909</v>
      </c>
      <c r="D526" s="120"/>
      <c r="E526" s="120">
        <f t="shared" si="32"/>
        <v>2.4274082040252236E-3</v>
      </c>
      <c r="F526" s="120">
        <f t="shared" si="30"/>
        <v>0.12622522660931162</v>
      </c>
      <c r="G526" s="85"/>
    </row>
    <row r="527" spans="1:7" ht="15" customHeight="1">
      <c r="A527" s="102">
        <v>33154</v>
      </c>
      <c r="B527" s="109">
        <v>3260.4</v>
      </c>
      <c r="C527" s="119">
        <f t="shared" si="31"/>
        <v>-2</v>
      </c>
      <c r="D527" s="120">
        <f>GDP!C515</f>
        <v>-3.4000000000000002E-2</v>
      </c>
      <c r="E527" s="120">
        <f t="shared" si="32"/>
        <v>-6.1304561059342814E-4</v>
      </c>
      <c r="F527" s="120">
        <f t="shared" si="30"/>
        <v>-3.187837175085826E-2</v>
      </c>
      <c r="G527" s="85"/>
    </row>
    <row r="528" spans="1:7" ht="15" customHeight="1">
      <c r="A528" s="102">
        <v>33161</v>
      </c>
      <c r="B528" s="109">
        <v>3259.4</v>
      </c>
      <c r="C528" s="119">
        <f t="shared" si="31"/>
        <v>-1</v>
      </c>
      <c r="D528" s="120"/>
      <c r="E528" s="120">
        <f t="shared" si="32"/>
        <v>-3.0671083302662248E-4</v>
      </c>
      <c r="F528" s="120">
        <f t="shared" si="30"/>
        <v>-1.5948963317384369E-2</v>
      </c>
      <c r="G528" s="85"/>
    </row>
    <row r="529" spans="1:7" ht="15" customHeight="1">
      <c r="A529" s="102">
        <v>33168</v>
      </c>
      <c r="B529" s="109">
        <v>3256.8</v>
      </c>
      <c r="C529" s="119">
        <f t="shared" si="31"/>
        <v>-2.5999999999999091</v>
      </c>
      <c r="D529" s="120"/>
      <c r="E529" s="120">
        <f t="shared" si="32"/>
        <v>-7.9769282690062861E-4</v>
      </c>
      <c r="F529" s="120">
        <f t="shared" si="30"/>
        <v>-4.1480026998832686E-2</v>
      </c>
      <c r="G529" s="85"/>
    </row>
    <row r="530" spans="1:7" ht="15" customHeight="1">
      <c r="A530" s="102">
        <v>33175</v>
      </c>
      <c r="B530" s="109">
        <v>3259.8</v>
      </c>
      <c r="C530" s="119">
        <f t="shared" si="31"/>
        <v>3</v>
      </c>
      <c r="D530" s="120"/>
      <c r="E530" s="120">
        <f t="shared" si="32"/>
        <v>9.2114959469417825E-4</v>
      </c>
      <c r="F530" s="120">
        <f t="shared" si="30"/>
        <v>4.7899778924097268E-2</v>
      </c>
      <c r="G530" s="85"/>
    </row>
    <row r="531" spans="1:7" ht="15" customHeight="1">
      <c r="A531" s="102">
        <v>33182</v>
      </c>
      <c r="B531" s="109">
        <v>3259.6</v>
      </c>
      <c r="C531" s="119">
        <f t="shared" si="31"/>
        <v>-0.20000000000027285</v>
      </c>
      <c r="D531" s="120"/>
      <c r="E531" s="120">
        <f t="shared" si="32"/>
        <v>-6.1353457267400709E-5</v>
      </c>
      <c r="F531" s="120">
        <f t="shared" si="30"/>
        <v>-3.190379777904837E-3</v>
      </c>
      <c r="G531" s="85"/>
    </row>
    <row r="532" spans="1:7" ht="15" customHeight="1">
      <c r="A532" s="102">
        <v>33189</v>
      </c>
      <c r="B532" s="109">
        <v>3261.4</v>
      </c>
      <c r="C532" s="119">
        <f t="shared" si="31"/>
        <v>1.8000000000001819</v>
      </c>
      <c r="D532" s="120"/>
      <c r="E532" s="120">
        <f t="shared" si="32"/>
        <v>5.5221499570505029E-4</v>
      </c>
      <c r="F532" s="120">
        <f t="shared" ref="F532:F595" si="33">E532*52</f>
        <v>2.8715179776662617E-2</v>
      </c>
      <c r="G532" s="85"/>
    </row>
    <row r="533" spans="1:7" ht="15" customHeight="1">
      <c r="A533" s="102">
        <v>33196</v>
      </c>
      <c r="B533" s="109">
        <v>3263.8</v>
      </c>
      <c r="C533" s="119">
        <f t="shared" si="31"/>
        <v>2.4000000000000909</v>
      </c>
      <c r="D533" s="120"/>
      <c r="E533" s="120">
        <f t="shared" si="32"/>
        <v>7.358802968050809E-4</v>
      </c>
      <c r="F533" s="120">
        <f t="shared" si="33"/>
        <v>3.826577543386421E-2</v>
      </c>
      <c r="G533" s="85"/>
    </row>
    <row r="534" spans="1:7" ht="15" customHeight="1">
      <c r="A534" s="102">
        <v>33203</v>
      </c>
      <c r="B534" s="109">
        <v>3267.2</v>
      </c>
      <c r="C534" s="119">
        <f t="shared" si="31"/>
        <v>3.3999999999996362</v>
      </c>
      <c r="D534" s="120"/>
      <c r="E534" s="120">
        <f t="shared" si="32"/>
        <v>1.0417304981921796E-3</v>
      </c>
      <c r="F534" s="120">
        <f t="shared" si="33"/>
        <v>5.416998590599334E-2</v>
      </c>
      <c r="G534" s="85"/>
    </row>
    <row r="535" spans="1:7" ht="15" customHeight="1">
      <c r="A535" s="102">
        <v>33210</v>
      </c>
      <c r="B535" s="109">
        <v>3257.5</v>
      </c>
      <c r="C535" s="119">
        <f t="shared" si="31"/>
        <v>-9.6999999999998181</v>
      </c>
      <c r="D535" s="120"/>
      <c r="E535" s="120">
        <f t="shared" si="32"/>
        <v>-2.9689030362389261E-3</v>
      </c>
      <c r="F535" s="120">
        <f t="shared" si="33"/>
        <v>-0.15438295788442416</v>
      </c>
      <c r="G535" s="85"/>
    </row>
    <row r="536" spans="1:7" ht="15" customHeight="1">
      <c r="A536" s="102">
        <v>33217</v>
      </c>
      <c r="B536" s="109">
        <v>3266.1</v>
      </c>
      <c r="C536" s="119">
        <f t="shared" si="31"/>
        <v>8.5999999999999091</v>
      </c>
      <c r="D536" s="120"/>
      <c r="E536" s="120">
        <f t="shared" si="32"/>
        <v>2.6400613967766415E-3</v>
      </c>
      <c r="F536" s="120">
        <f t="shared" si="33"/>
        <v>0.13728319263238536</v>
      </c>
      <c r="G536" s="85"/>
    </row>
    <row r="537" spans="1:7" ht="15" customHeight="1">
      <c r="A537" s="102">
        <v>33224</v>
      </c>
      <c r="B537" s="109">
        <v>3270.7</v>
      </c>
      <c r="C537" s="119">
        <f t="shared" si="31"/>
        <v>4.5999999999999091</v>
      </c>
      <c r="D537" s="120"/>
      <c r="E537" s="120">
        <f t="shared" si="32"/>
        <v>1.4084075809068643E-3</v>
      </c>
      <c r="F537" s="120">
        <f t="shared" si="33"/>
        <v>7.3237194207156936E-2</v>
      </c>
      <c r="G537" s="85"/>
    </row>
    <row r="538" spans="1:7" ht="15" customHeight="1">
      <c r="A538" s="102">
        <v>33231</v>
      </c>
      <c r="B538" s="109">
        <v>3276.1</v>
      </c>
      <c r="C538" s="119">
        <f t="shared" si="31"/>
        <v>5.4000000000000909</v>
      </c>
      <c r="D538" s="120"/>
      <c r="E538" s="120">
        <f t="shared" si="32"/>
        <v>1.651022716849632E-3</v>
      </c>
      <c r="F538" s="120">
        <f t="shared" si="33"/>
        <v>8.5853181276180857E-2</v>
      </c>
      <c r="G538" s="85"/>
    </row>
    <row r="539" spans="1:7" ht="15" customHeight="1">
      <c r="A539" s="102">
        <v>33238</v>
      </c>
      <c r="B539" s="109">
        <v>3280.6</v>
      </c>
      <c r="C539" s="119">
        <f t="shared" si="31"/>
        <v>4.5</v>
      </c>
      <c r="D539" s="120"/>
      <c r="E539" s="120">
        <f t="shared" si="32"/>
        <v>1.3735844449192637E-3</v>
      </c>
      <c r="F539" s="120">
        <f t="shared" si="33"/>
        <v>7.1426391135801709E-2</v>
      </c>
      <c r="G539" s="85"/>
    </row>
    <row r="540" spans="1:7" ht="15" customHeight="1">
      <c r="A540" s="102">
        <v>33245</v>
      </c>
      <c r="B540" s="109">
        <v>3280.1</v>
      </c>
      <c r="C540" s="119">
        <f t="shared" si="31"/>
        <v>-0.5</v>
      </c>
      <c r="D540" s="120">
        <f>GDP!C518</f>
        <v>-1.9E-2</v>
      </c>
      <c r="E540" s="120">
        <f t="shared" si="32"/>
        <v>-1.5241114430287144E-4</v>
      </c>
      <c r="F540" s="120">
        <f t="shared" si="33"/>
        <v>-7.9253795037493146E-3</v>
      </c>
      <c r="G540" s="85"/>
    </row>
    <row r="541" spans="1:7" ht="15" customHeight="1">
      <c r="A541" s="102">
        <v>33252</v>
      </c>
      <c r="B541" s="109">
        <v>3282.6</v>
      </c>
      <c r="C541" s="119">
        <f t="shared" si="31"/>
        <v>2.5</v>
      </c>
      <c r="D541" s="120"/>
      <c r="E541" s="120">
        <f t="shared" si="32"/>
        <v>7.6217188500350599E-4</v>
      </c>
      <c r="F541" s="120">
        <f t="shared" si="33"/>
        <v>3.9632938020182314E-2</v>
      </c>
      <c r="G541" s="85"/>
    </row>
    <row r="542" spans="1:7" ht="15" customHeight="1">
      <c r="A542" s="102">
        <v>33259</v>
      </c>
      <c r="B542" s="109">
        <v>3289.1</v>
      </c>
      <c r="C542" s="119">
        <f t="shared" si="31"/>
        <v>6.5</v>
      </c>
      <c r="D542" s="120"/>
      <c r="E542" s="120">
        <f t="shared" si="32"/>
        <v>1.9801376957289956E-3</v>
      </c>
      <c r="F542" s="120">
        <f t="shared" si="33"/>
        <v>0.10296716017790777</v>
      </c>
      <c r="G542" s="85"/>
    </row>
    <row r="543" spans="1:7" ht="15" customHeight="1">
      <c r="A543" s="102">
        <v>33266</v>
      </c>
      <c r="B543" s="109">
        <v>3294.4</v>
      </c>
      <c r="C543" s="119">
        <f t="shared" si="31"/>
        <v>5.3000000000001819</v>
      </c>
      <c r="D543" s="120"/>
      <c r="E543" s="120">
        <f t="shared" si="32"/>
        <v>1.6113830531148891E-3</v>
      </c>
      <c r="F543" s="120">
        <f t="shared" si="33"/>
        <v>8.3791918761974227E-2</v>
      </c>
      <c r="G543" s="85"/>
    </row>
    <row r="544" spans="1:7" ht="15" customHeight="1">
      <c r="A544" s="102">
        <v>33273</v>
      </c>
      <c r="B544" s="109">
        <v>3298.8</v>
      </c>
      <c r="C544" s="119">
        <f t="shared" si="31"/>
        <v>4.4000000000000909</v>
      </c>
      <c r="D544" s="120"/>
      <c r="E544" s="120">
        <f t="shared" si="32"/>
        <v>1.3355998057309648E-3</v>
      </c>
      <c r="F544" s="120">
        <f t="shared" si="33"/>
        <v>6.9451189898010177E-2</v>
      </c>
      <c r="G544" s="85"/>
    </row>
    <row r="545" spans="1:7" ht="15" customHeight="1">
      <c r="A545" s="102">
        <v>33280</v>
      </c>
      <c r="B545" s="109">
        <v>3303.7</v>
      </c>
      <c r="C545" s="119">
        <f t="shared" si="31"/>
        <v>4.8999999999996362</v>
      </c>
      <c r="D545" s="120"/>
      <c r="E545" s="120">
        <f t="shared" si="32"/>
        <v>1.4853886261669807E-3</v>
      </c>
      <c r="F545" s="120">
        <f t="shared" si="33"/>
        <v>7.7240208560682991E-2</v>
      </c>
      <c r="G545" s="85"/>
    </row>
    <row r="546" spans="1:7" ht="15" customHeight="1">
      <c r="A546" s="102">
        <v>33287</v>
      </c>
      <c r="B546" s="109">
        <v>3303</v>
      </c>
      <c r="C546" s="119">
        <f t="shared" si="31"/>
        <v>-0.6999999999998181</v>
      </c>
      <c r="D546" s="120"/>
      <c r="E546" s="120">
        <f t="shared" si="32"/>
        <v>-2.1188364560941313E-4</v>
      </c>
      <c r="F546" s="120">
        <f t="shared" si="33"/>
        <v>-1.1017949571689483E-2</v>
      </c>
      <c r="G546" s="85"/>
    </row>
    <row r="547" spans="1:7" ht="15" customHeight="1">
      <c r="A547" s="102">
        <v>33294</v>
      </c>
      <c r="B547" s="109">
        <v>3306.7</v>
      </c>
      <c r="C547" s="119">
        <f t="shared" si="31"/>
        <v>3.6999999999998181</v>
      </c>
      <c r="D547" s="120"/>
      <c r="E547" s="120">
        <f t="shared" si="32"/>
        <v>1.1201937632454792E-3</v>
      </c>
      <c r="F547" s="120">
        <f t="shared" si="33"/>
        <v>5.8250075688764918E-2</v>
      </c>
      <c r="G547" s="85"/>
    </row>
    <row r="548" spans="1:7" ht="15" customHeight="1">
      <c r="A548" s="102">
        <v>33301</v>
      </c>
      <c r="B548" s="109">
        <v>3312.2</v>
      </c>
      <c r="C548" s="119">
        <f t="shared" si="31"/>
        <v>5.5</v>
      </c>
      <c r="D548" s="120"/>
      <c r="E548" s="120">
        <f t="shared" si="32"/>
        <v>1.6632896845797927E-3</v>
      </c>
      <c r="F548" s="120">
        <f t="shared" si="33"/>
        <v>8.6491063598149218E-2</v>
      </c>
      <c r="G548" s="85"/>
    </row>
    <row r="549" spans="1:7" ht="15" customHeight="1">
      <c r="A549" s="102">
        <v>33308</v>
      </c>
      <c r="B549" s="109">
        <v>3316.1</v>
      </c>
      <c r="C549" s="119">
        <f t="shared" si="31"/>
        <v>3.9000000000000909</v>
      </c>
      <c r="D549" s="120"/>
      <c r="E549" s="120">
        <f t="shared" si="32"/>
        <v>1.1774651289173635E-3</v>
      </c>
      <c r="F549" s="120">
        <f t="shared" si="33"/>
        <v>6.1228186703702898E-2</v>
      </c>
      <c r="G549" s="85"/>
    </row>
    <row r="550" spans="1:7" ht="15" customHeight="1">
      <c r="A550" s="102">
        <v>33315</v>
      </c>
      <c r="B550" s="109">
        <v>3319.3</v>
      </c>
      <c r="C550" s="119">
        <f t="shared" si="31"/>
        <v>3.2000000000002728</v>
      </c>
      <c r="D550" s="120"/>
      <c r="E550" s="120">
        <f t="shared" si="32"/>
        <v>9.649889930943798E-4</v>
      </c>
      <c r="F550" s="120">
        <f t="shared" si="33"/>
        <v>5.0179427640907749E-2</v>
      </c>
      <c r="G550" s="85"/>
    </row>
    <row r="551" spans="1:7" ht="15" customHeight="1">
      <c r="A551" s="102">
        <v>33322</v>
      </c>
      <c r="B551" s="109">
        <v>3327.1</v>
      </c>
      <c r="C551" s="119">
        <f t="shared" si="31"/>
        <v>7.7999999999997272</v>
      </c>
      <c r="D551" s="120"/>
      <c r="E551" s="120">
        <f t="shared" si="32"/>
        <v>2.3498930497393208E-3</v>
      </c>
      <c r="F551" s="120">
        <f t="shared" si="33"/>
        <v>0.12219443858644469</v>
      </c>
      <c r="G551" s="85"/>
    </row>
    <row r="552" spans="1:7" ht="15" customHeight="1">
      <c r="A552" s="102">
        <v>33329</v>
      </c>
      <c r="B552" s="109">
        <v>3332.1</v>
      </c>
      <c r="C552" s="119">
        <f t="shared" si="31"/>
        <v>5</v>
      </c>
      <c r="D552" s="120"/>
      <c r="E552" s="120">
        <f t="shared" si="32"/>
        <v>1.5028102551771813E-3</v>
      </c>
      <c r="F552" s="120">
        <f t="shared" si="33"/>
        <v>7.8146133269213422E-2</v>
      </c>
      <c r="G552" s="85"/>
    </row>
    <row r="553" spans="1:7" ht="15" customHeight="1">
      <c r="A553" s="102">
        <v>33336</v>
      </c>
      <c r="B553" s="109">
        <v>3330.7</v>
      </c>
      <c r="C553" s="119">
        <f t="shared" si="31"/>
        <v>-1.4000000000000909</v>
      </c>
      <c r="D553" s="120">
        <f>GDP!C521</f>
        <v>3.1E-2</v>
      </c>
      <c r="E553" s="120">
        <f t="shared" si="32"/>
        <v>-4.2015545751930946E-4</v>
      </c>
      <c r="F553" s="120">
        <f t="shared" si="33"/>
        <v>-2.1848083791004093E-2</v>
      </c>
      <c r="G553" s="85"/>
    </row>
    <row r="554" spans="1:7" ht="15" customHeight="1">
      <c r="A554" s="102">
        <v>33343</v>
      </c>
      <c r="B554" s="109">
        <v>3334.6</v>
      </c>
      <c r="C554" s="119">
        <f t="shared" si="31"/>
        <v>3.9000000000000909</v>
      </c>
      <c r="D554" s="120"/>
      <c r="E554" s="120">
        <f t="shared" si="32"/>
        <v>1.170925030774339E-3</v>
      </c>
      <c r="F554" s="120">
        <f t="shared" si="33"/>
        <v>6.0888101600265629E-2</v>
      </c>
      <c r="G554" s="85"/>
    </row>
    <row r="555" spans="1:7" ht="15" customHeight="1">
      <c r="A555" s="102">
        <v>33350</v>
      </c>
      <c r="B555" s="109">
        <v>3331.9</v>
      </c>
      <c r="C555" s="119">
        <f t="shared" si="31"/>
        <v>-2.6999999999998181</v>
      </c>
      <c r="D555" s="120"/>
      <c r="E555" s="120">
        <f t="shared" si="32"/>
        <v>-8.0969231691951601E-4</v>
      </c>
      <c r="F555" s="120">
        <f t="shared" si="33"/>
        <v>-4.2104000479814829E-2</v>
      </c>
      <c r="G555" s="85"/>
    </row>
    <row r="556" spans="1:7" ht="15" customHeight="1">
      <c r="A556" s="102">
        <v>33357</v>
      </c>
      <c r="B556" s="109">
        <v>3331.7</v>
      </c>
      <c r="C556" s="119">
        <f t="shared" si="31"/>
        <v>-0.20000000000027285</v>
      </c>
      <c r="D556" s="120"/>
      <c r="E556" s="120">
        <f t="shared" si="32"/>
        <v>-6.0025811098854363E-5</v>
      </c>
      <c r="F556" s="120">
        <f t="shared" si="33"/>
        <v>-3.1213421771404269E-3</v>
      </c>
      <c r="G556" s="85"/>
    </row>
    <row r="557" spans="1:7" ht="15" customHeight="1">
      <c r="A557" s="102">
        <v>33364</v>
      </c>
      <c r="B557" s="109">
        <v>3337.6</v>
      </c>
      <c r="C557" s="119">
        <f t="shared" si="31"/>
        <v>5.9000000000000909</v>
      </c>
      <c r="D557" s="120"/>
      <c r="E557" s="120">
        <f t="shared" si="32"/>
        <v>1.7708677251853681E-3</v>
      </c>
      <c r="F557" s="120">
        <f t="shared" si="33"/>
        <v>9.2085121709639145E-2</v>
      </c>
      <c r="G557" s="85"/>
    </row>
    <row r="558" spans="1:7" ht="15" customHeight="1">
      <c r="A558" s="102">
        <v>33371</v>
      </c>
      <c r="B558" s="109">
        <v>3342.9</v>
      </c>
      <c r="C558" s="119">
        <f t="shared" si="31"/>
        <v>5.3000000000001819</v>
      </c>
      <c r="D558" s="120"/>
      <c r="E558" s="120">
        <f t="shared" si="32"/>
        <v>1.5879674017258455E-3</v>
      </c>
      <c r="F558" s="120">
        <f t="shared" si="33"/>
        <v>8.2574304889743974E-2</v>
      </c>
      <c r="G558" s="85"/>
    </row>
    <row r="559" spans="1:7" ht="15" customHeight="1">
      <c r="A559" s="102">
        <v>33378</v>
      </c>
      <c r="B559" s="109">
        <v>3345.7</v>
      </c>
      <c r="C559" s="119">
        <f t="shared" si="31"/>
        <v>2.7999999999997272</v>
      </c>
      <c r="D559" s="120"/>
      <c r="E559" s="120">
        <f t="shared" si="32"/>
        <v>8.3759609919522779E-4</v>
      </c>
      <c r="F559" s="120">
        <f t="shared" si="33"/>
        <v>4.3554997158151844E-2</v>
      </c>
      <c r="G559" s="85"/>
    </row>
    <row r="560" spans="1:7" ht="15" customHeight="1">
      <c r="A560" s="102">
        <v>33385</v>
      </c>
      <c r="B560" s="109">
        <v>3345.6</v>
      </c>
      <c r="C560" s="119">
        <f t="shared" si="31"/>
        <v>-9.9999999999909051E-2</v>
      </c>
      <c r="D560" s="120"/>
      <c r="E560" s="120">
        <f t="shared" si="32"/>
        <v>-2.9889111396690993E-5</v>
      </c>
      <c r="F560" s="120">
        <f t="shared" si="33"/>
        <v>-1.5542337926279315E-3</v>
      </c>
      <c r="G560" s="85"/>
    </row>
    <row r="561" spans="1:7" ht="15" customHeight="1">
      <c r="A561" s="102">
        <v>33392</v>
      </c>
      <c r="B561" s="109">
        <v>3342.1</v>
      </c>
      <c r="C561" s="119">
        <f t="shared" si="31"/>
        <v>-3.5</v>
      </c>
      <c r="D561" s="120"/>
      <c r="E561" s="120">
        <f t="shared" si="32"/>
        <v>-1.0461501673840268E-3</v>
      </c>
      <c r="F561" s="120">
        <f t="shared" si="33"/>
        <v>-5.4399808703969391E-2</v>
      </c>
      <c r="G561" s="85"/>
    </row>
    <row r="562" spans="1:7" ht="15" customHeight="1">
      <c r="A562" s="102">
        <v>33399</v>
      </c>
      <c r="B562" s="109">
        <v>3351</v>
      </c>
      <c r="C562" s="119">
        <f t="shared" si="31"/>
        <v>8.9000000000000909</v>
      </c>
      <c r="D562" s="120"/>
      <c r="E562" s="120">
        <f t="shared" si="32"/>
        <v>2.6629963196792708E-3</v>
      </c>
      <c r="F562" s="120">
        <f t="shared" si="33"/>
        <v>0.13847580862332209</v>
      </c>
      <c r="G562" s="85"/>
    </row>
    <row r="563" spans="1:7" ht="15" customHeight="1">
      <c r="A563" s="102">
        <v>33406</v>
      </c>
      <c r="B563" s="109">
        <v>3351.8</v>
      </c>
      <c r="C563" s="119">
        <f t="shared" si="31"/>
        <v>0.8000000000001819</v>
      </c>
      <c r="D563" s="120"/>
      <c r="E563" s="120">
        <f t="shared" si="32"/>
        <v>2.3873470605794745E-4</v>
      </c>
      <c r="F563" s="120">
        <f t="shared" si="33"/>
        <v>1.2414204715013267E-2</v>
      </c>
      <c r="G563" s="85"/>
    </row>
    <row r="564" spans="1:7" ht="15" customHeight="1">
      <c r="A564" s="102">
        <v>33413</v>
      </c>
      <c r="B564" s="109">
        <v>3351.1</v>
      </c>
      <c r="C564" s="119">
        <f t="shared" si="31"/>
        <v>-0.70000000000027285</v>
      </c>
      <c r="D564" s="120"/>
      <c r="E564" s="120">
        <f t="shared" si="32"/>
        <v>-2.0884300972619869E-4</v>
      </c>
      <c r="F564" s="120">
        <f t="shared" si="33"/>
        <v>-1.0859836505762333E-2</v>
      </c>
      <c r="G564" s="85"/>
    </row>
    <row r="565" spans="1:7" ht="15" customHeight="1">
      <c r="A565" s="102">
        <v>33420</v>
      </c>
      <c r="B565" s="109">
        <v>3359.1</v>
      </c>
      <c r="C565" s="119">
        <f t="shared" si="31"/>
        <v>8</v>
      </c>
      <c r="D565" s="120">
        <f>GDP!C524</f>
        <v>1.9E-2</v>
      </c>
      <c r="E565" s="120">
        <f t="shared" si="32"/>
        <v>2.3872758198800396E-3</v>
      </c>
      <c r="F565" s="120">
        <f t="shared" si="33"/>
        <v>0.12413834263376206</v>
      </c>
      <c r="G565" s="85"/>
    </row>
    <row r="566" spans="1:7" ht="15" customHeight="1">
      <c r="A566" s="102">
        <v>33427</v>
      </c>
      <c r="B566" s="109">
        <v>3355.2</v>
      </c>
      <c r="C566" s="119">
        <f t="shared" si="31"/>
        <v>-3.9000000000000909</v>
      </c>
      <c r="D566" s="120"/>
      <c r="E566" s="120">
        <f t="shared" si="32"/>
        <v>-1.1610252746271593E-3</v>
      </c>
      <c r="F566" s="120">
        <f t="shared" si="33"/>
        <v>-6.0373314280612288E-2</v>
      </c>
      <c r="G566" s="85"/>
    </row>
    <row r="567" spans="1:7" ht="15" customHeight="1">
      <c r="A567" s="102">
        <v>33434</v>
      </c>
      <c r="B567" s="109">
        <v>3357</v>
      </c>
      <c r="C567" s="119">
        <f t="shared" si="31"/>
        <v>1.8000000000001819</v>
      </c>
      <c r="D567" s="120"/>
      <c r="E567" s="120">
        <f t="shared" si="32"/>
        <v>5.3648068669533318E-4</v>
      </c>
      <c r="F567" s="120">
        <f t="shared" si="33"/>
        <v>2.7896995708157325E-2</v>
      </c>
      <c r="G567" s="85"/>
    </row>
    <row r="568" spans="1:7" ht="15" customHeight="1">
      <c r="A568" s="102">
        <v>33441</v>
      </c>
      <c r="B568" s="109">
        <v>3356.8</v>
      </c>
      <c r="C568" s="119">
        <f t="shared" si="31"/>
        <v>-0.1999999999998181</v>
      </c>
      <c r="D568" s="120"/>
      <c r="E568" s="120">
        <f t="shared" si="32"/>
        <v>-5.9577003276680992E-5</v>
      </c>
      <c r="F568" s="120">
        <f t="shared" si="33"/>
        <v>-3.0980041703874118E-3</v>
      </c>
      <c r="G568" s="85"/>
    </row>
    <row r="569" spans="1:7" ht="15" customHeight="1">
      <c r="A569" s="102">
        <v>33448</v>
      </c>
      <c r="B569" s="109">
        <v>3355.4</v>
      </c>
      <c r="C569" s="119">
        <f t="shared" si="31"/>
        <v>-1.4000000000000909</v>
      </c>
      <c r="D569" s="120"/>
      <c r="E569" s="120">
        <f t="shared" si="32"/>
        <v>-4.1706387035274394E-4</v>
      </c>
      <c r="F569" s="120">
        <f t="shared" si="33"/>
        <v>-2.1687321258342683E-2</v>
      </c>
      <c r="G569" s="85"/>
    </row>
    <row r="570" spans="1:7" ht="15" customHeight="1">
      <c r="A570" s="102">
        <v>33455</v>
      </c>
      <c r="B570" s="109">
        <v>3354.5</v>
      </c>
      <c r="C570" s="119">
        <f t="shared" si="31"/>
        <v>-0.90000000000009095</v>
      </c>
      <c r="D570" s="120"/>
      <c r="E570" s="120">
        <f t="shared" si="32"/>
        <v>-2.6822435477144032E-4</v>
      </c>
      <c r="F570" s="120">
        <f t="shared" si="33"/>
        <v>-1.3947666448114897E-2</v>
      </c>
      <c r="G570" s="85"/>
    </row>
    <row r="571" spans="1:7" ht="15" customHeight="1">
      <c r="A571" s="102">
        <v>33462</v>
      </c>
      <c r="B571" s="109">
        <v>3354.6</v>
      </c>
      <c r="C571" s="119">
        <f t="shared" si="31"/>
        <v>9.9999999999909051E-2</v>
      </c>
      <c r="D571" s="120"/>
      <c r="E571" s="120">
        <f t="shared" si="32"/>
        <v>2.9810702042005978E-5</v>
      </c>
      <c r="F571" s="120">
        <f t="shared" si="33"/>
        <v>1.5501565061843108E-3</v>
      </c>
      <c r="G571" s="85"/>
    </row>
    <row r="572" spans="1:7" ht="15" customHeight="1">
      <c r="A572" s="102">
        <v>33469</v>
      </c>
      <c r="B572" s="109">
        <v>3353.4</v>
      </c>
      <c r="C572" s="119">
        <f t="shared" si="31"/>
        <v>-1.1999999999998181</v>
      </c>
      <c r="D572" s="120"/>
      <c r="E572" s="120">
        <f t="shared" si="32"/>
        <v>-3.5771776068676387E-4</v>
      </c>
      <c r="F572" s="120">
        <f t="shared" si="33"/>
        <v>-1.8601323555711723E-2</v>
      </c>
      <c r="G572" s="85"/>
    </row>
    <row r="573" spans="1:7" ht="15" customHeight="1">
      <c r="A573" s="102">
        <v>33476</v>
      </c>
      <c r="B573" s="109">
        <v>3358.5</v>
      </c>
      <c r="C573" s="119">
        <f t="shared" si="31"/>
        <v>5.0999999999999091</v>
      </c>
      <c r="D573" s="120"/>
      <c r="E573" s="120">
        <f t="shared" si="32"/>
        <v>1.520844516013571E-3</v>
      </c>
      <c r="F573" s="120">
        <f t="shared" si="33"/>
        <v>7.9083914832705687E-2</v>
      </c>
      <c r="G573" s="85"/>
    </row>
    <row r="574" spans="1:7" ht="15" customHeight="1">
      <c r="A574" s="102">
        <v>33483</v>
      </c>
      <c r="B574" s="109">
        <v>3353.5</v>
      </c>
      <c r="C574" s="119">
        <f t="shared" si="31"/>
        <v>-5</v>
      </c>
      <c r="D574" s="120"/>
      <c r="E574" s="120">
        <f t="shared" si="32"/>
        <v>-1.4887598630340926E-3</v>
      </c>
      <c r="F574" s="120">
        <f t="shared" si="33"/>
        <v>-7.7415512877772819E-2</v>
      </c>
      <c r="G574" s="85"/>
    </row>
    <row r="575" spans="1:7" ht="15" customHeight="1">
      <c r="A575" s="102">
        <v>33490</v>
      </c>
      <c r="B575" s="109">
        <v>3356.5</v>
      </c>
      <c r="C575" s="119">
        <f t="shared" si="31"/>
        <v>3</v>
      </c>
      <c r="D575" s="120"/>
      <c r="E575" s="120">
        <f t="shared" si="32"/>
        <v>8.9458774414790515E-4</v>
      </c>
      <c r="F575" s="120">
        <f t="shared" si="33"/>
        <v>4.6518562695691067E-2</v>
      </c>
      <c r="G575" s="85"/>
    </row>
    <row r="576" spans="1:7" ht="15" customHeight="1">
      <c r="A576" s="102">
        <v>33497</v>
      </c>
      <c r="B576" s="109">
        <v>3355.4</v>
      </c>
      <c r="C576" s="119">
        <f t="shared" si="31"/>
        <v>-1.0999999999999091</v>
      </c>
      <c r="D576" s="120"/>
      <c r="E576" s="120">
        <f t="shared" si="32"/>
        <v>-3.2772232980780847E-4</v>
      </c>
      <c r="F576" s="120">
        <f t="shared" si="33"/>
        <v>-1.7041561150006039E-2</v>
      </c>
      <c r="G576" s="85"/>
    </row>
    <row r="577" spans="1:7" ht="15" customHeight="1">
      <c r="A577" s="102">
        <v>33504</v>
      </c>
      <c r="B577" s="109">
        <v>3354.5</v>
      </c>
      <c r="C577" s="119">
        <f t="shared" si="31"/>
        <v>-0.90000000000009095</v>
      </c>
      <c r="D577" s="120"/>
      <c r="E577" s="120">
        <f t="shared" si="32"/>
        <v>-2.6822435477144032E-4</v>
      </c>
      <c r="F577" s="120">
        <f t="shared" si="33"/>
        <v>-1.3947666448114897E-2</v>
      </c>
      <c r="G577" s="85"/>
    </row>
    <row r="578" spans="1:7" ht="15" customHeight="1">
      <c r="A578" s="102">
        <v>33511</v>
      </c>
      <c r="B578" s="109">
        <v>3353.8</v>
      </c>
      <c r="C578" s="119">
        <f t="shared" si="31"/>
        <v>-0.6999999999998181</v>
      </c>
      <c r="D578" s="120"/>
      <c r="E578" s="120">
        <f t="shared" si="32"/>
        <v>-2.086749142941774E-4</v>
      </c>
      <c r="F578" s="120">
        <f t="shared" si="33"/>
        <v>-1.0851095543297225E-2</v>
      </c>
      <c r="G578" s="85"/>
    </row>
    <row r="579" spans="1:7" ht="15" customHeight="1">
      <c r="A579" s="102">
        <v>33518</v>
      </c>
      <c r="B579" s="109">
        <v>3356.8</v>
      </c>
      <c r="C579" s="119">
        <f t="shared" si="31"/>
        <v>3</v>
      </c>
      <c r="D579" s="120">
        <f>GDP!C527</f>
        <v>1.8000000000000002E-2</v>
      </c>
      <c r="E579" s="120">
        <f t="shared" si="32"/>
        <v>8.9450772258333822E-4</v>
      </c>
      <c r="F579" s="120">
        <f t="shared" si="33"/>
        <v>4.6514401574333585E-2</v>
      </c>
      <c r="G579" s="85"/>
    </row>
    <row r="580" spans="1:7" ht="15" customHeight="1">
      <c r="A580" s="102">
        <v>33525</v>
      </c>
      <c r="B580" s="109">
        <v>3358.1</v>
      </c>
      <c r="C580" s="119">
        <f t="shared" si="31"/>
        <v>1.2999999999997272</v>
      </c>
      <c r="D580" s="120"/>
      <c r="E580" s="120">
        <f t="shared" si="32"/>
        <v>3.8727359389887007E-4</v>
      </c>
      <c r="F580" s="120">
        <f t="shared" si="33"/>
        <v>2.0138226882741243E-2</v>
      </c>
      <c r="G580" s="85"/>
    </row>
    <row r="581" spans="1:7" ht="15" customHeight="1">
      <c r="A581" s="102">
        <v>33532</v>
      </c>
      <c r="B581" s="109">
        <v>3362.4</v>
      </c>
      <c r="C581" s="119">
        <f t="shared" si="31"/>
        <v>4.3000000000001819</v>
      </c>
      <c r="D581" s="120"/>
      <c r="E581" s="120">
        <f t="shared" si="32"/>
        <v>1.280485989101034E-3</v>
      </c>
      <c r="F581" s="120">
        <f t="shared" si="33"/>
        <v>6.6585271433253768E-2</v>
      </c>
      <c r="G581" s="85"/>
    </row>
    <row r="582" spans="1:7" ht="15" customHeight="1">
      <c r="A582" s="102">
        <v>33539</v>
      </c>
      <c r="B582" s="109">
        <v>3363.2</v>
      </c>
      <c r="C582" s="119">
        <f t="shared" si="31"/>
        <v>0.79999999999972715</v>
      </c>
      <c r="D582" s="120"/>
      <c r="E582" s="120">
        <f t="shared" si="32"/>
        <v>2.3792529145840089E-4</v>
      </c>
      <c r="F582" s="120">
        <f t="shared" si="33"/>
        <v>1.2372115155836846E-2</v>
      </c>
      <c r="G582" s="85"/>
    </row>
    <row r="583" spans="1:7" ht="15" customHeight="1">
      <c r="A583" s="102">
        <v>33546</v>
      </c>
      <c r="B583" s="109">
        <v>3360.3</v>
      </c>
      <c r="C583" s="119">
        <f t="shared" si="31"/>
        <v>-2.8999999999996362</v>
      </c>
      <c r="D583" s="120"/>
      <c r="E583" s="120">
        <f t="shared" si="32"/>
        <v>-8.6227402473823631E-4</v>
      </c>
      <c r="F583" s="120">
        <f t="shared" si="33"/>
        <v>-4.4838249286388285E-2</v>
      </c>
      <c r="G583" s="85"/>
    </row>
    <row r="584" spans="1:7" ht="15" customHeight="1">
      <c r="A584" s="102">
        <v>33553</v>
      </c>
      <c r="B584" s="109">
        <v>3365.2</v>
      </c>
      <c r="C584" s="119">
        <f t="shared" si="31"/>
        <v>4.8999999999996362</v>
      </c>
      <c r="D584" s="120"/>
      <c r="E584" s="120">
        <f t="shared" si="32"/>
        <v>1.4582031366245978E-3</v>
      </c>
      <c r="F584" s="120">
        <f t="shared" si="33"/>
        <v>7.5826563104479092E-2</v>
      </c>
      <c r="G584" s="85"/>
    </row>
    <row r="585" spans="1:7" ht="15" customHeight="1">
      <c r="A585" s="102">
        <v>33560</v>
      </c>
      <c r="B585" s="109">
        <v>3365</v>
      </c>
      <c r="C585" s="119">
        <f t="shared" si="31"/>
        <v>-0.1999999999998181</v>
      </c>
      <c r="D585" s="120"/>
      <c r="E585" s="120">
        <f t="shared" si="32"/>
        <v>-5.9431831688998609E-5</v>
      </c>
      <c r="F585" s="120">
        <f t="shared" si="33"/>
        <v>-3.0904552478279276E-3</v>
      </c>
      <c r="G585" s="85"/>
    </row>
    <row r="586" spans="1:7" ht="15" customHeight="1">
      <c r="A586" s="102">
        <v>33567</v>
      </c>
      <c r="B586" s="109">
        <v>3366.5</v>
      </c>
      <c r="C586" s="119">
        <f t="shared" si="31"/>
        <v>1.5</v>
      </c>
      <c r="D586" s="120"/>
      <c r="E586" s="120">
        <f t="shared" si="32"/>
        <v>4.4576523031203565E-4</v>
      </c>
      <c r="F586" s="120">
        <f t="shared" si="33"/>
        <v>2.3179791976225855E-2</v>
      </c>
      <c r="G586" s="85"/>
    </row>
    <row r="587" spans="1:7" ht="15" customHeight="1">
      <c r="A587" s="102">
        <v>33574</v>
      </c>
      <c r="B587" s="109">
        <v>3369.4</v>
      </c>
      <c r="C587" s="119">
        <f t="shared" ref="C587:C650" si="34">B587-B586</f>
        <v>2.9000000000000909</v>
      </c>
      <c r="D587" s="120"/>
      <c r="E587" s="120">
        <f t="shared" ref="E587:E650" si="35">(B587-B586)/B586</f>
        <v>8.6142878360317564E-4</v>
      </c>
      <c r="F587" s="120">
        <f t="shared" si="33"/>
        <v>4.4794296747365132E-2</v>
      </c>
      <c r="G587" s="85"/>
    </row>
    <row r="588" spans="1:7" ht="15" customHeight="1">
      <c r="A588" s="102">
        <v>33581</v>
      </c>
      <c r="B588" s="109">
        <v>3372.4</v>
      </c>
      <c r="C588" s="119">
        <f t="shared" si="34"/>
        <v>3</v>
      </c>
      <c r="D588" s="120"/>
      <c r="E588" s="120">
        <f t="shared" si="35"/>
        <v>8.9036623731228112E-4</v>
      </c>
      <c r="F588" s="120">
        <f t="shared" si="33"/>
        <v>4.629904434023862E-2</v>
      </c>
      <c r="G588" s="85"/>
    </row>
    <row r="589" spans="1:7" ht="15" customHeight="1">
      <c r="A589" s="102">
        <v>33588</v>
      </c>
      <c r="B589" s="109">
        <v>3379.5</v>
      </c>
      <c r="C589" s="119">
        <f t="shared" si="34"/>
        <v>7.0999999999999091</v>
      </c>
      <c r="D589" s="120"/>
      <c r="E589" s="120">
        <f t="shared" si="35"/>
        <v>2.1053255841536915E-3</v>
      </c>
      <c r="F589" s="120">
        <f t="shared" si="33"/>
        <v>0.10947693037599196</v>
      </c>
      <c r="G589" s="85"/>
    </row>
    <row r="590" spans="1:7" ht="15" customHeight="1">
      <c r="A590" s="102">
        <v>33595</v>
      </c>
      <c r="B590" s="109">
        <v>3371.1</v>
      </c>
      <c r="C590" s="119">
        <f t="shared" si="34"/>
        <v>-8.4000000000000909</v>
      </c>
      <c r="D590" s="120"/>
      <c r="E590" s="120">
        <f t="shared" si="35"/>
        <v>-2.4855747891700227E-3</v>
      </c>
      <c r="F590" s="120">
        <f t="shared" si="33"/>
        <v>-0.12924988903684118</v>
      </c>
      <c r="G590" s="85"/>
    </row>
    <row r="591" spans="1:7" ht="15" customHeight="1">
      <c r="A591" s="102">
        <v>33602</v>
      </c>
      <c r="B591" s="109">
        <v>3367.7</v>
      </c>
      <c r="C591" s="119">
        <f t="shared" si="34"/>
        <v>-3.4000000000000909</v>
      </c>
      <c r="D591" s="120"/>
      <c r="E591" s="120">
        <f t="shared" si="35"/>
        <v>-1.0085728693898404E-3</v>
      </c>
      <c r="F591" s="120">
        <f t="shared" si="33"/>
        <v>-5.2445789208271698E-2</v>
      </c>
      <c r="G591" s="85"/>
    </row>
    <row r="592" spans="1:7" ht="15" customHeight="1">
      <c r="A592" s="102">
        <v>33609</v>
      </c>
      <c r="B592" s="109">
        <v>3365.7</v>
      </c>
      <c r="C592" s="119">
        <f t="shared" si="34"/>
        <v>-2</v>
      </c>
      <c r="D592" s="120">
        <f>GDP!C530</f>
        <v>4.8000000000000001E-2</v>
      </c>
      <c r="E592" s="120">
        <f t="shared" si="35"/>
        <v>-5.9387712682246044E-4</v>
      </c>
      <c r="F592" s="120">
        <f t="shared" si="33"/>
        <v>-3.0881610594767944E-2</v>
      </c>
      <c r="G592" s="85"/>
    </row>
    <row r="593" spans="1:7" ht="15" customHeight="1">
      <c r="A593" s="102">
        <v>33616</v>
      </c>
      <c r="B593" s="109">
        <v>3374.9</v>
      </c>
      <c r="C593" s="119">
        <f t="shared" si="34"/>
        <v>9.2000000000002728</v>
      </c>
      <c r="D593" s="120"/>
      <c r="E593" s="120">
        <f t="shared" si="35"/>
        <v>2.7334581216389678E-3</v>
      </c>
      <c r="F593" s="120">
        <f t="shared" si="33"/>
        <v>0.14213982232522632</v>
      </c>
      <c r="G593" s="85"/>
    </row>
    <row r="594" spans="1:7" ht="15" customHeight="1">
      <c r="A594" s="102">
        <v>33623</v>
      </c>
      <c r="B594" s="109">
        <v>3381.7</v>
      </c>
      <c r="C594" s="119">
        <f t="shared" si="34"/>
        <v>6.7999999999997272</v>
      </c>
      <c r="D594" s="120"/>
      <c r="E594" s="120">
        <f t="shared" si="35"/>
        <v>2.0148745148003576E-3</v>
      </c>
      <c r="F594" s="120">
        <f t="shared" si="33"/>
        <v>0.1047734747696186</v>
      </c>
      <c r="G594" s="85"/>
    </row>
    <row r="595" spans="1:7" ht="15" customHeight="1">
      <c r="A595" s="102">
        <v>33630</v>
      </c>
      <c r="B595" s="109">
        <v>3393.5</v>
      </c>
      <c r="C595" s="119">
        <f t="shared" si="34"/>
        <v>11.800000000000182</v>
      </c>
      <c r="D595" s="120"/>
      <c r="E595" s="120">
        <f t="shared" si="35"/>
        <v>3.4893692521513388E-3</v>
      </c>
      <c r="F595" s="120">
        <f t="shared" si="33"/>
        <v>0.18144720111186963</v>
      </c>
      <c r="G595" s="85"/>
    </row>
    <row r="596" spans="1:7" ht="15" customHeight="1">
      <c r="A596" s="102">
        <v>33637</v>
      </c>
      <c r="B596" s="109">
        <v>3392.9</v>
      </c>
      <c r="C596" s="119">
        <f t="shared" si="34"/>
        <v>-0.59999999999990905</v>
      </c>
      <c r="D596" s="120"/>
      <c r="E596" s="120">
        <f t="shared" si="35"/>
        <v>-1.7680860468540123E-4</v>
      </c>
      <c r="F596" s="120">
        <f t="shared" ref="F596:F659" si="36">E596*52</f>
        <v>-9.194047443640864E-3</v>
      </c>
      <c r="G596" s="85"/>
    </row>
    <row r="597" spans="1:7" ht="15" customHeight="1">
      <c r="A597" s="102">
        <v>33644</v>
      </c>
      <c r="B597" s="109">
        <v>3398.9</v>
      </c>
      <c r="C597" s="119">
        <f t="shared" si="34"/>
        <v>6</v>
      </c>
      <c r="D597" s="120"/>
      <c r="E597" s="120">
        <f t="shared" si="35"/>
        <v>1.7683987149636005E-3</v>
      </c>
      <c r="F597" s="120">
        <f t="shared" si="36"/>
        <v>9.1956733178107222E-2</v>
      </c>
      <c r="G597" s="85"/>
    </row>
    <row r="598" spans="1:7" ht="15" customHeight="1">
      <c r="A598" s="102">
        <v>33651</v>
      </c>
      <c r="B598" s="109">
        <v>3400.8</v>
      </c>
      <c r="C598" s="119">
        <f t="shared" si="34"/>
        <v>1.9000000000000909</v>
      </c>
      <c r="D598" s="120"/>
      <c r="E598" s="120">
        <f t="shared" si="35"/>
        <v>5.5900438377124687E-4</v>
      </c>
      <c r="F598" s="120">
        <f t="shared" si="36"/>
        <v>2.9068227956104836E-2</v>
      </c>
      <c r="G598" s="85"/>
    </row>
    <row r="599" spans="1:7" ht="15" customHeight="1">
      <c r="A599" s="102">
        <v>33658</v>
      </c>
      <c r="B599" s="109">
        <v>3402.5</v>
      </c>
      <c r="C599" s="119">
        <f t="shared" si="34"/>
        <v>1.6999999999998181</v>
      </c>
      <c r="D599" s="120"/>
      <c r="E599" s="120">
        <f t="shared" si="35"/>
        <v>4.99882380616272E-4</v>
      </c>
      <c r="F599" s="120">
        <f t="shared" si="36"/>
        <v>2.5993883792046143E-2</v>
      </c>
      <c r="G599" s="85"/>
    </row>
    <row r="600" spans="1:7" ht="15" customHeight="1">
      <c r="A600" s="102">
        <v>33665</v>
      </c>
      <c r="B600" s="109">
        <v>3401.1</v>
      </c>
      <c r="C600" s="119">
        <f t="shared" si="34"/>
        <v>-1.4000000000000909</v>
      </c>
      <c r="D600" s="120"/>
      <c r="E600" s="120">
        <f t="shared" si="35"/>
        <v>-4.1146216017636764E-4</v>
      </c>
      <c r="F600" s="120">
        <f t="shared" si="36"/>
        <v>-2.1396032329171116E-2</v>
      </c>
      <c r="G600" s="85"/>
    </row>
    <row r="601" spans="1:7" ht="15" customHeight="1">
      <c r="A601" s="102">
        <v>33672</v>
      </c>
      <c r="B601" s="109">
        <v>3404.6</v>
      </c>
      <c r="C601" s="119">
        <f t="shared" si="34"/>
        <v>3.5</v>
      </c>
      <c r="D601" s="120"/>
      <c r="E601" s="120">
        <f t="shared" si="35"/>
        <v>1.0290788274381819E-3</v>
      </c>
      <c r="F601" s="120">
        <f t="shared" si="36"/>
        <v>5.3512099026785456E-2</v>
      </c>
      <c r="G601" s="85"/>
    </row>
    <row r="602" spans="1:7" ht="15" customHeight="1">
      <c r="A602" s="102">
        <v>33679</v>
      </c>
      <c r="B602" s="109">
        <v>3407.2</v>
      </c>
      <c r="C602" s="119">
        <f t="shared" si="34"/>
        <v>2.5999999999999091</v>
      </c>
      <c r="D602" s="120"/>
      <c r="E602" s="120">
        <f t="shared" si="35"/>
        <v>7.6367267814131151E-4</v>
      </c>
      <c r="F602" s="120">
        <f t="shared" si="36"/>
        <v>3.9710979263348198E-2</v>
      </c>
      <c r="G602" s="85"/>
    </row>
    <row r="603" spans="1:7" ht="15" customHeight="1">
      <c r="A603" s="102">
        <v>33686</v>
      </c>
      <c r="B603" s="109">
        <v>3404</v>
      </c>
      <c r="C603" s="119">
        <f t="shared" si="34"/>
        <v>-3.1999999999998181</v>
      </c>
      <c r="D603" s="120"/>
      <c r="E603" s="120">
        <f t="shared" si="35"/>
        <v>-9.3918760272359073E-4</v>
      </c>
      <c r="F603" s="120">
        <f t="shared" si="36"/>
        <v>-4.8837755341626717E-2</v>
      </c>
      <c r="G603" s="85"/>
    </row>
    <row r="604" spans="1:7" ht="15" customHeight="1">
      <c r="A604" s="102">
        <v>33693</v>
      </c>
      <c r="B604" s="109">
        <v>3401.1</v>
      </c>
      <c r="C604" s="119">
        <f t="shared" si="34"/>
        <v>-2.9000000000000909</v>
      </c>
      <c r="D604" s="120"/>
      <c r="E604" s="120">
        <f t="shared" si="35"/>
        <v>-8.51938895417183E-4</v>
      </c>
      <c r="F604" s="120">
        <f t="shared" si="36"/>
        <v>-4.4300822561693515E-2</v>
      </c>
      <c r="G604" s="85"/>
    </row>
    <row r="605" spans="1:7" ht="15" customHeight="1">
      <c r="A605" s="102">
        <v>33700</v>
      </c>
      <c r="B605" s="109">
        <v>3400.2</v>
      </c>
      <c r="C605" s="119">
        <f t="shared" si="34"/>
        <v>-0.90000000000009095</v>
      </c>
      <c r="D605" s="120">
        <f>GDP!C533</f>
        <v>4.4999999999999998E-2</v>
      </c>
      <c r="E605" s="120">
        <f t="shared" si="35"/>
        <v>-2.6462026991270208E-4</v>
      </c>
      <c r="F605" s="120">
        <f t="shared" si="36"/>
        <v>-1.3760254035460507E-2</v>
      </c>
      <c r="G605" s="85"/>
    </row>
    <row r="606" spans="1:7" ht="15" customHeight="1">
      <c r="A606" s="102">
        <v>33707</v>
      </c>
      <c r="B606" s="109">
        <v>3401.6</v>
      </c>
      <c r="C606" s="119">
        <f t="shared" si="34"/>
        <v>1.4000000000000909</v>
      </c>
      <c r="D606" s="120"/>
      <c r="E606" s="120">
        <f t="shared" si="35"/>
        <v>4.1174048585380007E-4</v>
      </c>
      <c r="F606" s="120">
        <f t="shared" si="36"/>
        <v>2.1410505264397604E-2</v>
      </c>
      <c r="G606" s="85"/>
    </row>
    <row r="607" spans="1:7" ht="15" customHeight="1">
      <c r="A607" s="102">
        <v>33714</v>
      </c>
      <c r="B607" s="109">
        <v>3397.8</v>
      </c>
      <c r="C607" s="119">
        <f t="shared" si="34"/>
        <v>-3.7999999999997272</v>
      </c>
      <c r="D607" s="120"/>
      <c r="E607" s="120">
        <f t="shared" si="35"/>
        <v>-1.117121354656552E-3</v>
      </c>
      <c r="F607" s="120">
        <f t="shared" si="36"/>
        <v>-5.8090310442140705E-2</v>
      </c>
      <c r="G607" s="85"/>
    </row>
    <row r="608" spans="1:7" ht="15" customHeight="1">
      <c r="A608" s="102">
        <v>33721</v>
      </c>
      <c r="B608" s="109">
        <v>3399.4</v>
      </c>
      <c r="C608" s="119">
        <f t="shared" si="34"/>
        <v>1.5999999999999091</v>
      </c>
      <c r="D608" s="120"/>
      <c r="E608" s="120">
        <f t="shared" si="35"/>
        <v>4.7089293071985079E-4</v>
      </c>
      <c r="F608" s="120">
        <f t="shared" si="36"/>
        <v>2.4486432397432242E-2</v>
      </c>
      <c r="G608" s="85"/>
    </row>
    <row r="609" spans="1:7" ht="15" customHeight="1">
      <c r="A609" s="102">
        <v>33728</v>
      </c>
      <c r="B609" s="109">
        <v>3399.3</v>
      </c>
      <c r="C609" s="119">
        <f t="shared" si="34"/>
        <v>-9.9999999999909051E-2</v>
      </c>
      <c r="D609" s="120"/>
      <c r="E609" s="120">
        <f t="shared" si="35"/>
        <v>-2.9416955933373255E-5</v>
      </c>
      <c r="F609" s="120">
        <f t="shared" si="36"/>
        <v>-1.5296817085354093E-3</v>
      </c>
      <c r="G609" s="85"/>
    </row>
    <row r="610" spans="1:7" ht="15" customHeight="1">
      <c r="A610" s="102">
        <v>33735</v>
      </c>
      <c r="B610" s="109">
        <v>3401</v>
      </c>
      <c r="C610" s="119">
        <f t="shared" si="34"/>
        <v>1.6999999999998181</v>
      </c>
      <c r="D610" s="120"/>
      <c r="E610" s="120">
        <f t="shared" si="35"/>
        <v>5.0010296237455298E-4</v>
      </c>
      <c r="F610" s="120">
        <f t="shared" si="36"/>
        <v>2.6005354043476755E-2</v>
      </c>
      <c r="G610" s="85"/>
    </row>
    <row r="611" spans="1:7" ht="15" customHeight="1">
      <c r="A611" s="102">
        <v>33742</v>
      </c>
      <c r="B611" s="109">
        <v>3398.3</v>
      </c>
      <c r="C611" s="119">
        <f t="shared" si="34"/>
        <v>-2.6999999999998181</v>
      </c>
      <c r="D611" s="120"/>
      <c r="E611" s="120">
        <f t="shared" si="35"/>
        <v>-7.9388415172002881E-4</v>
      </c>
      <c r="F611" s="120">
        <f t="shared" si="36"/>
        <v>-4.1281975889441498E-2</v>
      </c>
      <c r="G611" s="85"/>
    </row>
    <row r="612" spans="1:7" ht="15" customHeight="1">
      <c r="A612" s="102">
        <v>33749</v>
      </c>
      <c r="B612" s="109">
        <v>3397</v>
      </c>
      <c r="C612" s="119">
        <f t="shared" si="34"/>
        <v>-1.3000000000001819</v>
      </c>
      <c r="D612" s="120"/>
      <c r="E612" s="120">
        <f t="shared" si="35"/>
        <v>-3.8254421328316567E-4</v>
      </c>
      <c r="F612" s="120">
        <f t="shared" si="36"/>
        <v>-1.9892299090724614E-2</v>
      </c>
      <c r="G612" s="85"/>
    </row>
    <row r="613" spans="1:7" ht="15" customHeight="1">
      <c r="A613" s="102">
        <v>33756</v>
      </c>
      <c r="B613" s="109">
        <v>3397.5</v>
      </c>
      <c r="C613" s="119">
        <f t="shared" si="34"/>
        <v>0.5</v>
      </c>
      <c r="D613" s="120"/>
      <c r="E613" s="120">
        <f t="shared" si="35"/>
        <v>1.4718869590815426E-4</v>
      </c>
      <c r="F613" s="120">
        <f t="shared" si="36"/>
        <v>7.6538121872240222E-3</v>
      </c>
      <c r="G613" s="85"/>
    </row>
    <row r="614" spans="1:7" ht="15" customHeight="1">
      <c r="A614" s="102">
        <v>33763</v>
      </c>
      <c r="B614" s="109">
        <v>3393.7</v>
      </c>
      <c r="C614" s="119">
        <f t="shared" si="34"/>
        <v>-3.8000000000001819</v>
      </c>
      <c r="D614" s="120"/>
      <c r="E614" s="120">
        <f t="shared" si="35"/>
        <v>-1.1184694628403773E-3</v>
      </c>
      <c r="F614" s="120">
        <f t="shared" si="36"/>
        <v>-5.8160412067699618E-2</v>
      </c>
      <c r="G614" s="85"/>
    </row>
    <row r="615" spans="1:7" ht="15" customHeight="1">
      <c r="A615" s="102">
        <v>33770</v>
      </c>
      <c r="B615" s="109">
        <v>3396.5</v>
      </c>
      <c r="C615" s="119">
        <f t="shared" si="34"/>
        <v>2.8000000000001819</v>
      </c>
      <c r="D615" s="120"/>
      <c r="E615" s="120">
        <f t="shared" si="35"/>
        <v>8.2505819606924064E-4</v>
      </c>
      <c r="F615" s="120">
        <f t="shared" si="36"/>
        <v>4.2903026195600512E-2</v>
      </c>
      <c r="G615" s="85"/>
    </row>
    <row r="616" spans="1:7" ht="15" customHeight="1">
      <c r="A616" s="102">
        <v>33777</v>
      </c>
      <c r="B616" s="109">
        <v>3394.3</v>
      </c>
      <c r="C616" s="119">
        <f t="shared" si="34"/>
        <v>-2.1999999999998181</v>
      </c>
      <c r="D616" s="120"/>
      <c r="E616" s="120">
        <f t="shared" si="35"/>
        <v>-6.4772559988217815E-4</v>
      </c>
      <c r="F616" s="120">
        <f t="shared" si="36"/>
        <v>-3.3681731193873264E-2</v>
      </c>
      <c r="G616" s="85"/>
    </row>
    <row r="617" spans="1:7" ht="15" customHeight="1">
      <c r="A617" s="102">
        <v>33784</v>
      </c>
      <c r="B617" s="109">
        <v>3389.1</v>
      </c>
      <c r="C617" s="119">
        <f t="shared" si="34"/>
        <v>-5.2000000000002728</v>
      </c>
      <c r="D617" s="120"/>
      <c r="E617" s="120">
        <f t="shared" si="35"/>
        <v>-1.5319800842589848E-3</v>
      </c>
      <c r="F617" s="120">
        <f t="shared" si="36"/>
        <v>-7.9662964381467208E-2</v>
      </c>
      <c r="G617" s="85"/>
    </row>
    <row r="618" spans="1:7" ht="15" customHeight="1">
      <c r="A618" s="102">
        <v>33791</v>
      </c>
      <c r="B618" s="109">
        <v>3390.9</v>
      </c>
      <c r="C618" s="119">
        <f t="shared" si="34"/>
        <v>1.8000000000001819</v>
      </c>
      <c r="D618" s="120">
        <f>GDP!C536</f>
        <v>3.9E-2</v>
      </c>
      <c r="E618" s="120">
        <f t="shared" si="35"/>
        <v>5.3111445516514175E-4</v>
      </c>
      <c r="F618" s="120">
        <f t="shared" si="36"/>
        <v>2.7617951668587371E-2</v>
      </c>
      <c r="G618" s="85"/>
    </row>
    <row r="619" spans="1:7" ht="15" customHeight="1">
      <c r="A619" s="102">
        <v>33798</v>
      </c>
      <c r="B619" s="109">
        <v>3393.6</v>
      </c>
      <c r="C619" s="119">
        <f t="shared" si="34"/>
        <v>2.6999999999998181</v>
      </c>
      <c r="D619" s="120"/>
      <c r="E619" s="120">
        <f t="shared" si="35"/>
        <v>7.9624878350874936E-4</v>
      </c>
      <c r="F619" s="120">
        <f t="shared" si="36"/>
        <v>4.1404936742454969E-2</v>
      </c>
      <c r="G619" s="85"/>
    </row>
    <row r="620" spans="1:7" ht="15" customHeight="1">
      <c r="A620" s="102">
        <v>33805</v>
      </c>
      <c r="B620" s="109">
        <v>3395</v>
      </c>
      <c r="C620" s="119">
        <f t="shared" si="34"/>
        <v>1.4000000000000909</v>
      </c>
      <c r="D620" s="120"/>
      <c r="E620" s="120">
        <f t="shared" si="35"/>
        <v>4.1254125412543933E-4</v>
      </c>
      <c r="F620" s="120">
        <f t="shared" si="36"/>
        <v>2.1452145214522846E-2</v>
      </c>
      <c r="G620" s="85"/>
    </row>
    <row r="621" spans="1:7" ht="15" customHeight="1">
      <c r="A621" s="102">
        <v>33812</v>
      </c>
      <c r="B621" s="109">
        <v>3396.5</v>
      </c>
      <c r="C621" s="119">
        <f t="shared" si="34"/>
        <v>1.5</v>
      </c>
      <c r="D621" s="120"/>
      <c r="E621" s="120">
        <f t="shared" si="35"/>
        <v>4.4182621502209131E-4</v>
      </c>
      <c r="F621" s="120">
        <f t="shared" si="36"/>
        <v>2.297496318114875E-2</v>
      </c>
      <c r="G621" s="85"/>
    </row>
    <row r="622" spans="1:7" ht="15" customHeight="1">
      <c r="A622" s="102">
        <v>33819</v>
      </c>
      <c r="B622" s="109">
        <v>3392.2</v>
      </c>
      <c r="C622" s="119">
        <f t="shared" si="34"/>
        <v>-4.3000000000001819</v>
      </c>
      <c r="D622" s="120"/>
      <c r="E622" s="120">
        <f t="shared" si="35"/>
        <v>-1.2660091270425974E-3</v>
      </c>
      <c r="F622" s="120">
        <f t="shared" si="36"/>
        <v>-6.5832474606215066E-2</v>
      </c>
      <c r="G622" s="85"/>
    </row>
    <row r="623" spans="1:7" ht="15" customHeight="1">
      <c r="A623" s="102">
        <v>33826</v>
      </c>
      <c r="B623" s="109">
        <v>3396.8</v>
      </c>
      <c r="C623" s="119">
        <f t="shared" si="34"/>
        <v>4.6000000000003638</v>
      </c>
      <c r="D623" s="120"/>
      <c r="E623" s="120">
        <f t="shared" si="35"/>
        <v>1.3560521195685291E-3</v>
      </c>
      <c r="F623" s="120">
        <f t="shared" si="36"/>
        <v>7.0514710217563517E-2</v>
      </c>
      <c r="G623" s="85"/>
    </row>
    <row r="624" spans="1:7" ht="15" customHeight="1">
      <c r="A624" s="102">
        <v>33833</v>
      </c>
      <c r="B624" s="109">
        <v>3397.1</v>
      </c>
      <c r="C624" s="119">
        <f t="shared" si="34"/>
        <v>0.29999999999972715</v>
      </c>
      <c r="D624" s="120"/>
      <c r="E624" s="120">
        <f t="shared" si="35"/>
        <v>8.8318417333881039E-5</v>
      </c>
      <c r="F624" s="120">
        <f t="shared" si="36"/>
        <v>4.5925577013618138E-3</v>
      </c>
      <c r="G624" s="85"/>
    </row>
    <row r="625" spans="1:7" ht="15" customHeight="1">
      <c r="A625" s="102">
        <v>33840</v>
      </c>
      <c r="B625" s="109">
        <v>3398.7</v>
      </c>
      <c r="C625" s="119">
        <f t="shared" si="34"/>
        <v>1.5999999999999091</v>
      </c>
      <c r="D625" s="120"/>
      <c r="E625" s="120">
        <f t="shared" si="35"/>
        <v>4.7098996202640754E-4</v>
      </c>
      <c r="F625" s="120">
        <f t="shared" si="36"/>
        <v>2.4491478025373194E-2</v>
      </c>
      <c r="G625" s="85"/>
    </row>
    <row r="626" spans="1:7" ht="15" customHeight="1">
      <c r="A626" s="102">
        <v>33847</v>
      </c>
      <c r="B626" s="109">
        <v>3405.3</v>
      </c>
      <c r="C626" s="119">
        <f t="shared" si="34"/>
        <v>6.6000000000003638</v>
      </c>
      <c r="D626" s="120"/>
      <c r="E626" s="120">
        <f t="shared" si="35"/>
        <v>1.9419189690176727E-3</v>
      </c>
      <c r="F626" s="120">
        <f t="shared" si="36"/>
        <v>0.10097978638891898</v>
      </c>
      <c r="G626" s="85"/>
    </row>
    <row r="627" spans="1:7" ht="15" customHeight="1">
      <c r="A627" s="102">
        <v>33854</v>
      </c>
      <c r="B627" s="109">
        <v>3403.1</v>
      </c>
      <c r="C627" s="119">
        <f t="shared" si="34"/>
        <v>-2.2000000000002728</v>
      </c>
      <c r="D627" s="120"/>
      <c r="E627" s="120">
        <f t="shared" si="35"/>
        <v>-6.4605174287148646E-4</v>
      </c>
      <c r="F627" s="120">
        <f t="shared" si="36"/>
        <v>-3.3594690629317296E-2</v>
      </c>
      <c r="G627" s="85"/>
    </row>
    <row r="628" spans="1:7" ht="15" customHeight="1">
      <c r="A628" s="102">
        <v>33861</v>
      </c>
      <c r="B628" s="109">
        <v>3408.7</v>
      </c>
      <c r="C628" s="119">
        <f t="shared" si="34"/>
        <v>5.5999999999999091</v>
      </c>
      <c r="D628" s="120"/>
      <c r="E628" s="120">
        <f t="shared" si="35"/>
        <v>1.6455584614028119E-3</v>
      </c>
      <c r="F628" s="120">
        <f t="shared" si="36"/>
        <v>8.5569039992946211E-2</v>
      </c>
      <c r="G628" s="85"/>
    </row>
    <row r="629" spans="1:7" ht="15" customHeight="1">
      <c r="A629" s="102">
        <v>33868</v>
      </c>
      <c r="B629" s="109">
        <v>3412.4</v>
      </c>
      <c r="C629" s="119">
        <f t="shared" si="34"/>
        <v>3.7000000000002728</v>
      </c>
      <c r="D629" s="120"/>
      <c r="E629" s="120">
        <f t="shared" si="35"/>
        <v>1.0854577991610507E-3</v>
      </c>
      <c r="F629" s="120">
        <f t="shared" si="36"/>
        <v>5.6443805556374634E-2</v>
      </c>
      <c r="G629" s="85"/>
    </row>
    <row r="630" spans="1:7" ht="15" customHeight="1">
      <c r="A630" s="102">
        <v>33875</v>
      </c>
      <c r="B630" s="109">
        <v>3416.3</v>
      </c>
      <c r="C630" s="119">
        <f t="shared" si="34"/>
        <v>3.9000000000000909</v>
      </c>
      <c r="D630" s="120"/>
      <c r="E630" s="120">
        <f t="shared" si="35"/>
        <v>1.1428906341578041E-3</v>
      </c>
      <c r="F630" s="120">
        <f t="shared" si="36"/>
        <v>5.943031297620581E-2</v>
      </c>
      <c r="G630" s="85"/>
    </row>
    <row r="631" spans="1:7" ht="15" customHeight="1">
      <c r="A631" s="102">
        <v>33882</v>
      </c>
      <c r="B631" s="109">
        <v>3413.6</v>
      </c>
      <c r="C631" s="119">
        <f t="shared" si="34"/>
        <v>-2.7000000000002728</v>
      </c>
      <c r="D631" s="120">
        <f>GDP!C539</f>
        <v>4.0999999999999995E-2</v>
      </c>
      <c r="E631" s="120">
        <f t="shared" si="35"/>
        <v>-7.9032871820398465E-4</v>
      </c>
      <c r="F631" s="120">
        <f t="shared" si="36"/>
        <v>-4.1097093346607202E-2</v>
      </c>
      <c r="G631" s="85"/>
    </row>
    <row r="632" spans="1:7" ht="15" customHeight="1">
      <c r="A632" s="102">
        <v>33889</v>
      </c>
      <c r="B632" s="109">
        <v>3423</v>
      </c>
      <c r="C632" s="119">
        <f t="shared" si="34"/>
        <v>9.4000000000000909</v>
      </c>
      <c r="D632" s="120"/>
      <c r="E632" s="120">
        <f t="shared" si="35"/>
        <v>2.7536911178814424E-3</v>
      </c>
      <c r="F632" s="120">
        <f t="shared" si="36"/>
        <v>0.14319193812983499</v>
      </c>
      <c r="G632" s="85"/>
    </row>
    <row r="633" spans="1:7" ht="15" customHeight="1">
      <c r="A633" s="102">
        <v>33896</v>
      </c>
      <c r="B633" s="109">
        <v>3421.5</v>
      </c>
      <c r="C633" s="119">
        <f t="shared" si="34"/>
        <v>-1.5</v>
      </c>
      <c r="D633" s="120"/>
      <c r="E633" s="120">
        <f t="shared" si="35"/>
        <v>-4.3821209465381246E-4</v>
      </c>
      <c r="F633" s="120">
        <f t="shared" si="36"/>
        <v>-2.2787028921998249E-2</v>
      </c>
      <c r="G633" s="85"/>
    </row>
    <row r="634" spans="1:7" ht="15" customHeight="1">
      <c r="A634" s="102">
        <v>33903</v>
      </c>
      <c r="B634" s="109">
        <v>3429.2</v>
      </c>
      <c r="C634" s="119">
        <f t="shared" si="34"/>
        <v>7.6999999999998181</v>
      </c>
      <c r="D634" s="120"/>
      <c r="E634" s="120">
        <f t="shared" si="35"/>
        <v>2.2504749378926838E-3</v>
      </c>
      <c r="F634" s="120">
        <f t="shared" si="36"/>
        <v>0.11702469677041956</v>
      </c>
      <c r="G634" s="85"/>
    </row>
    <row r="635" spans="1:7" ht="15" customHeight="1">
      <c r="A635" s="102">
        <v>33910</v>
      </c>
      <c r="B635" s="109">
        <v>3430.9</v>
      </c>
      <c r="C635" s="119">
        <f t="shared" si="34"/>
        <v>1.7000000000002728</v>
      </c>
      <c r="D635" s="120"/>
      <c r="E635" s="120">
        <f t="shared" si="35"/>
        <v>4.9574244721808957E-4</v>
      </c>
      <c r="F635" s="120">
        <f t="shared" si="36"/>
        <v>2.5778607255340657E-2</v>
      </c>
      <c r="G635" s="85"/>
    </row>
    <row r="636" spans="1:7" ht="15" customHeight="1">
      <c r="A636" s="102">
        <v>33917</v>
      </c>
      <c r="B636" s="109">
        <v>3430.5</v>
      </c>
      <c r="C636" s="119">
        <f t="shared" si="34"/>
        <v>-0.40000000000009095</v>
      </c>
      <c r="D636" s="120"/>
      <c r="E636" s="120">
        <f t="shared" si="35"/>
        <v>-1.165874843335833E-4</v>
      </c>
      <c r="F636" s="120">
        <f t="shared" si="36"/>
        <v>-6.0625491853463316E-3</v>
      </c>
      <c r="G636" s="85"/>
    </row>
    <row r="637" spans="1:7" ht="15" customHeight="1">
      <c r="A637" s="102">
        <v>33924</v>
      </c>
      <c r="B637" s="109">
        <v>3428.3</v>
      </c>
      <c r="C637" s="119">
        <f t="shared" si="34"/>
        <v>-2.1999999999998181</v>
      </c>
      <c r="D637" s="120"/>
      <c r="E637" s="120">
        <f t="shared" si="35"/>
        <v>-6.4130593207981871E-4</v>
      </c>
      <c r="F637" s="120">
        <f t="shared" si="36"/>
        <v>-3.3347908468150569E-2</v>
      </c>
      <c r="G637" s="85"/>
    </row>
    <row r="638" spans="1:7" ht="15" customHeight="1">
      <c r="A638" s="102">
        <v>33931</v>
      </c>
      <c r="B638" s="109">
        <v>3421.5</v>
      </c>
      <c r="C638" s="119">
        <f t="shared" si="34"/>
        <v>-6.8000000000001819</v>
      </c>
      <c r="D638" s="120"/>
      <c r="E638" s="120">
        <f t="shared" si="35"/>
        <v>-1.9834903596535254E-3</v>
      </c>
      <c r="F638" s="120">
        <f t="shared" si="36"/>
        <v>-0.10314149870198332</v>
      </c>
      <c r="G638" s="85"/>
    </row>
    <row r="639" spans="1:7" ht="15" customHeight="1">
      <c r="A639" s="102">
        <v>33938</v>
      </c>
      <c r="B639" s="109">
        <v>3424.3</v>
      </c>
      <c r="C639" s="119">
        <f t="shared" si="34"/>
        <v>2.8000000000001819</v>
      </c>
      <c r="D639" s="120"/>
      <c r="E639" s="120">
        <f t="shared" si="35"/>
        <v>8.1835452287013942E-4</v>
      </c>
      <c r="F639" s="120">
        <f t="shared" si="36"/>
        <v>4.2554435189247251E-2</v>
      </c>
      <c r="G639" s="85"/>
    </row>
    <row r="640" spans="1:7" ht="15" customHeight="1">
      <c r="A640" s="102">
        <v>33945</v>
      </c>
      <c r="B640" s="109">
        <v>3427.7</v>
      </c>
      <c r="C640" s="119">
        <f t="shared" si="34"/>
        <v>3.3999999999996362</v>
      </c>
      <c r="D640" s="120"/>
      <c r="E640" s="120">
        <f t="shared" si="35"/>
        <v>9.9290365914190821E-4</v>
      </c>
      <c r="F640" s="120">
        <f t="shared" si="36"/>
        <v>5.1630990275379228E-2</v>
      </c>
      <c r="G640" s="85"/>
    </row>
    <row r="641" spans="1:7" ht="15" customHeight="1">
      <c r="A641" s="102">
        <v>33952</v>
      </c>
      <c r="B641" s="109">
        <v>3428.4</v>
      </c>
      <c r="C641" s="119">
        <f t="shared" si="34"/>
        <v>0.70000000000027285</v>
      </c>
      <c r="D641" s="120"/>
      <c r="E641" s="120">
        <f t="shared" si="35"/>
        <v>2.0421857222051898E-4</v>
      </c>
      <c r="F641" s="120">
        <f t="shared" si="36"/>
        <v>1.0619365755466986E-2</v>
      </c>
      <c r="G641" s="85"/>
    </row>
    <row r="642" spans="1:7" ht="15" customHeight="1">
      <c r="A642" s="102">
        <v>33959</v>
      </c>
      <c r="B642" s="109">
        <v>3421.6</v>
      </c>
      <c r="C642" s="119">
        <f t="shared" si="34"/>
        <v>-6.8000000000001819</v>
      </c>
      <c r="D642" s="120"/>
      <c r="E642" s="120">
        <f t="shared" si="35"/>
        <v>-1.9834325049586342E-3</v>
      </c>
      <c r="F642" s="120">
        <f t="shared" si="36"/>
        <v>-0.10313849025784898</v>
      </c>
      <c r="G642" s="85"/>
    </row>
    <row r="643" spans="1:7" ht="15" customHeight="1">
      <c r="A643" s="102">
        <v>33966</v>
      </c>
      <c r="B643" s="109">
        <v>3423.1</v>
      </c>
      <c r="C643" s="119">
        <f t="shared" si="34"/>
        <v>1.5</v>
      </c>
      <c r="D643" s="120"/>
      <c r="E643" s="120">
        <f t="shared" si="35"/>
        <v>4.3839139583820433E-4</v>
      </c>
      <c r="F643" s="120">
        <f t="shared" si="36"/>
        <v>2.2796352583586626E-2</v>
      </c>
      <c r="G643" s="85"/>
    </row>
    <row r="644" spans="1:7" ht="15" customHeight="1">
      <c r="A644" s="102">
        <v>33973</v>
      </c>
      <c r="B644" s="109">
        <v>3418.7</v>
      </c>
      <c r="C644" s="119">
        <f t="shared" si="34"/>
        <v>-4.4000000000000909</v>
      </c>
      <c r="D644" s="120">
        <f>GDP!C542</f>
        <v>8.0000000000000002E-3</v>
      </c>
      <c r="E644" s="120">
        <f t="shared" si="35"/>
        <v>-1.2853845929128834E-3</v>
      </c>
      <c r="F644" s="120">
        <f t="shared" si="36"/>
        <v>-6.6839998831469932E-2</v>
      </c>
      <c r="G644" s="85"/>
    </row>
    <row r="645" spans="1:7" ht="15" customHeight="1">
      <c r="A645" s="102">
        <v>33980</v>
      </c>
      <c r="B645" s="109">
        <v>3422.2</v>
      </c>
      <c r="C645" s="119">
        <f t="shared" si="34"/>
        <v>3.5</v>
      </c>
      <c r="D645" s="120"/>
      <c r="E645" s="120">
        <f t="shared" si="35"/>
        <v>1.0237809693743236E-3</v>
      </c>
      <c r="F645" s="120">
        <f t="shared" si="36"/>
        <v>5.3236610407464829E-2</v>
      </c>
      <c r="G645" s="85"/>
    </row>
    <row r="646" spans="1:7" ht="15" customHeight="1">
      <c r="A646" s="102">
        <v>33987</v>
      </c>
      <c r="B646" s="109">
        <v>3416.8</v>
      </c>
      <c r="C646" s="119">
        <f t="shared" si="34"/>
        <v>-5.3999999999996362</v>
      </c>
      <c r="D646" s="120"/>
      <c r="E646" s="120">
        <f t="shared" si="35"/>
        <v>-1.5779323242357654E-3</v>
      </c>
      <c r="F646" s="120">
        <f t="shared" si="36"/>
        <v>-8.2052480860259805E-2</v>
      </c>
      <c r="G646" s="85"/>
    </row>
    <row r="647" spans="1:7" ht="15" customHeight="1">
      <c r="A647" s="102">
        <v>33994</v>
      </c>
      <c r="B647" s="109">
        <v>3415.5</v>
      </c>
      <c r="C647" s="119">
        <f t="shared" si="34"/>
        <v>-1.3000000000001819</v>
      </c>
      <c r="D647" s="120"/>
      <c r="E647" s="120">
        <f t="shared" si="35"/>
        <v>-3.8047295715294482E-4</v>
      </c>
      <c r="F647" s="120">
        <f t="shared" si="36"/>
        <v>-1.978459377195313E-2</v>
      </c>
      <c r="G647" s="85"/>
    </row>
    <row r="648" spans="1:7" ht="15" customHeight="1">
      <c r="A648" s="102">
        <v>34001</v>
      </c>
      <c r="B648" s="109">
        <v>3414.9</v>
      </c>
      <c r="C648" s="119">
        <f t="shared" si="34"/>
        <v>-0.59999999999990905</v>
      </c>
      <c r="D648" s="120"/>
      <c r="E648" s="120">
        <f t="shared" si="35"/>
        <v>-1.7566974088710556E-4</v>
      </c>
      <c r="F648" s="120">
        <f t="shared" si="36"/>
        <v>-9.1348265261294893E-3</v>
      </c>
      <c r="G648" s="85"/>
    </row>
    <row r="649" spans="1:7" ht="15" customHeight="1">
      <c r="A649" s="102">
        <v>34008</v>
      </c>
      <c r="B649" s="109">
        <v>3410.1</v>
      </c>
      <c r="C649" s="119">
        <f t="shared" si="34"/>
        <v>-4.8000000000001819</v>
      </c>
      <c r="D649" s="120"/>
      <c r="E649" s="120">
        <f t="shared" si="35"/>
        <v>-1.4056048493367834E-3</v>
      </c>
      <c r="F649" s="120">
        <f t="shared" si="36"/>
        <v>-7.309145216551273E-2</v>
      </c>
      <c r="G649" s="85"/>
    </row>
    <row r="650" spans="1:7" ht="15" customHeight="1">
      <c r="A650" s="102">
        <v>34015</v>
      </c>
      <c r="B650" s="109">
        <v>3414.6</v>
      </c>
      <c r="C650" s="119">
        <f t="shared" si="34"/>
        <v>4.5</v>
      </c>
      <c r="D650" s="120"/>
      <c r="E650" s="120">
        <f t="shared" si="35"/>
        <v>1.3196093956188968E-3</v>
      </c>
      <c r="F650" s="120">
        <f t="shared" si="36"/>
        <v>6.8619688572182633E-2</v>
      </c>
      <c r="G650" s="85"/>
    </row>
    <row r="651" spans="1:7" ht="15" customHeight="1">
      <c r="A651" s="102">
        <v>34022</v>
      </c>
      <c r="B651" s="109">
        <v>3415.7</v>
      </c>
      <c r="C651" s="119">
        <f t="shared" ref="C651:C714" si="37">B651-B650</f>
        <v>1.0999999999999091</v>
      </c>
      <c r="D651" s="120"/>
      <c r="E651" s="120">
        <f t="shared" ref="E651:E714" si="38">(B651-B650)/B650</f>
        <v>3.2214607860361655E-4</v>
      </c>
      <c r="F651" s="120">
        <f t="shared" si="36"/>
        <v>1.6751596087388059E-2</v>
      </c>
      <c r="G651" s="85"/>
    </row>
    <row r="652" spans="1:7" ht="15" customHeight="1">
      <c r="A652" s="102">
        <v>34029</v>
      </c>
      <c r="B652" s="109">
        <v>3414.7</v>
      </c>
      <c r="C652" s="119">
        <f t="shared" si="37"/>
        <v>-1</v>
      </c>
      <c r="D652" s="120"/>
      <c r="E652" s="120">
        <f t="shared" si="38"/>
        <v>-2.9276575811693068E-4</v>
      </c>
      <c r="F652" s="120">
        <f t="shared" si="36"/>
        <v>-1.5223819422080394E-2</v>
      </c>
      <c r="G652" s="85"/>
    </row>
    <row r="653" spans="1:7" ht="15" customHeight="1">
      <c r="A653" s="102">
        <v>34036</v>
      </c>
      <c r="B653" s="109">
        <v>3411.5</v>
      </c>
      <c r="C653" s="119">
        <f t="shared" si="37"/>
        <v>-3.1999999999998181</v>
      </c>
      <c r="D653" s="120"/>
      <c r="E653" s="120">
        <f t="shared" si="38"/>
        <v>-9.3712478402196921E-4</v>
      </c>
      <c r="F653" s="120">
        <f t="shared" si="36"/>
        <v>-4.8730488769142398E-2</v>
      </c>
      <c r="G653" s="85"/>
    </row>
    <row r="654" spans="1:7" ht="15" customHeight="1">
      <c r="A654" s="102">
        <v>34043</v>
      </c>
      <c r="B654" s="109">
        <v>3411.1</v>
      </c>
      <c r="C654" s="119">
        <f t="shared" si="37"/>
        <v>-0.40000000000009095</v>
      </c>
      <c r="D654" s="120"/>
      <c r="E654" s="120">
        <f t="shared" si="38"/>
        <v>-1.1725047633008675E-4</v>
      </c>
      <c r="F654" s="120">
        <f t="shared" si="36"/>
        <v>-6.0970247691645111E-3</v>
      </c>
      <c r="G654" s="85"/>
    </row>
    <row r="655" spans="1:7" ht="15" customHeight="1">
      <c r="A655" s="102">
        <v>34050</v>
      </c>
      <c r="B655" s="109">
        <v>3409.6</v>
      </c>
      <c r="C655" s="119">
        <f t="shared" si="37"/>
        <v>-1.5</v>
      </c>
      <c r="D655" s="120"/>
      <c r="E655" s="120">
        <f t="shared" si="38"/>
        <v>-4.3974084606138782E-4</v>
      </c>
      <c r="F655" s="120">
        <f t="shared" si="36"/>
        <v>-2.2866523995192168E-2</v>
      </c>
      <c r="G655" s="85"/>
    </row>
    <row r="656" spans="1:7" ht="15" customHeight="1">
      <c r="A656" s="102">
        <v>34057</v>
      </c>
      <c r="B656" s="109">
        <v>3409.7</v>
      </c>
      <c r="C656" s="119">
        <f t="shared" si="37"/>
        <v>9.9999999999909051E-2</v>
      </c>
      <c r="D656" s="120"/>
      <c r="E656" s="120">
        <f t="shared" si="38"/>
        <v>2.9328953542910915E-5</v>
      </c>
      <c r="F656" s="120">
        <f t="shared" si="36"/>
        <v>1.5251055842313676E-3</v>
      </c>
      <c r="G656" s="85"/>
    </row>
    <row r="657" spans="1:7" ht="15" customHeight="1">
      <c r="A657" s="102">
        <v>34064</v>
      </c>
      <c r="B657" s="109">
        <v>3409.1</v>
      </c>
      <c r="C657" s="119">
        <f t="shared" si="37"/>
        <v>-0.59999999999990905</v>
      </c>
      <c r="D657" s="120">
        <f>GDP!C545</f>
        <v>2.4E-2</v>
      </c>
      <c r="E657" s="120">
        <f t="shared" si="38"/>
        <v>-1.7596856028386927E-4</v>
      </c>
      <c r="F657" s="120">
        <f t="shared" si="36"/>
        <v>-9.1503651347612028E-3</v>
      </c>
      <c r="G657" s="85"/>
    </row>
    <row r="658" spans="1:7" ht="15" customHeight="1">
      <c r="A658" s="102">
        <v>34071</v>
      </c>
      <c r="B658" s="109">
        <v>3410.1</v>
      </c>
      <c r="C658" s="119">
        <f t="shared" si="37"/>
        <v>1</v>
      </c>
      <c r="D658" s="120"/>
      <c r="E658" s="120">
        <f t="shared" si="38"/>
        <v>2.9333255111319706E-4</v>
      </c>
      <c r="F658" s="120">
        <f t="shared" si="36"/>
        <v>1.5253292657886247E-2</v>
      </c>
      <c r="G658" s="85"/>
    </row>
    <row r="659" spans="1:7" ht="15" customHeight="1">
      <c r="A659" s="102">
        <v>34078</v>
      </c>
      <c r="B659" s="109">
        <v>3405.1</v>
      </c>
      <c r="C659" s="119">
        <f t="shared" si="37"/>
        <v>-5</v>
      </c>
      <c r="D659" s="120"/>
      <c r="E659" s="120">
        <f t="shared" si="38"/>
        <v>-1.4662326617987742E-3</v>
      </c>
      <c r="F659" s="120">
        <f t="shared" si="36"/>
        <v>-7.6244098413536257E-2</v>
      </c>
      <c r="G659" s="85"/>
    </row>
    <row r="660" spans="1:7" ht="15" customHeight="1">
      <c r="A660" s="102">
        <v>34085</v>
      </c>
      <c r="B660" s="109">
        <v>3411.1</v>
      </c>
      <c r="C660" s="119">
        <f t="shared" si="37"/>
        <v>6</v>
      </c>
      <c r="D660" s="120"/>
      <c r="E660" s="120">
        <f t="shared" si="38"/>
        <v>1.7620627881706852E-3</v>
      </c>
      <c r="F660" s="120">
        <f t="shared" ref="F660:F723" si="39">E660*52</f>
        <v>9.1627264984875625E-2</v>
      </c>
      <c r="G660" s="85"/>
    </row>
    <row r="661" spans="1:7" ht="15" customHeight="1">
      <c r="A661" s="102">
        <v>34092</v>
      </c>
      <c r="B661" s="109">
        <v>3425.5</v>
      </c>
      <c r="C661" s="119">
        <f t="shared" si="37"/>
        <v>14.400000000000091</v>
      </c>
      <c r="D661" s="120"/>
      <c r="E661" s="120">
        <f t="shared" si="38"/>
        <v>4.22151212218935E-3</v>
      </c>
      <c r="F661" s="120">
        <f t="shared" si="39"/>
        <v>0.21951863035384619</v>
      </c>
      <c r="G661" s="85"/>
    </row>
    <row r="662" spans="1:7" ht="15" customHeight="1">
      <c r="A662" s="102">
        <v>34099</v>
      </c>
      <c r="B662" s="109">
        <v>3437.4</v>
      </c>
      <c r="C662" s="119">
        <f t="shared" si="37"/>
        <v>11.900000000000091</v>
      </c>
      <c r="D662" s="120"/>
      <c r="E662" s="120">
        <f t="shared" si="38"/>
        <v>3.4739454094293068E-3</v>
      </c>
      <c r="F662" s="120">
        <f t="shared" si="39"/>
        <v>0.18064516129032396</v>
      </c>
      <c r="G662" s="85"/>
    </row>
    <row r="663" spans="1:7" ht="15" customHeight="1">
      <c r="A663" s="102">
        <v>34106</v>
      </c>
      <c r="B663" s="109">
        <v>3437.2</v>
      </c>
      <c r="C663" s="119">
        <f t="shared" si="37"/>
        <v>-0.20000000000027285</v>
      </c>
      <c r="D663" s="120"/>
      <c r="E663" s="120">
        <f t="shared" si="38"/>
        <v>-5.8183510793120625E-5</v>
      </c>
      <c r="F663" s="120">
        <f t="shared" si="39"/>
        <v>-3.0255425612422727E-3</v>
      </c>
      <c r="G663" s="85"/>
    </row>
    <row r="664" spans="1:7" ht="15" customHeight="1">
      <c r="A664" s="102">
        <v>34113</v>
      </c>
      <c r="B664" s="109">
        <v>3434.3</v>
      </c>
      <c r="C664" s="119">
        <f t="shared" si="37"/>
        <v>-2.8999999999996362</v>
      </c>
      <c r="D664" s="120"/>
      <c r="E664" s="120">
        <f t="shared" si="38"/>
        <v>-8.4370999650868047E-4</v>
      </c>
      <c r="F664" s="120">
        <f t="shared" si="39"/>
        <v>-4.3872919818451386E-2</v>
      </c>
      <c r="G664" s="85"/>
    </row>
    <row r="665" spans="1:7" ht="15" customHeight="1">
      <c r="A665" s="102">
        <v>34120</v>
      </c>
      <c r="B665" s="109">
        <v>3445.5</v>
      </c>
      <c r="C665" s="119">
        <f t="shared" si="37"/>
        <v>11.199999999999818</v>
      </c>
      <c r="D665" s="120"/>
      <c r="E665" s="120">
        <f t="shared" si="38"/>
        <v>3.2612177154004653E-3</v>
      </c>
      <c r="F665" s="120">
        <f t="shared" si="39"/>
        <v>0.1695833212008242</v>
      </c>
      <c r="G665" s="85"/>
    </row>
    <row r="666" spans="1:7" ht="15" customHeight="1">
      <c r="A666" s="102">
        <v>34127</v>
      </c>
      <c r="B666" s="109">
        <v>3444.6</v>
      </c>
      <c r="C666" s="119">
        <f t="shared" si="37"/>
        <v>-0.90000000000009095</v>
      </c>
      <c r="D666" s="120"/>
      <c r="E666" s="120">
        <f t="shared" si="38"/>
        <v>-2.6121027427081439E-4</v>
      </c>
      <c r="F666" s="120">
        <f t="shared" si="39"/>
        <v>-1.3582934262082349E-2</v>
      </c>
      <c r="G666" s="85"/>
    </row>
    <row r="667" spans="1:7" ht="15" customHeight="1">
      <c r="A667" s="102">
        <v>34134</v>
      </c>
      <c r="B667" s="109">
        <v>3446.2</v>
      </c>
      <c r="C667" s="119">
        <f t="shared" si="37"/>
        <v>1.5999999999999091</v>
      </c>
      <c r="D667" s="120"/>
      <c r="E667" s="120">
        <f t="shared" si="38"/>
        <v>4.6449515183182634E-4</v>
      </c>
      <c r="F667" s="120">
        <f t="shared" si="39"/>
        <v>2.4153747895254971E-2</v>
      </c>
      <c r="G667" s="85"/>
    </row>
    <row r="668" spans="1:7" ht="15" customHeight="1">
      <c r="A668" s="102">
        <v>34141</v>
      </c>
      <c r="B668" s="109">
        <v>3442.2</v>
      </c>
      <c r="C668" s="119">
        <f t="shared" si="37"/>
        <v>-4</v>
      </c>
      <c r="D668" s="120"/>
      <c r="E668" s="120">
        <f t="shared" si="38"/>
        <v>-1.1606987406418666E-3</v>
      </c>
      <c r="F668" s="120">
        <f t="shared" si="39"/>
        <v>-6.0356334513377061E-2</v>
      </c>
      <c r="G668" s="85"/>
    </row>
    <row r="669" spans="1:7" ht="15" customHeight="1">
      <c r="A669" s="102">
        <v>34148</v>
      </c>
      <c r="B669" s="109">
        <v>3438.2</v>
      </c>
      <c r="C669" s="119">
        <f t="shared" si="37"/>
        <v>-4</v>
      </c>
      <c r="D669" s="120"/>
      <c r="E669" s="120">
        <f t="shared" si="38"/>
        <v>-1.1620475277438849E-3</v>
      </c>
      <c r="F669" s="120">
        <f t="shared" si="39"/>
        <v>-6.0426471442682012E-2</v>
      </c>
      <c r="G669" s="85"/>
    </row>
    <row r="670" spans="1:7" ht="15" customHeight="1">
      <c r="A670" s="102">
        <v>34155</v>
      </c>
      <c r="B670" s="109">
        <v>3436.1</v>
      </c>
      <c r="C670" s="119">
        <f t="shared" si="37"/>
        <v>-2.0999999999999091</v>
      </c>
      <c r="D670" s="120">
        <f>GDP!C548</f>
        <v>0.02</v>
      </c>
      <c r="E670" s="120">
        <f t="shared" si="38"/>
        <v>-6.1078471293115851E-4</v>
      </c>
      <c r="F670" s="120">
        <f t="shared" si="39"/>
        <v>-3.176080507242024E-2</v>
      </c>
      <c r="G670" s="85"/>
    </row>
    <row r="671" spans="1:7" ht="15" customHeight="1">
      <c r="A671" s="102">
        <v>34162</v>
      </c>
      <c r="B671" s="109">
        <v>3443.7</v>
      </c>
      <c r="C671" s="119">
        <f t="shared" si="37"/>
        <v>7.5999999999999091</v>
      </c>
      <c r="D671" s="120"/>
      <c r="E671" s="120">
        <f t="shared" si="38"/>
        <v>2.2118099007595558E-3</v>
      </c>
      <c r="F671" s="120">
        <f t="shared" si="39"/>
        <v>0.1150141148394969</v>
      </c>
      <c r="G671" s="85"/>
    </row>
    <row r="672" spans="1:7" ht="15" customHeight="1">
      <c r="A672" s="102">
        <v>34169</v>
      </c>
      <c r="B672" s="109">
        <v>3443.2</v>
      </c>
      <c r="C672" s="119">
        <f t="shared" si="37"/>
        <v>-0.5</v>
      </c>
      <c r="D672" s="120"/>
      <c r="E672" s="120">
        <f t="shared" si="38"/>
        <v>-1.4519267067398438E-4</v>
      </c>
      <c r="F672" s="120">
        <f t="shared" si="39"/>
        <v>-7.5500188750471878E-3</v>
      </c>
      <c r="G672" s="85"/>
    </row>
    <row r="673" spans="1:7" ht="15" customHeight="1">
      <c r="A673" s="102">
        <v>34176</v>
      </c>
      <c r="B673" s="109">
        <v>3442.3</v>
      </c>
      <c r="C673" s="119">
        <f t="shared" si="37"/>
        <v>-0.8999999999996362</v>
      </c>
      <c r="D673" s="120"/>
      <c r="E673" s="120">
        <f t="shared" si="38"/>
        <v>-2.6138475836420664E-4</v>
      </c>
      <c r="F673" s="120">
        <f t="shared" si="39"/>
        <v>-1.3592007434938744E-2</v>
      </c>
      <c r="G673" s="85"/>
    </row>
    <row r="674" spans="1:7" ht="15" customHeight="1">
      <c r="A674" s="102">
        <v>34183</v>
      </c>
      <c r="B674" s="109">
        <v>3443.6</v>
      </c>
      <c r="C674" s="119">
        <f t="shared" si="37"/>
        <v>1.2999999999997272</v>
      </c>
      <c r="D674" s="120"/>
      <c r="E674" s="120">
        <f t="shared" si="38"/>
        <v>3.7765447520545192E-4</v>
      </c>
      <c r="F674" s="120">
        <f t="shared" si="39"/>
        <v>1.9638032710683501E-2</v>
      </c>
      <c r="G674" s="85"/>
    </row>
    <row r="675" spans="1:7" ht="15" customHeight="1">
      <c r="A675" s="102">
        <v>34190</v>
      </c>
      <c r="B675" s="109">
        <v>3446.8</v>
      </c>
      <c r="C675" s="119">
        <f t="shared" si="37"/>
        <v>3.2000000000002728</v>
      </c>
      <c r="D675" s="120"/>
      <c r="E675" s="120">
        <f t="shared" si="38"/>
        <v>9.2926007666403558E-4</v>
      </c>
      <c r="F675" s="120">
        <f t="shared" si="39"/>
        <v>4.8321523986529849E-2</v>
      </c>
      <c r="G675" s="85"/>
    </row>
    <row r="676" spans="1:7" ht="15" customHeight="1">
      <c r="A676" s="102">
        <v>34197</v>
      </c>
      <c r="B676" s="109">
        <v>3447.5</v>
      </c>
      <c r="C676" s="119">
        <f t="shared" si="37"/>
        <v>0.6999999999998181</v>
      </c>
      <c r="D676" s="120"/>
      <c r="E676" s="120">
        <f t="shared" si="38"/>
        <v>2.0308692120222179E-4</v>
      </c>
      <c r="F676" s="120">
        <f t="shared" si="39"/>
        <v>1.0560519902515534E-2</v>
      </c>
      <c r="G676" s="85"/>
    </row>
    <row r="677" spans="1:7" ht="15" customHeight="1">
      <c r="A677" s="102">
        <v>34204</v>
      </c>
      <c r="B677" s="109">
        <v>3443.9</v>
      </c>
      <c r="C677" s="119">
        <f t="shared" si="37"/>
        <v>-3.5999999999999091</v>
      </c>
      <c r="D677" s="120"/>
      <c r="E677" s="120">
        <f t="shared" si="38"/>
        <v>-1.0442349528643681E-3</v>
      </c>
      <c r="F677" s="120">
        <f t="shared" si="39"/>
        <v>-5.4300217548947143E-2</v>
      </c>
      <c r="G677" s="85"/>
    </row>
    <row r="678" spans="1:7" ht="15" customHeight="1">
      <c r="A678" s="102">
        <v>34211</v>
      </c>
      <c r="B678" s="109">
        <v>3444.7</v>
      </c>
      <c r="C678" s="119">
        <f t="shared" si="37"/>
        <v>0.79999999999972715</v>
      </c>
      <c r="D678" s="120"/>
      <c r="E678" s="120">
        <f t="shared" si="38"/>
        <v>2.3229478207837832E-4</v>
      </c>
      <c r="F678" s="120">
        <f t="shared" si="39"/>
        <v>1.2079328668075673E-2</v>
      </c>
      <c r="G678" s="85"/>
    </row>
    <row r="679" spans="1:7" ht="15" customHeight="1">
      <c r="A679" s="102">
        <v>34218</v>
      </c>
      <c r="B679" s="109">
        <v>3447.6</v>
      </c>
      <c r="C679" s="119">
        <f t="shared" si="37"/>
        <v>2.9000000000000909</v>
      </c>
      <c r="D679" s="120"/>
      <c r="E679" s="120">
        <f t="shared" si="38"/>
        <v>8.4187302232417661E-4</v>
      </c>
      <c r="F679" s="120">
        <f t="shared" si="39"/>
        <v>4.3777397160857184E-2</v>
      </c>
      <c r="G679" s="85"/>
    </row>
    <row r="680" spans="1:7" ht="15" customHeight="1">
      <c r="A680" s="102">
        <v>34225</v>
      </c>
      <c r="B680" s="109">
        <v>3453.1</v>
      </c>
      <c r="C680" s="119">
        <f t="shared" si="37"/>
        <v>5.5</v>
      </c>
      <c r="D680" s="120"/>
      <c r="E680" s="120">
        <f t="shared" si="38"/>
        <v>1.5953126812855321E-3</v>
      </c>
      <c r="F680" s="120">
        <f t="shared" si="39"/>
        <v>8.2956259426847673E-2</v>
      </c>
      <c r="G680" s="85"/>
    </row>
    <row r="681" spans="1:7" ht="15" customHeight="1">
      <c r="A681" s="102">
        <v>34232</v>
      </c>
      <c r="B681" s="109">
        <v>3453.7</v>
      </c>
      <c r="C681" s="119">
        <f t="shared" si="37"/>
        <v>0.59999999999990905</v>
      </c>
      <c r="D681" s="120"/>
      <c r="E681" s="120">
        <f t="shared" si="38"/>
        <v>1.7375691407717965E-4</v>
      </c>
      <c r="F681" s="120">
        <f t="shared" si="39"/>
        <v>9.0353595320133411E-3</v>
      </c>
      <c r="G681" s="85"/>
    </row>
    <row r="682" spans="1:7" ht="15" customHeight="1">
      <c r="A682" s="102">
        <v>34239</v>
      </c>
      <c r="B682" s="109">
        <v>3453.4</v>
      </c>
      <c r="C682" s="119">
        <f t="shared" si="37"/>
        <v>-0.29999999999972715</v>
      </c>
      <c r="D682" s="120"/>
      <c r="E682" s="120">
        <f t="shared" si="38"/>
        <v>-8.6863363928461407E-5</v>
      </c>
      <c r="F682" s="120">
        <f t="shared" si="39"/>
        <v>-4.5168949242799933E-3</v>
      </c>
      <c r="G682" s="85"/>
    </row>
    <row r="683" spans="1:7" ht="15" customHeight="1">
      <c r="A683" s="102">
        <v>34246</v>
      </c>
      <c r="B683" s="109">
        <v>3453.3</v>
      </c>
      <c r="C683" s="119">
        <f t="shared" si="37"/>
        <v>-9.9999999999909051E-2</v>
      </c>
      <c r="D683" s="120">
        <f>GDP!C551</f>
        <v>5.4000000000000006E-2</v>
      </c>
      <c r="E683" s="120">
        <f t="shared" si="38"/>
        <v>-2.8956969942638863E-5</v>
      </c>
      <c r="F683" s="120">
        <f t="shared" si="39"/>
        <v>-1.5057624370172209E-3</v>
      </c>
      <c r="G683" s="85"/>
    </row>
    <row r="684" spans="1:7" ht="15" customHeight="1">
      <c r="A684" s="102">
        <v>34253</v>
      </c>
      <c r="B684" s="109">
        <v>3457.8</v>
      </c>
      <c r="C684" s="119">
        <f t="shared" si="37"/>
        <v>4.5</v>
      </c>
      <c r="D684" s="120"/>
      <c r="E684" s="120">
        <f t="shared" si="38"/>
        <v>1.3031013812874641E-3</v>
      </c>
      <c r="F684" s="120">
        <f t="shared" si="39"/>
        <v>6.7761271826948133E-2</v>
      </c>
      <c r="G684" s="85"/>
    </row>
    <row r="685" spans="1:7" ht="15" customHeight="1">
      <c r="A685" s="102">
        <v>34260</v>
      </c>
      <c r="B685" s="109">
        <v>3453.6</v>
      </c>
      <c r="C685" s="119">
        <f t="shared" si="37"/>
        <v>-4.2000000000002728</v>
      </c>
      <c r="D685" s="120"/>
      <c r="E685" s="120">
        <f t="shared" si="38"/>
        <v>-1.2146451500955153E-3</v>
      </c>
      <c r="F685" s="120">
        <f t="shared" si="39"/>
        <v>-6.31615478049668E-2</v>
      </c>
      <c r="G685" s="85"/>
    </row>
    <row r="686" spans="1:7" ht="15" customHeight="1">
      <c r="A686" s="102">
        <v>34267</v>
      </c>
      <c r="B686" s="109">
        <v>3453.7</v>
      </c>
      <c r="C686" s="119">
        <f t="shared" si="37"/>
        <v>9.9999999999909051E-2</v>
      </c>
      <c r="D686" s="120"/>
      <c r="E686" s="120">
        <f t="shared" si="38"/>
        <v>2.8955293027539106E-5</v>
      </c>
      <c r="F686" s="120">
        <f t="shared" si="39"/>
        <v>1.5056752374320334E-3</v>
      </c>
      <c r="G686" s="85"/>
    </row>
    <row r="687" spans="1:7" ht="15" customHeight="1">
      <c r="A687" s="102">
        <v>34274</v>
      </c>
      <c r="B687" s="109">
        <v>3464.8</v>
      </c>
      <c r="C687" s="119">
        <f t="shared" si="37"/>
        <v>11.100000000000364</v>
      </c>
      <c r="D687" s="120"/>
      <c r="E687" s="120">
        <f t="shared" si="38"/>
        <v>3.2139444653561007E-3</v>
      </c>
      <c r="F687" s="120">
        <f t="shared" si="39"/>
        <v>0.16712511219851722</v>
      </c>
      <c r="G687" s="85"/>
    </row>
    <row r="688" spans="1:7" ht="15" customHeight="1">
      <c r="A688" s="102">
        <v>34281</v>
      </c>
      <c r="B688" s="109">
        <v>3466.7</v>
      </c>
      <c r="C688" s="119">
        <f t="shared" si="37"/>
        <v>1.8999999999996362</v>
      </c>
      <c r="D688" s="120"/>
      <c r="E688" s="120">
        <f t="shared" si="38"/>
        <v>5.4837220041550341E-4</v>
      </c>
      <c r="F688" s="120">
        <f t="shared" si="39"/>
        <v>2.8515354421606177E-2</v>
      </c>
      <c r="G688" s="85"/>
    </row>
    <row r="689" spans="1:7" ht="15" customHeight="1">
      <c r="A689" s="102">
        <v>34288</v>
      </c>
      <c r="B689" s="109">
        <v>3473.2</v>
      </c>
      <c r="C689" s="119">
        <f t="shared" si="37"/>
        <v>6.5</v>
      </c>
      <c r="D689" s="120"/>
      <c r="E689" s="120">
        <f t="shared" si="38"/>
        <v>1.874981971327199E-3</v>
      </c>
      <c r="F689" s="120">
        <f t="shared" si="39"/>
        <v>9.7499062509014342E-2</v>
      </c>
      <c r="G689" s="85"/>
    </row>
    <row r="690" spans="1:7" ht="15" customHeight="1">
      <c r="A690" s="102">
        <v>34295</v>
      </c>
      <c r="B690" s="109">
        <v>3470.8</v>
      </c>
      <c r="C690" s="119">
        <f t="shared" si="37"/>
        <v>-2.3999999999996362</v>
      </c>
      <c r="D690" s="120"/>
      <c r="E690" s="120">
        <f t="shared" si="38"/>
        <v>-6.9100541287562948E-4</v>
      </c>
      <c r="F690" s="120">
        <f t="shared" si="39"/>
        <v>-3.5932281469532736E-2</v>
      </c>
      <c r="G690" s="85"/>
    </row>
    <row r="691" spans="1:7" ht="15" customHeight="1">
      <c r="A691" s="102">
        <v>34302</v>
      </c>
      <c r="B691" s="109">
        <v>3469.6</v>
      </c>
      <c r="C691" s="119">
        <f t="shared" si="37"/>
        <v>-1.2000000000002728</v>
      </c>
      <c r="D691" s="120"/>
      <c r="E691" s="120">
        <f t="shared" si="38"/>
        <v>-3.4574161576589628E-4</v>
      </c>
      <c r="F691" s="120">
        <f t="shared" si="39"/>
        <v>-1.7978564019826608E-2</v>
      </c>
      <c r="G691" s="85"/>
    </row>
    <row r="692" spans="1:7" ht="15" customHeight="1">
      <c r="A692" s="102">
        <v>34309</v>
      </c>
      <c r="B692" s="109">
        <v>3476.2</v>
      </c>
      <c r="C692" s="119">
        <f t="shared" si="37"/>
        <v>6.5999999999999091</v>
      </c>
      <c r="D692" s="120"/>
      <c r="E692" s="120">
        <f t="shared" si="38"/>
        <v>1.9022365690569256E-3</v>
      </c>
      <c r="F692" s="120">
        <f t="shared" si="39"/>
        <v>9.8916301590960126E-2</v>
      </c>
      <c r="G692" s="85"/>
    </row>
    <row r="693" spans="1:7" ht="15" customHeight="1">
      <c r="A693" s="102">
        <v>34316</v>
      </c>
      <c r="B693" s="109">
        <v>3477.8</v>
      </c>
      <c r="C693" s="119">
        <f t="shared" si="37"/>
        <v>1.6000000000003638</v>
      </c>
      <c r="D693" s="120"/>
      <c r="E693" s="120">
        <f t="shared" si="38"/>
        <v>4.602727115817168E-4</v>
      </c>
      <c r="F693" s="120">
        <f t="shared" si="39"/>
        <v>2.3934181002249273E-2</v>
      </c>
      <c r="G693" s="85"/>
    </row>
    <row r="694" spans="1:7" ht="15" customHeight="1">
      <c r="A694" s="102">
        <v>34323</v>
      </c>
      <c r="B694" s="109">
        <v>3473.6</v>
      </c>
      <c r="C694" s="119">
        <f t="shared" si="37"/>
        <v>-4.2000000000002728</v>
      </c>
      <c r="D694" s="120"/>
      <c r="E694" s="120">
        <f t="shared" si="38"/>
        <v>-1.2076600149520595E-3</v>
      </c>
      <c r="F694" s="120">
        <f t="shared" si="39"/>
        <v>-6.2798320777507091E-2</v>
      </c>
      <c r="G694" s="85"/>
    </row>
    <row r="695" spans="1:7" ht="15" customHeight="1">
      <c r="A695" s="102">
        <v>34330</v>
      </c>
      <c r="B695" s="109">
        <v>3474.6</v>
      </c>
      <c r="C695" s="119">
        <f t="shared" si="37"/>
        <v>1</v>
      </c>
      <c r="D695" s="120"/>
      <c r="E695" s="120">
        <f t="shared" si="38"/>
        <v>2.8788576692768313E-4</v>
      </c>
      <c r="F695" s="120">
        <f t="shared" si="39"/>
        <v>1.4970059880239523E-2</v>
      </c>
      <c r="G695" s="85"/>
    </row>
    <row r="696" spans="1:7" ht="15" customHeight="1">
      <c r="A696" s="102">
        <v>34337</v>
      </c>
      <c r="B696" s="109">
        <v>3467.3</v>
      </c>
      <c r="C696" s="119">
        <f t="shared" si="37"/>
        <v>-7.2999999999997272</v>
      </c>
      <c r="D696" s="120">
        <f>GDP!C554</f>
        <v>0.04</v>
      </c>
      <c r="E696" s="120">
        <f t="shared" si="38"/>
        <v>-2.1009612617278904E-3</v>
      </c>
      <c r="F696" s="120">
        <f t="shared" si="39"/>
        <v>-0.1092499856098503</v>
      </c>
      <c r="G696" s="85"/>
    </row>
    <row r="697" spans="1:7" ht="15" customHeight="1">
      <c r="A697" s="102">
        <v>34344</v>
      </c>
      <c r="B697" s="109">
        <v>3473.8</v>
      </c>
      <c r="C697" s="119">
        <f t="shared" si="37"/>
        <v>6.5</v>
      </c>
      <c r="D697" s="120"/>
      <c r="E697" s="120">
        <f t="shared" si="38"/>
        <v>1.8746575144925445E-3</v>
      </c>
      <c r="F697" s="120">
        <f t="shared" si="39"/>
        <v>9.7482190753612322E-2</v>
      </c>
      <c r="G697" s="85"/>
    </row>
    <row r="698" spans="1:7" ht="15" customHeight="1">
      <c r="A698" s="102">
        <v>34351</v>
      </c>
      <c r="B698" s="109">
        <v>3478.1</v>
      </c>
      <c r="C698" s="119">
        <f t="shared" si="37"/>
        <v>4.2999999999997272</v>
      </c>
      <c r="D698" s="120"/>
      <c r="E698" s="120">
        <f t="shared" si="38"/>
        <v>1.2378375266278217E-3</v>
      </c>
      <c r="F698" s="120">
        <f t="shared" si="39"/>
        <v>6.4367551384646726E-2</v>
      </c>
      <c r="G698" s="85"/>
    </row>
    <row r="699" spans="1:7" ht="15" customHeight="1">
      <c r="A699" s="102">
        <v>34358</v>
      </c>
      <c r="B699" s="109">
        <v>3477.1</v>
      </c>
      <c r="C699" s="119">
        <f t="shared" si="37"/>
        <v>-1</v>
      </c>
      <c r="D699" s="120"/>
      <c r="E699" s="120">
        <f t="shared" si="38"/>
        <v>-2.875132974900089E-4</v>
      </c>
      <c r="F699" s="120">
        <f t="shared" si="39"/>
        <v>-1.4950691469480464E-2</v>
      </c>
      <c r="G699" s="85"/>
    </row>
    <row r="700" spans="1:7" ht="15" customHeight="1">
      <c r="A700" s="102">
        <v>34365</v>
      </c>
      <c r="B700" s="109">
        <v>3473.9</v>
      </c>
      <c r="C700" s="119">
        <f t="shared" si="37"/>
        <v>-3.1999999999998181</v>
      </c>
      <c r="D700" s="120"/>
      <c r="E700" s="120">
        <f t="shared" si="38"/>
        <v>-9.2030715251209864E-4</v>
      </c>
      <c r="F700" s="120">
        <f t="shared" si="39"/>
        <v>-4.7855971930629126E-2</v>
      </c>
      <c r="G700" s="85"/>
    </row>
    <row r="701" spans="1:7" ht="15" customHeight="1">
      <c r="A701" s="102">
        <v>34372</v>
      </c>
      <c r="B701" s="109">
        <v>3474.6</v>
      </c>
      <c r="C701" s="119">
        <f t="shared" si="37"/>
        <v>0.6999999999998181</v>
      </c>
      <c r="D701" s="120"/>
      <c r="E701" s="120">
        <f t="shared" si="38"/>
        <v>2.0150263392723397E-4</v>
      </c>
      <c r="F701" s="120">
        <f t="shared" si="39"/>
        <v>1.0478136964216166E-2</v>
      </c>
      <c r="G701" s="85"/>
    </row>
    <row r="702" spans="1:7" ht="15" customHeight="1">
      <c r="A702" s="102">
        <v>34379</v>
      </c>
      <c r="B702" s="109">
        <v>3478.7</v>
      </c>
      <c r="C702" s="119">
        <f t="shared" si="37"/>
        <v>4.0999999999999091</v>
      </c>
      <c r="D702" s="120"/>
      <c r="E702" s="120">
        <f t="shared" si="38"/>
        <v>1.1799919415184221E-3</v>
      </c>
      <c r="F702" s="120">
        <f t="shared" si="39"/>
        <v>6.1359580958957945E-2</v>
      </c>
      <c r="G702" s="85"/>
    </row>
    <row r="703" spans="1:7" ht="15" customHeight="1">
      <c r="A703" s="102">
        <v>34386</v>
      </c>
      <c r="B703" s="109">
        <v>3475.4</v>
      </c>
      <c r="C703" s="119">
        <f t="shared" si="37"/>
        <v>-3.2999999999997272</v>
      </c>
      <c r="D703" s="120"/>
      <c r="E703" s="120">
        <f t="shared" si="38"/>
        <v>-9.4863023543269819E-4</v>
      </c>
      <c r="F703" s="120">
        <f t="shared" si="39"/>
        <v>-4.9328772242500304E-2</v>
      </c>
      <c r="G703" s="85"/>
    </row>
    <row r="704" spans="1:7" ht="15" customHeight="1">
      <c r="A704" s="102">
        <v>34393</v>
      </c>
      <c r="B704" s="109">
        <v>3474.2</v>
      </c>
      <c r="C704" s="119">
        <f t="shared" si="37"/>
        <v>-1.2000000000002728</v>
      </c>
      <c r="D704" s="120"/>
      <c r="E704" s="120">
        <f t="shared" si="38"/>
        <v>-3.4528399608685985E-4</v>
      </c>
      <c r="F704" s="120">
        <f t="shared" si="39"/>
        <v>-1.7954767796516714E-2</v>
      </c>
      <c r="G704" s="85"/>
    </row>
    <row r="705" spans="1:7" ht="15" customHeight="1">
      <c r="A705" s="102">
        <v>34400</v>
      </c>
      <c r="B705" s="109">
        <v>3478</v>
      </c>
      <c r="C705" s="119">
        <f t="shared" si="37"/>
        <v>3.8000000000001819</v>
      </c>
      <c r="D705" s="120"/>
      <c r="E705" s="120">
        <f t="shared" si="38"/>
        <v>1.0937769846296073E-3</v>
      </c>
      <c r="F705" s="120">
        <f t="shared" si="39"/>
        <v>5.6876403200739584E-2</v>
      </c>
      <c r="G705" s="85"/>
    </row>
    <row r="706" spans="1:7" ht="15" customHeight="1">
      <c r="A706" s="102">
        <v>34407</v>
      </c>
      <c r="B706" s="109">
        <v>3483.5</v>
      </c>
      <c r="C706" s="119">
        <f t="shared" si="37"/>
        <v>5.5</v>
      </c>
      <c r="D706" s="120"/>
      <c r="E706" s="120">
        <f t="shared" si="38"/>
        <v>1.5813686026451984E-3</v>
      </c>
      <c r="F706" s="120">
        <f t="shared" si="39"/>
        <v>8.2231167337550315E-2</v>
      </c>
      <c r="G706" s="85"/>
    </row>
    <row r="707" spans="1:7" ht="15" customHeight="1">
      <c r="A707" s="102">
        <v>34414</v>
      </c>
      <c r="B707" s="109">
        <v>3481.9</v>
      </c>
      <c r="C707" s="119">
        <f t="shared" si="37"/>
        <v>-1.5999999999999091</v>
      </c>
      <c r="D707" s="120"/>
      <c r="E707" s="120">
        <f t="shared" si="38"/>
        <v>-4.5930816707331966E-4</v>
      </c>
      <c r="F707" s="120">
        <f t="shared" si="39"/>
        <v>-2.3884024687812623E-2</v>
      </c>
      <c r="G707" s="85"/>
    </row>
    <row r="708" spans="1:7" ht="15" customHeight="1">
      <c r="A708" s="102">
        <v>34421</v>
      </c>
      <c r="B708" s="109">
        <v>3477.5</v>
      </c>
      <c r="C708" s="119">
        <f t="shared" si="37"/>
        <v>-4.4000000000000909</v>
      </c>
      <c r="D708" s="120"/>
      <c r="E708" s="120">
        <f t="shared" si="38"/>
        <v>-1.2636778770211926E-3</v>
      </c>
      <c r="F708" s="120">
        <f t="shared" si="39"/>
        <v>-6.571124960510201E-2</v>
      </c>
      <c r="G708" s="85"/>
    </row>
    <row r="709" spans="1:7" ht="15" customHeight="1">
      <c r="A709" s="102">
        <v>34428</v>
      </c>
      <c r="B709" s="109">
        <v>3479.4</v>
      </c>
      <c r="C709" s="119">
        <f t="shared" si="37"/>
        <v>1.9000000000000909</v>
      </c>
      <c r="D709" s="120">
        <f>GDP!C557</f>
        <v>5.5999999999999994E-2</v>
      </c>
      <c r="E709" s="120">
        <f t="shared" si="38"/>
        <v>5.4636951833216126E-4</v>
      </c>
      <c r="F709" s="120">
        <f t="shared" si="39"/>
        <v>2.8411214953272385E-2</v>
      </c>
      <c r="G709" s="85"/>
    </row>
    <row r="710" spans="1:7" ht="15" customHeight="1">
      <c r="A710" s="102">
        <v>34435</v>
      </c>
      <c r="B710" s="109">
        <v>3483.3</v>
      </c>
      <c r="C710" s="119">
        <f t="shared" si="37"/>
        <v>3.9000000000000909</v>
      </c>
      <c r="D710" s="120"/>
      <c r="E710" s="120">
        <f t="shared" si="38"/>
        <v>1.1208829108467239E-3</v>
      </c>
      <c r="F710" s="120">
        <f t="shared" si="39"/>
        <v>5.8285911364029643E-2</v>
      </c>
      <c r="G710" s="85"/>
    </row>
    <row r="711" spans="1:7" ht="15" customHeight="1">
      <c r="A711" s="102">
        <v>34442</v>
      </c>
      <c r="B711" s="109">
        <v>3476.1</v>
      </c>
      <c r="C711" s="119">
        <f t="shared" si="37"/>
        <v>-7.2000000000002728</v>
      </c>
      <c r="D711" s="120"/>
      <c r="E711" s="120">
        <f t="shared" si="38"/>
        <v>-2.067005425889321E-3</v>
      </c>
      <c r="F711" s="120">
        <f t="shared" si="39"/>
        <v>-0.1074842821462447</v>
      </c>
      <c r="G711" s="85"/>
    </row>
    <row r="712" spans="1:7" ht="15" customHeight="1">
      <c r="A712" s="102">
        <v>34449</v>
      </c>
      <c r="B712" s="109">
        <v>3480.1</v>
      </c>
      <c r="C712" s="119">
        <f t="shared" si="37"/>
        <v>4</v>
      </c>
      <c r="D712" s="120"/>
      <c r="E712" s="120">
        <f t="shared" si="38"/>
        <v>1.1507148816202067E-3</v>
      </c>
      <c r="F712" s="120">
        <f t="shared" si="39"/>
        <v>5.9837173844250746E-2</v>
      </c>
      <c r="G712" s="85"/>
    </row>
    <row r="713" spans="1:7" ht="15" customHeight="1">
      <c r="A713" s="102">
        <v>34456</v>
      </c>
      <c r="B713" s="109">
        <v>3488.9</v>
      </c>
      <c r="C713" s="119">
        <f t="shared" si="37"/>
        <v>8.8000000000001819</v>
      </c>
      <c r="D713" s="120"/>
      <c r="E713" s="120">
        <f t="shared" si="38"/>
        <v>2.528662969454953E-3</v>
      </c>
      <c r="F713" s="120">
        <f t="shared" si="39"/>
        <v>0.13149047441165757</v>
      </c>
      <c r="G713" s="85"/>
    </row>
    <row r="714" spans="1:7" ht="15" customHeight="1">
      <c r="A714" s="102">
        <v>34463</v>
      </c>
      <c r="B714" s="109">
        <v>3494.2</v>
      </c>
      <c r="C714" s="119">
        <f t="shared" si="37"/>
        <v>5.2999999999997272</v>
      </c>
      <c r="D714" s="120"/>
      <c r="E714" s="120">
        <f t="shared" si="38"/>
        <v>1.5191034423456468E-3</v>
      </c>
      <c r="F714" s="120">
        <f t="shared" si="39"/>
        <v>7.8993379001973632E-2</v>
      </c>
      <c r="G714" s="85"/>
    </row>
    <row r="715" spans="1:7" ht="15" customHeight="1">
      <c r="A715" s="102">
        <v>34470</v>
      </c>
      <c r="B715" s="109">
        <v>3492.9</v>
      </c>
      <c r="C715" s="119">
        <f t="shared" ref="C715:C778" si="40">B715-B714</f>
        <v>-1.2999999999997272</v>
      </c>
      <c r="D715" s="120"/>
      <c r="E715" s="120">
        <f t="shared" ref="E715:E778" si="41">(B715-B714)/B714</f>
        <v>-3.7204510331398524E-4</v>
      </c>
      <c r="F715" s="120">
        <f t="shared" si="39"/>
        <v>-1.9346345372327232E-2</v>
      </c>
      <c r="G715" s="85"/>
    </row>
    <row r="716" spans="1:7" ht="15" customHeight="1">
      <c r="A716" s="102">
        <v>34477</v>
      </c>
      <c r="B716" s="109">
        <v>3491.2</v>
      </c>
      <c r="C716" s="119">
        <f t="shared" si="40"/>
        <v>-1.7000000000002728</v>
      </c>
      <c r="D716" s="120"/>
      <c r="E716" s="120">
        <f t="shared" si="41"/>
        <v>-4.8670159466353827E-4</v>
      </c>
      <c r="F716" s="120">
        <f t="shared" si="39"/>
        <v>-2.530848292250399E-2</v>
      </c>
      <c r="G716" s="85"/>
    </row>
    <row r="717" spans="1:7" ht="15" customHeight="1">
      <c r="A717" s="102">
        <v>34484</v>
      </c>
      <c r="B717" s="109">
        <v>3486.8</v>
      </c>
      <c r="C717" s="119">
        <f t="shared" si="40"/>
        <v>-4.3999999999996362</v>
      </c>
      <c r="D717" s="120"/>
      <c r="E717" s="120">
        <f t="shared" si="41"/>
        <v>-1.2603116406965044E-3</v>
      </c>
      <c r="F717" s="120">
        <f t="shared" si="39"/>
        <v>-6.5536205316218232E-2</v>
      </c>
      <c r="G717" s="85"/>
    </row>
    <row r="718" spans="1:7" ht="15" customHeight="1">
      <c r="A718" s="102">
        <v>34491</v>
      </c>
      <c r="B718" s="109">
        <v>3481.6</v>
      </c>
      <c r="C718" s="119">
        <f t="shared" si="40"/>
        <v>-5.2000000000002728</v>
      </c>
      <c r="D718" s="120"/>
      <c r="E718" s="120">
        <f t="shared" si="41"/>
        <v>-1.4913387633360882E-3</v>
      </c>
      <c r="F718" s="120">
        <f t="shared" si="39"/>
        <v>-7.7549615693476584E-2</v>
      </c>
      <c r="G718" s="85"/>
    </row>
    <row r="719" spans="1:7" ht="15" customHeight="1">
      <c r="A719" s="102">
        <v>34498</v>
      </c>
      <c r="B719" s="109">
        <v>3480</v>
      </c>
      <c r="C719" s="119">
        <f t="shared" si="40"/>
        <v>-1.5999999999999091</v>
      </c>
      <c r="D719" s="120"/>
      <c r="E719" s="120">
        <f t="shared" si="41"/>
        <v>-4.5955882352938563E-4</v>
      </c>
      <c r="F719" s="120">
        <f t="shared" si="39"/>
        <v>-2.3897058823528054E-2</v>
      </c>
      <c r="G719" s="85"/>
    </row>
    <row r="720" spans="1:7" ht="15" customHeight="1">
      <c r="A720" s="102">
        <v>34505</v>
      </c>
      <c r="B720" s="109">
        <v>3476.4</v>
      </c>
      <c r="C720" s="119">
        <f t="shared" si="40"/>
        <v>-3.5999999999999091</v>
      </c>
      <c r="D720" s="120"/>
      <c r="E720" s="120">
        <f t="shared" si="41"/>
        <v>-1.0344827586206634E-3</v>
      </c>
      <c r="F720" s="120">
        <f t="shared" si="39"/>
        <v>-5.3793103448274496E-2</v>
      </c>
      <c r="G720" s="85"/>
    </row>
    <row r="721" spans="1:7" ht="15" customHeight="1">
      <c r="A721" s="102">
        <v>34512</v>
      </c>
      <c r="B721" s="109">
        <v>3480.7</v>
      </c>
      <c r="C721" s="119">
        <f t="shared" si="40"/>
        <v>4.2999999999997272</v>
      </c>
      <c r="D721" s="120"/>
      <c r="E721" s="120">
        <f t="shared" si="41"/>
        <v>1.2369117477849865E-3</v>
      </c>
      <c r="F721" s="120">
        <f t="shared" si="39"/>
        <v>6.4319410884819295E-2</v>
      </c>
      <c r="G721" s="85"/>
    </row>
    <row r="722" spans="1:7" ht="15" customHeight="1">
      <c r="A722" s="102">
        <v>34519</v>
      </c>
      <c r="B722" s="109">
        <v>3478.4</v>
      </c>
      <c r="C722" s="119">
        <f t="shared" si="40"/>
        <v>-2.2999999999997272</v>
      </c>
      <c r="D722" s="120"/>
      <c r="E722" s="120">
        <f t="shared" si="41"/>
        <v>-6.6078662338027612E-4</v>
      </c>
      <c r="F722" s="120">
        <f t="shared" si="39"/>
        <v>-3.4360904415774357E-2</v>
      </c>
      <c r="G722" s="85"/>
    </row>
    <row r="723" spans="1:7" ht="15" customHeight="1">
      <c r="A723" s="102">
        <v>34526</v>
      </c>
      <c r="B723" s="109">
        <v>3487.2</v>
      </c>
      <c r="C723" s="119">
        <f t="shared" si="40"/>
        <v>8.7999999999997272</v>
      </c>
      <c r="D723" s="120">
        <f>GDP!C560</f>
        <v>2.4E-2</v>
      </c>
      <c r="E723" s="120">
        <f t="shared" si="41"/>
        <v>2.5298988040477594E-3</v>
      </c>
      <c r="F723" s="120">
        <f t="shared" si="39"/>
        <v>0.13155473781048349</v>
      </c>
      <c r="G723" s="85"/>
    </row>
    <row r="724" spans="1:7" ht="15" customHeight="1">
      <c r="A724" s="102">
        <v>34533</v>
      </c>
      <c r="B724" s="109">
        <v>3489</v>
      </c>
      <c r="C724" s="119">
        <f t="shared" si="40"/>
        <v>1.8000000000001819</v>
      </c>
      <c r="D724" s="120"/>
      <c r="E724" s="120">
        <f t="shared" si="41"/>
        <v>5.1617343427396822E-4</v>
      </c>
      <c r="F724" s="120">
        <f t="shared" ref="F724:F787" si="42">E724*52</f>
        <v>2.6841018582246346E-2</v>
      </c>
      <c r="G724" s="85"/>
    </row>
    <row r="725" spans="1:7" ht="15" customHeight="1">
      <c r="A725" s="102">
        <v>34540</v>
      </c>
      <c r="B725" s="109">
        <v>3490.3</v>
      </c>
      <c r="C725" s="119">
        <f t="shared" si="40"/>
        <v>1.3000000000001819</v>
      </c>
      <c r="D725" s="120"/>
      <c r="E725" s="120">
        <f t="shared" si="41"/>
        <v>3.7259959873894578E-4</v>
      </c>
      <c r="F725" s="120">
        <f t="shared" si="42"/>
        <v>1.9375179134425182E-2</v>
      </c>
      <c r="G725" s="85"/>
    </row>
    <row r="726" spans="1:7" ht="15" customHeight="1">
      <c r="A726" s="102">
        <v>34547</v>
      </c>
      <c r="B726" s="109">
        <v>3492.5</v>
      </c>
      <c r="C726" s="119">
        <f t="shared" si="40"/>
        <v>2.1999999999998181</v>
      </c>
      <c r="D726" s="120"/>
      <c r="E726" s="120">
        <f t="shared" si="41"/>
        <v>6.30318310746875E-4</v>
      </c>
      <c r="F726" s="120">
        <f t="shared" si="42"/>
        <v>3.2776552158837499E-2</v>
      </c>
      <c r="G726" s="85"/>
    </row>
    <row r="727" spans="1:7" ht="15" customHeight="1">
      <c r="A727" s="102">
        <v>34554</v>
      </c>
      <c r="B727" s="109">
        <v>3484</v>
      </c>
      <c r="C727" s="119">
        <f t="shared" si="40"/>
        <v>-8.5</v>
      </c>
      <c r="D727" s="120"/>
      <c r="E727" s="120">
        <f t="shared" si="41"/>
        <v>-2.4337866857551899E-3</v>
      </c>
      <c r="F727" s="120">
        <f t="shared" si="42"/>
        <v>-0.12655690765926988</v>
      </c>
      <c r="G727" s="85"/>
    </row>
    <row r="728" spans="1:7" ht="15" customHeight="1">
      <c r="A728" s="102">
        <v>34561</v>
      </c>
      <c r="B728" s="109">
        <v>3485.8</v>
      </c>
      <c r="C728" s="119">
        <f t="shared" si="40"/>
        <v>1.8000000000001819</v>
      </c>
      <c r="D728" s="120"/>
      <c r="E728" s="120">
        <f t="shared" si="41"/>
        <v>5.1664753157295695E-4</v>
      </c>
      <c r="F728" s="120">
        <f t="shared" si="42"/>
        <v>2.6865671641793761E-2</v>
      </c>
      <c r="G728" s="85"/>
    </row>
    <row r="729" spans="1:7" ht="15" customHeight="1">
      <c r="A729" s="102">
        <v>34568</v>
      </c>
      <c r="B729" s="109">
        <v>3487.4</v>
      </c>
      <c r="C729" s="119">
        <f t="shared" si="40"/>
        <v>1.5999999999999091</v>
      </c>
      <c r="D729" s="120"/>
      <c r="E729" s="120">
        <f t="shared" si="41"/>
        <v>4.5900510643178294E-4</v>
      </c>
      <c r="F729" s="120">
        <f t="shared" si="42"/>
        <v>2.3868265534452714E-2</v>
      </c>
      <c r="G729" s="85"/>
    </row>
    <row r="730" spans="1:7" ht="15" customHeight="1">
      <c r="A730" s="102">
        <v>34575</v>
      </c>
      <c r="B730" s="109">
        <v>3485.1</v>
      </c>
      <c r="C730" s="119">
        <f t="shared" si="40"/>
        <v>-2.3000000000001819</v>
      </c>
      <c r="D730" s="120"/>
      <c r="E730" s="120">
        <f t="shared" si="41"/>
        <v>-6.595171187704828E-4</v>
      </c>
      <c r="F730" s="120">
        <f t="shared" si="42"/>
        <v>-3.4294890176065108E-2</v>
      </c>
      <c r="G730" s="85"/>
    </row>
    <row r="731" spans="1:7" ht="15" customHeight="1">
      <c r="A731" s="102">
        <v>34582</v>
      </c>
      <c r="B731" s="109">
        <v>3484.2</v>
      </c>
      <c r="C731" s="119">
        <f t="shared" si="40"/>
        <v>-0.90000000000009095</v>
      </c>
      <c r="D731" s="120"/>
      <c r="E731" s="120">
        <f t="shared" si="41"/>
        <v>-2.582422312129038E-4</v>
      </c>
      <c r="F731" s="120">
        <f t="shared" si="42"/>
        <v>-1.3428596023070997E-2</v>
      </c>
      <c r="G731" s="85"/>
    </row>
    <row r="732" spans="1:7" ht="15" customHeight="1">
      <c r="A732" s="102">
        <v>34589</v>
      </c>
      <c r="B732" s="109">
        <v>3485.2</v>
      </c>
      <c r="C732" s="119">
        <f t="shared" si="40"/>
        <v>1</v>
      </c>
      <c r="D732" s="120"/>
      <c r="E732" s="120">
        <f t="shared" si="41"/>
        <v>2.8700993054359684E-4</v>
      </c>
      <c r="F732" s="120">
        <f t="shared" si="42"/>
        <v>1.4924516388267035E-2</v>
      </c>
      <c r="G732" s="85"/>
    </row>
    <row r="733" spans="1:7" ht="15" customHeight="1">
      <c r="A733" s="102">
        <v>34596</v>
      </c>
      <c r="B733" s="109">
        <v>3487.2</v>
      </c>
      <c r="C733" s="119">
        <f t="shared" si="40"/>
        <v>2</v>
      </c>
      <c r="D733" s="120"/>
      <c r="E733" s="120">
        <f t="shared" si="41"/>
        <v>5.7385515895787905E-4</v>
      </c>
      <c r="F733" s="120">
        <f t="shared" si="42"/>
        <v>2.984046826580971E-2</v>
      </c>
      <c r="G733" s="85"/>
    </row>
    <row r="734" spans="1:7" ht="15" customHeight="1">
      <c r="A734" s="102">
        <v>34603</v>
      </c>
      <c r="B734" s="109">
        <v>3490.4</v>
      </c>
      <c r="C734" s="119">
        <f t="shared" si="40"/>
        <v>3.2000000000002728</v>
      </c>
      <c r="D734" s="120"/>
      <c r="E734" s="120">
        <f t="shared" si="41"/>
        <v>9.1764166093148453E-4</v>
      </c>
      <c r="F734" s="120">
        <f t="shared" si="42"/>
        <v>4.7717366368437195E-2</v>
      </c>
      <c r="G734" s="85"/>
    </row>
    <row r="735" spans="1:7" ht="15" customHeight="1">
      <c r="A735" s="102">
        <v>34610</v>
      </c>
      <c r="B735" s="109">
        <v>3480.6</v>
      </c>
      <c r="C735" s="119">
        <f t="shared" si="40"/>
        <v>-9.8000000000001819</v>
      </c>
      <c r="D735" s="120">
        <f>GDP!C563</f>
        <v>4.5999999999999999E-2</v>
      </c>
      <c r="E735" s="120">
        <f t="shared" si="41"/>
        <v>-2.8077011230805012E-3</v>
      </c>
      <c r="F735" s="120">
        <f t="shared" si="42"/>
        <v>-0.14600045840018605</v>
      </c>
      <c r="G735" s="85"/>
    </row>
    <row r="736" spans="1:7" ht="15" customHeight="1">
      <c r="A736" s="102">
        <v>34617</v>
      </c>
      <c r="B736" s="109">
        <v>3486.9</v>
      </c>
      <c r="C736" s="119">
        <f t="shared" si="40"/>
        <v>6.3000000000001819</v>
      </c>
      <c r="D736" s="120"/>
      <c r="E736" s="120">
        <f t="shared" si="41"/>
        <v>1.8100327529736776E-3</v>
      </c>
      <c r="F736" s="120">
        <f t="shared" si="42"/>
        <v>9.4121703154631239E-2</v>
      </c>
      <c r="G736" s="85"/>
    </row>
    <row r="737" spans="1:7" ht="15" customHeight="1">
      <c r="A737" s="102">
        <v>34624</v>
      </c>
      <c r="B737" s="109">
        <v>3485.5</v>
      </c>
      <c r="C737" s="119">
        <f t="shared" si="40"/>
        <v>-1.4000000000000909</v>
      </c>
      <c r="D737" s="120"/>
      <c r="E737" s="120">
        <f t="shared" si="41"/>
        <v>-4.0150276750124494E-4</v>
      </c>
      <c r="F737" s="120">
        <f t="shared" si="42"/>
        <v>-2.0878143910064737E-2</v>
      </c>
      <c r="G737" s="85"/>
    </row>
    <row r="738" spans="1:7" ht="15" customHeight="1">
      <c r="A738" s="102">
        <v>34631</v>
      </c>
      <c r="B738" s="109">
        <v>3483.6</v>
      </c>
      <c r="C738" s="119">
        <f t="shared" si="40"/>
        <v>-1.9000000000000909</v>
      </c>
      <c r="D738" s="120"/>
      <c r="E738" s="120">
        <f t="shared" si="41"/>
        <v>-5.4511547841058414E-4</v>
      </c>
      <c r="F738" s="120">
        <f t="shared" si="42"/>
        <v>-2.8346004877350374E-2</v>
      </c>
      <c r="G738" s="85"/>
    </row>
    <row r="739" spans="1:7" ht="15" customHeight="1">
      <c r="A739" s="102">
        <v>34638</v>
      </c>
      <c r="B739" s="109">
        <v>3482.7</v>
      </c>
      <c r="C739" s="119">
        <f t="shared" si="40"/>
        <v>-0.90000000000009095</v>
      </c>
      <c r="D739" s="120"/>
      <c r="E739" s="120">
        <f t="shared" si="41"/>
        <v>-2.583534274888308E-4</v>
      </c>
      <c r="F739" s="120">
        <f t="shared" si="42"/>
        <v>-1.3434378229419203E-2</v>
      </c>
      <c r="G739" s="85"/>
    </row>
    <row r="740" spans="1:7" ht="15" customHeight="1">
      <c r="A740" s="102">
        <v>34645</v>
      </c>
      <c r="B740" s="109">
        <v>3481.6</v>
      </c>
      <c r="C740" s="119">
        <f t="shared" si="40"/>
        <v>-1.0999999999999091</v>
      </c>
      <c r="D740" s="120"/>
      <c r="E740" s="120">
        <f t="shared" si="41"/>
        <v>-3.1584690039334685E-4</v>
      </c>
      <c r="F740" s="120">
        <f t="shared" si="42"/>
        <v>-1.6424038820454036E-2</v>
      </c>
      <c r="G740" s="85"/>
    </row>
    <row r="741" spans="1:7" ht="15" customHeight="1">
      <c r="A741" s="102">
        <v>34652</v>
      </c>
      <c r="B741" s="109">
        <v>3486</v>
      </c>
      <c r="C741" s="119">
        <f t="shared" si="40"/>
        <v>4.4000000000000909</v>
      </c>
      <c r="D741" s="120"/>
      <c r="E741" s="120">
        <f t="shared" si="41"/>
        <v>1.2637867647059084E-3</v>
      </c>
      <c r="F741" s="120">
        <f t="shared" si="42"/>
        <v>6.5716911764707245E-2</v>
      </c>
      <c r="G741" s="85"/>
    </row>
    <row r="742" spans="1:7" ht="15" customHeight="1">
      <c r="A742" s="102">
        <v>34659</v>
      </c>
      <c r="B742" s="109">
        <v>3490.8</v>
      </c>
      <c r="C742" s="119">
        <f t="shared" si="40"/>
        <v>4.8000000000001819</v>
      </c>
      <c r="D742" s="120"/>
      <c r="E742" s="120">
        <f t="shared" si="41"/>
        <v>1.376936316695405E-3</v>
      </c>
      <c r="F742" s="120">
        <f t="shared" si="42"/>
        <v>7.1600688468161061E-2</v>
      </c>
      <c r="G742" s="85"/>
    </row>
    <row r="743" spans="1:7" ht="15" customHeight="1">
      <c r="A743" s="102">
        <v>34666</v>
      </c>
      <c r="B743" s="109">
        <v>3489.9</v>
      </c>
      <c r="C743" s="119">
        <f t="shared" si="40"/>
        <v>-0.90000000000009095</v>
      </c>
      <c r="D743" s="120"/>
      <c r="E743" s="120">
        <f t="shared" si="41"/>
        <v>-2.5782055689242895E-4</v>
      </c>
      <c r="F743" s="120">
        <f t="shared" si="42"/>
        <v>-1.3406668958406306E-2</v>
      </c>
      <c r="G743" s="85"/>
    </row>
    <row r="744" spans="1:7" ht="15" customHeight="1">
      <c r="A744" s="102">
        <v>34673</v>
      </c>
      <c r="B744" s="109">
        <v>3490.1</v>
      </c>
      <c r="C744" s="119">
        <f t="shared" si="40"/>
        <v>0.1999999999998181</v>
      </c>
      <c r="D744" s="120"/>
      <c r="E744" s="120">
        <f t="shared" si="41"/>
        <v>5.730823232752173E-5</v>
      </c>
      <c r="F744" s="120">
        <f t="shared" si="42"/>
        <v>2.9800280810311302E-3</v>
      </c>
      <c r="G744" s="85"/>
    </row>
    <row r="745" spans="1:7" ht="15" customHeight="1">
      <c r="A745" s="102">
        <v>34680</v>
      </c>
      <c r="B745" s="109">
        <v>3488.7</v>
      </c>
      <c r="C745" s="119">
        <f t="shared" si="40"/>
        <v>-1.4000000000000909</v>
      </c>
      <c r="D745" s="120"/>
      <c r="E745" s="120">
        <f t="shared" si="41"/>
        <v>-4.0113463797601532E-4</v>
      </c>
      <c r="F745" s="120">
        <f t="shared" si="42"/>
        <v>-2.0859001174752798E-2</v>
      </c>
      <c r="G745" s="85"/>
    </row>
    <row r="746" spans="1:7" ht="15" customHeight="1">
      <c r="A746" s="102">
        <v>34687</v>
      </c>
      <c r="B746" s="109">
        <v>3485.8</v>
      </c>
      <c r="C746" s="119">
        <f t="shared" si="40"/>
        <v>-2.8999999999996362</v>
      </c>
      <c r="D746" s="120"/>
      <c r="E746" s="120">
        <f t="shared" si="41"/>
        <v>-8.3125519534486662E-4</v>
      </c>
      <c r="F746" s="120">
        <f t="shared" si="42"/>
        <v>-4.3225270157933066E-2</v>
      </c>
      <c r="G746" s="85"/>
    </row>
    <row r="747" spans="1:7" ht="15" customHeight="1">
      <c r="A747" s="102">
        <v>34694</v>
      </c>
      <c r="B747" s="109">
        <v>3486.1</v>
      </c>
      <c r="C747" s="119">
        <f t="shared" si="40"/>
        <v>0.29999999999972715</v>
      </c>
      <c r="D747" s="120"/>
      <c r="E747" s="120">
        <f t="shared" si="41"/>
        <v>8.6063457455885922E-5</v>
      </c>
      <c r="F747" s="120">
        <f t="shared" si="42"/>
        <v>4.4752997877060682E-3</v>
      </c>
      <c r="G747" s="85"/>
    </row>
    <row r="748" spans="1:7" ht="15" customHeight="1">
      <c r="A748" s="102">
        <v>34701</v>
      </c>
      <c r="B748" s="109">
        <v>3480.3</v>
      </c>
      <c r="C748" s="119">
        <f t="shared" si="40"/>
        <v>-5.7999999999997272</v>
      </c>
      <c r="D748" s="120">
        <f>GDP!C566</f>
        <v>1.3999999999999999E-2</v>
      </c>
      <c r="E748" s="120">
        <f t="shared" si="41"/>
        <v>-1.6637503227101137E-3</v>
      </c>
      <c r="F748" s="120">
        <f t="shared" si="42"/>
        <v>-8.6515016780925907E-2</v>
      </c>
      <c r="G748" s="85"/>
    </row>
    <row r="749" spans="1:7" ht="15" customHeight="1">
      <c r="A749" s="102">
        <v>34708</v>
      </c>
      <c r="B749" s="109">
        <v>3489.8</v>
      </c>
      <c r="C749" s="119">
        <f t="shared" si="40"/>
        <v>9.5</v>
      </c>
      <c r="D749" s="120"/>
      <c r="E749" s="120">
        <f t="shared" si="41"/>
        <v>2.7296497428382607E-3</v>
      </c>
      <c r="F749" s="120">
        <f t="shared" si="42"/>
        <v>0.14194178662758955</v>
      </c>
      <c r="G749" s="85"/>
    </row>
    <row r="750" spans="1:7" ht="15" customHeight="1">
      <c r="A750" s="102">
        <v>34715</v>
      </c>
      <c r="B750" s="109">
        <v>3493.9</v>
      </c>
      <c r="C750" s="119">
        <f t="shared" si="40"/>
        <v>4.0999999999999091</v>
      </c>
      <c r="D750" s="120"/>
      <c r="E750" s="120">
        <f t="shared" si="41"/>
        <v>1.1748524270731586E-3</v>
      </c>
      <c r="F750" s="120">
        <f t="shared" si="42"/>
        <v>6.1092326207804248E-2</v>
      </c>
      <c r="G750" s="85"/>
    </row>
    <row r="751" spans="1:7" ht="15" customHeight="1">
      <c r="A751" s="102">
        <v>34722</v>
      </c>
      <c r="B751" s="109">
        <v>3495.2</v>
      </c>
      <c r="C751" s="119">
        <f t="shared" si="40"/>
        <v>1.2999999999997272</v>
      </c>
      <c r="D751" s="120"/>
      <c r="E751" s="120">
        <f t="shared" si="41"/>
        <v>3.720770485702874E-4</v>
      </c>
      <c r="F751" s="120">
        <f t="shared" si="42"/>
        <v>1.9348006525654944E-2</v>
      </c>
      <c r="G751" s="85"/>
    </row>
    <row r="752" spans="1:7" ht="15" customHeight="1">
      <c r="A752" s="102">
        <v>34729</v>
      </c>
      <c r="B752" s="109">
        <v>3494.1</v>
      </c>
      <c r="C752" s="119">
        <f t="shared" si="40"/>
        <v>-1.0999999999999091</v>
      </c>
      <c r="D752" s="120"/>
      <c r="E752" s="120">
        <f t="shared" si="41"/>
        <v>-3.147173266193377E-4</v>
      </c>
      <c r="F752" s="120">
        <f t="shared" si="42"/>
        <v>-1.636530098420556E-2</v>
      </c>
      <c r="G752" s="85"/>
    </row>
    <row r="753" spans="1:7" ht="15" customHeight="1">
      <c r="A753" s="102">
        <v>34736</v>
      </c>
      <c r="B753" s="109">
        <v>3492.4</v>
      </c>
      <c r="C753" s="119">
        <f t="shared" si="40"/>
        <v>-1.6999999999998181</v>
      </c>
      <c r="D753" s="120"/>
      <c r="E753" s="120">
        <f t="shared" si="41"/>
        <v>-4.8653444377660005E-4</v>
      </c>
      <c r="F753" s="120">
        <f t="shared" si="42"/>
        <v>-2.5299791076383204E-2</v>
      </c>
      <c r="G753" s="85"/>
    </row>
    <row r="754" spans="1:7" ht="15" customHeight="1">
      <c r="A754" s="102">
        <v>34743</v>
      </c>
      <c r="B754" s="109">
        <v>3490.3</v>
      </c>
      <c r="C754" s="119">
        <f t="shared" si="40"/>
        <v>-2.0999999999999091</v>
      </c>
      <c r="D754" s="120"/>
      <c r="E754" s="120">
        <f t="shared" si="41"/>
        <v>-6.0130569236052829E-4</v>
      </c>
      <c r="F754" s="120">
        <f t="shared" si="42"/>
        <v>-3.1267896002747472E-2</v>
      </c>
      <c r="G754" s="85"/>
    </row>
    <row r="755" spans="1:7" ht="15" customHeight="1">
      <c r="A755" s="102">
        <v>34750</v>
      </c>
      <c r="B755" s="109">
        <v>3486.9</v>
      </c>
      <c r="C755" s="119">
        <f t="shared" si="40"/>
        <v>-3.4000000000000909</v>
      </c>
      <c r="D755" s="120"/>
      <c r="E755" s="120">
        <f t="shared" si="41"/>
        <v>-9.7412829842709531E-4</v>
      </c>
      <c r="F755" s="120">
        <f t="shared" si="42"/>
        <v>-5.0654671518208953E-2</v>
      </c>
      <c r="G755" s="85"/>
    </row>
    <row r="756" spans="1:7" ht="15" customHeight="1">
      <c r="A756" s="102">
        <v>34757</v>
      </c>
      <c r="B756" s="109">
        <v>3490.8</v>
      </c>
      <c r="C756" s="119">
        <f t="shared" si="40"/>
        <v>3.9000000000000909</v>
      </c>
      <c r="D756" s="120"/>
      <c r="E756" s="120">
        <f t="shared" si="41"/>
        <v>1.1184719951819928E-3</v>
      </c>
      <c r="F756" s="120">
        <f t="shared" si="42"/>
        <v>5.8160543749463625E-2</v>
      </c>
      <c r="G756" s="85"/>
    </row>
    <row r="757" spans="1:7" ht="15" customHeight="1">
      <c r="A757" s="102">
        <v>34764</v>
      </c>
      <c r="B757" s="109">
        <v>3486.6</v>
      </c>
      <c r="C757" s="119">
        <f t="shared" si="40"/>
        <v>-4.2000000000002728</v>
      </c>
      <c r="D757" s="120"/>
      <c r="E757" s="120">
        <f t="shared" si="41"/>
        <v>-1.2031625988312917E-3</v>
      </c>
      <c r="F757" s="120">
        <f t="shared" si="42"/>
        <v>-6.2564455139227163E-2</v>
      </c>
      <c r="G757" s="85"/>
    </row>
    <row r="758" spans="1:7" ht="15" customHeight="1">
      <c r="A758" s="102">
        <v>34771</v>
      </c>
      <c r="B758" s="109">
        <v>3493.1</v>
      </c>
      <c r="C758" s="119">
        <f t="shared" si="40"/>
        <v>6.5</v>
      </c>
      <c r="D758" s="120"/>
      <c r="E758" s="120">
        <f t="shared" si="41"/>
        <v>1.8642803877703207E-3</v>
      </c>
      <c r="F758" s="120">
        <f t="shared" si="42"/>
        <v>9.6942580164056671E-2</v>
      </c>
      <c r="G758" s="85"/>
    </row>
    <row r="759" spans="1:7" ht="15" customHeight="1">
      <c r="A759" s="102">
        <v>34778</v>
      </c>
      <c r="B759" s="109">
        <v>3492.3</v>
      </c>
      <c r="C759" s="119">
        <f t="shared" si="40"/>
        <v>-0.79999999999972715</v>
      </c>
      <c r="D759" s="120"/>
      <c r="E759" s="120">
        <f t="shared" si="41"/>
        <v>-2.2902293092088034E-4</v>
      </c>
      <c r="F759" s="120">
        <f t="shared" si="42"/>
        <v>-1.1909192407885778E-2</v>
      </c>
      <c r="G759" s="85"/>
    </row>
    <row r="760" spans="1:7" ht="15" customHeight="1">
      <c r="A760" s="102">
        <v>34785</v>
      </c>
      <c r="B760" s="109">
        <v>3495.1</v>
      </c>
      <c r="C760" s="119">
        <f t="shared" si="40"/>
        <v>2.7999999999997272</v>
      </c>
      <c r="D760" s="120"/>
      <c r="E760" s="120">
        <f t="shared" si="41"/>
        <v>8.0176388053710367E-4</v>
      </c>
      <c r="F760" s="120">
        <f t="shared" si="42"/>
        <v>4.1691721787929389E-2</v>
      </c>
      <c r="G760" s="85"/>
    </row>
    <row r="761" spans="1:7" ht="15" customHeight="1">
      <c r="A761" s="102">
        <v>34792</v>
      </c>
      <c r="B761" s="109">
        <v>3485.1</v>
      </c>
      <c r="C761" s="119">
        <f t="shared" si="40"/>
        <v>-10</v>
      </c>
      <c r="D761" s="120">
        <f>GDP!C569</f>
        <v>1.3999999999999999E-2</v>
      </c>
      <c r="E761" s="120">
        <f t="shared" si="41"/>
        <v>-2.8611484649938485E-3</v>
      </c>
      <c r="F761" s="120">
        <f t="shared" si="42"/>
        <v>-0.14877972017968014</v>
      </c>
      <c r="G761" s="85"/>
    </row>
    <row r="762" spans="1:7" ht="15" customHeight="1">
      <c r="A762" s="102">
        <v>34799</v>
      </c>
      <c r="B762" s="109">
        <v>3495.7</v>
      </c>
      <c r="C762" s="119">
        <f t="shared" si="40"/>
        <v>10.599999999999909</v>
      </c>
      <c r="D762" s="120"/>
      <c r="E762" s="120">
        <f t="shared" si="41"/>
        <v>3.0415196120627554E-3</v>
      </c>
      <c r="F762" s="120">
        <f t="shared" si="42"/>
        <v>0.15815901982726327</v>
      </c>
      <c r="G762" s="85"/>
    </row>
    <row r="763" spans="1:7" ht="15" customHeight="1">
      <c r="A763" s="102">
        <v>34806</v>
      </c>
      <c r="B763" s="109">
        <v>3495.6</v>
      </c>
      <c r="C763" s="119">
        <f t="shared" si="40"/>
        <v>-9.9999999999909051E-2</v>
      </c>
      <c r="D763" s="120"/>
      <c r="E763" s="120">
        <f t="shared" si="41"/>
        <v>-2.8606573790631078E-5</v>
      </c>
      <c r="F763" s="120">
        <f t="shared" si="42"/>
        <v>-1.4875418371128161E-3</v>
      </c>
      <c r="G763" s="85"/>
    </row>
    <row r="764" spans="1:7" ht="15" customHeight="1">
      <c r="A764" s="102">
        <v>34813</v>
      </c>
      <c r="B764" s="109">
        <v>3502.5</v>
      </c>
      <c r="C764" s="119">
        <f t="shared" si="40"/>
        <v>6.9000000000000909</v>
      </c>
      <c r="D764" s="120"/>
      <c r="E764" s="120">
        <f t="shared" si="41"/>
        <v>1.9739100583591059E-3</v>
      </c>
      <c r="F764" s="120">
        <f t="shared" si="42"/>
        <v>0.10264332303467351</v>
      </c>
      <c r="G764" s="85"/>
    </row>
    <row r="765" spans="1:7" ht="15" customHeight="1">
      <c r="A765" s="102">
        <v>34820</v>
      </c>
      <c r="B765" s="109">
        <v>3510.7</v>
      </c>
      <c r="C765" s="119">
        <f t="shared" si="40"/>
        <v>8.1999999999998181</v>
      </c>
      <c r="D765" s="120"/>
      <c r="E765" s="120">
        <f t="shared" si="41"/>
        <v>2.3411848679514113E-3</v>
      </c>
      <c r="F765" s="120">
        <f t="shared" si="42"/>
        <v>0.12174161313347338</v>
      </c>
      <c r="G765" s="85"/>
    </row>
    <row r="766" spans="1:7" ht="15" customHeight="1">
      <c r="A766" s="102">
        <v>34827</v>
      </c>
      <c r="B766" s="109">
        <v>3513.5</v>
      </c>
      <c r="C766" s="119">
        <f t="shared" si="40"/>
        <v>2.8000000000001819</v>
      </c>
      <c r="D766" s="120"/>
      <c r="E766" s="120">
        <f t="shared" si="41"/>
        <v>7.9756173982401858E-4</v>
      </c>
      <c r="F766" s="120">
        <f t="shared" si="42"/>
        <v>4.1473210470848967E-2</v>
      </c>
      <c r="G766" s="85"/>
    </row>
    <row r="767" spans="1:7" ht="15" customHeight="1">
      <c r="A767" s="102">
        <v>34834</v>
      </c>
      <c r="B767" s="109">
        <v>3518.8</v>
      </c>
      <c r="C767" s="119">
        <f t="shared" si="40"/>
        <v>5.3000000000001819</v>
      </c>
      <c r="D767" s="120"/>
      <c r="E767" s="120">
        <f t="shared" si="41"/>
        <v>1.5084673402590528E-3</v>
      </c>
      <c r="F767" s="120">
        <f t="shared" si="42"/>
        <v>7.8440301693470743E-2</v>
      </c>
      <c r="G767" s="85"/>
    </row>
    <row r="768" spans="1:7" ht="15" customHeight="1">
      <c r="A768" s="102">
        <v>34841</v>
      </c>
      <c r="B768" s="109">
        <v>3528.9</v>
      </c>
      <c r="C768" s="119">
        <f t="shared" si="40"/>
        <v>10.099999999999909</v>
      </c>
      <c r="D768" s="120"/>
      <c r="E768" s="120">
        <f t="shared" si="41"/>
        <v>2.8702966920540834E-3</v>
      </c>
      <c r="F768" s="120">
        <f t="shared" si="42"/>
        <v>0.14925542798681232</v>
      </c>
      <c r="G768" s="85"/>
    </row>
    <row r="769" spans="1:7" ht="15" customHeight="1">
      <c r="A769" s="102">
        <v>34848</v>
      </c>
      <c r="B769" s="109">
        <v>3532.9</v>
      </c>
      <c r="C769" s="119">
        <f t="shared" si="40"/>
        <v>4</v>
      </c>
      <c r="D769" s="120"/>
      <c r="E769" s="120">
        <f t="shared" si="41"/>
        <v>1.1334976904984555E-3</v>
      </c>
      <c r="F769" s="120">
        <f t="shared" si="42"/>
        <v>5.8941879905919689E-2</v>
      </c>
      <c r="G769" s="85"/>
    </row>
    <row r="770" spans="1:7" ht="15" customHeight="1">
      <c r="A770" s="102">
        <v>34855</v>
      </c>
      <c r="B770" s="109">
        <v>3541.4</v>
      </c>
      <c r="C770" s="119">
        <f t="shared" si="40"/>
        <v>8.5</v>
      </c>
      <c r="D770" s="120"/>
      <c r="E770" s="120">
        <f t="shared" si="41"/>
        <v>2.4059554473661862E-3</v>
      </c>
      <c r="F770" s="120">
        <f t="shared" si="42"/>
        <v>0.12510968326304167</v>
      </c>
      <c r="G770" s="85"/>
    </row>
    <row r="771" spans="1:7" ht="15" customHeight="1">
      <c r="A771" s="102">
        <v>34862</v>
      </c>
      <c r="B771" s="109">
        <v>3549.8</v>
      </c>
      <c r="C771" s="119">
        <f t="shared" si="40"/>
        <v>8.4000000000000909</v>
      </c>
      <c r="D771" s="120"/>
      <c r="E771" s="120">
        <f t="shared" si="41"/>
        <v>2.3719432992602052E-3</v>
      </c>
      <c r="F771" s="120">
        <f t="shared" si="42"/>
        <v>0.12334105156153068</v>
      </c>
      <c r="G771" s="85"/>
    </row>
    <row r="772" spans="1:7" ht="15" customHeight="1">
      <c r="A772" s="102">
        <v>34869</v>
      </c>
      <c r="B772" s="109">
        <v>3547.7</v>
      </c>
      <c r="C772" s="119">
        <f t="shared" si="40"/>
        <v>-2.1000000000003638</v>
      </c>
      <c r="D772" s="120"/>
      <c r="E772" s="120">
        <f t="shared" si="41"/>
        <v>-5.9158262437330653E-4</v>
      </c>
      <c r="F772" s="120">
        <f t="shared" si="42"/>
        <v>-3.076229646741194E-2</v>
      </c>
      <c r="G772" s="85"/>
    </row>
    <row r="773" spans="1:7" ht="15" customHeight="1">
      <c r="A773" s="102">
        <v>34876</v>
      </c>
      <c r="B773" s="109">
        <v>3552.3</v>
      </c>
      <c r="C773" s="119">
        <f t="shared" si="40"/>
        <v>4.6000000000003638</v>
      </c>
      <c r="D773" s="120"/>
      <c r="E773" s="120">
        <f t="shared" si="41"/>
        <v>1.2966147081208568E-3</v>
      </c>
      <c r="F773" s="120">
        <f t="shared" si="42"/>
        <v>6.7423964822284549E-2</v>
      </c>
      <c r="G773" s="85"/>
    </row>
    <row r="774" spans="1:7" ht="15" customHeight="1">
      <c r="A774" s="102">
        <v>34883</v>
      </c>
      <c r="B774" s="109">
        <v>3552.9</v>
      </c>
      <c r="C774" s="119">
        <f t="shared" si="40"/>
        <v>0.59999999999990905</v>
      </c>
      <c r="D774" s="120">
        <f>GDP!C572</f>
        <v>3.5000000000000003E-2</v>
      </c>
      <c r="E774" s="120">
        <f t="shared" si="41"/>
        <v>1.6890465332317344E-4</v>
      </c>
      <c r="F774" s="120">
        <f t="shared" si="42"/>
        <v>8.7830419728050189E-3</v>
      </c>
      <c r="G774" s="85"/>
    </row>
    <row r="775" spans="1:7" ht="15" customHeight="1">
      <c r="A775" s="102">
        <v>34890</v>
      </c>
      <c r="B775" s="109">
        <v>3562.6</v>
      </c>
      <c r="C775" s="119">
        <f t="shared" si="40"/>
        <v>9.6999999999998181</v>
      </c>
      <c r="D775" s="120"/>
      <c r="E775" s="120">
        <f t="shared" si="41"/>
        <v>2.7301640913056425E-3</v>
      </c>
      <c r="F775" s="120">
        <f t="shared" si="42"/>
        <v>0.14196853274789342</v>
      </c>
      <c r="G775" s="85"/>
    </row>
    <row r="776" spans="1:7" ht="15" customHeight="1">
      <c r="A776" s="102">
        <v>34897</v>
      </c>
      <c r="B776" s="109">
        <v>3565.2</v>
      </c>
      <c r="C776" s="119">
        <f t="shared" si="40"/>
        <v>2.5999999999999091</v>
      </c>
      <c r="D776" s="120"/>
      <c r="E776" s="120">
        <f t="shared" si="41"/>
        <v>7.2980407567504329E-4</v>
      </c>
      <c r="F776" s="120">
        <f t="shared" si="42"/>
        <v>3.7949811935102253E-2</v>
      </c>
      <c r="G776" s="85"/>
    </row>
    <row r="777" spans="1:7" ht="15" customHeight="1">
      <c r="A777" s="102">
        <v>34904</v>
      </c>
      <c r="B777" s="109">
        <v>3570.6</v>
      </c>
      <c r="C777" s="119">
        <f t="shared" si="40"/>
        <v>5.4000000000000909</v>
      </c>
      <c r="D777" s="120"/>
      <c r="E777" s="120">
        <f t="shared" si="41"/>
        <v>1.5146415348367809E-3</v>
      </c>
      <c r="F777" s="120">
        <f t="shared" si="42"/>
        <v>7.876135981151261E-2</v>
      </c>
      <c r="G777" s="85"/>
    </row>
    <row r="778" spans="1:7" ht="15" customHeight="1">
      <c r="A778" s="102">
        <v>34911</v>
      </c>
      <c r="B778" s="109">
        <v>3577.3</v>
      </c>
      <c r="C778" s="119">
        <f t="shared" si="40"/>
        <v>6.7000000000002728</v>
      </c>
      <c r="D778" s="120"/>
      <c r="E778" s="120">
        <f t="shared" si="41"/>
        <v>1.8764353329973318E-3</v>
      </c>
      <c r="F778" s="120">
        <f t="shared" si="42"/>
        <v>9.757463731586126E-2</v>
      </c>
      <c r="G778" s="85"/>
    </row>
    <row r="779" spans="1:7" ht="15" customHeight="1">
      <c r="A779" s="102">
        <v>34918</v>
      </c>
      <c r="B779" s="109">
        <v>3582.4</v>
      </c>
      <c r="C779" s="119">
        <f t="shared" ref="C779:C842" si="43">B779-B778</f>
        <v>5.0999999999999091</v>
      </c>
      <c r="D779" s="120"/>
      <c r="E779" s="120">
        <f t="shared" ref="E779:E842" si="44">(B779-B778)/B778</f>
        <v>1.4256562211723671E-3</v>
      </c>
      <c r="F779" s="120">
        <f t="shared" si="42"/>
        <v>7.4134123500963087E-2</v>
      </c>
      <c r="G779" s="85"/>
    </row>
    <row r="780" spans="1:7" ht="15" customHeight="1">
      <c r="A780" s="102">
        <v>34925</v>
      </c>
      <c r="B780" s="109">
        <v>3586.1</v>
      </c>
      <c r="C780" s="119">
        <f t="shared" si="43"/>
        <v>3.6999999999998181</v>
      </c>
      <c r="D780" s="120"/>
      <c r="E780" s="120">
        <f t="shared" si="44"/>
        <v>1.0328271549798508E-3</v>
      </c>
      <c r="F780" s="120">
        <f t="shared" si="42"/>
        <v>5.3707012058952244E-2</v>
      </c>
      <c r="G780" s="85"/>
    </row>
    <row r="781" spans="1:7" ht="15" customHeight="1">
      <c r="A781" s="102">
        <v>34932</v>
      </c>
      <c r="B781" s="109">
        <v>3591.7</v>
      </c>
      <c r="C781" s="119">
        <f t="shared" si="43"/>
        <v>5.5999999999999091</v>
      </c>
      <c r="D781" s="120"/>
      <c r="E781" s="120">
        <f t="shared" si="44"/>
        <v>1.5615850087838904E-3</v>
      </c>
      <c r="F781" s="120">
        <f t="shared" si="42"/>
        <v>8.1202420456762306E-2</v>
      </c>
      <c r="G781" s="85"/>
    </row>
    <row r="782" spans="1:7" ht="15" customHeight="1">
      <c r="A782" s="102">
        <v>34939</v>
      </c>
      <c r="B782" s="109">
        <v>3593.2</v>
      </c>
      <c r="C782" s="119">
        <f t="shared" si="43"/>
        <v>1.5</v>
      </c>
      <c r="D782" s="120"/>
      <c r="E782" s="120">
        <f t="shared" si="44"/>
        <v>4.1762953476069832E-4</v>
      </c>
      <c r="F782" s="120">
        <f t="shared" si="42"/>
        <v>2.1716735807556314E-2</v>
      </c>
      <c r="G782" s="85"/>
    </row>
    <row r="783" spans="1:7" ht="15" customHeight="1">
      <c r="A783" s="102">
        <v>34946</v>
      </c>
      <c r="B783" s="109">
        <v>3595.4</v>
      </c>
      <c r="C783" s="119">
        <f t="shared" si="43"/>
        <v>2.2000000000002728</v>
      </c>
      <c r="D783" s="120"/>
      <c r="E783" s="120">
        <f t="shared" si="44"/>
        <v>6.1226761660922657E-4</v>
      </c>
      <c r="F783" s="120">
        <f t="shared" si="42"/>
        <v>3.1837916063679784E-2</v>
      </c>
      <c r="G783" s="85"/>
    </row>
    <row r="784" spans="1:7" ht="15" customHeight="1">
      <c r="A784" s="102">
        <v>34953</v>
      </c>
      <c r="B784" s="109">
        <v>3600.8</v>
      </c>
      <c r="C784" s="119">
        <f t="shared" si="43"/>
        <v>5.4000000000000909</v>
      </c>
      <c r="D784" s="120"/>
      <c r="E784" s="120">
        <f t="shared" si="44"/>
        <v>1.5019191188741421E-3</v>
      </c>
      <c r="F784" s="120">
        <f t="shared" si="42"/>
        <v>7.8099794181455393E-2</v>
      </c>
      <c r="G784" s="85"/>
    </row>
    <row r="785" spans="1:7" ht="15" customHeight="1">
      <c r="A785" s="102">
        <v>34960</v>
      </c>
      <c r="B785" s="109">
        <v>3601.1</v>
      </c>
      <c r="C785" s="119">
        <f t="shared" si="43"/>
        <v>0.29999999999972715</v>
      </c>
      <c r="D785" s="120"/>
      <c r="E785" s="120">
        <f t="shared" si="44"/>
        <v>8.3314818929051086E-5</v>
      </c>
      <c r="F785" s="120">
        <f t="shared" si="42"/>
        <v>4.3323705843106566E-3</v>
      </c>
      <c r="G785" s="85"/>
    </row>
    <row r="786" spans="1:7" ht="15" customHeight="1">
      <c r="A786" s="102">
        <v>34967</v>
      </c>
      <c r="B786" s="109">
        <v>3606.1</v>
      </c>
      <c r="C786" s="119">
        <f t="shared" si="43"/>
        <v>5</v>
      </c>
      <c r="D786" s="120"/>
      <c r="E786" s="120">
        <f t="shared" si="44"/>
        <v>1.3884646358057261E-3</v>
      </c>
      <c r="F786" s="120">
        <f t="shared" si="42"/>
        <v>7.220016106189775E-2</v>
      </c>
      <c r="G786" s="85"/>
    </row>
    <row r="787" spans="1:7" ht="15" customHeight="1">
      <c r="A787" s="102">
        <v>34974</v>
      </c>
      <c r="B787" s="109">
        <v>3604.9</v>
      </c>
      <c r="C787" s="119">
        <f t="shared" si="43"/>
        <v>-1.1999999999998181</v>
      </c>
      <c r="D787" s="120">
        <f>GDP!C575</f>
        <v>2.8999999999999998E-2</v>
      </c>
      <c r="E787" s="120">
        <f t="shared" si="44"/>
        <v>-3.3276947394687286E-4</v>
      </c>
      <c r="F787" s="120">
        <f t="shared" si="42"/>
        <v>-1.7304012645237388E-2</v>
      </c>
      <c r="G787" s="85"/>
    </row>
    <row r="788" spans="1:7" ht="15" customHeight="1">
      <c r="A788" s="102">
        <v>34981</v>
      </c>
      <c r="B788" s="109">
        <v>3614.5</v>
      </c>
      <c r="C788" s="119">
        <f t="shared" si="43"/>
        <v>9.5999999999999091</v>
      </c>
      <c r="D788" s="120"/>
      <c r="E788" s="120">
        <f t="shared" si="44"/>
        <v>2.6630419706510332E-3</v>
      </c>
      <c r="F788" s="120">
        <f t="shared" ref="F788:F851" si="45">E788*52</f>
        <v>0.13847818247385374</v>
      </c>
      <c r="G788" s="85"/>
    </row>
    <row r="789" spans="1:7" ht="15" customHeight="1">
      <c r="A789" s="102">
        <v>34988</v>
      </c>
      <c r="B789" s="109">
        <v>3615</v>
      </c>
      <c r="C789" s="119">
        <f t="shared" si="43"/>
        <v>0.5</v>
      </c>
      <c r="D789" s="120"/>
      <c r="E789" s="120">
        <f t="shared" si="44"/>
        <v>1.3833171946327292E-4</v>
      </c>
      <c r="F789" s="120">
        <f t="shared" si="45"/>
        <v>7.1932494120901923E-3</v>
      </c>
      <c r="G789" s="85"/>
    </row>
    <row r="790" spans="1:7" ht="15" customHeight="1">
      <c r="A790" s="102">
        <v>34995</v>
      </c>
      <c r="B790" s="109">
        <v>3612.8</v>
      </c>
      <c r="C790" s="119">
        <f t="shared" si="43"/>
        <v>-2.1999999999998181</v>
      </c>
      <c r="D790" s="120"/>
      <c r="E790" s="120">
        <f t="shared" si="44"/>
        <v>-6.085753803595624E-4</v>
      </c>
      <c r="F790" s="120">
        <f t="shared" si="45"/>
        <v>-3.1645919778697247E-2</v>
      </c>
      <c r="G790" s="85"/>
    </row>
    <row r="791" spans="1:7" ht="15" customHeight="1">
      <c r="A791" s="102">
        <v>35002</v>
      </c>
      <c r="B791" s="109">
        <v>3613</v>
      </c>
      <c r="C791" s="119">
        <f t="shared" si="43"/>
        <v>0.1999999999998181</v>
      </c>
      <c r="D791" s="120"/>
      <c r="E791" s="120">
        <f t="shared" si="44"/>
        <v>5.5358724534936361E-5</v>
      </c>
      <c r="F791" s="120">
        <f t="shared" si="45"/>
        <v>2.8786536758166909E-3</v>
      </c>
      <c r="G791" s="85"/>
    </row>
    <row r="792" spans="1:7" ht="15" customHeight="1">
      <c r="A792" s="102">
        <v>35009</v>
      </c>
      <c r="B792" s="109">
        <v>3617.5</v>
      </c>
      <c r="C792" s="119">
        <f t="shared" si="43"/>
        <v>4.5</v>
      </c>
      <c r="D792" s="120"/>
      <c r="E792" s="120">
        <f t="shared" si="44"/>
        <v>1.2455023526155549E-3</v>
      </c>
      <c r="F792" s="120">
        <f t="shared" si="45"/>
        <v>6.4766122336008855E-2</v>
      </c>
      <c r="G792" s="85"/>
    </row>
    <row r="793" spans="1:7" ht="15" customHeight="1">
      <c r="A793" s="102">
        <v>35016</v>
      </c>
      <c r="B793" s="109">
        <v>3617.1</v>
      </c>
      <c r="C793" s="119">
        <f t="shared" si="43"/>
        <v>-0.40000000000009095</v>
      </c>
      <c r="D793" s="120"/>
      <c r="E793" s="120">
        <f t="shared" si="44"/>
        <v>-1.1057360055289314E-4</v>
      </c>
      <c r="F793" s="120">
        <f t="shared" si="45"/>
        <v>-5.749827228750443E-3</v>
      </c>
      <c r="G793" s="85"/>
    </row>
    <row r="794" spans="1:7" ht="15" customHeight="1">
      <c r="A794" s="102">
        <v>35023</v>
      </c>
      <c r="B794" s="109">
        <v>3620</v>
      </c>
      <c r="C794" s="119">
        <f t="shared" si="43"/>
        <v>2.9000000000000909</v>
      </c>
      <c r="D794" s="120"/>
      <c r="E794" s="120">
        <f t="shared" si="44"/>
        <v>8.0174725608915737E-4</v>
      </c>
      <c r="F794" s="120">
        <f t="shared" si="45"/>
        <v>4.169085731663618E-2</v>
      </c>
      <c r="G794" s="85"/>
    </row>
    <row r="795" spans="1:7" ht="15" customHeight="1">
      <c r="A795" s="102">
        <v>35030</v>
      </c>
      <c r="B795" s="109">
        <v>3624</v>
      </c>
      <c r="C795" s="119">
        <f t="shared" si="43"/>
        <v>4</v>
      </c>
      <c r="D795" s="120"/>
      <c r="E795" s="120">
        <f t="shared" si="44"/>
        <v>1.1049723756906078E-3</v>
      </c>
      <c r="F795" s="120">
        <f t="shared" si="45"/>
        <v>5.7458563535911604E-2</v>
      </c>
      <c r="G795" s="85"/>
    </row>
    <row r="796" spans="1:7" ht="15" customHeight="1">
      <c r="A796" s="102">
        <v>35037</v>
      </c>
      <c r="B796" s="109">
        <v>3621</v>
      </c>
      <c r="C796" s="119">
        <f t="shared" si="43"/>
        <v>-3</v>
      </c>
      <c r="D796" s="120"/>
      <c r="E796" s="120">
        <f t="shared" si="44"/>
        <v>-8.2781456953642384E-4</v>
      </c>
      <c r="F796" s="120">
        <f t="shared" si="45"/>
        <v>-4.3046357615894038E-2</v>
      </c>
      <c r="G796" s="85"/>
    </row>
    <row r="797" spans="1:7" ht="15" customHeight="1">
      <c r="A797" s="102">
        <v>35044</v>
      </c>
      <c r="B797" s="109">
        <v>3627.9</v>
      </c>
      <c r="C797" s="119">
        <f t="shared" si="43"/>
        <v>6.9000000000000909</v>
      </c>
      <c r="D797" s="120"/>
      <c r="E797" s="120">
        <f t="shared" si="44"/>
        <v>1.9055509527755015E-3</v>
      </c>
      <c r="F797" s="120">
        <f t="shared" si="45"/>
        <v>9.9088649544326085E-2</v>
      </c>
      <c r="G797" s="85"/>
    </row>
    <row r="798" spans="1:7" ht="15" customHeight="1">
      <c r="A798" s="102">
        <v>35051</v>
      </c>
      <c r="B798" s="109">
        <v>3627</v>
      </c>
      <c r="C798" s="119">
        <f t="shared" si="43"/>
        <v>-0.90000000000009095</v>
      </c>
      <c r="D798" s="120"/>
      <c r="E798" s="120">
        <f t="shared" si="44"/>
        <v>-2.4807740014887148E-4</v>
      </c>
      <c r="F798" s="120">
        <f t="shared" si="45"/>
        <v>-1.2900024807741318E-2</v>
      </c>
      <c r="G798" s="85"/>
    </row>
    <row r="799" spans="1:7" ht="15" customHeight="1">
      <c r="A799" s="102">
        <v>35058</v>
      </c>
      <c r="B799" s="109">
        <v>3632.2</v>
      </c>
      <c r="C799" s="119">
        <f t="shared" si="43"/>
        <v>5.1999999999998181</v>
      </c>
      <c r="D799" s="120"/>
      <c r="E799" s="120">
        <f t="shared" si="44"/>
        <v>1.4336917562723513E-3</v>
      </c>
      <c r="F799" s="120">
        <f t="shared" si="45"/>
        <v>7.4551971326162272E-2</v>
      </c>
      <c r="G799" s="85"/>
    </row>
    <row r="800" spans="1:7" ht="15" customHeight="1">
      <c r="A800" s="102">
        <v>35065</v>
      </c>
      <c r="B800" s="109">
        <v>3636.9</v>
      </c>
      <c r="C800" s="119">
        <f t="shared" si="43"/>
        <v>4.7000000000002728</v>
      </c>
      <c r="D800" s="120">
        <f>GDP!C578</f>
        <v>2.7000000000000003E-2</v>
      </c>
      <c r="E800" s="120">
        <f t="shared" si="44"/>
        <v>1.2939816089423141E-3</v>
      </c>
      <c r="F800" s="120">
        <f t="shared" si="45"/>
        <v>6.7287043665000337E-2</v>
      </c>
      <c r="G800" s="85"/>
    </row>
    <row r="801" spans="1:7" ht="15" customHeight="1">
      <c r="A801" s="102">
        <v>35072</v>
      </c>
      <c r="B801" s="109">
        <v>3641.7</v>
      </c>
      <c r="C801" s="119">
        <f t="shared" si="43"/>
        <v>4.7999999999997272</v>
      </c>
      <c r="D801" s="120"/>
      <c r="E801" s="120">
        <f t="shared" si="44"/>
        <v>1.3198053287139396E-3</v>
      </c>
      <c r="F801" s="120">
        <f t="shared" si="45"/>
        <v>6.8629877093124861E-2</v>
      </c>
      <c r="G801" s="85"/>
    </row>
    <row r="802" spans="1:7" ht="15" customHeight="1">
      <c r="A802" s="102">
        <v>35079</v>
      </c>
      <c r="B802" s="109">
        <v>3655.8</v>
      </c>
      <c r="C802" s="119">
        <f t="shared" si="43"/>
        <v>14.100000000000364</v>
      </c>
      <c r="D802" s="120"/>
      <c r="E802" s="120">
        <f t="shared" si="44"/>
        <v>3.8718181069281833E-3</v>
      </c>
      <c r="F802" s="120">
        <f t="shared" si="45"/>
        <v>0.20133454156026553</v>
      </c>
      <c r="G802" s="85"/>
    </row>
    <row r="803" spans="1:7" ht="15" customHeight="1">
      <c r="A803" s="102">
        <v>35086</v>
      </c>
      <c r="B803" s="109">
        <v>3647.6</v>
      </c>
      <c r="C803" s="119">
        <f t="shared" si="43"/>
        <v>-8.2000000000002728</v>
      </c>
      <c r="D803" s="120"/>
      <c r="E803" s="120">
        <f t="shared" si="44"/>
        <v>-2.243011105640427E-3</v>
      </c>
      <c r="F803" s="120">
        <f t="shared" si="45"/>
        <v>-0.11663657749330221</v>
      </c>
      <c r="G803" s="85"/>
    </row>
    <row r="804" spans="1:7" ht="15" customHeight="1">
      <c r="A804" s="102">
        <v>35093</v>
      </c>
      <c r="B804" s="109">
        <v>3646.4</v>
      </c>
      <c r="C804" s="119">
        <f t="shared" si="43"/>
        <v>-1.1999999999998181</v>
      </c>
      <c r="D804" s="120"/>
      <c r="E804" s="120">
        <f t="shared" si="44"/>
        <v>-3.2898344116674477E-4</v>
      </c>
      <c r="F804" s="120">
        <f t="shared" si="45"/>
        <v>-1.710713894067073E-2</v>
      </c>
      <c r="G804" s="85"/>
    </row>
    <row r="805" spans="1:7" ht="15" customHeight="1">
      <c r="A805" s="102">
        <v>35100</v>
      </c>
      <c r="B805" s="109">
        <v>3651.7</v>
      </c>
      <c r="C805" s="119">
        <f t="shared" si="43"/>
        <v>5.2999999999997272</v>
      </c>
      <c r="D805" s="120"/>
      <c r="E805" s="120">
        <f t="shared" si="44"/>
        <v>1.4534883720929484E-3</v>
      </c>
      <c r="F805" s="120">
        <f t="shared" si="45"/>
        <v>7.5581395348833319E-2</v>
      </c>
      <c r="G805" s="85"/>
    </row>
    <row r="806" spans="1:7" ht="15" customHeight="1">
      <c r="A806" s="102">
        <v>35107</v>
      </c>
      <c r="B806" s="109">
        <v>3655.9</v>
      </c>
      <c r="C806" s="119">
        <f t="shared" si="43"/>
        <v>4.2000000000002728</v>
      </c>
      <c r="D806" s="120"/>
      <c r="E806" s="120">
        <f t="shared" si="44"/>
        <v>1.1501492455569388E-3</v>
      </c>
      <c r="F806" s="120">
        <f t="shared" si="45"/>
        <v>5.9807760768960813E-2</v>
      </c>
      <c r="G806" s="85"/>
    </row>
    <row r="807" spans="1:7" ht="15" customHeight="1">
      <c r="A807" s="102">
        <v>35114</v>
      </c>
      <c r="B807" s="109">
        <v>3660.7</v>
      </c>
      <c r="C807" s="119">
        <f t="shared" si="43"/>
        <v>4.7999999999997272</v>
      </c>
      <c r="D807" s="120"/>
      <c r="E807" s="120">
        <f t="shared" si="44"/>
        <v>1.3129461965589121E-3</v>
      </c>
      <c r="F807" s="120">
        <f t="shared" si="45"/>
        <v>6.8273202221063423E-2</v>
      </c>
      <c r="G807" s="85"/>
    </row>
    <row r="808" spans="1:7" ht="15" customHeight="1">
      <c r="A808" s="102">
        <v>35121</v>
      </c>
      <c r="B808" s="109">
        <v>3667.4</v>
      </c>
      <c r="C808" s="119">
        <f t="shared" si="43"/>
        <v>6.7000000000002728</v>
      </c>
      <c r="D808" s="120"/>
      <c r="E808" s="120">
        <f t="shared" si="44"/>
        <v>1.830251044882201E-3</v>
      </c>
      <c r="F808" s="120">
        <f t="shared" si="45"/>
        <v>9.5173054333874449E-2</v>
      </c>
      <c r="G808" s="85"/>
    </row>
    <row r="809" spans="1:7" ht="15" customHeight="1">
      <c r="A809" s="102">
        <v>35128</v>
      </c>
      <c r="B809" s="109">
        <v>3681.7</v>
      </c>
      <c r="C809" s="119">
        <f t="shared" si="43"/>
        <v>14.299999999999727</v>
      </c>
      <c r="D809" s="120"/>
      <c r="E809" s="120">
        <f t="shared" si="44"/>
        <v>3.8992201559687315E-3</v>
      </c>
      <c r="F809" s="120">
        <f t="shared" si="45"/>
        <v>0.20275944811037405</v>
      </c>
      <c r="G809" s="85"/>
    </row>
    <row r="810" spans="1:7" ht="15" customHeight="1">
      <c r="A810" s="102">
        <v>35135</v>
      </c>
      <c r="B810" s="109">
        <v>3680.7</v>
      </c>
      <c r="C810" s="119">
        <f t="shared" si="43"/>
        <v>-1</v>
      </c>
      <c r="D810" s="120"/>
      <c r="E810" s="120">
        <f t="shared" si="44"/>
        <v>-2.7161365673466061E-4</v>
      </c>
      <c r="F810" s="120">
        <f t="shared" si="45"/>
        <v>-1.4123910150202352E-2</v>
      </c>
      <c r="G810" s="85"/>
    </row>
    <row r="811" spans="1:7" ht="15" customHeight="1">
      <c r="A811" s="102">
        <v>35142</v>
      </c>
      <c r="B811" s="109">
        <v>3687.9</v>
      </c>
      <c r="C811" s="119">
        <f t="shared" si="43"/>
        <v>7.2000000000002728</v>
      </c>
      <c r="D811" s="120"/>
      <c r="E811" s="120">
        <f t="shared" si="44"/>
        <v>1.9561496454479511E-3</v>
      </c>
      <c r="F811" s="120">
        <f t="shared" si="45"/>
        <v>0.10171978156329345</v>
      </c>
      <c r="G811" s="85"/>
    </row>
    <row r="812" spans="1:7" ht="15" customHeight="1">
      <c r="A812" s="102">
        <v>35149</v>
      </c>
      <c r="B812" s="109">
        <v>3689.3</v>
      </c>
      <c r="C812" s="119">
        <f t="shared" si="43"/>
        <v>1.4000000000000909</v>
      </c>
      <c r="D812" s="120"/>
      <c r="E812" s="120">
        <f t="shared" si="44"/>
        <v>3.7961983784812246E-4</v>
      </c>
      <c r="F812" s="120">
        <f t="shared" si="45"/>
        <v>1.9740231568102368E-2</v>
      </c>
      <c r="G812" s="85"/>
    </row>
    <row r="813" spans="1:7" ht="15" customHeight="1">
      <c r="A813" s="102">
        <v>35156</v>
      </c>
      <c r="B813" s="109">
        <v>3695.6</v>
      </c>
      <c r="C813" s="119">
        <f t="shared" si="43"/>
        <v>6.2999999999997272</v>
      </c>
      <c r="D813" s="120">
        <f>GDP!C581</f>
        <v>7.2000000000000008E-2</v>
      </c>
      <c r="E813" s="120">
        <f t="shared" si="44"/>
        <v>1.7076410159108035E-3</v>
      </c>
      <c r="F813" s="120">
        <f t="shared" si="45"/>
        <v>8.8797332827361783E-2</v>
      </c>
      <c r="G813" s="85"/>
    </row>
    <row r="814" spans="1:7" ht="15" customHeight="1">
      <c r="A814" s="102">
        <v>35163</v>
      </c>
      <c r="B814" s="109">
        <v>3696.6</v>
      </c>
      <c r="C814" s="119">
        <f t="shared" si="43"/>
        <v>1</v>
      </c>
      <c r="D814" s="120"/>
      <c r="E814" s="120">
        <f t="shared" si="44"/>
        <v>2.7059205541725298E-4</v>
      </c>
      <c r="F814" s="120">
        <f t="shared" si="45"/>
        <v>1.4070786881697155E-2</v>
      </c>
      <c r="G814" s="85"/>
    </row>
    <row r="815" spans="1:7" ht="15" customHeight="1">
      <c r="A815" s="102">
        <v>35170</v>
      </c>
      <c r="B815" s="109">
        <v>3705.4</v>
      </c>
      <c r="C815" s="119">
        <f t="shared" si="43"/>
        <v>8.8000000000001819</v>
      </c>
      <c r="D815" s="120"/>
      <c r="E815" s="120">
        <f t="shared" si="44"/>
        <v>2.3805659254450529E-3</v>
      </c>
      <c r="F815" s="120">
        <f t="shared" si="45"/>
        <v>0.12378942812314275</v>
      </c>
      <c r="G815" s="85"/>
    </row>
    <row r="816" spans="1:7" ht="15" customHeight="1">
      <c r="A816" s="102">
        <v>35177</v>
      </c>
      <c r="B816" s="109">
        <v>3695.6</v>
      </c>
      <c r="C816" s="119">
        <f t="shared" si="43"/>
        <v>-9.8000000000001819</v>
      </c>
      <c r="D816" s="120"/>
      <c r="E816" s="120">
        <f t="shared" si="44"/>
        <v>-2.6447886867815031E-3</v>
      </c>
      <c r="F816" s="120">
        <f t="shared" si="45"/>
        <v>-0.13752901171263815</v>
      </c>
      <c r="G816" s="85"/>
    </row>
    <row r="817" spans="1:7" ht="15" customHeight="1">
      <c r="A817" s="102">
        <v>35184</v>
      </c>
      <c r="B817" s="109">
        <v>3691.9</v>
      </c>
      <c r="C817" s="119">
        <f t="shared" si="43"/>
        <v>-3.6999999999998181</v>
      </c>
      <c r="D817" s="120"/>
      <c r="E817" s="120">
        <f t="shared" si="44"/>
        <v>-1.0011906050437867E-3</v>
      </c>
      <c r="F817" s="120">
        <f t="shared" si="45"/>
        <v>-5.2061911462276907E-2</v>
      </c>
      <c r="G817" s="85"/>
    </row>
    <row r="818" spans="1:7" ht="15" customHeight="1">
      <c r="A818" s="102">
        <v>35191</v>
      </c>
      <c r="B818" s="109">
        <v>3706.5</v>
      </c>
      <c r="C818" s="119">
        <f t="shared" si="43"/>
        <v>14.599999999999909</v>
      </c>
      <c r="D818" s="120"/>
      <c r="E818" s="120">
        <f t="shared" si="44"/>
        <v>3.9546033207833115E-3</v>
      </c>
      <c r="F818" s="120">
        <f t="shared" si="45"/>
        <v>0.20563937268073221</v>
      </c>
      <c r="G818" s="85"/>
    </row>
    <row r="819" spans="1:7" ht="15" customHeight="1">
      <c r="A819" s="102">
        <v>35198</v>
      </c>
      <c r="B819" s="109">
        <v>3711.1</v>
      </c>
      <c r="C819" s="119">
        <f t="shared" si="43"/>
        <v>4.5999999999999091</v>
      </c>
      <c r="D819" s="120"/>
      <c r="E819" s="120">
        <f t="shared" si="44"/>
        <v>1.2410629974369107E-3</v>
      </c>
      <c r="F819" s="120">
        <f t="shared" si="45"/>
        <v>6.4535275866719352E-2</v>
      </c>
      <c r="G819" s="85"/>
    </row>
    <row r="820" spans="1:7" ht="15" customHeight="1">
      <c r="A820" s="102">
        <v>35205</v>
      </c>
      <c r="B820" s="109">
        <v>3710.1</v>
      </c>
      <c r="C820" s="119">
        <f t="shared" si="43"/>
        <v>-1</v>
      </c>
      <c r="D820" s="120"/>
      <c r="E820" s="120">
        <f t="shared" si="44"/>
        <v>-2.69461884616421E-4</v>
      </c>
      <c r="F820" s="120">
        <f t="shared" si="45"/>
        <v>-1.4012018000053892E-2</v>
      </c>
      <c r="G820" s="85"/>
    </row>
    <row r="821" spans="1:7" ht="15" customHeight="1">
      <c r="A821" s="102">
        <v>35212</v>
      </c>
      <c r="B821" s="109">
        <v>3708.3</v>
      </c>
      <c r="C821" s="119">
        <f t="shared" si="43"/>
        <v>-1.7999999999997272</v>
      </c>
      <c r="D821" s="120"/>
      <c r="E821" s="120">
        <f t="shared" si="44"/>
        <v>-4.8516212501003404E-4</v>
      </c>
      <c r="F821" s="120">
        <f t="shared" si="45"/>
        <v>-2.5228430500521769E-2</v>
      </c>
      <c r="G821" s="85"/>
    </row>
    <row r="822" spans="1:7" ht="15" customHeight="1">
      <c r="A822" s="102">
        <v>35219</v>
      </c>
      <c r="B822" s="109">
        <v>3713.7</v>
      </c>
      <c r="C822" s="119">
        <f t="shared" si="43"/>
        <v>5.3999999999996362</v>
      </c>
      <c r="D822" s="120"/>
      <c r="E822" s="120">
        <f t="shared" si="44"/>
        <v>1.4561928646548651E-3</v>
      </c>
      <c r="F822" s="120">
        <f t="shared" si="45"/>
        <v>7.572202896205299E-2</v>
      </c>
      <c r="G822" s="85"/>
    </row>
    <row r="823" spans="1:7" ht="15" customHeight="1">
      <c r="A823" s="102">
        <v>35226</v>
      </c>
      <c r="B823" s="109">
        <v>3721.8</v>
      </c>
      <c r="C823" s="119">
        <f t="shared" si="43"/>
        <v>8.1000000000003638</v>
      </c>
      <c r="D823" s="120"/>
      <c r="E823" s="120">
        <f t="shared" si="44"/>
        <v>2.1811131755393176E-3</v>
      </c>
      <c r="F823" s="120">
        <f t="shared" si="45"/>
        <v>0.11341788512804452</v>
      </c>
      <c r="G823" s="85"/>
    </row>
    <row r="824" spans="1:7" ht="15" customHeight="1">
      <c r="A824" s="102">
        <v>35233</v>
      </c>
      <c r="B824" s="109">
        <v>3722.5</v>
      </c>
      <c r="C824" s="119">
        <f t="shared" si="43"/>
        <v>0.6999999999998181</v>
      </c>
      <c r="D824" s="120"/>
      <c r="E824" s="120">
        <f t="shared" si="44"/>
        <v>1.8808103605777259E-4</v>
      </c>
      <c r="F824" s="120">
        <f t="shared" si="45"/>
        <v>9.7802138750041744E-3</v>
      </c>
      <c r="G824" s="85"/>
    </row>
    <row r="825" spans="1:7" ht="15" customHeight="1">
      <c r="A825" s="102">
        <v>35240</v>
      </c>
      <c r="B825" s="109">
        <v>3721</v>
      </c>
      <c r="C825" s="119">
        <f t="shared" si="43"/>
        <v>-1.5</v>
      </c>
      <c r="D825" s="120"/>
      <c r="E825" s="120">
        <f t="shared" si="44"/>
        <v>-4.0295500335795837E-4</v>
      </c>
      <c r="F825" s="120">
        <f t="shared" si="45"/>
        <v>-2.0953660174613836E-2</v>
      </c>
      <c r="G825" s="85"/>
    </row>
    <row r="826" spans="1:7" ht="15" customHeight="1">
      <c r="A826" s="102">
        <v>35247</v>
      </c>
      <c r="B826" s="109">
        <v>3730.7</v>
      </c>
      <c r="C826" s="119">
        <f t="shared" si="43"/>
        <v>9.6999999999998181</v>
      </c>
      <c r="D826" s="120">
        <f>GDP!C584</f>
        <v>3.7000000000000005E-2</v>
      </c>
      <c r="E826" s="120">
        <f t="shared" si="44"/>
        <v>2.6068261220101633E-3</v>
      </c>
      <c r="F826" s="120">
        <f t="shared" si="45"/>
        <v>0.13555495834452849</v>
      </c>
      <c r="G826" s="85"/>
    </row>
    <row r="827" spans="1:7" ht="15" customHeight="1">
      <c r="A827" s="102">
        <v>35254</v>
      </c>
      <c r="B827" s="109">
        <v>3730.3</v>
      </c>
      <c r="C827" s="119">
        <f t="shared" si="43"/>
        <v>-0.3999999999996362</v>
      </c>
      <c r="D827" s="120"/>
      <c r="E827" s="120">
        <f t="shared" si="44"/>
        <v>-1.0721848446662455E-4</v>
      </c>
      <c r="F827" s="120">
        <f t="shared" si="45"/>
        <v>-5.5753611922644761E-3</v>
      </c>
      <c r="G827" s="85"/>
    </row>
    <row r="828" spans="1:7" ht="15" customHeight="1">
      <c r="A828" s="102">
        <v>35261</v>
      </c>
      <c r="B828" s="109">
        <v>3734.7</v>
      </c>
      <c r="C828" s="119">
        <f t="shared" si="43"/>
        <v>4.3999999999996362</v>
      </c>
      <c r="D828" s="120"/>
      <c r="E828" s="120">
        <f t="shared" si="44"/>
        <v>1.1795297965310125E-3</v>
      </c>
      <c r="F828" s="120">
        <f t="shared" si="45"/>
        <v>6.1335549419612653E-2</v>
      </c>
      <c r="G828" s="85"/>
    </row>
    <row r="829" spans="1:7" ht="15" customHeight="1">
      <c r="A829" s="102">
        <v>35268</v>
      </c>
      <c r="B829" s="109">
        <v>3740.4</v>
      </c>
      <c r="C829" s="119">
        <f t="shared" si="43"/>
        <v>5.7000000000002728</v>
      </c>
      <c r="D829" s="120"/>
      <c r="E829" s="120">
        <f t="shared" si="44"/>
        <v>1.526227006185309E-3</v>
      </c>
      <c r="F829" s="120">
        <f t="shared" si="45"/>
        <v>7.9363804321636061E-2</v>
      </c>
      <c r="G829" s="85"/>
    </row>
    <row r="830" spans="1:7" ht="15" customHeight="1">
      <c r="A830" s="102">
        <v>35275</v>
      </c>
      <c r="B830" s="109">
        <v>3741.6</v>
      </c>
      <c r="C830" s="119">
        <f t="shared" si="43"/>
        <v>1.1999999999998181</v>
      </c>
      <c r="D830" s="120"/>
      <c r="E830" s="120">
        <f t="shared" si="44"/>
        <v>3.2082130253443966E-4</v>
      </c>
      <c r="F830" s="120">
        <f t="shared" si="45"/>
        <v>1.6682707731790862E-2</v>
      </c>
      <c r="G830" s="85"/>
    </row>
    <row r="831" spans="1:7" ht="15" customHeight="1">
      <c r="A831" s="102">
        <v>35282</v>
      </c>
      <c r="B831" s="109">
        <v>3744.8</v>
      </c>
      <c r="C831" s="119">
        <f t="shared" si="43"/>
        <v>3.2000000000002728</v>
      </c>
      <c r="D831" s="120"/>
      <c r="E831" s="120">
        <f t="shared" si="44"/>
        <v>8.5524909129791344E-4</v>
      </c>
      <c r="F831" s="120">
        <f t="shared" si="45"/>
        <v>4.4472952747491495E-2</v>
      </c>
      <c r="G831" s="85"/>
    </row>
    <row r="832" spans="1:7" ht="15" customHeight="1">
      <c r="A832" s="102">
        <v>35289</v>
      </c>
      <c r="B832" s="109">
        <v>3744.8</v>
      </c>
      <c r="C832" s="119">
        <f t="shared" si="43"/>
        <v>0</v>
      </c>
      <c r="D832" s="120"/>
      <c r="E832" s="120">
        <f t="shared" si="44"/>
        <v>0</v>
      </c>
      <c r="F832" s="120">
        <f t="shared" si="45"/>
        <v>0</v>
      </c>
      <c r="G832" s="85"/>
    </row>
    <row r="833" spans="1:7" ht="15" customHeight="1">
      <c r="A833" s="102">
        <v>35296</v>
      </c>
      <c r="B833" s="109">
        <v>3743.1</v>
      </c>
      <c r="C833" s="119">
        <f t="shared" si="43"/>
        <v>-1.7000000000002728</v>
      </c>
      <c r="D833" s="120"/>
      <c r="E833" s="120">
        <f t="shared" si="44"/>
        <v>-4.5396282845553109E-4</v>
      </c>
      <c r="F833" s="120">
        <f t="shared" si="45"/>
        <v>-2.3606067079687616E-2</v>
      </c>
      <c r="G833" s="85"/>
    </row>
    <row r="834" spans="1:7" ht="15" customHeight="1">
      <c r="A834" s="102">
        <v>35303</v>
      </c>
      <c r="B834" s="109">
        <v>3745.6</v>
      </c>
      <c r="C834" s="119">
        <f t="shared" si="43"/>
        <v>2.5</v>
      </c>
      <c r="D834" s="120"/>
      <c r="E834" s="120">
        <f t="shared" si="44"/>
        <v>6.6789559456065825E-4</v>
      </c>
      <c r="F834" s="120">
        <f t="shared" si="45"/>
        <v>3.473057091715423E-2</v>
      </c>
      <c r="G834" s="85"/>
    </row>
    <row r="835" spans="1:7" ht="15" customHeight="1">
      <c r="A835" s="102">
        <v>35310</v>
      </c>
      <c r="B835" s="109">
        <v>3743.5</v>
      </c>
      <c r="C835" s="119">
        <f t="shared" si="43"/>
        <v>-2.0999999999999091</v>
      </c>
      <c r="D835" s="120"/>
      <c r="E835" s="120">
        <f t="shared" si="44"/>
        <v>-5.6065783853051824E-4</v>
      </c>
      <c r="F835" s="120">
        <f t="shared" si="45"/>
        <v>-2.9154207603586949E-2</v>
      </c>
      <c r="G835" s="85"/>
    </row>
    <row r="836" spans="1:7" ht="15" customHeight="1">
      <c r="A836" s="102">
        <v>35317</v>
      </c>
      <c r="B836" s="109">
        <v>3757.6</v>
      </c>
      <c r="C836" s="119">
        <f t="shared" si="43"/>
        <v>14.099999999999909</v>
      </c>
      <c r="D836" s="120"/>
      <c r="E836" s="120">
        <f t="shared" si="44"/>
        <v>3.7665286496593852E-3</v>
      </c>
      <c r="F836" s="120">
        <f t="shared" si="45"/>
        <v>0.19585948978228804</v>
      </c>
      <c r="G836" s="85"/>
    </row>
    <row r="837" spans="1:7" ht="15" customHeight="1">
      <c r="A837" s="102">
        <v>35324</v>
      </c>
      <c r="B837" s="109">
        <v>3752.6</v>
      </c>
      <c r="C837" s="119">
        <f t="shared" si="43"/>
        <v>-5</v>
      </c>
      <c r="D837" s="120"/>
      <c r="E837" s="120">
        <f t="shared" si="44"/>
        <v>-1.3306365765382159E-3</v>
      </c>
      <c r="F837" s="120">
        <f t="shared" si="45"/>
        <v>-6.9193101979987223E-2</v>
      </c>
      <c r="G837" s="85"/>
    </row>
    <row r="838" spans="1:7" ht="15" customHeight="1">
      <c r="A838" s="102">
        <v>35331</v>
      </c>
      <c r="B838" s="109">
        <v>3749.4</v>
      </c>
      <c r="C838" s="119">
        <f t="shared" si="43"/>
        <v>-3.1999999999998181</v>
      </c>
      <c r="D838" s="120"/>
      <c r="E838" s="120">
        <f t="shared" si="44"/>
        <v>-8.5274209881144229E-4</v>
      </c>
      <c r="F838" s="120">
        <f t="shared" si="45"/>
        <v>-4.4342589138194999E-2</v>
      </c>
      <c r="G838" s="85"/>
    </row>
    <row r="839" spans="1:7" ht="15" customHeight="1">
      <c r="A839" s="102">
        <v>35338</v>
      </c>
      <c r="B839" s="109">
        <v>3758.4</v>
      </c>
      <c r="C839" s="119">
        <f t="shared" si="43"/>
        <v>9</v>
      </c>
      <c r="D839" s="120"/>
      <c r="E839" s="120">
        <f t="shared" si="44"/>
        <v>2.400384061449832E-3</v>
      </c>
      <c r="F839" s="120">
        <f t="shared" si="45"/>
        <v>0.12481997119539126</v>
      </c>
      <c r="G839" s="85"/>
    </row>
    <row r="840" spans="1:7" ht="15" customHeight="1">
      <c r="A840" s="102">
        <v>35345</v>
      </c>
      <c r="B840" s="109">
        <v>3763.5</v>
      </c>
      <c r="C840" s="119">
        <f t="shared" si="43"/>
        <v>5.0999999999999091</v>
      </c>
      <c r="D840" s="120">
        <f>GDP!C587</f>
        <v>4.2999999999999997E-2</v>
      </c>
      <c r="E840" s="120">
        <f t="shared" si="44"/>
        <v>1.3569604086845224E-3</v>
      </c>
      <c r="F840" s="120">
        <f t="shared" si="45"/>
        <v>7.0561941251595164E-2</v>
      </c>
      <c r="G840" s="85"/>
    </row>
    <row r="841" spans="1:7" ht="15" customHeight="1">
      <c r="A841" s="102">
        <v>35352</v>
      </c>
      <c r="B841" s="109">
        <v>3767.9</v>
      </c>
      <c r="C841" s="119">
        <f t="shared" si="43"/>
        <v>4.4000000000000909</v>
      </c>
      <c r="D841" s="120"/>
      <c r="E841" s="120">
        <f t="shared" si="44"/>
        <v>1.1691244851866854E-3</v>
      </c>
      <c r="F841" s="120">
        <f t="shared" si="45"/>
        <v>6.0794473229707643E-2</v>
      </c>
      <c r="G841" s="85"/>
    </row>
    <row r="842" spans="1:7" ht="15" customHeight="1">
      <c r="A842" s="102">
        <v>35359</v>
      </c>
      <c r="B842" s="109">
        <v>3772.6</v>
      </c>
      <c r="C842" s="119">
        <f t="shared" si="43"/>
        <v>4.6999999999998181</v>
      </c>
      <c r="D842" s="120"/>
      <c r="E842" s="120">
        <f t="shared" si="44"/>
        <v>1.247379176729695E-3</v>
      </c>
      <c r="F842" s="120">
        <f t="shared" si="45"/>
        <v>6.4863717189944131E-2</v>
      </c>
      <c r="G842" s="85"/>
    </row>
    <row r="843" spans="1:7" ht="15" customHeight="1">
      <c r="A843" s="102">
        <v>35366</v>
      </c>
      <c r="B843" s="109">
        <v>3776.2</v>
      </c>
      <c r="C843" s="119">
        <f t="shared" ref="C843:C906" si="46">B843-B842</f>
        <v>3.5999999999999091</v>
      </c>
      <c r="D843" s="120"/>
      <c r="E843" s="120">
        <f t="shared" ref="E843:E906" si="47">(B843-B842)/B842</f>
        <v>9.5424905900437604E-4</v>
      </c>
      <c r="F843" s="120">
        <f t="shared" si="45"/>
        <v>4.9620951068227552E-2</v>
      </c>
      <c r="G843" s="85"/>
    </row>
    <row r="844" spans="1:7" ht="15" customHeight="1">
      <c r="A844" s="102">
        <v>35373</v>
      </c>
      <c r="B844" s="109">
        <v>3780.1</v>
      </c>
      <c r="C844" s="119">
        <f t="shared" si="46"/>
        <v>3.9000000000000909</v>
      </c>
      <c r="D844" s="120"/>
      <c r="E844" s="120">
        <f t="shared" si="47"/>
        <v>1.0327842804936421E-3</v>
      </c>
      <c r="F844" s="120">
        <f t="shared" si="45"/>
        <v>5.3704782585669388E-2</v>
      </c>
      <c r="G844" s="85"/>
    </row>
    <row r="845" spans="1:7" ht="15" customHeight="1">
      <c r="A845" s="102">
        <v>35380</v>
      </c>
      <c r="B845" s="109">
        <v>3787.3</v>
      </c>
      <c r="C845" s="119">
        <f t="shared" si="46"/>
        <v>7.2000000000002728</v>
      </c>
      <c r="D845" s="120"/>
      <c r="E845" s="120">
        <f t="shared" si="47"/>
        <v>1.9047115155684435E-3</v>
      </c>
      <c r="F845" s="120">
        <f t="shared" si="45"/>
        <v>9.9044998809559068E-2</v>
      </c>
      <c r="G845" s="85"/>
    </row>
    <row r="846" spans="1:7" ht="15" customHeight="1">
      <c r="A846" s="102">
        <v>35387</v>
      </c>
      <c r="B846" s="109">
        <v>3789.6</v>
      </c>
      <c r="C846" s="119">
        <f t="shared" si="46"/>
        <v>2.2999999999997272</v>
      </c>
      <c r="D846" s="120"/>
      <c r="E846" s="120">
        <f t="shared" si="47"/>
        <v>6.0729279433890298E-4</v>
      </c>
      <c r="F846" s="120">
        <f t="shared" si="45"/>
        <v>3.1579225305622953E-2</v>
      </c>
      <c r="G846" s="85"/>
    </row>
    <row r="847" spans="1:7" ht="15" customHeight="1">
      <c r="A847" s="102">
        <v>35394</v>
      </c>
      <c r="B847" s="109">
        <v>3792.2</v>
      </c>
      <c r="C847" s="119">
        <f t="shared" si="46"/>
        <v>2.5999999999999091</v>
      </c>
      <c r="D847" s="120"/>
      <c r="E847" s="120">
        <f t="shared" si="47"/>
        <v>6.8608824150303703E-4</v>
      </c>
      <c r="F847" s="120">
        <f t="shared" si="45"/>
        <v>3.5676588558157925E-2</v>
      </c>
      <c r="G847" s="85"/>
    </row>
    <row r="848" spans="1:7" ht="15" customHeight="1">
      <c r="A848" s="102">
        <v>35401</v>
      </c>
      <c r="B848" s="109">
        <v>3800.4</v>
      </c>
      <c r="C848" s="119">
        <f t="shared" si="46"/>
        <v>8.2000000000002728</v>
      </c>
      <c r="D848" s="120"/>
      <c r="E848" s="120">
        <f t="shared" si="47"/>
        <v>2.1623332102737917E-3</v>
      </c>
      <c r="F848" s="120">
        <f t="shared" si="45"/>
        <v>0.11244132693423717</v>
      </c>
      <c r="G848" s="85"/>
    </row>
    <row r="849" spans="1:7" ht="15" customHeight="1">
      <c r="A849" s="102">
        <v>35408</v>
      </c>
      <c r="B849" s="109">
        <v>3810.7</v>
      </c>
      <c r="C849" s="119">
        <f t="shared" si="46"/>
        <v>10.299999999999727</v>
      </c>
      <c r="D849" s="120"/>
      <c r="E849" s="120">
        <f t="shared" si="47"/>
        <v>2.7102410272602166E-3</v>
      </c>
      <c r="F849" s="120">
        <f t="shared" si="45"/>
        <v>0.14093253341753126</v>
      </c>
      <c r="G849" s="85"/>
    </row>
    <row r="850" spans="1:7" ht="15" customHeight="1">
      <c r="A850" s="102">
        <v>35415</v>
      </c>
      <c r="B850" s="109">
        <v>3808.6</v>
      </c>
      <c r="C850" s="119">
        <f t="shared" si="46"/>
        <v>-2.0999999999999091</v>
      </c>
      <c r="D850" s="120"/>
      <c r="E850" s="120">
        <f t="shared" si="47"/>
        <v>-5.5107985409502431E-4</v>
      </c>
      <c r="F850" s="120">
        <f t="shared" si="45"/>
        <v>-2.8656152412941265E-2</v>
      </c>
      <c r="G850" s="85"/>
    </row>
    <row r="851" spans="1:7" ht="15" customHeight="1">
      <c r="A851" s="102">
        <v>35422</v>
      </c>
      <c r="B851" s="109">
        <v>3813.6</v>
      </c>
      <c r="C851" s="119">
        <f t="shared" si="46"/>
        <v>5</v>
      </c>
      <c r="D851" s="120"/>
      <c r="E851" s="120">
        <f t="shared" si="47"/>
        <v>1.3128183584519247E-3</v>
      </c>
      <c r="F851" s="120">
        <f t="shared" si="45"/>
        <v>6.8266554639500085E-2</v>
      </c>
      <c r="G851" s="85"/>
    </row>
    <row r="852" spans="1:7" ht="15" customHeight="1">
      <c r="A852" s="102">
        <v>35429</v>
      </c>
      <c r="B852" s="109">
        <v>3810.8</v>
      </c>
      <c r="C852" s="119">
        <f t="shared" si="46"/>
        <v>-2.7999999999997272</v>
      </c>
      <c r="D852" s="120"/>
      <c r="E852" s="120">
        <f t="shared" si="47"/>
        <v>-7.3421439060198431E-4</v>
      </c>
      <c r="F852" s="120">
        <f t="shared" ref="F852:F915" si="48">E852*52</f>
        <v>-3.8179148311303188E-2</v>
      </c>
      <c r="G852" s="85"/>
    </row>
    <row r="853" spans="1:7" ht="15" customHeight="1">
      <c r="A853" s="102">
        <v>35436</v>
      </c>
      <c r="B853" s="109">
        <v>3820.4</v>
      </c>
      <c r="C853" s="119">
        <f t="shared" si="46"/>
        <v>9.5999999999999091</v>
      </c>
      <c r="D853" s="120">
        <f>GDP!C590</f>
        <v>3.1E-2</v>
      </c>
      <c r="E853" s="120">
        <f t="shared" si="47"/>
        <v>2.5191560827122674E-3</v>
      </c>
      <c r="F853" s="120">
        <f t="shared" si="48"/>
        <v>0.13099611630103791</v>
      </c>
      <c r="G853" s="85"/>
    </row>
    <row r="854" spans="1:7" ht="15" customHeight="1">
      <c r="A854" s="102">
        <v>35443</v>
      </c>
      <c r="B854" s="109">
        <v>3824.1</v>
      </c>
      <c r="C854" s="119">
        <f t="shared" si="46"/>
        <v>3.6999999999998181</v>
      </c>
      <c r="D854" s="120"/>
      <c r="E854" s="120">
        <f t="shared" si="47"/>
        <v>9.6848497539519889E-4</v>
      </c>
      <c r="F854" s="120">
        <f t="shared" si="48"/>
        <v>5.0361218720550341E-2</v>
      </c>
      <c r="G854" s="85"/>
    </row>
    <row r="855" spans="1:7" ht="15" customHeight="1">
      <c r="A855" s="102">
        <v>35450</v>
      </c>
      <c r="B855" s="109">
        <v>3825</v>
      </c>
      <c r="C855" s="119">
        <f t="shared" si="46"/>
        <v>0.90000000000009095</v>
      </c>
      <c r="D855" s="120"/>
      <c r="E855" s="120">
        <f t="shared" si="47"/>
        <v>2.353494939986117E-4</v>
      </c>
      <c r="F855" s="120">
        <f t="shared" si="48"/>
        <v>1.2238173687927808E-2</v>
      </c>
      <c r="G855" s="85"/>
    </row>
    <row r="856" spans="1:7" ht="15" customHeight="1">
      <c r="A856" s="102">
        <v>35457</v>
      </c>
      <c r="B856" s="109">
        <v>3826.9</v>
      </c>
      <c r="C856" s="119">
        <f t="shared" si="46"/>
        <v>1.9000000000000909</v>
      </c>
      <c r="D856" s="120"/>
      <c r="E856" s="120">
        <f t="shared" si="47"/>
        <v>4.967320261438146E-4</v>
      </c>
      <c r="F856" s="120">
        <f t="shared" si="48"/>
        <v>2.583006535947836E-2</v>
      </c>
      <c r="G856" s="85"/>
    </row>
    <row r="857" spans="1:7" ht="15" customHeight="1">
      <c r="A857" s="102">
        <v>35464</v>
      </c>
      <c r="B857" s="109">
        <v>3828.3</v>
      </c>
      <c r="C857" s="119">
        <f t="shared" si="46"/>
        <v>1.4000000000000909</v>
      </c>
      <c r="D857" s="120"/>
      <c r="E857" s="120">
        <f t="shared" si="47"/>
        <v>3.6583135174686845E-4</v>
      </c>
      <c r="F857" s="120">
        <f t="shared" si="48"/>
        <v>1.9023230290837159E-2</v>
      </c>
      <c r="G857" s="85"/>
    </row>
    <row r="858" spans="1:7" ht="15" customHeight="1">
      <c r="A858" s="102">
        <v>35471</v>
      </c>
      <c r="B858" s="109">
        <v>3837.8</v>
      </c>
      <c r="C858" s="119">
        <f t="shared" si="46"/>
        <v>9.5</v>
      </c>
      <c r="D858" s="120"/>
      <c r="E858" s="120">
        <f t="shared" si="47"/>
        <v>2.4815192121829532E-3</v>
      </c>
      <c r="F858" s="120">
        <f t="shared" si="48"/>
        <v>0.12903899903351357</v>
      </c>
      <c r="G858" s="85"/>
    </row>
    <row r="859" spans="1:7" ht="15" customHeight="1">
      <c r="A859" s="102">
        <v>35478</v>
      </c>
      <c r="B859" s="109">
        <v>3837.3</v>
      </c>
      <c r="C859" s="119">
        <f t="shared" si="46"/>
        <v>-0.5</v>
      </c>
      <c r="D859" s="120"/>
      <c r="E859" s="120">
        <f t="shared" si="47"/>
        <v>-1.3028297462087653E-4</v>
      </c>
      <c r="F859" s="120">
        <f t="shared" si="48"/>
        <v>-6.774714680285579E-3</v>
      </c>
      <c r="G859" s="85"/>
    </row>
    <row r="860" spans="1:7" ht="15" customHeight="1">
      <c r="A860" s="102">
        <v>35485</v>
      </c>
      <c r="B860" s="109">
        <v>3836.5</v>
      </c>
      <c r="C860" s="119">
        <f t="shared" si="46"/>
        <v>-0.8000000000001819</v>
      </c>
      <c r="D860" s="120"/>
      <c r="E860" s="120">
        <f t="shared" si="47"/>
        <v>-2.0847992077767749E-4</v>
      </c>
      <c r="F860" s="120">
        <f t="shared" si="48"/>
        <v>-1.084095588043923E-2</v>
      </c>
      <c r="G860" s="85"/>
    </row>
    <row r="861" spans="1:7" ht="15" customHeight="1">
      <c r="A861" s="102">
        <v>35492</v>
      </c>
      <c r="B861" s="109">
        <v>3838.6</v>
      </c>
      <c r="C861" s="119">
        <f t="shared" si="46"/>
        <v>2.0999999999999091</v>
      </c>
      <c r="D861" s="120"/>
      <c r="E861" s="120">
        <f t="shared" si="47"/>
        <v>5.4737390851033725E-4</v>
      </c>
      <c r="F861" s="120">
        <f t="shared" si="48"/>
        <v>2.8463443242537537E-2</v>
      </c>
      <c r="G861" s="85"/>
    </row>
    <row r="862" spans="1:7" ht="15" customHeight="1">
      <c r="A862" s="102">
        <v>35499</v>
      </c>
      <c r="B862" s="109">
        <v>3852</v>
      </c>
      <c r="C862" s="119">
        <f t="shared" si="46"/>
        <v>13.400000000000091</v>
      </c>
      <c r="D862" s="120"/>
      <c r="E862" s="120">
        <f t="shared" si="47"/>
        <v>3.4908560412650683E-3</v>
      </c>
      <c r="F862" s="120">
        <f t="shared" si="48"/>
        <v>0.18152451414578355</v>
      </c>
      <c r="G862" s="85"/>
    </row>
    <row r="863" spans="1:7" ht="15" customHeight="1">
      <c r="A863" s="102">
        <v>35506</v>
      </c>
      <c r="B863" s="109">
        <v>3850.8</v>
      </c>
      <c r="C863" s="119">
        <f t="shared" si="46"/>
        <v>-1.1999999999998181</v>
      </c>
      <c r="D863" s="120"/>
      <c r="E863" s="120">
        <f t="shared" si="47"/>
        <v>-3.1152647975073161E-4</v>
      </c>
      <c r="F863" s="120">
        <f t="shared" si="48"/>
        <v>-1.6199376947038043E-2</v>
      </c>
      <c r="G863" s="85"/>
    </row>
    <row r="864" spans="1:7" ht="15" customHeight="1">
      <c r="A864" s="102">
        <v>35513</v>
      </c>
      <c r="B864" s="109">
        <v>3852.2</v>
      </c>
      <c r="C864" s="119">
        <f t="shared" si="46"/>
        <v>1.3999999999996362</v>
      </c>
      <c r="D864" s="120"/>
      <c r="E864" s="120">
        <f t="shared" si="47"/>
        <v>3.6356081853111981E-4</v>
      </c>
      <c r="F864" s="120">
        <f t="shared" si="48"/>
        <v>1.8905162563618232E-2</v>
      </c>
      <c r="G864" s="85"/>
    </row>
    <row r="865" spans="1:7" ht="15" customHeight="1">
      <c r="A865" s="102">
        <v>35520</v>
      </c>
      <c r="B865" s="109">
        <v>3855.9</v>
      </c>
      <c r="C865" s="119">
        <f t="shared" si="46"/>
        <v>3.7000000000002728</v>
      </c>
      <c r="D865" s="120"/>
      <c r="E865" s="120">
        <f t="shared" si="47"/>
        <v>9.6049010954786171E-4</v>
      </c>
      <c r="F865" s="120">
        <f t="shared" si="48"/>
        <v>4.9945485696488809E-2</v>
      </c>
      <c r="G865" s="85"/>
    </row>
    <row r="866" spans="1:7" ht="15" customHeight="1">
      <c r="A866" s="102">
        <v>35527</v>
      </c>
      <c r="B866" s="109">
        <v>3866.6</v>
      </c>
      <c r="C866" s="119">
        <f t="shared" si="46"/>
        <v>10.699999999999818</v>
      </c>
      <c r="D866" s="120">
        <f>GDP!C593</f>
        <v>6.2E-2</v>
      </c>
      <c r="E866" s="120">
        <f t="shared" si="47"/>
        <v>2.7749682305038561E-3</v>
      </c>
      <c r="F866" s="120">
        <f t="shared" si="48"/>
        <v>0.1442983479862005</v>
      </c>
      <c r="G866" s="85"/>
    </row>
    <row r="867" spans="1:7" ht="15" customHeight="1">
      <c r="A867" s="102">
        <v>35534</v>
      </c>
      <c r="B867" s="109">
        <v>3868</v>
      </c>
      <c r="C867" s="119">
        <f t="shared" si="46"/>
        <v>1.4000000000000909</v>
      </c>
      <c r="D867" s="120"/>
      <c r="E867" s="120">
        <f t="shared" si="47"/>
        <v>3.6207520819326824E-4</v>
      </c>
      <c r="F867" s="120">
        <f t="shared" si="48"/>
        <v>1.8827910826049947E-2</v>
      </c>
      <c r="G867" s="85"/>
    </row>
    <row r="868" spans="1:7" ht="15" customHeight="1">
      <c r="A868" s="102">
        <v>35541</v>
      </c>
      <c r="B868" s="109">
        <v>3869.5</v>
      </c>
      <c r="C868" s="119">
        <f t="shared" si="46"/>
        <v>1.5</v>
      </c>
      <c r="D868" s="120"/>
      <c r="E868" s="120">
        <f t="shared" si="47"/>
        <v>3.8779731127197516E-4</v>
      </c>
      <c r="F868" s="120">
        <f t="shared" si="48"/>
        <v>2.0165460186142709E-2</v>
      </c>
      <c r="G868" s="85"/>
    </row>
    <row r="869" spans="1:7" ht="15" customHeight="1">
      <c r="A869" s="102">
        <v>35548</v>
      </c>
      <c r="B869" s="109">
        <v>3865.2</v>
      </c>
      <c r="C869" s="119">
        <f t="shared" si="46"/>
        <v>-4.3000000000001819</v>
      </c>
      <c r="D869" s="120"/>
      <c r="E869" s="120">
        <f t="shared" si="47"/>
        <v>-1.1112546840677561E-3</v>
      </c>
      <c r="F869" s="120">
        <f t="shared" si="48"/>
        <v>-5.7785243571523315E-2</v>
      </c>
      <c r="G869" s="85"/>
    </row>
    <row r="870" spans="1:7" ht="15" customHeight="1">
      <c r="A870" s="102">
        <v>35555</v>
      </c>
      <c r="B870" s="109">
        <v>3868</v>
      </c>
      <c r="C870" s="119">
        <f t="shared" si="46"/>
        <v>2.8000000000001819</v>
      </c>
      <c r="D870" s="120"/>
      <c r="E870" s="120">
        <f t="shared" si="47"/>
        <v>7.2441270826870076E-4</v>
      </c>
      <c r="F870" s="120">
        <f t="shared" si="48"/>
        <v>3.766946082997244E-2</v>
      </c>
      <c r="G870" s="85"/>
    </row>
    <row r="871" spans="1:7" ht="15" customHeight="1">
      <c r="A871" s="102">
        <v>35562</v>
      </c>
      <c r="B871" s="109">
        <v>3874.7</v>
      </c>
      <c r="C871" s="119">
        <f t="shared" si="46"/>
        <v>6.6999999999998181</v>
      </c>
      <c r="D871" s="120"/>
      <c r="E871" s="120">
        <f t="shared" si="47"/>
        <v>1.7321613236814422E-3</v>
      </c>
      <c r="F871" s="120">
        <f t="shared" si="48"/>
        <v>9.0072388831434994E-2</v>
      </c>
      <c r="G871" s="85"/>
    </row>
    <row r="872" spans="1:7" ht="15" customHeight="1">
      <c r="A872" s="102">
        <v>35569</v>
      </c>
      <c r="B872" s="109">
        <v>3877.4</v>
      </c>
      <c r="C872" s="119">
        <f t="shared" si="46"/>
        <v>2.7000000000002728</v>
      </c>
      <c r="D872" s="120"/>
      <c r="E872" s="120">
        <f t="shared" si="47"/>
        <v>6.9682814153360854E-4</v>
      </c>
      <c r="F872" s="120">
        <f t="shared" si="48"/>
        <v>3.6235063359747646E-2</v>
      </c>
      <c r="G872" s="85"/>
    </row>
    <row r="873" spans="1:7" ht="15" customHeight="1">
      <c r="A873" s="102">
        <v>35576</v>
      </c>
      <c r="B873" s="109">
        <v>3887.7</v>
      </c>
      <c r="C873" s="119">
        <f t="shared" si="46"/>
        <v>10.299999999999727</v>
      </c>
      <c r="D873" s="120"/>
      <c r="E873" s="120">
        <f t="shared" si="47"/>
        <v>2.6564192500128248E-3</v>
      </c>
      <c r="F873" s="120">
        <f t="shared" si="48"/>
        <v>0.13813380100066688</v>
      </c>
      <c r="G873" s="85"/>
    </row>
    <row r="874" spans="1:7" ht="15" customHeight="1">
      <c r="A874" s="102">
        <v>35583</v>
      </c>
      <c r="B874" s="109">
        <v>3887.5</v>
      </c>
      <c r="C874" s="119">
        <f t="shared" si="46"/>
        <v>-0.1999999999998181</v>
      </c>
      <c r="D874" s="120"/>
      <c r="E874" s="120">
        <f t="shared" si="47"/>
        <v>-5.144429868555138E-5</v>
      </c>
      <c r="F874" s="120">
        <f t="shared" si="48"/>
        <v>-2.675103531648672E-3</v>
      </c>
      <c r="G874" s="85"/>
    </row>
    <row r="875" spans="1:7" ht="15" customHeight="1">
      <c r="A875" s="102">
        <v>35590</v>
      </c>
      <c r="B875" s="109">
        <v>3899.4</v>
      </c>
      <c r="C875" s="119">
        <f t="shared" si="46"/>
        <v>11.900000000000091</v>
      </c>
      <c r="D875" s="120"/>
      <c r="E875" s="120">
        <f t="shared" si="47"/>
        <v>3.061093247588448E-3</v>
      </c>
      <c r="F875" s="120">
        <f t="shared" si="48"/>
        <v>0.15917684887459929</v>
      </c>
      <c r="G875" s="85"/>
    </row>
    <row r="876" spans="1:7" ht="15" customHeight="1">
      <c r="A876" s="102">
        <v>35597</v>
      </c>
      <c r="B876" s="109">
        <v>3892.8</v>
      </c>
      <c r="C876" s="119">
        <f t="shared" si="46"/>
        <v>-6.5999999999999091</v>
      </c>
      <c r="D876" s="120"/>
      <c r="E876" s="120">
        <f t="shared" si="47"/>
        <v>-1.6925680873980378E-3</v>
      </c>
      <c r="F876" s="120">
        <f t="shared" si="48"/>
        <v>-8.8013540544697969E-2</v>
      </c>
      <c r="G876" s="85"/>
    </row>
    <row r="877" spans="1:7" ht="15" customHeight="1">
      <c r="A877" s="102">
        <v>35604</v>
      </c>
      <c r="B877" s="109">
        <v>3894</v>
      </c>
      <c r="C877" s="119">
        <f t="shared" si="46"/>
        <v>1.1999999999998181</v>
      </c>
      <c r="D877" s="120"/>
      <c r="E877" s="120">
        <f t="shared" si="47"/>
        <v>3.0826140567196314E-4</v>
      </c>
      <c r="F877" s="120">
        <f t="shared" si="48"/>
        <v>1.6029593094942084E-2</v>
      </c>
      <c r="G877" s="85"/>
    </row>
    <row r="878" spans="1:7" ht="15" customHeight="1">
      <c r="A878" s="102">
        <v>35611</v>
      </c>
      <c r="B878" s="109">
        <v>3900.3</v>
      </c>
      <c r="C878" s="119">
        <f t="shared" si="46"/>
        <v>6.3000000000001819</v>
      </c>
      <c r="D878" s="120"/>
      <c r="E878" s="120">
        <f t="shared" si="47"/>
        <v>1.6178736517720035E-3</v>
      </c>
      <c r="F878" s="120">
        <f t="shared" si="48"/>
        <v>8.4129429892144184E-2</v>
      </c>
      <c r="G878" s="85"/>
    </row>
    <row r="879" spans="1:7" ht="15" customHeight="1">
      <c r="A879" s="102">
        <v>35618</v>
      </c>
      <c r="B879" s="109">
        <v>3912.6</v>
      </c>
      <c r="C879" s="119">
        <f t="shared" si="46"/>
        <v>12.299999999999727</v>
      </c>
      <c r="D879" s="120">
        <f>GDP!C596</f>
        <v>5.2000000000000005E-2</v>
      </c>
      <c r="E879" s="120">
        <f t="shared" si="47"/>
        <v>3.1536035689561639E-3</v>
      </c>
      <c r="F879" s="120">
        <f t="shared" si="48"/>
        <v>0.16398738558572051</v>
      </c>
      <c r="G879" s="85"/>
    </row>
    <row r="880" spans="1:7" ht="15" customHeight="1">
      <c r="A880" s="102">
        <v>35625</v>
      </c>
      <c r="B880" s="109">
        <v>3910.9</v>
      </c>
      <c r="C880" s="119">
        <f t="shared" si="46"/>
        <v>-1.6999999999998181</v>
      </c>
      <c r="D880" s="120"/>
      <c r="E880" s="120">
        <f t="shared" si="47"/>
        <v>-4.3449368706226503E-4</v>
      </c>
      <c r="F880" s="120">
        <f t="shared" si="48"/>
        <v>-2.2593671727237783E-2</v>
      </c>
      <c r="G880" s="85"/>
    </row>
    <row r="881" spans="1:7" ht="15" customHeight="1">
      <c r="A881" s="102">
        <v>35632</v>
      </c>
      <c r="B881" s="109">
        <v>3912</v>
      </c>
      <c r="C881" s="119">
        <f t="shared" si="46"/>
        <v>1.0999999999999091</v>
      </c>
      <c r="D881" s="120"/>
      <c r="E881" s="120">
        <f t="shared" si="47"/>
        <v>2.8126518192741031E-4</v>
      </c>
      <c r="F881" s="120">
        <f t="shared" si="48"/>
        <v>1.4625789460225335E-2</v>
      </c>
      <c r="G881" s="85"/>
    </row>
    <row r="882" spans="1:7" ht="15" customHeight="1">
      <c r="A882" s="102">
        <v>35639</v>
      </c>
      <c r="B882" s="109">
        <v>3914.3</v>
      </c>
      <c r="C882" s="119">
        <f t="shared" si="46"/>
        <v>2.3000000000001819</v>
      </c>
      <c r="D882" s="120"/>
      <c r="E882" s="120">
        <f t="shared" si="47"/>
        <v>5.8793456032724492E-4</v>
      </c>
      <c r="F882" s="120">
        <f t="shared" si="48"/>
        <v>3.0572597137016735E-2</v>
      </c>
      <c r="G882" s="85"/>
    </row>
    <row r="883" spans="1:7" ht="15" customHeight="1">
      <c r="A883" s="102">
        <v>35646</v>
      </c>
      <c r="B883" s="109">
        <v>3927.7</v>
      </c>
      <c r="C883" s="119">
        <f t="shared" si="46"/>
        <v>13.399999999999636</v>
      </c>
      <c r="D883" s="120"/>
      <c r="E883" s="120">
        <f t="shared" si="47"/>
        <v>3.4233451702730079E-3</v>
      </c>
      <c r="F883" s="120">
        <f t="shared" si="48"/>
        <v>0.17801394885419641</v>
      </c>
      <c r="G883" s="85"/>
    </row>
    <row r="884" spans="1:7" ht="15" customHeight="1">
      <c r="A884" s="102">
        <v>35653</v>
      </c>
      <c r="B884" s="109">
        <v>3939.2</v>
      </c>
      <c r="C884" s="119">
        <f t="shared" si="46"/>
        <v>11.5</v>
      </c>
      <c r="D884" s="120"/>
      <c r="E884" s="120">
        <f t="shared" si="47"/>
        <v>2.9279221936502281E-3</v>
      </c>
      <c r="F884" s="120">
        <f t="shared" si="48"/>
        <v>0.15225195406981187</v>
      </c>
      <c r="G884" s="85"/>
    </row>
    <row r="885" spans="1:7" ht="15" customHeight="1">
      <c r="A885" s="102">
        <v>35660</v>
      </c>
      <c r="B885" s="109">
        <v>3947.4</v>
      </c>
      <c r="C885" s="119">
        <f t="shared" si="46"/>
        <v>8.2000000000002728</v>
      </c>
      <c r="D885" s="120"/>
      <c r="E885" s="120">
        <f t="shared" si="47"/>
        <v>2.0816409423233839E-3</v>
      </c>
      <c r="F885" s="120">
        <f t="shared" si="48"/>
        <v>0.10824532900081596</v>
      </c>
      <c r="G885" s="85"/>
    </row>
    <row r="886" spans="1:7" ht="15" customHeight="1">
      <c r="A886" s="102">
        <v>35667</v>
      </c>
      <c r="B886" s="109">
        <v>3953.9</v>
      </c>
      <c r="C886" s="119">
        <f t="shared" si="46"/>
        <v>6.5</v>
      </c>
      <c r="D886" s="120"/>
      <c r="E886" s="120">
        <f t="shared" si="47"/>
        <v>1.646653493438719E-3</v>
      </c>
      <c r="F886" s="120">
        <f t="shared" si="48"/>
        <v>8.5625981658813383E-2</v>
      </c>
      <c r="G886" s="85"/>
    </row>
    <row r="887" spans="1:7" ht="15" customHeight="1">
      <c r="A887" s="102">
        <v>35674</v>
      </c>
      <c r="B887" s="109">
        <v>3963.2</v>
      </c>
      <c r="C887" s="119">
        <f t="shared" si="46"/>
        <v>9.2999999999997272</v>
      </c>
      <c r="D887" s="120"/>
      <c r="E887" s="120">
        <f t="shared" si="47"/>
        <v>2.352108045221105E-3</v>
      </c>
      <c r="F887" s="120">
        <f t="shared" si="48"/>
        <v>0.12230961835149745</v>
      </c>
      <c r="G887" s="85"/>
    </row>
    <row r="888" spans="1:7" ht="15" customHeight="1">
      <c r="A888" s="102">
        <v>35681</v>
      </c>
      <c r="B888" s="109">
        <v>3963.3</v>
      </c>
      <c r="C888" s="119">
        <f t="shared" si="46"/>
        <v>0.1000000000003638</v>
      </c>
      <c r="D888" s="120"/>
      <c r="E888" s="120">
        <f t="shared" si="47"/>
        <v>2.5232135648053037E-5</v>
      </c>
      <c r="F888" s="120">
        <f t="shared" si="48"/>
        <v>1.3120710536987578E-3</v>
      </c>
      <c r="G888" s="85"/>
    </row>
    <row r="889" spans="1:7" ht="15" customHeight="1">
      <c r="A889" s="102">
        <v>35688</v>
      </c>
      <c r="B889" s="109">
        <v>3961.3</v>
      </c>
      <c r="C889" s="119">
        <f t="shared" si="46"/>
        <v>-2</v>
      </c>
      <c r="D889" s="120"/>
      <c r="E889" s="120">
        <f t="shared" si="47"/>
        <v>-5.0462998006711572E-4</v>
      </c>
      <c r="F889" s="120">
        <f t="shared" si="48"/>
        <v>-2.6240758963490016E-2</v>
      </c>
      <c r="G889" s="85"/>
    </row>
    <row r="890" spans="1:7" ht="15" customHeight="1">
      <c r="A890" s="102">
        <v>35695</v>
      </c>
      <c r="B890" s="109">
        <v>3960.9</v>
      </c>
      <c r="C890" s="119">
        <f t="shared" si="46"/>
        <v>-0.40000000000009095</v>
      </c>
      <c r="D890" s="120"/>
      <c r="E890" s="120">
        <f t="shared" si="47"/>
        <v>-1.0097695201072651E-4</v>
      </c>
      <c r="F890" s="120">
        <f t="shared" si="48"/>
        <v>-5.2508015045577786E-3</v>
      </c>
      <c r="G890" s="85"/>
    </row>
    <row r="891" spans="1:7" ht="15" customHeight="1">
      <c r="A891" s="102">
        <v>35702</v>
      </c>
      <c r="B891" s="109">
        <v>3965.3</v>
      </c>
      <c r="C891" s="119">
        <f t="shared" si="46"/>
        <v>4.4000000000000909</v>
      </c>
      <c r="D891" s="120"/>
      <c r="E891" s="120">
        <f t="shared" si="47"/>
        <v>1.110858643237671E-3</v>
      </c>
      <c r="F891" s="120">
        <f t="shared" si="48"/>
        <v>5.7764649448358893E-2</v>
      </c>
      <c r="G891" s="85"/>
    </row>
    <row r="892" spans="1:7" ht="15" customHeight="1">
      <c r="A892" s="102">
        <v>35709</v>
      </c>
      <c r="B892" s="109">
        <v>3976.8</v>
      </c>
      <c r="C892" s="119">
        <f t="shared" si="46"/>
        <v>11.5</v>
      </c>
      <c r="D892" s="120">
        <f>GDP!C599</f>
        <v>3.1E-2</v>
      </c>
      <c r="E892" s="120">
        <f t="shared" si="47"/>
        <v>2.9001588782689835E-3</v>
      </c>
      <c r="F892" s="120">
        <f t="shared" si="48"/>
        <v>0.15080826166998715</v>
      </c>
      <c r="G892" s="85"/>
    </row>
    <row r="893" spans="1:7" ht="15" customHeight="1">
      <c r="A893" s="102">
        <v>35716</v>
      </c>
      <c r="B893" s="109">
        <v>3977.7</v>
      </c>
      <c r="C893" s="119">
        <f t="shared" si="46"/>
        <v>0.8999999999996362</v>
      </c>
      <c r="D893" s="120"/>
      <c r="E893" s="120">
        <f t="shared" si="47"/>
        <v>2.2631261315621509E-4</v>
      </c>
      <c r="F893" s="120">
        <f t="shared" si="48"/>
        <v>1.1768255884123184E-2</v>
      </c>
      <c r="G893" s="85"/>
    </row>
    <row r="894" spans="1:7" ht="15" customHeight="1">
      <c r="A894" s="102">
        <v>35723</v>
      </c>
      <c r="B894" s="109">
        <v>3984.2</v>
      </c>
      <c r="C894" s="119">
        <f t="shared" si="46"/>
        <v>6.5</v>
      </c>
      <c r="D894" s="120"/>
      <c r="E894" s="120">
        <f t="shared" si="47"/>
        <v>1.6341101641652212E-3</v>
      </c>
      <c r="F894" s="120">
        <f t="shared" si="48"/>
        <v>8.4973728536591506E-2</v>
      </c>
      <c r="G894" s="85"/>
    </row>
    <row r="895" spans="1:7" ht="15" customHeight="1">
      <c r="A895" s="102">
        <v>35730</v>
      </c>
      <c r="B895" s="109">
        <v>3984</v>
      </c>
      <c r="C895" s="119">
        <f t="shared" si="46"/>
        <v>-0.1999999999998181</v>
      </c>
      <c r="D895" s="120"/>
      <c r="E895" s="120">
        <f t="shared" si="47"/>
        <v>-5.0198283218668268E-5</v>
      </c>
      <c r="F895" s="120">
        <f t="shared" si="48"/>
        <v>-2.6103107273707498E-3</v>
      </c>
      <c r="G895" s="85"/>
    </row>
    <row r="896" spans="1:7" ht="15" customHeight="1">
      <c r="A896" s="102">
        <v>35737</v>
      </c>
      <c r="B896" s="109">
        <v>3992.5</v>
      </c>
      <c r="C896" s="119">
        <f t="shared" si="46"/>
        <v>8.5</v>
      </c>
      <c r="D896" s="120"/>
      <c r="E896" s="120">
        <f t="shared" si="47"/>
        <v>2.1335341365461848E-3</v>
      </c>
      <c r="F896" s="120">
        <f t="shared" si="48"/>
        <v>0.11094377510040161</v>
      </c>
      <c r="G896" s="85"/>
    </row>
    <row r="897" spans="1:7" ht="15" customHeight="1">
      <c r="A897" s="102">
        <v>35744</v>
      </c>
      <c r="B897" s="109">
        <v>4001.4</v>
      </c>
      <c r="C897" s="119">
        <f t="shared" si="46"/>
        <v>8.9000000000000909</v>
      </c>
      <c r="D897" s="120"/>
      <c r="E897" s="120">
        <f t="shared" si="47"/>
        <v>2.2291797119599476E-3</v>
      </c>
      <c r="F897" s="120">
        <f t="shared" si="48"/>
        <v>0.11591734502191728</v>
      </c>
      <c r="G897" s="85"/>
    </row>
    <row r="898" spans="1:7" ht="15" customHeight="1">
      <c r="A898" s="102">
        <v>35751</v>
      </c>
      <c r="B898" s="109">
        <v>4000.6</v>
      </c>
      <c r="C898" s="119">
        <f t="shared" si="46"/>
        <v>-0.8000000000001819</v>
      </c>
      <c r="D898" s="120"/>
      <c r="E898" s="120">
        <f t="shared" si="47"/>
        <v>-1.9993002449147346E-4</v>
      </c>
      <c r="F898" s="120">
        <f t="shared" si="48"/>
        <v>-1.039636127355662E-2</v>
      </c>
      <c r="G898" s="85"/>
    </row>
    <row r="899" spans="1:7" ht="15" customHeight="1">
      <c r="A899" s="102">
        <v>35758</v>
      </c>
      <c r="B899" s="109">
        <v>4007.1</v>
      </c>
      <c r="C899" s="119">
        <f t="shared" si="46"/>
        <v>6.5</v>
      </c>
      <c r="D899" s="120"/>
      <c r="E899" s="120">
        <f t="shared" si="47"/>
        <v>1.6247562865570164E-3</v>
      </c>
      <c r="F899" s="120">
        <f t="shared" si="48"/>
        <v>8.4487326900964846E-2</v>
      </c>
      <c r="G899" s="85"/>
    </row>
    <row r="900" spans="1:7" ht="15" customHeight="1">
      <c r="A900" s="102">
        <v>35765</v>
      </c>
      <c r="B900" s="109">
        <v>4017.4</v>
      </c>
      <c r="C900" s="119">
        <f t="shared" si="46"/>
        <v>10.300000000000182</v>
      </c>
      <c r="D900" s="120"/>
      <c r="E900" s="120">
        <f t="shared" si="47"/>
        <v>2.5704374734846105E-3</v>
      </c>
      <c r="F900" s="120">
        <f t="shared" si="48"/>
        <v>0.13366274862119976</v>
      </c>
      <c r="G900" s="85"/>
    </row>
    <row r="901" spans="1:7" ht="15" customHeight="1">
      <c r="A901" s="102">
        <v>35772</v>
      </c>
      <c r="B901" s="109">
        <v>4018.9</v>
      </c>
      <c r="C901" s="119">
        <f t="shared" si="46"/>
        <v>1.5</v>
      </c>
      <c r="D901" s="120"/>
      <c r="E901" s="120">
        <f t="shared" si="47"/>
        <v>3.7337581520386319E-4</v>
      </c>
      <c r="F901" s="120">
        <f t="shared" si="48"/>
        <v>1.9415542390600886E-2</v>
      </c>
      <c r="G901" s="85"/>
    </row>
    <row r="902" spans="1:7" ht="15" customHeight="1">
      <c r="A902" s="102">
        <v>35779</v>
      </c>
      <c r="B902" s="109">
        <v>4016.8</v>
      </c>
      <c r="C902" s="119">
        <f t="shared" si="46"/>
        <v>-2.0999999999999091</v>
      </c>
      <c r="D902" s="120"/>
      <c r="E902" s="120">
        <f t="shared" si="47"/>
        <v>-5.2253104083204588E-4</v>
      </c>
      <c r="F902" s="120">
        <f t="shared" si="48"/>
        <v>-2.7171614123266387E-2</v>
      </c>
      <c r="G902" s="85"/>
    </row>
    <row r="903" spans="1:7" ht="15" customHeight="1">
      <c r="A903" s="102">
        <v>35786</v>
      </c>
      <c r="B903" s="109">
        <v>4021.3</v>
      </c>
      <c r="C903" s="119">
        <f t="shared" si="46"/>
        <v>4.5</v>
      </c>
      <c r="D903" s="120"/>
      <c r="E903" s="120">
        <f t="shared" si="47"/>
        <v>1.1202947619996016E-3</v>
      </c>
      <c r="F903" s="120">
        <f t="shared" si="48"/>
        <v>5.8255327623979287E-2</v>
      </c>
      <c r="G903" s="85"/>
    </row>
    <row r="904" spans="1:7" ht="15" customHeight="1">
      <c r="A904" s="102">
        <v>35793</v>
      </c>
      <c r="B904" s="109">
        <v>4029.4</v>
      </c>
      <c r="C904" s="119">
        <f t="shared" si="46"/>
        <v>8.0999999999999091</v>
      </c>
      <c r="D904" s="120"/>
      <c r="E904" s="120">
        <f t="shared" si="47"/>
        <v>2.0142739909979131E-3</v>
      </c>
      <c r="F904" s="120">
        <f t="shared" si="48"/>
        <v>0.10474224753189149</v>
      </c>
      <c r="G904" s="85"/>
    </row>
    <row r="905" spans="1:7" ht="15" customHeight="1">
      <c r="A905" s="102">
        <v>35800</v>
      </c>
      <c r="B905" s="109">
        <v>4045</v>
      </c>
      <c r="C905" s="119">
        <f t="shared" si="46"/>
        <v>15.599999999999909</v>
      </c>
      <c r="D905" s="120">
        <f>GDP!C602</f>
        <v>0.04</v>
      </c>
      <c r="E905" s="120">
        <f t="shared" si="47"/>
        <v>3.8715441504938472E-3</v>
      </c>
      <c r="F905" s="120">
        <f t="shared" si="48"/>
        <v>0.20132029582568006</v>
      </c>
      <c r="G905" s="85"/>
    </row>
    <row r="906" spans="1:7" ht="15" customHeight="1">
      <c r="A906" s="102">
        <v>35807</v>
      </c>
      <c r="B906" s="109">
        <v>4043</v>
      </c>
      <c r="C906" s="119">
        <f t="shared" si="46"/>
        <v>-2</v>
      </c>
      <c r="D906" s="120"/>
      <c r="E906" s="120">
        <f t="shared" si="47"/>
        <v>-4.9443757725587149E-4</v>
      </c>
      <c r="F906" s="120">
        <f t="shared" si="48"/>
        <v>-2.5710754017305319E-2</v>
      </c>
      <c r="G906" s="85"/>
    </row>
    <row r="907" spans="1:7" ht="15" customHeight="1">
      <c r="A907" s="102">
        <v>35814</v>
      </c>
      <c r="B907" s="109">
        <v>4042.4</v>
      </c>
      <c r="C907" s="119">
        <f t="shared" ref="C907:C970" si="49">B907-B906</f>
        <v>-0.59999999999990905</v>
      </c>
      <c r="D907" s="120"/>
      <c r="E907" s="120">
        <f t="shared" ref="E907:E970" si="50">(B907-B906)/B906</f>
        <v>-1.4840465001234455E-4</v>
      </c>
      <c r="F907" s="120">
        <f t="shared" si="48"/>
        <v>-7.7170418006419165E-3</v>
      </c>
      <c r="G907" s="85"/>
    </row>
    <row r="908" spans="1:7" ht="15" customHeight="1">
      <c r="A908" s="102">
        <v>35821</v>
      </c>
      <c r="B908" s="109">
        <v>4047.7</v>
      </c>
      <c r="C908" s="119">
        <f t="shared" si="49"/>
        <v>5.2999999999997272</v>
      </c>
      <c r="D908" s="120"/>
      <c r="E908" s="120">
        <f t="shared" si="50"/>
        <v>1.3111023154560972E-3</v>
      </c>
      <c r="F908" s="120">
        <f t="shared" si="48"/>
        <v>6.8177320403717059E-2</v>
      </c>
      <c r="G908" s="85"/>
    </row>
    <row r="909" spans="1:7" ht="15" customHeight="1">
      <c r="A909" s="102">
        <v>35828</v>
      </c>
      <c r="B909" s="109">
        <v>4055.8</v>
      </c>
      <c r="C909" s="119">
        <f t="shared" si="49"/>
        <v>8.1000000000003638</v>
      </c>
      <c r="D909" s="120"/>
      <c r="E909" s="120">
        <f t="shared" si="50"/>
        <v>2.0011364478593682E-3</v>
      </c>
      <c r="F909" s="120">
        <f t="shared" si="48"/>
        <v>0.10405909528868715</v>
      </c>
      <c r="G909" s="85"/>
    </row>
    <row r="910" spans="1:7" ht="15" customHeight="1">
      <c r="A910" s="102">
        <v>35835</v>
      </c>
      <c r="B910" s="109">
        <v>4070.5</v>
      </c>
      <c r="C910" s="119">
        <f t="shared" si="49"/>
        <v>14.699999999999818</v>
      </c>
      <c r="D910" s="120"/>
      <c r="E910" s="120">
        <f t="shared" si="50"/>
        <v>3.6244390749050294E-3</v>
      </c>
      <c r="F910" s="120">
        <f t="shared" si="48"/>
        <v>0.18847083189506153</v>
      </c>
      <c r="G910" s="85"/>
    </row>
    <row r="911" spans="1:7" ht="15" customHeight="1">
      <c r="A911" s="102">
        <v>35842</v>
      </c>
      <c r="B911" s="109">
        <v>4076.2</v>
      </c>
      <c r="C911" s="119">
        <f t="shared" si="49"/>
        <v>5.6999999999998181</v>
      </c>
      <c r="D911" s="120"/>
      <c r="E911" s="120">
        <f t="shared" si="50"/>
        <v>1.4003193710845888E-3</v>
      </c>
      <c r="F911" s="120">
        <f t="shared" si="48"/>
        <v>7.2816607296398619E-2</v>
      </c>
      <c r="G911" s="85"/>
    </row>
    <row r="912" spans="1:7" ht="15" customHeight="1">
      <c r="A912" s="102">
        <v>35849</v>
      </c>
      <c r="B912" s="109">
        <v>4086.2</v>
      </c>
      <c r="C912" s="119">
        <f t="shared" si="49"/>
        <v>10</v>
      </c>
      <c r="D912" s="120"/>
      <c r="E912" s="120">
        <f t="shared" si="50"/>
        <v>2.4532652961091212E-3</v>
      </c>
      <c r="F912" s="120">
        <f t="shared" si="48"/>
        <v>0.1275697953976743</v>
      </c>
      <c r="G912" s="85"/>
    </row>
    <row r="913" spans="1:7" ht="15" customHeight="1">
      <c r="A913" s="102">
        <v>35856</v>
      </c>
      <c r="B913" s="109">
        <v>4094.2</v>
      </c>
      <c r="C913" s="119">
        <f t="shared" si="49"/>
        <v>8</v>
      </c>
      <c r="D913" s="120"/>
      <c r="E913" s="120">
        <f t="shared" si="50"/>
        <v>1.9578092114923402E-3</v>
      </c>
      <c r="F913" s="120">
        <f t="shared" si="48"/>
        <v>0.10180607899760169</v>
      </c>
      <c r="G913" s="85"/>
    </row>
    <row r="914" spans="1:7" ht="15" customHeight="1">
      <c r="A914" s="102">
        <v>35863</v>
      </c>
      <c r="B914" s="109">
        <v>4106.3</v>
      </c>
      <c r="C914" s="119">
        <f t="shared" si="49"/>
        <v>12.100000000000364</v>
      </c>
      <c r="D914" s="120"/>
      <c r="E914" s="120">
        <f t="shared" si="50"/>
        <v>2.9554003224073967E-3</v>
      </c>
      <c r="F914" s="120">
        <f t="shared" si="48"/>
        <v>0.15368081676518464</v>
      </c>
      <c r="G914" s="85"/>
    </row>
    <row r="915" spans="1:7" ht="15" customHeight="1">
      <c r="A915" s="102">
        <v>35870</v>
      </c>
      <c r="B915" s="109">
        <v>4107.2</v>
      </c>
      <c r="C915" s="119">
        <f t="shared" si="49"/>
        <v>0.8999999999996362</v>
      </c>
      <c r="D915" s="120"/>
      <c r="E915" s="120">
        <f t="shared" si="50"/>
        <v>2.1917541338909387E-4</v>
      </c>
      <c r="F915" s="120">
        <f t="shared" si="48"/>
        <v>1.1397121496232881E-2</v>
      </c>
      <c r="G915" s="85"/>
    </row>
    <row r="916" spans="1:7" ht="15" customHeight="1">
      <c r="A916" s="102">
        <v>35877</v>
      </c>
      <c r="B916" s="109">
        <v>4102.6000000000004</v>
      </c>
      <c r="C916" s="119">
        <f t="shared" si="49"/>
        <v>-4.5999999999994543</v>
      </c>
      <c r="D916" s="120"/>
      <c r="E916" s="120">
        <f t="shared" si="50"/>
        <v>-1.11998441760797E-3</v>
      </c>
      <c r="F916" s="120">
        <f t="shared" ref="F916:F979" si="51">E916*52</f>
        <v>-5.8239189715614439E-2</v>
      </c>
      <c r="G916" s="85"/>
    </row>
    <row r="917" spans="1:7" ht="15" customHeight="1">
      <c r="A917" s="102">
        <v>35884</v>
      </c>
      <c r="B917" s="109">
        <v>4102.1000000000004</v>
      </c>
      <c r="C917" s="119">
        <f t="shared" si="49"/>
        <v>-0.5</v>
      </c>
      <c r="D917" s="120"/>
      <c r="E917" s="120">
        <f t="shared" si="50"/>
        <v>-1.2187393360308096E-4</v>
      </c>
      <c r="F917" s="120">
        <f t="shared" si="51"/>
        <v>-6.3374445473602095E-3</v>
      </c>
      <c r="G917" s="85"/>
    </row>
    <row r="918" spans="1:7" ht="15" customHeight="1">
      <c r="A918" s="102">
        <v>35891</v>
      </c>
      <c r="B918" s="109">
        <v>4125.3999999999996</v>
      </c>
      <c r="C918" s="119">
        <f t="shared" si="49"/>
        <v>23.299999999999272</v>
      </c>
      <c r="D918" s="120">
        <f>GDP!C605</f>
        <v>3.9E-2</v>
      </c>
      <c r="E918" s="120">
        <f t="shared" si="50"/>
        <v>5.6800175519853904E-3</v>
      </c>
      <c r="F918" s="120">
        <f t="shared" si="51"/>
        <v>0.29536091270324027</v>
      </c>
      <c r="G918" s="85"/>
    </row>
    <row r="919" spans="1:7" ht="15" customHeight="1">
      <c r="A919" s="102">
        <v>35898</v>
      </c>
      <c r="B919" s="109">
        <v>4129.1000000000004</v>
      </c>
      <c r="C919" s="119">
        <f t="shared" si="49"/>
        <v>3.7000000000007276</v>
      </c>
      <c r="D919" s="120"/>
      <c r="E919" s="120">
        <f t="shared" si="50"/>
        <v>8.9688272652366512E-4</v>
      </c>
      <c r="F919" s="120">
        <f t="shared" si="51"/>
        <v>4.6637901779230585E-2</v>
      </c>
      <c r="G919" s="85"/>
    </row>
    <row r="920" spans="1:7" ht="15" customHeight="1">
      <c r="A920" s="102">
        <v>35905</v>
      </c>
      <c r="B920" s="109">
        <v>4133.5</v>
      </c>
      <c r="C920" s="119">
        <f t="shared" si="49"/>
        <v>4.3999999999996362</v>
      </c>
      <c r="D920" s="120"/>
      <c r="E920" s="120">
        <f t="shared" si="50"/>
        <v>1.0656075173765798E-3</v>
      </c>
      <c r="F920" s="120">
        <f t="shared" si="51"/>
        <v>5.541159090358215E-2</v>
      </c>
      <c r="G920" s="85"/>
    </row>
    <row r="921" spans="1:7" ht="15" customHeight="1">
      <c r="A921" s="102">
        <v>35912</v>
      </c>
      <c r="B921" s="109">
        <v>4128.5</v>
      </c>
      <c r="C921" s="119">
        <f t="shared" si="49"/>
        <v>-5</v>
      </c>
      <c r="D921" s="120"/>
      <c r="E921" s="120">
        <f t="shared" si="50"/>
        <v>-1.2096286440062901E-3</v>
      </c>
      <c r="F921" s="120">
        <f t="shared" si="51"/>
        <v>-6.2900689488327083E-2</v>
      </c>
      <c r="G921" s="85"/>
    </row>
    <row r="922" spans="1:7" ht="15" customHeight="1">
      <c r="A922" s="102">
        <v>35919</v>
      </c>
      <c r="B922" s="109">
        <v>4140.1000000000004</v>
      </c>
      <c r="C922" s="119">
        <f t="shared" si="49"/>
        <v>11.600000000000364</v>
      </c>
      <c r="D922" s="120"/>
      <c r="E922" s="120">
        <f t="shared" si="50"/>
        <v>2.8097371926850828E-3</v>
      </c>
      <c r="F922" s="120">
        <f t="shared" si="51"/>
        <v>0.14610633401962431</v>
      </c>
      <c r="G922" s="85"/>
    </row>
    <row r="923" spans="1:7" ht="15" customHeight="1">
      <c r="A923" s="102">
        <v>35926</v>
      </c>
      <c r="B923" s="109">
        <v>4148.7</v>
      </c>
      <c r="C923" s="119">
        <f t="shared" si="49"/>
        <v>8.5999999999994543</v>
      </c>
      <c r="D923" s="120"/>
      <c r="E923" s="120">
        <f t="shared" si="50"/>
        <v>2.0772445110020178E-3</v>
      </c>
      <c r="F923" s="120">
        <f t="shared" si="51"/>
        <v>0.10801671457210493</v>
      </c>
      <c r="G923" s="85"/>
    </row>
    <row r="924" spans="1:7" ht="15" customHeight="1">
      <c r="A924" s="102">
        <v>35933</v>
      </c>
      <c r="B924" s="109">
        <v>4152.3</v>
      </c>
      <c r="C924" s="119">
        <f t="shared" si="49"/>
        <v>3.6000000000003638</v>
      </c>
      <c r="D924" s="120"/>
      <c r="E924" s="120">
        <f t="shared" si="50"/>
        <v>8.677417022200602E-4</v>
      </c>
      <c r="F924" s="120">
        <f t="shared" si="51"/>
        <v>4.5122568515443127E-2</v>
      </c>
      <c r="G924" s="85"/>
    </row>
    <row r="925" spans="1:7" ht="15" customHeight="1">
      <c r="A925" s="102">
        <v>35940</v>
      </c>
      <c r="B925" s="109">
        <v>4156.3999999999996</v>
      </c>
      <c r="C925" s="119">
        <f t="shared" si="49"/>
        <v>4.0999999999994543</v>
      </c>
      <c r="D925" s="120"/>
      <c r="E925" s="120">
        <f t="shared" si="50"/>
        <v>9.8740457096054089E-4</v>
      </c>
      <c r="F925" s="120">
        <f t="shared" si="51"/>
        <v>5.1345037689948123E-2</v>
      </c>
      <c r="G925" s="85"/>
    </row>
    <row r="926" spans="1:7" ht="15" customHeight="1">
      <c r="A926" s="102">
        <v>35947</v>
      </c>
      <c r="B926" s="109">
        <v>4169.8999999999996</v>
      </c>
      <c r="C926" s="119">
        <f t="shared" si="49"/>
        <v>13.5</v>
      </c>
      <c r="D926" s="120"/>
      <c r="E926" s="120">
        <f t="shared" si="50"/>
        <v>3.2480030795881054E-3</v>
      </c>
      <c r="F926" s="120">
        <f t="shared" si="51"/>
        <v>0.16889616013858147</v>
      </c>
      <c r="G926" s="85"/>
    </row>
    <row r="927" spans="1:7" ht="15" customHeight="1">
      <c r="A927" s="102">
        <v>35954</v>
      </c>
      <c r="B927" s="109">
        <v>4173.8999999999996</v>
      </c>
      <c r="C927" s="119">
        <f t="shared" si="49"/>
        <v>4</v>
      </c>
      <c r="D927" s="120"/>
      <c r="E927" s="120">
        <f t="shared" si="50"/>
        <v>9.5925561764071093E-4</v>
      </c>
      <c r="F927" s="120">
        <f t="shared" si="51"/>
        <v>4.9881292117316969E-2</v>
      </c>
      <c r="G927" s="85"/>
    </row>
    <row r="928" spans="1:7" ht="15" customHeight="1">
      <c r="A928" s="102">
        <v>35961</v>
      </c>
      <c r="B928" s="109">
        <v>4175.2</v>
      </c>
      <c r="C928" s="119">
        <f t="shared" si="49"/>
        <v>1.3000000000001819</v>
      </c>
      <c r="D928" s="120"/>
      <c r="E928" s="120">
        <f t="shared" si="50"/>
        <v>3.1145930664371019E-4</v>
      </c>
      <c r="F928" s="120">
        <f t="shared" si="51"/>
        <v>1.619588394547293E-2</v>
      </c>
      <c r="G928" s="85"/>
    </row>
    <row r="929" spans="1:7" ht="15" customHeight="1">
      <c r="A929" s="102">
        <v>35968</v>
      </c>
      <c r="B929" s="109">
        <v>4172.8</v>
      </c>
      <c r="C929" s="119">
        <f t="shared" si="49"/>
        <v>-2.3999999999996362</v>
      </c>
      <c r="D929" s="120"/>
      <c r="E929" s="120">
        <f t="shared" si="50"/>
        <v>-5.74822762981327E-4</v>
      </c>
      <c r="F929" s="120">
        <f t="shared" si="51"/>
        <v>-2.9890783675029002E-2</v>
      </c>
      <c r="G929" s="85"/>
    </row>
    <row r="930" spans="1:7" ht="15" customHeight="1">
      <c r="A930" s="102">
        <v>35975</v>
      </c>
      <c r="B930" s="109">
        <v>4171.7</v>
      </c>
      <c r="C930" s="119">
        <f t="shared" si="49"/>
        <v>-1.1000000000003638</v>
      </c>
      <c r="D930" s="120"/>
      <c r="E930" s="120">
        <f t="shared" si="50"/>
        <v>-2.6361196319027121E-4</v>
      </c>
      <c r="F930" s="120">
        <f t="shared" si="51"/>
        <v>-1.3707822085894102E-2</v>
      </c>
      <c r="G930" s="85"/>
    </row>
    <row r="931" spans="1:7">
      <c r="A931" s="102">
        <v>35982</v>
      </c>
      <c r="B931" s="109">
        <v>4197.8</v>
      </c>
      <c r="C931" s="119">
        <f t="shared" si="49"/>
        <v>26.100000000000364</v>
      </c>
      <c r="D931" s="120">
        <f>GDP!C608</f>
        <v>5.2999999999999999E-2</v>
      </c>
      <c r="E931" s="120">
        <f t="shared" si="50"/>
        <v>6.2564422178009839E-3</v>
      </c>
      <c r="F931" s="120">
        <f t="shared" si="51"/>
        <v>0.32533499532565119</v>
      </c>
    </row>
    <row r="932" spans="1:7" ht="15" customHeight="1">
      <c r="A932" s="102">
        <v>35989</v>
      </c>
      <c r="B932" s="109">
        <v>4187.8999999999996</v>
      </c>
      <c r="C932" s="119">
        <f t="shared" si="49"/>
        <v>-9.9000000000005457</v>
      </c>
      <c r="D932" s="120"/>
      <c r="E932" s="120">
        <f t="shared" si="50"/>
        <v>-2.3583781981038987E-3</v>
      </c>
      <c r="F932" s="120">
        <f t="shared" si="51"/>
        <v>-0.12263566630140273</v>
      </c>
      <c r="G932" s="85"/>
    </row>
    <row r="933" spans="1:7" ht="15" customHeight="1">
      <c r="A933" s="102">
        <v>35996</v>
      </c>
      <c r="B933" s="109">
        <v>4192.3999999999996</v>
      </c>
      <c r="C933" s="119">
        <f t="shared" si="49"/>
        <v>4.5</v>
      </c>
      <c r="D933" s="120"/>
      <c r="E933" s="120">
        <f t="shared" si="50"/>
        <v>1.0745242245516846E-3</v>
      </c>
      <c r="F933" s="120">
        <f t="shared" si="51"/>
        <v>5.5875259676687598E-2</v>
      </c>
      <c r="G933" s="85"/>
    </row>
    <row r="934" spans="1:7" ht="15" customHeight="1">
      <c r="A934" s="102">
        <v>36003</v>
      </c>
      <c r="B934" s="109">
        <v>4193.5</v>
      </c>
      <c r="C934" s="119">
        <f t="shared" si="49"/>
        <v>1.1000000000003638</v>
      </c>
      <c r="D934" s="120"/>
      <c r="E934" s="120">
        <f t="shared" si="50"/>
        <v>2.6237954393673406E-4</v>
      </c>
      <c r="F934" s="120">
        <f t="shared" si="51"/>
        <v>1.3643736284710172E-2</v>
      </c>
      <c r="G934" s="85"/>
    </row>
    <row r="935" spans="1:7" ht="15" customHeight="1">
      <c r="A935" s="102">
        <v>36010</v>
      </c>
      <c r="B935" s="109">
        <v>4200.7</v>
      </c>
      <c r="C935" s="119">
        <f t="shared" si="49"/>
        <v>7.1999999999998181</v>
      </c>
      <c r="D935" s="120"/>
      <c r="E935" s="120">
        <f t="shared" si="50"/>
        <v>1.7169428878025081E-3</v>
      </c>
      <c r="F935" s="120">
        <f t="shared" si="51"/>
        <v>8.9281030165730427E-2</v>
      </c>
      <c r="G935" s="85"/>
    </row>
    <row r="936" spans="1:7" ht="15" customHeight="1">
      <c r="A936" s="102">
        <v>36017</v>
      </c>
      <c r="B936" s="109">
        <v>4217.3999999999996</v>
      </c>
      <c r="C936" s="119">
        <f t="shared" si="49"/>
        <v>16.699999999999818</v>
      </c>
      <c r="D936" s="120"/>
      <c r="E936" s="120">
        <f t="shared" si="50"/>
        <v>3.9755278882090649E-3</v>
      </c>
      <c r="F936" s="120">
        <f t="shared" si="51"/>
        <v>0.20672745018687139</v>
      </c>
      <c r="G936" s="85"/>
    </row>
    <row r="937" spans="1:7" ht="15" customHeight="1">
      <c r="A937" s="102">
        <v>36024</v>
      </c>
      <c r="B937" s="109">
        <v>4216.1000000000004</v>
      </c>
      <c r="C937" s="119">
        <f t="shared" si="49"/>
        <v>-1.2999999999992724</v>
      </c>
      <c r="D937" s="120"/>
      <c r="E937" s="120">
        <f t="shared" si="50"/>
        <v>-3.0824678711985408E-4</v>
      </c>
      <c r="F937" s="120">
        <f t="shared" si="51"/>
        <v>-1.6028832930232412E-2</v>
      </c>
      <c r="G937" s="85"/>
    </row>
    <row r="938" spans="1:7" ht="15" customHeight="1">
      <c r="A938" s="102">
        <v>36031</v>
      </c>
      <c r="B938" s="109">
        <v>4220.3999999999996</v>
      </c>
      <c r="C938" s="119">
        <f t="shared" si="49"/>
        <v>4.2999999999992724</v>
      </c>
      <c r="D938" s="120"/>
      <c r="E938" s="120">
        <f t="shared" si="50"/>
        <v>1.0198999074972775E-3</v>
      </c>
      <c r="F938" s="120">
        <f t="shared" si="51"/>
        <v>5.303479518985843E-2</v>
      </c>
      <c r="G938" s="85"/>
    </row>
    <row r="939" spans="1:7" ht="15" customHeight="1">
      <c r="A939" s="102">
        <v>36038</v>
      </c>
      <c r="B939" s="109">
        <v>4228.8999999999996</v>
      </c>
      <c r="C939" s="119">
        <f t="shared" si="49"/>
        <v>8.5</v>
      </c>
      <c r="D939" s="120"/>
      <c r="E939" s="120">
        <f t="shared" si="50"/>
        <v>2.0140271064354089E-3</v>
      </c>
      <c r="F939" s="120">
        <f t="shared" si="51"/>
        <v>0.10472940953464127</v>
      </c>
      <c r="G939" s="85"/>
    </row>
    <row r="940" spans="1:7" ht="15" customHeight="1">
      <c r="A940" s="102">
        <v>36045</v>
      </c>
      <c r="B940" s="109">
        <v>4250</v>
      </c>
      <c r="C940" s="119">
        <f t="shared" si="49"/>
        <v>21.100000000000364</v>
      </c>
      <c r="D940" s="120"/>
      <c r="E940" s="120">
        <f t="shared" si="50"/>
        <v>4.9894771690038465E-3</v>
      </c>
      <c r="F940" s="120">
        <f t="shared" si="51"/>
        <v>0.25945281278820004</v>
      </c>
      <c r="G940" s="85"/>
    </row>
    <row r="941" spans="1:7" ht="15" customHeight="1">
      <c r="A941" s="102">
        <v>36052</v>
      </c>
      <c r="B941" s="109">
        <v>4257.8</v>
      </c>
      <c r="C941" s="119">
        <f t="shared" si="49"/>
        <v>7.8000000000001819</v>
      </c>
      <c r="D941" s="120"/>
      <c r="E941" s="120">
        <f t="shared" si="50"/>
        <v>1.8352941176471016E-3</v>
      </c>
      <c r="F941" s="120">
        <f t="shared" si="51"/>
        <v>9.5435294117649283E-2</v>
      </c>
      <c r="G941" s="85"/>
    </row>
    <row r="942" spans="1:7" ht="15" customHeight="1">
      <c r="A942" s="102">
        <v>36059</v>
      </c>
      <c r="B942" s="109">
        <v>4262.3</v>
      </c>
      <c r="C942" s="119">
        <f t="shared" si="49"/>
        <v>4.5</v>
      </c>
      <c r="D942" s="120"/>
      <c r="E942" s="120">
        <f t="shared" si="50"/>
        <v>1.0568838367231903E-3</v>
      </c>
      <c r="F942" s="120">
        <f t="shared" si="51"/>
        <v>5.4957959509605893E-2</v>
      </c>
      <c r="G942" s="85"/>
    </row>
    <row r="943" spans="1:7" ht="15" customHeight="1">
      <c r="A943" s="102">
        <v>36066</v>
      </c>
      <c r="B943" s="109">
        <v>4255.8</v>
      </c>
      <c r="C943" s="119">
        <f t="shared" si="49"/>
        <v>-6.5</v>
      </c>
      <c r="D943" s="120"/>
      <c r="E943" s="120">
        <f t="shared" si="50"/>
        <v>-1.5249982403866456E-3</v>
      </c>
      <c r="F943" s="120">
        <f t="shared" si="51"/>
        <v>-7.929990850010557E-2</v>
      </c>
      <c r="G943" s="85"/>
    </row>
    <row r="944" spans="1:7" ht="15" customHeight="1">
      <c r="A944" s="102">
        <v>36073</v>
      </c>
      <c r="B944" s="109">
        <v>4274.6000000000004</v>
      </c>
      <c r="C944" s="119">
        <f t="shared" si="49"/>
        <v>18.800000000000182</v>
      </c>
      <c r="D944" s="120">
        <f>GDP!C611</f>
        <v>6.7000000000000004E-2</v>
      </c>
      <c r="E944" s="120">
        <f t="shared" si="50"/>
        <v>4.4175008224071107E-3</v>
      </c>
      <c r="F944" s="120">
        <f t="shared" si="51"/>
        <v>0.22971004276516976</v>
      </c>
      <c r="G944" s="85"/>
    </row>
    <row r="945" spans="1:7" ht="15" customHeight="1">
      <c r="A945" s="102">
        <v>36080</v>
      </c>
      <c r="B945" s="109">
        <v>4285.8999999999996</v>
      </c>
      <c r="C945" s="119">
        <f t="shared" si="49"/>
        <v>11.299999999999272</v>
      </c>
      <c r="D945" s="120"/>
      <c r="E945" s="120">
        <f t="shared" si="50"/>
        <v>2.6435222009075169E-3</v>
      </c>
      <c r="F945" s="120">
        <f t="shared" si="51"/>
        <v>0.13746315444719087</v>
      </c>
      <c r="G945" s="85"/>
    </row>
    <row r="946" spans="1:7" ht="15" customHeight="1">
      <c r="A946" s="102">
        <v>36087</v>
      </c>
      <c r="B946" s="109">
        <v>4297.5</v>
      </c>
      <c r="C946" s="119">
        <f t="shared" si="49"/>
        <v>11.600000000000364</v>
      </c>
      <c r="D946" s="120"/>
      <c r="E946" s="120">
        <f t="shared" si="50"/>
        <v>2.706549382860161E-3</v>
      </c>
      <c r="F946" s="120">
        <f t="shared" si="51"/>
        <v>0.14074056790872838</v>
      </c>
      <c r="G946" s="85"/>
    </row>
    <row r="947" spans="1:7" ht="15" customHeight="1">
      <c r="A947" s="102">
        <v>36094</v>
      </c>
      <c r="B947" s="109">
        <v>4311.7</v>
      </c>
      <c r="C947" s="119">
        <f t="shared" si="49"/>
        <v>14.199999999999818</v>
      </c>
      <c r="D947" s="120"/>
      <c r="E947" s="120">
        <f t="shared" si="50"/>
        <v>3.304246655031953E-3</v>
      </c>
      <c r="F947" s="120">
        <f t="shared" si="51"/>
        <v>0.17182082606166155</v>
      </c>
      <c r="G947" s="85"/>
    </row>
    <row r="948" spans="1:7" ht="15" customHeight="1">
      <c r="A948" s="102">
        <v>36101</v>
      </c>
      <c r="B948" s="109">
        <v>4318.5</v>
      </c>
      <c r="C948" s="119">
        <f t="shared" si="49"/>
        <v>6.8000000000001819</v>
      </c>
      <c r="D948" s="120"/>
      <c r="E948" s="120">
        <f t="shared" si="50"/>
        <v>1.5771041584526247E-3</v>
      </c>
      <c r="F948" s="120">
        <f t="shared" si="51"/>
        <v>8.200941623953649E-2</v>
      </c>
      <c r="G948" s="85"/>
    </row>
    <row r="949" spans="1:7" ht="15" customHeight="1">
      <c r="A949" s="102">
        <v>36108</v>
      </c>
      <c r="B949" s="109">
        <v>4335.8999999999996</v>
      </c>
      <c r="C949" s="119">
        <f t="shared" si="49"/>
        <v>17.399999999999636</v>
      </c>
      <c r="D949" s="120"/>
      <c r="E949" s="120">
        <f t="shared" si="50"/>
        <v>4.0291767974990475E-3</v>
      </c>
      <c r="F949" s="120">
        <f t="shared" si="51"/>
        <v>0.20951719346995046</v>
      </c>
      <c r="G949" s="85"/>
    </row>
    <row r="950" spans="1:7" ht="15" customHeight="1">
      <c r="A950" s="102">
        <v>36115</v>
      </c>
      <c r="B950" s="109">
        <v>4339.1000000000004</v>
      </c>
      <c r="C950" s="119">
        <f t="shared" si="49"/>
        <v>3.2000000000007276</v>
      </c>
      <c r="D950" s="120"/>
      <c r="E950" s="120">
        <f t="shared" si="50"/>
        <v>7.3802440093192372E-4</v>
      </c>
      <c r="F950" s="120">
        <f t="shared" si="51"/>
        <v>3.8377268848460031E-2</v>
      </c>
      <c r="G950" s="85"/>
    </row>
    <row r="951" spans="1:7" ht="15" customHeight="1">
      <c r="A951" s="102">
        <v>36122</v>
      </c>
      <c r="B951" s="109">
        <v>4337.6000000000004</v>
      </c>
      <c r="C951" s="119">
        <f t="shared" si="49"/>
        <v>-1.5</v>
      </c>
      <c r="D951" s="120"/>
      <c r="E951" s="120">
        <f t="shared" si="50"/>
        <v>-3.4569380747159545E-4</v>
      </c>
      <c r="F951" s="120">
        <f t="shared" si="51"/>
        <v>-1.7976077988522965E-2</v>
      </c>
      <c r="G951" s="85"/>
    </row>
    <row r="952" spans="1:7" ht="15" customHeight="1">
      <c r="A952" s="102">
        <v>36129</v>
      </c>
      <c r="B952" s="109">
        <v>4339.8</v>
      </c>
      <c r="C952" s="119">
        <f t="shared" si="49"/>
        <v>2.1999999999998181</v>
      </c>
      <c r="D952" s="120"/>
      <c r="E952" s="120">
        <f t="shared" si="50"/>
        <v>5.071929177424884E-4</v>
      </c>
      <c r="F952" s="120">
        <f t="shared" si="51"/>
        <v>2.6374031722609395E-2</v>
      </c>
      <c r="G952" s="85"/>
    </row>
    <row r="953" spans="1:7" ht="15" customHeight="1">
      <c r="A953" s="102">
        <v>36136</v>
      </c>
      <c r="B953" s="109">
        <v>4358.8</v>
      </c>
      <c r="C953" s="119">
        <f t="shared" si="49"/>
        <v>19</v>
      </c>
      <c r="D953" s="120"/>
      <c r="E953" s="120">
        <f t="shared" si="50"/>
        <v>4.3780819392598737E-3</v>
      </c>
      <c r="F953" s="120">
        <f t="shared" si="51"/>
        <v>0.22766026084151342</v>
      </c>
      <c r="G953" s="85"/>
    </row>
    <row r="954" spans="1:7" ht="15" customHeight="1">
      <c r="A954" s="102">
        <v>36143</v>
      </c>
      <c r="B954" s="109">
        <v>4360.7</v>
      </c>
      <c r="C954" s="119">
        <f t="shared" si="49"/>
        <v>1.8999999999996362</v>
      </c>
      <c r="D954" s="120"/>
      <c r="E954" s="120">
        <f t="shared" si="50"/>
        <v>4.3589978893265028E-4</v>
      </c>
      <c r="F954" s="120">
        <f t="shared" si="51"/>
        <v>2.2666789024497813E-2</v>
      </c>
      <c r="G954" s="85"/>
    </row>
    <row r="955" spans="1:7" ht="15" customHeight="1">
      <c r="A955" s="102">
        <v>36150</v>
      </c>
      <c r="B955" s="109">
        <v>4364.8999999999996</v>
      </c>
      <c r="C955" s="119">
        <f t="shared" si="49"/>
        <v>4.1999999999998181</v>
      </c>
      <c r="D955" s="120"/>
      <c r="E955" s="120">
        <f t="shared" si="50"/>
        <v>9.6314811842131273E-4</v>
      </c>
      <c r="F955" s="120">
        <f t="shared" si="51"/>
        <v>5.0083702157908264E-2</v>
      </c>
      <c r="G955" s="85"/>
    </row>
    <row r="956" spans="1:7" ht="15" customHeight="1">
      <c r="A956" s="102">
        <v>36157</v>
      </c>
      <c r="B956" s="109">
        <v>4370.5</v>
      </c>
      <c r="C956" s="119">
        <f t="shared" si="49"/>
        <v>5.6000000000003638</v>
      </c>
      <c r="D956" s="120"/>
      <c r="E956" s="120">
        <f t="shared" si="50"/>
        <v>1.2829618089762341E-3</v>
      </c>
      <c r="F956" s="120">
        <f t="shared" si="51"/>
        <v>6.6714014066764166E-2</v>
      </c>
      <c r="G956" s="85"/>
    </row>
    <row r="957" spans="1:7" ht="15" customHeight="1">
      <c r="A957" s="102">
        <v>36164</v>
      </c>
      <c r="B957" s="109">
        <v>4384.8</v>
      </c>
      <c r="C957" s="119">
        <f t="shared" si="49"/>
        <v>14.300000000000182</v>
      </c>
      <c r="D957" s="120">
        <f>GDP!C614</f>
        <v>3.2000000000000001E-2</v>
      </c>
      <c r="E957" s="120">
        <f t="shared" si="50"/>
        <v>3.2719368493307819E-3</v>
      </c>
      <c r="F957" s="120">
        <f t="shared" si="51"/>
        <v>0.17014071616520066</v>
      </c>
      <c r="G957" s="85"/>
    </row>
    <row r="958" spans="1:7" ht="15" customHeight="1">
      <c r="A958" s="102">
        <v>36171</v>
      </c>
      <c r="B958" s="109">
        <v>4389.1000000000004</v>
      </c>
      <c r="C958" s="119">
        <f t="shared" si="49"/>
        <v>4.3000000000001819</v>
      </c>
      <c r="D958" s="120"/>
      <c r="E958" s="120">
        <f t="shared" si="50"/>
        <v>9.8066046341912551E-4</v>
      </c>
      <c r="F958" s="120">
        <f t="shared" si="51"/>
        <v>5.0994344097794526E-2</v>
      </c>
      <c r="G958" s="85"/>
    </row>
    <row r="959" spans="1:7" ht="15" customHeight="1">
      <c r="A959" s="102">
        <v>36178</v>
      </c>
      <c r="B959" s="109">
        <v>4392.8999999999996</v>
      </c>
      <c r="C959" s="119">
        <f t="shared" si="49"/>
        <v>3.7999999999992724</v>
      </c>
      <c r="D959" s="120"/>
      <c r="E959" s="120">
        <f t="shared" si="50"/>
        <v>8.6578113964121844E-4</v>
      </c>
      <c r="F959" s="120">
        <f t="shared" si="51"/>
        <v>4.5020619261343361E-2</v>
      </c>
      <c r="G959" s="85"/>
    </row>
    <row r="960" spans="1:7" ht="15" customHeight="1">
      <c r="A960" s="102">
        <v>36185</v>
      </c>
      <c r="B960" s="109">
        <v>4389.5</v>
      </c>
      <c r="C960" s="119">
        <f t="shared" si="49"/>
        <v>-3.3999999999996362</v>
      </c>
      <c r="D960" s="120"/>
      <c r="E960" s="120">
        <f t="shared" si="50"/>
        <v>-7.7397618885010732E-4</v>
      </c>
      <c r="F960" s="120">
        <f t="shared" si="51"/>
        <v>-4.0246761820205583E-2</v>
      </c>
      <c r="G960" s="85"/>
    </row>
    <row r="961" spans="1:7" ht="15" customHeight="1">
      <c r="A961" s="102">
        <v>36192</v>
      </c>
      <c r="B961" s="109">
        <v>4407.8</v>
      </c>
      <c r="C961" s="119">
        <f t="shared" si="49"/>
        <v>18.300000000000182</v>
      </c>
      <c r="D961" s="120"/>
      <c r="E961" s="120">
        <f t="shared" si="50"/>
        <v>4.1690397539583509E-3</v>
      </c>
      <c r="F961" s="120">
        <f t="shared" si="51"/>
        <v>0.21679006720583424</v>
      </c>
      <c r="G961" s="85"/>
    </row>
    <row r="962" spans="1:7" ht="15" customHeight="1">
      <c r="A962" s="102">
        <v>36199</v>
      </c>
      <c r="B962" s="109">
        <v>4410.5</v>
      </c>
      <c r="C962" s="119">
        <f t="shared" si="49"/>
        <v>2.6999999999998181</v>
      </c>
      <c r="D962" s="120"/>
      <c r="E962" s="120">
        <f t="shared" si="50"/>
        <v>6.1255047869681429E-4</v>
      </c>
      <c r="F962" s="120">
        <f t="shared" si="51"/>
        <v>3.1852624892234345E-2</v>
      </c>
      <c r="G962" s="85"/>
    </row>
    <row r="963" spans="1:7" ht="15" customHeight="1">
      <c r="A963" s="102">
        <v>36206</v>
      </c>
      <c r="B963" s="109">
        <v>4416</v>
      </c>
      <c r="C963" s="119">
        <f t="shared" si="49"/>
        <v>5.5</v>
      </c>
      <c r="D963" s="120"/>
      <c r="E963" s="120">
        <f t="shared" si="50"/>
        <v>1.2470241469221177E-3</v>
      </c>
      <c r="F963" s="120">
        <f t="shared" si="51"/>
        <v>6.4845255639950125E-2</v>
      </c>
      <c r="G963" s="85"/>
    </row>
    <row r="964" spans="1:7" ht="15" customHeight="1">
      <c r="A964" s="102">
        <v>36213</v>
      </c>
      <c r="B964" s="109">
        <v>4419.5</v>
      </c>
      <c r="C964" s="119">
        <f t="shared" si="49"/>
        <v>3.5</v>
      </c>
      <c r="D964" s="120"/>
      <c r="E964" s="120">
        <f t="shared" si="50"/>
        <v>7.9257246376811599E-4</v>
      </c>
      <c r="F964" s="120">
        <f t="shared" si="51"/>
        <v>4.1213768115942032E-2</v>
      </c>
      <c r="G964" s="85"/>
    </row>
    <row r="965" spans="1:7" ht="15" customHeight="1">
      <c r="A965" s="102">
        <v>36220</v>
      </c>
      <c r="B965" s="109">
        <v>4419</v>
      </c>
      <c r="C965" s="119">
        <f t="shared" si="49"/>
        <v>-0.5</v>
      </c>
      <c r="D965" s="120"/>
      <c r="E965" s="120">
        <f t="shared" si="50"/>
        <v>-1.1313497001923294E-4</v>
      </c>
      <c r="F965" s="120">
        <f t="shared" si="51"/>
        <v>-5.8830184410001126E-3</v>
      </c>
      <c r="G965" s="85"/>
    </row>
    <row r="966" spans="1:7" ht="15" customHeight="1">
      <c r="A966" s="102">
        <v>36227</v>
      </c>
      <c r="B966" s="109">
        <v>4421.6000000000004</v>
      </c>
      <c r="C966" s="119">
        <f t="shared" si="49"/>
        <v>2.6000000000003638</v>
      </c>
      <c r="D966" s="120"/>
      <c r="E966" s="120">
        <f t="shared" si="50"/>
        <v>5.8836840914242223E-4</v>
      </c>
      <c r="F966" s="120">
        <f t="shared" si="51"/>
        <v>3.0595157275405956E-2</v>
      </c>
      <c r="G966" s="85"/>
    </row>
    <row r="967" spans="1:7" ht="15" customHeight="1">
      <c r="A967" s="102">
        <v>36234</v>
      </c>
      <c r="B967" s="109">
        <v>4417.8</v>
      </c>
      <c r="C967" s="119">
        <f t="shared" si="49"/>
        <v>-3.8000000000001819</v>
      </c>
      <c r="D967" s="120"/>
      <c r="E967" s="120">
        <f t="shared" si="50"/>
        <v>-8.5941740546412648E-4</v>
      </c>
      <c r="F967" s="120">
        <f t="shared" si="51"/>
        <v>-4.4689705084134577E-2</v>
      </c>
      <c r="G967" s="85"/>
    </row>
    <row r="968" spans="1:7" ht="15" customHeight="1">
      <c r="A968" s="102">
        <v>36241</v>
      </c>
      <c r="B968" s="109">
        <v>4420.3999999999996</v>
      </c>
      <c r="C968" s="119">
        <f t="shared" si="49"/>
        <v>2.5999999999994543</v>
      </c>
      <c r="D968" s="120"/>
      <c r="E968" s="120">
        <f t="shared" si="50"/>
        <v>5.8852822671905797E-4</v>
      </c>
      <c r="F968" s="120">
        <f t="shared" si="51"/>
        <v>3.0603467789391013E-2</v>
      </c>
      <c r="G968" s="85"/>
    </row>
    <row r="969" spans="1:7" ht="15" customHeight="1">
      <c r="A969" s="102">
        <v>36248</v>
      </c>
      <c r="B969" s="109">
        <v>4425.8999999999996</v>
      </c>
      <c r="C969" s="119">
        <f t="shared" si="49"/>
        <v>5.5</v>
      </c>
      <c r="D969" s="120"/>
      <c r="E969" s="120">
        <f t="shared" si="50"/>
        <v>1.2442312912858565E-3</v>
      </c>
      <c r="F969" s="120">
        <f t="shared" si="51"/>
        <v>6.4700027146864542E-2</v>
      </c>
      <c r="G969" s="85"/>
    </row>
    <row r="970" spans="1:7" ht="15" customHeight="1">
      <c r="A970" s="102">
        <v>36255</v>
      </c>
      <c r="B970" s="109">
        <v>4441.6000000000004</v>
      </c>
      <c r="C970" s="119">
        <f t="shared" si="49"/>
        <v>15.700000000000728</v>
      </c>
      <c r="D970" s="120">
        <f>GDP!C617</f>
        <v>3.3000000000000002E-2</v>
      </c>
      <c r="E970" s="120">
        <f t="shared" si="50"/>
        <v>3.5473011138979029E-3</v>
      </c>
      <c r="F970" s="120">
        <f t="shared" si="51"/>
        <v>0.18445965792269095</v>
      </c>
      <c r="G970" s="85"/>
    </row>
    <row r="971" spans="1:7" ht="15" customHeight="1">
      <c r="A971" s="102">
        <v>36262</v>
      </c>
      <c r="B971" s="109">
        <v>4445.1000000000004</v>
      </c>
      <c r="C971" s="119">
        <f t="shared" ref="C971:C1034" si="52">B971-B970</f>
        <v>3.5</v>
      </c>
      <c r="D971" s="120"/>
      <c r="E971" s="120">
        <f t="shared" ref="E971:E1034" si="53">(B971-B970)/B970</f>
        <v>7.8800432276657055E-4</v>
      </c>
      <c r="F971" s="120">
        <f t="shared" si="51"/>
        <v>4.0976224783861669E-2</v>
      </c>
      <c r="G971" s="85"/>
    </row>
    <row r="972" spans="1:7" ht="15" customHeight="1">
      <c r="A972" s="102">
        <v>36269</v>
      </c>
      <c r="B972" s="109">
        <v>4453.7</v>
      </c>
      <c r="C972" s="119">
        <f t="shared" si="52"/>
        <v>8.5999999999994543</v>
      </c>
      <c r="D972" s="120"/>
      <c r="E972" s="120">
        <f t="shared" si="53"/>
        <v>1.9347146295920123E-3</v>
      </c>
      <c r="F972" s="120">
        <f t="shared" si="51"/>
        <v>0.10060516073878464</v>
      </c>
      <c r="G972" s="85"/>
    </row>
    <row r="973" spans="1:7" ht="15" customHeight="1">
      <c r="A973" s="102">
        <v>36276</v>
      </c>
      <c r="B973" s="109">
        <v>4459.6000000000004</v>
      </c>
      <c r="C973" s="119">
        <f t="shared" si="52"/>
        <v>5.9000000000005457</v>
      </c>
      <c r="D973" s="120"/>
      <c r="E973" s="120">
        <f t="shared" si="53"/>
        <v>1.3247412263961528E-3</v>
      </c>
      <c r="F973" s="120">
        <f t="shared" si="51"/>
        <v>6.8886543772599951E-2</v>
      </c>
      <c r="G973" s="85"/>
    </row>
    <row r="974" spans="1:7" ht="15" customHeight="1">
      <c r="A974" s="102">
        <v>36283</v>
      </c>
      <c r="B974" s="109">
        <v>4455.2</v>
      </c>
      <c r="C974" s="119">
        <f t="shared" si="52"/>
        <v>-4.4000000000005457</v>
      </c>
      <c r="D974" s="120"/>
      <c r="E974" s="120">
        <f t="shared" si="53"/>
        <v>-9.8663557269722518E-4</v>
      </c>
      <c r="F974" s="120">
        <f t="shared" si="51"/>
        <v>-5.1305049780255713E-2</v>
      </c>
      <c r="G974" s="85"/>
    </row>
    <row r="975" spans="1:7" ht="15" customHeight="1">
      <c r="A975" s="102">
        <v>36290</v>
      </c>
      <c r="B975" s="109">
        <v>4472.3999999999996</v>
      </c>
      <c r="C975" s="119">
        <f t="shared" si="52"/>
        <v>17.199999999999818</v>
      </c>
      <c r="D975" s="120"/>
      <c r="E975" s="120">
        <f t="shared" si="53"/>
        <v>3.8606572095528412E-3</v>
      </c>
      <c r="F975" s="120">
        <f t="shared" si="51"/>
        <v>0.20075417489674774</v>
      </c>
      <c r="G975" s="85"/>
    </row>
    <row r="976" spans="1:7" ht="15" customHeight="1">
      <c r="A976" s="102">
        <v>36297</v>
      </c>
      <c r="B976" s="109">
        <v>4472.3</v>
      </c>
      <c r="C976" s="119">
        <f t="shared" si="52"/>
        <v>-9.9999999999454303E-2</v>
      </c>
      <c r="D976" s="120"/>
      <c r="E976" s="120">
        <f t="shared" si="53"/>
        <v>-2.2359359627818245E-5</v>
      </c>
      <c r="F976" s="120">
        <f t="shared" si="51"/>
        <v>-1.1626867006465488E-3</v>
      </c>
      <c r="G976" s="85"/>
    </row>
    <row r="977" spans="1:7" ht="15" customHeight="1">
      <c r="A977" s="102">
        <v>36304</v>
      </c>
      <c r="B977" s="109">
        <v>4477.5</v>
      </c>
      <c r="C977" s="119">
        <f t="shared" si="52"/>
        <v>5.1999999999998181</v>
      </c>
      <c r="D977" s="120"/>
      <c r="E977" s="120">
        <f t="shared" si="53"/>
        <v>1.1627126981642148E-3</v>
      </c>
      <c r="F977" s="120">
        <f t="shared" si="51"/>
        <v>6.0461060304539169E-2</v>
      </c>
      <c r="G977" s="85"/>
    </row>
    <row r="978" spans="1:7" ht="15" customHeight="1">
      <c r="A978" s="102">
        <v>36311</v>
      </c>
      <c r="B978" s="109">
        <v>4488.6000000000004</v>
      </c>
      <c r="C978" s="119">
        <f t="shared" si="52"/>
        <v>11.100000000000364</v>
      </c>
      <c r="D978" s="120"/>
      <c r="E978" s="120">
        <f t="shared" si="53"/>
        <v>2.4790619765494952E-3</v>
      </c>
      <c r="F978" s="120">
        <f t="shared" si="51"/>
        <v>0.12891122278057376</v>
      </c>
      <c r="G978" s="85"/>
    </row>
    <row r="979" spans="1:7" ht="15" customHeight="1">
      <c r="A979" s="102">
        <v>36318</v>
      </c>
      <c r="B979" s="109">
        <v>4493.1000000000004</v>
      </c>
      <c r="C979" s="119">
        <f t="shared" si="52"/>
        <v>4.5</v>
      </c>
      <c r="D979" s="120"/>
      <c r="E979" s="120">
        <f t="shared" si="53"/>
        <v>1.0025397674107738E-3</v>
      </c>
      <c r="F979" s="120">
        <f t="shared" si="51"/>
        <v>5.2132067905360235E-2</v>
      </c>
      <c r="G979" s="85"/>
    </row>
    <row r="980" spans="1:7" ht="15" customHeight="1">
      <c r="A980" s="102">
        <v>36325</v>
      </c>
      <c r="B980" s="109">
        <v>4494.7</v>
      </c>
      <c r="C980" s="119">
        <f t="shared" si="52"/>
        <v>1.5999999999994543</v>
      </c>
      <c r="D980" s="120"/>
      <c r="E980" s="120">
        <f t="shared" si="53"/>
        <v>3.5610157797499593E-4</v>
      </c>
      <c r="F980" s="120">
        <f t="shared" ref="F980:F1043" si="54">E980*52</f>
        <v>1.8517282054699789E-2</v>
      </c>
      <c r="G980" s="85"/>
    </row>
    <row r="981" spans="1:7" ht="15" customHeight="1">
      <c r="A981" s="102">
        <v>36332</v>
      </c>
      <c r="B981" s="109">
        <v>4500</v>
      </c>
      <c r="C981" s="119">
        <f t="shared" si="52"/>
        <v>5.3000000000001819</v>
      </c>
      <c r="D981" s="120"/>
      <c r="E981" s="120">
        <f t="shared" si="53"/>
        <v>1.1791665739649326E-3</v>
      </c>
      <c r="F981" s="120">
        <f t="shared" si="54"/>
        <v>6.1316661846176498E-2</v>
      </c>
      <c r="G981" s="85"/>
    </row>
    <row r="982" spans="1:7" ht="15" customHeight="1">
      <c r="A982" s="102">
        <v>36339</v>
      </c>
      <c r="B982" s="109">
        <v>4499</v>
      </c>
      <c r="C982" s="119">
        <f t="shared" si="52"/>
        <v>-1</v>
      </c>
      <c r="D982" s="120"/>
      <c r="E982" s="120">
        <f t="shared" si="53"/>
        <v>-2.2222222222222223E-4</v>
      </c>
      <c r="F982" s="120">
        <f t="shared" si="54"/>
        <v>-1.1555555555555557E-2</v>
      </c>
      <c r="G982" s="85"/>
    </row>
    <row r="983" spans="1:7" ht="15" customHeight="1">
      <c r="A983" s="102">
        <v>36346</v>
      </c>
      <c r="B983" s="109">
        <v>4506.2</v>
      </c>
      <c r="C983" s="119">
        <f t="shared" si="52"/>
        <v>7.1999999999998181</v>
      </c>
      <c r="D983" s="120">
        <f>GDP!C620</f>
        <v>5.0999999999999997E-2</v>
      </c>
      <c r="E983" s="120">
        <f t="shared" si="53"/>
        <v>1.600355634585423E-3</v>
      </c>
      <c r="F983" s="120">
        <f t="shared" si="54"/>
        <v>8.3218492998442001E-2</v>
      </c>
      <c r="G983" s="85"/>
    </row>
    <row r="984" spans="1:7" ht="15" customHeight="1">
      <c r="A984" s="102">
        <v>36353</v>
      </c>
      <c r="B984" s="109">
        <v>4524.3</v>
      </c>
      <c r="C984" s="119">
        <f t="shared" si="52"/>
        <v>18.100000000000364</v>
      </c>
      <c r="D984" s="120"/>
      <c r="E984" s="120">
        <f t="shared" si="53"/>
        <v>4.0166881185922428E-3</v>
      </c>
      <c r="F984" s="120">
        <f t="shared" si="54"/>
        <v>0.20886778216679663</v>
      </c>
      <c r="G984" s="85"/>
    </row>
    <row r="985" spans="1:7" ht="15" customHeight="1">
      <c r="A985" s="102">
        <v>36360</v>
      </c>
      <c r="B985" s="109">
        <v>4523.8999999999996</v>
      </c>
      <c r="C985" s="119">
        <f t="shared" si="52"/>
        <v>-0.4000000000005457</v>
      </c>
      <c r="D985" s="120"/>
      <c r="E985" s="120">
        <f t="shared" si="53"/>
        <v>-8.8411466967386272E-5</v>
      </c>
      <c r="F985" s="120">
        <f t="shared" si="54"/>
        <v>-4.5973962823040865E-3</v>
      </c>
      <c r="G985" s="85"/>
    </row>
    <row r="986" spans="1:7" ht="15" customHeight="1">
      <c r="A986" s="102">
        <v>36367</v>
      </c>
      <c r="B986" s="109">
        <v>4532.6000000000004</v>
      </c>
      <c r="C986" s="119">
        <f t="shared" si="52"/>
        <v>8.7000000000007276</v>
      </c>
      <c r="D986" s="120"/>
      <c r="E986" s="120">
        <f t="shared" si="53"/>
        <v>1.9231194323483562E-3</v>
      </c>
      <c r="F986" s="120">
        <f t="shared" si="54"/>
        <v>0.10000221048211452</v>
      </c>
      <c r="G986" s="85"/>
    </row>
    <row r="987" spans="1:7" ht="15" customHeight="1">
      <c r="A987" s="102">
        <v>36374</v>
      </c>
      <c r="B987" s="109">
        <v>4533</v>
      </c>
      <c r="C987" s="119">
        <f t="shared" si="52"/>
        <v>0.3999999999996362</v>
      </c>
      <c r="D987" s="120"/>
      <c r="E987" s="120">
        <f t="shared" si="53"/>
        <v>8.8249569783267038E-5</v>
      </c>
      <c r="F987" s="120">
        <f t="shared" si="54"/>
        <v>4.588977628729886E-3</v>
      </c>
      <c r="G987" s="85"/>
    </row>
    <row r="988" spans="1:7" ht="15" customHeight="1">
      <c r="A988" s="102">
        <v>36381</v>
      </c>
      <c r="B988" s="109">
        <v>4541.5</v>
      </c>
      <c r="C988" s="119">
        <f t="shared" si="52"/>
        <v>8.5</v>
      </c>
      <c r="D988" s="120"/>
      <c r="E988" s="120">
        <f t="shared" si="53"/>
        <v>1.8751378777851313E-3</v>
      </c>
      <c r="F988" s="120">
        <f t="shared" si="54"/>
        <v>9.7507169644826822E-2</v>
      </c>
      <c r="G988" s="85"/>
    </row>
    <row r="989" spans="1:7" ht="15" customHeight="1">
      <c r="A989" s="102">
        <v>36388</v>
      </c>
      <c r="B989" s="109">
        <v>4545.3999999999996</v>
      </c>
      <c r="C989" s="119">
        <f t="shared" si="52"/>
        <v>3.8999999999996362</v>
      </c>
      <c r="D989" s="120"/>
      <c r="E989" s="120">
        <f t="shared" si="53"/>
        <v>8.5874710998560741E-4</v>
      </c>
      <c r="F989" s="120">
        <f t="shared" si="54"/>
        <v>4.4654849719251585E-2</v>
      </c>
      <c r="G989" s="85"/>
    </row>
    <row r="990" spans="1:7" ht="15" customHeight="1">
      <c r="A990" s="102">
        <v>36395</v>
      </c>
      <c r="B990" s="109">
        <v>4541.3999999999996</v>
      </c>
      <c r="C990" s="119">
        <f t="shared" si="52"/>
        <v>-4</v>
      </c>
      <c r="D990" s="120"/>
      <c r="E990" s="120">
        <f t="shared" si="53"/>
        <v>-8.8001056012672156E-4</v>
      </c>
      <c r="F990" s="120">
        <f t="shared" si="54"/>
        <v>-4.5760549126589521E-2</v>
      </c>
      <c r="G990" s="85"/>
    </row>
    <row r="991" spans="1:7" ht="15" customHeight="1">
      <c r="A991" s="102">
        <v>36402</v>
      </c>
      <c r="B991" s="109">
        <v>4540.3</v>
      </c>
      <c r="C991" s="119">
        <f t="shared" si="52"/>
        <v>-1.0999999999994543</v>
      </c>
      <c r="D991" s="120"/>
      <c r="E991" s="120">
        <f t="shared" si="53"/>
        <v>-2.4221605672247642E-4</v>
      </c>
      <c r="F991" s="120">
        <f t="shared" si="54"/>
        <v>-1.2595234949568775E-2</v>
      </c>
      <c r="G991" s="85"/>
    </row>
    <row r="992" spans="1:7" ht="15" customHeight="1">
      <c r="A992" s="102">
        <v>36409</v>
      </c>
      <c r="B992" s="109">
        <v>4550.8</v>
      </c>
      <c r="C992" s="119">
        <f t="shared" si="52"/>
        <v>10.5</v>
      </c>
      <c r="D992" s="120"/>
      <c r="E992" s="120">
        <f t="shared" si="53"/>
        <v>2.3126225139307975E-3</v>
      </c>
      <c r="F992" s="120">
        <f t="shared" si="54"/>
        <v>0.12025637072440147</v>
      </c>
      <c r="G992" s="85"/>
    </row>
    <row r="993" spans="1:7" ht="15" customHeight="1">
      <c r="A993" s="102">
        <v>36416</v>
      </c>
      <c r="B993" s="109">
        <v>4554.3999999999996</v>
      </c>
      <c r="C993" s="119">
        <f t="shared" si="52"/>
        <v>3.5999999999994543</v>
      </c>
      <c r="D993" s="120"/>
      <c r="E993" s="120">
        <f t="shared" si="53"/>
        <v>7.9106970203029234E-4</v>
      </c>
      <c r="F993" s="120">
        <f t="shared" si="54"/>
        <v>4.1135624505575202E-2</v>
      </c>
      <c r="G993" s="85"/>
    </row>
    <row r="994" spans="1:7" ht="15" customHeight="1">
      <c r="A994" s="102">
        <v>36423</v>
      </c>
      <c r="B994" s="109">
        <v>4562</v>
      </c>
      <c r="C994" s="119">
        <f t="shared" si="52"/>
        <v>7.6000000000003638</v>
      </c>
      <c r="D994" s="120"/>
      <c r="E994" s="120">
        <f t="shared" si="53"/>
        <v>1.6687159669770692E-3</v>
      </c>
      <c r="F994" s="120">
        <f t="shared" si="54"/>
        <v>8.6773230282807604E-2</v>
      </c>
      <c r="G994" s="85"/>
    </row>
    <row r="995" spans="1:7" ht="15" customHeight="1">
      <c r="A995" s="102">
        <v>36430</v>
      </c>
      <c r="B995" s="109">
        <v>4558.3999999999996</v>
      </c>
      <c r="C995" s="119">
        <f t="shared" si="52"/>
        <v>-3.6000000000003638</v>
      </c>
      <c r="D995" s="120"/>
      <c r="E995" s="120">
        <f t="shared" si="53"/>
        <v>-7.8912757562480578E-4</v>
      </c>
      <c r="F995" s="120">
        <f t="shared" si="54"/>
        <v>-4.1034633932489899E-2</v>
      </c>
      <c r="G995" s="85"/>
    </row>
    <row r="996" spans="1:7" ht="15" customHeight="1">
      <c r="A996" s="102">
        <v>36437</v>
      </c>
      <c r="B996" s="109">
        <v>4569.1000000000004</v>
      </c>
      <c r="C996" s="119">
        <f t="shared" si="52"/>
        <v>10.700000000000728</v>
      </c>
      <c r="D996" s="120">
        <f>GDP!C623</f>
        <v>7.0999999999999994E-2</v>
      </c>
      <c r="E996" s="120">
        <f t="shared" si="53"/>
        <v>2.3473148473150073E-3</v>
      </c>
      <c r="F996" s="120">
        <f t="shared" si="54"/>
        <v>0.12206037206038038</v>
      </c>
      <c r="G996" s="85"/>
    </row>
    <row r="997" spans="1:7" ht="15" customHeight="1">
      <c r="A997" s="102">
        <v>36444</v>
      </c>
      <c r="B997" s="109">
        <v>4575.5</v>
      </c>
      <c r="C997" s="119">
        <f t="shared" si="52"/>
        <v>6.3999999999996362</v>
      </c>
      <c r="D997" s="120"/>
      <c r="E997" s="120">
        <f t="shared" si="53"/>
        <v>1.4007134884330909E-3</v>
      </c>
      <c r="F997" s="120">
        <f t="shared" si="54"/>
        <v>7.2837101398520732E-2</v>
      </c>
      <c r="G997" s="85"/>
    </row>
    <row r="998" spans="1:7" ht="15" customHeight="1">
      <c r="A998" s="102">
        <v>36451</v>
      </c>
      <c r="B998" s="109">
        <v>4578.1000000000004</v>
      </c>
      <c r="C998" s="119">
        <f t="shared" si="52"/>
        <v>2.6000000000003638</v>
      </c>
      <c r="D998" s="120"/>
      <c r="E998" s="120">
        <f t="shared" si="53"/>
        <v>5.682439077697222E-4</v>
      </c>
      <c r="F998" s="120">
        <f t="shared" si="54"/>
        <v>2.9548683204025553E-2</v>
      </c>
      <c r="G998" s="85"/>
    </row>
    <row r="999" spans="1:7" ht="15" customHeight="1">
      <c r="A999" s="102">
        <v>36458</v>
      </c>
      <c r="B999" s="109">
        <v>4585</v>
      </c>
      <c r="C999" s="119">
        <f t="shared" si="52"/>
        <v>6.8999999999996362</v>
      </c>
      <c r="D999" s="120"/>
      <c r="E999" s="120">
        <f t="shared" si="53"/>
        <v>1.5071754658045119E-3</v>
      </c>
      <c r="F999" s="120">
        <f t="shared" si="54"/>
        <v>7.8373124221834622E-2</v>
      </c>
      <c r="G999" s="85"/>
    </row>
    <row r="1000" spans="1:7" ht="15" customHeight="1">
      <c r="A1000" s="102">
        <v>36465</v>
      </c>
      <c r="B1000" s="109">
        <v>4597.3</v>
      </c>
      <c r="C1000" s="119">
        <f t="shared" si="52"/>
        <v>12.300000000000182</v>
      </c>
      <c r="D1000" s="120"/>
      <c r="E1000" s="120">
        <f t="shared" si="53"/>
        <v>2.6826608505998214E-3</v>
      </c>
      <c r="F1000" s="120">
        <f t="shared" si="54"/>
        <v>0.13949836423119072</v>
      </c>
      <c r="G1000" s="85"/>
    </row>
    <row r="1001" spans="1:7" ht="15" customHeight="1">
      <c r="A1001" s="102">
        <v>36472</v>
      </c>
      <c r="B1001" s="109">
        <v>4594.3999999999996</v>
      </c>
      <c r="C1001" s="119">
        <f t="shared" si="52"/>
        <v>-2.9000000000005457</v>
      </c>
      <c r="D1001" s="120"/>
      <c r="E1001" s="120">
        <f t="shared" si="53"/>
        <v>-6.3080503773966146E-4</v>
      </c>
      <c r="F1001" s="120">
        <f t="shared" si="54"/>
        <v>-3.2801861962462396E-2</v>
      </c>
      <c r="G1001" s="85"/>
    </row>
    <row r="1002" spans="1:7" ht="15" customHeight="1">
      <c r="A1002" s="102">
        <v>36479</v>
      </c>
      <c r="B1002" s="109">
        <v>4600.2</v>
      </c>
      <c r="C1002" s="119">
        <f t="shared" si="52"/>
        <v>5.8000000000001819</v>
      </c>
      <c r="D1002" s="120"/>
      <c r="E1002" s="120">
        <f t="shared" si="53"/>
        <v>1.2624064078008406E-3</v>
      </c>
      <c r="F1002" s="120">
        <f t="shared" si="54"/>
        <v>6.5645133205643719E-2</v>
      </c>
      <c r="G1002" s="85"/>
    </row>
    <row r="1003" spans="1:7" ht="15" customHeight="1">
      <c r="A1003" s="102">
        <v>36486</v>
      </c>
      <c r="B1003" s="109">
        <v>4604.6000000000004</v>
      </c>
      <c r="C1003" s="119">
        <f t="shared" si="52"/>
        <v>4.4000000000005457</v>
      </c>
      <c r="D1003" s="120"/>
      <c r="E1003" s="120">
        <f t="shared" si="53"/>
        <v>9.5648015303694315E-4</v>
      </c>
      <c r="F1003" s="120">
        <f t="shared" si="54"/>
        <v>4.9736967957921041E-2</v>
      </c>
      <c r="G1003" s="85"/>
    </row>
    <row r="1004" spans="1:7" ht="15" customHeight="1">
      <c r="A1004" s="102">
        <v>36493</v>
      </c>
      <c r="B1004" s="109">
        <v>4601.8</v>
      </c>
      <c r="C1004" s="119">
        <f t="shared" si="52"/>
        <v>-2.8000000000001819</v>
      </c>
      <c r="D1004" s="120"/>
      <c r="E1004" s="120">
        <f t="shared" si="53"/>
        <v>-6.0808756460934321E-4</v>
      </c>
      <c r="F1004" s="120">
        <f t="shared" si="54"/>
        <v>-3.1620553359685846E-2</v>
      </c>
      <c r="G1004" s="85"/>
    </row>
    <row r="1005" spans="1:7" ht="15" customHeight="1">
      <c r="A1005" s="102">
        <v>36500</v>
      </c>
      <c r="B1005" s="109">
        <v>4613.8</v>
      </c>
      <c r="C1005" s="119">
        <f t="shared" si="52"/>
        <v>12</v>
      </c>
      <c r="D1005" s="120"/>
      <c r="E1005" s="120">
        <f t="shared" si="53"/>
        <v>2.6076752575079315E-3</v>
      </c>
      <c r="F1005" s="120">
        <f t="shared" si="54"/>
        <v>0.13559911339041245</v>
      </c>
      <c r="G1005" s="85"/>
    </row>
    <row r="1006" spans="1:7" ht="15" customHeight="1">
      <c r="A1006" s="102">
        <v>36507</v>
      </c>
      <c r="B1006" s="109">
        <v>4618.5</v>
      </c>
      <c r="C1006" s="119">
        <f t="shared" si="52"/>
        <v>4.6999999999998181</v>
      </c>
      <c r="D1006" s="120"/>
      <c r="E1006" s="120">
        <f t="shared" si="53"/>
        <v>1.0186830811911695E-3</v>
      </c>
      <c r="F1006" s="120">
        <f t="shared" si="54"/>
        <v>5.2971520221940814E-2</v>
      </c>
      <c r="G1006" s="85"/>
    </row>
    <row r="1007" spans="1:7" ht="15" customHeight="1">
      <c r="A1007" s="102">
        <v>36514</v>
      </c>
      <c r="B1007" s="109">
        <v>4628.7</v>
      </c>
      <c r="C1007" s="119">
        <f t="shared" si="52"/>
        <v>10.199999999999818</v>
      </c>
      <c r="D1007" s="120"/>
      <c r="E1007" s="120">
        <f t="shared" si="53"/>
        <v>2.2085092562519905E-3</v>
      </c>
      <c r="F1007" s="120">
        <f t="shared" si="54"/>
        <v>0.11484248132510351</v>
      </c>
      <c r="G1007" s="85"/>
    </row>
    <row r="1008" spans="1:7" ht="15" customHeight="1">
      <c r="A1008" s="102">
        <v>36521</v>
      </c>
      <c r="B1008" s="109">
        <v>4638.7</v>
      </c>
      <c r="C1008" s="119">
        <f t="shared" si="52"/>
        <v>10</v>
      </c>
      <c r="D1008" s="120"/>
      <c r="E1008" s="120">
        <f t="shared" si="53"/>
        <v>2.1604338151100743E-3</v>
      </c>
      <c r="F1008" s="120">
        <f t="shared" si="54"/>
        <v>0.11234255838572386</v>
      </c>
      <c r="G1008" s="85"/>
    </row>
    <row r="1009" spans="1:7" ht="15" customHeight="1">
      <c r="A1009" s="102">
        <v>36528</v>
      </c>
      <c r="B1009" s="109">
        <v>4654.8999999999996</v>
      </c>
      <c r="C1009" s="119">
        <f t="shared" si="52"/>
        <v>16.199999999999818</v>
      </c>
      <c r="D1009" s="120">
        <f>GDP!C626</f>
        <v>1.2E-2</v>
      </c>
      <c r="E1009" s="120">
        <f t="shared" si="53"/>
        <v>3.4923577726517813E-3</v>
      </c>
      <c r="F1009" s="120">
        <f t="shared" si="54"/>
        <v>0.18160260417789262</v>
      </c>
      <c r="G1009" s="85"/>
    </row>
    <row r="1010" spans="1:7" ht="15" customHeight="1">
      <c r="A1010" s="102">
        <v>36535</v>
      </c>
      <c r="B1010" s="109">
        <v>4658.3999999999996</v>
      </c>
      <c r="C1010" s="119">
        <f t="shared" si="52"/>
        <v>3.5</v>
      </c>
      <c r="D1010" s="120"/>
      <c r="E1010" s="120">
        <f t="shared" si="53"/>
        <v>7.5189585168317259E-4</v>
      </c>
      <c r="F1010" s="120">
        <f t="shared" si="54"/>
        <v>3.9098584287524975E-2</v>
      </c>
      <c r="G1010" s="85"/>
    </row>
    <row r="1011" spans="1:7" ht="15" customHeight="1">
      <c r="A1011" s="102">
        <v>36542</v>
      </c>
      <c r="B1011" s="109">
        <v>4659.1000000000004</v>
      </c>
      <c r="C1011" s="119">
        <f t="shared" si="52"/>
        <v>0.7000000000007276</v>
      </c>
      <c r="D1011" s="120"/>
      <c r="E1011" s="120">
        <f t="shared" si="53"/>
        <v>1.5026618581502827E-4</v>
      </c>
      <c r="F1011" s="120">
        <f t="shared" si="54"/>
        <v>7.8138416623814693E-3</v>
      </c>
      <c r="G1011" s="85"/>
    </row>
    <row r="1012" spans="1:7" ht="15" customHeight="1">
      <c r="A1012" s="102">
        <v>36549</v>
      </c>
      <c r="B1012" s="109">
        <v>4667.3999999999996</v>
      </c>
      <c r="C1012" s="119">
        <f t="shared" si="52"/>
        <v>8.2999999999992724</v>
      </c>
      <c r="D1012" s="120"/>
      <c r="E1012" s="120">
        <f t="shared" si="53"/>
        <v>1.7814599386145977E-3</v>
      </c>
      <c r="F1012" s="120">
        <f t="shared" si="54"/>
        <v>9.2635916807959087E-2</v>
      </c>
      <c r="G1012" s="85"/>
    </row>
    <row r="1013" spans="1:7" ht="15" customHeight="1">
      <c r="A1013" s="102">
        <v>36556</v>
      </c>
      <c r="B1013" s="109">
        <v>4667.3</v>
      </c>
      <c r="C1013" s="119">
        <f t="shared" si="52"/>
        <v>-9.9999999999454303E-2</v>
      </c>
      <c r="D1013" s="120"/>
      <c r="E1013" s="120">
        <f t="shared" si="53"/>
        <v>-2.1425204610587116E-5</v>
      </c>
      <c r="F1013" s="120">
        <f t="shared" si="54"/>
        <v>-1.1141106397505301E-3</v>
      </c>
      <c r="G1013" s="85"/>
    </row>
    <row r="1014" spans="1:7" ht="15" customHeight="1">
      <c r="A1014" s="102">
        <v>36563</v>
      </c>
      <c r="B1014" s="109">
        <v>4674.5</v>
      </c>
      <c r="C1014" s="119">
        <f t="shared" si="52"/>
        <v>7.1999999999998181</v>
      </c>
      <c r="D1014" s="120"/>
      <c r="E1014" s="120">
        <f t="shared" si="53"/>
        <v>1.5426477835150554E-3</v>
      </c>
      <c r="F1014" s="120">
        <f t="shared" si="54"/>
        <v>8.0217684742782888E-2</v>
      </c>
      <c r="G1014" s="85"/>
    </row>
    <row r="1015" spans="1:7" ht="15" customHeight="1">
      <c r="A1015" s="102">
        <v>36570</v>
      </c>
      <c r="B1015" s="109">
        <v>4667.7</v>
      </c>
      <c r="C1015" s="119">
        <f t="shared" si="52"/>
        <v>-6.8000000000001819</v>
      </c>
      <c r="D1015" s="120"/>
      <c r="E1015" s="120">
        <f t="shared" si="53"/>
        <v>-1.4547010375441612E-3</v>
      </c>
      <c r="F1015" s="120">
        <f t="shared" si="54"/>
        <v>-7.5644453952296381E-2</v>
      </c>
      <c r="G1015" s="85"/>
    </row>
    <row r="1016" spans="1:7" ht="15" customHeight="1">
      <c r="A1016" s="102">
        <v>36577</v>
      </c>
      <c r="B1016" s="109">
        <v>4667.3</v>
      </c>
      <c r="C1016" s="119">
        <f t="shared" si="52"/>
        <v>-0.3999999999996362</v>
      </c>
      <c r="D1016" s="120"/>
      <c r="E1016" s="120">
        <f t="shared" si="53"/>
        <v>-8.569531032406458E-5</v>
      </c>
      <c r="F1016" s="120">
        <f t="shared" si="54"/>
        <v>-4.4561561368513585E-3</v>
      </c>
      <c r="G1016" s="85"/>
    </row>
    <row r="1017" spans="1:7" ht="15" customHeight="1">
      <c r="A1017" s="102">
        <v>36584</v>
      </c>
      <c r="B1017" s="109">
        <v>4667.7</v>
      </c>
      <c r="C1017" s="119">
        <f t="shared" si="52"/>
        <v>0.3999999999996362</v>
      </c>
      <c r="D1017" s="120"/>
      <c r="E1017" s="120">
        <f t="shared" si="53"/>
        <v>8.570265463964951E-5</v>
      </c>
      <c r="F1017" s="120">
        <f t="shared" si="54"/>
        <v>4.4565380412617747E-3</v>
      </c>
      <c r="G1017" s="85"/>
    </row>
    <row r="1018" spans="1:7" ht="15" customHeight="1">
      <c r="A1018" s="102">
        <v>36591</v>
      </c>
      <c r="B1018" s="109">
        <v>4678.8</v>
      </c>
      <c r="C1018" s="119">
        <f t="shared" si="52"/>
        <v>11.100000000000364</v>
      </c>
      <c r="D1018" s="120"/>
      <c r="E1018" s="120">
        <f t="shared" si="53"/>
        <v>2.3780448614950326E-3</v>
      </c>
      <c r="F1018" s="120">
        <f t="shared" si="54"/>
        <v>0.12365833279774169</v>
      </c>
      <c r="G1018" s="85"/>
    </row>
    <row r="1019" spans="1:7" ht="15" customHeight="1">
      <c r="A1019" s="102">
        <v>36598</v>
      </c>
      <c r="B1019" s="109">
        <v>4686.3999999999996</v>
      </c>
      <c r="C1019" s="119">
        <f t="shared" si="52"/>
        <v>7.5999999999994543</v>
      </c>
      <c r="D1019" s="120"/>
      <c r="E1019" s="120">
        <f t="shared" si="53"/>
        <v>1.6243481234503407E-3</v>
      </c>
      <c r="F1019" s="120">
        <f t="shared" si="54"/>
        <v>8.4466102419417724E-2</v>
      </c>
      <c r="G1019" s="85"/>
    </row>
    <row r="1020" spans="1:7" ht="15" customHeight="1">
      <c r="A1020" s="102">
        <v>36605</v>
      </c>
      <c r="B1020" s="109">
        <v>4705</v>
      </c>
      <c r="C1020" s="119">
        <f t="shared" si="52"/>
        <v>18.600000000000364</v>
      </c>
      <c r="D1020" s="120"/>
      <c r="E1020" s="120">
        <f t="shared" si="53"/>
        <v>3.9689313758962882E-3</v>
      </c>
      <c r="F1020" s="120">
        <f t="shared" si="54"/>
        <v>0.20638443154660699</v>
      </c>
      <c r="G1020" s="85"/>
    </row>
    <row r="1021" spans="1:7" ht="15" customHeight="1">
      <c r="A1021" s="102">
        <v>36612</v>
      </c>
      <c r="B1021" s="109">
        <v>4712.6000000000004</v>
      </c>
      <c r="C1021" s="119">
        <f t="shared" si="52"/>
        <v>7.6000000000003638</v>
      </c>
      <c r="D1021" s="120"/>
      <c r="E1021" s="120">
        <f t="shared" si="53"/>
        <v>1.6153028692880687E-3</v>
      </c>
      <c r="F1021" s="120">
        <f t="shared" si="54"/>
        <v>8.3995749202979572E-2</v>
      </c>
      <c r="G1021" s="85"/>
    </row>
    <row r="1022" spans="1:7" ht="15" customHeight="1">
      <c r="A1022" s="102">
        <v>36619</v>
      </c>
      <c r="B1022" s="109">
        <v>4727.8</v>
      </c>
      <c r="C1022" s="119">
        <f t="shared" si="52"/>
        <v>15.199999999999818</v>
      </c>
      <c r="D1022" s="120">
        <f>GDP!C629</f>
        <v>7.8E-2</v>
      </c>
      <c r="E1022" s="120">
        <f t="shared" si="53"/>
        <v>3.2253957475703045E-3</v>
      </c>
      <c r="F1022" s="120">
        <f t="shared" si="54"/>
        <v>0.16772057887365582</v>
      </c>
      <c r="G1022" s="85"/>
    </row>
    <row r="1023" spans="1:7" ht="15" customHeight="1">
      <c r="A1023" s="102">
        <v>36626</v>
      </c>
      <c r="B1023" s="109">
        <v>4751.2</v>
      </c>
      <c r="C1023" s="119">
        <f t="shared" si="52"/>
        <v>23.399999999999636</v>
      </c>
      <c r="D1023" s="120"/>
      <c r="E1023" s="120">
        <f t="shared" si="53"/>
        <v>4.94944794619054E-3</v>
      </c>
      <c r="F1023" s="120">
        <f t="shared" si="54"/>
        <v>0.2573712932019081</v>
      </c>
      <c r="G1023" s="85"/>
    </row>
    <row r="1024" spans="1:7" ht="15" customHeight="1">
      <c r="A1024" s="102">
        <v>36633</v>
      </c>
      <c r="B1024" s="109">
        <v>4760.7</v>
      </c>
      <c r="C1024" s="119">
        <f t="shared" si="52"/>
        <v>9.5</v>
      </c>
      <c r="D1024" s="120"/>
      <c r="E1024" s="120">
        <f t="shared" si="53"/>
        <v>1.9994948644552956E-3</v>
      </c>
      <c r="F1024" s="120">
        <f t="shared" si="54"/>
        <v>0.10397373295167538</v>
      </c>
      <c r="G1024" s="85"/>
    </row>
    <row r="1025" spans="1:7" ht="15" customHeight="1">
      <c r="A1025" s="102">
        <v>36640</v>
      </c>
      <c r="B1025" s="109">
        <v>4767.8</v>
      </c>
      <c r="C1025" s="119">
        <f t="shared" si="52"/>
        <v>7.1000000000003638</v>
      </c>
      <c r="D1025" s="120"/>
      <c r="E1025" s="120">
        <f t="shared" si="53"/>
        <v>1.4913773184616474E-3</v>
      </c>
      <c r="F1025" s="120">
        <f t="shared" si="54"/>
        <v>7.7551620560005669E-2</v>
      </c>
      <c r="G1025" s="85"/>
    </row>
    <row r="1026" spans="1:7" ht="15" customHeight="1">
      <c r="A1026" s="102">
        <v>36647</v>
      </c>
      <c r="B1026" s="109">
        <v>4757.5</v>
      </c>
      <c r="C1026" s="119">
        <f t="shared" si="52"/>
        <v>-10.300000000000182</v>
      </c>
      <c r="D1026" s="120"/>
      <c r="E1026" s="120">
        <f t="shared" si="53"/>
        <v>-2.1603255170099798E-3</v>
      </c>
      <c r="F1026" s="120">
        <f t="shared" si="54"/>
        <v>-0.11233692688451895</v>
      </c>
      <c r="G1026" s="85"/>
    </row>
    <row r="1027" spans="1:7" ht="15" customHeight="1">
      <c r="A1027" s="102">
        <v>36654</v>
      </c>
      <c r="B1027" s="109">
        <v>4736.3999999999996</v>
      </c>
      <c r="C1027" s="119">
        <f t="shared" si="52"/>
        <v>-21.100000000000364</v>
      </c>
      <c r="D1027" s="120"/>
      <c r="E1027" s="120">
        <f t="shared" si="53"/>
        <v>-4.4351024697846268E-3</v>
      </c>
      <c r="F1027" s="120">
        <f t="shared" si="54"/>
        <v>-0.2306253284288006</v>
      </c>
      <c r="G1027" s="85"/>
    </row>
    <row r="1028" spans="1:7" ht="15" customHeight="1">
      <c r="A1028" s="102">
        <v>36661</v>
      </c>
      <c r="B1028" s="109">
        <v>4740.1000000000004</v>
      </c>
      <c r="C1028" s="119">
        <f t="shared" si="52"/>
        <v>3.7000000000007276</v>
      </c>
      <c r="D1028" s="120"/>
      <c r="E1028" s="120">
        <f t="shared" si="53"/>
        <v>7.811840216199493E-4</v>
      </c>
      <c r="F1028" s="120">
        <f t="shared" si="54"/>
        <v>4.0621569124237367E-2</v>
      </c>
      <c r="G1028" s="85"/>
    </row>
    <row r="1029" spans="1:7" ht="15" customHeight="1">
      <c r="A1029" s="102">
        <v>36668</v>
      </c>
      <c r="B1029" s="109">
        <v>4744.7</v>
      </c>
      <c r="C1029" s="119">
        <f t="shared" si="52"/>
        <v>4.5999999999994543</v>
      </c>
      <c r="D1029" s="120"/>
      <c r="E1029" s="120">
        <f t="shared" si="53"/>
        <v>9.7044366152601298E-4</v>
      </c>
      <c r="F1029" s="120">
        <f t="shared" si="54"/>
        <v>5.0463070399352675E-2</v>
      </c>
      <c r="G1029" s="85"/>
    </row>
    <row r="1030" spans="1:7" ht="15" customHeight="1">
      <c r="A1030" s="102">
        <v>36675</v>
      </c>
      <c r="B1030" s="109">
        <v>4747.2</v>
      </c>
      <c r="C1030" s="119">
        <f t="shared" si="52"/>
        <v>2.5</v>
      </c>
      <c r="D1030" s="120"/>
      <c r="E1030" s="120">
        <f t="shared" si="53"/>
        <v>5.2690370307922527E-4</v>
      </c>
      <c r="F1030" s="120">
        <f t="shared" si="54"/>
        <v>2.7398992560119715E-2</v>
      </c>
      <c r="G1030" s="85"/>
    </row>
    <row r="1031" spans="1:7" ht="15" customHeight="1">
      <c r="A1031" s="102">
        <v>36682</v>
      </c>
      <c r="B1031" s="109">
        <v>4759.2</v>
      </c>
      <c r="C1031" s="119">
        <f t="shared" si="52"/>
        <v>12</v>
      </c>
      <c r="D1031" s="120"/>
      <c r="E1031" s="120">
        <f t="shared" si="53"/>
        <v>2.5278058645096056E-3</v>
      </c>
      <c r="F1031" s="120">
        <f t="shared" si="54"/>
        <v>0.13144590495449948</v>
      </c>
      <c r="G1031" s="85"/>
    </row>
    <row r="1032" spans="1:7" ht="15" customHeight="1">
      <c r="A1032" s="102">
        <v>36689</v>
      </c>
      <c r="B1032" s="109">
        <v>4762</v>
      </c>
      <c r="C1032" s="119">
        <f t="shared" si="52"/>
        <v>2.8000000000001819</v>
      </c>
      <c r="D1032" s="120"/>
      <c r="E1032" s="120">
        <f t="shared" si="53"/>
        <v>5.8833417381076269E-4</v>
      </c>
      <c r="F1032" s="120">
        <f t="shared" si="54"/>
        <v>3.0593377038159661E-2</v>
      </c>
      <c r="G1032" s="85"/>
    </row>
    <row r="1033" spans="1:7" ht="15" customHeight="1">
      <c r="A1033" s="102">
        <v>36696</v>
      </c>
      <c r="B1033" s="109">
        <v>4758.8999999999996</v>
      </c>
      <c r="C1033" s="119">
        <f t="shared" si="52"/>
        <v>-3.1000000000003638</v>
      </c>
      <c r="D1033" s="120"/>
      <c r="E1033" s="120">
        <f t="shared" si="53"/>
        <v>-6.509869802604712E-4</v>
      </c>
      <c r="F1033" s="120">
        <f t="shared" si="54"/>
        <v>-3.3851322973544505E-2</v>
      </c>
      <c r="G1033" s="85"/>
    </row>
    <row r="1034" spans="1:7" ht="15" customHeight="1">
      <c r="A1034" s="102">
        <v>36703</v>
      </c>
      <c r="B1034" s="109">
        <v>4761.8999999999996</v>
      </c>
      <c r="C1034" s="119">
        <f t="shared" si="52"/>
        <v>3</v>
      </c>
      <c r="D1034" s="120"/>
      <c r="E1034" s="120">
        <f t="shared" si="53"/>
        <v>6.3039778099981093E-4</v>
      </c>
      <c r="F1034" s="120">
        <f t="shared" si="54"/>
        <v>3.2780684611990171E-2</v>
      </c>
      <c r="G1034" s="85"/>
    </row>
    <row r="1035" spans="1:7" ht="15" customHeight="1">
      <c r="A1035" s="102">
        <v>36710</v>
      </c>
      <c r="B1035" s="109">
        <v>4767.5</v>
      </c>
      <c r="C1035" s="119">
        <f t="shared" ref="C1035:C1098" si="55">B1035-B1034</f>
        <v>5.6000000000003638</v>
      </c>
      <c r="D1035" s="120">
        <f>GDP!C632</f>
        <v>5.0000000000000001E-3</v>
      </c>
      <c r="E1035" s="120">
        <f t="shared" ref="E1035:E1098" si="56">(B1035-B1034)/B1034</f>
        <v>1.1760011760012525E-3</v>
      </c>
      <c r="F1035" s="120">
        <f t="shared" si="54"/>
        <v>6.1152061152065132E-2</v>
      </c>
      <c r="G1035" s="85"/>
    </row>
    <row r="1036" spans="1:7" ht="15" customHeight="1">
      <c r="A1036" s="102">
        <v>36717</v>
      </c>
      <c r="B1036" s="109">
        <v>4777.8999999999996</v>
      </c>
      <c r="C1036" s="119">
        <f t="shared" si="55"/>
        <v>10.399999999999636</v>
      </c>
      <c r="D1036" s="120"/>
      <c r="E1036" s="120">
        <f t="shared" si="56"/>
        <v>2.1814368117461218E-3</v>
      </c>
      <c r="F1036" s="120">
        <f t="shared" si="54"/>
        <v>0.11343471421079834</v>
      </c>
      <c r="G1036" s="85"/>
    </row>
    <row r="1037" spans="1:7" ht="15" customHeight="1">
      <c r="A1037" s="102">
        <v>36724</v>
      </c>
      <c r="B1037" s="109">
        <v>4774.1000000000004</v>
      </c>
      <c r="C1037" s="119">
        <f t="shared" si="55"/>
        <v>-3.7999999999992724</v>
      </c>
      <c r="D1037" s="120"/>
      <c r="E1037" s="120">
        <f t="shared" si="56"/>
        <v>-7.9532849159657441E-4</v>
      </c>
      <c r="F1037" s="120">
        <f t="shared" si="54"/>
        <v>-4.1357081563021869E-2</v>
      </c>
      <c r="G1037" s="85"/>
    </row>
    <row r="1038" spans="1:7" ht="15" customHeight="1">
      <c r="A1038" s="102">
        <v>36731</v>
      </c>
      <c r="B1038" s="109">
        <v>4782.7</v>
      </c>
      <c r="C1038" s="119">
        <f t="shared" si="55"/>
        <v>8.5999999999994543</v>
      </c>
      <c r="D1038" s="120"/>
      <c r="E1038" s="120">
        <f t="shared" si="56"/>
        <v>1.8013866487923281E-3</v>
      </c>
      <c r="F1038" s="120">
        <f t="shared" si="54"/>
        <v>9.3672105737201056E-2</v>
      </c>
      <c r="G1038" s="85"/>
    </row>
    <row r="1039" spans="1:7" ht="15" customHeight="1">
      <c r="A1039" s="102">
        <v>36738</v>
      </c>
      <c r="B1039" s="109">
        <v>4786.6000000000004</v>
      </c>
      <c r="C1039" s="119">
        <f t="shared" si="55"/>
        <v>3.9000000000005457</v>
      </c>
      <c r="D1039" s="120"/>
      <c r="E1039" s="120">
        <f t="shared" si="56"/>
        <v>8.1543897798326168E-4</v>
      </c>
      <c r="F1039" s="120">
        <f t="shared" si="54"/>
        <v>4.2402826855129611E-2</v>
      </c>
      <c r="G1039" s="85"/>
    </row>
    <row r="1040" spans="1:7" ht="15" customHeight="1">
      <c r="A1040" s="102">
        <v>36745</v>
      </c>
      <c r="B1040" s="109">
        <v>4794.5</v>
      </c>
      <c r="C1040" s="119">
        <f t="shared" si="55"/>
        <v>7.8999999999996362</v>
      </c>
      <c r="D1040" s="120"/>
      <c r="E1040" s="120">
        <f t="shared" si="56"/>
        <v>1.6504408139388367E-3</v>
      </c>
      <c r="F1040" s="120">
        <f t="shared" si="54"/>
        <v>8.5822922324819501E-2</v>
      </c>
      <c r="G1040" s="85"/>
    </row>
    <row r="1041" spans="1:7" ht="15" customHeight="1">
      <c r="A1041" s="102">
        <v>36752</v>
      </c>
      <c r="B1041" s="109">
        <v>4794.6000000000004</v>
      </c>
      <c r="C1041" s="119">
        <f t="shared" si="55"/>
        <v>0.1000000000003638</v>
      </c>
      <c r="D1041" s="120"/>
      <c r="E1041" s="120">
        <f t="shared" si="56"/>
        <v>2.0857232245356929E-5</v>
      </c>
      <c r="F1041" s="120">
        <f t="shared" si="54"/>
        <v>1.0845760767585603E-3</v>
      </c>
      <c r="G1041" s="85"/>
    </row>
    <row r="1042" spans="1:7" ht="15" customHeight="1">
      <c r="A1042" s="102">
        <v>36759</v>
      </c>
      <c r="B1042" s="109">
        <v>4812.1000000000004</v>
      </c>
      <c r="C1042" s="119">
        <f t="shared" si="55"/>
        <v>17.5</v>
      </c>
      <c r="D1042" s="120"/>
      <c r="E1042" s="120">
        <f t="shared" si="56"/>
        <v>3.6499395152880319E-3</v>
      </c>
      <c r="F1042" s="120">
        <f t="shared" si="54"/>
        <v>0.18979685479497765</v>
      </c>
      <c r="G1042" s="85"/>
    </row>
    <row r="1043" spans="1:7" ht="15" customHeight="1">
      <c r="A1043" s="102">
        <v>36766</v>
      </c>
      <c r="B1043" s="109">
        <v>4818.3999999999996</v>
      </c>
      <c r="C1043" s="119">
        <f t="shared" si="55"/>
        <v>6.2999999999992724</v>
      </c>
      <c r="D1043" s="120"/>
      <c r="E1043" s="120">
        <f t="shared" si="56"/>
        <v>1.3091997256913348E-3</v>
      </c>
      <c r="F1043" s="120">
        <f t="shared" si="54"/>
        <v>6.8078385735949404E-2</v>
      </c>
      <c r="G1043" s="85"/>
    </row>
    <row r="1044" spans="1:7" ht="15" customHeight="1">
      <c r="A1044" s="102">
        <v>36773</v>
      </c>
      <c r="B1044" s="109">
        <v>4828.8</v>
      </c>
      <c r="C1044" s="119">
        <f t="shared" si="55"/>
        <v>10.400000000000546</v>
      </c>
      <c r="D1044" s="120"/>
      <c r="E1044" s="120">
        <f t="shared" si="56"/>
        <v>2.1583928274947176E-3</v>
      </c>
      <c r="F1044" s="120">
        <f t="shared" ref="F1044:F1107" si="57">E1044*52</f>
        <v>0.11223642702972532</v>
      </c>
      <c r="G1044" s="85"/>
    </row>
    <row r="1045" spans="1:7" ht="15" customHeight="1">
      <c r="A1045" s="102">
        <v>36780</v>
      </c>
      <c r="B1045" s="109">
        <v>4838.5</v>
      </c>
      <c r="C1045" s="119">
        <f t="shared" si="55"/>
        <v>9.6999999999998181</v>
      </c>
      <c r="D1045" s="120"/>
      <c r="E1045" s="120">
        <f t="shared" si="56"/>
        <v>2.0087806494366754E-3</v>
      </c>
      <c r="F1045" s="120">
        <f t="shared" si="57"/>
        <v>0.10445659377070712</v>
      </c>
      <c r="G1045" s="85"/>
    </row>
    <row r="1046" spans="1:7" ht="15" customHeight="1">
      <c r="A1046" s="102">
        <v>36787</v>
      </c>
      <c r="B1046" s="109">
        <v>4843.3999999999996</v>
      </c>
      <c r="C1046" s="119">
        <f t="shared" si="55"/>
        <v>4.8999999999996362</v>
      </c>
      <c r="D1046" s="120"/>
      <c r="E1046" s="120">
        <f t="shared" si="56"/>
        <v>1.012710550790459E-3</v>
      </c>
      <c r="F1046" s="120">
        <f t="shared" si="57"/>
        <v>5.266094864110387E-2</v>
      </c>
      <c r="G1046" s="85"/>
    </row>
    <row r="1047" spans="1:7" ht="15" customHeight="1">
      <c r="A1047" s="102">
        <v>36794</v>
      </c>
      <c r="B1047" s="109">
        <v>4845.5</v>
      </c>
      <c r="C1047" s="119">
        <f t="shared" si="55"/>
        <v>2.1000000000003638</v>
      </c>
      <c r="D1047" s="120"/>
      <c r="E1047" s="120">
        <f t="shared" si="56"/>
        <v>4.3357971672799354E-4</v>
      </c>
      <c r="F1047" s="120">
        <f t="shared" si="57"/>
        <v>2.2546145269855666E-2</v>
      </c>
      <c r="G1047" s="85"/>
    </row>
    <row r="1048" spans="1:7" ht="15" customHeight="1">
      <c r="A1048" s="102">
        <v>36801</v>
      </c>
      <c r="B1048" s="109">
        <v>4855.8999999999996</v>
      </c>
      <c r="C1048" s="119">
        <f t="shared" si="55"/>
        <v>10.399999999999636</v>
      </c>
      <c r="D1048" s="120">
        <f>GDP!C635</f>
        <v>2.3E-2</v>
      </c>
      <c r="E1048" s="120">
        <f t="shared" si="56"/>
        <v>2.1463213290681326E-3</v>
      </c>
      <c r="F1048" s="120">
        <f t="shared" si="57"/>
        <v>0.1116087091115429</v>
      </c>
      <c r="G1048" s="85"/>
    </row>
    <row r="1049" spans="1:7" ht="15" customHeight="1">
      <c r="A1049" s="102">
        <v>36808</v>
      </c>
      <c r="B1049" s="109">
        <v>4860.5</v>
      </c>
      <c r="C1049" s="119">
        <f t="shared" si="55"/>
        <v>4.6000000000003638</v>
      </c>
      <c r="D1049" s="120"/>
      <c r="E1049" s="120">
        <f t="shared" si="56"/>
        <v>9.4730122119491016E-4</v>
      </c>
      <c r="F1049" s="120">
        <f t="shared" si="57"/>
        <v>4.9259663502135329E-2</v>
      </c>
      <c r="G1049" s="85"/>
    </row>
    <row r="1050" spans="1:7" ht="15" customHeight="1">
      <c r="A1050" s="102">
        <v>36815</v>
      </c>
      <c r="B1050" s="109">
        <v>4859.8999999999996</v>
      </c>
      <c r="C1050" s="119">
        <f t="shared" si="55"/>
        <v>-0.6000000000003638</v>
      </c>
      <c r="D1050" s="120"/>
      <c r="E1050" s="120">
        <f t="shared" si="56"/>
        <v>-1.2344409011426062E-4</v>
      </c>
      <c r="F1050" s="120">
        <f t="shared" si="57"/>
        <v>-6.4190926859415522E-3</v>
      </c>
      <c r="G1050" s="85"/>
    </row>
    <row r="1051" spans="1:7" ht="15" customHeight="1">
      <c r="A1051" s="102">
        <v>36822</v>
      </c>
      <c r="B1051" s="109">
        <v>4858.3999999999996</v>
      </c>
      <c r="C1051" s="119">
        <f t="shared" si="55"/>
        <v>-1.5</v>
      </c>
      <c r="D1051" s="120"/>
      <c r="E1051" s="120">
        <f t="shared" si="56"/>
        <v>-3.0864832609724482E-4</v>
      </c>
      <c r="F1051" s="120">
        <f t="shared" si="57"/>
        <v>-1.604971295705673E-2</v>
      </c>
      <c r="G1051" s="85"/>
    </row>
    <row r="1052" spans="1:7" ht="15" customHeight="1">
      <c r="A1052" s="102">
        <v>36829</v>
      </c>
      <c r="B1052" s="109">
        <v>4857.2</v>
      </c>
      <c r="C1052" s="119">
        <f t="shared" si="55"/>
        <v>-1.1999999999998181</v>
      </c>
      <c r="D1052" s="120"/>
      <c r="E1052" s="120">
        <f t="shared" si="56"/>
        <v>-2.4699489543879017E-4</v>
      </c>
      <c r="F1052" s="120">
        <f t="shared" si="57"/>
        <v>-1.2843734562817089E-2</v>
      </c>
      <c r="G1052" s="85"/>
    </row>
    <row r="1053" spans="1:7" ht="15" customHeight="1">
      <c r="A1053" s="102">
        <v>36836</v>
      </c>
      <c r="B1053" s="109">
        <v>4859.8</v>
      </c>
      <c r="C1053" s="119">
        <f t="shared" si="55"/>
        <v>2.6000000000003638</v>
      </c>
      <c r="D1053" s="120"/>
      <c r="E1053" s="120">
        <f t="shared" si="56"/>
        <v>5.3528782014336735E-4</v>
      </c>
      <c r="F1053" s="120">
        <f t="shared" si="57"/>
        <v>2.7834966647455103E-2</v>
      </c>
      <c r="G1053" s="85"/>
    </row>
    <row r="1054" spans="1:7" ht="15" customHeight="1">
      <c r="A1054" s="102">
        <v>36843</v>
      </c>
      <c r="B1054" s="109">
        <v>4861</v>
      </c>
      <c r="C1054" s="119">
        <f t="shared" si="55"/>
        <v>1.1999999999998181</v>
      </c>
      <c r="D1054" s="120"/>
      <c r="E1054" s="120">
        <f t="shared" si="56"/>
        <v>2.4692374171772871E-4</v>
      </c>
      <c r="F1054" s="120">
        <f t="shared" si="57"/>
        <v>1.2840034569321892E-2</v>
      </c>
      <c r="G1054" s="85"/>
    </row>
    <row r="1055" spans="1:7" ht="15" customHeight="1">
      <c r="A1055" s="102">
        <v>36850</v>
      </c>
      <c r="B1055" s="109">
        <v>4866.3</v>
      </c>
      <c r="C1055" s="119">
        <f t="shared" si="55"/>
        <v>5.3000000000001819</v>
      </c>
      <c r="D1055" s="120"/>
      <c r="E1055" s="120">
        <f t="shared" si="56"/>
        <v>1.0903106356717099E-3</v>
      </c>
      <c r="F1055" s="120">
        <f t="shared" si="57"/>
        <v>5.6696153054928915E-2</v>
      </c>
      <c r="G1055" s="85"/>
    </row>
    <row r="1056" spans="1:7" ht="15" customHeight="1">
      <c r="A1056" s="102">
        <v>36857</v>
      </c>
      <c r="B1056" s="109">
        <v>4881.8999999999996</v>
      </c>
      <c r="C1056" s="119">
        <f t="shared" si="55"/>
        <v>15.599999999999454</v>
      </c>
      <c r="D1056" s="120"/>
      <c r="E1056" s="120">
        <f t="shared" si="56"/>
        <v>3.2057209789777561E-3</v>
      </c>
      <c r="F1056" s="120">
        <f t="shared" si="57"/>
        <v>0.16669749090684333</v>
      </c>
      <c r="G1056" s="85"/>
    </row>
    <row r="1057" spans="1:7" ht="15" customHeight="1">
      <c r="A1057" s="102">
        <v>36864</v>
      </c>
      <c r="B1057" s="109">
        <v>4888.6000000000004</v>
      </c>
      <c r="C1057" s="119">
        <f t="shared" si="55"/>
        <v>6.7000000000007276</v>
      </c>
      <c r="D1057" s="120"/>
      <c r="E1057" s="120">
        <f t="shared" si="56"/>
        <v>1.3724164771914066E-3</v>
      </c>
      <c r="F1057" s="120">
        <f t="shared" si="57"/>
        <v>7.1365656813953141E-2</v>
      </c>
      <c r="G1057" s="85"/>
    </row>
    <row r="1058" spans="1:7" ht="15" customHeight="1">
      <c r="A1058" s="102">
        <v>36871</v>
      </c>
      <c r="B1058" s="109">
        <v>4895.8999999999996</v>
      </c>
      <c r="C1058" s="119">
        <f t="shared" si="55"/>
        <v>7.2999999999992724</v>
      </c>
      <c r="D1058" s="120"/>
      <c r="E1058" s="120">
        <f t="shared" si="56"/>
        <v>1.4932700568668477E-3</v>
      </c>
      <c r="F1058" s="120">
        <f t="shared" si="57"/>
        <v>7.7650042957076088E-2</v>
      </c>
      <c r="G1058" s="85"/>
    </row>
    <row r="1059" spans="1:7" ht="15" customHeight="1">
      <c r="A1059" s="102">
        <v>36878</v>
      </c>
      <c r="B1059" s="109">
        <v>4908.7</v>
      </c>
      <c r="C1059" s="119">
        <f t="shared" si="55"/>
        <v>12.800000000000182</v>
      </c>
      <c r="D1059" s="120"/>
      <c r="E1059" s="120">
        <f t="shared" si="56"/>
        <v>2.6144324843236553E-3</v>
      </c>
      <c r="F1059" s="120">
        <f t="shared" si="57"/>
        <v>0.13595048918483008</v>
      </c>
      <c r="G1059" s="85"/>
    </row>
    <row r="1060" spans="1:7" ht="15" customHeight="1">
      <c r="A1060" s="102">
        <v>36885</v>
      </c>
      <c r="B1060" s="109">
        <v>4924.1000000000004</v>
      </c>
      <c r="C1060" s="119">
        <f t="shared" si="55"/>
        <v>15.400000000000546</v>
      </c>
      <c r="D1060" s="120"/>
      <c r="E1060" s="120">
        <f t="shared" si="56"/>
        <v>3.1372868580276949E-3</v>
      </c>
      <c r="F1060" s="120">
        <f t="shared" si="57"/>
        <v>0.16313891661744012</v>
      </c>
      <c r="G1060" s="85"/>
    </row>
    <row r="1061" spans="1:7" ht="15" customHeight="1">
      <c r="A1061" s="102">
        <v>36892</v>
      </c>
      <c r="B1061" s="109">
        <v>4948.6000000000004</v>
      </c>
      <c r="C1061" s="119">
        <f t="shared" si="55"/>
        <v>24.5</v>
      </c>
      <c r="D1061" s="120"/>
      <c r="E1061" s="120">
        <f t="shared" si="56"/>
        <v>4.9755285229788181E-3</v>
      </c>
      <c r="F1061" s="120">
        <f t="shared" si="57"/>
        <v>0.25872748319489852</v>
      </c>
      <c r="G1061" s="85"/>
    </row>
    <row r="1062" spans="1:7" ht="15" customHeight="1">
      <c r="A1062" s="102">
        <v>36899</v>
      </c>
      <c r="B1062" s="109">
        <v>4954.3999999999996</v>
      </c>
      <c r="C1062" s="119">
        <f t="shared" si="55"/>
        <v>5.7999999999992724</v>
      </c>
      <c r="D1062" s="120">
        <f>GDP!C638</f>
        <v>-1.1000000000000001E-2</v>
      </c>
      <c r="E1062" s="120">
        <f t="shared" si="56"/>
        <v>1.1720486602269879E-3</v>
      </c>
      <c r="F1062" s="120">
        <f t="shared" si="57"/>
        <v>6.0946530331803368E-2</v>
      </c>
      <c r="G1062" s="85"/>
    </row>
    <row r="1063" spans="1:7" ht="15" customHeight="1">
      <c r="A1063" s="102">
        <v>36906</v>
      </c>
      <c r="B1063" s="109">
        <v>4964.8999999999996</v>
      </c>
      <c r="C1063" s="119">
        <f t="shared" si="55"/>
        <v>10.5</v>
      </c>
      <c r="D1063" s="120"/>
      <c r="E1063" s="120">
        <f t="shared" si="56"/>
        <v>2.1193282738575813E-3</v>
      </c>
      <c r="F1063" s="120">
        <f t="shared" si="57"/>
        <v>0.11020507024059423</v>
      </c>
      <c r="G1063" s="85"/>
    </row>
    <row r="1064" spans="1:7" ht="15" customHeight="1">
      <c r="A1064" s="102">
        <v>36913</v>
      </c>
      <c r="B1064" s="109">
        <v>4972.1000000000004</v>
      </c>
      <c r="C1064" s="119">
        <f t="shared" si="55"/>
        <v>7.2000000000007276</v>
      </c>
      <c r="D1064" s="120"/>
      <c r="E1064" s="120">
        <f t="shared" si="56"/>
        <v>1.4501802654637008E-3</v>
      </c>
      <c r="F1064" s="120">
        <f t="shared" si="57"/>
        <v>7.5409373804112445E-2</v>
      </c>
      <c r="G1064" s="85"/>
    </row>
    <row r="1065" spans="1:7" ht="15" customHeight="1">
      <c r="A1065" s="102">
        <v>36920</v>
      </c>
      <c r="B1065" s="109">
        <v>4965.1000000000004</v>
      </c>
      <c r="C1065" s="119">
        <f t="shared" si="55"/>
        <v>-7</v>
      </c>
      <c r="D1065" s="120"/>
      <c r="E1065" s="120">
        <f t="shared" si="56"/>
        <v>-1.4078558355624382E-3</v>
      </c>
      <c r="F1065" s="120">
        <f t="shared" si="57"/>
        <v>-7.3208503449246787E-2</v>
      </c>
      <c r="G1065" s="85"/>
    </row>
    <row r="1066" spans="1:7" ht="15" customHeight="1">
      <c r="A1066" s="102">
        <v>36927</v>
      </c>
      <c r="B1066" s="109">
        <v>4984.8999999999996</v>
      </c>
      <c r="C1066" s="119">
        <f t="shared" si="55"/>
        <v>19.799999999999272</v>
      </c>
      <c r="D1066" s="120"/>
      <c r="E1066" s="120">
        <f t="shared" si="56"/>
        <v>3.9878350889205197E-3</v>
      </c>
      <c r="F1066" s="120">
        <f t="shared" si="57"/>
        <v>0.20736742462386704</v>
      </c>
      <c r="G1066" s="85"/>
    </row>
    <row r="1067" spans="1:7" ht="15" customHeight="1">
      <c r="A1067" s="102">
        <v>36934</v>
      </c>
      <c r="B1067" s="109">
        <v>4992.8999999999996</v>
      </c>
      <c r="C1067" s="119">
        <f t="shared" si="55"/>
        <v>8</v>
      </c>
      <c r="D1067" s="120"/>
      <c r="E1067" s="120">
        <f t="shared" si="56"/>
        <v>1.6048466368432668E-3</v>
      </c>
      <c r="F1067" s="120">
        <f t="shared" si="57"/>
        <v>8.345202511584987E-2</v>
      </c>
      <c r="G1067" s="85"/>
    </row>
    <row r="1068" spans="1:7" ht="15" customHeight="1">
      <c r="A1068" s="102">
        <v>36941</v>
      </c>
      <c r="B1068" s="109">
        <v>5000.5</v>
      </c>
      <c r="C1068" s="119">
        <f t="shared" si="55"/>
        <v>7.6000000000003638</v>
      </c>
      <c r="D1068" s="120"/>
      <c r="E1068" s="120">
        <f t="shared" si="56"/>
        <v>1.5221614692864597E-3</v>
      </c>
      <c r="F1068" s="120">
        <f t="shared" si="57"/>
        <v>7.9152396402895897E-2</v>
      </c>
      <c r="G1068" s="85"/>
    </row>
    <row r="1069" spans="1:7" ht="15" customHeight="1">
      <c r="A1069" s="102">
        <v>36948</v>
      </c>
      <c r="B1069" s="109">
        <v>5018.7</v>
      </c>
      <c r="C1069" s="119">
        <f t="shared" si="55"/>
        <v>18.199999999999818</v>
      </c>
      <c r="D1069" s="120"/>
      <c r="E1069" s="120">
        <f t="shared" si="56"/>
        <v>3.6396360363963238E-3</v>
      </c>
      <c r="F1069" s="120">
        <f t="shared" si="57"/>
        <v>0.18926107389260885</v>
      </c>
      <c r="G1069" s="85"/>
    </row>
    <row r="1070" spans="1:7" ht="15" customHeight="1">
      <c r="A1070" s="102">
        <v>36955</v>
      </c>
      <c r="B1070" s="109">
        <v>5041.3</v>
      </c>
      <c r="C1070" s="119">
        <f t="shared" si="55"/>
        <v>22.600000000000364</v>
      </c>
      <c r="D1070" s="120"/>
      <c r="E1070" s="120">
        <f t="shared" si="56"/>
        <v>4.503158188375548E-3</v>
      </c>
      <c r="F1070" s="120">
        <f t="shared" si="57"/>
        <v>0.23416422579552848</v>
      </c>
      <c r="G1070" s="85"/>
    </row>
    <row r="1071" spans="1:7" ht="15" customHeight="1">
      <c r="A1071" s="102">
        <v>36962</v>
      </c>
      <c r="B1071" s="109">
        <v>5047.5</v>
      </c>
      <c r="C1071" s="119">
        <f t="shared" si="55"/>
        <v>6.1999999999998181</v>
      </c>
      <c r="D1071" s="120"/>
      <c r="E1071" s="120">
        <f t="shared" si="56"/>
        <v>1.2298415091345125E-3</v>
      </c>
      <c r="F1071" s="120">
        <f t="shared" si="57"/>
        <v>6.3951758474994652E-2</v>
      </c>
      <c r="G1071" s="85"/>
    </row>
    <row r="1072" spans="1:7" ht="15" customHeight="1">
      <c r="A1072" s="102">
        <v>36969</v>
      </c>
      <c r="B1072" s="109">
        <v>5053.3999999999996</v>
      </c>
      <c r="C1072" s="119">
        <f t="shared" si="55"/>
        <v>5.8999999999996362</v>
      </c>
      <c r="D1072" s="120"/>
      <c r="E1072" s="120">
        <f t="shared" si="56"/>
        <v>1.1688954928181549E-3</v>
      </c>
      <c r="F1072" s="120">
        <f t="shared" si="57"/>
        <v>6.0782565626544049E-2</v>
      </c>
      <c r="G1072" s="85"/>
    </row>
    <row r="1073" spans="1:7" ht="15" customHeight="1">
      <c r="A1073" s="102">
        <v>36976</v>
      </c>
      <c r="B1073" s="109">
        <v>5073.3999999999996</v>
      </c>
      <c r="C1073" s="119">
        <f t="shared" si="55"/>
        <v>20</v>
      </c>
      <c r="D1073" s="120"/>
      <c r="E1073" s="120">
        <f t="shared" si="56"/>
        <v>3.9577314283452724E-3</v>
      </c>
      <c r="F1073" s="120">
        <f t="shared" si="57"/>
        <v>0.20580203427395416</v>
      </c>
      <c r="G1073" s="85"/>
    </row>
    <row r="1074" spans="1:7" ht="15" customHeight="1">
      <c r="A1074" s="102">
        <v>36983</v>
      </c>
      <c r="B1074" s="109">
        <v>5093.8</v>
      </c>
      <c r="C1074" s="119">
        <f t="shared" si="55"/>
        <v>20.400000000000546</v>
      </c>
      <c r="D1074" s="120">
        <f>GDP!C641</f>
        <v>2.1000000000000001E-2</v>
      </c>
      <c r="E1074" s="120">
        <f t="shared" si="56"/>
        <v>4.0209721291442719E-3</v>
      </c>
      <c r="F1074" s="120">
        <f t="shared" si="57"/>
        <v>0.20909055071550214</v>
      </c>
      <c r="G1074" s="85"/>
    </row>
    <row r="1075" spans="1:7" ht="15" customHeight="1">
      <c r="A1075" s="102">
        <v>36990</v>
      </c>
      <c r="B1075" s="109">
        <v>5115.7</v>
      </c>
      <c r="C1075" s="119">
        <f t="shared" si="55"/>
        <v>21.899999999999636</v>
      </c>
      <c r="D1075" s="120"/>
      <c r="E1075" s="120">
        <f t="shared" si="56"/>
        <v>4.2993443009147663E-3</v>
      </c>
      <c r="F1075" s="120">
        <f t="shared" si="57"/>
        <v>0.22356590364756784</v>
      </c>
      <c r="G1075" s="85"/>
    </row>
    <row r="1076" spans="1:7" ht="15" customHeight="1">
      <c r="A1076" s="102">
        <v>36997</v>
      </c>
      <c r="B1076" s="109">
        <v>5132.5</v>
      </c>
      <c r="C1076" s="119">
        <f t="shared" si="55"/>
        <v>16.800000000000182</v>
      </c>
      <c r="D1076" s="120"/>
      <c r="E1076" s="120">
        <f t="shared" si="56"/>
        <v>3.284008053638834E-3</v>
      </c>
      <c r="F1076" s="120">
        <f t="shared" si="57"/>
        <v>0.17076841878921936</v>
      </c>
      <c r="G1076" s="85"/>
    </row>
    <row r="1077" spans="1:7" ht="15" customHeight="1">
      <c r="A1077" s="102">
        <v>37004</v>
      </c>
      <c r="B1077" s="109">
        <v>5137.8999999999996</v>
      </c>
      <c r="C1077" s="119">
        <f t="shared" si="55"/>
        <v>5.3999999999996362</v>
      </c>
      <c r="D1077" s="120"/>
      <c r="E1077" s="120">
        <f t="shared" si="56"/>
        <v>1.0521188504626665E-3</v>
      </c>
      <c r="F1077" s="120">
        <f t="shared" si="57"/>
        <v>5.4710180224058658E-2</v>
      </c>
      <c r="G1077" s="85"/>
    </row>
    <row r="1078" spans="1:7" ht="15" customHeight="1">
      <c r="A1078" s="102">
        <v>37011</v>
      </c>
      <c r="B1078" s="109">
        <v>5123.1000000000004</v>
      </c>
      <c r="C1078" s="119">
        <f t="shared" si="55"/>
        <v>-14.799999999999272</v>
      </c>
      <c r="D1078" s="120"/>
      <c r="E1078" s="120">
        <f t="shared" si="56"/>
        <v>-2.8805543120728845E-3</v>
      </c>
      <c r="F1078" s="120">
        <f t="shared" si="57"/>
        <v>-0.14978882422779</v>
      </c>
      <c r="G1078" s="85"/>
    </row>
    <row r="1079" spans="1:7" ht="15" customHeight="1">
      <c r="A1079" s="102">
        <v>37018</v>
      </c>
      <c r="B1079" s="109">
        <v>5116.6000000000004</v>
      </c>
      <c r="C1079" s="119">
        <f t="shared" si="55"/>
        <v>-6.5</v>
      </c>
      <c r="D1079" s="120"/>
      <c r="E1079" s="120">
        <f t="shared" si="56"/>
        <v>-1.2687630536198785E-3</v>
      </c>
      <c r="F1079" s="120">
        <f t="shared" si="57"/>
        <v>-6.5975678788233683E-2</v>
      </c>
      <c r="G1079" s="85"/>
    </row>
    <row r="1080" spans="1:7" ht="15" customHeight="1">
      <c r="A1080" s="102">
        <v>37025</v>
      </c>
      <c r="B1080" s="109">
        <v>5113.6000000000004</v>
      </c>
      <c r="C1080" s="119">
        <f t="shared" si="55"/>
        <v>-3</v>
      </c>
      <c r="D1080" s="120"/>
      <c r="E1080" s="120">
        <f t="shared" si="56"/>
        <v>-5.8632685767892742E-4</v>
      </c>
      <c r="F1080" s="120">
        <f t="shared" si="57"/>
        <v>-3.0488996599304225E-2</v>
      </c>
      <c r="G1080" s="85"/>
    </row>
    <row r="1081" spans="1:7" ht="15" customHeight="1">
      <c r="A1081" s="102">
        <v>37032</v>
      </c>
      <c r="B1081" s="109">
        <v>5124.2</v>
      </c>
      <c r="C1081" s="119">
        <f t="shared" si="55"/>
        <v>10.599999999999454</v>
      </c>
      <c r="D1081" s="120"/>
      <c r="E1081" s="120">
        <f t="shared" si="56"/>
        <v>2.0729036295368142E-3</v>
      </c>
      <c r="F1081" s="120">
        <f t="shared" si="57"/>
        <v>0.10779098873591433</v>
      </c>
      <c r="G1081" s="85"/>
    </row>
    <row r="1082" spans="1:7" ht="15" customHeight="1">
      <c r="A1082" s="102">
        <v>37039</v>
      </c>
      <c r="B1082" s="109">
        <v>5120</v>
      </c>
      <c r="C1082" s="119">
        <f t="shared" si="55"/>
        <v>-4.1999999999998181</v>
      </c>
      <c r="D1082" s="120"/>
      <c r="E1082" s="120">
        <f t="shared" si="56"/>
        <v>-8.1964013894848331E-4</v>
      </c>
      <c r="F1082" s="120">
        <f t="shared" si="57"/>
        <v>-4.2621287225321131E-2</v>
      </c>
      <c r="G1082" s="85"/>
    </row>
    <row r="1083" spans="1:7" ht="15" customHeight="1">
      <c r="A1083" s="102">
        <v>37046</v>
      </c>
      <c r="B1083" s="109">
        <v>5150.6000000000004</v>
      </c>
      <c r="C1083" s="119">
        <f t="shared" si="55"/>
        <v>30.600000000000364</v>
      </c>
      <c r="D1083" s="120"/>
      <c r="E1083" s="120">
        <f t="shared" si="56"/>
        <v>5.9765625000000712E-3</v>
      </c>
      <c r="F1083" s="120">
        <f t="shared" si="57"/>
        <v>0.31078125000000373</v>
      </c>
      <c r="G1083" s="85"/>
    </row>
    <row r="1084" spans="1:7" ht="15" customHeight="1">
      <c r="A1084" s="102">
        <v>37053</v>
      </c>
      <c r="B1084" s="109">
        <v>5155.2</v>
      </c>
      <c r="C1084" s="119">
        <f t="shared" si="55"/>
        <v>4.5999999999994543</v>
      </c>
      <c r="D1084" s="120"/>
      <c r="E1084" s="120">
        <f t="shared" si="56"/>
        <v>8.9309983302905563E-4</v>
      </c>
      <c r="F1084" s="120">
        <f t="shared" si="57"/>
        <v>4.6441191317510892E-2</v>
      </c>
      <c r="G1084" s="85"/>
    </row>
    <row r="1085" spans="1:7" ht="15" customHeight="1">
      <c r="A1085" s="102">
        <v>37060</v>
      </c>
      <c r="B1085" s="109">
        <v>5165.1000000000004</v>
      </c>
      <c r="C1085" s="119">
        <f t="shared" si="55"/>
        <v>9.9000000000005457</v>
      </c>
      <c r="D1085" s="120"/>
      <c r="E1085" s="120">
        <f t="shared" si="56"/>
        <v>1.9203910614526199E-3</v>
      </c>
      <c r="F1085" s="120">
        <f t="shared" si="57"/>
        <v>9.9860335195536234E-2</v>
      </c>
      <c r="G1085" s="85"/>
    </row>
    <row r="1086" spans="1:7" ht="15" customHeight="1">
      <c r="A1086" s="102">
        <v>37067</v>
      </c>
      <c r="B1086" s="109">
        <v>5162.7</v>
      </c>
      <c r="C1086" s="119">
        <f t="shared" si="55"/>
        <v>-2.4000000000005457</v>
      </c>
      <c r="D1086" s="120"/>
      <c r="E1086" s="120">
        <f t="shared" si="56"/>
        <v>-4.6465702503350282E-4</v>
      </c>
      <c r="F1086" s="120">
        <f t="shared" si="57"/>
        <v>-2.4162165301742148E-2</v>
      </c>
      <c r="G1086" s="85"/>
    </row>
    <row r="1087" spans="1:7" ht="15" customHeight="1">
      <c r="A1087" s="102">
        <v>37074</v>
      </c>
      <c r="B1087" s="109">
        <v>5176.1000000000004</v>
      </c>
      <c r="C1087" s="119">
        <f t="shared" si="55"/>
        <v>13.400000000000546</v>
      </c>
      <c r="D1087" s="120">
        <f>GDP!C644</f>
        <v>-1.3000000000000001E-2</v>
      </c>
      <c r="E1087" s="120">
        <f t="shared" si="56"/>
        <v>2.5955410928391242E-3</v>
      </c>
      <c r="F1087" s="120">
        <f t="shared" si="57"/>
        <v>0.13496813682763445</v>
      </c>
      <c r="G1087" s="85"/>
    </row>
    <row r="1088" spans="1:7" ht="15" customHeight="1">
      <c r="A1088" s="102">
        <v>37081</v>
      </c>
      <c r="B1088" s="109">
        <v>5180.8999999999996</v>
      </c>
      <c r="C1088" s="119">
        <f t="shared" si="55"/>
        <v>4.7999999999992724</v>
      </c>
      <c r="D1088" s="120"/>
      <c r="E1088" s="120">
        <f t="shared" si="56"/>
        <v>9.2733911632295973E-4</v>
      </c>
      <c r="F1088" s="120">
        <f t="shared" si="57"/>
        <v>4.8221634048793906E-2</v>
      </c>
      <c r="G1088" s="85"/>
    </row>
    <row r="1089" spans="1:7" ht="15" customHeight="1">
      <c r="A1089" s="102">
        <v>37088</v>
      </c>
      <c r="B1089" s="109">
        <v>5193.7</v>
      </c>
      <c r="C1089" s="119">
        <f t="shared" si="55"/>
        <v>12.800000000000182</v>
      </c>
      <c r="D1089" s="120"/>
      <c r="E1089" s="120">
        <f t="shared" si="56"/>
        <v>2.4706132139203966E-3</v>
      </c>
      <c r="F1089" s="120">
        <f t="shared" si="57"/>
        <v>0.12847188712386062</v>
      </c>
      <c r="G1089" s="85"/>
    </row>
    <row r="1090" spans="1:7" ht="15" customHeight="1">
      <c r="A1090" s="102">
        <v>37095</v>
      </c>
      <c r="B1090" s="109">
        <v>5194.2</v>
      </c>
      <c r="C1090" s="119">
        <f t="shared" si="55"/>
        <v>0.5</v>
      </c>
      <c r="D1090" s="120"/>
      <c r="E1090" s="120">
        <f t="shared" si="56"/>
        <v>9.627048154494869E-5</v>
      </c>
      <c r="F1090" s="120">
        <f t="shared" si="57"/>
        <v>5.0060650403373321E-3</v>
      </c>
      <c r="G1090" s="85"/>
    </row>
    <row r="1091" spans="1:7" ht="15" customHeight="1">
      <c r="A1091" s="102">
        <v>37102</v>
      </c>
      <c r="B1091" s="109">
        <v>5201.2</v>
      </c>
      <c r="C1091" s="119">
        <f t="shared" si="55"/>
        <v>7</v>
      </c>
      <c r="D1091" s="120"/>
      <c r="E1091" s="120">
        <f t="shared" si="56"/>
        <v>1.3476570020407377E-3</v>
      </c>
      <c r="F1091" s="120">
        <f t="shared" si="57"/>
        <v>7.0078164106118362E-2</v>
      </c>
      <c r="G1091" s="85"/>
    </row>
    <row r="1092" spans="1:7" ht="15" customHeight="1">
      <c r="A1092" s="102">
        <v>37109</v>
      </c>
      <c r="B1092" s="109">
        <v>5211</v>
      </c>
      <c r="C1092" s="119">
        <f t="shared" si="55"/>
        <v>9.8000000000001819</v>
      </c>
      <c r="D1092" s="120"/>
      <c r="E1092" s="120">
        <f t="shared" si="56"/>
        <v>1.8841805737137933E-3</v>
      </c>
      <c r="F1092" s="120">
        <f t="shared" si="57"/>
        <v>9.7977389833117254E-2</v>
      </c>
      <c r="G1092" s="85"/>
    </row>
    <row r="1093" spans="1:7" ht="15" customHeight="1">
      <c r="A1093" s="102">
        <v>37116</v>
      </c>
      <c r="B1093" s="109">
        <v>5220.1000000000004</v>
      </c>
      <c r="C1093" s="119">
        <f t="shared" si="55"/>
        <v>9.1000000000003638</v>
      </c>
      <c r="D1093" s="120"/>
      <c r="E1093" s="120">
        <f t="shared" si="56"/>
        <v>1.7463058913836814E-3</v>
      </c>
      <c r="F1093" s="120">
        <f t="shared" si="57"/>
        <v>9.0807906351951434E-2</v>
      </c>
      <c r="G1093" s="85"/>
    </row>
    <row r="1094" spans="1:7" ht="15" customHeight="1">
      <c r="A1094" s="102">
        <v>37123</v>
      </c>
      <c r="B1094" s="109">
        <v>5226.7</v>
      </c>
      <c r="C1094" s="119">
        <f t="shared" si="55"/>
        <v>6.5999999999994543</v>
      </c>
      <c r="D1094" s="120"/>
      <c r="E1094" s="120">
        <f t="shared" si="56"/>
        <v>1.2643435949501838E-3</v>
      </c>
      <c r="F1094" s="120">
        <f t="shared" si="57"/>
        <v>6.5745866937409553E-2</v>
      </c>
      <c r="G1094" s="85"/>
    </row>
    <row r="1095" spans="1:7" ht="15" customHeight="1">
      <c r="A1095" s="102">
        <v>37130</v>
      </c>
      <c r="B1095" s="109">
        <v>5233</v>
      </c>
      <c r="C1095" s="119">
        <f t="shared" si="55"/>
        <v>6.3000000000001819</v>
      </c>
      <c r="D1095" s="120"/>
      <c r="E1095" s="120">
        <f t="shared" si="56"/>
        <v>1.2053494556795268E-3</v>
      </c>
      <c r="F1095" s="120">
        <f t="shared" si="57"/>
        <v>6.2678171695335391E-2</v>
      </c>
      <c r="G1095" s="85"/>
    </row>
    <row r="1096" spans="1:7" ht="15" customHeight="1">
      <c r="A1096" s="102">
        <v>37137</v>
      </c>
      <c r="B1096" s="109">
        <v>5244.6</v>
      </c>
      <c r="C1096" s="119">
        <f t="shared" si="55"/>
        <v>11.600000000000364</v>
      </c>
      <c r="D1096" s="120"/>
      <c r="E1096" s="120">
        <f t="shared" si="56"/>
        <v>2.21670170074534E-3</v>
      </c>
      <c r="F1096" s="120">
        <f t="shared" si="57"/>
        <v>0.11526848843875767</v>
      </c>
      <c r="G1096" s="85"/>
    </row>
    <row r="1097" spans="1:7" ht="15" customHeight="1">
      <c r="A1097" s="102">
        <v>37144</v>
      </c>
      <c r="B1097" s="109">
        <v>5266</v>
      </c>
      <c r="C1097" s="119">
        <f t="shared" si="55"/>
        <v>21.399999999999636</v>
      </c>
      <c r="D1097" s="120"/>
      <c r="E1097" s="120">
        <f t="shared" si="56"/>
        <v>4.0803874461350026E-3</v>
      </c>
      <c r="F1097" s="120">
        <f t="shared" si="57"/>
        <v>0.21218014719902015</v>
      </c>
      <c r="G1097" s="85"/>
    </row>
    <row r="1098" spans="1:7">
      <c r="A1098" s="102">
        <v>37151</v>
      </c>
      <c r="B1098" s="109">
        <v>5436.2</v>
      </c>
      <c r="C1098" s="119">
        <f t="shared" si="55"/>
        <v>170.19999999999982</v>
      </c>
      <c r="D1098" s="120"/>
      <c r="E1098" s="120">
        <f t="shared" si="56"/>
        <v>3.2320546904671441E-2</v>
      </c>
      <c r="F1098" s="120">
        <f t="shared" si="57"/>
        <v>1.680668439042915</v>
      </c>
    </row>
    <row r="1099" spans="1:7" ht="15" customHeight="1">
      <c r="A1099" s="102">
        <v>37158</v>
      </c>
      <c r="B1099" s="109">
        <v>5355.4</v>
      </c>
      <c r="C1099" s="119">
        <f t="shared" ref="C1099:C1162" si="58">B1099-B1098</f>
        <v>-80.800000000000182</v>
      </c>
      <c r="D1099" s="120"/>
      <c r="E1099" s="120">
        <f t="shared" ref="E1099:E1162" si="59">(B1099-B1098)/B1098</f>
        <v>-1.4863323645193367E-2</v>
      </c>
      <c r="F1099" s="120">
        <f t="shared" si="57"/>
        <v>-0.77289282955005512</v>
      </c>
      <c r="G1099" s="85"/>
    </row>
    <row r="1100" spans="1:7" ht="15" customHeight="1">
      <c r="A1100" s="102">
        <v>37165</v>
      </c>
      <c r="B1100" s="109">
        <v>5328</v>
      </c>
      <c r="C1100" s="119">
        <f t="shared" si="58"/>
        <v>-27.399999999999636</v>
      </c>
      <c r="D1100" s="120">
        <f>GDP!C647</f>
        <v>1.1000000000000001E-2</v>
      </c>
      <c r="E1100" s="120">
        <f t="shared" si="59"/>
        <v>-5.1163311797437425E-3</v>
      </c>
      <c r="F1100" s="120">
        <f t="shared" si="57"/>
        <v>-0.26604922134667464</v>
      </c>
      <c r="G1100" s="85"/>
    </row>
    <row r="1101" spans="1:7" ht="15" customHeight="1">
      <c r="A1101" s="102">
        <v>37172</v>
      </c>
      <c r="B1101" s="109">
        <v>5319.4</v>
      </c>
      <c r="C1101" s="119">
        <f t="shared" si="58"/>
        <v>-8.6000000000003638</v>
      </c>
      <c r="D1101" s="120"/>
      <c r="E1101" s="120">
        <f t="shared" si="59"/>
        <v>-1.6141141141141823E-3</v>
      </c>
      <c r="F1101" s="120">
        <f t="shared" si="57"/>
        <v>-8.3933933933937485E-2</v>
      </c>
      <c r="G1101" s="85"/>
    </row>
    <row r="1102" spans="1:7" ht="15" customHeight="1">
      <c r="A1102" s="102">
        <v>37179</v>
      </c>
      <c r="B1102" s="109">
        <v>5318.1</v>
      </c>
      <c r="C1102" s="119">
        <f t="shared" si="58"/>
        <v>-1.2999999999992724</v>
      </c>
      <c r="D1102" s="120"/>
      <c r="E1102" s="120">
        <f t="shared" si="59"/>
        <v>-2.4438846486432163E-4</v>
      </c>
      <c r="F1102" s="120">
        <f t="shared" si="57"/>
        <v>-1.2708200172944724E-2</v>
      </c>
      <c r="G1102" s="85"/>
    </row>
    <row r="1103" spans="1:7" ht="15" customHeight="1">
      <c r="A1103" s="102">
        <v>37186</v>
      </c>
      <c r="B1103" s="109">
        <v>5319.3</v>
      </c>
      <c r="C1103" s="119">
        <f t="shared" si="58"/>
        <v>1.1999999999998181</v>
      </c>
      <c r="D1103" s="120"/>
      <c r="E1103" s="120">
        <f t="shared" si="59"/>
        <v>2.2564449709479287E-4</v>
      </c>
      <c r="F1103" s="120">
        <f t="shared" si="57"/>
        <v>1.173351384892923E-2</v>
      </c>
      <c r="G1103" s="85"/>
    </row>
    <row r="1104" spans="1:7" ht="15" customHeight="1">
      <c r="A1104" s="102">
        <v>37193</v>
      </c>
      <c r="B1104" s="109">
        <v>5327.1</v>
      </c>
      <c r="C1104" s="119">
        <f t="shared" si="58"/>
        <v>7.8000000000001819</v>
      </c>
      <c r="D1104" s="120"/>
      <c r="E1104" s="120">
        <f t="shared" si="59"/>
        <v>1.4663583554227401E-3</v>
      </c>
      <c r="F1104" s="120">
        <f t="shared" si="57"/>
        <v>7.6250634481982493E-2</v>
      </c>
      <c r="G1104" s="85"/>
    </row>
    <row r="1105" spans="1:7" ht="15" customHeight="1">
      <c r="A1105" s="102">
        <v>37200</v>
      </c>
      <c r="B1105" s="109">
        <v>5348.1</v>
      </c>
      <c r="C1105" s="119">
        <f t="shared" si="58"/>
        <v>21</v>
      </c>
      <c r="D1105" s="120"/>
      <c r="E1105" s="120">
        <f t="shared" si="59"/>
        <v>3.9421073379512306E-3</v>
      </c>
      <c r="F1105" s="120">
        <f t="shared" si="57"/>
        <v>0.204989581573464</v>
      </c>
      <c r="G1105" s="85"/>
    </row>
    <row r="1106" spans="1:7" ht="15" customHeight="1">
      <c r="A1106" s="102">
        <v>37207</v>
      </c>
      <c r="B1106" s="109">
        <v>5355.2</v>
      </c>
      <c r="C1106" s="119">
        <f t="shared" si="58"/>
        <v>7.0999999999994543</v>
      </c>
      <c r="D1106" s="120"/>
      <c r="E1106" s="120">
        <f t="shared" si="59"/>
        <v>1.3275742787157035E-3</v>
      </c>
      <c r="F1106" s="120">
        <f t="shared" si="57"/>
        <v>6.903386249321658E-2</v>
      </c>
      <c r="G1106" s="85"/>
    </row>
    <row r="1107" spans="1:7" ht="15" customHeight="1">
      <c r="A1107" s="102">
        <v>37214</v>
      </c>
      <c r="B1107" s="109">
        <v>5364.2</v>
      </c>
      <c r="C1107" s="119">
        <f t="shared" si="58"/>
        <v>9</v>
      </c>
      <c r="D1107" s="120"/>
      <c r="E1107" s="120">
        <f t="shared" si="59"/>
        <v>1.6806095010457127E-3</v>
      </c>
      <c r="F1107" s="120">
        <f t="shared" si="57"/>
        <v>8.7391694054377064E-2</v>
      </c>
      <c r="G1107" s="85"/>
    </row>
    <row r="1108" spans="1:7" ht="15" customHeight="1">
      <c r="A1108" s="102">
        <v>37221</v>
      </c>
      <c r="B1108" s="109">
        <v>5381.9</v>
      </c>
      <c r="C1108" s="119">
        <f t="shared" si="58"/>
        <v>17.699999999999818</v>
      </c>
      <c r="D1108" s="120"/>
      <c r="E1108" s="120">
        <f t="shared" si="59"/>
        <v>3.2996532567763728E-3</v>
      </c>
      <c r="F1108" s="120">
        <f t="shared" ref="F1108:F1171" si="60">E1108*52</f>
        <v>0.17158196935237138</v>
      </c>
      <c r="G1108" s="85"/>
    </row>
    <row r="1109" spans="1:7" ht="15" customHeight="1">
      <c r="A1109" s="102">
        <v>37228</v>
      </c>
      <c r="B1109" s="109">
        <v>5386.4</v>
      </c>
      <c r="C1109" s="119">
        <f t="shared" si="58"/>
        <v>4.5</v>
      </c>
      <c r="D1109" s="120"/>
      <c r="E1109" s="120">
        <f t="shared" si="59"/>
        <v>8.3613593712257757E-4</v>
      </c>
      <c r="F1109" s="120">
        <f t="shared" si="60"/>
        <v>4.3479068730374035E-2</v>
      </c>
      <c r="G1109" s="85"/>
    </row>
    <row r="1110" spans="1:7" ht="15" customHeight="1">
      <c r="A1110" s="102">
        <v>37235</v>
      </c>
      <c r="B1110" s="109">
        <v>5411.8</v>
      </c>
      <c r="C1110" s="119">
        <f t="shared" si="58"/>
        <v>25.400000000000546</v>
      </c>
      <c r="D1110" s="120"/>
      <c r="E1110" s="120">
        <f t="shared" si="59"/>
        <v>4.7155799792069934E-3</v>
      </c>
      <c r="F1110" s="120">
        <f t="shared" si="60"/>
        <v>0.24521015891876366</v>
      </c>
      <c r="G1110" s="85"/>
    </row>
    <row r="1111" spans="1:7" ht="15" customHeight="1">
      <c r="A1111" s="102">
        <v>37242</v>
      </c>
      <c r="B1111" s="109">
        <v>5428.5</v>
      </c>
      <c r="C1111" s="119">
        <f t="shared" si="58"/>
        <v>16.699999999999818</v>
      </c>
      <c r="D1111" s="120"/>
      <c r="E1111" s="120">
        <f t="shared" si="59"/>
        <v>3.0858494401123132E-3</v>
      </c>
      <c r="F1111" s="120">
        <f t="shared" si="60"/>
        <v>0.16046417088584028</v>
      </c>
      <c r="G1111" s="85"/>
    </row>
    <row r="1112" spans="1:7" ht="15" customHeight="1">
      <c r="A1112" s="102">
        <v>37249</v>
      </c>
      <c r="B1112" s="109">
        <v>5417.1</v>
      </c>
      <c r="C1112" s="119">
        <f t="shared" si="58"/>
        <v>-11.399999999999636</v>
      </c>
      <c r="D1112" s="120"/>
      <c r="E1112" s="120">
        <f t="shared" si="59"/>
        <v>-2.1000276319424584E-3</v>
      </c>
      <c r="F1112" s="120">
        <f t="shared" si="60"/>
        <v>-0.10920143686100783</v>
      </c>
      <c r="G1112" s="85"/>
    </row>
    <row r="1113" spans="1:7" ht="15" customHeight="1">
      <c r="A1113" s="102">
        <v>37256</v>
      </c>
      <c r="B1113" s="109">
        <v>5435.4</v>
      </c>
      <c r="C1113" s="119">
        <f t="shared" si="58"/>
        <v>18.299999999999272</v>
      </c>
      <c r="D1113" s="120"/>
      <c r="E1113" s="120">
        <f t="shared" si="59"/>
        <v>3.3781912831587512E-3</v>
      </c>
      <c r="F1113" s="120">
        <f t="shared" si="60"/>
        <v>0.17566594672425506</v>
      </c>
      <c r="G1113" s="85"/>
    </row>
    <row r="1114" spans="1:7" ht="15" customHeight="1">
      <c r="A1114" s="102">
        <v>37263</v>
      </c>
      <c r="B1114" s="109">
        <v>5434.3</v>
      </c>
      <c r="C1114" s="119">
        <f t="shared" si="58"/>
        <v>-1.0999999999994543</v>
      </c>
      <c r="D1114" s="120">
        <f>GDP!C650</f>
        <v>3.7000000000000005E-2</v>
      </c>
      <c r="E1114" s="120">
        <f t="shared" si="59"/>
        <v>-2.0237700997156684E-4</v>
      </c>
      <c r="F1114" s="120">
        <f t="shared" si="60"/>
        <v>-1.0523604518521476E-2</v>
      </c>
      <c r="G1114" s="85"/>
    </row>
    <row r="1115" spans="1:7" ht="15" customHeight="1">
      <c r="A1115" s="102">
        <v>37270</v>
      </c>
      <c r="B1115" s="109">
        <v>5435.9</v>
      </c>
      <c r="C1115" s="119">
        <f t="shared" si="58"/>
        <v>1.5999999999994543</v>
      </c>
      <c r="D1115" s="120"/>
      <c r="E1115" s="120">
        <f t="shared" si="59"/>
        <v>2.9442614504157925E-4</v>
      </c>
      <c r="F1115" s="120">
        <f t="shared" si="60"/>
        <v>1.5310159542162121E-2</v>
      </c>
      <c r="G1115" s="85"/>
    </row>
    <row r="1116" spans="1:7" ht="15" customHeight="1">
      <c r="A1116" s="102">
        <v>37277</v>
      </c>
      <c r="B1116" s="109">
        <v>5436.5</v>
      </c>
      <c r="C1116" s="119">
        <f t="shared" si="58"/>
        <v>0.6000000000003638</v>
      </c>
      <c r="D1116" s="120"/>
      <c r="E1116" s="120">
        <f t="shared" si="59"/>
        <v>1.1037730642586579E-4</v>
      </c>
      <c r="F1116" s="120">
        <f t="shared" si="60"/>
        <v>5.7396199341450214E-3</v>
      </c>
      <c r="G1116" s="85"/>
    </row>
    <row r="1117" spans="1:7" ht="15" customHeight="1">
      <c r="A1117" s="102">
        <v>37284</v>
      </c>
      <c r="B1117" s="109">
        <v>5445.4</v>
      </c>
      <c r="C1117" s="119">
        <f t="shared" si="58"/>
        <v>8.8999999999996362</v>
      </c>
      <c r="D1117" s="120"/>
      <c r="E1117" s="120">
        <f t="shared" si="59"/>
        <v>1.6370826818724613E-3</v>
      </c>
      <c r="F1117" s="120">
        <f t="shared" si="60"/>
        <v>8.5128299457367981E-2</v>
      </c>
      <c r="G1117" s="85"/>
    </row>
    <row r="1118" spans="1:7" ht="15" customHeight="1">
      <c r="A1118" s="102">
        <v>37291</v>
      </c>
      <c r="B1118" s="109">
        <v>5459.4</v>
      </c>
      <c r="C1118" s="119">
        <f t="shared" si="58"/>
        <v>14</v>
      </c>
      <c r="D1118" s="120"/>
      <c r="E1118" s="120">
        <f t="shared" si="59"/>
        <v>2.5709773386711722E-3</v>
      </c>
      <c r="F1118" s="120">
        <f t="shared" si="60"/>
        <v>0.13369082161090096</v>
      </c>
      <c r="G1118" s="85"/>
    </row>
    <row r="1119" spans="1:7" ht="15" customHeight="1">
      <c r="A1119" s="102">
        <v>37298</v>
      </c>
      <c r="B1119" s="109">
        <v>5465.4</v>
      </c>
      <c r="C1119" s="119">
        <f t="shared" si="58"/>
        <v>6</v>
      </c>
      <c r="D1119" s="120"/>
      <c r="E1119" s="120">
        <f t="shared" si="59"/>
        <v>1.0990218705352237E-3</v>
      </c>
      <c r="F1119" s="120">
        <f t="shared" si="60"/>
        <v>5.7149137267831635E-2</v>
      </c>
      <c r="G1119" s="85"/>
    </row>
    <row r="1120" spans="1:7" ht="15" customHeight="1">
      <c r="A1120" s="102">
        <v>37305</v>
      </c>
      <c r="B1120" s="109">
        <v>5467.6</v>
      </c>
      <c r="C1120" s="119">
        <f t="shared" si="58"/>
        <v>2.2000000000007276</v>
      </c>
      <c r="D1120" s="120"/>
      <c r="E1120" s="120">
        <f t="shared" si="59"/>
        <v>4.0253229406827092E-4</v>
      </c>
      <c r="F1120" s="120">
        <f t="shared" si="60"/>
        <v>2.0931679291550088E-2</v>
      </c>
      <c r="G1120" s="85"/>
    </row>
    <row r="1121" spans="1:7" ht="15" customHeight="1">
      <c r="A1121" s="102">
        <v>37312</v>
      </c>
      <c r="B1121" s="109">
        <v>5476.4</v>
      </c>
      <c r="C1121" s="119">
        <f t="shared" si="58"/>
        <v>8.7999999999992724</v>
      </c>
      <c r="D1121" s="120"/>
      <c r="E1121" s="120">
        <f t="shared" si="59"/>
        <v>1.6094813080692208E-3</v>
      </c>
      <c r="F1121" s="120">
        <f t="shared" si="60"/>
        <v>8.3693028019599477E-2</v>
      </c>
      <c r="G1121" s="85"/>
    </row>
    <row r="1122" spans="1:7" ht="15" customHeight="1">
      <c r="A1122" s="102">
        <v>37319</v>
      </c>
      <c r="B1122" s="109">
        <v>5481.9</v>
      </c>
      <c r="C1122" s="119">
        <f t="shared" si="58"/>
        <v>5.5</v>
      </c>
      <c r="D1122" s="120"/>
      <c r="E1122" s="120">
        <f t="shared" si="59"/>
        <v>1.0043094003359871E-3</v>
      </c>
      <c r="F1122" s="120">
        <f t="shared" si="60"/>
        <v>5.2224088817471329E-2</v>
      </c>
      <c r="G1122" s="85"/>
    </row>
    <row r="1123" spans="1:7" ht="15" customHeight="1">
      <c r="A1123" s="102">
        <v>37326</v>
      </c>
      <c r="B1123" s="109">
        <v>5483</v>
      </c>
      <c r="C1123" s="119">
        <f t="shared" si="58"/>
        <v>1.1000000000003638</v>
      </c>
      <c r="D1123" s="120"/>
      <c r="E1123" s="120">
        <f t="shared" si="59"/>
        <v>2.0066035498647619E-4</v>
      </c>
      <c r="F1123" s="120">
        <f t="shared" si="60"/>
        <v>1.0434338459296762E-2</v>
      </c>
      <c r="G1123" s="85"/>
    </row>
    <row r="1124" spans="1:7" ht="15" customHeight="1">
      <c r="A1124" s="102">
        <v>37333</v>
      </c>
      <c r="B1124" s="109">
        <v>5481.6</v>
      </c>
      <c r="C1124" s="119">
        <f t="shared" si="58"/>
        <v>-1.3999999999996362</v>
      </c>
      <c r="D1124" s="120"/>
      <c r="E1124" s="120">
        <f t="shared" si="59"/>
        <v>-2.5533467080059022E-4</v>
      </c>
      <c r="F1124" s="120">
        <f t="shared" si="60"/>
        <v>-1.3277402881630691E-2</v>
      </c>
      <c r="G1124" s="85"/>
    </row>
    <row r="1125" spans="1:7" ht="15" customHeight="1">
      <c r="A1125" s="102">
        <v>37340</v>
      </c>
      <c r="B1125" s="109">
        <v>5475.4</v>
      </c>
      <c r="C1125" s="119">
        <f t="shared" si="58"/>
        <v>-6.2000000000007276</v>
      </c>
      <c r="D1125" s="120"/>
      <c r="E1125" s="120">
        <f t="shared" si="59"/>
        <v>-1.1310566258028181E-3</v>
      </c>
      <c r="F1125" s="120">
        <f t="shared" si="60"/>
        <v>-5.8814944541746537E-2</v>
      </c>
      <c r="G1125" s="85"/>
    </row>
    <row r="1126" spans="1:7" ht="15" customHeight="1">
      <c r="A1126" s="102">
        <v>37347</v>
      </c>
      <c r="B1126" s="109">
        <v>5486.8</v>
      </c>
      <c r="C1126" s="119">
        <f t="shared" si="58"/>
        <v>11.400000000000546</v>
      </c>
      <c r="D1126" s="120">
        <f>GDP!C653</f>
        <v>2.2000000000000002E-2</v>
      </c>
      <c r="E1126" s="120">
        <f t="shared" si="59"/>
        <v>2.0820396683348332E-3</v>
      </c>
      <c r="F1126" s="120">
        <f t="shared" si="60"/>
        <v>0.10826606275341133</v>
      </c>
      <c r="G1126" s="85"/>
    </row>
    <row r="1127" spans="1:7" ht="15" customHeight="1">
      <c r="A1127" s="102">
        <v>37354</v>
      </c>
      <c r="B1127" s="109">
        <v>5473.7</v>
      </c>
      <c r="C1127" s="119">
        <f t="shared" si="58"/>
        <v>-13.100000000000364</v>
      </c>
      <c r="D1127" s="120"/>
      <c r="E1127" s="120">
        <f t="shared" si="59"/>
        <v>-2.3875482977328065E-3</v>
      </c>
      <c r="F1127" s="120">
        <f t="shared" si="60"/>
        <v>-0.12415251148210593</v>
      </c>
      <c r="G1127" s="85"/>
    </row>
    <row r="1128" spans="1:7" ht="15" customHeight="1">
      <c r="A1128" s="102">
        <v>37361</v>
      </c>
      <c r="B1128" s="109">
        <v>5486.2</v>
      </c>
      <c r="C1128" s="119">
        <f t="shared" si="58"/>
        <v>12.5</v>
      </c>
      <c r="D1128" s="120"/>
      <c r="E1128" s="120">
        <f t="shared" si="59"/>
        <v>2.2836472587098307E-3</v>
      </c>
      <c r="F1128" s="120">
        <f t="shared" si="60"/>
        <v>0.11874965745291119</v>
      </c>
      <c r="G1128" s="85"/>
    </row>
    <row r="1129" spans="1:7" ht="15" customHeight="1">
      <c r="A1129" s="102">
        <v>37368</v>
      </c>
      <c r="B1129" s="109">
        <v>5481.3</v>
      </c>
      <c r="C1129" s="119">
        <f t="shared" si="58"/>
        <v>-4.8999999999996362</v>
      </c>
      <c r="D1129" s="120"/>
      <c r="E1129" s="120">
        <f t="shared" si="59"/>
        <v>-8.9315008566943173E-4</v>
      </c>
      <c r="F1129" s="120">
        <f t="shared" si="60"/>
        <v>-4.6443804454810451E-2</v>
      </c>
      <c r="G1129" s="85"/>
    </row>
    <row r="1130" spans="1:7" ht="15" customHeight="1">
      <c r="A1130" s="102">
        <v>37375</v>
      </c>
      <c r="B1130" s="109">
        <v>5482.5</v>
      </c>
      <c r="C1130" s="119">
        <f t="shared" si="58"/>
        <v>1.1999999999998181</v>
      </c>
      <c r="D1130" s="120"/>
      <c r="E1130" s="120">
        <f t="shared" si="59"/>
        <v>2.1892616715009543E-4</v>
      </c>
      <c r="F1130" s="120">
        <f t="shared" si="60"/>
        <v>1.1384160691804961E-2</v>
      </c>
      <c r="G1130" s="85"/>
    </row>
    <row r="1131" spans="1:7" ht="15" customHeight="1">
      <c r="A1131" s="102">
        <v>37382</v>
      </c>
      <c r="B1131" s="109">
        <v>5494.8</v>
      </c>
      <c r="C1131" s="119">
        <f t="shared" si="58"/>
        <v>12.300000000000182</v>
      </c>
      <c r="D1131" s="120"/>
      <c r="E1131" s="120">
        <f t="shared" si="59"/>
        <v>2.2435020519836171E-3</v>
      </c>
      <c r="F1131" s="120">
        <f t="shared" si="60"/>
        <v>0.1166621067031481</v>
      </c>
      <c r="G1131" s="85"/>
    </row>
    <row r="1132" spans="1:7" ht="15" customHeight="1">
      <c r="A1132" s="102">
        <v>37389</v>
      </c>
      <c r="B1132" s="109">
        <v>5503</v>
      </c>
      <c r="C1132" s="119">
        <f t="shared" si="58"/>
        <v>8.1999999999998181</v>
      </c>
      <c r="D1132" s="120"/>
      <c r="E1132" s="120">
        <f t="shared" si="59"/>
        <v>1.4923200116473425E-3</v>
      </c>
      <c r="F1132" s="120">
        <f t="shared" si="60"/>
        <v>7.7600640605661811E-2</v>
      </c>
      <c r="G1132" s="85"/>
    </row>
    <row r="1133" spans="1:7" ht="15" customHeight="1">
      <c r="A1133" s="102">
        <v>37396</v>
      </c>
      <c r="B1133" s="109">
        <v>5512.3</v>
      </c>
      <c r="C1133" s="119">
        <f t="shared" si="58"/>
        <v>9.3000000000001819</v>
      </c>
      <c r="D1133" s="120"/>
      <c r="E1133" s="120">
        <f t="shared" si="59"/>
        <v>1.68998727966567E-3</v>
      </c>
      <c r="F1133" s="120">
        <f t="shared" si="60"/>
        <v>8.7879338542614843E-2</v>
      </c>
      <c r="G1133" s="85"/>
    </row>
    <row r="1134" spans="1:7" ht="15" customHeight="1">
      <c r="A1134" s="102">
        <v>37403</v>
      </c>
      <c r="B1134" s="109">
        <v>5516.9</v>
      </c>
      <c r="C1134" s="119">
        <f t="shared" si="58"/>
        <v>4.5999999999994543</v>
      </c>
      <c r="D1134" s="120"/>
      <c r="E1134" s="120">
        <f t="shared" si="59"/>
        <v>8.3449739673084817E-4</v>
      </c>
      <c r="F1134" s="120">
        <f t="shared" si="60"/>
        <v>4.3393864630004102E-2</v>
      </c>
      <c r="G1134" s="85"/>
    </row>
    <row r="1135" spans="1:7" ht="15" customHeight="1">
      <c r="A1135" s="102">
        <v>37410</v>
      </c>
      <c r="B1135" s="109">
        <v>5507.5</v>
      </c>
      <c r="C1135" s="119">
        <f t="shared" si="58"/>
        <v>-9.3999999999996362</v>
      </c>
      <c r="D1135" s="120"/>
      <c r="E1135" s="120">
        <f t="shared" si="59"/>
        <v>-1.7038554260544213E-3</v>
      </c>
      <c r="F1135" s="120">
        <f t="shared" si="60"/>
        <v>-8.8600482154829907E-2</v>
      </c>
      <c r="G1135" s="85"/>
    </row>
    <row r="1136" spans="1:7" ht="15" customHeight="1">
      <c r="A1136" s="102">
        <v>37417</v>
      </c>
      <c r="B1136" s="109">
        <v>5521.8</v>
      </c>
      <c r="C1136" s="119">
        <f t="shared" si="58"/>
        <v>14.300000000000182</v>
      </c>
      <c r="D1136" s="120"/>
      <c r="E1136" s="120">
        <f t="shared" si="59"/>
        <v>2.5964593735815127E-3</v>
      </c>
      <c r="F1136" s="120">
        <f t="shared" si="60"/>
        <v>0.13501588742623866</v>
      </c>
      <c r="G1136" s="85"/>
    </row>
    <row r="1137" spans="1:7" ht="15" customHeight="1">
      <c r="A1137" s="102">
        <v>37424</v>
      </c>
      <c r="B1137" s="109">
        <v>5531.4</v>
      </c>
      <c r="C1137" s="119">
        <f t="shared" si="58"/>
        <v>9.5999999999994543</v>
      </c>
      <c r="D1137" s="120"/>
      <c r="E1137" s="120">
        <f t="shared" si="59"/>
        <v>1.7385635118981951E-3</v>
      </c>
      <c r="F1137" s="120">
        <f t="shared" si="60"/>
        <v>9.0405302618706149E-2</v>
      </c>
      <c r="G1137" s="85"/>
    </row>
    <row r="1138" spans="1:7" ht="15" customHeight="1">
      <c r="A1138" s="102">
        <v>37431</v>
      </c>
      <c r="B1138" s="109">
        <v>5537.3</v>
      </c>
      <c r="C1138" s="119">
        <f t="shared" si="58"/>
        <v>5.9000000000005457</v>
      </c>
      <c r="D1138" s="120"/>
      <c r="E1138" s="120">
        <f t="shared" si="59"/>
        <v>1.0666377408975207E-3</v>
      </c>
      <c r="F1138" s="120">
        <f t="shared" si="60"/>
        <v>5.5465162526671073E-2</v>
      </c>
      <c r="G1138" s="85"/>
    </row>
    <row r="1139" spans="1:7" ht="15" customHeight="1">
      <c r="A1139" s="102">
        <v>37438</v>
      </c>
      <c r="B1139" s="109">
        <v>5551.7</v>
      </c>
      <c r="C1139" s="119">
        <f t="shared" si="58"/>
        <v>14.399999999999636</v>
      </c>
      <c r="D1139" s="120">
        <f>GDP!C656</f>
        <v>0.02</v>
      </c>
      <c r="E1139" s="120">
        <f t="shared" si="59"/>
        <v>2.6005453921585675E-3</v>
      </c>
      <c r="F1139" s="120">
        <f t="shared" si="60"/>
        <v>0.13522836039224551</v>
      </c>
      <c r="G1139" s="85"/>
    </row>
    <row r="1140" spans="1:7" ht="15" customHeight="1">
      <c r="A1140" s="102">
        <v>37445</v>
      </c>
      <c r="B1140" s="109">
        <v>5547.1</v>
      </c>
      <c r="C1140" s="119">
        <f t="shared" si="58"/>
        <v>-4.5999999999994543</v>
      </c>
      <c r="D1140" s="120"/>
      <c r="E1140" s="120">
        <f t="shared" si="59"/>
        <v>-8.285750310714654E-4</v>
      </c>
      <c r="F1140" s="120">
        <f t="shared" si="60"/>
        <v>-4.3085901615716203E-2</v>
      </c>
      <c r="G1140" s="85"/>
    </row>
    <row r="1141" spans="1:7" ht="15" customHeight="1">
      <c r="A1141" s="102">
        <v>37452</v>
      </c>
      <c r="B1141" s="109">
        <v>5567</v>
      </c>
      <c r="C1141" s="119">
        <f t="shared" si="58"/>
        <v>19.899999999999636</v>
      </c>
      <c r="D1141" s="120"/>
      <c r="E1141" s="120">
        <f t="shared" si="59"/>
        <v>3.5874601142938897E-3</v>
      </c>
      <c r="F1141" s="120">
        <f t="shared" si="60"/>
        <v>0.18654792594328226</v>
      </c>
      <c r="G1141" s="85"/>
    </row>
    <row r="1142" spans="1:7" ht="15" customHeight="1">
      <c r="A1142" s="102">
        <v>37459</v>
      </c>
      <c r="B1142" s="109">
        <v>5580.3</v>
      </c>
      <c r="C1142" s="119">
        <f t="shared" si="58"/>
        <v>13.300000000000182</v>
      </c>
      <c r="D1142" s="120"/>
      <c r="E1142" s="120">
        <f t="shared" si="59"/>
        <v>2.3890784982935481E-3</v>
      </c>
      <c r="F1142" s="120">
        <f t="shared" si="60"/>
        <v>0.1242320819112645</v>
      </c>
      <c r="G1142" s="85"/>
    </row>
    <row r="1143" spans="1:7" ht="15" customHeight="1">
      <c r="A1143" s="102">
        <v>37466</v>
      </c>
      <c r="B1143" s="109">
        <v>5599.1</v>
      </c>
      <c r="C1143" s="119">
        <f t="shared" si="58"/>
        <v>18.800000000000182</v>
      </c>
      <c r="D1143" s="120"/>
      <c r="E1143" s="120">
        <f t="shared" si="59"/>
        <v>3.3689944985036972E-3</v>
      </c>
      <c r="F1143" s="120">
        <f t="shared" si="60"/>
        <v>0.17518771392219226</v>
      </c>
      <c r="G1143" s="85"/>
    </row>
    <row r="1144" spans="1:7" ht="15" customHeight="1">
      <c r="A1144" s="102">
        <v>37473</v>
      </c>
      <c r="B1144" s="109">
        <v>5607.1</v>
      </c>
      <c r="C1144" s="119">
        <f t="shared" si="58"/>
        <v>8</v>
      </c>
      <c r="D1144" s="120"/>
      <c r="E1144" s="120">
        <f t="shared" si="59"/>
        <v>1.4288010573127823E-3</v>
      </c>
      <c r="F1144" s="120">
        <f t="shared" si="60"/>
        <v>7.429765498026468E-2</v>
      </c>
      <c r="G1144" s="85"/>
    </row>
    <row r="1145" spans="1:7" ht="15" customHeight="1">
      <c r="A1145" s="102">
        <v>37480</v>
      </c>
      <c r="B1145" s="109">
        <v>5614.1</v>
      </c>
      <c r="C1145" s="119">
        <f t="shared" si="58"/>
        <v>7</v>
      </c>
      <c r="D1145" s="120"/>
      <c r="E1145" s="120">
        <f t="shared" si="59"/>
        <v>1.2484171853542829E-3</v>
      </c>
      <c r="F1145" s="120">
        <f t="shared" si="60"/>
        <v>6.4917693638422702E-2</v>
      </c>
      <c r="G1145" s="85"/>
    </row>
    <row r="1146" spans="1:7" ht="15" customHeight="1">
      <c r="A1146" s="102">
        <v>37487</v>
      </c>
      <c r="B1146" s="109">
        <v>5616</v>
      </c>
      <c r="C1146" s="119">
        <f t="shared" si="58"/>
        <v>1.8999999999996362</v>
      </c>
      <c r="D1146" s="120"/>
      <c r="E1146" s="120">
        <f t="shared" si="59"/>
        <v>3.3843358686158707E-4</v>
      </c>
      <c r="F1146" s="120">
        <f t="shared" si="60"/>
        <v>1.7598546516802527E-2</v>
      </c>
      <c r="G1146" s="85"/>
    </row>
    <row r="1147" spans="1:7" ht="15" customHeight="1">
      <c r="A1147" s="102">
        <v>37494</v>
      </c>
      <c r="B1147" s="109">
        <v>5621.4</v>
      </c>
      <c r="C1147" s="119">
        <f t="shared" si="58"/>
        <v>5.3999999999996362</v>
      </c>
      <c r="D1147" s="120"/>
      <c r="E1147" s="120">
        <f t="shared" si="59"/>
        <v>9.6153846153839676E-4</v>
      </c>
      <c r="F1147" s="120">
        <f t="shared" si="60"/>
        <v>4.999999999999663E-2</v>
      </c>
      <c r="G1147" s="85"/>
    </row>
    <row r="1148" spans="1:7" ht="15" customHeight="1">
      <c r="A1148" s="102">
        <v>37501</v>
      </c>
      <c r="B1148" s="109">
        <v>5627.7</v>
      </c>
      <c r="C1148" s="119">
        <f t="shared" si="58"/>
        <v>6.3000000000001819</v>
      </c>
      <c r="D1148" s="120"/>
      <c r="E1148" s="120">
        <f t="shared" si="59"/>
        <v>1.1207172590458217E-3</v>
      </c>
      <c r="F1148" s="120">
        <f t="shared" si="60"/>
        <v>5.8277297470382732E-2</v>
      </c>
      <c r="G1148" s="85"/>
    </row>
    <row r="1149" spans="1:7" ht="15" customHeight="1">
      <c r="A1149" s="102">
        <v>37508</v>
      </c>
      <c r="B1149" s="109">
        <v>5637</v>
      </c>
      <c r="C1149" s="119">
        <f t="shared" si="58"/>
        <v>9.3000000000001819</v>
      </c>
      <c r="D1149" s="120"/>
      <c r="E1149" s="120">
        <f t="shared" si="59"/>
        <v>1.652540114078608E-3</v>
      </c>
      <c r="F1149" s="120">
        <f t="shared" si="60"/>
        <v>8.5932085932087621E-2</v>
      </c>
      <c r="G1149" s="85"/>
    </row>
    <row r="1150" spans="1:7" ht="15" customHeight="1">
      <c r="A1150" s="102">
        <v>37515</v>
      </c>
      <c r="B1150" s="109">
        <v>5642.1</v>
      </c>
      <c r="C1150" s="119">
        <f t="shared" si="58"/>
        <v>5.1000000000003638</v>
      </c>
      <c r="D1150" s="120"/>
      <c r="E1150" s="120">
        <f t="shared" si="59"/>
        <v>9.0473656200112896E-4</v>
      </c>
      <c r="F1150" s="120">
        <f t="shared" si="60"/>
        <v>4.7046301224058708E-2</v>
      </c>
      <c r="G1150" s="85"/>
    </row>
    <row r="1151" spans="1:7" ht="15" customHeight="1">
      <c r="A1151" s="102">
        <v>37522</v>
      </c>
      <c r="B1151" s="109">
        <v>5638.9</v>
      </c>
      <c r="C1151" s="119">
        <f t="shared" si="58"/>
        <v>-3.2000000000007276</v>
      </c>
      <c r="D1151" s="120"/>
      <c r="E1151" s="120">
        <f t="shared" si="59"/>
        <v>-5.6716470817616267E-4</v>
      </c>
      <c r="F1151" s="120">
        <f t="shared" si="60"/>
        <v>-2.949256482516046E-2</v>
      </c>
      <c r="G1151" s="85"/>
    </row>
    <row r="1152" spans="1:7" ht="15" customHeight="1">
      <c r="A1152" s="102">
        <v>37529</v>
      </c>
      <c r="B1152" s="109">
        <v>5652.9</v>
      </c>
      <c r="C1152" s="119">
        <f t="shared" si="58"/>
        <v>14</v>
      </c>
      <c r="D1152" s="120"/>
      <c r="E1152" s="120">
        <f t="shared" si="59"/>
        <v>2.4827537285640818E-3</v>
      </c>
      <c r="F1152" s="120">
        <f t="shared" si="60"/>
        <v>0.12910319388533226</v>
      </c>
      <c r="G1152" s="85"/>
    </row>
    <row r="1153" spans="1:7" ht="15" customHeight="1">
      <c r="A1153" s="102">
        <v>37536</v>
      </c>
      <c r="B1153" s="109">
        <v>5660.7</v>
      </c>
      <c r="C1153" s="119">
        <f t="shared" si="58"/>
        <v>7.8000000000001819</v>
      </c>
      <c r="D1153" s="120">
        <f>GDP!C659</f>
        <v>3.0000000000000001E-3</v>
      </c>
      <c r="E1153" s="120">
        <f t="shared" si="59"/>
        <v>1.3798227458472964E-3</v>
      </c>
      <c r="F1153" s="120">
        <f t="shared" si="60"/>
        <v>7.1750782784059414E-2</v>
      </c>
      <c r="G1153" s="85"/>
    </row>
    <row r="1154" spans="1:7" ht="15" customHeight="1">
      <c r="A1154" s="102">
        <v>37543</v>
      </c>
      <c r="B1154" s="109">
        <v>5675.4</v>
      </c>
      <c r="C1154" s="119">
        <f t="shared" si="58"/>
        <v>14.699999999999818</v>
      </c>
      <c r="D1154" s="120"/>
      <c r="E1154" s="120">
        <f t="shared" si="59"/>
        <v>2.5968519794371402E-3</v>
      </c>
      <c r="F1154" s="120">
        <f t="shared" si="60"/>
        <v>0.13503630293073129</v>
      </c>
      <c r="G1154" s="85"/>
    </row>
    <row r="1155" spans="1:7" ht="15" customHeight="1">
      <c r="A1155" s="102">
        <v>37550</v>
      </c>
      <c r="B1155" s="109">
        <v>5690.7</v>
      </c>
      <c r="C1155" s="119">
        <f t="shared" si="58"/>
        <v>15.300000000000182</v>
      </c>
      <c r="D1155" s="120"/>
      <c r="E1155" s="120">
        <f t="shared" si="59"/>
        <v>2.6958452267681894E-3</v>
      </c>
      <c r="F1155" s="120">
        <f t="shared" si="60"/>
        <v>0.14018395179194584</v>
      </c>
      <c r="G1155" s="85"/>
    </row>
    <row r="1156" spans="1:7" ht="15" customHeight="1">
      <c r="A1156" s="102">
        <v>37557</v>
      </c>
      <c r="B1156" s="109">
        <v>5703.7</v>
      </c>
      <c r="C1156" s="119">
        <f t="shared" si="58"/>
        <v>13</v>
      </c>
      <c r="D1156" s="120"/>
      <c r="E1156" s="120">
        <f t="shared" si="59"/>
        <v>2.2844289806174989E-3</v>
      </c>
      <c r="F1156" s="120">
        <f t="shared" si="60"/>
        <v>0.11879030699210995</v>
      </c>
      <c r="G1156" s="85"/>
    </row>
    <row r="1157" spans="1:7" ht="15" customHeight="1">
      <c r="A1157" s="102">
        <v>37564</v>
      </c>
      <c r="B1157" s="109">
        <v>5721</v>
      </c>
      <c r="C1157" s="119">
        <f t="shared" si="58"/>
        <v>17.300000000000182</v>
      </c>
      <c r="D1157" s="120"/>
      <c r="E1157" s="120">
        <f t="shared" si="59"/>
        <v>3.0331188526746115E-3</v>
      </c>
      <c r="F1157" s="120">
        <f t="shared" si="60"/>
        <v>0.15772218033907981</v>
      </c>
      <c r="G1157" s="85"/>
    </row>
    <row r="1158" spans="1:7" ht="15" customHeight="1">
      <c r="A1158" s="102">
        <v>37571</v>
      </c>
      <c r="B1158" s="109">
        <v>5730</v>
      </c>
      <c r="C1158" s="119">
        <f t="shared" si="58"/>
        <v>9</v>
      </c>
      <c r="D1158" s="120"/>
      <c r="E1158" s="120">
        <f t="shared" si="59"/>
        <v>1.5731515469323545E-3</v>
      </c>
      <c r="F1158" s="120">
        <f t="shared" si="60"/>
        <v>8.1803880440482438E-2</v>
      </c>
      <c r="G1158" s="85"/>
    </row>
    <row r="1159" spans="1:7" ht="15" customHeight="1">
      <c r="A1159" s="102">
        <v>37578</v>
      </c>
      <c r="B1159" s="109">
        <v>5741</v>
      </c>
      <c r="C1159" s="119">
        <f t="shared" si="58"/>
        <v>11</v>
      </c>
      <c r="D1159" s="120"/>
      <c r="E1159" s="120">
        <f t="shared" si="59"/>
        <v>1.9197207678883072E-3</v>
      </c>
      <c r="F1159" s="120">
        <f t="shared" si="60"/>
        <v>9.9825479930191974E-2</v>
      </c>
      <c r="G1159" s="85"/>
    </row>
    <row r="1160" spans="1:7" ht="15" customHeight="1">
      <c r="A1160" s="102">
        <v>37585</v>
      </c>
      <c r="B1160" s="109">
        <v>5733.2</v>
      </c>
      <c r="C1160" s="119">
        <f t="shared" si="58"/>
        <v>-7.8000000000001819</v>
      </c>
      <c r="D1160" s="120"/>
      <c r="E1160" s="120">
        <f t="shared" si="59"/>
        <v>-1.3586483191082011E-3</v>
      </c>
      <c r="F1160" s="120">
        <f t="shared" si="60"/>
        <v>-7.0649712593626457E-2</v>
      </c>
      <c r="G1160" s="85"/>
    </row>
    <row r="1161" spans="1:7" ht="15" customHeight="1">
      <c r="A1161" s="102">
        <v>37592</v>
      </c>
      <c r="B1161" s="109">
        <v>5754.7</v>
      </c>
      <c r="C1161" s="119">
        <f t="shared" si="58"/>
        <v>21.5</v>
      </c>
      <c r="D1161" s="120"/>
      <c r="E1161" s="120">
        <f t="shared" si="59"/>
        <v>3.7500872113304961E-3</v>
      </c>
      <c r="F1161" s="120">
        <f t="shared" si="60"/>
        <v>0.1950045349891858</v>
      </c>
      <c r="G1161" s="85"/>
    </row>
    <row r="1162" spans="1:7" ht="15" customHeight="1">
      <c r="A1162" s="102">
        <v>37599</v>
      </c>
      <c r="B1162" s="109">
        <v>5749.3</v>
      </c>
      <c r="C1162" s="119">
        <f t="shared" si="58"/>
        <v>-5.3999999999996362</v>
      </c>
      <c r="D1162" s="120"/>
      <c r="E1162" s="120">
        <f t="shared" si="59"/>
        <v>-9.3836342467889492E-4</v>
      </c>
      <c r="F1162" s="120">
        <f t="shared" si="60"/>
        <v>-4.8794898083302535E-2</v>
      </c>
      <c r="G1162" s="85"/>
    </row>
    <row r="1163" spans="1:7" ht="15" customHeight="1">
      <c r="A1163" s="102">
        <v>37606</v>
      </c>
      <c r="B1163" s="109">
        <v>5761.8</v>
      </c>
      <c r="C1163" s="119">
        <f t="shared" ref="C1163:C1226" si="61">B1163-B1162</f>
        <v>12.5</v>
      </c>
      <c r="D1163" s="120"/>
      <c r="E1163" s="120">
        <f t="shared" ref="E1163:E1226" si="62">(B1163-B1162)/B1162</f>
        <v>2.1741777259840327E-3</v>
      </c>
      <c r="F1163" s="120">
        <f t="shared" si="60"/>
        <v>0.1130572417511697</v>
      </c>
      <c r="G1163" s="85"/>
    </row>
    <row r="1164" spans="1:7" ht="15" customHeight="1">
      <c r="A1164" s="102">
        <v>37613</v>
      </c>
      <c r="B1164" s="109">
        <v>5758</v>
      </c>
      <c r="C1164" s="119">
        <f t="shared" si="61"/>
        <v>-3.8000000000001819</v>
      </c>
      <c r="D1164" s="120"/>
      <c r="E1164" s="120">
        <f t="shared" si="62"/>
        <v>-6.5951612343368078E-4</v>
      </c>
      <c r="F1164" s="120">
        <f t="shared" si="60"/>
        <v>-3.4294838418551403E-2</v>
      </c>
      <c r="G1164" s="85"/>
    </row>
    <row r="1165" spans="1:7" ht="15" customHeight="1">
      <c r="A1165" s="102">
        <v>37620</v>
      </c>
      <c r="B1165" s="109">
        <v>5759.8</v>
      </c>
      <c r="C1165" s="119">
        <f t="shared" si="61"/>
        <v>1.8000000000001819</v>
      </c>
      <c r="D1165" s="120"/>
      <c r="E1165" s="120">
        <f t="shared" si="62"/>
        <v>3.1260854463358489E-4</v>
      </c>
      <c r="F1165" s="120">
        <f t="shared" si="60"/>
        <v>1.6255644320946415E-2</v>
      </c>
      <c r="G1165" s="85"/>
    </row>
    <row r="1166" spans="1:7" ht="15" customHeight="1">
      <c r="A1166" s="102">
        <v>37627</v>
      </c>
      <c r="B1166" s="109">
        <v>5770.8</v>
      </c>
      <c r="C1166" s="119">
        <f t="shared" si="61"/>
        <v>11</v>
      </c>
      <c r="D1166" s="120">
        <f>GDP!C662</f>
        <v>2.1000000000000001E-2</v>
      </c>
      <c r="E1166" s="120">
        <f t="shared" si="62"/>
        <v>1.9097885343241083E-3</v>
      </c>
      <c r="F1166" s="120">
        <f t="shared" si="60"/>
        <v>9.9309003784853633E-2</v>
      </c>
      <c r="G1166" s="85"/>
    </row>
    <row r="1167" spans="1:7" ht="15" customHeight="1">
      <c r="A1167" s="102">
        <v>37634</v>
      </c>
      <c r="B1167" s="109">
        <v>5781.7</v>
      </c>
      <c r="C1167" s="119">
        <f t="shared" si="61"/>
        <v>10.899999999999636</v>
      </c>
      <c r="D1167" s="120"/>
      <c r="E1167" s="120">
        <f t="shared" si="62"/>
        <v>1.8888195744090309E-3</v>
      </c>
      <c r="F1167" s="120">
        <f t="shared" si="60"/>
        <v>9.8218617869269609E-2</v>
      </c>
      <c r="G1167" s="85"/>
    </row>
    <row r="1168" spans="1:7" ht="15" customHeight="1">
      <c r="A1168" s="102">
        <v>37641</v>
      </c>
      <c r="B1168" s="109">
        <v>5795.6</v>
      </c>
      <c r="C1168" s="119">
        <f t="shared" si="61"/>
        <v>13.900000000000546</v>
      </c>
      <c r="D1168" s="120"/>
      <c r="E1168" s="120">
        <f t="shared" si="62"/>
        <v>2.4041371914835684E-3</v>
      </c>
      <c r="F1168" s="120">
        <f t="shared" si="60"/>
        <v>0.12501513395714556</v>
      </c>
      <c r="G1168" s="85"/>
    </row>
    <row r="1169" spans="1:7" ht="15" customHeight="1">
      <c r="A1169" s="102">
        <v>37648</v>
      </c>
      <c r="B1169" s="109">
        <v>5804.3</v>
      </c>
      <c r="C1169" s="119">
        <f t="shared" si="61"/>
        <v>8.6999999999998181</v>
      </c>
      <c r="D1169" s="120"/>
      <c r="E1169" s="120">
        <f t="shared" si="62"/>
        <v>1.5011387949478601E-3</v>
      </c>
      <c r="F1169" s="120">
        <f t="shared" si="60"/>
        <v>7.8059217337288725E-2</v>
      </c>
      <c r="G1169" s="85"/>
    </row>
    <row r="1170" spans="1:7" ht="15" customHeight="1">
      <c r="A1170" s="102">
        <v>37655</v>
      </c>
      <c r="B1170" s="109">
        <v>5801.3</v>
      </c>
      <c r="C1170" s="119">
        <f t="shared" si="61"/>
        <v>-3</v>
      </c>
      <c r="D1170" s="120"/>
      <c r="E1170" s="120">
        <f t="shared" si="62"/>
        <v>-5.1685819134090246E-4</v>
      </c>
      <c r="F1170" s="120">
        <f t="shared" si="60"/>
        <v>-2.6876625949726927E-2</v>
      </c>
      <c r="G1170" s="85"/>
    </row>
    <row r="1171" spans="1:7" ht="15" customHeight="1">
      <c r="A1171" s="102">
        <v>37662</v>
      </c>
      <c r="B1171" s="109">
        <v>5824.7</v>
      </c>
      <c r="C1171" s="119">
        <f t="shared" si="61"/>
        <v>23.399999999999636</v>
      </c>
      <c r="D1171" s="120"/>
      <c r="E1171" s="120">
        <f t="shared" si="62"/>
        <v>4.0335786806404835E-3</v>
      </c>
      <c r="F1171" s="120">
        <f t="shared" si="60"/>
        <v>0.20974609139330513</v>
      </c>
      <c r="G1171" s="85"/>
    </row>
    <row r="1172" spans="1:7" ht="15" customHeight="1">
      <c r="A1172" s="102">
        <v>37669</v>
      </c>
      <c r="B1172" s="109">
        <v>5845.2</v>
      </c>
      <c r="C1172" s="119">
        <f t="shared" si="61"/>
        <v>20.5</v>
      </c>
      <c r="D1172" s="120"/>
      <c r="E1172" s="120">
        <f t="shared" si="62"/>
        <v>3.5194945662437552E-3</v>
      </c>
      <c r="F1172" s="120">
        <f t="shared" ref="F1172:F1235" si="63">E1172*52</f>
        <v>0.18301371744467526</v>
      </c>
      <c r="G1172" s="85"/>
    </row>
    <row r="1173" spans="1:7" ht="15" customHeight="1">
      <c r="A1173" s="102">
        <v>37676</v>
      </c>
      <c r="B1173" s="109">
        <v>5821.1</v>
      </c>
      <c r="C1173" s="119">
        <f t="shared" si="61"/>
        <v>-24.099999999999454</v>
      </c>
      <c r="D1173" s="120"/>
      <c r="E1173" s="120">
        <f t="shared" si="62"/>
        <v>-4.1230411277628576E-3</v>
      </c>
      <c r="F1173" s="120">
        <f t="shared" si="63"/>
        <v>-0.21439813864366861</v>
      </c>
      <c r="G1173" s="85"/>
    </row>
    <row r="1174" spans="1:7" ht="15" customHeight="1">
      <c r="A1174" s="102">
        <v>37683</v>
      </c>
      <c r="B1174" s="109">
        <v>5826.6</v>
      </c>
      <c r="C1174" s="119">
        <f t="shared" si="61"/>
        <v>5.5</v>
      </c>
      <c r="D1174" s="120"/>
      <c r="E1174" s="120">
        <f t="shared" si="62"/>
        <v>9.4483860438748682E-4</v>
      </c>
      <c r="F1174" s="120">
        <f t="shared" si="63"/>
        <v>4.9131607428149315E-2</v>
      </c>
      <c r="G1174" s="85"/>
    </row>
    <row r="1175" spans="1:7" ht="15" customHeight="1">
      <c r="A1175" s="102">
        <v>37690</v>
      </c>
      <c r="B1175" s="109">
        <v>5843.4</v>
      </c>
      <c r="C1175" s="119">
        <f t="shared" si="61"/>
        <v>16.799999999999272</v>
      </c>
      <c r="D1175" s="120"/>
      <c r="E1175" s="120">
        <f t="shared" si="62"/>
        <v>2.8833281845328787E-3</v>
      </c>
      <c r="F1175" s="120">
        <f t="shared" si="63"/>
        <v>0.14993306559570968</v>
      </c>
      <c r="G1175" s="85"/>
    </row>
    <row r="1176" spans="1:7" ht="15" customHeight="1">
      <c r="A1176" s="102">
        <v>37697</v>
      </c>
      <c r="B1176" s="109">
        <v>5854.4</v>
      </c>
      <c r="C1176" s="119">
        <f t="shared" si="61"/>
        <v>11</v>
      </c>
      <c r="D1176" s="120"/>
      <c r="E1176" s="120">
        <f t="shared" si="62"/>
        <v>1.8824656877845091E-3</v>
      </c>
      <c r="F1176" s="120">
        <f t="shared" si="63"/>
        <v>9.7888215764794478E-2</v>
      </c>
      <c r="G1176" s="85"/>
    </row>
    <row r="1177" spans="1:7" ht="15" customHeight="1">
      <c r="A1177" s="102">
        <v>37704</v>
      </c>
      <c r="B1177" s="109">
        <v>5845.5</v>
      </c>
      <c r="C1177" s="119">
        <f t="shared" si="61"/>
        <v>-8.8999999999996362</v>
      </c>
      <c r="D1177" s="120"/>
      <c r="E1177" s="120">
        <f t="shared" si="62"/>
        <v>-1.5202241049466446E-3</v>
      </c>
      <c r="F1177" s="120">
        <f t="shared" si="63"/>
        <v>-7.9051653457225521E-2</v>
      </c>
      <c r="G1177" s="85"/>
    </row>
    <row r="1178" spans="1:7" ht="15" customHeight="1">
      <c r="A1178" s="102">
        <v>37711</v>
      </c>
      <c r="B1178" s="109">
        <v>5854.9</v>
      </c>
      <c r="C1178" s="119">
        <f t="shared" si="61"/>
        <v>9.3999999999996362</v>
      </c>
      <c r="D1178" s="120"/>
      <c r="E1178" s="120">
        <f t="shared" si="62"/>
        <v>1.6080745872893056E-3</v>
      </c>
      <c r="F1178" s="120">
        <f t="shared" si="63"/>
        <v>8.3619878539043888E-2</v>
      </c>
      <c r="G1178" s="85"/>
    </row>
    <row r="1179" spans="1:7" ht="15" customHeight="1">
      <c r="A1179" s="102">
        <v>37718</v>
      </c>
      <c r="B1179" s="109">
        <v>5865.7</v>
      </c>
      <c r="C1179" s="119">
        <f t="shared" si="61"/>
        <v>10.800000000000182</v>
      </c>
      <c r="D1179" s="120">
        <f>GDP!C665</f>
        <v>3.7999999999999999E-2</v>
      </c>
      <c r="E1179" s="120">
        <f t="shared" si="62"/>
        <v>1.8446087892193177E-3</v>
      </c>
      <c r="F1179" s="120">
        <f t="shared" si="63"/>
        <v>9.5919657039404527E-2</v>
      </c>
      <c r="G1179" s="85"/>
    </row>
    <row r="1180" spans="1:7" ht="15" customHeight="1">
      <c r="A1180" s="102">
        <v>37725</v>
      </c>
      <c r="B1180" s="109">
        <v>5873.4</v>
      </c>
      <c r="C1180" s="119">
        <f t="shared" si="61"/>
        <v>7.6999999999998181</v>
      </c>
      <c r="D1180" s="120"/>
      <c r="E1180" s="120">
        <f t="shared" si="62"/>
        <v>1.3127162998448298E-3</v>
      </c>
      <c r="F1180" s="120">
        <f t="shared" si="63"/>
        <v>6.826124759193114E-2</v>
      </c>
      <c r="G1180" s="85"/>
    </row>
    <row r="1181" spans="1:7" ht="15" customHeight="1">
      <c r="A1181" s="102">
        <v>37732</v>
      </c>
      <c r="B1181" s="109">
        <v>5871.9</v>
      </c>
      <c r="C1181" s="119">
        <f t="shared" si="61"/>
        <v>-1.5</v>
      </c>
      <c r="D1181" s="120"/>
      <c r="E1181" s="120">
        <f t="shared" si="62"/>
        <v>-2.5538870160384105E-4</v>
      </c>
      <c r="F1181" s="120">
        <f t="shared" si="63"/>
        <v>-1.3280212483399735E-2</v>
      </c>
      <c r="G1181" s="85"/>
    </row>
    <row r="1182" spans="1:7">
      <c r="A1182" s="102">
        <v>37739</v>
      </c>
      <c r="B1182" s="109">
        <v>5911.1</v>
      </c>
      <c r="C1182" s="119">
        <f t="shared" si="61"/>
        <v>39.200000000000728</v>
      </c>
      <c r="D1182" s="120"/>
      <c r="E1182" s="120">
        <f t="shared" si="62"/>
        <v>6.6758630085663462E-3</v>
      </c>
      <c r="F1182" s="120">
        <f t="shared" si="63"/>
        <v>0.34714487644545</v>
      </c>
    </row>
    <row r="1183" spans="1:7">
      <c r="A1183" s="102">
        <v>37746</v>
      </c>
      <c r="B1183" s="109">
        <v>5945.6</v>
      </c>
      <c r="C1183" s="119">
        <f t="shared" si="61"/>
        <v>34.5</v>
      </c>
      <c r="D1183" s="120"/>
      <c r="E1183" s="120">
        <f t="shared" si="62"/>
        <v>5.8364771362352181E-3</v>
      </c>
      <c r="F1183" s="120">
        <f t="shared" si="63"/>
        <v>0.30349681108423132</v>
      </c>
    </row>
    <row r="1184" spans="1:7" ht="15" customHeight="1">
      <c r="A1184" s="102">
        <v>37753</v>
      </c>
      <c r="B1184" s="109">
        <v>5944.9</v>
      </c>
      <c r="C1184" s="119">
        <f t="shared" si="61"/>
        <v>-0.7000000000007276</v>
      </c>
      <c r="D1184" s="120"/>
      <c r="E1184" s="120">
        <f t="shared" si="62"/>
        <v>-1.1773412271271656E-4</v>
      </c>
      <c r="F1184" s="120">
        <f t="shared" si="63"/>
        <v>-6.1221743810612609E-3</v>
      </c>
      <c r="G1184" s="85"/>
    </row>
    <row r="1185" spans="1:7" ht="15" customHeight="1">
      <c r="A1185" s="102">
        <v>37760</v>
      </c>
      <c r="B1185" s="109">
        <v>5937.1</v>
      </c>
      <c r="C1185" s="119">
        <f t="shared" si="61"/>
        <v>-7.7999999999992724</v>
      </c>
      <c r="D1185" s="120"/>
      <c r="E1185" s="120">
        <f t="shared" si="62"/>
        <v>-1.3120489831619157E-3</v>
      </c>
      <c r="F1185" s="120">
        <f t="shared" si="63"/>
        <v>-6.8226547124419612E-2</v>
      </c>
      <c r="G1185" s="85"/>
    </row>
    <row r="1186" spans="1:7" ht="15" customHeight="1">
      <c r="A1186" s="102">
        <v>37767</v>
      </c>
      <c r="B1186" s="109">
        <v>5945.7</v>
      </c>
      <c r="C1186" s="119">
        <f t="shared" si="61"/>
        <v>8.5999999999994543</v>
      </c>
      <c r="D1186" s="120"/>
      <c r="E1186" s="120">
        <f t="shared" si="62"/>
        <v>1.44851863704493E-3</v>
      </c>
      <c r="F1186" s="120">
        <f t="shared" si="63"/>
        <v>7.5322969126336362E-2</v>
      </c>
      <c r="G1186" s="85"/>
    </row>
    <row r="1187" spans="1:7" ht="15" customHeight="1">
      <c r="A1187" s="102">
        <v>37774</v>
      </c>
      <c r="B1187" s="109">
        <v>5955.2</v>
      </c>
      <c r="C1187" s="119">
        <f t="shared" si="61"/>
        <v>9.5</v>
      </c>
      <c r="D1187" s="120"/>
      <c r="E1187" s="120">
        <f t="shared" si="62"/>
        <v>1.5977933632709354E-3</v>
      </c>
      <c r="F1187" s="120">
        <f t="shared" si="63"/>
        <v>8.3085254890088639E-2</v>
      </c>
      <c r="G1187" s="85"/>
    </row>
    <row r="1188" spans="1:7" ht="15" customHeight="1">
      <c r="A1188" s="102">
        <v>37781</v>
      </c>
      <c r="B1188" s="109">
        <v>5963</v>
      </c>
      <c r="C1188" s="119">
        <f t="shared" si="61"/>
        <v>7.8000000000001819</v>
      </c>
      <c r="D1188" s="120"/>
      <c r="E1188" s="120">
        <f t="shared" si="62"/>
        <v>1.309779688339633E-3</v>
      </c>
      <c r="F1188" s="120">
        <f t="shared" si="63"/>
        <v>6.8108543793660908E-2</v>
      </c>
      <c r="G1188" s="85"/>
    </row>
    <row r="1189" spans="1:7" ht="15" customHeight="1">
      <c r="A1189" s="102">
        <v>37788</v>
      </c>
      <c r="B1189" s="109">
        <v>5983.8</v>
      </c>
      <c r="C1189" s="119">
        <f t="shared" si="61"/>
        <v>20.800000000000182</v>
      </c>
      <c r="D1189" s="120"/>
      <c r="E1189" s="120">
        <f t="shared" si="62"/>
        <v>3.4881770920677816E-3</v>
      </c>
      <c r="F1189" s="120">
        <f t="shared" si="63"/>
        <v>0.18138520878752465</v>
      </c>
      <c r="G1189" s="85"/>
    </row>
    <row r="1190" spans="1:7" ht="15" customHeight="1">
      <c r="A1190" s="102">
        <v>37795</v>
      </c>
      <c r="B1190" s="109">
        <v>5986.8</v>
      </c>
      <c r="C1190" s="119">
        <f t="shared" si="61"/>
        <v>3</v>
      </c>
      <c r="D1190" s="120"/>
      <c r="E1190" s="120">
        <f t="shared" si="62"/>
        <v>5.0135365486814393E-4</v>
      </c>
      <c r="F1190" s="120">
        <f t="shared" si="63"/>
        <v>2.6070390053143485E-2</v>
      </c>
      <c r="G1190" s="85"/>
    </row>
    <row r="1191" spans="1:7" ht="15" customHeight="1">
      <c r="A1191" s="102">
        <v>37802</v>
      </c>
      <c r="B1191" s="109">
        <v>6000.9</v>
      </c>
      <c r="C1191" s="119">
        <f t="shared" si="61"/>
        <v>14.099999999999454</v>
      </c>
      <c r="D1191" s="120"/>
      <c r="E1191" s="120">
        <f t="shared" si="62"/>
        <v>2.3551813990778801E-3</v>
      </c>
      <c r="F1191" s="120">
        <f t="shared" si="63"/>
        <v>0.12246943275204977</v>
      </c>
      <c r="G1191" s="85"/>
    </row>
    <row r="1192" spans="1:7" ht="15" customHeight="1">
      <c r="A1192" s="102">
        <v>37809</v>
      </c>
      <c r="B1192" s="109">
        <v>6020.6</v>
      </c>
      <c r="C1192" s="119">
        <f t="shared" si="61"/>
        <v>19.700000000000728</v>
      </c>
      <c r="D1192" s="120">
        <f>GDP!C668</f>
        <v>6.9000000000000006E-2</v>
      </c>
      <c r="E1192" s="120">
        <f t="shared" si="62"/>
        <v>3.2828409071973754E-3</v>
      </c>
      <c r="F1192" s="120">
        <f t="shared" si="63"/>
        <v>0.17070772717426352</v>
      </c>
      <c r="G1192" s="85"/>
    </row>
    <row r="1193" spans="1:7" ht="15" customHeight="1">
      <c r="A1193" s="102">
        <v>37816</v>
      </c>
      <c r="B1193" s="109">
        <v>6016.6</v>
      </c>
      <c r="C1193" s="119">
        <f t="shared" si="61"/>
        <v>-4</v>
      </c>
      <c r="D1193" s="120"/>
      <c r="E1193" s="120">
        <f t="shared" si="62"/>
        <v>-6.6438560940770017E-4</v>
      </c>
      <c r="F1193" s="120">
        <f t="shared" si="63"/>
        <v>-3.4548051689200408E-2</v>
      </c>
      <c r="G1193" s="85"/>
    </row>
    <row r="1194" spans="1:7" ht="15" customHeight="1">
      <c r="A1194" s="102">
        <v>37823</v>
      </c>
      <c r="B1194" s="109">
        <v>6023.3</v>
      </c>
      <c r="C1194" s="119">
        <f t="shared" si="61"/>
        <v>6.6999999999998181</v>
      </c>
      <c r="D1194" s="120"/>
      <c r="E1194" s="120">
        <f t="shared" si="62"/>
        <v>1.1135857461024195E-3</v>
      </c>
      <c r="F1194" s="120">
        <f t="shared" si="63"/>
        <v>5.790645879732581E-2</v>
      </c>
      <c r="G1194" s="85"/>
    </row>
    <row r="1195" spans="1:7" ht="15" customHeight="1">
      <c r="A1195" s="102">
        <v>37830</v>
      </c>
      <c r="B1195" s="109">
        <v>6033.6</v>
      </c>
      <c r="C1195" s="119">
        <f t="shared" si="61"/>
        <v>10.300000000000182</v>
      </c>
      <c r="D1195" s="120"/>
      <c r="E1195" s="120">
        <f t="shared" si="62"/>
        <v>1.7100260654458821E-3</v>
      </c>
      <c r="F1195" s="120">
        <f t="shared" si="63"/>
        <v>8.8921355403185867E-2</v>
      </c>
      <c r="G1195" s="85"/>
    </row>
    <row r="1196" spans="1:7">
      <c r="A1196" s="102">
        <v>37837</v>
      </c>
      <c r="B1196" s="109">
        <v>6073.4</v>
      </c>
      <c r="C1196" s="119">
        <f t="shared" si="61"/>
        <v>39.799999999999272</v>
      </c>
      <c r="D1196" s="120"/>
      <c r="E1196" s="120">
        <f t="shared" si="62"/>
        <v>6.5963935295676327E-3</v>
      </c>
      <c r="F1196" s="120">
        <f t="shared" si="63"/>
        <v>0.34301246353751691</v>
      </c>
    </row>
    <row r="1197" spans="1:7" ht="15" customHeight="1">
      <c r="A1197" s="102">
        <v>37844</v>
      </c>
      <c r="B1197" s="109">
        <v>6082</v>
      </c>
      <c r="C1197" s="119">
        <f t="shared" si="61"/>
        <v>8.6000000000003638</v>
      </c>
      <c r="D1197" s="120"/>
      <c r="E1197" s="120">
        <f t="shared" si="62"/>
        <v>1.4160108011987296E-3</v>
      </c>
      <c r="F1197" s="120">
        <f t="shared" si="63"/>
        <v>7.3632561662333937E-2</v>
      </c>
      <c r="G1197" s="85"/>
    </row>
    <row r="1198" spans="1:7">
      <c r="A1198" s="102">
        <v>37851</v>
      </c>
      <c r="B1198" s="109">
        <v>6117.1</v>
      </c>
      <c r="C1198" s="119">
        <f t="shared" si="61"/>
        <v>35.100000000000364</v>
      </c>
      <c r="D1198" s="120"/>
      <c r="E1198" s="120">
        <f t="shared" si="62"/>
        <v>5.7711279184479384E-3</v>
      </c>
      <c r="F1198" s="120">
        <f t="shared" si="63"/>
        <v>0.30009865175929279</v>
      </c>
    </row>
    <row r="1199" spans="1:7" ht="15" customHeight="1">
      <c r="A1199" s="102">
        <v>37858</v>
      </c>
      <c r="B1199" s="109">
        <v>6069.4</v>
      </c>
      <c r="C1199" s="119">
        <f t="shared" si="61"/>
        <v>-47.700000000000728</v>
      </c>
      <c r="D1199" s="120"/>
      <c r="E1199" s="120">
        <f t="shared" si="62"/>
        <v>-7.7978126890194252E-3</v>
      </c>
      <c r="F1199" s="120">
        <f t="shared" si="63"/>
        <v>-0.4054862598290101</v>
      </c>
      <c r="G1199" s="85"/>
    </row>
    <row r="1200" spans="1:7" ht="15" customHeight="1">
      <c r="A1200" s="102">
        <v>37865</v>
      </c>
      <c r="B1200" s="109">
        <v>6084.3</v>
      </c>
      <c r="C1200" s="119">
        <f t="shared" si="61"/>
        <v>14.900000000000546</v>
      </c>
      <c r="D1200" s="120"/>
      <c r="E1200" s="120">
        <f t="shared" si="62"/>
        <v>2.4549378851287684E-3</v>
      </c>
      <c r="F1200" s="120">
        <f t="shared" si="63"/>
        <v>0.12765677002669595</v>
      </c>
      <c r="G1200" s="85"/>
    </row>
    <row r="1201" spans="1:7" ht="15" customHeight="1">
      <c r="A1201" s="102">
        <v>37872</v>
      </c>
      <c r="B1201" s="109">
        <v>6070.2</v>
      </c>
      <c r="C1201" s="119">
        <f t="shared" si="61"/>
        <v>-14.100000000000364</v>
      </c>
      <c r="D1201" s="120"/>
      <c r="E1201" s="120">
        <f t="shared" si="62"/>
        <v>-2.3174399684434302E-3</v>
      </c>
      <c r="F1201" s="120">
        <f t="shared" si="63"/>
        <v>-0.12050687835905836</v>
      </c>
      <c r="G1201" s="85"/>
    </row>
    <row r="1202" spans="1:7" ht="15" customHeight="1">
      <c r="A1202" s="102">
        <v>37879</v>
      </c>
      <c r="B1202" s="109">
        <v>6064.3</v>
      </c>
      <c r="C1202" s="119">
        <f t="shared" si="61"/>
        <v>-5.8999999999996362</v>
      </c>
      <c r="D1202" s="120"/>
      <c r="E1202" s="120">
        <f t="shared" si="62"/>
        <v>-9.719613851272835E-4</v>
      </c>
      <c r="F1202" s="120">
        <f t="shared" si="63"/>
        <v>-5.0541992026618743E-2</v>
      </c>
      <c r="G1202" s="85"/>
    </row>
    <row r="1203" spans="1:7" ht="15" customHeight="1">
      <c r="A1203" s="102">
        <v>37886</v>
      </c>
      <c r="B1203" s="109">
        <v>6051.1</v>
      </c>
      <c r="C1203" s="119">
        <f t="shared" si="61"/>
        <v>-13.199999999999818</v>
      </c>
      <c r="D1203" s="120"/>
      <c r="E1203" s="120">
        <f t="shared" si="62"/>
        <v>-2.1766733176128848E-3</v>
      </c>
      <c r="F1203" s="120">
        <f t="shared" si="63"/>
        <v>-0.11318701251587002</v>
      </c>
      <c r="G1203" s="85"/>
    </row>
    <row r="1204" spans="1:7" ht="15" customHeight="1">
      <c r="A1204" s="102">
        <v>37893</v>
      </c>
      <c r="B1204" s="109">
        <v>6046.2</v>
      </c>
      <c r="C1204" s="119">
        <f t="shared" si="61"/>
        <v>-4.9000000000005457</v>
      </c>
      <c r="D1204" s="120"/>
      <c r="E1204" s="120">
        <f t="shared" si="62"/>
        <v>-8.0977012444027451E-4</v>
      </c>
      <c r="F1204" s="120">
        <f t="shared" si="63"/>
        <v>-4.2108046470894278E-2</v>
      </c>
      <c r="G1204" s="85"/>
    </row>
    <row r="1205" spans="1:7" ht="15" customHeight="1">
      <c r="A1205" s="102">
        <v>37900</v>
      </c>
      <c r="B1205" s="109">
        <v>6043.6</v>
      </c>
      <c r="C1205" s="119">
        <f t="shared" si="61"/>
        <v>-2.5999999999994543</v>
      </c>
      <c r="D1205" s="120">
        <f>GDP!C671</f>
        <v>4.8000000000000001E-2</v>
      </c>
      <c r="E1205" s="120">
        <f t="shared" si="62"/>
        <v>-4.3002216268060175E-4</v>
      </c>
      <c r="F1205" s="120">
        <f t="shared" si="63"/>
        <v>-2.2361152459391291E-2</v>
      </c>
      <c r="G1205" s="85"/>
    </row>
    <row r="1206" spans="1:7" ht="15" customHeight="1">
      <c r="A1206" s="102">
        <v>37907</v>
      </c>
      <c r="B1206" s="109">
        <v>6050.2</v>
      </c>
      <c r="C1206" s="119">
        <f t="shared" si="61"/>
        <v>6.5999999999994543</v>
      </c>
      <c r="D1206" s="120"/>
      <c r="E1206" s="120">
        <f t="shared" si="62"/>
        <v>1.0920643325169526E-3</v>
      </c>
      <c r="F1206" s="120">
        <f t="shared" si="63"/>
        <v>5.678734529088153E-2</v>
      </c>
      <c r="G1206" s="85"/>
    </row>
    <row r="1207" spans="1:7" ht="15" customHeight="1">
      <c r="A1207" s="102">
        <v>37914</v>
      </c>
      <c r="B1207" s="109">
        <v>6053.3</v>
      </c>
      <c r="C1207" s="119">
        <f t="shared" si="61"/>
        <v>3.1000000000003638</v>
      </c>
      <c r="D1207" s="120"/>
      <c r="E1207" s="120">
        <f t="shared" si="62"/>
        <v>5.1237975604118277E-4</v>
      </c>
      <c r="F1207" s="120">
        <f t="shared" si="63"/>
        <v>2.6643747314141503E-2</v>
      </c>
      <c r="G1207" s="85"/>
    </row>
    <row r="1208" spans="1:7" ht="15" customHeight="1">
      <c r="A1208" s="102">
        <v>37921</v>
      </c>
      <c r="B1208" s="109">
        <v>6053.8</v>
      </c>
      <c r="C1208" s="119">
        <f t="shared" si="61"/>
        <v>0.5</v>
      </c>
      <c r="D1208" s="120"/>
      <c r="E1208" s="120">
        <f t="shared" si="62"/>
        <v>8.2599573786199258E-5</v>
      </c>
      <c r="F1208" s="120">
        <f t="shared" si="63"/>
        <v>4.295177836882361E-3</v>
      </c>
      <c r="G1208" s="85"/>
    </row>
    <row r="1209" spans="1:7" ht="15" customHeight="1">
      <c r="A1209" s="102">
        <v>37928</v>
      </c>
      <c r="B1209" s="109">
        <v>6042.2</v>
      </c>
      <c r="C1209" s="119">
        <f t="shared" si="61"/>
        <v>-11.600000000000364</v>
      </c>
      <c r="D1209" s="120"/>
      <c r="E1209" s="120">
        <f t="shared" si="62"/>
        <v>-1.9161518385147119E-3</v>
      </c>
      <c r="F1209" s="120">
        <f t="shared" si="63"/>
        <v>-9.9639895602765025E-2</v>
      </c>
      <c r="G1209" s="85"/>
    </row>
    <row r="1210" spans="1:7" ht="15" customHeight="1">
      <c r="A1210" s="102">
        <v>37935</v>
      </c>
      <c r="B1210" s="109">
        <v>6056.1</v>
      </c>
      <c r="C1210" s="119">
        <f t="shared" si="61"/>
        <v>13.900000000000546</v>
      </c>
      <c r="D1210" s="120"/>
      <c r="E1210" s="120">
        <f t="shared" si="62"/>
        <v>2.3004865777366762E-3</v>
      </c>
      <c r="F1210" s="120">
        <f t="shared" si="63"/>
        <v>0.11962530204230716</v>
      </c>
      <c r="G1210" s="85"/>
    </row>
    <row r="1211" spans="1:7" ht="15" customHeight="1">
      <c r="A1211" s="102">
        <v>37942</v>
      </c>
      <c r="B1211" s="109">
        <v>6060</v>
      </c>
      <c r="C1211" s="119">
        <f t="shared" si="61"/>
        <v>3.8999999999996362</v>
      </c>
      <c r="D1211" s="120"/>
      <c r="E1211" s="120">
        <f t="shared" si="62"/>
        <v>6.4397879823642869E-4</v>
      </c>
      <c r="F1211" s="120">
        <f t="shared" si="63"/>
        <v>3.348689750829429E-2</v>
      </c>
      <c r="G1211" s="85"/>
    </row>
    <row r="1212" spans="1:7" ht="15" customHeight="1">
      <c r="A1212" s="102">
        <v>37949</v>
      </c>
      <c r="B1212" s="109">
        <v>6047.9</v>
      </c>
      <c r="C1212" s="119">
        <f t="shared" si="61"/>
        <v>-12.100000000000364</v>
      </c>
      <c r="D1212" s="120"/>
      <c r="E1212" s="120">
        <f t="shared" si="62"/>
        <v>-1.9966996699670569E-3</v>
      </c>
      <c r="F1212" s="120">
        <f t="shared" si="63"/>
        <v>-0.10382838283828696</v>
      </c>
      <c r="G1212" s="85"/>
    </row>
    <row r="1213" spans="1:7" ht="15" customHeight="1">
      <c r="A1213" s="102">
        <v>37956</v>
      </c>
      <c r="B1213" s="109">
        <v>6059.8</v>
      </c>
      <c r="C1213" s="119">
        <f t="shared" si="61"/>
        <v>11.900000000000546</v>
      </c>
      <c r="D1213" s="120"/>
      <c r="E1213" s="120">
        <f t="shared" si="62"/>
        <v>1.9676251260769104E-3</v>
      </c>
      <c r="F1213" s="120">
        <f t="shared" si="63"/>
        <v>0.10231650655599935</v>
      </c>
      <c r="G1213" s="85"/>
    </row>
    <row r="1214" spans="1:7" ht="15" customHeight="1">
      <c r="A1214" s="102">
        <v>37963</v>
      </c>
      <c r="B1214" s="109">
        <v>6051.3</v>
      </c>
      <c r="C1214" s="119">
        <f t="shared" si="61"/>
        <v>-8.5</v>
      </c>
      <c r="D1214" s="120"/>
      <c r="E1214" s="120">
        <f t="shared" si="62"/>
        <v>-1.4026865573121224E-3</v>
      </c>
      <c r="F1214" s="120">
        <f t="shared" si="63"/>
        <v>-7.2939700980230365E-2</v>
      </c>
      <c r="G1214" s="85"/>
    </row>
    <row r="1215" spans="1:7" ht="15" customHeight="1">
      <c r="A1215" s="102">
        <v>37970</v>
      </c>
      <c r="B1215" s="109">
        <v>6052.4</v>
      </c>
      <c r="C1215" s="119">
        <f t="shared" si="61"/>
        <v>1.0999999999994543</v>
      </c>
      <c r="D1215" s="120"/>
      <c r="E1215" s="120">
        <f t="shared" si="62"/>
        <v>1.8177912184149758E-4</v>
      </c>
      <c r="F1215" s="120">
        <f t="shared" si="63"/>
        <v>9.452514335757875E-3</v>
      </c>
      <c r="G1215" s="85"/>
    </row>
    <row r="1216" spans="1:7" ht="15" customHeight="1">
      <c r="A1216" s="102">
        <v>37977</v>
      </c>
      <c r="B1216" s="109">
        <v>6054.8</v>
      </c>
      <c r="C1216" s="119">
        <f t="shared" si="61"/>
        <v>2.4000000000005457</v>
      </c>
      <c r="D1216" s="120"/>
      <c r="E1216" s="120">
        <f t="shared" si="62"/>
        <v>3.9653691097755366E-4</v>
      </c>
      <c r="F1216" s="120">
        <f t="shared" si="63"/>
        <v>2.0619919370832789E-2</v>
      </c>
      <c r="G1216" s="85"/>
    </row>
    <row r="1217" spans="1:7" ht="15" customHeight="1">
      <c r="A1217" s="102">
        <v>37984</v>
      </c>
      <c r="B1217" s="109">
        <v>6051.3</v>
      </c>
      <c r="C1217" s="119">
        <f t="shared" si="61"/>
        <v>-3.5</v>
      </c>
      <c r="D1217" s="120"/>
      <c r="E1217" s="120">
        <f t="shared" si="62"/>
        <v>-5.7805377551694518E-4</v>
      </c>
      <c r="F1217" s="120">
        <f t="shared" si="63"/>
        <v>-3.0058796326881149E-2</v>
      </c>
      <c r="G1217" s="85"/>
    </row>
    <row r="1218" spans="1:7" ht="15" customHeight="1">
      <c r="A1218" s="102">
        <v>37991</v>
      </c>
      <c r="B1218" s="109">
        <v>6050.9</v>
      </c>
      <c r="C1218" s="119">
        <f t="shared" si="61"/>
        <v>-0.4000000000005457</v>
      </c>
      <c r="D1218" s="120">
        <f>GDP!C674</f>
        <v>2.3E-2</v>
      </c>
      <c r="E1218" s="120">
        <f t="shared" si="62"/>
        <v>-6.6101498851576634E-5</v>
      </c>
      <c r="F1218" s="120">
        <f t="shared" si="63"/>
        <v>-3.437277940281985E-3</v>
      </c>
      <c r="G1218" s="85"/>
    </row>
    <row r="1219" spans="1:7" ht="15" customHeight="1">
      <c r="A1219" s="102">
        <v>37998</v>
      </c>
      <c r="B1219" s="109">
        <v>6051</v>
      </c>
      <c r="C1219" s="119">
        <f t="shared" si="61"/>
        <v>0.1000000000003638</v>
      </c>
      <c r="D1219" s="120"/>
      <c r="E1219" s="120">
        <f t="shared" si="62"/>
        <v>1.6526467137180223E-5</v>
      </c>
      <c r="F1219" s="120">
        <f t="shared" si="63"/>
        <v>8.5937629113337155E-4</v>
      </c>
      <c r="G1219" s="85"/>
    </row>
    <row r="1220" spans="1:7" ht="15" customHeight="1">
      <c r="A1220" s="102">
        <v>38005</v>
      </c>
      <c r="B1220" s="109">
        <v>6055.5</v>
      </c>
      <c r="C1220" s="119">
        <f t="shared" si="61"/>
        <v>4.5</v>
      </c>
      <c r="D1220" s="120"/>
      <c r="E1220" s="120">
        <f t="shared" si="62"/>
        <v>7.4367873078829945E-4</v>
      </c>
      <c r="F1220" s="120">
        <f t="shared" si="63"/>
        <v>3.867129400099157E-2</v>
      </c>
      <c r="G1220" s="85"/>
    </row>
    <row r="1221" spans="1:7" ht="15" customHeight="1">
      <c r="A1221" s="102">
        <v>38012</v>
      </c>
      <c r="B1221" s="109">
        <v>6069.1</v>
      </c>
      <c r="C1221" s="119">
        <f t="shared" si="61"/>
        <v>13.600000000000364</v>
      </c>
      <c r="D1221" s="120"/>
      <c r="E1221" s="120">
        <f t="shared" si="62"/>
        <v>2.2458921641483548E-3</v>
      </c>
      <c r="F1221" s="120">
        <f t="shared" si="63"/>
        <v>0.11678639253571445</v>
      </c>
      <c r="G1221" s="85"/>
    </row>
    <row r="1222" spans="1:7" ht="15" customHeight="1">
      <c r="A1222" s="102">
        <v>38019</v>
      </c>
      <c r="B1222" s="109">
        <v>6082.3</v>
      </c>
      <c r="C1222" s="119">
        <f t="shared" si="61"/>
        <v>13.199999999999818</v>
      </c>
      <c r="D1222" s="120"/>
      <c r="E1222" s="120">
        <f t="shared" si="62"/>
        <v>2.174951805045199E-3</v>
      </c>
      <c r="F1222" s="120">
        <f t="shared" si="63"/>
        <v>0.11309749386235035</v>
      </c>
      <c r="G1222" s="85"/>
    </row>
    <row r="1223" spans="1:7" ht="15" customHeight="1">
      <c r="A1223" s="102">
        <v>38026</v>
      </c>
      <c r="B1223" s="109">
        <v>6083.5</v>
      </c>
      <c r="C1223" s="119">
        <f t="shared" si="61"/>
        <v>1.1999999999998181</v>
      </c>
      <c r="D1223" s="120"/>
      <c r="E1223" s="120">
        <f t="shared" si="62"/>
        <v>1.9729378688979795E-4</v>
      </c>
      <c r="F1223" s="120">
        <f t="shared" si="63"/>
        <v>1.0259276918269493E-2</v>
      </c>
      <c r="G1223" s="85"/>
    </row>
    <row r="1224" spans="1:7" ht="15" customHeight="1">
      <c r="A1224" s="102">
        <v>38033</v>
      </c>
      <c r="B1224" s="109">
        <v>6102.4</v>
      </c>
      <c r="C1224" s="119">
        <f t="shared" si="61"/>
        <v>18.899999999999636</v>
      </c>
      <c r="D1224" s="120"/>
      <c r="E1224" s="120">
        <f t="shared" si="62"/>
        <v>3.1067641982410843E-3</v>
      </c>
      <c r="F1224" s="120">
        <f t="shared" si="63"/>
        <v>0.16155173830853639</v>
      </c>
      <c r="G1224" s="85"/>
    </row>
    <row r="1225" spans="1:7" ht="15" customHeight="1">
      <c r="A1225" s="102">
        <v>38040</v>
      </c>
      <c r="B1225" s="109">
        <v>6106.3</v>
      </c>
      <c r="C1225" s="119">
        <f t="shared" si="61"/>
        <v>3.9000000000005457</v>
      </c>
      <c r="D1225" s="120"/>
      <c r="E1225" s="120">
        <f t="shared" si="62"/>
        <v>6.3909281594135849E-4</v>
      </c>
      <c r="F1225" s="120">
        <f t="shared" si="63"/>
        <v>3.3232826428950639E-2</v>
      </c>
      <c r="G1225" s="85"/>
    </row>
    <row r="1226" spans="1:7" ht="15" customHeight="1">
      <c r="A1226" s="102">
        <v>38047</v>
      </c>
      <c r="B1226" s="109">
        <v>6115.9</v>
      </c>
      <c r="C1226" s="119">
        <f t="shared" si="61"/>
        <v>9.5999999999994543</v>
      </c>
      <c r="D1226" s="120"/>
      <c r="E1226" s="120">
        <f t="shared" si="62"/>
        <v>1.5721467992072867E-3</v>
      </c>
      <c r="F1226" s="120">
        <f t="shared" si="63"/>
        <v>8.1751633558778902E-2</v>
      </c>
      <c r="G1226" s="85"/>
    </row>
    <row r="1227" spans="1:7" ht="15" customHeight="1">
      <c r="A1227" s="102">
        <v>38054</v>
      </c>
      <c r="B1227" s="109">
        <v>6111.6</v>
      </c>
      <c r="C1227" s="119">
        <f t="shared" ref="C1227:C1290" si="64">B1227-B1226</f>
        <v>-4.2999999999992724</v>
      </c>
      <c r="D1227" s="120"/>
      <c r="E1227" s="120">
        <f t="shared" ref="E1227:E1290" si="65">(B1227-B1226)/B1226</f>
        <v>-7.0308540034978869E-4</v>
      </c>
      <c r="F1227" s="120">
        <f t="shared" si="63"/>
        <v>-3.6560440818189009E-2</v>
      </c>
      <c r="G1227" s="85"/>
    </row>
    <row r="1228" spans="1:7" ht="15" customHeight="1">
      <c r="A1228" s="102">
        <v>38061</v>
      </c>
      <c r="B1228" s="109">
        <v>6127.7</v>
      </c>
      <c r="C1228" s="119">
        <f t="shared" si="64"/>
        <v>16.099999999999454</v>
      </c>
      <c r="D1228" s="120"/>
      <c r="E1228" s="120">
        <f t="shared" si="65"/>
        <v>2.6343347077687437E-3</v>
      </c>
      <c r="F1228" s="120">
        <f t="shared" si="63"/>
        <v>0.13698540480397467</v>
      </c>
      <c r="G1228" s="85"/>
    </row>
    <row r="1229" spans="1:7" ht="15" customHeight="1">
      <c r="A1229" s="102">
        <v>38068</v>
      </c>
      <c r="B1229" s="109">
        <v>6147.1</v>
      </c>
      <c r="C1229" s="119">
        <f t="shared" si="64"/>
        <v>19.400000000000546</v>
      </c>
      <c r="D1229" s="120"/>
      <c r="E1229" s="120">
        <f t="shared" si="65"/>
        <v>3.1659513357378049E-3</v>
      </c>
      <c r="F1229" s="120">
        <f t="shared" si="63"/>
        <v>0.16462946945836585</v>
      </c>
      <c r="G1229" s="85"/>
    </row>
    <row r="1230" spans="1:7" ht="15" customHeight="1">
      <c r="A1230" s="102">
        <v>38075</v>
      </c>
      <c r="B1230" s="109">
        <v>6153.9</v>
      </c>
      <c r="C1230" s="119">
        <f t="shared" si="64"/>
        <v>6.7999999999992724</v>
      </c>
      <c r="D1230" s="120"/>
      <c r="E1230" s="120">
        <f t="shared" si="65"/>
        <v>1.1062126856565327E-3</v>
      </c>
      <c r="F1230" s="120">
        <f t="shared" si="63"/>
        <v>5.7523059654139702E-2</v>
      </c>
      <c r="G1230" s="85"/>
    </row>
    <row r="1231" spans="1:7" ht="15" customHeight="1">
      <c r="A1231" s="102">
        <v>38082</v>
      </c>
      <c r="B1231" s="109">
        <v>6159.9</v>
      </c>
      <c r="C1231" s="119">
        <f t="shared" si="64"/>
        <v>6</v>
      </c>
      <c r="D1231" s="120">
        <f>GDP!C677</f>
        <v>0.03</v>
      </c>
      <c r="E1231" s="120">
        <f t="shared" si="65"/>
        <v>9.7499146882464786E-4</v>
      </c>
      <c r="F1231" s="120">
        <f t="shared" si="63"/>
        <v>5.069955637888169E-2</v>
      </c>
      <c r="G1231" s="85"/>
    </row>
    <row r="1232" spans="1:7" ht="15" customHeight="1">
      <c r="A1232" s="102">
        <v>38089</v>
      </c>
      <c r="B1232" s="109">
        <v>6159.5</v>
      </c>
      <c r="C1232" s="119">
        <f t="shared" si="64"/>
        <v>-0.3999999999996362</v>
      </c>
      <c r="D1232" s="120"/>
      <c r="E1232" s="120">
        <f t="shared" si="65"/>
        <v>-6.4936119092783368E-5</v>
      </c>
      <c r="F1232" s="120">
        <f t="shared" si="63"/>
        <v>-3.3766781928247351E-3</v>
      </c>
      <c r="G1232" s="85"/>
    </row>
    <row r="1233" spans="1:7" ht="15" customHeight="1">
      <c r="A1233" s="102">
        <v>38096</v>
      </c>
      <c r="B1233" s="109">
        <v>6162.7</v>
      </c>
      <c r="C1233" s="119">
        <f t="shared" si="64"/>
        <v>3.1999999999998181</v>
      </c>
      <c r="D1233" s="120"/>
      <c r="E1233" s="120">
        <f t="shared" si="65"/>
        <v>5.1952268852988362E-4</v>
      </c>
      <c r="F1233" s="120">
        <f t="shared" si="63"/>
        <v>2.7015179803553949E-2</v>
      </c>
      <c r="G1233" s="85"/>
    </row>
    <row r="1234" spans="1:7" ht="15" customHeight="1">
      <c r="A1234" s="102">
        <v>38103</v>
      </c>
      <c r="B1234" s="109">
        <v>6194.2</v>
      </c>
      <c r="C1234" s="119">
        <f t="shared" si="64"/>
        <v>31.5</v>
      </c>
      <c r="D1234" s="120"/>
      <c r="E1234" s="120">
        <f t="shared" si="65"/>
        <v>5.1113959790351632E-3</v>
      </c>
      <c r="F1234" s="120">
        <f t="shared" si="63"/>
        <v>0.26579259090982849</v>
      </c>
      <c r="G1234" s="85"/>
    </row>
    <row r="1235" spans="1:7" ht="15" customHeight="1">
      <c r="A1235" s="102">
        <v>38110</v>
      </c>
      <c r="B1235" s="109">
        <v>6224.8</v>
      </c>
      <c r="C1235" s="119">
        <f t="shared" si="64"/>
        <v>30.600000000000364</v>
      </c>
      <c r="D1235" s="120"/>
      <c r="E1235" s="120">
        <f t="shared" si="65"/>
        <v>4.9401052597591883E-3</v>
      </c>
      <c r="F1235" s="120">
        <f t="shared" si="63"/>
        <v>0.25688547350747781</v>
      </c>
      <c r="G1235" s="85"/>
    </row>
    <row r="1236" spans="1:7" ht="15" customHeight="1">
      <c r="A1236" s="102">
        <v>38117</v>
      </c>
      <c r="B1236" s="109">
        <v>6246.6</v>
      </c>
      <c r="C1236" s="119">
        <f t="shared" si="64"/>
        <v>21.800000000000182</v>
      </c>
      <c r="D1236" s="120"/>
      <c r="E1236" s="120">
        <f t="shared" si="65"/>
        <v>3.5021205500578622E-3</v>
      </c>
      <c r="F1236" s="120">
        <f t="shared" ref="F1236:F1299" si="66">E1236*52</f>
        <v>0.18211026860300883</v>
      </c>
      <c r="G1236" s="85"/>
    </row>
    <row r="1237" spans="1:7" ht="15" customHeight="1">
      <c r="A1237" s="102">
        <v>38124</v>
      </c>
      <c r="B1237" s="109">
        <v>6268.6</v>
      </c>
      <c r="C1237" s="119">
        <f t="shared" si="64"/>
        <v>22</v>
      </c>
      <c r="D1237" s="120"/>
      <c r="E1237" s="120">
        <f t="shared" si="65"/>
        <v>3.5219159222617102E-3</v>
      </c>
      <c r="F1237" s="120">
        <f t="shared" si="66"/>
        <v>0.18313962795760894</v>
      </c>
      <c r="G1237" s="85"/>
    </row>
    <row r="1238" spans="1:7" ht="15" customHeight="1">
      <c r="A1238" s="102">
        <v>38131</v>
      </c>
      <c r="B1238" s="109">
        <v>6255</v>
      </c>
      <c r="C1238" s="119">
        <f t="shared" si="64"/>
        <v>-13.600000000000364</v>
      </c>
      <c r="D1238" s="120"/>
      <c r="E1238" s="120">
        <f t="shared" si="65"/>
        <v>-2.1695434387264084E-3</v>
      </c>
      <c r="F1238" s="120">
        <f t="shared" si="66"/>
        <v>-0.11281625881377323</v>
      </c>
      <c r="G1238" s="85"/>
    </row>
    <row r="1239" spans="1:7" ht="15" customHeight="1">
      <c r="A1239" s="102">
        <v>38138</v>
      </c>
      <c r="B1239" s="109">
        <v>6258.4</v>
      </c>
      <c r="C1239" s="119">
        <f t="shared" si="64"/>
        <v>3.3999999999996362</v>
      </c>
      <c r="D1239" s="120"/>
      <c r="E1239" s="120">
        <f t="shared" si="65"/>
        <v>5.4356514788163649E-4</v>
      </c>
      <c r="F1239" s="120">
        <f t="shared" si="66"/>
        <v>2.8265387689845097E-2</v>
      </c>
      <c r="G1239" s="85"/>
    </row>
    <row r="1240" spans="1:7" ht="15" customHeight="1">
      <c r="A1240" s="102">
        <v>38145</v>
      </c>
      <c r="B1240" s="109">
        <v>6249.7</v>
      </c>
      <c r="C1240" s="119">
        <f t="shared" si="64"/>
        <v>-8.6999999999998181</v>
      </c>
      <c r="D1240" s="120"/>
      <c r="E1240" s="120">
        <f t="shared" si="65"/>
        <v>-1.3901316630448386E-3</v>
      </c>
      <c r="F1240" s="120">
        <f t="shared" si="66"/>
        <v>-7.2286846478331612E-2</v>
      </c>
      <c r="G1240" s="85"/>
    </row>
    <row r="1241" spans="1:7" ht="15" customHeight="1">
      <c r="A1241" s="102">
        <v>38152</v>
      </c>
      <c r="B1241" s="109">
        <v>6259</v>
      </c>
      <c r="C1241" s="119">
        <f t="shared" si="64"/>
        <v>9.3000000000001819</v>
      </c>
      <c r="D1241" s="120"/>
      <c r="E1241" s="120">
        <f t="shared" si="65"/>
        <v>1.4880714274285458E-3</v>
      </c>
      <c r="F1241" s="120">
        <f t="shared" si="66"/>
        <v>7.7379714226284382E-2</v>
      </c>
      <c r="G1241" s="85"/>
    </row>
    <row r="1242" spans="1:7" ht="15" customHeight="1">
      <c r="A1242" s="102">
        <v>38159</v>
      </c>
      <c r="B1242" s="109">
        <v>6259.2</v>
      </c>
      <c r="C1242" s="119">
        <f t="shared" si="64"/>
        <v>0.1999999999998181</v>
      </c>
      <c r="D1242" s="120"/>
      <c r="E1242" s="120">
        <f t="shared" si="65"/>
        <v>3.1953986259756844E-5</v>
      </c>
      <c r="F1242" s="120">
        <f t="shared" si="66"/>
        <v>1.6616072855073559E-3</v>
      </c>
      <c r="G1242" s="85"/>
    </row>
    <row r="1243" spans="1:7" ht="15" customHeight="1">
      <c r="A1243" s="102">
        <v>38166</v>
      </c>
      <c r="B1243" s="109">
        <v>6257.7</v>
      </c>
      <c r="C1243" s="119">
        <f t="shared" si="64"/>
        <v>-1.5</v>
      </c>
      <c r="D1243" s="120"/>
      <c r="E1243" s="120">
        <f t="shared" si="65"/>
        <v>-2.3964723926380368E-4</v>
      </c>
      <c r="F1243" s="120">
        <f t="shared" si="66"/>
        <v>-1.2461656441717791E-2</v>
      </c>
      <c r="G1243" s="85"/>
    </row>
    <row r="1244" spans="1:7" ht="15" customHeight="1">
      <c r="A1244" s="102">
        <v>38173</v>
      </c>
      <c r="B1244" s="109">
        <v>6255</v>
      </c>
      <c r="C1244" s="119">
        <f t="shared" si="64"/>
        <v>-2.6999999999998181</v>
      </c>
      <c r="D1244" s="120">
        <f>GDP!C680</f>
        <v>3.7000000000000005E-2</v>
      </c>
      <c r="E1244" s="120">
        <f t="shared" si="65"/>
        <v>-4.3146843089311059E-4</v>
      </c>
      <c r="F1244" s="120">
        <f t="shared" si="66"/>
        <v>-2.2436358406441752E-2</v>
      </c>
      <c r="G1244" s="85"/>
    </row>
    <row r="1245" spans="1:7" ht="15" customHeight="1">
      <c r="A1245" s="102">
        <v>38180</v>
      </c>
      <c r="B1245" s="109">
        <v>6268.5</v>
      </c>
      <c r="C1245" s="119">
        <f t="shared" si="64"/>
        <v>13.5</v>
      </c>
      <c r="D1245" s="120"/>
      <c r="E1245" s="120">
        <f t="shared" si="65"/>
        <v>2.158273381294964E-3</v>
      </c>
      <c r="F1245" s="120">
        <f t="shared" si="66"/>
        <v>0.11223021582733812</v>
      </c>
      <c r="G1245" s="85"/>
    </row>
    <row r="1246" spans="1:7" ht="15" customHeight="1">
      <c r="A1246" s="102">
        <v>38187</v>
      </c>
      <c r="B1246" s="109">
        <v>6267.6</v>
      </c>
      <c r="C1246" s="119">
        <f t="shared" si="64"/>
        <v>-0.8999999999996362</v>
      </c>
      <c r="D1246" s="120"/>
      <c r="E1246" s="120">
        <f t="shared" si="65"/>
        <v>-1.4357501794681919E-4</v>
      </c>
      <c r="F1246" s="120">
        <f t="shared" si="66"/>
        <v>-7.4659009332345982E-3</v>
      </c>
      <c r="G1246" s="85"/>
    </row>
    <row r="1247" spans="1:7" ht="15" customHeight="1">
      <c r="A1247" s="102">
        <v>38194</v>
      </c>
      <c r="B1247" s="109">
        <v>6277.3</v>
      </c>
      <c r="C1247" s="119">
        <f t="shared" si="64"/>
        <v>9.6999999999998181</v>
      </c>
      <c r="D1247" s="120"/>
      <c r="E1247" s="120">
        <f t="shared" si="65"/>
        <v>1.5476418405769062E-3</v>
      </c>
      <c r="F1247" s="120">
        <f t="shared" si="66"/>
        <v>8.0477375709999119E-2</v>
      </c>
      <c r="G1247" s="85"/>
    </row>
    <row r="1248" spans="1:7" ht="15" customHeight="1">
      <c r="A1248" s="102">
        <v>38201</v>
      </c>
      <c r="B1248" s="109">
        <v>6280.3</v>
      </c>
      <c r="C1248" s="119">
        <f t="shared" si="64"/>
        <v>3</v>
      </c>
      <c r="D1248" s="120"/>
      <c r="E1248" s="120">
        <f t="shared" si="65"/>
        <v>4.7791247829480826E-4</v>
      </c>
      <c r="F1248" s="120">
        <f t="shared" si="66"/>
        <v>2.4851448871330031E-2</v>
      </c>
      <c r="G1248" s="85"/>
    </row>
    <row r="1249" spans="1:7" ht="15" customHeight="1">
      <c r="A1249" s="102">
        <v>38208</v>
      </c>
      <c r="B1249" s="109">
        <v>6285.2</v>
      </c>
      <c r="C1249" s="119">
        <f t="shared" si="64"/>
        <v>4.8999999999996362</v>
      </c>
      <c r="D1249" s="120"/>
      <c r="E1249" s="120">
        <f t="shared" si="65"/>
        <v>7.8021750553311725E-4</v>
      </c>
      <c r="F1249" s="120">
        <f t="shared" si="66"/>
        <v>4.0571310287722095E-2</v>
      </c>
      <c r="G1249" s="85"/>
    </row>
    <row r="1250" spans="1:7" ht="15" customHeight="1">
      <c r="A1250" s="102">
        <v>38215</v>
      </c>
      <c r="B1250" s="109">
        <v>6301.3</v>
      </c>
      <c r="C1250" s="119">
        <f t="shared" si="64"/>
        <v>16.100000000000364</v>
      </c>
      <c r="D1250" s="120"/>
      <c r="E1250" s="120">
        <f t="shared" si="65"/>
        <v>2.5615732196271183E-3</v>
      </c>
      <c r="F1250" s="120">
        <f t="shared" si="66"/>
        <v>0.13320180742061016</v>
      </c>
      <c r="G1250" s="85"/>
    </row>
    <row r="1251" spans="1:7" ht="15" customHeight="1">
      <c r="A1251" s="102">
        <v>38222</v>
      </c>
      <c r="B1251" s="109">
        <v>6304.2</v>
      </c>
      <c r="C1251" s="119">
        <f t="shared" si="64"/>
        <v>2.8999999999996362</v>
      </c>
      <c r="D1251" s="120"/>
      <c r="E1251" s="120">
        <f t="shared" si="65"/>
        <v>4.6022249377106883E-4</v>
      </c>
      <c r="F1251" s="120">
        <f t="shared" si="66"/>
        <v>2.3931569676095579E-2</v>
      </c>
      <c r="G1251" s="85"/>
    </row>
    <row r="1252" spans="1:7" ht="15" customHeight="1">
      <c r="A1252" s="102">
        <v>38229</v>
      </c>
      <c r="B1252" s="109">
        <v>6297.2</v>
      </c>
      <c r="C1252" s="119">
        <f t="shared" si="64"/>
        <v>-7</v>
      </c>
      <c r="D1252" s="120"/>
      <c r="E1252" s="120">
        <f t="shared" si="65"/>
        <v>-1.1103708638685321E-3</v>
      </c>
      <c r="F1252" s="120">
        <f t="shared" si="66"/>
        <v>-5.7739284921163668E-2</v>
      </c>
      <c r="G1252" s="85"/>
    </row>
    <row r="1253" spans="1:7" ht="15" customHeight="1">
      <c r="A1253" s="102">
        <v>38236</v>
      </c>
      <c r="B1253" s="109">
        <v>6308.3</v>
      </c>
      <c r="C1253" s="119">
        <f t="shared" si="64"/>
        <v>11.100000000000364</v>
      </c>
      <c r="D1253" s="120"/>
      <c r="E1253" s="120">
        <f t="shared" si="65"/>
        <v>1.7626881788732078E-3</v>
      </c>
      <c r="F1253" s="120">
        <f t="shared" si="66"/>
        <v>9.165978530140681E-2</v>
      </c>
      <c r="G1253" s="85"/>
    </row>
    <row r="1254" spans="1:7" ht="15" customHeight="1">
      <c r="A1254" s="102">
        <v>38243</v>
      </c>
      <c r="B1254" s="109">
        <v>6320.5</v>
      </c>
      <c r="C1254" s="119">
        <f t="shared" si="64"/>
        <v>12.199999999999818</v>
      </c>
      <c r="D1254" s="120"/>
      <c r="E1254" s="120">
        <f t="shared" si="65"/>
        <v>1.9339600209247845E-3</v>
      </c>
      <c r="F1254" s="120">
        <f t="shared" si="66"/>
        <v>0.10056592108808879</v>
      </c>
      <c r="G1254" s="85"/>
    </row>
    <row r="1255" spans="1:7" ht="15" customHeight="1">
      <c r="A1255" s="102">
        <v>38250</v>
      </c>
      <c r="B1255" s="109">
        <v>6340.7</v>
      </c>
      <c r="C1255" s="119">
        <f t="shared" si="64"/>
        <v>20.199999999999818</v>
      </c>
      <c r="D1255" s="120"/>
      <c r="E1255" s="120">
        <f t="shared" si="65"/>
        <v>3.1959496875246926E-3</v>
      </c>
      <c r="F1255" s="120">
        <f t="shared" si="66"/>
        <v>0.166189383751284</v>
      </c>
      <c r="G1255" s="85"/>
    </row>
    <row r="1256" spans="1:7" ht="15" customHeight="1">
      <c r="A1256" s="102">
        <v>38257</v>
      </c>
      <c r="B1256" s="109">
        <v>6347.2</v>
      </c>
      <c r="C1256" s="119">
        <f t="shared" si="64"/>
        <v>6.5</v>
      </c>
      <c r="D1256" s="120"/>
      <c r="E1256" s="120">
        <f t="shared" si="65"/>
        <v>1.0251234090873247E-3</v>
      </c>
      <c r="F1256" s="120">
        <f t="shared" si="66"/>
        <v>5.3306417272540887E-2</v>
      </c>
      <c r="G1256" s="85"/>
    </row>
    <row r="1257" spans="1:7" ht="15" customHeight="1">
      <c r="A1257" s="102">
        <v>38264</v>
      </c>
      <c r="B1257" s="109">
        <v>6340.1</v>
      </c>
      <c r="C1257" s="119">
        <f t="shared" si="64"/>
        <v>-7.0999999999994543</v>
      </c>
      <c r="D1257" s="120">
        <f>GDP!C683</f>
        <v>3.5000000000000003E-2</v>
      </c>
      <c r="E1257" s="120">
        <f t="shared" si="65"/>
        <v>-1.1186034786991831E-3</v>
      </c>
      <c r="F1257" s="120">
        <f t="shared" si="66"/>
        <v>-5.8167380892357519E-2</v>
      </c>
      <c r="G1257" s="85"/>
    </row>
    <row r="1258" spans="1:7" ht="15" customHeight="1">
      <c r="A1258" s="102">
        <v>38271</v>
      </c>
      <c r="B1258" s="109">
        <v>6348.4</v>
      </c>
      <c r="C1258" s="119">
        <f t="shared" si="64"/>
        <v>8.2999999999992724</v>
      </c>
      <c r="D1258" s="120"/>
      <c r="E1258" s="120">
        <f t="shared" si="65"/>
        <v>1.30912761628354E-3</v>
      </c>
      <c r="F1258" s="120">
        <f t="shared" si="66"/>
        <v>6.8074636046744075E-2</v>
      </c>
      <c r="G1258" s="85"/>
    </row>
    <row r="1259" spans="1:7" ht="15" customHeight="1">
      <c r="A1259" s="102">
        <v>38278</v>
      </c>
      <c r="B1259" s="109">
        <v>6354.7</v>
      </c>
      <c r="C1259" s="119">
        <f t="shared" si="64"/>
        <v>6.3000000000001819</v>
      </c>
      <c r="D1259" s="120"/>
      <c r="E1259" s="120">
        <f t="shared" si="65"/>
        <v>9.9237603175606165E-4</v>
      </c>
      <c r="F1259" s="120">
        <f t="shared" si="66"/>
        <v>5.1603553651315207E-2</v>
      </c>
      <c r="G1259" s="85"/>
    </row>
    <row r="1260" spans="1:7" ht="15" customHeight="1">
      <c r="A1260" s="102">
        <v>38285</v>
      </c>
      <c r="B1260" s="109">
        <v>6367.1</v>
      </c>
      <c r="C1260" s="119">
        <f t="shared" si="64"/>
        <v>12.400000000000546</v>
      </c>
      <c r="D1260" s="120"/>
      <c r="E1260" s="120">
        <f t="shared" si="65"/>
        <v>1.9513116276142926E-3</v>
      </c>
      <c r="F1260" s="120">
        <f t="shared" si="66"/>
        <v>0.10146820463594322</v>
      </c>
      <c r="G1260" s="85"/>
    </row>
    <row r="1261" spans="1:7" ht="15" customHeight="1">
      <c r="A1261" s="102">
        <v>38292</v>
      </c>
      <c r="B1261" s="109">
        <v>6380.4</v>
      </c>
      <c r="C1261" s="119">
        <f t="shared" si="64"/>
        <v>13.299999999999272</v>
      </c>
      <c r="D1261" s="120"/>
      <c r="E1261" s="120">
        <f t="shared" si="65"/>
        <v>2.0888630616763158E-3</v>
      </c>
      <c r="F1261" s="120">
        <f t="shared" si="66"/>
        <v>0.10862087920716842</v>
      </c>
      <c r="G1261" s="85"/>
    </row>
    <row r="1262" spans="1:7" ht="15" customHeight="1">
      <c r="A1262" s="102">
        <v>38299</v>
      </c>
      <c r="B1262" s="109">
        <v>6373.4</v>
      </c>
      <c r="C1262" s="119">
        <f t="shared" si="64"/>
        <v>-7</v>
      </c>
      <c r="D1262" s="120"/>
      <c r="E1262" s="120">
        <f t="shared" si="65"/>
        <v>-1.0971098990658894E-3</v>
      </c>
      <c r="F1262" s="120">
        <f t="shared" si="66"/>
        <v>-5.7049714751426249E-2</v>
      </c>
      <c r="G1262" s="85"/>
    </row>
    <row r="1263" spans="1:7" ht="15" customHeight="1">
      <c r="A1263" s="102">
        <v>38306</v>
      </c>
      <c r="B1263" s="109">
        <v>6386.8</v>
      </c>
      <c r="C1263" s="119">
        <f t="shared" si="64"/>
        <v>13.400000000000546</v>
      </c>
      <c r="D1263" s="120"/>
      <c r="E1263" s="120">
        <f t="shared" si="65"/>
        <v>2.1024884676939383E-3</v>
      </c>
      <c r="F1263" s="120">
        <f t="shared" si="66"/>
        <v>0.10932940032008479</v>
      </c>
      <c r="G1263" s="85"/>
    </row>
    <row r="1264" spans="1:7" ht="15" customHeight="1">
      <c r="A1264" s="102">
        <v>38313</v>
      </c>
      <c r="B1264" s="109">
        <v>6392.8</v>
      </c>
      <c r="C1264" s="119">
        <f t="shared" si="64"/>
        <v>6</v>
      </c>
      <c r="D1264" s="120"/>
      <c r="E1264" s="120">
        <f t="shared" si="65"/>
        <v>9.3943759002943568E-4</v>
      </c>
      <c r="F1264" s="120">
        <f t="shared" si="66"/>
        <v>4.8850754681530655E-2</v>
      </c>
      <c r="G1264" s="85"/>
    </row>
    <row r="1265" spans="1:7" ht="15" customHeight="1">
      <c r="A1265" s="102">
        <v>38320</v>
      </c>
      <c r="B1265" s="109">
        <v>6389.7</v>
      </c>
      <c r="C1265" s="119">
        <f t="shared" si="64"/>
        <v>-3.1000000000003638</v>
      </c>
      <c r="D1265" s="120"/>
      <c r="E1265" s="120">
        <f t="shared" si="65"/>
        <v>-4.8492053560260975E-4</v>
      </c>
      <c r="F1265" s="120">
        <f t="shared" si="66"/>
        <v>-2.5215867851335706E-2</v>
      </c>
      <c r="G1265" s="85"/>
    </row>
    <row r="1266" spans="1:7" ht="15" customHeight="1">
      <c r="A1266" s="102">
        <v>38327</v>
      </c>
      <c r="B1266" s="109">
        <v>6392.7</v>
      </c>
      <c r="C1266" s="119">
        <f t="shared" si="64"/>
        <v>3</v>
      </c>
      <c r="D1266" s="120"/>
      <c r="E1266" s="120">
        <f t="shared" si="65"/>
        <v>4.6950561059204659E-4</v>
      </c>
      <c r="F1266" s="120">
        <f t="shared" si="66"/>
        <v>2.4414291750786424E-2</v>
      </c>
      <c r="G1266" s="85"/>
    </row>
    <row r="1267" spans="1:7" ht="15" customHeight="1">
      <c r="A1267" s="102">
        <v>38334</v>
      </c>
      <c r="B1267" s="109">
        <v>6399</v>
      </c>
      <c r="C1267" s="119">
        <f t="shared" si="64"/>
        <v>6.3000000000001819</v>
      </c>
      <c r="D1267" s="120"/>
      <c r="E1267" s="120">
        <f t="shared" si="65"/>
        <v>9.8549908489373541E-4</v>
      </c>
      <c r="F1267" s="120">
        <f t="shared" si="66"/>
        <v>5.1245952414474244E-2</v>
      </c>
      <c r="G1267" s="85"/>
    </row>
    <row r="1268" spans="1:7" ht="15" customHeight="1">
      <c r="A1268" s="102">
        <v>38341</v>
      </c>
      <c r="B1268" s="109">
        <v>6415.5</v>
      </c>
      <c r="C1268" s="119">
        <f t="shared" si="64"/>
        <v>16.5</v>
      </c>
      <c r="D1268" s="120"/>
      <c r="E1268" s="120">
        <f t="shared" si="65"/>
        <v>2.5785278949835913E-3</v>
      </c>
      <c r="F1268" s="120">
        <f t="shared" si="66"/>
        <v>0.13408345053914675</v>
      </c>
      <c r="G1268" s="85"/>
    </row>
    <row r="1269" spans="1:7" ht="15" customHeight="1">
      <c r="A1269" s="102">
        <v>38348</v>
      </c>
      <c r="B1269" s="109">
        <v>6418.4</v>
      </c>
      <c r="C1269" s="119">
        <f t="shared" si="64"/>
        <v>2.8999999999996362</v>
      </c>
      <c r="D1269" s="120"/>
      <c r="E1269" s="120">
        <f t="shared" si="65"/>
        <v>4.520302392642251E-4</v>
      </c>
      <c r="F1269" s="120">
        <f t="shared" si="66"/>
        <v>2.3505572441739706E-2</v>
      </c>
      <c r="G1269" s="85"/>
    </row>
    <row r="1270" spans="1:7" ht="15" customHeight="1">
      <c r="A1270" s="102">
        <v>38355</v>
      </c>
      <c r="B1270" s="109">
        <v>6386.3</v>
      </c>
      <c r="C1270" s="119">
        <f t="shared" si="64"/>
        <v>-32.099999999999454</v>
      </c>
      <c r="D1270" s="120">
        <f>GDP!C686</f>
        <v>4.2999999999999997E-2</v>
      </c>
      <c r="E1270" s="120">
        <f t="shared" si="65"/>
        <v>-5.0012464165523273E-3</v>
      </c>
      <c r="F1270" s="120">
        <f t="shared" si="66"/>
        <v>-0.26006481366072104</v>
      </c>
      <c r="G1270" s="85"/>
    </row>
    <row r="1271" spans="1:7" ht="15" customHeight="1">
      <c r="A1271" s="102">
        <v>38362</v>
      </c>
      <c r="B1271" s="109">
        <v>6398.8</v>
      </c>
      <c r="C1271" s="119">
        <f t="shared" si="64"/>
        <v>12.5</v>
      </c>
      <c r="D1271" s="120"/>
      <c r="E1271" s="120">
        <f t="shared" si="65"/>
        <v>1.9573148771589183E-3</v>
      </c>
      <c r="F1271" s="120">
        <f t="shared" si="66"/>
        <v>0.10178037361226375</v>
      </c>
      <c r="G1271" s="85"/>
    </row>
    <row r="1272" spans="1:7" ht="15" customHeight="1">
      <c r="A1272" s="102">
        <v>38369</v>
      </c>
      <c r="B1272" s="109">
        <v>6418.5</v>
      </c>
      <c r="C1272" s="119">
        <f t="shared" si="64"/>
        <v>19.699999999999818</v>
      </c>
      <c r="D1272" s="120"/>
      <c r="E1272" s="120">
        <f t="shared" si="65"/>
        <v>3.0787022566730977E-3</v>
      </c>
      <c r="F1272" s="120">
        <f t="shared" si="66"/>
        <v>0.16009251734700108</v>
      </c>
      <c r="G1272" s="85"/>
    </row>
    <row r="1273" spans="1:7" ht="15" customHeight="1">
      <c r="A1273" s="102">
        <v>38376</v>
      </c>
      <c r="B1273" s="109">
        <v>6419.8</v>
      </c>
      <c r="C1273" s="119">
        <f t="shared" si="64"/>
        <v>1.3000000000001819</v>
      </c>
      <c r="D1273" s="120"/>
      <c r="E1273" s="120">
        <f t="shared" si="65"/>
        <v>2.0253953415909977E-4</v>
      </c>
      <c r="F1273" s="120">
        <f t="shared" si="66"/>
        <v>1.0532055776273188E-2</v>
      </c>
      <c r="G1273" s="85"/>
    </row>
    <row r="1274" spans="1:7" ht="15" customHeight="1">
      <c r="A1274" s="102">
        <v>38383</v>
      </c>
      <c r="B1274" s="109">
        <v>6415.9</v>
      </c>
      <c r="C1274" s="119">
        <f t="shared" si="64"/>
        <v>-3.9000000000005457</v>
      </c>
      <c r="D1274" s="120"/>
      <c r="E1274" s="120">
        <f t="shared" si="65"/>
        <v>-6.0749556060944981E-4</v>
      </c>
      <c r="F1274" s="120">
        <f t="shared" si="66"/>
        <v>-3.1589769151691392E-2</v>
      </c>
      <c r="G1274" s="85"/>
    </row>
    <row r="1275" spans="1:7" ht="15" customHeight="1">
      <c r="A1275" s="102">
        <v>38390</v>
      </c>
      <c r="B1275" s="109">
        <v>6417.9</v>
      </c>
      <c r="C1275" s="119">
        <f t="shared" si="64"/>
        <v>2</v>
      </c>
      <c r="D1275" s="120"/>
      <c r="E1275" s="120">
        <f t="shared" si="65"/>
        <v>3.1172555681977589E-4</v>
      </c>
      <c r="F1275" s="120">
        <f t="shared" si="66"/>
        <v>1.6209728954628345E-2</v>
      </c>
      <c r="G1275" s="85"/>
    </row>
    <row r="1276" spans="1:7" ht="15" customHeight="1">
      <c r="A1276" s="102">
        <v>38397</v>
      </c>
      <c r="B1276" s="109">
        <v>6413.4</v>
      </c>
      <c r="C1276" s="119">
        <f t="shared" si="64"/>
        <v>-4.5</v>
      </c>
      <c r="D1276" s="120"/>
      <c r="E1276" s="120">
        <f t="shared" si="65"/>
        <v>-7.0116393212733136E-4</v>
      </c>
      <c r="F1276" s="120">
        <f t="shared" si="66"/>
        <v>-3.6460524470621231E-2</v>
      </c>
      <c r="G1276" s="85"/>
    </row>
    <row r="1277" spans="1:7" ht="15" customHeight="1">
      <c r="A1277" s="102">
        <v>38404</v>
      </c>
      <c r="B1277" s="109">
        <v>6424.1</v>
      </c>
      <c r="C1277" s="119">
        <f t="shared" si="64"/>
        <v>10.700000000000728</v>
      </c>
      <c r="D1277" s="120"/>
      <c r="E1277" s="120">
        <f t="shared" si="65"/>
        <v>1.6683818255528624E-3</v>
      </c>
      <c r="F1277" s="120">
        <f t="shared" si="66"/>
        <v>8.6755854928748849E-2</v>
      </c>
      <c r="G1277" s="85"/>
    </row>
    <row r="1278" spans="1:7" ht="15" customHeight="1">
      <c r="A1278" s="102">
        <v>38411</v>
      </c>
      <c r="B1278" s="109">
        <v>6420.5</v>
      </c>
      <c r="C1278" s="119">
        <f t="shared" si="64"/>
        <v>-3.6000000000003638</v>
      </c>
      <c r="D1278" s="120"/>
      <c r="E1278" s="120">
        <f t="shared" si="65"/>
        <v>-5.6038978222636062E-4</v>
      </c>
      <c r="F1278" s="120">
        <f t="shared" si="66"/>
        <v>-2.9140268675770752E-2</v>
      </c>
      <c r="G1278" s="85"/>
    </row>
    <row r="1279" spans="1:7" ht="15" customHeight="1">
      <c r="A1279" s="102">
        <v>38418</v>
      </c>
      <c r="B1279" s="109">
        <v>6417.5</v>
      </c>
      <c r="C1279" s="119">
        <f t="shared" si="64"/>
        <v>-3</v>
      </c>
      <c r="D1279" s="120"/>
      <c r="E1279" s="120">
        <f t="shared" si="65"/>
        <v>-4.6725332917997038E-4</v>
      </c>
      <c r="F1279" s="120">
        <f t="shared" si="66"/>
        <v>-2.4297173117358462E-2</v>
      </c>
      <c r="G1279" s="85"/>
    </row>
    <row r="1280" spans="1:7" ht="15" customHeight="1">
      <c r="A1280" s="102">
        <v>38425</v>
      </c>
      <c r="B1280" s="109">
        <v>6422.3</v>
      </c>
      <c r="C1280" s="119">
        <f t="shared" si="64"/>
        <v>4.8000000000001819</v>
      </c>
      <c r="D1280" s="120"/>
      <c r="E1280" s="120">
        <f t="shared" si="65"/>
        <v>7.4795481106352656E-4</v>
      </c>
      <c r="F1280" s="120">
        <f t="shared" si="66"/>
        <v>3.8893650175303385E-2</v>
      </c>
      <c r="G1280" s="85"/>
    </row>
    <row r="1281" spans="1:7" ht="15" customHeight="1">
      <c r="A1281" s="102">
        <v>38432</v>
      </c>
      <c r="B1281" s="109">
        <v>6431</v>
      </c>
      <c r="C1281" s="119">
        <f t="shared" si="64"/>
        <v>8.6999999999998181</v>
      </c>
      <c r="D1281" s="120"/>
      <c r="E1281" s="120">
        <f t="shared" si="65"/>
        <v>1.3546548744219078E-3</v>
      </c>
      <c r="F1281" s="120">
        <f t="shared" si="66"/>
        <v>7.0442053469939203E-2</v>
      </c>
      <c r="G1281" s="85"/>
    </row>
    <row r="1282" spans="1:7" ht="15" customHeight="1">
      <c r="A1282" s="102">
        <v>38439</v>
      </c>
      <c r="B1282" s="109">
        <v>6437.5</v>
      </c>
      <c r="C1282" s="119">
        <f t="shared" si="64"/>
        <v>6.5</v>
      </c>
      <c r="D1282" s="120"/>
      <c r="E1282" s="120">
        <f t="shared" si="65"/>
        <v>1.0107292800497589E-3</v>
      </c>
      <c r="F1282" s="120">
        <f t="shared" si="66"/>
        <v>5.2557922562587463E-2</v>
      </c>
      <c r="G1282" s="85"/>
    </row>
    <row r="1283" spans="1:7" ht="15" customHeight="1">
      <c r="A1283" s="102">
        <v>38446</v>
      </c>
      <c r="B1283" s="109">
        <v>6436</v>
      </c>
      <c r="C1283" s="119">
        <f t="shared" si="64"/>
        <v>-1.5</v>
      </c>
      <c r="D1283" s="120">
        <f>GDP!C689</f>
        <v>2.1000000000000001E-2</v>
      </c>
      <c r="E1283" s="120">
        <f t="shared" si="65"/>
        <v>-2.3300970873786408E-4</v>
      </c>
      <c r="F1283" s="120">
        <f t="shared" si="66"/>
        <v>-1.2116504854368932E-2</v>
      </c>
      <c r="G1283" s="85"/>
    </row>
    <row r="1284" spans="1:7" ht="15" customHeight="1">
      <c r="A1284" s="102">
        <v>38453</v>
      </c>
      <c r="B1284" s="109">
        <v>6436.2</v>
      </c>
      <c r="C1284" s="119">
        <f t="shared" si="64"/>
        <v>0.1999999999998181</v>
      </c>
      <c r="D1284" s="120"/>
      <c r="E1284" s="120">
        <f t="shared" si="65"/>
        <v>3.1075201988784663E-5</v>
      </c>
      <c r="F1284" s="120">
        <f t="shared" si="66"/>
        <v>1.6159105034168025E-3</v>
      </c>
      <c r="G1284" s="85"/>
    </row>
    <row r="1285" spans="1:7" ht="15" customHeight="1">
      <c r="A1285" s="102">
        <v>38460</v>
      </c>
      <c r="B1285" s="109">
        <v>6443.7</v>
      </c>
      <c r="C1285" s="119">
        <f t="shared" si="64"/>
        <v>7.5</v>
      </c>
      <c r="D1285" s="120"/>
      <c r="E1285" s="120">
        <f t="shared" si="65"/>
        <v>1.1652838631490631E-3</v>
      </c>
      <c r="F1285" s="120">
        <f t="shared" si="66"/>
        <v>6.0594760883751278E-2</v>
      </c>
      <c r="G1285" s="85"/>
    </row>
    <row r="1286" spans="1:7" ht="15" customHeight="1">
      <c r="A1286" s="102">
        <v>38467</v>
      </c>
      <c r="B1286" s="109">
        <v>6444</v>
      </c>
      <c r="C1286" s="119">
        <f t="shared" si="64"/>
        <v>0.3000000000001819</v>
      </c>
      <c r="D1286" s="120"/>
      <c r="E1286" s="120">
        <f t="shared" si="65"/>
        <v>4.6557102285981952E-5</v>
      </c>
      <c r="F1286" s="120">
        <f t="shared" si="66"/>
        <v>2.4209693188710617E-3</v>
      </c>
      <c r="G1286" s="85"/>
    </row>
    <row r="1287" spans="1:7" ht="15" customHeight="1">
      <c r="A1287" s="102">
        <v>38474</v>
      </c>
      <c r="B1287" s="109">
        <v>6449.7</v>
      </c>
      <c r="C1287" s="119">
        <f t="shared" si="64"/>
        <v>5.6999999999998181</v>
      </c>
      <c r="D1287" s="120"/>
      <c r="E1287" s="120">
        <f t="shared" si="65"/>
        <v>8.8454376163870545E-4</v>
      </c>
      <c r="F1287" s="120">
        <f t="shared" si="66"/>
        <v>4.5996275605212682E-2</v>
      </c>
      <c r="G1287" s="85"/>
    </row>
    <row r="1288" spans="1:7" ht="15" customHeight="1">
      <c r="A1288" s="102">
        <v>38481</v>
      </c>
      <c r="B1288" s="109">
        <v>6458.6</v>
      </c>
      <c r="C1288" s="119">
        <f t="shared" si="64"/>
        <v>8.9000000000005457</v>
      </c>
      <c r="D1288" s="120"/>
      <c r="E1288" s="120">
        <f t="shared" si="65"/>
        <v>1.3799091430610022E-3</v>
      </c>
      <c r="F1288" s="120">
        <f t="shared" si="66"/>
        <v>7.1755275439172109E-2</v>
      </c>
      <c r="G1288" s="85"/>
    </row>
    <row r="1289" spans="1:7" ht="15" customHeight="1">
      <c r="A1289" s="102">
        <v>38488</v>
      </c>
      <c r="B1289" s="109">
        <v>6458.7</v>
      </c>
      <c r="C1289" s="119">
        <f t="shared" si="64"/>
        <v>9.9999999999454303E-2</v>
      </c>
      <c r="D1289" s="120"/>
      <c r="E1289" s="120">
        <f t="shared" si="65"/>
        <v>1.5483231660027608E-5</v>
      </c>
      <c r="F1289" s="120">
        <f t="shared" si="66"/>
        <v>8.0512804632143563E-4</v>
      </c>
      <c r="G1289" s="85"/>
    </row>
    <row r="1290" spans="1:7" ht="15" customHeight="1">
      <c r="A1290" s="102">
        <v>38495</v>
      </c>
      <c r="B1290" s="109">
        <v>6462</v>
      </c>
      <c r="C1290" s="119">
        <f t="shared" si="64"/>
        <v>3.3000000000001819</v>
      </c>
      <c r="D1290" s="120"/>
      <c r="E1290" s="120">
        <f t="shared" si="65"/>
        <v>5.1093873380094791E-4</v>
      </c>
      <c r="F1290" s="120">
        <f t="shared" si="66"/>
        <v>2.6568814157649293E-2</v>
      </c>
      <c r="G1290" s="85"/>
    </row>
    <row r="1291" spans="1:7" ht="15" customHeight="1">
      <c r="A1291" s="102">
        <v>38502</v>
      </c>
      <c r="B1291" s="109">
        <v>6458.6</v>
      </c>
      <c r="C1291" s="119">
        <f t="shared" ref="C1291:C1354" si="67">B1291-B1290</f>
        <v>-3.3999999999996362</v>
      </c>
      <c r="D1291" s="120"/>
      <c r="E1291" s="120">
        <f t="shared" ref="E1291:E1354" si="68">(B1291-B1290)/B1290</f>
        <v>-5.2615289384085983E-4</v>
      </c>
      <c r="F1291" s="120">
        <f t="shared" si="66"/>
        <v>-2.7359950479724712E-2</v>
      </c>
      <c r="G1291" s="85"/>
    </row>
    <row r="1292" spans="1:7" ht="15" customHeight="1">
      <c r="A1292" s="102">
        <v>38509</v>
      </c>
      <c r="B1292" s="109">
        <v>6470.6</v>
      </c>
      <c r="C1292" s="119">
        <f t="shared" si="67"/>
        <v>12</v>
      </c>
      <c r="D1292" s="120"/>
      <c r="E1292" s="120">
        <f t="shared" si="68"/>
        <v>1.8579877992134517E-3</v>
      </c>
      <c r="F1292" s="120">
        <f t="shared" si="66"/>
        <v>9.6615365559099484E-2</v>
      </c>
      <c r="G1292" s="85"/>
    </row>
    <row r="1293" spans="1:7" ht="15" customHeight="1">
      <c r="A1293" s="102">
        <v>38516</v>
      </c>
      <c r="B1293" s="109">
        <v>6480.9</v>
      </c>
      <c r="C1293" s="119">
        <f t="shared" si="67"/>
        <v>10.299999999999272</v>
      </c>
      <c r="D1293" s="120"/>
      <c r="E1293" s="120">
        <f t="shared" si="68"/>
        <v>1.5918152876084554E-3</v>
      </c>
      <c r="F1293" s="120">
        <f t="shared" si="66"/>
        <v>8.277439495563968E-2</v>
      </c>
      <c r="G1293" s="85"/>
    </row>
    <row r="1294" spans="1:7" ht="15" customHeight="1">
      <c r="A1294" s="102">
        <v>38523</v>
      </c>
      <c r="B1294" s="109">
        <v>6500.6</v>
      </c>
      <c r="C1294" s="119">
        <f t="shared" si="67"/>
        <v>19.700000000000728</v>
      </c>
      <c r="D1294" s="120"/>
      <c r="E1294" s="120">
        <f t="shared" si="68"/>
        <v>3.03970127605745E-3</v>
      </c>
      <c r="F1294" s="120">
        <f t="shared" si="66"/>
        <v>0.15806446635498739</v>
      </c>
      <c r="G1294" s="85"/>
    </row>
    <row r="1295" spans="1:7" ht="15" customHeight="1">
      <c r="A1295" s="102">
        <v>38530</v>
      </c>
      <c r="B1295" s="109">
        <v>6507</v>
      </c>
      <c r="C1295" s="119">
        <f t="shared" si="67"/>
        <v>6.3999999999996362</v>
      </c>
      <c r="D1295" s="120"/>
      <c r="E1295" s="120">
        <f t="shared" si="68"/>
        <v>9.8452450543021187E-4</v>
      </c>
      <c r="F1295" s="120">
        <f t="shared" si="66"/>
        <v>5.1195274282371014E-2</v>
      </c>
      <c r="G1295" s="85"/>
    </row>
    <row r="1296" spans="1:7" ht="15" customHeight="1">
      <c r="A1296" s="102">
        <v>38537</v>
      </c>
      <c r="B1296" s="109">
        <v>6502</v>
      </c>
      <c r="C1296" s="119">
        <f t="shared" si="67"/>
        <v>-5</v>
      </c>
      <c r="D1296" s="120">
        <f>GDP!C692</f>
        <v>3.4000000000000002E-2</v>
      </c>
      <c r="E1296" s="120">
        <f t="shared" si="68"/>
        <v>-7.6840325802981406E-4</v>
      </c>
      <c r="F1296" s="120">
        <f t="shared" si="66"/>
        <v>-3.995696941755033E-2</v>
      </c>
      <c r="G1296" s="85"/>
    </row>
    <row r="1297" spans="1:7" ht="15" customHeight="1">
      <c r="A1297" s="102">
        <v>38544</v>
      </c>
      <c r="B1297" s="109">
        <v>6504.8</v>
      </c>
      <c r="C1297" s="119">
        <f t="shared" si="67"/>
        <v>2.8000000000001819</v>
      </c>
      <c r="D1297" s="120"/>
      <c r="E1297" s="120">
        <f t="shared" si="68"/>
        <v>4.3063672716090156E-4</v>
      </c>
      <c r="F1297" s="120">
        <f t="shared" si="66"/>
        <v>2.239310981236688E-2</v>
      </c>
      <c r="G1297" s="85"/>
    </row>
    <row r="1298" spans="1:7" ht="15" customHeight="1">
      <c r="A1298" s="102">
        <v>38551</v>
      </c>
      <c r="B1298" s="109">
        <v>6521.5</v>
      </c>
      <c r="C1298" s="119">
        <f t="shared" si="67"/>
        <v>16.699999999999818</v>
      </c>
      <c r="D1298" s="120"/>
      <c r="E1298" s="120">
        <f t="shared" si="68"/>
        <v>2.5673348911572713E-3</v>
      </c>
      <c r="F1298" s="120">
        <f t="shared" si="66"/>
        <v>0.13350141434017812</v>
      </c>
      <c r="G1298" s="85"/>
    </row>
    <row r="1299" spans="1:7" ht="15" customHeight="1">
      <c r="A1299" s="102">
        <v>38558</v>
      </c>
      <c r="B1299" s="109">
        <v>6533.9</v>
      </c>
      <c r="C1299" s="119">
        <f t="shared" si="67"/>
        <v>12.399999999999636</v>
      </c>
      <c r="D1299" s="120"/>
      <c r="E1299" s="120">
        <f t="shared" si="68"/>
        <v>1.901403051445164E-3</v>
      </c>
      <c r="F1299" s="120">
        <f t="shared" si="66"/>
        <v>9.8872958675148531E-2</v>
      </c>
      <c r="G1299" s="85"/>
    </row>
    <row r="1300" spans="1:7" ht="15" customHeight="1">
      <c r="A1300" s="102">
        <v>38565</v>
      </c>
      <c r="B1300" s="109">
        <v>6548.3</v>
      </c>
      <c r="C1300" s="119">
        <f t="shared" si="67"/>
        <v>14.400000000000546</v>
      </c>
      <c r="D1300" s="120"/>
      <c r="E1300" s="120">
        <f t="shared" si="68"/>
        <v>2.2038904788871188E-3</v>
      </c>
      <c r="F1300" s="120">
        <f t="shared" ref="F1300:F1363" si="69">E1300*52</f>
        <v>0.11460230490213018</v>
      </c>
      <c r="G1300" s="85"/>
    </row>
    <row r="1301" spans="1:7" ht="15" customHeight="1">
      <c r="A1301" s="102">
        <v>38572</v>
      </c>
      <c r="B1301" s="109">
        <v>6544.5</v>
      </c>
      <c r="C1301" s="119">
        <f t="shared" si="67"/>
        <v>-3.8000000000001819</v>
      </c>
      <c r="D1301" s="120"/>
      <c r="E1301" s="120">
        <f t="shared" si="68"/>
        <v>-5.8030328482204258E-4</v>
      </c>
      <c r="F1301" s="120">
        <f t="shared" si="69"/>
        <v>-3.0175770810746214E-2</v>
      </c>
      <c r="G1301" s="85"/>
    </row>
    <row r="1302" spans="1:7" ht="15" customHeight="1">
      <c r="A1302" s="102">
        <v>38579</v>
      </c>
      <c r="B1302" s="109">
        <v>6553.3</v>
      </c>
      <c r="C1302" s="119">
        <f t="shared" si="67"/>
        <v>8.8000000000001819</v>
      </c>
      <c r="D1302" s="120"/>
      <c r="E1302" s="120">
        <f t="shared" si="68"/>
        <v>1.3446405378562429E-3</v>
      </c>
      <c r="F1302" s="120">
        <f t="shared" si="69"/>
        <v>6.9921307968524624E-2</v>
      </c>
      <c r="G1302" s="85"/>
    </row>
    <row r="1303" spans="1:7" ht="15" customHeight="1">
      <c r="A1303" s="102">
        <v>38586</v>
      </c>
      <c r="B1303" s="109">
        <v>6565.1</v>
      </c>
      <c r="C1303" s="119">
        <f t="shared" si="67"/>
        <v>11.800000000000182</v>
      </c>
      <c r="D1303" s="120"/>
      <c r="E1303" s="120">
        <f t="shared" si="68"/>
        <v>1.8006195351960358E-3</v>
      </c>
      <c r="F1303" s="120">
        <f t="shared" si="69"/>
        <v>9.3632215830193863E-2</v>
      </c>
      <c r="G1303" s="85"/>
    </row>
    <row r="1304" spans="1:7" ht="15" customHeight="1">
      <c r="A1304" s="102">
        <v>38593</v>
      </c>
      <c r="B1304" s="109">
        <v>6557.5</v>
      </c>
      <c r="C1304" s="119">
        <f t="shared" si="67"/>
        <v>-7.6000000000003638</v>
      </c>
      <c r="D1304" s="120"/>
      <c r="E1304" s="120">
        <f t="shared" si="68"/>
        <v>-1.1576365935020583E-3</v>
      </c>
      <c r="F1304" s="120">
        <f t="shared" si="69"/>
        <v>-6.0197102862107034E-2</v>
      </c>
      <c r="G1304" s="85"/>
    </row>
    <row r="1305" spans="1:7" ht="15" customHeight="1">
      <c r="A1305" s="102">
        <v>38600</v>
      </c>
      <c r="B1305" s="109">
        <v>6572.8</v>
      </c>
      <c r="C1305" s="119">
        <f t="shared" si="67"/>
        <v>15.300000000000182</v>
      </c>
      <c r="D1305" s="120"/>
      <c r="E1305" s="120">
        <f t="shared" si="68"/>
        <v>2.3332062523827956E-3</v>
      </c>
      <c r="F1305" s="120">
        <f t="shared" si="69"/>
        <v>0.12132672512390537</v>
      </c>
      <c r="G1305" s="85"/>
    </row>
    <row r="1306" spans="1:7" ht="15" customHeight="1">
      <c r="A1306" s="102">
        <v>38607</v>
      </c>
      <c r="B1306" s="109">
        <v>6578.1</v>
      </c>
      <c r="C1306" s="119">
        <f t="shared" si="67"/>
        <v>5.3000000000001819</v>
      </c>
      <c r="D1306" s="120"/>
      <c r="E1306" s="120">
        <f t="shared" si="68"/>
        <v>8.0635345666994003E-4</v>
      </c>
      <c r="F1306" s="120">
        <f t="shared" si="69"/>
        <v>4.1930379746836881E-2</v>
      </c>
      <c r="G1306" s="85"/>
    </row>
    <row r="1307" spans="1:7" ht="15" customHeight="1">
      <c r="A1307" s="102">
        <v>38614</v>
      </c>
      <c r="B1307" s="109">
        <v>6593.6</v>
      </c>
      <c r="C1307" s="119">
        <f t="shared" si="67"/>
        <v>15.5</v>
      </c>
      <c r="D1307" s="120"/>
      <c r="E1307" s="120">
        <f t="shared" si="68"/>
        <v>2.3563034918897552E-3</v>
      </c>
      <c r="F1307" s="120">
        <f t="shared" si="69"/>
        <v>0.12252778157826727</v>
      </c>
      <c r="G1307" s="85"/>
    </row>
    <row r="1308" spans="1:7" ht="15" customHeight="1">
      <c r="A1308" s="102">
        <v>38621</v>
      </c>
      <c r="B1308" s="109">
        <v>6602.1</v>
      </c>
      <c r="C1308" s="119">
        <f t="shared" si="67"/>
        <v>8.5</v>
      </c>
      <c r="D1308" s="120"/>
      <c r="E1308" s="120">
        <f t="shared" si="68"/>
        <v>1.2891288522203347E-3</v>
      </c>
      <c r="F1308" s="120">
        <f t="shared" si="69"/>
        <v>6.7034700315457413E-2</v>
      </c>
      <c r="G1308" s="85"/>
    </row>
    <row r="1309" spans="1:7" ht="15" customHeight="1">
      <c r="A1309" s="102">
        <v>38628</v>
      </c>
      <c r="B1309" s="109">
        <v>6603.1</v>
      </c>
      <c r="C1309" s="119">
        <f t="shared" si="67"/>
        <v>1</v>
      </c>
      <c r="D1309" s="120">
        <f>GDP!C695</f>
        <v>2.3E-2</v>
      </c>
      <c r="E1309" s="120">
        <f t="shared" si="68"/>
        <v>1.5146695748322503E-4</v>
      </c>
      <c r="F1309" s="120">
        <f t="shared" si="69"/>
        <v>7.8762817891277013E-3</v>
      </c>
      <c r="G1309" s="85"/>
    </row>
    <row r="1310" spans="1:7" ht="15" customHeight="1">
      <c r="A1310" s="102">
        <v>38635</v>
      </c>
      <c r="B1310" s="109">
        <v>6614.1</v>
      </c>
      <c r="C1310" s="119">
        <f t="shared" si="67"/>
        <v>11</v>
      </c>
      <c r="D1310" s="120"/>
      <c r="E1310" s="120">
        <f t="shared" si="68"/>
        <v>1.6658842059032878E-3</v>
      </c>
      <c r="F1310" s="120">
        <f t="shared" si="69"/>
        <v>8.662597870697096E-2</v>
      </c>
      <c r="G1310" s="85"/>
    </row>
    <row r="1311" spans="1:7" ht="15" customHeight="1">
      <c r="A1311" s="102">
        <v>38642</v>
      </c>
      <c r="B1311" s="109">
        <v>6630.4</v>
      </c>
      <c r="C1311" s="119">
        <f t="shared" si="67"/>
        <v>16.299999999999272</v>
      </c>
      <c r="D1311" s="120"/>
      <c r="E1311" s="120">
        <f t="shared" si="68"/>
        <v>2.4644320466880257E-3</v>
      </c>
      <c r="F1311" s="120">
        <f t="shared" si="69"/>
        <v>0.12815046642777733</v>
      </c>
      <c r="G1311" s="85"/>
    </row>
    <row r="1312" spans="1:7" ht="15" customHeight="1">
      <c r="A1312" s="102">
        <v>38649</v>
      </c>
      <c r="B1312" s="109">
        <v>6634.1</v>
      </c>
      <c r="C1312" s="119">
        <f t="shared" si="67"/>
        <v>3.7000000000007276</v>
      </c>
      <c r="D1312" s="120"/>
      <c r="E1312" s="120">
        <f t="shared" si="68"/>
        <v>5.5803571428582408E-4</v>
      </c>
      <c r="F1312" s="120">
        <f t="shared" si="69"/>
        <v>2.9017857142862851E-2</v>
      </c>
      <c r="G1312" s="85"/>
    </row>
    <row r="1313" spans="1:7" ht="15" customHeight="1">
      <c r="A1313" s="102">
        <v>38656</v>
      </c>
      <c r="B1313" s="109">
        <v>6627.1</v>
      </c>
      <c r="C1313" s="119">
        <f t="shared" si="67"/>
        <v>-7</v>
      </c>
      <c r="D1313" s="120"/>
      <c r="E1313" s="120">
        <f t="shared" si="68"/>
        <v>-1.0551544293875583E-3</v>
      </c>
      <c r="F1313" s="120">
        <f t="shared" si="69"/>
        <v>-5.4868030328153031E-2</v>
      </c>
      <c r="G1313" s="85"/>
    </row>
    <row r="1314" spans="1:7" ht="15" customHeight="1">
      <c r="A1314" s="102">
        <v>38663</v>
      </c>
      <c r="B1314" s="109">
        <v>6628.7</v>
      </c>
      <c r="C1314" s="119">
        <f t="shared" si="67"/>
        <v>1.5999999999994543</v>
      </c>
      <c r="D1314" s="120"/>
      <c r="E1314" s="120">
        <f t="shared" si="68"/>
        <v>2.4143290428686064E-4</v>
      </c>
      <c r="F1314" s="120">
        <f t="shared" si="69"/>
        <v>1.2554511022916753E-2</v>
      </c>
      <c r="G1314" s="85"/>
    </row>
    <row r="1315" spans="1:7" ht="15" customHeight="1">
      <c r="A1315" s="102">
        <v>38670</v>
      </c>
      <c r="B1315" s="109">
        <v>6636.9</v>
      </c>
      <c r="C1315" s="119">
        <f t="shared" si="67"/>
        <v>8.1999999999998181</v>
      </c>
      <c r="D1315" s="120"/>
      <c r="E1315" s="120">
        <f t="shared" si="68"/>
        <v>1.2370449711104467E-3</v>
      </c>
      <c r="F1315" s="120">
        <f t="shared" si="69"/>
        <v>6.4326338497743232E-2</v>
      </c>
      <c r="G1315" s="85"/>
    </row>
    <row r="1316" spans="1:7" ht="15" customHeight="1">
      <c r="A1316" s="102">
        <v>38677</v>
      </c>
      <c r="B1316" s="109">
        <v>6652.1</v>
      </c>
      <c r="C1316" s="119">
        <f t="shared" si="67"/>
        <v>15.200000000000728</v>
      </c>
      <c r="D1316" s="120"/>
      <c r="E1316" s="120">
        <f t="shared" si="68"/>
        <v>2.2902258584581248E-3</v>
      </c>
      <c r="F1316" s="120">
        <f t="shared" si="69"/>
        <v>0.11909174463982249</v>
      </c>
      <c r="G1316" s="85"/>
    </row>
    <row r="1317" spans="1:7" ht="15" customHeight="1">
      <c r="A1317" s="102">
        <v>38684</v>
      </c>
      <c r="B1317" s="109">
        <v>6642.1</v>
      </c>
      <c r="C1317" s="119">
        <f t="shared" si="67"/>
        <v>-10</v>
      </c>
      <c r="D1317" s="120"/>
      <c r="E1317" s="120">
        <f t="shared" si="68"/>
        <v>-1.5032846770192871E-3</v>
      </c>
      <c r="F1317" s="120">
        <f t="shared" si="69"/>
        <v>-7.8170803205002928E-2</v>
      </c>
      <c r="G1317" s="85"/>
    </row>
    <row r="1318" spans="1:7" ht="15" customHeight="1">
      <c r="A1318" s="102">
        <v>38691</v>
      </c>
      <c r="B1318" s="109">
        <v>6651.3</v>
      </c>
      <c r="C1318" s="119">
        <f t="shared" si="67"/>
        <v>9.1999999999998181</v>
      </c>
      <c r="D1318" s="120"/>
      <c r="E1318" s="120">
        <f t="shared" si="68"/>
        <v>1.3851041086403121E-3</v>
      </c>
      <c r="F1318" s="120">
        <f t="shared" si="69"/>
        <v>7.2025413649296224E-2</v>
      </c>
      <c r="G1318" s="85"/>
    </row>
    <row r="1319" spans="1:7" ht="15" customHeight="1">
      <c r="A1319" s="102">
        <v>38698</v>
      </c>
      <c r="B1319" s="109">
        <v>6657.7</v>
      </c>
      <c r="C1319" s="119">
        <f t="shared" si="67"/>
        <v>6.3999999999996362</v>
      </c>
      <c r="D1319" s="120"/>
      <c r="E1319" s="120">
        <f t="shared" si="68"/>
        <v>9.6221791228776868E-4</v>
      </c>
      <c r="F1319" s="120">
        <f t="shared" si="69"/>
        <v>5.0035331438963972E-2</v>
      </c>
      <c r="G1319" s="85"/>
    </row>
    <row r="1320" spans="1:7" ht="15" customHeight="1">
      <c r="A1320" s="102">
        <v>38705</v>
      </c>
      <c r="B1320" s="109">
        <v>6669.7</v>
      </c>
      <c r="C1320" s="119">
        <f t="shared" si="67"/>
        <v>12</v>
      </c>
      <c r="D1320" s="120"/>
      <c r="E1320" s="120">
        <f t="shared" si="68"/>
        <v>1.8024242606305481E-3</v>
      </c>
      <c r="F1320" s="120">
        <f t="shared" si="69"/>
        <v>9.3726061552788509E-2</v>
      </c>
      <c r="G1320" s="85"/>
    </row>
    <row r="1321" spans="1:7" ht="15" customHeight="1">
      <c r="A1321" s="102">
        <v>38712</v>
      </c>
      <c r="B1321" s="109">
        <v>6676.4</v>
      </c>
      <c r="C1321" s="119">
        <f t="shared" si="67"/>
        <v>6.6999999999998181</v>
      </c>
      <c r="D1321" s="120"/>
      <c r="E1321" s="120">
        <f t="shared" si="68"/>
        <v>1.0045429329654735E-3</v>
      </c>
      <c r="F1321" s="120">
        <f t="shared" si="69"/>
        <v>5.2236232514204624E-2</v>
      </c>
      <c r="G1321" s="85"/>
    </row>
    <row r="1322" spans="1:7" ht="15" customHeight="1">
      <c r="A1322" s="102">
        <v>38719</v>
      </c>
      <c r="B1322" s="109">
        <v>6681.3</v>
      </c>
      <c r="C1322" s="119">
        <f t="shared" si="67"/>
        <v>4.9000000000005457</v>
      </c>
      <c r="D1322" s="120">
        <f>GDP!C698</f>
        <v>4.9000000000000002E-2</v>
      </c>
      <c r="E1322" s="120">
        <f t="shared" si="68"/>
        <v>7.3392846444199659E-4</v>
      </c>
      <c r="F1322" s="120">
        <f t="shared" si="69"/>
        <v>3.8164280150983824E-2</v>
      </c>
      <c r="G1322" s="85"/>
    </row>
    <row r="1323" spans="1:7" ht="15" customHeight="1">
      <c r="A1323" s="102">
        <v>38726</v>
      </c>
      <c r="B1323" s="109">
        <v>6700.4</v>
      </c>
      <c r="C1323" s="119">
        <f t="shared" si="67"/>
        <v>19.099999999999454</v>
      </c>
      <c r="D1323" s="120"/>
      <c r="E1323" s="120">
        <f t="shared" si="68"/>
        <v>2.8587250984089107E-3</v>
      </c>
      <c r="F1323" s="120">
        <f t="shared" si="69"/>
        <v>0.14865370511726336</v>
      </c>
      <c r="G1323" s="85"/>
    </row>
    <row r="1324" spans="1:7" ht="15" customHeight="1">
      <c r="A1324" s="102">
        <v>38733</v>
      </c>
      <c r="B1324" s="109">
        <v>6713.4</v>
      </c>
      <c r="C1324" s="119">
        <f t="shared" si="67"/>
        <v>13</v>
      </c>
      <c r="D1324" s="120"/>
      <c r="E1324" s="120">
        <f t="shared" si="68"/>
        <v>1.9401826756611546E-3</v>
      </c>
      <c r="F1324" s="120">
        <f t="shared" si="69"/>
        <v>0.10088949913438004</v>
      </c>
      <c r="G1324" s="85"/>
    </row>
    <row r="1325" spans="1:7" ht="15" customHeight="1">
      <c r="A1325" s="102">
        <v>38740</v>
      </c>
      <c r="B1325" s="109">
        <v>6722.5</v>
      </c>
      <c r="C1325" s="119">
        <f t="shared" si="67"/>
        <v>9.1000000000003638</v>
      </c>
      <c r="D1325" s="120"/>
      <c r="E1325" s="120">
        <f t="shared" si="68"/>
        <v>1.3554979593053244E-3</v>
      </c>
      <c r="F1325" s="120">
        <f t="shared" si="69"/>
        <v>7.0485893883876868E-2</v>
      </c>
      <c r="G1325" s="85"/>
    </row>
    <row r="1326" spans="1:7" ht="15" customHeight="1">
      <c r="A1326" s="102">
        <v>38747</v>
      </c>
      <c r="B1326" s="109">
        <v>6710.9</v>
      </c>
      <c r="C1326" s="119">
        <f t="shared" si="67"/>
        <v>-11.600000000000364</v>
      </c>
      <c r="D1326" s="120"/>
      <c r="E1326" s="120">
        <f t="shared" si="68"/>
        <v>-1.7255485310524899E-3</v>
      </c>
      <c r="F1326" s="120">
        <f t="shared" si="69"/>
        <v>-8.972852361472948E-2</v>
      </c>
      <c r="G1326" s="85"/>
    </row>
    <row r="1327" spans="1:7" ht="15" customHeight="1">
      <c r="A1327" s="102">
        <v>38754</v>
      </c>
      <c r="B1327" s="109">
        <v>6713.6</v>
      </c>
      <c r="C1327" s="119">
        <f t="shared" si="67"/>
        <v>2.7000000000007276</v>
      </c>
      <c r="D1327" s="120"/>
      <c r="E1327" s="120">
        <f t="shared" si="68"/>
        <v>4.0233053688785823E-4</v>
      </c>
      <c r="F1327" s="120">
        <f t="shared" si="69"/>
        <v>2.0921187918168629E-2</v>
      </c>
      <c r="G1327" s="85"/>
    </row>
    <row r="1328" spans="1:7" ht="15" customHeight="1">
      <c r="A1328" s="102">
        <v>38761</v>
      </c>
      <c r="B1328" s="109">
        <v>6720.3</v>
      </c>
      <c r="C1328" s="119">
        <f t="shared" si="67"/>
        <v>6.6999999999998181</v>
      </c>
      <c r="D1328" s="120"/>
      <c r="E1328" s="120">
        <f t="shared" si="68"/>
        <v>9.9797426120111672E-4</v>
      </c>
      <c r="F1328" s="120">
        <f t="shared" si="69"/>
        <v>5.189466158245807E-2</v>
      </c>
      <c r="G1328" s="85"/>
    </row>
    <row r="1329" spans="1:7" ht="15" customHeight="1">
      <c r="A1329" s="102">
        <v>38768</v>
      </c>
      <c r="B1329" s="109">
        <v>6743.4</v>
      </c>
      <c r="C1329" s="119">
        <f t="shared" si="67"/>
        <v>23.099999999999454</v>
      </c>
      <c r="D1329" s="120"/>
      <c r="E1329" s="120">
        <f t="shared" si="68"/>
        <v>3.4373465470290692E-3</v>
      </c>
      <c r="F1329" s="120">
        <f t="shared" si="69"/>
        <v>0.1787420204455116</v>
      </c>
      <c r="G1329" s="85"/>
    </row>
    <row r="1330" spans="1:7" ht="15" customHeight="1">
      <c r="A1330" s="102">
        <v>38775</v>
      </c>
      <c r="B1330" s="109">
        <v>6754</v>
      </c>
      <c r="C1330" s="119">
        <f t="shared" si="67"/>
        <v>10.600000000000364</v>
      </c>
      <c r="D1330" s="120"/>
      <c r="E1330" s="120">
        <f t="shared" si="68"/>
        <v>1.5719073464425014E-3</v>
      </c>
      <c r="F1330" s="120">
        <f t="shared" si="69"/>
        <v>8.173918201501007E-2</v>
      </c>
      <c r="G1330" s="85"/>
    </row>
    <row r="1331" spans="1:7" ht="15" customHeight="1">
      <c r="A1331" s="102">
        <v>38782</v>
      </c>
      <c r="B1331" s="109">
        <v>6751.7</v>
      </c>
      <c r="C1331" s="119">
        <f t="shared" si="67"/>
        <v>-2.3000000000001819</v>
      </c>
      <c r="D1331" s="120"/>
      <c r="E1331" s="120">
        <f t="shared" si="68"/>
        <v>-3.4053893988750104E-4</v>
      </c>
      <c r="F1331" s="120">
        <f t="shared" si="69"/>
        <v>-1.7708024874150054E-2</v>
      </c>
      <c r="G1331" s="85"/>
    </row>
    <row r="1332" spans="1:7" ht="15" customHeight="1">
      <c r="A1332" s="102">
        <v>38789</v>
      </c>
      <c r="B1332" s="109">
        <v>6737.4</v>
      </c>
      <c r="C1332" s="119">
        <f t="shared" si="67"/>
        <v>-14.300000000000182</v>
      </c>
      <c r="D1332" s="120"/>
      <c r="E1332" s="120">
        <f t="shared" si="68"/>
        <v>-2.1179851000489034E-3</v>
      </c>
      <c r="F1332" s="120">
        <f t="shared" si="69"/>
        <v>-0.11013522520254297</v>
      </c>
      <c r="G1332" s="85"/>
    </row>
    <row r="1333" spans="1:7" ht="15" customHeight="1">
      <c r="A1333" s="102">
        <v>38796</v>
      </c>
      <c r="B1333" s="109">
        <v>6745.5</v>
      </c>
      <c r="C1333" s="119">
        <f t="shared" si="67"/>
        <v>8.1000000000003638</v>
      </c>
      <c r="D1333" s="120"/>
      <c r="E1333" s="120">
        <f t="shared" si="68"/>
        <v>1.2022441891531399E-3</v>
      </c>
      <c r="F1333" s="120">
        <f t="shared" si="69"/>
        <v>6.2516697835963267E-2</v>
      </c>
      <c r="G1333" s="85"/>
    </row>
    <row r="1334" spans="1:7" ht="15" customHeight="1">
      <c r="A1334" s="102">
        <v>38803</v>
      </c>
      <c r="B1334" s="109">
        <v>6756</v>
      </c>
      <c r="C1334" s="119">
        <f t="shared" si="67"/>
        <v>10.5</v>
      </c>
      <c r="D1334" s="120"/>
      <c r="E1334" s="120">
        <f t="shared" si="68"/>
        <v>1.55659328441183E-3</v>
      </c>
      <c r="F1334" s="120">
        <f t="shared" si="69"/>
        <v>8.0942850789415155E-2</v>
      </c>
      <c r="G1334" s="85"/>
    </row>
    <row r="1335" spans="1:7" ht="15" customHeight="1">
      <c r="A1335" s="102">
        <v>38810</v>
      </c>
      <c r="B1335" s="109">
        <v>6755.1</v>
      </c>
      <c r="C1335" s="119">
        <f t="shared" si="67"/>
        <v>-0.8999999999996362</v>
      </c>
      <c r="D1335" s="120">
        <f>GDP!C701</f>
        <v>1.2E-2</v>
      </c>
      <c r="E1335" s="120">
        <f t="shared" si="68"/>
        <v>-1.332149200709941E-4</v>
      </c>
      <c r="F1335" s="120">
        <f t="shared" si="69"/>
        <v>-6.9271758436916936E-3</v>
      </c>
      <c r="G1335" s="85"/>
    </row>
    <row r="1336" spans="1:7" ht="15" customHeight="1">
      <c r="A1336" s="102">
        <v>38817</v>
      </c>
      <c r="B1336" s="109">
        <v>6772.3</v>
      </c>
      <c r="C1336" s="119">
        <f t="shared" si="67"/>
        <v>17.199999999999818</v>
      </c>
      <c r="D1336" s="120"/>
      <c r="E1336" s="120">
        <f t="shared" si="68"/>
        <v>2.5462243342067206E-3</v>
      </c>
      <c r="F1336" s="120">
        <f t="shared" si="69"/>
        <v>0.13240366537874948</v>
      </c>
      <c r="G1336" s="85"/>
    </row>
    <row r="1337" spans="1:7" ht="15" customHeight="1">
      <c r="A1337" s="102">
        <v>38824</v>
      </c>
      <c r="B1337" s="109">
        <v>6790</v>
      </c>
      <c r="C1337" s="119">
        <f t="shared" si="67"/>
        <v>17.699999999999818</v>
      </c>
      <c r="D1337" s="120"/>
      <c r="E1337" s="120">
        <f t="shared" si="68"/>
        <v>2.6135877028483408E-3</v>
      </c>
      <c r="F1337" s="120">
        <f t="shared" si="69"/>
        <v>0.13590656054811373</v>
      </c>
      <c r="G1337" s="85"/>
    </row>
    <row r="1338" spans="1:7" ht="15" customHeight="1">
      <c r="A1338" s="102">
        <v>38831</v>
      </c>
      <c r="B1338" s="109">
        <v>6800.3</v>
      </c>
      <c r="C1338" s="119">
        <f t="shared" si="67"/>
        <v>10.300000000000182</v>
      </c>
      <c r="D1338" s="120"/>
      <c r="E1338" s="120">
        <f t="shared" si="68"/>
        <v>1.5169366715758737E-3</v>
      </c>
      <c r="F1338" s="120">
        <f t="shared" si="69"/>
        <v>7.8880706921945432E-2</v>
      </c>
      <c r="G1338" s="85"/>
    </row>
    <row r="1339" spans="1:7" ht="15" customHeight="1">
      <c r="A1339" s="102">
        <v>38838</v>
      </c>
      <c r="B1339" s="109">
        <v>6794.4</v>
      </c>
      <c r="C1339" s="119">
        <f t="shared" si="67"/>
        <v>-5.9000000000005457</v>
      </c>
      <c r="D1339" s="120"/>
      <c r="E1339" s="120">
        <f t="shared" si="68"/>
        <v>-8.6760878196558177E-4</v>
      </c>
      <c r="F1339" s="120">
        <f t="shared" si="69"/>
        <v>-4.5115656662210249E-2</v>
      </c>
      <c r="G1339" s="85"/>
    </row>
    <row r="1340" spans="1:7" ht="15" customHeight="1">
      <c r="A1340" s="102">
        <v>38845</v>
      </c>
      <c r="B1340" s="109">
        <v>6774</v>
      </c>
      <c r="C1340" s="119">
        <f t="shared" si="67"/>
        <v>-20.399999999999636</v>
      </c>
      <c r="D1340" s="120"/>
      <c r="E1340" s="120">
        <f t="shared" si="68"/>
        <v>-3.0024726245142523E-3</v>
      </c>
      <c r="F1340" s="120">
        <f t="shared" si="69"/>
        <v>-0.15612857647474113</v>
      </c>
      <c r="G1340" s="85"/>
    </row>
    <row r="1341" spans="1:7" ht="15" customHeight="1">
      <c r="A1341" s="102">
        <v>38852</v>
      </c>
      <c r="B1341" s="109">
        <v>6790.3</v>
      </c>
      <c r="C1341" s="119">
        <f t="shared" si="67"/>
        <v>16.300000000000182</v>
      </c>
      <c r="D1341" s="120"/>
      <c r="E1341" s="120">
        <f t="shared" si="68"/>
        <v>2.4062592264541159E-3</v>
      </c>
      <c r="F1341" s="120">
        <f t="shared" si="69"/>
        <v>0.12512547977561403</v>
      </c>
      <c r="G1341" s="85"/>
    </row>
    <row r="1342" spans="1:7" ht="15" customHeight="1">
      <c r="A1342" s="102">
        <v>38859</v>
      </c>
      <c r="B1342" s="109">
        <v>6801.7</v>
      </c>
      <c r="C1342" s="119">
        <f t="shared" si="67"/>
        <v>11.399999999999636</v>
      </c>
      <c r="D1342" s="120"/>
      <c r="E1342" s="120">
        <f t="shared" si="68"/>
        <v>1.6788654404075868E-3</v>
      </c>
      <c r="F1342" s="120">
        <f t="shared" si="69"/>
        <v>8.730100290119451E-2</v>
      </c>
      <c r="G1342" s="85"/>
    </row>
    <row r="1343" spans="1:7" ht="15" customHeight="1">
      <c r="A1343" s="102">
        <v>38866</v>
      </c>
      <c r="B1343" s="109">
        <v>6798.8</v>
      </c>
      <c r="C1343" s="119">
        <f t="shared" si="67"/>
        <v>-2.8999999999996362</v>
      </c>
      <c r="D1343" s="120"/>
      <c r="E1343" s="120">
        <f t="shared" si="68"/>
        <v>-4.2636399723593166E-4</v>
      </c>
      <c r="F1343" s="120">
        <f t="shared" si="69"/>
        <v>-2.2170927856268445E-2</v>
      </c>
      <c r="G1343" s="85"/>
    </row>
    <row r="1344" spans="1:7" ht="15" customHeight="1">
      <c r="A1344" s="102">
        <v>38873</v>
      </c>
      <c r="B1344" s="109">
        <v>6806.2</v>
      </c>
      <c r="C1344" s="119">
        <f t="shared" si="67"/>
        <v>7.3999999999996362</v>
      </c>
      <c r="D1344" s="120"/>
      <c r="E1344" s="120">
        <f t="shared" si="68"/>
        <v>1.0884273695357469E-3</v>
      </c>
      <c r="F1344" s="120">
        <f t="shared" si="69"/>
        <v>5.6598223215858841E-2</v>
      </c>
      <c r="G1344" s="85"/>
    </row>
    <row r="1345" spans="1:7" ht="15" customHeight="1">
      <c r="A1345" s="102">
        <v>38880</v>
      </c>
      <c r="B1345" s="109">
        <v>6818.7</v>
      </c>
      <c r="C1345" s="119">
        <f t="shared" si="67"/>
        <v>12.5</v>
      </c>
      <c r="D1345" s="120"/>
      <c r="E1345" s="120">
        <f t="shared" si="68"/>
        <v>1.8365607828156681E-3</v>
      </c>
      <c r="F1345" s="120">
        <f t="shared" si="69"/>
        <v>9.5501160706414734E-2</v>
      </c>
      <c r="G1345" s="85"/>
    </row>
    <row r="1346" spans="1:7" ht="15" customHeight="1">
      <c r="A1346" s="102">
        <v>38887</v>
      </c>
      <c r="B1346" s="109">
        <v>6829.3</v>
      </c>
      <c r="C1346" s="119">
        <f t="shared" si="67"/>
        <v>10.600000000000364</v>
      </c>
      <c r="D1346" s="120"/>
      <c r="E1346" s="120">
        <f t="shared" si="68"/>
        <v>1.5545485209791257E-3</v>
      </c>
      <c r="F1346" s="120">
        <f t="shared" si="69"/>
        <v>8.0836523090914533E-2</v>
      </c>
      <c r="G1346" s="85"/>
    </row>
    <row r="1347" spans="1:7" ht="15" customHeight="1">
      <c r="A1347" s="102">
        <v>38894</v>
      </c>
      <c r="B1347" s="109">
        <v>6848.9</v>
      </c>
      <c r="C1347" s="119">
        <f t="shared" si="67"/>
        <v>19.599999999999454</v>
      </c>
      <c r="D1347" s="120"/>
      <c r="E1347" s="120">
        <f t="shared" si="68"/>
        <v>2.8699866750617857E-3</v>
      </c>
      <c r="F1347" s="120">
        <f t="shared" si="69"/>
        <v>0.14923930710321287</v>
      </c>
      <c r="G1347" s="85"/>
    </row>
    <row r="1348" spans="1:7" ht="15" customHeight="1">
      <c r="A1348" s="102">
        <v>38901</v>
      </c>
      <c r="B1348" s="109">
        <v>6848.9</v>
      </c>
      <c r="C1348" s="119">
        <f t="shared" si="67"/>
        <v>0</v>
      </c>
      <c r="D1348" s="120">
        <f>GDP!C704</f>
        <v>4.0000000000000001E-3</v>
      </c>
      <c r="E1348" s="120">
        <f t="shared" si="68"/>
        <v>0</v>
      </c>
      <c r="F1348" s="120">
        <f t="shared" si="69"/>
        <v>0</v>
      </c>
      <c r="G1348" s="85"/>
    </row>
    <row r="1349" spans="1:7" ht="15" customHeight="1">
      <c r="A1349" s="102">
        <v>38908</v>
      </c>
      <c r="B1349" s="109">
        <v>6868.5</v>
      </c>
      <c r="C1349" s="119">
        <f t="shared" si="67"/>
        <v>19.600000000000364</v>
      </c>
      <c r="D1349" s="120"/>
      <c r="E1349" s="120">
        <f t="shared" si="68"/>
        <v>2.8617734234695157E-3</v>
      </c>
      <c r="F1349" s="120">
        <f t="shared" si="69"/>
        <v>0.1488122180204148</v>
      </c>
      <c r="G1349" s="85"/>
    </row>
    <row r="1350" spans="1:7" ht="15" customHeight="1">
      <c r="A1350" s="102">
        <v>38915</v>
      </c>
      <c r="B1350" s="109">
        <v>6876.9</v>
      </c>
      <c r="C1350" s="119">
        <f t="shared" si="67"/>
        <v>8.3999999999996362</v>
      </c>
      <c r="D1350" s="120"/>
      <c r="E1350" s="120">
        <f t="shared" si="68"/>
        <v>1.2229744485695037E-3</v>
      </c>
      <c r="F1350" s="120">
        <f t="shared" si="69"/>
        <v>6.3594671325614194E-2</v>
      </c>
      <c r="G1350" s="85"/>
    </row>
    <row r="1351" spans="1:7" ht="15" customHeight="1">
      <c r="A1351" s="102">
        <v>38922</v>
      </c>
      <c r="B1351" s="109">
        <v>6879.8</v>
      </c>
      <c r="C1351" s="119">
        <f t="shared" si="67"/>
        <v>2.9000000000005457</v>
      </c>
      <c r="D1351" s="120"/>
      <c r="E1351" s="120">
        <f t="shared" si="68"/>
        <v>4.2170163881989647E-4</v>
      </c>
      <c r="F1351" s="120">
        <f t="shared" si="69"/>
        <v>2.1928485218634615E-2</v>
      </c>
      <c r="G1351" s="85"/>
    </row>
    <row r="1352" spans="1:7" ht="15" customHeight="1">
      <c r="A1352" s="102">
        <v>38929</v>
      </c>
      <c r="B1352" s="109">
        <v>6871</v>
      </c>
      <c r="C1352" s="119">
        <f t="shared" si="67"/>
        <v>-8.8000000000001819</v>
      </c>
      <c r="D1352" s="120"/>
      <c r="E1352" s="120">
        <f t="shared" si="68"/>
        <v>-1.2791069507834794E-3</v>
      </c>
      <c r="F1352" s="120">
        <f t="shared" si="69"/>
        <v>-6.6513561440740929E-2</v>
      </c>
      <c r="G1352" s="85"/>
    </row>
    <row r="1353" spans="1:7" ht="15" customHeight="1">
      <c r="A1353" s="102">
        <v>38936</v>
      </c>
      <c r="B1353" s="109">
        <v>6882.1</v>
      </c>
      <c r="C1353" s="119">
        <f t="shared" si="67"/>
        <v>11.100000000000364</v>
      </c>
      <c r="D1353" s="120"/>
      <c r="E1353" s="120">
        <f t="shared" si="68"/>
        <v>1.6154853733081594E-3</v>
      </c>
      <c r="F1353" s="120">
        <f t="shared" si="69"/>
        <v>8.4005239412024285E-2</v>
      </c>
      <c r="G1353" s="85"/>
    </row>
    <row r="1354" spans="1:7" ht="15" customHeight="1">
      <c r="A1354" s="102">
        <v>38943</v>
      </c>
      <c r="B1354" s="109">
        <v>6892.1</v>
      </c>
      <c r="C1354" s="119">
        <f t="shared" si="67"/>
        <v>10</v>
      </c>
      <c r="D1354" s="120"/>
      <c r="E1354" s="120">
        <f t="shared" si="68"/>
        <v>1.4530448554946891E-3</v>
      </c>
      <c r="F1354" s="120">
        <f t="shared" si="69"/>
        <v>7.5558332485723828E-2</v>
      </c>
      <c r="G1354" s="85"/>
    </row>
    <row r="1355" spans="1:7" ht="15" customHeight="1">
      <c r="A1355" s="102">
        <v>38950</v>
      </c>
      <c r="B1355" s="109">
        <v>6915</v>
      </c>
      <c r="C1355" s="119">
        <f t="shared" ref="C1355:C1418" si="70">B1355-B1354</f>
        <v>22.899999999999636</v>
      </c>
      <c r="D1355" s="120"/>
      <c r="E1355" s="120">
        <f t="shared" ref="E1355:E1418" si="71">(B1355-B1354)/B1354</f>
        <v>3.322644767197173E-3</v>
      </c>
      <c r="F1355" s="120">
        <f t="shared" si="69"/>
        <v>0.17277752789425299</v>
      </c>
      <c r="G1355" s="85"/>
    </row>
    <row r="1356" spans="1:7" ht="15" customHeight="1">
      <c r="A1356" s="102">
        <v>38957</v>
      </c>
      <c r="B1356" s="109">
        <v>6912.1</v>
      </c>
      <c r="C1356" s="119">
        <f t="shared" si="70"/>
        <v>-2.8999999999996362</v>
      </c>
      <c r="D1356" s="120"/>
      <c r="E1356" s="120">
        <f t="shared" si="71"/>
        <v>-4.1937816341281798E-4</v>
      </c>
      <c r="F1356" s="120">
        <f t="shared" si="69"/>
        <v>-2.1807664497466534E-2</v>
      </c>
      <c r="G1356" s="85"/>
    </row>
    <row r="1357" spans="1:7" ht="15" customHeight="1">
      <c r="A1357" s="102">
        <v>38964</v>
      </c>
      <c r="B1357" s="109">
        <v>6921</v>
      </c>
      <c r="C1357" s="119">
        <f t="shared" si="70"/>
        <v>8.8999999999996362</v>
      </c>
      <c r="D1357" s="120"/>
      <c r="E1357" s="120">
        <f t="shared" si="71"/>
        <v>1.2875971123102437E-3</v>
      </c>
      <c r="F1357" s="120">
        <f t="shared" si="69"/>
        <v>6.6955049840132674E-2</v>
      </c>
      <c r="G1357" s="85"/>
    </row>
    <row r="1358" spans="1:7" ht="15" customHeight="1">
      <c r="A1358" s="102">
        <v>38971</v>
      </c>
      <c r="B1358" s="109">
        <v>6921.5</v>
      </c>
      <c r="C1358" s="119">
        <f t="shared" si="70"/>
        <v>0.5</v>
      </c>
      <c r="D1358" s="120"/>
      <c r="E1358" s="120">
        <f t="shared" si="71"/>
        <v>7.2243895390839468E-5</v>
      </c>
      <c r="F1358" s="120">
        <f t="shared" si="69"/>
        <v>3.7566825603236524E-3</v>
      </c>
      <c r="G1358" s="85"/>
    </row>
    <row r="1359" spans="1:7" ht="15" customHeight="1">
      <c r="A1359" s="102">
        <v>38978</v>
      </c>
      <c r="B1359" s="109">
        <v>6923.9</v>
      </c>
      <c r="C1359" s="119">
        <f t="shared" si="70"/>
        <v>2.3999999999996362</v>
      </c>
      <c r="D1359" s="120"/>
      <c r="E1359" s="120">
        <f t="shared" si="71"/>
        <v>3.4674564761968306E-4</v>
      </c>
      <c r="F1359" s="120">
        <f t="shared" si="69"/>
        <v>1.8030773676223518E-2</v>
      </c>
      <c r="G1359" s="85"/>
    </row>
    <row r="1360" spans="1:7" ht="15" customHeight="1">
      <c r="A1360" s="102">
        <v>38985</v>
      </c>
      <c r="B1360" s="109">
        <v>6935</v>
      </c>
      <c r="C1360" s="119">
        <f t="shared" si="70"/>
        <v>11.100000000000364</v>
      </c>
      <c r="D1360" s="120"/>
      <c r="E1360" s="120">
        <f t="shared" si="71"/>
        <v>1.6031427374745973E-3</v>
      </c>
      <c r="F1360" s="120">
        <f t="shared" si="69"/>
        <v>8.3363422348679064E-2</v>
      </c>
      <c r="G1360" s="85"/>
    </row>
    <row r="1361" spans="1:7" ht="15" customHeight="1">
      <c r="A1361" s="102">
        <v>38992</v>
      </c>
      <c r="B1361" s="109">
        <v>6946.8</v>
      </c>
      <c r="C1361" s="119">
        <f t="shared" si="70"/>
        <v>11.800000000000182</v>
      </c>
      <c r="D1361" s="120">
        <f>GDP!C707</f>
        <v>3.2000000000000001E-2</v>
      </c>
      <c r="E1361" s="120">
        <f t="shared" si="71"/>
        <v>1.70151405912043E-3</v>
      </c>
      <c r="F1361" s="120">
        <f t="shared" si="69"/>
        <v>8.8478731074262365E-2</v>
      </c>
      <c r="G1361" s="85"/>
    </row>
    <row r="1362" spans="1:7" ht="15" customHeight="1">
      <c r="A1362" s="102">
        <v>38999</v>
      </c>
      <c r="B1362" s="109">
        <v>6972</v>
      </c>
      <c r="C1362" s="119">
        <f t="shared" si="70"/>
        <v>25.199999999999818</v>
      </c>
      <c r="D1362" s="120"/>
      <c r="E1362" s="120">
        <f t="shared" si="71"/>
        <v>3.6275695284159349E-3</v>
      </c>
      <c r="F1362" s="120">
        <f t="shared" si="69"/>
        <v>0.18863361547762861</v>
      </c>
      <c r="G1362" s="85"/>
    </row>
    <row r="1363" spans="1:7" ht="15" customHeight="1">
      <c r="A1363" s="102">
        <v>39006</v>
      </c>
      <c r="B1363" s="109">
        <v>6979.9</v>
      </c>
      <c r="C1363" s="119">
        <f t="shared" si="70"/>
        <v>7.8999999999996362</v>
      </c>
      <c r="D1363" s="120"/>
      <c r="E1363" s="120">
        <f t="shared" si="71"/>
        <v>1.1331038439471653E-3</v>
      </c>
      <c r="F1363" s="120">
        <f t="shared" si="69"/>
        <v>5.8921399885252593E-2</v>
      </c>
      <c r="G1363" s="85"/>
    </row>
    <row r="1364" spans="1:7" ht="15" customHeight="1">
      <c r="A1364" s="102">
        <v>39013</v>
      </c>
      <c r="B1364" s="109">
        <v>6986.3</v>
      </c>
      <c r="C1364" s="119">
        <f t="shared" si="70"/>
        <v>6.4000000000005457</v>
      </c>
      <c r="D1364" s="120"/>
      <c r="E1364" s="120">
        <f t="shared" si="71"/>
        <v>9.1691858049550081E-4</v>
      </c>
      <c r="F1364" s="120">
        <f t="shared" ref="F1364:F1427" si="72">E1364*52</f>
        <v>4.767976618576604E-2</v>
      </c>
      <c r="G1364" s="85"/>
    </row>
    <row r="1365" spans="1:7" ht="15" customHeight="1">
      <c r="A1365" s="102">
        <v>39020</v>
      </c>
      <c r="B1365" s="109">
        <v>6984.4</v>
      </c>
      <c r="C1365" s="119">
        <f t="shared" si="70"/>
        <v>-1.9000000000005457</v>
      </c>
      <c r="D1365" s="120"/>
      <c r="E1365" s="120">
        <f t="shared" si="71"/>
        <v>-2.7196083763945803E-4</v>
      </c>
      <c r="F1365" s="120">
        <f t="shared" si="72"/>
        <v>-1.4141963557251818E-2</v>
      </c>
      <c r="G1365" s="85"/>
    </row>
    <row r="1366" spans="1:7" ht="15" customHeight="1">
      <c r="A1366" s="102">
        <v>39027</v>
      </c>
      <c r="B1366" s="109">
        <v>6993.6</v>
      </c>
      <c r="C1366" s="119">
        <f t="shared" si="70"/>
        <v>9.2000000000007276</v>
      </c>
      <c r="D1366" s="120"/>
      <c r="E1366" s="120">
        <f t="shared" si="71"/>
        <v>1.3172212358972465E-3</v>
      </c>
      <c r="F1366" s="120">
        <f t="shared" si="72"/>
        <v>6.849550426665682E-2</v>
      </c>
      <c r="G1366" s="85"/>
    </row>
    <row r="1367" spans="1:7" ht="15" customHeight="1">
      <c r="A1367" s="102">
        <v>39034</v>
      </c>
      <c r="B1367" s="109">
        <v>6999.7</v>
      </c>
      <c r="C1367" s="119">
        <f t="shared" si="70"/>
        <v>6.0999999999994543</v>
      </c>
      <c r="D1367" s="120"/>
      <c r="E1367" s="120">
        <f t="shared" si="71"/>
        <v>8.7222603523213419E-4</v>
      </c>
      <c r="F1367" s="120">
        <f t="shared" si="72"/>
        <v>4.535575383207098E-2</v>
      </c>
      <c r="G1367" s="85"/>
    </row>
    <row r="1368" spans="1:7" ht="15" customHeight="1">
      <c r="A1368" s="102">
        <v>39041</v>
      </c>
      <c r="B1368" s="109">
        <v>7014</v>
      </c>
      <c r="C1368" s="119">
        <f t="shared" si="70"/>
        <v>14.300000000000182</v>
      </c>
      <c r="D1368" s="120"/>
      <c r="E1368" s="120">
        <f t="shared" si="71"/>
        <v>2.0429446976299244E-3</v>
      </c>
      <c r="F1368" s="120">
        <f t="shared" si="72"/>
        <v>0.10623312427675607</v>
      </c>
      <c r="G1368" s="85"/>
    </row>
    <row r="1369" spans="1:7" ht="15" customHeight="1">
      <c r="A1369" s="102">
        <v>39048</v>
      </c>
      <c r="B1369" s="109">
        <v>7036.7</v>
      </c>
      <c r="C1369" s="119">
        <f t="shared" si="70"/>
        <v>22.699999999999818</v>
      </c>
      <c r="D1369" s="120"/>
      <c r="E1369" s="120">
        <f t="shared" si="71"/>
        <v>3.2363843741088989E-3</v>
      </c>
      <c r="F1369" s="120">
        <f t="shared" si="72"/>
        <v>0.16829198745366275</v>
      </c>
      <c r="G1369" s="85"/>
    </row>
    <row r="1370" spans="1:7" ht="15" customHeight="1">
      <c r="A1370" s="102">
        <v>39055</v>
      </c>
      <c r="B1370" s="109">
        <v>7031.7</v>
      </c>
      <c r="C1370" s="119">
        <f t="shared" si="70"/>
        <v>-5</v>
      </c>
      <c r="D1370" s="120"/>
      <c r="E1370" s="120">
        <f t="shared" si="71"/>
        <v>-7.1056034789034636E-4</v>
      </c>
      <c r="F1370" s="120">
        <f t="shared" si="72"/>
        <v>-3.6949138090298012E-2</v>
      </c>
      <c r="G1370" s="85"/>
    </row>
    <row r="1371" spans="1:7" ht="15" customHeight="1">
      <c r="A1371" s="102">
        <v>39062</v>
      </c>
      <c r="B1371" s="109">
        <v>7037.8</v>
      </c>
      <c r="C1371" s="119">
        <f t="shared" si="70"/>
        <v>6.1000000000003638</v>
      </c>
      <c r="D1371" s="120"/>
      <c r="E1371" s="120">
        <f t="shared" si="71"/>
        <v>8.6750003555333187E-4</v>
      </c>
      <c r="F1371" s="120">
        <f t="shared" si="72"/>
        <v>4.5110001848773257E-2</v>
      </c>
      <c r="G1371" s="85"/>
    </row>
    <row r="1372" spans="1:7" ht="15" customHeight="1">
      <c r="A1372" s="102">
        <v>39069</v>
      </c>
      <c r="B1372" s="109">
        <v>7049.2</v>
      </c>
      <c r="C1372" s="119">
        <f t="shared" si="70"/>
        <v>11.399999999999636</v>
      </c>
      <c r="D1372" s="120"/>
      <c r="E1372" s="120">
        <f t="shared" si="71"/>
        <v>1.6198243769359225E-3</v>
      </c>
      <c r="F1372" s="120">
        <f t="shared" si="72"/>
        <v>8.4230867600667975E-2</v>
      </c>
      <c r="G1372" s="85"/>
    </row>
    <row r="1373" spans="1:7" ht="15" customHeight="1">
      <c r="A1373" s="102">
        <v>39076</v>
      </c>
      <c r="B1373" s="109">
        <v>7075.8</v>
      </c>
      <c r="C1373" s="119">
        <f t="shared" si="70"/>
        <v>26.600000000000364</v>
      </c>
      <c r="D1373" s="120"/>
      <c r="E1373" s="120">
        <f t="shared" si="71"/>
        <v>3.7734778414572384E-3</v>
      </c>
      <c r="F1373" s="120">
        <f t="shared" si="72"/>
        <v>0.19622084775577639</v>
      </c>
      <c r="G1373" s="85"/>
    </row>
    <row r="1374" spans="1:7" ht="15" customHeight="1">
      <c r="A1374" s="102">
        <v>39083</v>
      </c>
      <c r="B1374" s="109">
        <v>7082.3</v>
      </c>
      <c r="C1374" s="119">
        <f t="shared" si="70"/>
        <v>6.5</v>
      </c>
      <c r="D1374" s="120">
        <f>GDP!C710</f>
        <v>2E-3</v>
      </c>
      <c r="E1374" s="120">
        <f t="shared" si="71"/>
        <v>9.1862404251109408E-4</v>
      </c>
      <c r="F1374" s="120">
        <f t="shared" si="72"/>
        <v>4.7768450210576893E-2</v>
      </c>
      <c r="G1374" s="85"/>
    </row>
    <row r="1375" spans="1:7" ht="15" customHeight="1">
      <c r="A1375" s="102">
        <v>39090</v>
      </c>
      <c r="B1375" s="109">
        <v>7084.6</v>
      </c>
      <c r="C1375" s="119">
        <f t="shared" si="70"/>
        <v>2.3000000000001819</v>
      </c>
      <c r="D1375" s="120"/>
      <c r="E1375" s="120">
        <f t="shared" si="71"/>
        <v>3.2475325812238707E-4</v>
      </c>
      <c r="F1375" s="120">
        <f t="shared" si="72"/>
        <v>1.6887169422364127E-2</v>
      </c>
      <c r="G1375" s="85"/>
    </row>
    <row r="1376" spans="1:7" ht="15" customHeight="1">
      <c r="A1376" s="102">
        <v>39097</v>
      </c>
      <c r="B1376" s="109">
        <v>7103.3</v>
      </c>
      <c r="C1376" s="119">
        <f t="shared" si="70"/>
        <v>18.699999999999818</v>
      </c>
      <c r="D1376" s="120"/>
      <c r="E1376" s="120">
        <f t="shared" si="71"/>
        <v>2.6395279902887694E-3</v>
      </c>
      <c r="F1376" s="120">
        <f t="shared" si="72"/>
        <v>0.137255455495016</v>
      </c>
      <c r="G1376" s="85"/>
    </row>
    <row r="1377" spans="1:7" ht="15" customHeight="1">
      <c r="A1377" s="102">
        <v>39104</v>
      </c>
      <c r="B1377" s="109">
        <v>7098.3</v>
      </c>
      <c r="C1377" s="119">
        <f t="shared" si="70"/>
        <v>-5</v>
      </c>
      <c r="D1377" s="120"/>
      <c r="E1377" s="120">
        <f t="shared" si="71"/>
        <v>-7.0389818816606368E-4</v>
      </c>
      <c r="F1377" s="120">
        <f t="shared" si="72"/>
        <v>-3.6602705784635314E-2</v>
      </c>
      <c r="G1377" s="85"/>
    </row>
    <row r="1378" spans="1:7" ht="15" customHeight="1">
      <c r="A1378" s="102">
        <v>39111</v>
      </c>
      <c r="B1378" s="109">
        <v>7093.5</v>
      </c>
      <c r="C1378" s="119">
        <f t="shared" si="70"/>
        <v>-4.8000000000001819</v>
      </c>
      <c r="D1378" s="120"/>
      <c r="E1378" s="120">
        <f t="shared" si="71"/>
        <v>-6.7621824944003235E-4</v>
      </c>
      <c r="F1378" s="120">
        <f t="shared" si="72"/>
        <v>-3.5163348970881685E-2</v>
      </c>
      <c r="G1378" s="85"/>
    </row>
    <row r="1379" spans="1:7" ht="15" customHeight="1">
      <c r="A1379" s="102">
        <v>39118</v>
      </c>
      <c r="B1379" s="109">
        <v>7100.8</v>
      </c>
      <c r="C1379" s="119">
        <f t="shared" si="70"/>
        <v>7.3000000000001819</v>
      </c>
      <c r="D1379" s="120"/>
      <c r="E1379" s="120">
        <f t="shared" si="71"/>
        <v>1.0291111581025138E-3</v>
      </c>
      <c r="F1379" s="120">
        <f t="shared" si="72"/>
        <v>5.3513780221330715E-2</v>
      </c>
      <c r="G1379" s="85"/>
    </row>
    <row r="1380" spans="1:7" ht="15" customHeight="1">
      <c r="A1380" s="102">
        <v>39125</v>
      </c>
      <c r="B1380" s="109">
        <v>7103.1</v>
      </c>
      <c r="C1380" s="119">
        <f t="shared" si="70"/>
        <v>2.3000000000001819</v>
      </c>
      <c r="D1380" s="120"/>
      <c r="E1380" s="120">
        <f t="shared" si="71"/>
        <v>3.2390716538984083E-4</v>
      </c>
      <c r="F1380" s="120">
        <f t="shared" si="72"/>
        <v>1.6843172600271725E-2</v>
      </c>
      <c r="G1380" s="85"/>
    </row>
    <row r="1381" spans="1:7" ht="15" customHeight="1">
      <c r="A1381" s="102">
        <v>39132</v>
      </c>
      <c r="B1381" s="109">
        <v>7108.7</v>
      </c>
      <c r="C1381" s="119">
        <f t="shared" si="70"/>
        <v>5.5999999999994543</v>
      </c>
      <c r="D1381" s="120"/>
      <c r="E1381" s="120">
        <f t="shared" si="71"/>
        <v>7.8838816854605092E-4</v>
      </c>
      <c r="F1381" s="120">
        <f t="shared" si="72"/>
        <v>4.099618476439465E-2</v>
      </c>
      <c r="G1381" s="85"/>
    </row>
    <row r="1382" spans="1:7" ht="15" customHeight="1">
      <c r="A1382" s="102">
        <v>39139</v>
      </c>
      <c r="B1382" s="109">
        <v>7126.8</v>
      </c>
      <c r="C1382" s="119">
        <f t="shared" si="70"/>
        <v>18.100000000000364</v>
      </c>
      <c r="D1382" s="120"/>
      <c r="E1382" s="120">
        <f t="shared" si="71"/>
        <v>2.5461758127365572E-3</v>
      </c>
      <c r="F1382" s="120">
        <f t="shared" si="72"/>
        <v>0.13240114226230099</v>
      </c>
      <c r="G1382" s="85"/>
    </row>
    <row r="1383" spans="1:7" ht="15" customHeight="1">
      <c r="A1383" s="102">
        <v>39146</v>
      </c>
      <c r="B1383" s="109">
        <v>7111.1</v>
      </c>
      <c r="C1383" s="119">
        <f t="shared" si="70"/>
        <v>-15.699999999999818</v>
      </c>
      <c r="D1383" s="120"/>
      <c r="E1383" s="120">
        <f t="shared" si="71"/>
        <v>-2.2029522366279141E-3</v>
      </c>
      <c r="F1383" s="120">
        <f t="shared" si="72"/>
        <v>-0.11455351630465153</v>
      </c>
      <c r="G1383" s="85"/>
    </row>
    <row r="1384" spans="1:7" ht="15" customHeight="1">
      <c r="A1384" s="102">
        <v>39153</v>
      </c>
      <c r="B1384" s="109">
        <v>7120.6</v>
      </c>
      <c r="C1384" s="119">
        <f t="shared" si="70"/>
        <v>9.5</v>
      </c>
      <c r="D1384" s="120"/>
      <c r="E1384" s="120">
        <f t="shared" si="71"/>
        <v>1.3359395874056052E-3</v>
      </c>
      <c r="F1384" s="120">
        <f t="shared" si="72"/>
        <v>6.9468858545091466E-2</v>
      </c>
      <c r="G1384" s="85"/>
    </row>
    <row r="1385" spans="1:7" ht="15" customHeight="1">
      <c r="A1385" s="102">
        <v>39160</v>
      </c>
      <c r="B1385" s="109">
        <v>7134.4</v>
      </c>
      <c r="C1385" s="119">
        <f t="shared" si="70"/>
        <v>13.799999999999272</v>
      </c>
      <c r="D1385" s="120"/>
      <c r="E1385" s="120">
        <f t="shared" si="71"/>
        <v>1.938038929303608E-3</v>
      </c>
      <c r="F1385" s="120">
        <f t="shared" si="72"/>
        <v>0.10077802432378762</v>
      </c>
      <c r="G1385" s="85"/>
    </row>
    <row r="1386" spans="1:7" ht="15" customHeight="1">
      <c r="A1386" s="102">
        <v>39167</v>
      </c>
      <c r="B1386" s="109">
        <v>7172.4</v>
      </c>
      <c r="C1386" s="119">
        <f t="shared" si="70"/>
        <v>38</v>
      </c>
      <c r="D1386" s="120"/>
      <c r="E1386" s="120">
        <f t="shared" si="71"/>
        <v>5.3263063467145107E-3</v>
      </c>
      <c r="F1386" s="120">
        <f t="shared" si="72"/>
        <v>0.27696793002915454</v>
      </c>
      <c r="G1386" s="85"/>
    </row>
    <row r="1387" spans="1:7" ht="15" customHeight="1">
      <c r="A1387" s="102">
        <v>39174</v>
      </c>
      <c r="B1387" s="109">
        <v>7185.6</v>
      </c>
      <c r="C1387" s="119">
        <f t="shared" si="70"/>
        <v>13.200000000000728</v>
      </c>
      <c r="D1387" s="120">
        <f>GDP!C713</f>
        <v>3.1E-2</v>
      </c>
      <c r="E1387" s="120">
        <f t="shared" si="71"/>
        <v>1.8403881545927066E-3</v>
      </c>
      <c r="F1387" s="120">
        <f t="shared" si="72"/>
        <v>9.5700184038820746E-2</v>
      </c>
      <c r="G1387" s="85"/>
    </row>
    <row r="1388" spans="1:7" ht="15" customHeight="1">
      <c r="A1388" s="102">
        <v>39181</v>
      </c>
      <c r="B1388" s="109">
        <v>7201.7</v>
      </c>
      <c r="C1388" s="119">
        <f t="shared" si="70"/>
        <v>16.099999999999454</v>
      </c>
      <c r="D1388" s="120"/>
      <c r="E1388" s="120">
        <f t="shared" si="71"/>
        <v>2.24059229570244E-3</v>
      </c>
      <c r="F1388" s="120">
        <f t="shared" si="72"/>
        <v>0.11651079937652688</v>
      </c>
      <c r="G1388" s="85"/>
    </row>
    <row r="1389" spans="1:7" ht="15" customHeight="1">
      <c r="A1389" s="102">
        <v>39188</v>
      </c>
      <c r="B1389" s="109">
        <v>7221</v>
      </c>
      <c r="C1389" s="119">
        <f t="shared" si="70"/>
        <v>19.300000000000182</v>
      </c>
      <c r="D1389" s="120"/>
      <c r="E1389" s="120">
        <f t="shared" si="71"/>
        <v>2.6799227960065237E-3</v>
      </c>
      <c r="F1389" s="120">
        <f t="shared" si="72"/>
        <v>0.13935598539233923</v>
      </c>
      <c r="G1389" s="85"/>
    </row>
    <row r="1390" spans="1:7" ht="15" customHeight="1">
      <c r="A1390" s="102">
        <v>39195</v>
      </c>
      <c r="B1390" s="109">
        <v>7234.5</v>
      </c>
      <c r="C1390" s="119">
        <f t="shared" si="70"/>
        <v>13.5</v>
      </c>
      <c r="D1390" s="120"/>
      <c r="E1390" s="120">
        <f t="shared" si="71"/>
        <v>1.8695471541337765E-3</v>
      </c>
      <c r="F1390" s="120">
        <f t="shared" si="72"/>
        <v>9.7216452014956378E-2</v>
      </c>
      <c r="G1390" s="85"/>
    </row>
    <row r="1391" spans="1:7" ht="15" customHeight="1">
      <c r="A1391" s="102">
        <v>39202</v>
      </c>
      <c r="B1391" s="109">
        <v>7217.4</v>
      </c>
      <c r="C1391" s="119">
        <f t="shared" si="70"/>
        <v>-17.100000000000364</v>
      </c>
      <c r="D1391" s="120"/>
      <c r="E1391" s="120">
        <f t="shared" si="71"/>
        <v>-2.3636740617873197E-3</v>
      </c>
      <c r="F1391" s="120">
        <f t="shared" si="72"/>
        <v>-0.12291105121294063</v>
      </c>
      <c r="G1391" s="85"/>
    </row>
    <row r="1392" spans="1:7" ht="15" customHeight="1">
      <c r="A1392" s="102">
        <v>39209</v>
      </c>
      <c r="B1392" s="109">
        <v>7221.1</v>
      </c>
      <c r="C1392" s="119">
        <f t="shared" si="70"/>
        <v>3.7000000000007276</v>
      </c>
      <c r="D1392" s="120"/>
      <c r="E1392" s="120">
        <f t="shared" si="71"/>
        <v>5.126499847591553E-4</v>
      </c>
      <c r="F1392" s="120">
        <f t="shared" si="72"/>
        <v>2.6657799207476074E-2</v>
      </c>
      <c r="G1392" s="85"/>
    </row>
    <row r="1393" spans="1:7" ht="15" customHeight="1">
      <c r="A1393" s="102">
        <v>39216</v>
      </c>
      <c r="B1393" s="109">
        <v>7223.9</v>
      </c>
      <c r="C1393" s="119">
        <f t="shared" si="70"/>
        <v>2.7999999999992724</v>
      </c>
      <c r="D1393" s="120"/>
      <c r="E1393" s="120">
        <f t="shared" si="71"/>
        <v>3.8775255847436988E-4</v>
      </c>
      <c r="F1393" s="120">
        <f t="shared" si="72"/>
        <v>2.0163133040667233E-2</v>
      </c>
      <c r="G1393" s="85"/>
    </row>
    <row r="1394" spans="1:7" ht="15" customHeight="1">
      <c r="A1394" s="102">
        <v>39223</v>
      </c>
      <c r="B1394" s="109">
        <v>7235.3</v>
      </c>
      <c r="C1394" s="119">
        <f t="shared" si="70"/>
        <v>11.400000000000546</v>
      </c>
      <c r="D1394" s="120"/>
      <c r="E1394" s="120">
        <f t="shared" si="71"/>
        <v>1.5780949348690521E-3</v>
      </c>
      <c r="F1394" s="120">
        <f t="shared" si="72"/>
        <v>8.2060936613190708E-2</v>
      </c>
      <c r="G1394" s="85"/>
    </row>
    <row r="1395" spans="1:7" ht="15" customHeight="1">
      <c r="A1395" s="102">
        <v>39230</v>
      </c>
      <c r="B1395" s="109">
        <v>7235</v>
      </c>
      <c r="C1395" s="119">
        <f t="shared" si="70"/>
        <v>-0.3000000000001819</v>
      </c>
      <c r="D1395" s="120"/>
      <c r="E1395" s="120">
        <f t="shared" si="71"/>
        <v>-4.1463380924105687E-5</v>
      </c>
      <c r="F1395" s="120">
        <f t="shared" si="72"/>
        <v>-2.1560958080534959E-3</v>
      </c>
      <c r="G1395" s="85"/>
    </row>
    <row r="1396" spans="1:7" ht="15" customHeight="1">
      <c r="A1396" s="102">
        <v>39237</v>
      </c>
      <c r="B1396" s="109">
        <v>7241.9</v>
      </c>
      <c r="C1396" s="119">
        <f t="shared" si="70"/>
        <v>6.8999999999996362</v>
      </c>
      <c r="D1396" s="120"/>
      <c r="E1396" s="120">
        <f t="shared" si="71"/>
        <v>9.5369730476843628E-4</v>
      </c>
      <c r="F1396" s="120">
        <f t="shared" si="72"/>
        <v>4.9592259847958689E-2</v>
      </c>
      <c r="G1396" s="85"/>
    </row>
    <row r="1397" spans="1:7" ht="15" customHeight="1">
      <c r="A1397" s="102">
        <v>39244</v>
      </c>
      <c r="B1397" s="109">
        <v>7252.8</v>
      </c>
      <c r="C1397" s="119">
        <f t="shared" si="70"/>
        <v>10.900000000000546</v>
      </c>
      <c r="D1397" s="120"/>
      <c r="E1397" s="120">
        <f t="shared" si="71"/>
        <v>1.5051298692332878E-3</v>
      </c>
      <c r="F1397" s="120">
        <f t="shared" si="72"/>
        <v>7.8266753200130962E-2</v>
      </c>
      <c r="G1397" s="85"/>
    </row>
    <row r="1398" spans="1:7" ht="15" customHeight="1">
      <c r="A1398" s="102">
        <v>39251</v>
      </c>
      <c r="B1398" s="109">
        <v>7262.5</v>
      </c>
      <c r="C1398" s="119">
        <f t="shared" si="70"/>
        <v>9.6999999999998181</v>
      </c>
      <c r="D1398" s="120"/>
      <c r="E1398" s="120">
        <f t="shared" si="71"/>
        <v>1.3374145157731936E-3</v>
      </c>
      <c r="F1398" s="120">
        <f t="shared" si="72"/>
        <v>6.9545554820206065E-2</v>
      </c>
      <c r="G1398" s="85"/>
    </row>
    <row r="1399" spans="1:7" ht="15" customHeight="1">
      <c r="A1399" s="102">
        <v>39258</v>
      </c>
      <c r="B1399" s="109">
        <v>7271.5</v>
      </c>
      <c r="C1399" s="119">
        <f t="shared" si="70"/>
        <v>9</v>
      </c>
      <c r="D1399" s="120"/>
      <c r="E1399" s="120">
        <f t="shared" si="71"/>
        <v>1.2392426850258175E-3</v>
      </c>
      <c r="F1399" s="120">
        <f t="shared" si="72"/>
        <v>6.444061962134251E-2</v>
      </c>
      <c r="G1399" s="85"/>
    </row>
    <row r="1400" spans="1:7" ht="15" customHeight="1">
      <c r="A1400" s="102">
        <v>39265</v>
      </c>
      <c r="B1400" s="109">
        <v>7284.4</v>
      </c>
      <c r="C1400" s="119">
        <f t="shared" si="70"/>
        <v>12.899999999999636</v>
      </c>
      <c r="D1400" s="120">
        <f>GDP!C716</f>
        <v>2.7000000000000003E-2</v>
      </c>
      <c r="E1400" s="120">
        <f t="shared" si="71"/>
        <v>1.7740493708312778E-3</v>
      </c>
      <c r="F1400" s="120">
        <f t="shared" si="72"/>
        <v>9.2250567283226448E-2</v>
      </c>
      <c r="G1400" s="85"/>
    </row>
    <row r="1401" spans="1:7" ht="15" customHeight="1">
      <c r="A1401" s="102">
        <v>39272</v>
      </c>
      <c r="B1401" s="109">
        <v>7278.6</v>
      </c>
      <c r="C1401" s="119">
        <f t="shared" si="70"/>
        <v>-5.7999999999992724</v>
      </c>
      <c r="D1401" s="120"/>
      <c r="E1401" s="120">
        <f t="shared" si="71"/>
        <v>-7.9622206358784156E-4</v>
      </c>
      <c r="F1401" s="120">
        <f t="shared" si="72"/>
        <v>-4.1403547306567763E-2</v>
      </c>
      <c r="G1401" s="85"/>
    </row>
    <row r="1402" spans="1:7" ht="15" customHeight="1">
      <c r="A1402" s="102">
        <v>39279</v>
      </c>
      <c r="B1402" s="109">
        <v>7290.5</v>
      </c>
      <c r="C1402" s="119">
        <f t="shared" si="70"/>
        <v>11.899999999999636</v>
      </c>
      <c r="D1402" s="120"/>
      <c r="E1402" s="120">
        <f t="shared" si="71"/>
        <v>1.6349297941911406E-3</v>
      </c>
      <c r="F1402" s="120">
        <f t="shared" si="72"/>
        <v>8.5016349297939317E-2</v>
      </c>
      <c r="G1402" s="85"/>
    </row>
    <row r="1403" spans="1:7" ht="15" customHeight="1">
      <c r="A1403" s="102">
        <v>39286</v>
      </c>
      <c r="B1403" s="109">
        <v>7298.9</v>
      </c>
      <c r="C1403" s="119">
        <f t="shared" si="70"/>
        <v>8.3999999999996362</v>
      </c>
      <c r="D1403" s="120"/>
      <c r="E1403" s="120">
        <f t="shared" si="71"/>
        <v>1.1521843494958694E-3</v>
      </c>
      <c r="F1403" s="120">
        <f t="shared" si="72"/>
        <v>5.9913586173785213E-2</v>
      </c>
      <c r="G1403" s="85"/>
    </row>
    <row r="1404" spans="1:7" ht="15" customHeight="1">
      <c r="A1404" s="102">
        <v>39293</v>
      </c>
      <c r="B1404" s="109">
        <v>7304.6</v>
      </c>
      <c r="C1404" s="119">
        <f t="shared" si="70"/>
        <v>5.7000000000007276</v>
      </c>
      <c r="D1404" s="120"/>
      <c r="E1404" s="120">
        <f t="shared" si="71"/>
        <v>7.8093959363749715E-4</v>
      </c>
      <c r="F1404" s="120">
        <f t="shared" si="72"/>
        <v>4.0608858869149854E-2</v>
      </c>
      <c r="G1404" s="85"/>
    </row>
    <row r="1405" spans="1:7" ht="15" customHeight="1">
      <c r="A1405" s="102">
        <v>39300</v>
      </c>
      <c r="B1405" s="109">
        <v>7321.7</v>
      </c>
      <c r="C1405" s="119">
        <f t="shared" si="70"/>
        <v>17.099999999999454</v>
      </c>
      <c r="D1405" s="120"/>
      <c r="E1405" s="120">
        <f t="shared" si="71"/>
        <v>2.3409906086574836E-3</v>
      </c>
      <c r="F1405" s="120">
        <f t="shared" si="72"/>
        <v>0.12173151165018915</v>
      </c>
      <c r="G1405" s="85"/>
    </row>
    <row r="1406" spans="1:7" ht="15" customHeight="1">
      <c r="A1406" s="102">
        <v>39307</v>
      </c>
      <c r="B1406" s="109">
        <v>7343.5</v>
      </c>
      <c r="C1406" s="119">
        <f t="shared" si="70"/>
        <v>21.800000000000182</v>
      </c>
      <c r="D1406" s="120"/>
      <c r="E1406" s="120">
        <f t="shared" si="71"/>
        <v>2.9774505920756359E-3</v>
      </c>
      <c r="F1406" s="120">
        <f t="shared" si="72"/>
        <v>0.15482743078793307</v>
      </c>
      <c r="G1406" s="85"/>
    </row>
    <row r="1407" spans="1:7" ht="15" customHeight="1">
      <c r="A1407" s="102">
        <v>39314</v>
      </c>
      <c r="B1407" s="109">
        <v>7379.5</v>
      </c>
      <c r="C1407" s="119">
        <f t="shared" si="70"/>
        <v>36</v>
      </c>
      <c r="D1407" s="120"/>
      <c r="E1407" s="120">
        <f t="shared" si="71"/>
        <v>4.9022945461973172E-3</v>
      </c>
      <c r="F1407" s="120">
        <f t="shared" si="72"/>
        <v>0.25491931640226051</v>
      </c>
      <c r="G1407" s="85"/>
    </row>
    <row r="1408" spans="1:7" ht="15" customHeight="1">
      <c r="A1408" s="102">
        <v>39321</v>
      </c>
      <c r="B1408" s="109">
        <v>7414.7</v>
      </c>
      <c r="C1408" s="119">
        <f t="shared" si="70"/>
        <v>35.199999999999818</v>
      </c>
      <c r="D1408" s="120"/>
      <c r="E1408" s="120">
        <f t="shared" si="71"/>
        <v>4.7699708652347477E-3</v>
      </c>
      <c r="F1408" s="120">
        <f t="shared" si="72"/>
        <v>0.24803848499220688</v>
      </c>
      <c r="G1408" s="85"/>
    </row>
    <row r="1409" spans="1:7" ht="15" customHeight="1">
      <c r="A1409" s="102">
        <v>39328</v>
      </c>
      <c r="B1409" s="109">
        <v>7393.7</v>
      </c>
      <c r="C1409" s="119">
        <f t="shared" si="70"/>
        <v>-21</v>
      </c>
      <c r="D1409" s="120"/>
      <c r="E1409" s="120">
        <f t="shared" si="71"/>
        <v>-2.8322116875935644E-3</v>
      </c>
      <c r="F1409" s="120">
        <f t="shared" si="72"/>
        <v>-0.14727500775486535</v>
      </c>
      <c r="G1409" s="85"/>
    </row>
    <row r="1410" spans="1:7" ht="15" customHeight="1">
      <c r="A1410" s="102">
        <v>39335</v>
      </c>
      <c r="B1410" s="109">
        <v>7382.4</v>
      </c>
      <c r="C1410" s="119">
        <f t="shared" si="70"/>
        <v>-11.300000000000182</v>
      </c>
      <c r="D1410" s="120"/>
      <c r="E1410" s="120">
        <f t="shared" si="71"/>
        <v>-1.5283281712809801E-3</v>
      </c>
      <c r="F1410" s="120">
        <f t="shared" si="72"/>
        <v>-7.9473064906610963E-2</v>
      </c>
      <c r="G1410" s="85"/>
    </row>
    <row r="1411" spans="1:7" ht="15" customHeight="1">
      <c r="A1411" s="102">
        <v>39342</v>
      </c>
      <c r="B1411" s="109">
        <v>7387.4</v>
      </c>
      <c r="C1411" s="119">
        <f t="shared" si="70"/>
        <v>5</v>
      </c>
      <c r="D1411" s="120"/>
      <c r="E1411" s="120">
        <f t="shared" si="71"/>
        <v>6.7728651928912009E-4</v>
      </c>
      <c r="F1411" s="120">
        <f t="shared" si="72"/>
        <v>3.5218899003034244E-2</v>
      </c>
      <c r="G1411" s="85"/>
    </row>
    <row r="1412" spans="1:7" ht="15" customHeight="1">
      <c r="A1412" s="102">
        <v>39349</v>
      </c>
      <c r="B1412" s="109">
        <v>7385.4</v>
      </c>
      <c r="C1412" s="119">
        <f t="shared" si="70"/>
        <v>-2</v>
      </c>
      <c r="D1412" s="120"/>
      <c r="E1412" s="120">
        <f t="shared" si="71"/>
        <v>-2.7073124509299621E-4</v>
      </c>
      <c r="F1412" s="120">
        <f t="shared" si="72"/>
        <v>-1.4078024744835802E-2</v>
      </c>
      <c r="G1412" s="85"/>
    </row>
    <row r="1413" spans="1:7" ht="15" customHeight="1">
      <c r="A1413" s="102">
        <v>39356</v>
      </c>
      <c r="B1413" s="109">
        <v>7395.5</v>
      </c>
      <c r="C1413" s="119">
        <f t="shared" si="70"/>
        <v>10.100000000000364</v>
      </c>
      <c r="D1413" s="120">
        <f>GDP!C719</f>
        <v>1.3999999999999999E-2</v>
      </c>
      <c r="E1413" s="120">
        <f t="shared" si="71"/>
        <v>1.3675630297614704E-3</v>
      </c>
      <c r="F1413" s="120">
        <f t="shared" si="72"/>
        <v>7.1113277547596457E-2</v>
      </c>
      <c r="G1413" s="85"/>
    </row>
    <row r="1414" spans="1:7" ht="15" customHeight="1">
      <c r="A1414" s="102">
        <v>39363</v>
      </c>
      <c r="B1414" s="109">
        <v>7402.1</v>
      </c>
      <c r="C1414" s="119">
        <f t="shared" si="70"/>
        <v>6.6000000000003638</v>
      </c>
      <c r="D1414" s="120"/>
      <c r="E1414" s="120">
        <f t="shared" si="71"/>
        <v>8.9243458860122559E-4</v>
      </c>
      <c r="F1414" s="120">
        <f t="shared" si="72"/>
        <v>4.6406598607263733E-2</v>
      </c>
      <c r="G1414" s="85"/>
    </row>
    <row r="1415" spans="1:7" ht="15" customHeight="1">
      <c r="A1415" s="102">
        <v>39370</v>
      </c>
      <c r="B1415" s="109">
        <v>7391.1</v>
      </c>
      <c r="C1415" s="119">
        <f t="shared" si="70"/>
        <v>-11</v>
      </c>
      <c r="D1415" s="120"/>
      <c r="E1415" s="120">
        <f t="shared" si="71"/>
        <v>-1.4860647654044122E-3</v>
      </c>
      <c r="F1415" s="120">
        <f t="shared" si="72"/>
        <v>-7.7275367801029435E-2</v>
      </c>
      <c r="G1415" s="85"/>
    </row>
    <row r="1416" spans="1:7" ht="15" customHeight="1">
      <c r="A1416" s="102">
        <v>39377</v>
      </c>
      <c r="B1416" s="109">
        <v>7392</v>
      </c>
      <c r="C1416" s="119">
        <f t="shared" si="70"/>
        <v>0.8999999999996362</v>
      </c>
      <c r="D1416" s="120"/>
      <c r="E1416" s="120">
        <f t="shared" si="71"/>
        <v>1.2176807241136451E-4</v>
      </c>
      <c r="F1416" s="120">
        <f t="shared" si="72"/>
        <v>6.3319397653909546E-3</v>
      </c>
      <c r="G1416" s="85"/>
    </row>
    <row r="1417" spans="1:7" ht="15" customHeight="1">
      <c r="A1417" s="102">
        <v>39384</v>
      </c>
      <c r="B1417" s="109">
        <v>7423.1</v>
      </c>
      <c r="C1417" s="119">
        <f t="shared" si="70"/>
        <v>31.100000000000364</v>
      </c>
      <c r="D1417" s="120"/>
      <c r="E1417" s="120">
        <f t="shared" si="71"/>
        <v>4.2072510822511316E-3</v>
      </c>
      <c r="F1417" s="120">
        <f t="shared" si="72"/>
        <v>0.21877705627705885</v>
      </c>
      <c r="G1417" s="85"/>
    </row>
    <row r="1418" spans="1:7" ht="15" customHeight="1">
      <c r="A1418" s="102">
        <v>39391</v>
      </c>
      <c r="B1418" s="109">
        <v>7408.7</v>
      </c>
      <c r="C1418" s="119">
        <f t="shared" si="70"/>
        <v>-14.400000000000546</v>
      </c>
      <c r="D1418" s="120"/>
      <c r="E1418" s="120">
        <f t="shared" si="71"/>
        <v>-1.9398903423098902E-3</v>
      </c>
      <c r="F1418" s="120">
        <f t="shared" si="72"/>
        <v>-0.10087429780011428</v>
      </c>
      <c r="G1418" s="85"/>
    </row>
    <row r="1419" spans="1:7" ht="15" customHeight="1">
      <c r="A1419" s="102">
        <v>39398</v>
      </c>
      <c r="B1419" s="109">
        <v>7408.5</v>
      </c>
      <c r="C1419" s="119">
        <f t="shared" ref="C1419:C1482" si="73">B1419-B1418</f>
        <v>-0.1999999999998181</v>
      </c>
      <c r="D1419" s="120"/>
      <c r="E1419" s="120">
        <f t="shared" ref="E1419:E1482" si="74">(B1419-B1418)/B1418</f>
        <v>-2.6995289321988759E-5</v>
      </c>
      <c r="F1419" s="120">
        <f t="shared" si="72"/>
        <v>-1.4037550447434154E-3</v>
      </c>
      <c r="G1419" s="85"/>
    </row>
    <row r="1420" spans="1:7" ht="15" customHeight="1">
      <c r="A1420" s="102">
        <v>39405</v>
      </c>
      <c r="B1420" s="109">
        <v>7427.5</v>
      </c>
      <c r="C1420" s="119">
        <f t="shared" si="73"/>
        <v>19</v>
      </c>
      <c r="D1420" s="120"/>
      <c r="E1420" s="120">
        <f t="shared" si="74"/>
        <v>2.5646217182965511E-3</v>
      </c>
      <c r="F1420" s="120">
        <f t="shared" si="72"/>
        <v>0.13336032935142067</v>
      </c>
      <c r="G1420" s="85"/>
    </row>
    <row r="1421" spans="1:7" ht="15" customHeight="1">
      <c r="A1421" s="102">
        <v>39412</v>
      </c>
      <c r="B1421" s="109">
        <v>7451.4</v>
      </c>
      <c r="C1421" s="119">
        <f t="shared" si="73"/>
        <v>23.899999999999636</v>
      </c>
      <c r="D1421" s="120"/>
      <c r="E1421" s="120">
        <f t="shared" si="74"/>
        <v>3.2177717940087024E-3</v>
      </c>
      <c r="F1421" s="120">
        <f t="shared" si="72"/>
        <v>0.16732413328845253</v>
      </c>
      <c r="G1421" s="85"/>
    </row>
    <row r="1422" spans="1:7" ht="15" customHeight="1">
      <c r="A1422" s="102">
        <v>39419</v>
      </c>
      <c r="B1422" s="109">
        <v>7439.6</v>
      </c>
      <c r="C1422" s="119">
        <f t="shared" si="73"/>
        <v>-11.799999999999272</v>
      </c>
      <c r="D1422" s="120"/>
      <c r="E1422" s="120">
        <f t="shared" si="74"/>
        <v>-1.5835950291219465E-3</v>
      </c>
      <c r="F1422" s="120">
        <f t="shared" si="72"/>
        <v>-8.2346941514341215E-2</v>
      </c>
      <c r="G1422" s="85"/>
    </row>
    <row r="1423" spans="1:7" ht="15" customHeight="1">
      <c r="A1423" s="102">
        <v>39426</v>
      </c>
      <c r="B1423" s="109">
        <v>7452.3</v>
      </c>
      <c r="C1423" s="119">
        <f t="shared" si="73"/>
        <v>12.699999999999818</v>
      </c>
      <c r="D1423" s="120"/>
      <c r="E1423" s="120">
        <f t="shared" si="74"/>
        <v>1.7070810258615809E-3</v>
      </c>
      <c r="F1423" s="120">
        <f t="shared" si="72"/>
        <v>8.8768213344802213E-2</v>
      </c>
      <c r="G1423" s="85"/>
    </row>
    <row r="1424" spans="1:7" ht="15" customHeight="1">
      <c r="A1424" s="102">
        <v>39433</v>
      </c>
      <c r="B1424" s="109">
        <v>7456.1</v>
      </c>
      <c r="C1424" s="119">
        <f t="shared" si="73"/>
        <v>3.8000000000001819</v>
      </c>
      <c r="D1424" s="120"/>
      <c r="E1424" s="120">
        <f t="shared" si="74"/>
        <v>5.0990969230978113E-4</v>
      </c>
      <c r="F1424" s="120">
        <f t="shared" si="72"/>
        <v>2.6515304000108618E-2</v>
      </c>
      <c r="G1424" s="85"/>
    </row>
    <row r="1425" spans="1:7" ht="15" customHeight="1">
      <c r="A1425" s="102">
        <v>39440</v>
      </c>
      <c r="B1425" s="109">
        <v>7461.6</v>
      </c>
      <c r="C1425" s="119">
        <f t="shared" si="73"/>
        <v>5.5</v>
      </c>
      <c r="D1425" s="120"/>
      <c r="E1425" s="120">
        <f t="shared" si="74"/>
        <v>7.3765105081745146E-4</v>
      </c>
      <c r="F1425" s="120">
        <f t="shared" si="72"/>
        <v>3.8357854642507475E-2</v>
      </c>
      <c r="G1425" s="85"/>
    </row>
    <row r="1426" spans="1:7" ht="15" customHeight="1">
      <c r="A1426" s="102">
        <v>39447</v>
      </c>
      <c r="B1426" s="109">
        <v>7467.1</v>
      </c>
      <c r="C1426" s="119">
        <f t="shared" si="73"/>
        <v>5.5</v>
      </c>
      <c r="D1426" s="120"/>
      <c r="E1426" s="120">
        <f t="shared" si="74"/>
        <v>7.3710732282620346E-4</v>
      </c>
      <c r="F1426" s="120">
        <f t="shared" si="72"/>
        <v>3.832958078696258E-2</v>
      </c>
      <c r="G1426" s="85"/>
    </row>
    <row r="1427" spans="1:7" ht="15" customHeight="1">
      <c r="A1427" s="102">
        <v>39454</v>
      </c>
      <c r="B1427" s="109">
        <v>7463.8</v>
      </c>
      <c r="C1427" s="119">
        <f t="shared" si="73"/>
        <v>-3.3000000000001819</v>
      </c>
      <c r="D1427" s="120">
        <f>GDP!C722</f>
        <v>-2.7000000000000003E-2</v>
      </c>
      <c r="E1427" s="120">
        <f t="shared" si="74"/>
        <v>-4.419386374898129E-4</v>
      </c>
      <c r="F1427" s="120">
        <f t="shared" si="72"/>
        <v>-2.2980809149470271E-2</v>
      </c>
      <c r="G1427" s="85"/>
    </row>
    <row r="1428" spans="1:7" ht="15" customHeight="1">
      <c r="A1428" s="102">
        <v>39461</v>
      </c>
      <c r="B1428" s="109">
        <v>7460.2</v>
      </c>
      <c r="C1428" s="119">
        <f t="shared" si="73"/>
        <v>-3.6000000000003638</v>
      </c>
      <c r="D1428" s="120"/>
      <c r="E1428" s="120">
        <f t="shared" si="74"/>
        <v>-4.823280366569795E-4</v>
      </c>
      <c r="F1428" s="120">
        <f t="shared" ref="F1428:F1491" si="75">E1428*52</f>
        <v>-2.5081057906162933E-2</v>
      </c>
      <c r="G1428" s="85"/>
    </row>
    <row r="1429" spans="1:7" ht="15" customHeight="1">
      <c r="A1429" s="102">
        <v>39468</v>
      </c>
      <c r="B1429" s="109">
        <v>7490.5</v>
      </c>
      <c r="C1429" s="119">
        <f t="shared" si="73"/>
        <v>30.300000000000182</v>
      </c>
      <c r="D1429" s="120"/>
      <c r="E1429" s="120">
        <f t="shared" si="74"/>
        <v>4.0615533095627711E-3</v>
      </c>
      <c r="F1429" s="120">
        <f t="shared" si="75"/>
        <v>0.21120077209726409</v>
      </c>
      <c r="G1429" s="85"/>
    </row>
    <row r="1430" spans="1:7" ht="15" customHeight="1">
      <c r="A1430" s="102">
        <v>39475</v>
      </c>
      <c r="B1430" s="109">
        <v>7524.5</v>
      </c>
      <c r="C1430" s="119">
        <f t="shared" si="73"/>
        <v>34</v>
      </c>
      <c r="D1430" s="120"/>
      <c r="E1430" s="120">
        <f t="shared" si="74"/>
        <v>4.5390828382617984E-3</v>
      </c>
      <c r="F1430" s="120">
        <f t="shared" si="75"/>
        <v>0.23603230758961352</v>
      </c>
      <c r="G1430" s="85"/>
    </row>
    <row r="1431" spans="1:7" ht="15" customHeight="1">
      <c r="A1431" s="102">
        <v>39482</v>
      </c>
      <c r="B1431" s="109">
        <v>7551.2</v>
      </c>
      <c r="C1431" s="119">
        <f t="shared" si="73"/>
        <v>26.699999999999818</v>
      </c>
      <c r="D1431" s="120"/>
      <c r="E1431" s="120">
        <f t="shared" si="74"/>
        <v>3.5484085321283564E-3</v>
      </c>
      <c r="F1431" s="120">
        <f t="shared" si="75"/>
        <v>0.18451724367067454</v>
      </c>
      <c r="G1431" s="85"/>
    </row>
    <row r="1432" spans="1:7" ht="15" customHeight="1">
      <c r="A1432" s="102">
        <v>39489</v>
      </c>
      <c r="B1432" s="109">
        <v>7561.6</v>
      </c>
      <c r="C1432" s="119">
        <f t="shared" si="73"/>
        <v>10.400000000000546</v>
      </c>
      <c r="D1432" s="120"/>
      <c r="E1432" s="120">
        <f t="shared" si="74"/>
        <v>1.3772645407353196E-3</v>
      </c>
      <c r="F1432" s="120">
        <f t="shared" si="75"/>
        <v>7.161775611823662E-2</v>
      </c>
      <c r="G1432" s="85"/>
    </row>
    <row r="1433" spans="1:7" ht="15" customHeight="1">
      <c r="A1433" s="102">
        <v>39496</v>
      </c>
      <c r="B1433" s="109">
        <v>7564.7</v>
      </c>
      <c r="C1433" s="119">
        <f t="shared" si="73"/>
        <v>3.0999999999994543</v>
      </c>
      <c r="D1433" s="120"/>
      <c r="E1433" s="120">
        <f t="shared" si="74"/>
        <v>4.0996614473120163E-4</v>
      </c>
      <c r="F1433" s="120">
        <f t="shared" si="75"/>
        <v>2.1318239526022485E-2</v>
      </c>
      <c r="G1433" s="85"/>
    </row>
    <row r="1434" spans="1:7" ht="15" customHeight="1">
      <c r="A1434" s="102">
        <v>39503</v>
      </c>
      <c r="B1434" s="109">
        <v>7596.8</v>
      </c>
      <c r="C1434" s="119">
        <f t="shared" si="73"/>
        <v>32.100000000000364</v>
      </c>
      <c r="D1434" s="120"/>
      <c r="E1434" s="120">
        <f t="shared" si="74"/>
        <v>4.2433936573823636E-3</v>
      </c>
      <c r="F1434" s="120">
        <f t="shared" si="75"/>
        <v>0.2206564701838829</v>
      </c>
      <c r="G1434" s="85"/>
    </row>
    <row r="1435" spans="1:7" ht="15" customHeight="1">
      <c r="A1435" s="102">
        <v>39510</v>
      </c>
      <c r="B1435" s="109">
        <v>7607.4</v>
      </c>
      <c r="C1435" s="119">
        <f t="shared" si="73"/>
        <v>10.599999999999454</v>
      </c>
      <c r="D1435" s="120"/>
      <c r="E1435" s="120">
        <f t="shared" si="74"/>
        <v>1.3953243470934411E-3</v>
      </c>
      <c r="F1435" s="120">
        <f t="shared" si="75"/>
        <v>7.2556866048858942E-2</v>
      </c>
      <c r="G1435" s="85"/>
    </row>
    <row r="1436" spans="1:7" ht="15" customHeight="1">
      <c r="A1436" s="102">
        <v>39517</v>
      </c>
      <c r="B1436" s="109">
        <v>7619.7</v>
      </c>
      <c r="C1436" s="119">
        <f t="shared" si="73"/>
        <v>12.300000000000182</v>
      </c>
      <c r="D1436" s="120"/>
      <c r="E1436" s="120">
        <f t="shared" si="74"/>
        <v>1.6168467544759291E-3</v>
      </c>
      <c r="F1436" s="120">
        <f t="shared" si="75"/>
        <v>8.4076031232748316E-2</v>
      </c>
      <c r="G1436" s="85"/>
    </row>
    <row r="1437" spans="1:7" ht="15" customHeight="1">
      <c r="A1437" s="102">
        <v>39524</v>
      </c>
      <c r="B1437" s="109">
        <v>7643.2</v>
      </c>
      <c r="C1437" s="119">
        <f t="shared" si="73"/>
        <v>23.5</v>
      </c>
      <c r="D1437" s="120"/>
      <c r="E1437" s="120">
        <f t="shared" si="74"/>
        <v>3.0841109230022182E-3</v>
      </c>
      <c r="F1437" s="120">
        <f t="shared" si="75"/>
        <v>0.16037376799611536</v>
      </c>
      <c r="G1437" s="85"/>
    </row>
    <row r="1438" spans="1:7" ht="15" customHeight="1">
      <c r="A1438" s="102">
        <v>39531</v>
      </c>
      <c r="B1438" s="109">
        <v>7658</v>
      </c>
      <c r="C1438" s="119">
        <f t="shared" si="73"/>
        <v>14.800000000000182</v>
      </c>
      <c r="D1438" s="120"/>
      <c r="E1438" s="120">
        <f t="shared" si="74"/>
        <v>1.9363617333054456E-3</v>
      </c>
      <c r="F1438" s="120">
        <f t="shared" si="75"/>
        <v>0.10069081013188318</v>
      </c>
      <c r="G1438" s="85"/>
    </row>
    <row r="1439" spans="1:7" ht="15" customHeight="1">
      <c r="A1439" s="102">
        <v>39538</v>
      </c>
      <c r="B1439" s="109">
        <v>7660.5</v>
      </c>
      <c r="C1439" s="119">
        <f t="shared" si="73"/>
        <v>2.5</v>
      </c>
      <c r="D1439" s="120"/>
      <c r="E1439" s="120">
        <f t="shared" si="74"/>
        <v>3.2645599373204491E-4</v>
      </c>
      <c r="F1439" s="120">
        <f t="shared" si="75"/>
        <v>1.6975711674066335E-2</v>
      </c>
      <c r="G1439" s="85"/>
    </row>
    <row r="1440" spans="1:7" ht="15" customHeight="1">
      <c r="A1440" s="102">
        <v>39545</v>
      </c>
      <c r="B1440" s="109">
        <v>7680</v>
      </c>
      <c r="C1440" s="119">
        <f t="shared" si="73"/>
        <v>19.5</v>
      </c>
      <c r="D1440" s="120">
        <f>GDP!C725</f>
        <v>0.02</v>
      </c>
      <c r="E1440" s="120">
        <f t="shared" si="74"/>
        <v>2.5455257489719993E-3</v>
      </c>
      <c r="F1440" s="120">
        <f t="shared" si="75"/>
        <v>0.13236733894654396</v>
      </c>
      <c r="G1440" s="85"/>
    </row>
    <row r="1441" spans="1:7" ht="15" customHeight="1">
      <c r="A1441" s="102">
        <v>39552</v>
      </c>
      <c r="B1441" s="109">
        <v>7682</v>
      </c>
      <c r="C1441" s="119">
        <f t="shared" si="73"/>
        <v>2</v>
      </c>
      <c r="D1441" s="120"/>
      <c r="E1441" s="120">
        <f t="shared" si="74"/>
        <v>2.6041666666666666E-4</v>
      </c>
      <c r="F1441" s="120">
        <f t="shared" si="75"/>
        <v>1.3541666666666667E-2</v>
      </c>
      <c r="G1441" s="85"/>
    </row>
    <row r="1442" spans="1:7" ht="15" customHeight="1">
      <c r="A1442" s="102">
        <v>39559</v>
      </c>
      <c r="B1442" s="109">
        <v>7705.1</v>
      </c>
      <c r="C1442" s="119">
        <f t="shared" si="73"/>
        <v>23.100000000000364</v>
      </c>
      <c r="D1442" s="120"/>
      <c r="E1442" s="120">
        <f t="shared" si="74"/>
        <v>3.0070294194220731E-3</v>
      </c>
      <c r="F1442" s="120">
        <f t="shared" si="75"/>
        <v>0.15636552980994781</v>
      </c>
      <c r="G1442" s="85"/>
    </row>
    <row r="1443" spans="1:7" ht="15" customHeight="1">
      <c r="A1443" s="102">
        <v>39566</v>
      </c>
      <c r="B1443" s="109">
        <v>7674.5</v>
      </c>
      <c r="C1443" s="119">
        <f t="shared" si="73"/>
        <v>-30.600000000000364</v>
      </c>
      <c r="D1443" s="120"/>
      <c r="E1443" s="120">
        <f t="shared" si="74"/>
        <v>-3.9713955691685196E-3</v>
      </c>
      <c r="F1443" s="120">
        <f t="shared" si="75"/>
        <v>-0.20651256959676301</v>
      </c>
      <c r="G1443" s="85"/>
    </row>
    <row r="1444" spans="1:7" ht="15" customHeight="1">
      <c r="A1444" s="102">
        <v>39573</v>
      </c>
      <c r="B1444" s="109">
        <v>7673.1</v>
      </c>
      <c r="C1444" s="119">
        <f t="shared" si="73"/>
        <v>-1.3999999999996362</v>
      </c>
      <c r="D1444" s="120"/>
      <c r="E1444" s="120">
        <f t="shared" si="74"/>
        <v>-1.8242230764214427E-4</v>
      </c>
      <c r="F1444" s="120">
        <f t="shared" si="75"/>
        <v>-9.4859599973915014E-3</v>
      </c>
      <c r="G1444" s="85"/>
    </row>
    <row r="1445" spans="1:7" ht="15" customHeight="1">
      <c r="A1445" s="102">
        <v>39580</v>
      </c>
      <c r="B1445" s="109">
        <v>7687.6</v>
      </c>
      <c r="C1445" s="119">
        <f t="shared" si="73"/>
        <v>14.5</v>
      </c>
      <c r="D1445" s="120"/>
      <c r="E1445" s="120">
        <f t="shared" si="74"/>
        <v>1.8897186274126493E-3</v>
      </c>
      <c r="F1445" s="120">
        <f t="shared" si="75"/>
        <v>9.8265368625457761E-2</v>
      </c>
      <c r="G1445" s="85"/>
    </row>
    <row r="1446" spans="1:7" ht="15" customHeight="1">
      <c r="A1446" s="102">
        <v>39587</v>
      </c>
      <c r="B1446" s="109">
        <v>7693.7</v>
      </c>
      <c r="C1446" s="119">
        <f t="shared" si="73"/>
        <v>6.0999999999994543</v>
      </c>
      <c r="D1446" s="120"/>
      <c r="E1446" s="120">
        <f t="shared" si="74"/>
        <v>7.9348561319520449E-4</v>
      </c>
      <c r="F1446" s="120">
        <f t="shared" si="75"/>
        <v>4.1261251886150631E-2</v>
      </c>
      <c r="G1446" s="85"/>
    </row>
    <row r="1447" spans="1:7" ht="15" customHeight="1">
      <c r="A1447" s="102">
        <v>39594</v>
      </c>
      <c r="B1447" s="109">
        <v>7714.9</v>
      </c>
      <c r="C1447" s="119">
        <f t="shared" si="73"/>
        <v>21.199999999999818</v>
      </c>
      <c r="D1447" s="120"/>
      <c r="E1447" s="120">
        <f t="shared" si="74"/>
        <v>2.755501254272953E-3</v>
      </c>
      <c r="F1447" s="120">
        <f t="shared" si="75"/>
        <v>0.14328606522219356</v>
      </c>
      <c r="G1447" s="85"/>
    </row>
    <row r="1448" spans="1:7" ht="15" customHeight="1">
      <c r="A1448" s="102">
        <v>39601</v>
      </c>
      <c r="B1448" s="109">
        <v>7710.1</v>
      </c>
      <c r="C1448" s="119">
        <f t="shared" si="73"/>
        <v>-4.7999999999992724</v>
      </c>
      <c r="D1448" s="120"/>
      <c r="E1448" s="120">
        <f t="shared" si="74"/>
        <v>-6.2217267884214606E-4</v>
      </c>
      <c r="F1448" s="120">
        <f t="shared" si="75"/>
        <v>-3.2352979299791598E-2</v>
      </c>
      <c r="G1448" s="85"/>
    </row>
    <row r="1449" spans="1:7" ht="15" customHeight="1">
      <c r="A1449" s="102">
        <v>39608</v>
      </c>
      <c r="B1449" s="109">
        <v>7708.4</v>
      </c>
      <c r="C1449" s="119">
        <f t="shared" si="73"/>
        <v>-1.7000000000007276</v>
      </c>
      <c r="D1449" s="120"/>
      <c r="E1449" s="120">
        <f t="shared" si="74"/>
        <v>-2.2049000661479457E-4</v>
      </c>
      <c r="F1449" s="120">
        <f t="shared" si="75"/>
        <v>-1.1465480343969317E-2</v>
      </c>
      <c r="G1449" s="85"/>
    </row>
    <row r="1450" spans="1:7" ht="15" customHeight="1">
      <c r="A1450" s="102">
        <v>39615</v>
      </c>
      <c r="B1450" s="109">
        <v>7710.9</v>
      </c>
      <c r="C1450" s="119">
        <f t="shared" si="73"/>
        <v>2.5</v>
      </c>
      <c r="D1450" s="120"/>
      <c r="E1450" s="120">
        <f t="shared" si="74"/>
        <v>3.24321519381454E-4</v>
      </c>
      <c r="F1450" s="120">
        <f t="shared" si="75"/>
        <v>1.6864719007835607E-2</v>
      </c>
      <c r="G1450" s="85"/>
    </row>
    <row r="1451" spans="1:7" ht="15" customHeight="1">
      <c r="A1451" s="102">
        <v>39622</v>
      </c>
      <c r="B1451" s="109">
        <v>7717.2</v>
      </c>
      <c r="C1451" s="119">
        <f t="shared" si="73"/>
        <v>6.3000000000001819</v>
      </c>
      <c r="D1451" s="120"/>
      <c r="E1451" s="120">
        <f t="shared" si="74"/>
        <v>8.1702524997084413E-4</v>
      </c>
      <c r="F1451" s="120">
        <f t="shared" si="75"/>
        <v>4.2485312998483897E-2</v>
      </c>
      <c r="G1451" s="85"/>
    </row>
    <row r="1452" spans="1:7" ht="15" customHeight="1">
      <c r="A1452" s="102">
        <v>39629</v>
      </c>
      <c r="B1452" s="109">
        <v>7714.4</v>
      </c>
      <c r="C1452" s="119">
        <f t="shared" si="73"/>
        <v>-2.8000000000001819</v>
      </c>
      <c r="D1452" s="120"/>
      <c r="E1452" s="120">
        <f t="shared" si="74"/>
        <v>-3.6282589540250116E-4</v>
      </c>
      <c r="F1452" s="120">
        <f t="shared" si="75"/>
        <v>-1.8866946560930062E-2</v>
      </c>
      <c r="G1452" s="85"/>
    </row>
    <row r="1453" spans="1:7" ht="15" customHeight="1">
      <c r="A1453" s="102">
        <v>39636</v>
      </c>
      <c r="B1453" s="109">
        <v>7737.6</v>
      </c>
      <c r="C1453" s="119">
        <f t="shared" si="73"/>
        <v>23.200000000000728</v>
      </c>
      <c r="D1453" s="120">
        <f>GDP!C728</f>
        <v>-1.9E-2</v>
      </c>
      <c r="E1453" s="120">
        <f t="shared" si="74"/>
        <v>3.0073628538837406E-3</v>
      </c>
      <c r="F1453" s="120">
        <f t="shared" si="75"/>
        <v>0.15638286840195451</v>
      </c>
      <c r="G1453" s="85"/>
    </row>
    <row r="1454" spans="1:7" ht="15" customHeight="1">
      <c r="A1454" s="102">
        <v>39643</v>
      </c>
      <c r="B1454" s="109">
        <v>7749.1</v>
      </c>
      <c r="C1454" s="119">
        <f t="shared" si="73"/>
        <v>11.5</v>
      </c>
      <c r="D1454" s="120"/>
      <c r="E1454" s="120">
        <f t="shared" si="74"/>
        <v>1.4862489660876757E-3</v>
      </c>
      <c r="F1454" s="120">
        <f t="shared" si="75"/>
        <v>7.7284946236559141E-2</v>
      </c>
      <c r="G1454" s="85"/>
    </row>
    <row r="1455" spans="1:7" ht="15" customHeight="1">
      <c r="A1455" s="102">
        <v>39650</v>
      </c>
      <c r="B1455" s="109">
        <v>7775.4</v>
      </c>
      <c r="C1455" s="119">
        <f t="shared" si="73"/>
        <v>26.299999999999272</v>
      </c>
      <c r="D1455" s="120"/>
      <c r="E1455" s="120">
        <f t="shared" si="74"/>
        <v>3.393942522357341E-3</v>
      </c>
      <c r="F1455" s="120">
        <f t="shared" si="75"/>
        <v>0.17648501116258172</v>
      </c>
      <c r="G1455" s="85"/>
    </row>
    <row r="1456" spans="1:7" ht="15" customHeight="1">
      <c r="A1456" s="102">
        <v>39657</v>
      </c>
      <c r="B1456" s="109">
        <v>7772.9</v>
      </c>
      <c r="C1456" s="119">
        <f t="shared" si="73"/>
        <v>-2.5</v>
      </c>
      <c r="D1456" s="120"/>
      <c r="E1456" s="120">
        <f t="shared" si="74"/>
        <v>-3.2152686678498855E-4</v>
      </c>
      <c r="F1456" s="120">
        <f t="shared" si="75"/>
        <v>-1.6719397072819404E-2</v>
      </c>
      <c r="G1456" s="85"/>
    </row>
    <row r="1457" spans="1:7" ht="15" customHeight="1">
      <c r="A1457" s="102">
        <v>39664</v>
      </c>
      <c r="B1457" s="109">
        <v>7774.6</v>
      </c>
      <c r="C1457" s="119">
        <f t="shared" si="73"/>
        <v>1.7000000000007276</v>
      </c>
      <c r="D1457" s="120"/>
      <c r="E1457" s="120">
        <f t="shared" si="74"/>
        <v>2.1870859010160015E-4</v>
      </c>
      <c r="F1457" s="120">
        <f t="shared" si="75"/>
        <v>1.1372846685283208E-2</v>
      </c>
      <c r="G1457" s="85"/>
    </row>
    <row r="1458" spans="1:7" ht="15" customHeight="1">
      <c r="A1458" s="102">
        <v>39671</v>
      </c>
      <c r="B1458" s="109">
        <v>7782.2</v>
      </c>
      <c r="C1458" s="119">
        <f t="shared" si="73"/>
        <v>7.5999999999994543</v>
      </c>
      <c r="D1458" s="120"/>
      <c r="E1458" s="120">
        <f t="shared" si="74"/>
        <v>9.7754225297757495E-4</v>
      </c>
      <c r="F1458" s="120">
        <f t="shared" si="75"/>
        <v>5.0832197154833898E-2</v>
      </c>
      <c r="G1458" s="85"/>
    </row>
    <row r="1459" spans="1:7" ht="15" customHeight="1">
      <c r="A1459" s="102">
        <v>39678</v>
      </c>
      <c r="B1459" s="109">
        <v>7771.8</v>
      </c>
      <c r="C1459" s="119">
        <f t="shared" si="73"/>
        <v>-10.399999999999636</v>
      </c>
      <c r="D1459" s="120"/>
      <c r="E1459" s="120">
        <f t="shared" si="74"/>
        <v>-1.3363830279354985E-3</v>
      </c>
      <c r="F1459" s="120">
        <f t="shared" si="75"/>
        <v>-6.9491917452645921E-2</v>
      </c>
      <c r="G1459" s="85"/>
    </row>
    <row r="1460" spans="1:7" ht="15" customHeight="1">
      <c r="A1460" s="102">
        <v>39685</v>
      </c>
      <c r="B1460" s="109">
        <v>7777.4</v>
      </c>
      <c r="C1460" s="119">
        <f t="shared" si="73"/>
        <v>5.5999999999994543</v>
      </c>
      <c r="D1460" s="120"/>
      <c r="E1460" s="120">
        <f t="shared" si="74"/>
        <v>7.205537970610996E-4</v>
      </c>
      <c r="F1460" s="120">
        <f t="shared" si="75"/>
        <v>3.7468797447177182E-2</v>
      </c>
      <c r="G1460" s="85"/>
    </row>
    <row r="1461" spans="1:7" ht="15" customHeight="1">
      <c r="A1461" s="102">
        <v>39692</v>
      </c>
      <c r="B1461" s="109">
        <v>7770.1</v>
      </c>
      <c r="C1461" s="119">
        <f t="shared" si="73"/>
        <v>-7.2999999999992724</v>
      </c>
      <c r="D1461" s="120"/>
      <c r="E1461" s="120">
        <f t="shared" si="74"/>
        <v>-9.3861701854080701E-4</v>
      </c>
      <c r="F1461" s="120">
        <f t="shared" si="75"/>
        <v>-4.8808084964121964E-2</v>
      </c>
      <c r="G1461" s="85"/>
    </row>
    <row r="1462" spans="1:7" ht="15" customHeight="1">
      <c r="A1462" s="102">
        <v>39699</v>
      </c>
      <c r="B1462" s="109">
        <v>7751.2</v>
      </c>
      <c r="C1462" s="119">
        <f t="shared" si="73"/>
        <v>-18.900000000000546</v>
      </c>
      <c r="D1462" s="120"/>
      <c r="E1462" s="120">
        <f t="shared" si="74"/>
        <v>-2.4324011273986878E-3</v>
      </c>
      <c r="F1462" s="120">
        <f t="shared" si="75"/>
        <v>-0.12648485862473177</v>
      </c>
      <c r="G1462" s="85"/>
    </row>
    <row r="1463" spans="1:7" ht="15" customHeight="1">
      <c r="A1463" s="102">
        <v>39706</v>
      </c>
      <c r="B1463" s="109">
        <v>7767.4</v>
      </c>
      <c r="C1463" s="119">
        <f t="shared" si="73"/>
        <v>16.199999999999818</v>
      </c>
      <c r="D1463" s="120"/>
      <c r="E1463" s="120">
        <f t="shared" si="74"/>
        <v>2.089998967901721E-3</v>
      </c>
      <c r="F1463" s="120">
        <f t="shared" si="75"/>
        <v>0.1086799463308895</v>
      </c>
      <c r="G1463" s="85"/>
    </row>
    <row r="1464" spans="1:7">
      <c r="A1464" s="102">
        <v>39713</v>
      </c>
      <c r="B1464" s="109">
        <v>7928.9</v>
      </c>
      <c r="C1464" s="119">
        <f t="shared" si="73"/>
        <v>161.5</v>
      </c>
      <c r="D1464" s="120"/>
      <c r="E1464" s="120">
        <f t="shared" si="74"/>
        <v>2.079202822051137E-2</v>
      </c>
      <c r="F1464" s="120">
        <f t="shared" si="75"/>
        <v>1.0811854674665913</v>
      </c>
    </row>
    <row r="1465" spans="1:7" ht="15" customHeight="1">
      <c r="A1465" s="102">
        <v>39720</v>
      </c>
      <c r="B1465" s="109">
        <v>7936.4</v>
      </c>
      <c r="C1465" s="119">
        <f t="shared" si="73"/>
        <v>7.5</v>
      </c>
      <c r="D1465" s="120"/>
      <c r="E1465" s="120">
        <f t="shared" si="74"/>
        <v>9.4590674620691402E-4</v>
      </c>
      <c r="F1465" s="120">
        <f t="shared" si="75"/>
        <v>4.9187150802759531E-2</v>
      </c>
      <c r="G1465" s="85"/>
    </row>
    <row r="1466" spans="1:7" ht="15" customHeight="1">
      <c r="A1466" s="102">
        <v>39727</v>
      </c>
      <c r="B1466" s="109">
        <v>7905.5</v>
      </c>
      <c r="C1466" s="119">
        <f t="shared" si="73"/>
        <v>-30.899999999999636</v>
      </c>
      <c r="D1466" s="120">
        <f>GDP!C731</f>
        <v>-8.199999999999999E-2</v>
      </c>
      <c r="E1466" s="120">
        <f t="shared" si="74"/>
        <v>-3.8934529509600875E-3</v>
      </c>
      <c r="F1466" s="120">
        <f t="shared" si="75"/>
        <v>-0.20245955344992456</v>
      </c>
      <c r="G1466" s="85"/>
    </row>
    <row r="1467" spans="1:7" ht="15" customHeight="1">
      <c r="A1467" s="102">
        <v>39734</v>
      </c>
      <c r="B1467" s="109">
        <v>7947.9</v>
      </c>
      <c r="C1467" s="119">
        <f t="shared" si="73"/>
        <v>42.399999999999636</v>
      </c>
      <c r="D1467" s="120"/>
      <c r="E1467" s="120">
        <f t="shared" si="74"/>
        <v>5.3633546265257903E-3</v>
      </c>
      <c r="F1467" s="120">
        <f t="shared" si="75"/>
        <v>0.2788944405793411</v>
      </c>
      <c r="G1467" s="85"/>
    </row>
    <row r="1468" spans="1:7" ht="15" customHeight="1">
      <c r="A1468" s="102">
        <v>39741</v>
      </c>
      <c r="B1468" s="109">
        <v>7990.2</v>
      </c>
      <c r="C1468" s="119">
        <f t="shared" si="73"/>
        <v>42.300000000000182</v>
      </c>
      <c r="D1468" s="120"/>
      <c r="E1468" s="120">
        <f t="shared" si="74"/>
        <v>5.3221605707168161E-3</v>
      </c>
      <c r="F1468" s="120">
        <f t="shared" si="75"/>
        <v>0.27675234967727441</v>
      </c>
      <c r="G1468" s="85"/>
    </row>
    <row r="1469" spans="1:7" ht="15" customHeight="1">
      <c r="A1469" s="102">
        <v>39748</v>
      </c>
      <c r="B1469" s="109">
        <v>7964.4</v>
      </c>
      <c r="C1469" s="119">
        <f t="shared" si="73"/>
        <v>-25.800000000000182</v>
      </c>
      <c r="D1469" s="120"/>
      <c r="E1469" s="120">
        <f t="shared" si="74"/>
        <v>-3.2289554704513258E-3</v>
      </c>
      <c r="F1469" s="120">
        <f t="shared" si="75"/>
        <v>-0.16790568446346893</v>
      </c>
      <c r="G1469" s="85"/>
    </row>
    <row r="1470" spans="1:7" ht="15" customHeight="1">
      <c r="A1470" s="102">
        <v>39755</v>
      </c>
      <c r="B1470" s="109">
        <v>7957.1</v>
      </c>
      <c r="C1470" s="119">
        <f t="shared" si="73"/>
        <v>-7.2999999999992724</v>
      </c>
      <c r="D1470" s="120"/>
      <c r="E1470" s="120">
        <f t="shared" si="74"/>
        <v>-9.1657877555111154E-4</v>
      </c>
      <c r="F1470" s="120">
        <f t="shared" si="75"/>
        <v>-4.7662096328657796E-2</v>
      </c>
      <c r="G1470" s="85"/>
    </row>
    <row r="1471" spans="1:7" ht="15" customHeight="1">
      <c r="A1471" s="102">
        <v>39762</v>
      </c>
      <c r="B1471" s="109">
        <v>7970.6</v>
      </c>
      <c r="C1471" s="119">
        <f t="shared" si="73"/>
        <v>13.5</v>
      </c>
      <c r="D1471" s="120"/>
      <c r="E1471" s="120">
        <f t="shared" si="74"/>
        <v>1.6965980068115267E-3</v>
      </c>
      <c r="F1471" s="120">
        <f t="shared" si="75"/>
        <v>8.8223096354199393E-2</v>
      </c>
      <c r="G1471" s="85"/>
    </row>
    <row r="1472" spans="1:7" ht="15" customHeight="1">
      <c r="A1472" s="102">
        <v>39769</v>
      </c>
      <c r="B1472" s="109">
        <v>7989.2</v>
      </c>
      <c r="C1472" s="119">
        <f t="shared" si="73"/>
        <v>18.599999999999454</v>
      </c>
      <c r="D1472" s="120"/>
      <c r="E1472" s="120">
        <f t="shared" si="74"/>
        <v>2.3335758914008299E-3</v>
      </c>
      <c r="F1472" s="120">
        <f t="shared" si="75"/>
        <v>0.12134594635284315</v>
      </c>
      <c r="G1472" s="85"/>
    </row>
    <row r="1473" spans="1:7" ht="15" customHeight="1">
      <c r="A1473" s="102">
        <v>39776</v>
      </c>
      <c r="B1473" s="109">
        <v>8017.4</v>
      </c>
      <c r="C1473" s="119">
        <f t="shared" si="73"/>
        <v>28.199999999999818</v>
      </c>
      <c r="D1473" s="120"/>
      <c r="E1473" s="120">
        <f t="shared" si="74"/>
        <v>3.5297651829970232E-3</v>
      </c>
      <c r="F1473" s="120">
        <f t="shared" si="75"/>
        <v>0.18354778951584522</v>
      </c>
      <c r="G1473" s="85"/>
    </row>
    <row r="1474" spans="1:7">
      <c r="A1474" s="102">
        <v>39783</v>
      </c>
      <c r="B1474" s="109">
        <v>8071.7</v>
      </c>
      <c r="C1474" s="119">
        <f t="shared" si="73"/>
        <v>54.300000000000182</v>
      </c>
      <c r="D1474" s="120"/>
      <c r="E1474" s="120">
        <f t="shared" si="74"/>
        <v>6.7727692269314473E-3</v>
      </c>
      <c r="F1474" s="120">
        <f t="shared" si="75"/>
        <v>0.35218399980043524</v>
      </c>
    </row>
    <row r="1475" spans="1:7">
      <c r="A1475" s="102">
        <v>39790</v>
      </c>
      <c r="B1475" s="109">
        <v>8129.6</v>
      </c>
      <c r="C1475" s="119">
        <f t="shared" si="73"/>
        <v>57.900000000000546</v>
      </c>
      <c r="D1475" s="120"/>
      <c r="E1475" s="120">
        <f t="shared" si="74"/>
        <v>7.1732101044390331E-3</v>
      </c>
      <c r="F1475" s="120">
        <f t="shared" si="75"/>
        <v>0.37300692543082969</v>
      </c>
    </row>
    <row r="1476" spans="1:7" ht="15" customHeight="1">
      <c r="A1476" s="102">
        <v>39797</v>
      </c>
      <c r="B1476" s="109">
        <v>8172</v>
      </c>
      <c r="C1476" s="119">
        <f t="shared" si="73"/>
        <v>42.399999999999636</v>
      </c>
      <c r="D1476" s="120"/>
      <c r="E1476" s="120">
        <f t="shared" si="74"/>
        <v>5.2155087581184359E-3</v>
      </c>
      <c r="F1476" s="120">
        <f t="shared" si="75"/>
        <v>0.27120645542215865</v>
      </c>
      <c r="G1476" s="85"/>
    </row>
    <row r="1477" spans="1:7" ht="15" customHeight="1">
      <c r="A1477" s="102">
        <v>39804</v>
      </c>
      <c r="B1477" s="109">
        <v>8202.9</v>
      </c>
      <c r="C1477" s="119">
        <f t="shared" si="73"/>
        <v>30.899999999999636</v>
      </c>
      <c r="D1477" s="120"/>
      <c r="E1477" s="120">
        <f t="shared" si="74"/>
        <v>3.7812041116005429E-3</v>
      </c>
      <c r="F1477" s="120">
        <f t="shared" si="75"/>
        <v>0.19662261380322824</v>
      </c>
      <c r="G1477" s="85"/>
    </row>
    <row r="1478" spans="1:7" ht="15" customHeight="1">
      <c r="A1478" s="102">
        <v>39811</v>
      </c>
      <c r="B1478" s="109">
        <v>8217.4</v>
      </c>
      <c r="C1478" s="119">
        <f t="shared" si="73"/>
        <v>14.5</v>
      </c>
      <c r="D1478" s="120"/>
      <c r="E1478" s="120">
        <f t="shared" si="74"/>
        <v>1.767667532214217E-3</v>
      </c>
      <c r="F1478" s="120">
        <f t="shared" si="75"/>
        <v>9.1918711675139292E-2</v>
      </c>
      <c r="G1478" s="85"/>
    </row>
    <row r="1479" spans="1:7" ht="15" customHeight="1">
      <c r="A1479" s="102">
        <v>39818</v>
      </c>
      <c r="B1479" s="109">
        <v>8248.4</v>
      </c>
      <c r="C1479" s="119">
        <f t="shared" si="73"/>
        <v>31</v>
      </c>
      <c r="D1479" s="120">
        <f>GDP!C734</f>
        <v>-5.4000000000000006E-2</v>
      </c>
      <c r="E1479" s="120">
        <f t="shared" si="74"/>
        <v>3.7724827804415024E-3</v>
      </c>
      <c r="F1479" s="120">
        <f t="shared" si="75"/>
        <v>0.19616910458295814</v>
      </c>
      <c r="G1479" s="85"/>
    </row>
    <row r="1480" spans="1:7" ht="15" customHeight="1">
      <c r="A1480" s="102">
        <v>39825</v>
      </c>
      <c r="B1480" s="109">
        <v>8244.4</v>
      </c>
      <c r="C1480" s="119">
        <f t="shared" si="73"/>
        <v>-4</v>
      </c>
      <c r="D1480" s="120"/>
      <c r="E1480" s="120">
        <f t="shared" si="74"/>
        <v>-4.8494253430968431E-4</v>
      </c>
      <c r="F1480" s="120">
        <f t="shared" si="75"/>
        <v>-2.5217011784103585E-2</v>
      </c>
      <c r="G1480" s="85"/>
    </row>
    <row r="1481" spans="1:7" ht="15" customHeight="1">
      <c r="A1481" s="102">
        <v>39832</v>
      </c>
      <c r="B1481" s="109">
        <v>8258</v>
      </c>
      <c r="C1481" s="119">
        <f t="shared" si="73"/>
        <v>13.600000000000364</v>
      </c>
      <c r="D1481" s="120"/>
      <c r="E1481" s="120">
        <f t="shared" si="74"/>
        <v>1.6496045800786429E-3</v>
      </c>
      <c r="F1481" s="120">
        <f t="shared" si="75"/>
        <v>8.5779438164089436E-2</v>
      </c>
      <c r="G1481" s="85"/>
    </row>
    <row r="1482" spans="1:7" ht="15" customHeight="1">
      <c r="A1482" s="102">
        <v>39839</v>
      </c>
      <c r="B1482" s="109">
        <v>8283.7999999999993</v>
      </c>
      <c r="C1482" s="119">
        <f t="shared" si="73"/>
        <v>25.799999999999272</v>
      </c>
      <c r="D1482" s="120"/>
      <c r="E1482" s="120">
        <f t="shared" si="74"/>
        <v>3.1242431581495851E-3</v>
      </c>
      <c r="F1482" s="120">
        <f t="shared" si="75"/>
        <v>0.16246064422377843</v>
      </c>
      <c r="G1482" s="85"/>
    </row>
    <row r="1483" spans="1:7" ht="15" customHeight="1">
      <c r="A1483" s="102">
        <v>39846</v>
      </c>
      <c r="B1483" s="109">
        <v>8279.2999999999993</v>
      </c>
      <c r="C1483" s="119">
        <f t="shared" ref="C1483:C1546" si="76">B1483-B1482</f>
        <v>-4.5</v>
      </c>
      <c r="D1483" s="120"/>
      <c r="E1483" s="120">
        <f t="shared" ref="E1483:E1546" si="77">(B1483-B1482)/B1482</f>
        <v>-5.4322895289601392E-4</v>
      </c>
      <c r="F1483" s="120">
        <f t="shared" si="75"/>
        <v>-2.8247905550592724E-2</v>
      </c>
      <c r="G1483" s="85"/>
    </row>
    <row r="1484" spans="1:7" ht="15" customHeight="1">
      <c r="A1484" s="102">
        <v>39853</v>
      </c>
      <c r="B1484" s="109">
        <v>8282.6</v>
      </c>
      <c r="C1484" s="119">
        <f t="shared" si="76"/>
        <v>3.3000000000010914</v>
      </c>
      <c r="D1484" s="120"/>
      <c r="E1484" s="120">
        <f t="shared" si="77"/>
        <v>3.9858442138841348E-4</v>
      </c>
      <c r="F1484" s="120">
        <f t="shared" si="75"/>
        <v>2.0726389912197499E-2</v>
      </c>
      <c r="G1484" s="85"/>
    </row>
    <row r="1485" spans="1:7" ht="15" customHeight="1">
      <c r="A1485" s="102">
        <v>39860</v>
      </c>
      <c r="B1485" s="109">
        <v>8288.2000000000007</v>
      </c>
      <c r="C1485" s="119">
        <f t="shared" si="76"/>
        <v>5.6000000000003638</v>
      </c>
      <c r="D1485" s="120"/>
      <c r="E1485" s="120">
        <f t="shared" si="77"/>
        <v>6.7611619539762434E-4</v>
      </c>
      <c r="F1485" s="120">
        <f t="shared" si="75"/>
        <v>3.5158042160676466E-2</v>
      </c>
      <c r="G1485" s="85"/>
    </row>
    <row r="1486" spans="1:7" ht="15" customHeight="1">
      <c r="A1486" s="102">
        <v>39867</v>
      </c>
      <c r="B1486" s="109">
        <v>8291.7999999999993</v>
      </c>
      <c r="C1486" s="119">
        <f t="shared" si="76"/>
        <v>3.5999999999985448</v>
      </c>
      <c r="D1486" s="120"/>
      <c r="E1486" s="120">
        <f t="shared" si="77"/>
        <v>4.3435245288464861E-4</v>
      </c>
      <c r="F1486" s="120">
        <f t="shared" si="75"/>
        <v>2.2586327550001728E-2</v>
      </c>
      <c r="G1486" s="85"/>
    </row>
    <row r="1487" spans="1:7" ht="15" customHeight="1">
      <c r="A1487" s="102">
        <v>39874</v>
      </c>
      <c r="B1487" s="109">
        <v>8314.2999999999993</v>
      </c>
      <c r="C1487" s="119">
        <f t="shared" si="76"/>
        <v>22.5</v>
      </c>
      <c r="D1487" s="120"/>
      <c r="E1487" s="120">
        <f t="shared" si="77"/>
        <v>2.7135242046359056E-3</v>
      </c>
      <c r="F1487" s="120">
        <f t="shared" si="75"/>
        <v>0.1411032586410671</v>
      </c>
      <c r="G1487" s="85"/>
    </row>
    <row r="1488" spans="1:7" ht="15" customHeight="1">
      <c r="A1488" s="102">
        <v>39881</v>
      </c>
      <c r="B1488" s="109">
        <v>8350.7000000000007</v>
      </c>
      <c r="C1488" s="119">
        <f t="shared" si="76"/>
        <v>36.400000000001455</v>
      </c>
      <c r="D1488" s="120"/>
      <c r="E1488" s="120">
        <f t="shared" si="77"/>
        <v>4.377999350516755E-3</v>
      </c>
      <c r="F1488" s="120">
        <f t="shared" si="75"/>
        <v>0.22765596622687126</v>
      </c>
      <c r="G1488" s="85"/>
    </row>
    <row r="1489" spans="1:7" ht="15" customHeight="1">
      <c r="A1489" s="102">
        <v>39888</v>
      </c>
      <c r="B1489" s="109">
        <v>8383.5</v>
      </c>
      <c r="C1489" s="119">
        <f t="shared" si="76"/>
        <v>32.799999999999272</v>
      </c>
      <c r="D1489" s="120"/>
      <c r="E1489" s="120">
        <f t="shared" si="77"/>
        <v>3.9278144347179604E-3</v>
      </c>
      <c r="F1489" s="120">
        <f t="shared" si="75"/>
        <v>0.20424635060533394</v>
      </c>
      <c r="G1489" s="85"/>
    </row>
    <row r="1490" spans="1:7" ht="15" customHeight="1">
      <c r="A1490" s="102">
        <v>39895</v>
      </c>
      <c r="B1490" s="109">
        <v>8371.5</v>
      </c>
      <c r="C1490" s="119">
        <f t="shared" si="76"/>
        <v>-12</v>
      </c>
      <c r="D1490" s="120"/>
      <c r="E1490" s="120">
        <f t="shared" si="77"/>
        <v>-1.4313830738951511E-3</v>
      </c>
      <c r="F1490" s="120">
        <f t="shared" si="75"/>
        <v>-7.4431919842547864E-2</v>
      </c>
      <c r="G1490" s="85"/>
    </row>
    <row r="1491" spans="1:7" ht="15" customHeight="1">
      <c r="A1491" s="102">
        <v>39902</v>
      </c>
      <c r="B1491" s="109">
        <v>8339.7000000000007</v>
      </c>
      <c r="C1491" s="119">
        <f t="shared" si="76"/>
        <v>-31.799999999999272</v>
      </c>
      <c r="D1491" s="120"/>
      <c r="E1491" s="120">
        <f t="shared" si="77"/>
        <v>-3.7986024010033177E-3</v>
      </c>
      <c r="F1491" s="120">
        <f t="shared" si="75"/>
        <v>-0.19752732485217253</v>
      </c>
      <c r="G1491" s="85"/>
    </row>
    <row r="1492" spans="1:7" ht="15" customHeight="1">
      <c r="A1492" s="102">
        <v>39909</v>
      </c>
      <c r="B1492" s="109">
        <v>8342</v>
      </c>
      <c r="C1492" s="119">
        <f t="shared" si="76"/>
        <v>2.2999999999992724</v>
      </c>
      <c r="D1492" s="120">
        <f>GDP!C737</f>
        <v>-5.0000000000000001E-3</v>
      </c>
      <c r="E1492" s="120">
        <f t="shared" si="77"/>
        <v>2.7578929697702221E-4</v>
      </c>
      <c r="F1492" s="120">
        <f t="shared" ref="F1492:F1555" si="78">E1492*52</f>
        <v>1.4341043442805155E-2</v>
      </c>
      <c r="G1492" s="85"/>
    </row>
    <row r="1493" spans="1:7" ht="15" customHeight="1">
      <c r="A1493" s="102">
        <v>39916</v>
      </c>
      <c r="B1493" s="109">
        <v>8350.4</v>
      </c>
      <c r="C1493" s="119">
        <f t="shared" si="76"/>
        <v>8.3999999999996362</v>
      </c>
      <c r="D1493" s="120"/>
      <c r="E1493" s="120">
        <f t="shared" si="77"/>
        <v>1.0069527691200714E-3</v>
      </c>
      <c r="F1493" s="120">
        <f t="shared" si="78"/>
        <v>5.2361543994243712E-2</v>
      </c>
      <c r="G1493" s="85"/>
    </row>
    <row r="1494" spans="1:7" ht="15" customHeight="1">
      <c r="A1494" s="102">
        <v>39923</v>
      </c>
      <c r="B1494" s="109">
        <v>8361.5</v>
      </c>
      <c r="C1494" s="119">
        <f t="shared" si="76"/>
        <v>11.100000000000364</v>
      </c>
      <c r="D1494" s="120"/>
      <c r="E1494" s="120">
        <f t="shared" si="77"/>
        <v>1.3292776393945636E-3</v>
      </c>
      <c r="F1494" s="120">
        <f t="shared" si="78"/>
        <v>6.9122437248517299E-2</v>
      </c>
      <c r="G1494" s="85"/>
    </row>
    <row r="1495" spans="1:7" ht="15" customHeight="1">
      <c r="A1495" s="102">
        <v>39930</v>
      </c>
      <c r="B1495" s="109">
        <v>8369.5</v>
      </c>
      <c r="C1495" s="119">
        <f t="shared" si="76"/>
        <v>8</v>
      </c>
      <c r="D1495" s="120"/>
      <c r="E1495" s="120">
        <f t="shared" si="77"/>
        <v>9.5676613047898109E-4</v>
      </c>
      <c r="F1495" s="120">
        <f t="shared" si="78"/>
        <v>4.9751838784907014E-2</v>
      </c>
      <c r="G1495" s="85"/>
    </row>
    <row r="1496" spans="1:7" ht="15" customHeight="1">
      <c r="A1496" s="102">
        <v>39937</v>
      </c>
      <c r="B1496" s="109">
        <v>8398.6</v>
      </c>
      <c r="C1496" s="119">
        <f t="shared" si="76"/>
        <v>29.100000000000364</v>
      </c>
      <c r="D1496" s="120"/>
      <c r="E1496" s="120">
        <f t="shared" si="77"/>
        <v>3.4769102096899891E-3</v>
      </c>
      <c r="F1496" s="120">
        <f t="shared" si="78"/>
        <v>0.18079933090387942</v>
      </c>
      <c r="G1496" s="85"/>
    </row>
    <row r="1497" spans="1:7" ht="15" customHeight="1">
      <c r="A1497" s="102">
        <v>39944</v>
      </c>
      <c r="B1497" s="109">
        <v>8413.9</v>
      </c>
      <c r="C1497" s="119">
        <f t="shared" si="76"/>
        <v>15.299999999999272</v>
      </c>
      <c r="D1497" s="120"/>
      <c r="E1497" s="120">
        <f t="shared" si="77"/>
        <v>1.8217321934607283E-3</v>
      </c>
      <c r="F1497" s="120">
        <f t="shared" si="78"/>
        <v>9.4730074059957869E-2</v>
      </c>
      <c r="G1497" s="85"/>
    </row>
    <row r="1498" spans="1:7" ht="15" customHeight="1">
      <c r="A1498" s="102">
        <v>39951</v>
      </c>
      <c r="B1498" s="109">
        <v>8414</v>
      </c>
      <c r="C1498" s="119">
        <f t="shared" si="76"/>
        <v>0.1000000000003638</v>
      </c>
      <c r="D1498" s="120"/>
      <c r="E1498" s="120">
        <f t="shared" si="77"/>
        <v>1.1885094902526034E-5</v>
      </c>
      <c r="F1498" s="120">
        <f t="shared" si="78"/>
        <v>6.180249349313538E-4</v>
      </c>
      <c r="G1498" s="85"/>
    </row>
    <row r="1499" spans="1:7" ht="15" customHeight="1">
      <c r="A1499" s="102">
        <v>39958</v>
      </c>
      <c r="B1499" s="109">
        <v>8428.5</v>
      </c>
      <c r="C1499" s="119">
        <f t="shared" si="76"/>
        <v>14.5</v>
      </c>
      <c r="D1499" s="120"/>
      <c r="E1499" s="120">
        <f t="shared" si="77"/>
        <v>1.7233182790587116E-3</v>
      </c>
      <c r="F1499" s="120">
        <f t="shared" si="78"/>
        <v>8.9612550511053005E-2</v>
      </c>
      <c r="G1499" s="85"/>
    </row>
    <row r="1500" spans="1:7" ht="15" customHeight="1">
      <c r="A1500" s="102">
        <v>39965</v>
      </c>
      <c r="B1500" s="109">
        <v>8427.7000000000007</v>
      </c>
      <c r="C1500" s="119">
        <f t="shared" si="76"/>
        <v>-0.7999999999992724</v>
      </c>
      <c r="D1500" s="120"/>
      <c r="E1500" s="120">
        <f t="shared" si="77"/>
        <v>-9.4916058610579861E-5</v>
      </c>
      <c r="F1500" s="120">
        <f t="shared" si="78"/>
        <v>-4.9356350477501526E-3</v>
      </c>
      <c r="G1500" s="85"/>
    </row>
    <row r="1501" spans="1:7" ht="15" customHeight="1">
      <c r="A1501" s="102">
        <v>39972</v>
      </c>
      <c r="B1501" s="109">
        <v>8438.4</v>
      </c>
      <c r="C1501" s="119">
        <f t="shared" si="76"/>
        <v>10.699999999998909</v>
      </c>
      <c r="D1501" s="120"/>
      <c r="E1501" s="120">
        <f t="shared" si="77"/>
        <v>1.2696227915088231E-3</v>
      </c>
      <c r="F1501" s="120">
        <f t="shared" si="78"/>
        <v>6.6020385158458803E-2</v>
      </c>
      <c r="G1501" s="85"/>
    </row>
    <row r="1502" spans="1:7" ht="15" customHeight="1">
      <c r="A1502" s="102">
        <v>39979</v>
      </c>
      <c r="B1502" s="109">
        <v>8439.4</v>
      </c>
      <c r="C1502" s="119">
        <f t="shared" si="76"/>
        <v>1</v>
      </c>
      <c r="D1502" s="120"/>
      <c r="E1502" s="120">
        <f t="shared" si="77"/>
        <v>1.1850587789154343E-4</v>
      </c>
      <c r="F1502" s="120">
        <f t="shared" si="78"/>
        <v>6.1623056503602586E-3</v>
      </c>
      <c r="G1502" s="85"/>
    </row>
    <row r="1503" spans="1:7" ht="15" customHeight="1">
      <c r="A1503" s="102">
        <v>39986</v>
      </c>
      <c r="B1503" s="109">
        <v>8430.2000000000007</v>
      </c>
      <c r="C1503" s="119">
        <f t="shared" si="76"/>
        <v>-9.1999999999989086</v>
      </c>
      <c r="D1503" s="120"/>
      <c r="E1503" s="120">
        <f t="shared" si="77"/>
        <v>-1.0901248903949225E-3</v>
      </c>
      <c r="F1503" s="120">
        <f t="shared" si="78"/>
        <v>-5.6686494300535975E-2</v>
      </c>
      <c r="G1503" s="85"/>
    </row>
    <row r="1504" spans="1:7" ht="15" customHeight="1">
      <c r="A1504" s="102">
        <v>39993</v>
      </c>
      <c r="B1504" s="109">
        <v>8403.2000000000007</v>
      </c>
      <c r="C1504" s="119">
        <f t="shared" si="76"/>
        <v>-27</v>
      </c>
      <c r="D1504" s="120"/>
      <c r="E1504" s="120">
        <f t="shared" si="77"/>
        <v>-3.202770990012099E-3</v>
      </c>
      <c r="F1504" s="120">
        <f t="shared" si="78"/>
        <v>-0.16654409148062915</v>
      </c>
      <c r="G1504" s="85"/>
    </row>
    <row r="1505" spans="1:7" ht="15" customHeight="1">
      <c r="A1505" s="102">
        <v>40000</v>
      </c>
      <c r="B1505" s="109">
        <v>8419.7999999999993</v>
      </c>
      <c r="C1505" s="119">
        <f t="shared" si="76"/>
        <v>16.599999999998545</v>
      </c>
      <c r="D1505" s="120">
        <f>GDP!C740</f>
        <v>1.3000000000000001E-2</v>
      </c>
      <c r="E1505" s="120">
        <f t="shared" si="77"/>
        <v>1.9754379284080523E-3</v>
      </c>
      <c r="F1505" s="120">
        <f t="shared" si="78"/>
        <v>0.10272277227721872</v>
      </c>
      <c r="G1505" s="85"/>
    </row>
    <row r="1506" spans="1:7" ht="15" customHeight="1">
      <c r="A1506" s="102">
        <v>40007</v>
      </c>
      <c r="B1506" s="109">
        <v>8422.5</v>
      </c>
      <c r="C1506" s="119">
        <f t="shared" si="76"/>
        <v>2.7000000000007276</v>
      </c>
      <c r="D1506" s="120"/>
      <c r="E1506" s="120">
        <f t="shared" si="77"/>
        <v>3.2067270006422098E-4</v>
      </c>
      <c r="F1506" s="120">
        <f t="shared" si="78"/>
        <v>1.6674980403339493E-2</v>
      </c>
      <c r="G1506" s="85"/>
    </row>
    <row r="1507" spans="1:7" ht="15" customHeight="1">
      <c r="A1507" s="102">
        <v>40014</v>
      </c>
      <c r="B1507" s="109">
        <v>8434.4</v>
      </c>
      <c r="C1507" s="119">
        <f t="shared" si="76"/>
        <v>11.899999999999636</v>
      </c>
      <c r="D1507" s="120"/>
      <c r="E1507" s="120">
        <f t="shared" si="77"/>
        <v>1.4128821608785558E-3</v>
      </c>
      <c r="F1507" s="120">
        <f t="shared" si="78"/>
        <v>7.3469872365684905E-2</v>
      </c>
      <c r="G1507" s="85"/>
    </row>
    <row r="1508" spans="1:7" ht="15" customHeight="1">
      <c r="A1508" s="102">
        <v>40021</v>
      </c>
      <c r="B1508" s="109">
        <v>8450</v>
      </c>
      <c r="C1508" s="119">
        <f t="shared" si="76"/>
        <v>15.600000000000364</v>
      </c>
      <c r="D1508" s="120"/>
      <c r="E1508" s="120">
        <f t="shared" si="77"/>
        <v>1.8495684340321024E-3</v>
      </c>
      <c r="F1508" s="120">
        <f t="shared" si="78"/>
        <v>9.6177558569669322E-2</v>
      </c>
      <c r="G1508" s="85"/>
    </row>
    <row r="1509" spans="1:7" ht="15" customHeight="1">
      <c r="A1509" s="102">
        <v>40028</v>
      </c>
      <c r="B1509" s="109">
        <v>8433.9</v>
      </c>
      <c r="C1509" s="119">
        <f t="shared" si="76"/>
        <v>-16.100000000000364</v>
      </c>
      <c r="D1509" s="120"/>
      <c r="E1509" s="120">
        <f t="shared" si="77"/>
        <v>-1.9053254437870254E-3</v>
      </c>
      <c r="F1509" s="120">
        <f t="shared" si="78"/>
        <v>-9.9076923076925325E-2</v>
      </c>
      <c r="G1509" s="85"/>
    </row>
    <row r="1510" spans="1:7" ht="15" customHeight="1">
      <c r="A1510" s="102">
        <v>40035</v>
      </c>
      <c r="B1510" s="109">
        <v>8443.4</v>
      </c>
      <c r="C1510" s="119">
        <f t="shared" si="76"/>
        <v>9.5</v>
      </c>
      <c r="D1510" s="120"/>
      <c r="E1510" s="120">
        <f t="shared" si="77"/>
        <v>1.1264065260437046E-3</v>
      </c>
      <c r="F1510" s="120">
        <f t="shared" si="78"/>
        <v>5.8573139354272642E-2</v>
      </c>
      <c r="G1510" s="85"/>
    </row>
    <row r="1511" spans="1:7" ht="15" customHeight="1">
      <c r="A1511" s="102">
        <v>40042</v>
      </c>
      <c r="B1511" s="109">
        <v>8444.4</v>
      </c>
      <c r="C1511" s="119">
        <f t="shared" si="76"/>
        <v>1</v>
      </c>
      <c r="D1511" s="120"/>
      <c r="E1511" s="120">
        <f t="shared" si="77"/>
        <v>1.1843570125778715E-4</v>
      </c>
      <c r="F1511" s="120">
        <f t="shared" si="78"/>
        <v>6.1586564654049318E-3</v>
      </c>
      <c r="G1511" s="85"/>
    </row>
    <row r="1512" spans="1:7" ht="15" customHeight="1">
      <c r="A1512" s="102">
        <v>40049</v>
      </c>
      <c r="B1512" s="109">
        <v>8417.7999999999993</v>
      </c>
      <c r="C1512" s="119">
        <f t="shared" si="76"/>
        <v>-26.600000000000364</v>
      </c>
      <c r="D1512" s="120"/>
      <c r="E1512" s="120">
        <f t="shared" si="77"/>
        <v>-3.1500165790346699E-3</v>
      </c>
      <c r="F1512" s="120">
        <f t="shared" si="78"/>
        <v>-0.16380086210980283</v>
      </c>
      <c r="G1512" s="85"/>
    </row>
    <row r="1513" spans="1:7" ht="15" customHeight="1">
      <c r="A1513" s="102">
        <v>40056</v>
      </c>
      <c r="B1513" s="109">
        <v>8421.6</v>
      </c>
      <c r="C1513" s="119">
        <f t="shared" si="76"/>
        <v>3.8000000000010914</v>
      </c>
      <c r="D1513" s="120"/>
      <c r="E1513" s="120">
        <f t="shared" si="77"/>
        <v>4.5142436266020717E-4</v>
      </c>
      <c r="F1513" s="120">
        <f t="shared" si="78"/>
        <v>2.3474066858330773E-2</v>
      </c>
      <c r="G1513" s="85"/>
    </row>
    <row r="1514" spans="1:7" ht="15" customHeight="1">
      <c r="A1514" s="102">
        <v>40063</v>
      </c>
      <c r="B1514" s="109">
        <v>8422.7999999999993</v>
      </c>
      <c r="C1514" s="119">
        <f t="shared" si="76"/>
        <v>1.1999999999989086</v>
      </c>
      <c r="D1514" s="120"/>
      <c r="E1514" s="120">
        <f t="shared" si="77"/>
        <v>1.4249073810189376E-4</v>
      </c>
      <c r="F1514" s="120">
        <f t="shared" si="78"/>
        <v>7.4095183812984758E-3</v>
      </c>
      <c r="G1514" s="85"/>
    </row>
    <row r="1515" spans="1:7" ht="15" customHeight="1">
      <c r="A1515" s="102">
        <v>40070</v>
      </c>
      <c r="B1515" s="109">
        <v>8434.7999999999993</v>
      </c>
      <c r="C1515" s="119">
        <f t="shared" si="76"/>
        <v>12</v>
      </c>
      <c r="D1515" s="120"/>
      <c r="E1515" s="120">
        <f t="shared" si="77"/>
        <v>1.4247043738424279E-3</v>
      </c>
      <c r="F1515" s="120">
        <f t="shared" si="78"/>
        <v>7.4084627439806247E-2</v>
      </c>
      <c r="G1515" s="85"/>
    </row>
    <row r="1516" spans="1:7" ht="15" customHeight="1">
      <c r="A1516" s="102">
        <v>40077</v>
      </c>
      <c r="B1516" s="109">
        <v>8433.7999999999993</v>
      </c>
      <c r="C1516" s="119">
        <f t="shared" si="76"/>
        <v>-1</v>
      </c>
      <c r="D1516" s="120"/>
      <c r="E1516" s="120">
        <f t="shared" si="77"/>
        <v>-1.1855645658462561E-4</v>
      </c>
      <c r="F1516" s="120">
        <f t="shared" si="78"/>
        <v>-6.1649357424005315E-3</v>
      </c>
      <c r="G1516" s="85"/>
    </row>
    <row r="1517" spans="1:7" ht="15" customHeight="1">
      <c r="A1517" s="102">
        <v>40084</v>
      </c>
      <c r="B1517" s="109">
        <v>8431.6</v>
      </c>
      <c r="C1517" s="119">
        <f t="shared" si="76"/>
        <v>-2.1999999999989086</v>
      </c>
      <c r="D1517" s="120"/>
      <c r="E1517" s="120">
        <f t="shared" si="77"/>
        <v>-2.608551305460064E-4</v>
      </c>
      <c r="F1517" s="120">
        <f t="shared" si="78"/>
        <v>-1.3564466788392333E-2</v>
      </c>
      <c r="G1517" s="85"/>
    </row>
    <row r="1518" spans="1:7" ht="15" customHeight="1">
      <c r="A1518" s="102">
        <v>40091</v>
      </c>
      <c r="B1518" s="109">
        <v>8435.4</v>
      </c>
      <c r="C1518" s="119">
        <f t="shared" si="76"/>
        <v>3.7999999999992724</v>
      </c>
      <c r="D1518" s="120">
        <f>GDP!C743</f>
        <v>3.9E-2</v>
      </c>
      <c r="E1518" s="120">
        <f t="shared" si="77"/>
        <v>4.5068551639063429E-4</v>
      </c>
      <c r="F1518" s="120">
        <f t="shared" si="78"/>
        <v>2.3435646852312982E-2</v>
      </c>
      <c r="G1518" s="85"/>
    </row>
    <row r="1519" spans="1:7" ht="15" customHeight="1">
      <c r="A1519" s="102">
        <v>40098</v>
      </c>
      <c r="B1519" s="109">
        <v>8448.7000000000007</v>
      </c>
      <c r="C1519" s="119">
        <f t="shared" si="76"/>
        <v>13.300000000001091</v>
      </c>
      <c r="D1519" s="120"/>
      <c r="E1519" s="120">
        <f t="shared" si="77"/>
        <v>1.5766887165992237E-3</v>
      </c>
      <c r="F1519" s="120">
        <f t="shared" si="78"/>
        <v>8.1987813263159626E-2</v>
      </c>
      <c r="G1519" s="85"/>
    </row>
    <row r="1520" spans="1:7" ht="15" customHeight="1">
      <c r="A1520" s="102">
        <v>40105</v>
      </c>
      <c r="B1520" s="109">
        <v>8463.4</v>
      </c>
      <c r="C1520" s="119">
        <f t="shared" si="76"/>
        <v>14.699999999998909</v>
      </c>
      <c r="D1520" s="120"/>
      <c r="E1520" s="120">
        <f t="shared" si="77"/>
        <v>1.7399126492831925E-3</v>
      </c>
      <c r="F1520" s="120">
        <f t="shared" si="78"/>
        <v>9.0475457762726003E-2</v>
      </c>
      <c r="G1520" s="85"/>
    </row>
    <row r="1521" spans="1:7" ht="15" customHeight="1">
      <c r="A1521" s="102">
        <v>40112</v>
      </c>
      <c r="B1521" s="109">
        <v>8471.4</v>
      </c>
      <c r="C1521" s="119">
        <f t="shared" si="76"/>
        <v>8</v>
      </c>
      <c r="D1521" s="120"/>
      <c r="E1521" s="120">
        <f t="shared" si="77"/>
        <v>9.4524659120448051E-4</v>
      </c>
      <c r="F1521" s="120">
        <f t="shared" si="78"/>
        <v>4.9152822742632989E-2</v>
      </c>
      <c r="G1521" s="85"/>
    </row>
    <row r="1522" spans="1:7" ht="15" customHeight="1">
      <c r="A1522" s="102">
        <v>40119</v>
      </c>
      <c r="B1522" s="109">
        <v>8469.7999999999993</v>
      </c>
      <c r="C1522" s="119">
        <f t="shared" si="76"/>
        <v>-1.6000000000003638</v>
      </c>
      <c r="D1522" s="120"/>
      <c r="E1522" s="120">
        <f t="shared" si="77"/>
        <v>-1.8887078877167455E-4</v>
      </c>
      <c r="F1522" s="120">
        <f t="shared" si="78"/>
        <v>-9.8212810161270765E-3</v>
      </c>
      <c r="G1522" s="85"/>
    </row>
    <row r="1523" spans="1:7" ht="15" customHeight="1">
      <c r="A1523" s="102">
        <v>40126</v>
      </c>
      <c r="B1523" s="109">
        <v>8484.6</v>
      </c>
      <c r="C1523" s="119">
        <f t="shared" si="76"/>
        <v>14.800000000001091</v>
      </c>
      <c r="D1523" s="120"/>
      <c r="E1523" s="120">
        <f t="shared" si="77"/>
        <v>1.7473848260881122E-3</v>
      </c>
      <c r="F1523" s="120">
        <f t="shared" si="78"/>
        <v>9.0864010956581837E-2</v>
      </c>
      <c r="G1523" s="85"/>
    </row>
    <row r="1524" spans="1:7" ht="15" customHeight="1">
      <c r="A1524" s="102">
        <v>40133</v>
      </c>
      <c r="B1524" s="109">
        <v>8491.2000000000007</v>
      </c>
      <c r="C1524" s="119">
        <f t="shared" si="76"/>
        <v>6.6000000000003638</v>
      </c>
      <c r="D1524" s="120"/>
      <c r="E1524" s="120">
        <f t="shared" si="77"/>
        <v>7.7787992362637762E-4</v>
      </c>
      <c r="F1524" s="120">
        <f t="shared" si="78"/>
        <v>4.0449756028571635E-2</v>
      </c>
      <c r="G1524" s="85"/>
    </row>
    <row r="1525" spans="1:7" ht="15" customHeight="1">
      <c r="A1525" s="102">
        <v>40140</v>
      </c>
      <c r="B1525" s="109">
        <v>8492.1</v>
      </c>
      <c r="C1525" s="119">
        <f t="shared" si="76"/>
        <v>0.8999999999996362</v>
      </c>
      <c r="D1525" s="120"/>
      <c r="E1525" s="120">
        <f t="shared" si="77"/>
        <v>1.0599208592420814E-4</v>
      </c>
      <c r="F1525" s="120">
        <f t="shared" si="78"/>
        <v>5.511588468058823E-3</v>
      </c>
      <c r="G1525" s="85"/>
    </row>
    <row r="1526" spans="1:7" ht="15" customHeight="1">
      <c r="A1526" s="102">
        <v>40147</v>
      </c>
      <c r="B1526" s="109">
        <v>8491.4</v>
      </c>
      <c r="C1526" s="119">
        <f t="shared" si="76"/>
        <v>-0.7000000000007276</v>
      </c>
      <c r="D1526" s="120"/>
      <c r="E1526" s="120">
        <f t="shared" si="77"/>
        <v>-8.2429552172104379E-5</v>
      </c>
      <c r="F1526" s="120">
        <f t="shared" si="78"/>
        <v>-4.2863367129494278E-3</v>
      </c>
      <c r="G1526" s="85"/>
    </row>
    <row r="1527" spans="1:7" ht="15" customHeight="1">
      <c r="A1527" s="102">
        <v>40154</v>
      </c>
      <c r="B1527" s="109">
        <v>8504.6</v>
      </c>
      <c r="C1527" s="119">
        <f t="shared" si="76"/>
        <v>13.200000000000728</v>
      </c>
      <c r="D1527" s="120"/>
      <c r="E1527" s="120">
        <f t="shared" si="77"/>
        <v>1.5545139788492744E-3</v>
      </c>
      <c r="F1527" s="120">
        <f t="shared" si="78"/>
        <v>8.0834726900162274E-2</v>
      </c>
      <c r="G1527" s="85"/>
    </row>
    <row r="1528" spans="1:7" ht="15" customHeight="1">
      <c r="A1528" s="102">
        <v>40161</v>
      </c>
      <c r="B1528" s="109">
        <v>8495.7000000000007</v>
      </c>
      <c r="C1528" s="119">
        <f t="shared" si="76"/>
        <v>-8.8999999999996362</v>
      </c>
      <c r="D1528" s="120"/>
      <c r="E1528" s="120">
        <f t="shared" si="77"/>
        <v>-1.0464924864190715E-3</v>
      </c>
      <c r="F1528" s="120">
        <f t="shared" si="78"/>
        <v>-5.4417609293791719E-2</v>
      </c>
      <c r="G1528" s="85"/>
    </row>
    <row r="1529" spans="1:7" ht="15" customHeight="1">
      <c r="A1529" s="102">
        <v>40168</v>
      </c>
      <c r="B1529" s="109">
        <v>8483.6</v>
      </c>
      <c r="C1529" s="119">
        <f t="shared" si="76"/>
        <v>-12.100000000000364</v>
      </c>
      <c r="D1529" s="120"/>
      <c r="E1529" s="120">
        <f t="shared" si="77"/>
        <v>-1.4242499146627544E-3</v>
      </c>
      <c r="F1529" s="120">
        <f t="shared" si="78"/>
        <v>-7.4060995562463233E-2</v>
      </c>
      <c r="G1529" s="85"/>
    </row>
    <row r="1530" spans="1:7" ht="15" customHeight="1">
      <c r="A1530" s="102">
        <v>40175</v>
      </c>
      <c r="B1530" s="109">
        <v>8470.2000000000007</v>
      </c>
      <c r="C1530" s="119">
        <f t="shared" si="76"/>
        <v>-13.399999999999636</v>
      </c>
      <c r="D1530" s="120"/>
      <c r="E1530" s="120">
        <f t="shared" si="77"/>
        <v>-1.5795181290960954E-3</v>
      </c>
      <c r="F1530" s="120">
        <f t="shared" si="78"/>
        <v>-8.2134942712996956E-2</v>
      </c>
      <c r="G1530" s="85"/>
    </row>
    <row r="1531" spans="1:7" ht="15" customHeight="1">
      <c r="A1531" s="102">
        <v>40182</v>
      </c>
      <c r="B1531" s="109">
        <v>8438.4</v>
      </c>
      <c r="C1531" s="119">
        <f t="shared" si="76"/>
        <v>-31.800000000001091</v>
      </c>
      <c r="D1531" s="120">
        <f>GDP!C746</f>
        <v>1.7000000000000001E-2</v>
      </c>
      <c r="E1531" s="120">
        <f t="shared" si="77"/>
        <v>-3.7543387405257361E-3</v>
      </c>
      <c r="F1531" s="120">
        <f t="shared" si="78"/>
        <v>-0.19522561450733827</v>
      </c>
      <c r="G1531" s="85"/>
    </row>
    <row r="1532" spans="1:7" ht="15" customHeight="1">
      <c r="A1532" s="102">
        <v>40189</v>
      </c>
      <c r="B1532" s="109">
        <v>8431.1</v>
      </c>
      <c r="C1532" s="119">
        <f t="shared" si="76"/>
        <v>-7.2999999999992724</v>
      </c>
      <c r="D1532" s="120"/>
      <c r="E1532" s="120">
        <f t="shared" si="77"/>
        <v>-8.650929086081808E-4</v>
      </c>
      <c r="F1532" s="120">
        <f t="shared" si="78"/>
        <v>-4.4984831247625402E-2</v>
      </c>
      <c r="G1532" s="85"/>
    </row>
    <row r="1533" spans="1:7" ht="15" customHeight="1">
      <c r="A1533" s="102">
        <v>40196</v>
      </c>
      <c r="B1533" s="109">
        <v>8436.2999999999993</v>
      </c>
      <c r="C1533" s="119">
        <f t="shared" si="76"/>
        <v>5.1999999999989086</v>
      </c>
      <c r="D1533" s="120"/>
      <c r="E1533" s="120">
        <f t="shared" si="77"/>
        <v>6.1676412330525176E-4</v>
      </c>
      <c r="F1533" s="120">
        <f t="shared" si="78"/>
        <v>3.2071734411873089E-2</v>
      </c>
      <c r="G1533" s="85"/>
    </row>
    <row r="1534" spans="1:7" ht="15" customHeight="1">
      <c r="A1534" s="102">
        <v>40203</v>
      </c>
      <c r="B1534" s="109">
        <v>8455.2999999999993</v>
      </c>
      <c r="C1534" s="119">
        <f t="shared" si="76"/>
        <v>19</v>
      </c>
      <c r="D1534" s="120"/>
      <c r="E1534" s="120">
        <f t="shared" si="77"/>
        <v>2.2521721607813854E-3</v>
      </c>
      <c r="F1534" s="120">
        <f t="shared" si="78"/>
        <v>0.11711295236063204</v>
      </c>
      <c r="G1534" s="85"/>
    </row>
    <row r="1535" spans="1:7" ht="15" customHeight="1">
      <c r="A1535" s="102">
        <v>40210</v>
      </c>
      <c r="B1535" s="109">
        <v>8468.9</v>
      </c>
      <c r="C1535" s="119">
        <f t="shared" si="76"/>
        <v>13.600000000000364</v>
      </c>
      <c r="D1535" s="120"/>
      <c r="E1535" s="120">
        <f t="shared" si="77"/>
        <v>1.6084585999314471E-3</v>
      </c>
      <c r="F1535" s="120">
        <f t="shared" si="78"/>
        <v>8.3639847196435246E-2</v>
      </c>
      <c r="G1535" s="85"/>
    </row>
    <row r="1536" spans="1:7" ht="15" customHeight="1">
      <c r="A1536" s="102">
        <v>40217</v>
      </c>
      <c r="B1536" s="109">
        <v>8474</v>
      </c>
      <c r="C1536" s="119">
        <f t="shared" si="76"/>
        <v>5.1000000000003638</v>
      </c>
      <c r="D1536" s="120"/>
      <c r="E1536" s="120">
        <f t="shared" si="77"/>
        <v>6.0220335580776297E-4</v>
      </c>
      <c r="F1536" s="120">
        <f t="shared" si="78"/>
        <v>3.1314574502003673E-2</v>
      </c>
      <c r="G1536" s="85"/>
    </row>
    <row r="1537" spans="1:7" ht="15" customHeight="1">
      <c r="A1537" s="102">
        <v>40224</v>
      </c>
      <c r="B1537" s="109">
        <v>8508.2999999999993</v>
      </c>
      <c r="C1537" s="119">
        <f t="shared" si="76"/>
        <v>34.299999999999272</v>
      </c>
      <c r="D1537" s="120"/>
      <c r="E1537" s="120">
        <f t="shared" si="77"/>
        <v>4.0476752419163643E-3</v>
      </c>
      <c r="F1537" s="120">
        <f t="shared" si="78"/>
        <v>0.21047911257965093</v>
      </c>
      <c r="G1537" s="85"/>
    </row>
    <row r="1538" spans="1:7" ht="15" customHeight="1">
      <c r="A1538" s="102">
        <v>40231</v>
      </c>
      <c r="B1538" s="109">
        <v>8508</v>
      </c>
      <c r="C1538" s="119">
        <f t="shared" si="76"/>
        <v>-0.2999999999992724</v>
      </c>
      <c r="D1538" s="120"/>
      <c r="E1538" s="120">
        <f t="shared" si="77"/>
        <v>-3.5259687599082356E-5</v>
      </c>
      <c r="F1538" s="120">
        <f t="shared" si="78"/>
        <v>-1.8335037551522825E-3</v>
      </c>
      <c r="G1538" s="85"/>
    </row>
    <row r="1539" spans="1:7" ht="15" customHeight="1">
      <c r="A1539" s="102">
        <v>40238</v>
      </c>
      <c r="B1539" s="109">
        <v>8495.4</v>
      </c>
      <c r="C1539" s="119">
        <f t="shared" si="76"/>
        <v>-12.600000000000364</v>
      </c>
      <c r="D1539" s="120"/>
      <c r="E1539" s="120">
        <f t="shared" si="77"/>
        <v>-1.480959097320212E-3</v>
      </c>
      <c r="F1539" s="120">
        <f t="shared" si="78"/>
        <v>-7.7009873060651018E-2</v>
      </c>
      <c r="G1539" s="85"/>
    </row>
    <row r="1540" spans="1:7" ht="15" customHeight="1">
      <c r="A1540" s="102">
        <v>40245</v>
      </c>
      <c r="B1540" s="109">
        <v>8486</v>
      </c>
      <c r="C1540" s="119">
        <f t="shared" si="76"/>
        <v>-9.3999999999996362</v>
      </c>
      <c r="D1540" s="120"/>
      <c r="E1540" s="120">
        <f t="shared" si="77"/>
        <v>-1.1064811545071023E-3</v>
      </c>
      <c r="F1540" s="120">
        <f t="shared" si="78"/>
        <v>-5.7537020034369321E-2</v>
      </c>
      <c r="G1540" s="85"/>
    </row>
    <row r="1541" spans="1:7" ht="15" customHeight="1">
      <c r="A1541" s="102">
        <v>40252</v>
      </c>
      <c r="B1541" s="109">
        <v>8490.4</v>
      </c>
      <c r="C1541" s="119">
        <f t="shared" si="76"/>
        <v>4.3999999999996362</v>
      </c>
      <c r="D1541" s="120"/>
      <c r="E1541" s="120">
        <f t="shared" si="77"/>
        <v>5.1850106057030831E-4</v>
      </c>
      <c r="F1541" s="120">
        <f t="shared" si="78"/>
        <v>2.6962055149656033E-2</v>
      </c>
      <c r="G1541" s="85"/>
    </row>
    <row r="1542" spans="1:7" ht="15" customHeight="1">
      <c r="A1542" s="102">
        <v>40259</v>
      </c>
      <c r="B1542" s="109">
        <v>8489.2000000000007</v>
      </c>
      <c r="C1542" s="119">
        <f t="shared" si="76"/>
        <v>-1.1999999999989086</v>
      </c>
      <c r="D1542" s="120"/>
      <c r="E1542" s="120">
        <f t="shared" si="77"/>
        <v>-1.4133609723910635E-4</v>
      </c>
      <c r="F1542" s="120">
        <f t="shared" si="78"/>
        <v>-7.3494770564335298E-3</v>
      </c>
      <c r="G1542" s="85"/>
    </row>
    <row r="1543" spans="1:7" ht="15" customHeight="1">
      <c r="A1543" s="102">
        <v>40266</v>
      </c>
      <c r="B1543" s="109">
        <v>8497</v>
      </c>
      <c r="C1543" s="119">
        <f t="shared" si="76"/>
        <v>7.7999999999992724</v>
      </c>
      <c r="D1543" s="120"/>
      <c r="E1543" s="120">
        <f t="shared" si="77"/>
        <v>9.1881449370956878E-4</v>
      </c>
      <c r="F1543" s="120">
        <f t="shared" si="78"/>
        <v>4.7778353672897574E-2</v>
      </c>
      <c r="G1543" s="85"/>
    </row>
    <row r="1544" spans="1:7" ht="15" customHeight="1">
      <c r="A1544" s="102">
        <v>40273</v>
      </c>
      <c r="B1544" s="109">
        <v>8507.9</v>
      </c>
      <c r="C1544" s="119">
        <f t="shared" si="76"/>
        <v>10.899999999999636</v>
      </c>
      <c r="D1544" s="120">
        <f>GDP!C749</f>
        <v>3.9E-2</v>
      </c>
      <c r="E1544" s="120">
        <f t="shared" si="77"/>
        <v>1.2828056961280024E-3</v>
      </c>
      <c r="F1544" s="120">
        <f t="shared" si="78"/>
        <v>6.670589619865612E-2</v>
      </c>
      <c r="G1544" s="85"/>
    </row>
    <row r="1545" spans="1:7" ht="15" customHeight="1">
      <c r="A1545" s="102">
        <v>40280</v>
      </c>
      <c r="B1545" s="109">
        <v>8515.2999999999993</v>
      </c>
      <c r="C1545" s="119">
        <f t="shared" si="76"/>
        <v>7.3999999999996362</v>
      </c>
      <c r="D1545" s="120"/>
      <c r="E1545" s="120">
        <f t="shared" si="77"/>
        <v>8.697798516672312E-4</v>
      </c>
      <c r="F1545" s="120">
        <f t="shared" si="78"/>
        <v>4.5228552286696019E-2</v>
      </c>
      <c r="G1545" s="85"/>
    </row>
    <row r="1546" spans="1:7" ht="15" customHeight="1">
      <c r="A1546" s="102">
        <v>40287</v>
      </c>
      <c r="B1546" s="109">
        <v>8508.5</v>
      </c>
      <c r="C1546" s="119">
        <f t="shared" si="76"/>
        <v>-6.7999999999992724</v>
      </c>
      <c r="D1546" s="120"/>
      <c r="E1546" s="120">
        <f t="shared" si="77"/>
        <v>-7.9856258734269765E-4</v>
      </c>
      <c r="F1546" s="120">
        <f t="shared" si="78"/>
        <v>-4.1525254541820281E-2</v>
      </c>
      <c r="G1546" s="85"/>
    </row>
    <row r="1547" spans="1:7" ht="15" customHeight="1">
      <c r="A1547" s="102">
        <v>40294</v>
      </c>
      <c r="B1547" s="109">
        <v>8535.7999999999993</v>
      </c>
      <c r="C1547" s="119">
        <f t="shared" ref="C1547:C1610" si="79">B1547-B1546</f>
        <v>27.299999999999272</v>
      </c>
      <c r="D1547" s="120"/>
      <c r="E1547" s="120">
        <f t="shared" ref="E1547:E1610" si="80">(B1547-B1546)/B1546</f>
        <v>3.208556149732535E-3</v>
      </c>
      <c r="F1547" s="120">
        <f t="shared" si="78"/>
        <v>0.16684491978609181</v>
      </c>
      <c r="G1547" s="85"/>
    </row>
    <row r="1548" spans="1:7" ht="15" customHeight="1">
      <c r="A1548" s="102">
        <v>40301</v>
      </c>
      <c r="B1548" s="109">
        <v>8552.6</v>
      </c>
      <c r="C1548" s="119">
        <f t="shared" si="79"/>
        <v>16.800000000001091</v>
      </c>
      <c r="D1548" s="120"/>
      <c r="E1548" s="120">
        <f t="shared" si="80"/>
        <v>1.9681810726588128E-3</v>
      </c>
      <c r="F1548" s="120">
        <f t="shared" si="78"/>
        <v>0.10234541577825827</v>
      </c>
      <c r="G1548" s="85"/>
    </row>
    <row r="1549" spans="1:7" ht="15" customHeight="1">
      <c r="A1549" s="102">
        <v>40308</v>
      </c>
      <c r="B1549" s="109">
        <v>8563.6</v>
      </c>
      <c r="C1549" s="119">
        <f t="shared" si="79"/>
        <v>11</v>
      </c>
      <c r="D1549" s="120"/>
      <c r="E1549" s="120">
        <f t="shared" si="80"/>
        <v>1.2861585950471202E-3</v>
      </c>
      <c r="F1549" s="120">
        <f t="shared" si="78"/>
        <v>6.6880246942450247E-2</v>
      </c>
      <c r="G1549" s="85"/>
    </row>
    <row r="1550" spans="1:7" ht="15" customHeight="1">
      <c r="A1550" s="102">
        <v>40315</v>
      </c>
      <c r="B1550" s="109">
        <v>8586</v>
      </c>
      <c r="C1550" s="119">
        <f t="shared" si="79"/>
        <v>22.399999999999636</v>
      </c>
      <c r="D1550" s="120"/>
      <c r="E1550" s="120">
        <f t="shared" si="80"/>
        <v>2.6157223597552005E-3</v>
      </c>
      <c r="F1550" s="120">
        <f t="shared" si="78"/>
        <v>0.13601756270727042</v>
      </c>
      <c r="G1550" s="85"/>
    </row>
    <row r="1551" spans="1:7" ht="15" customHeight="1">
      <c r="A1551" s="102">
        <v>40322</v>
      </c>
      <c r="B1551" s="109">
        <v>8572.7999999999993</v>
      </c>
      <c r="C1551" s="119">
        <f t="shared" si="79"/>
        <v>-13.200000000000728</v>
      </c>
      <c r="D1551" s="120"/>
      <c r="E1551" s="120">
        <f t="shared" si="80"/>
        <v>-1.5373864430469051E-3</v>
      </c>
      <c r="F1551" s="120">
        <f t="shared" si="78"/>
        <v>-7.9944095038439064E-2</v>
      </c>
      <c r="G1551" s="85"/>
    </row>
    <row r="1552" spans="1:7" ht="15" customHeight="1">
      <c r="A1552" s="102">
        <v>40329</v>
      </c>
      <c r="B1552" s="109">
        <v>8596.4</v>
      </c>
      <c r="C1552" s="119">
        <f t="shared" si="79"/>
        <v>23.600000000000364</v>
      </c>
      <c r="D1552" s="120"/>
      <c r="E1552" s="120">
        <f t="shared" si="80"/>
        <v>2.7528928704741002E-3</v>
      </c>
      <c r="F1552" s="120">
        <f t="shared" si="78"/>
        <v>0.14315042926465321</v>
      </c>
      <c r="G1552" s="85"/>
    </row>
    <row r="1553" spans="1:7" ht="15" customHeight="1">
      <c r="A1553" s="102">
        <v>40336</v>
      </c>
      <c r="B1553" s="109">
        <v>8595.7999999999993</v>
      </c>
      <c r="C1553" s="119">
        <f t="shared" si="79"/>
        <v>-0.6000000000003638</v>
      </c>
      <c r="D1553" s="120"/>
      <c r="E1553" s="120">
        <f t="shared" si="80"/>
        <v>-6.9796659066628333E-5</v>
      </c>
      <c r="F1553" s="120">
        <f t="shared" si="78"/>
        <v>-3.6294262714646735E-3</v>
      </c>
      <c r="G1553" s="85"/>
    </row>
    <row r="1554" spans="1:7" ht="15" customHeight="1">
      <c r="A1554" s="102">
        <v>40343</v>
      </c>
      <c r="B1554" s="109">
        <v>8584.5</v>
      </c>
      <c r="C1554" s="119">
        <f t="shared" si="79"/>
        <v>-11.299999999999272</v>
      </c>
      <c r="D1554" s="120"/>
      <c r="E1554" s="120">
        <f t="shared" si="80"/>
        <v>-1.3145955001278849E-3</v>
      </c>
      <c r="F1554" s="120">
        <f t="shared" si="78"/>
        <v>-6.8358966006650007E-2</v>
      </c>
      <c r="G1554" s="85"/>
    </row>
    <row r="1555" spans="1:7" ht="15" customHeight="1">
      <c r="A1555" s="102">
        <v>40350</v>
      </c>
      <c r="B1555" s="109">
        <v>8606.1</v>
      </c>
      <c r="C1555" s="119">
        <f t="shared" si="79"/>
        <v>21.600000000000364</v>
      </c>
      <c r="D1555" s="120"/>
      <c r="E1555" s="120">
        <f t="shared" si="80"/>
        <v>2.5161628516512744E-3</v>
      </c>
      <c r="F1555" s="120">
        <f t="shared" si="78"/>
        <v>0.13084046828586626</v>
      </c>
      <c r="G1555" s="85"/>
    </row>
    <row r="1556" spans="1:7" ht="15" customHeight="1">
      <c r="A1556" s="102">
        <v>40357</v>
      </c>
      <c r="B1556" s="109">
        <v>8605.2999999999993</v>
      </c>
      <c r="C1556" s="119">
        <f t="shared" si="79"/>
        <v>-0.80000000000109139</v>
      </c>
      <c r="D1556" s="120"/>
      <c r="E1556" s="120">
        <f t="shared" si="80"/>
        <v>-9.2957320970136453E-5</v>
      </c>
      <c r="F1556" s="120">
        <f t="shared" ref="F1556:F1619" si="81">E1556*52</f>
        <v>-4.8337806904470955E-3</v>
      </c>
      <c r="G1556" s="85"/>
    </row>
    <row r="1557" spans="1:7" ht="15" customHeight="1">
      <c r="A1557" s="102">
        <v>40364</v>
      </c>
      <c r="B1557" s="109">
        <v>8573.7000000000007</v>
      </c>
      <c r="C1557" s="119">
        <f t="shared" si="79"/>
        <v>-31.599999999998545</v>
      </c>
      <c r="D1557" s="120">
        <f>GDP!C752</f>
        <v>2.7000000000000003E-2</v>
      </c>
      <c r="E1557" s="120">
        <f t="shared" si="80"/>
        <v>-3.6721555320556572E-3</v>
      </c>
      <c r="F1557" s="120">
        <f t="shared" si="81"/>
        <v>-0.19095208766689417</v>
      </c>
      <c r="G1557" s="85"/>
    </row>
    <row r="1558" spans="1:7" ht="15" customHeight="1">
      <c r="A1558" s="102">
        <v>40371</v>
      </c>
      <c r="B1558" s="109">
        <v>8595.2000000000007</v>
      </c>
      <c r="C1558" s="119">
        <f t="shared" si="79"/>
        <v>21.5</v>
      </c>
      <c r="D1558" s="120"/>
      <c r="E1558" s="120">
        <f t="shared" si="80"/>
        <v>2.5076688011010412E-3</v>
      </c>
      <c r="F1558" s="120">
        <f t="shared" si="81"/>
        <v>0.13039877765725413</v>
      </c>
      <c r="G1558" s="85"/>
    </row>
    <row r="1559" spans="1:7" ht="15" customHeight="1">
      <c r="A1559" s="102">
        <v>40378</v>
      </c>
      <c r="B1559" s="109">
        <v>8602</v>
      </c>
      <c r="C1559" s="119">
        <f t="shared" si="79"/>
        <v>6.7999999999992724</v>
      </c>
      <c r="D1559" s="120"/>
      <c r="E1559" s="120">
        <f t="shared" si="80"/>
        <v>7.9113924050624443E-4</v>
      </c>
      <c r="F1559" s="120">
        <f t="shared" si="81"/>
        <v>4.1139240506324712E-2</v>
      </c>
      <c r="G1559" s="85"/>
    </row>
    <row r="1560" spans="1:7" ht="15" customHeight="1">
      <c r="A1560" s="102">
        <v>40385</v>
      </c>
      <c r="B1560" s="109">
        <v>8623.9</v>
      </c>
      <c r="C1560" s="119">
        <f t="shared" si="79"/>
        <v>21.899999999999636</v>
      </c>
      <c r="D1560" s="120"/>
      <c r="E1560" s="120">
        <f t="shared" si="80"/>
        <v>2.5459195535921454E-3</v>
      </c>
      <c r="F1560" s="120">
        <f t="shared" si="81"/>
        <v>0.13238781678679157</v>
      </c>
      <c r="G1560" s="85"/>
    </row>
    <row r="1561" spans="1:7" ht="15" customHeight="1">
      <c r="A1561" s="102">
        <v>40392</v>
      </c>
      <c r="B1561" s="109">
        <v>8635.4</v>
      </c>
      <c r="C1561" s="119">
        <f t="shared" si="79"/>
        <v>11.5</v>
      </c>
      <c r="D1561" s="120"/>
      <c r="E1561" s="120">
        <f t="shared" si="80"/>
        <v>1.3335034033325991E-3</v>
      </c>
      <c r="F1561" s="120">
        <f t="shared" si="81"/>
        <v>6.9342176973295158E-2</v>
      </c>
      <c r="G1561" s="85"/>
    </row>
    <row r="1562" spans="1:7" ht="15" customHeight="1">
      <c r="A1562" s="102">
        <v>40399</v>
      </c>
      <c r="B1562" s="109">
        <v>8648.7000000000007</v>
      </c>
      <c r="C1562" s="119">
        <f t="shared" si="79"/>
        <v>13.300000000001091</v>
      </c>
      <c r="D1562" s="120"/>
      <c r="E1562" s="120">
        <f t="shared" si="80"/>
        <v>1.5401718507540001E-3</v>
      </c>
      <c r="F1562" s="120">
        <f t="shared" si="81"/>
        <v>8.0088936239208014E-2</v>
      </c>
      <c r="G1562" s="85"/>
    </row>
    <row r="1563" spans="1:7" ht="15" customHeight="1">
      <c r="A1563" s="102">
        <v>40406</v>
      </c>
      <c r="B1563" s="109">
        <v>8656.1</v>
      </c>
      <c r="C1563" s="119">
        <f t="shared" si="79"/>
        <v>7.3999999999996362</v>
      </c>
      <c r="D1563" s="120"/>
      <c r="E1563" s="120">
        <f t="shared" si="80"/>
        <v>8.5561991975668429E-4</v>
      </c>
      <c r="F1563" s="120">
        <f t="shared" si="81"/>
        <v>4.4492235827347584E-2</v>
      </c>
      <c r="G1563" s="85"/>
    </row>
    <row r="1564" spans="1:7" ht="15" customHeight="1">
      <c r="A1564" s="102">
        <v>40413</v>
      </c>
      <c r="B1564" s="109">
        <v>8656.4</v>
      </c>
      <c r="C1564" s="119">
        <f t="shared" si="79"/>
        <v>0.2999999999992724</v>
      </c>
      <c r="D1564" s="120"/>
      <c r="E1564" s="120">
        <f t="shared" si="80"/>
        <v>3.4657640276714965E-5</v>
      </c>
      <c r="F1564" s="120">
        <f t="shared" si="81"/>
        <v>1.8021972943891781E-3</v>
      </c>
      <c r="G1564" s="85"/>
    </row>
    <row r="1565" spans="1:7" ht="15" customHeight="1">
      <c r="A1565" s="102">
        <v>40420</v>
      </c>
      <c r="B1565" s="109">
        <v>8668</v>
      </c>
      <c r="C1565" s="119">
        <f t="shared" si="79"/>
        <v>11.600000000000364</v>
      </c>
      <c r="D1565" s="120"/>
      <c r="E1565" s="120">
        <f t="shared" si="80"/>
        <v>1.3400489811007305E-3</v>
      </c>
      <c r="F1565" s="120">
        <f t="shared" si="81"/>
        <v>6.9682547017237986E-2</v>
      </c>
      <c r="G1565" s="85"/>
    </row>
    <row r="1566" spans="1:7" ht="15" customHeight="1">
      <c r="A1566" s="102">
        <v>40427</v>
      </c>
      <c r="B1566" s="109">
        <v>8673</v>
      </c>
      <c r="C1566" s="119">
        <f t="shared" si="79"/>
        <v>5</v>
      </c>
      <c r="D1566" s="120"/>
      <c r="E1566" s="120">
        <f t="shared" si="80"/>
        <v>5.7683433317951081E-4</v>
      </c>
      <c r="F1566" s="120">
        <f t="shared" si="81"/>
        <v>2.9995385325334561E-2</v>
      </c>
      <c r="G1566" s="85"/>
    </row>
    <row r="1567" spans="1:7" ht="15" customHeight="1">
      <c r="A1567" s="102">
        <v>40434</v>
      </c>
      <c r="B1567" s="109">
        <v>8682.5</v>
      </c>
      <c r="C1567" s="119">
        <f t="shared" si="79"/>
        <v>9.5</v>
      </c>
      <c r="D1567" s="120"/>
      <c r="E1567" s="120">
        <f t="shared" si="80"/>
        <v>1.0953533955955263E-3</v>
      </c>
      <c r="F1567" s="120">
        <f t="shared" si="81"/>
        <v>5.6958376570967362E-2</v>
      </c>
      <c r="G1567" s="85"/>
    </row>
    <row r="1568" spans="1:7" ht="15" customHeight="1">
      <c r="A1568" s="102">
        <v>40441</v>
      </c>
      <c r="B1568" s="109">
        <v>8683.1</v>
      </c>
      <c r="C1568" s="119">
        <f t="shared" si="79"/>
        <v>0.6000000000003638</v>
      </c>
      <c r="D1568" s="120"/>
      <c r="E1568" s="120">
        <f t="shared" si="80"/>
        <v>6.9104520587430322E-5</v>
      </c>
      <c r="F1568" s="120">
        <f t="shared" si="81"/>
        <v>3.5934350705463768E-3</v>
      </c>
      <c r="G1568" s="85"/>
    </row>
    <row r="1569" spans="1:7" ht="15" customHeight="1">
      <c r="A1569" s="102">
        <v>40448</v>
      </c>
      <c r="B1569" s="109">
        <v>8697.7999999999993</v>
      </c>
      <c r="C1569" s="119">
        <f t="shared" si="79"/>
        <v>14.699999999998909</v>
      </c>
      <c r="D1569" s="120"/>
      <c r="E1569" s="120">
        <f t="shared" si="80"/>
        <v>1.6929437643236757E-3</v>
      </c>
      <c r="F1569" s="120">
        <f t="shared" si="81"/>
        <v>8.803307574483113E-2</v>
      </c>
      <c r="G1569" s="85"/>
    </row>
    <row r="1570" spans="1:7" ht="15" customHeight="1">
      <c r="A1570" s="102">
        <v>40455</v>
      </c>
      <c r="B1570" s="109">
        <v>8714.2000000000007</v>
      </c>
      <c r="C1570" s="119">
        <f t="shared" si="79"/>
        <v>16.400000000001455</v>
      </c>
      <c r="D1570" s="120">
        <f>GDP!C755</f>
        <v>2.5000000000000001E-2</v>
      </c>
      <c r="E1570" s="120">
        <f t="shared" si="80"/>
        <v>1.885534273034728E-3</v>
      </c>
      <c r="F1570" s="120">
        <f t="shared" si="81"/>
        <v>9.8047782197805855E-2</v>
      </c>
      <c r="G1570" s="85"/>
    </row>
    <row r="1571" spans="1:7" ht="15" customHeight="1">
      <c r="A1571" s="102">
        <v>40462</v>
      </c>
      <c r="B1571" s="109">
        <v>8732.6</v>
      </c>
      <c r="C1571" s="119">
        <f t="shared" si="79"/>
        <v>18.399999999999636</v>
      </c>
      <c r="D1571" s="120"/>
      <c r="E1571" s="120">
        <f t="shared" si="80"/>
        <v>2.1114961786508958E-3</v>
      </c>
      <c r="F1571" s="120">
        <f t="shared" si="81"/>
        <v>0.10979780128984658</v>
      </c>
      <c r="G1571" s="85"/>
    </row>
    <row r="1572" spans="1:7" ht="15" customHeight="1">
      <c r="A1572" s="102">
        <v>40469</v>
      </c>
      <c r="B1572" s="109">
        <v>8739.2999999999993</v>
      </c>
      <c r="C1572" s="119">
        <f t="shared" si="79"/>
        <v>6.6999999999989086</v>
      </c>
      <c r="D1572" s="120"/>
      <c r="E1572" s="120">
        <f t="shared" si="80"/>
        <v>7.6723999725155257E-4</v>
      </c>
      <c r="F1572" s="120">
        <f t="shared" si="81"/>
        <v>3.9896479857080731E-2</v>
      </c>
      <c r="G1572" s="85"/>
    </row>
    <row r="1573" spans="1:7" ht="15" customHeight="1">
      <c r="A1573" s="102">
        <v>40476</v>
      </c>
      <c r="B1573" s="109">
        <v>8741.6</v>
      </c>
      <c r="C1573" s="119">
        <f t="shared" si="79"/>
        <v>2.3000000000010914</v>
      </c>
      <c r="D1573" s="120"/>
      <c r="E1573" s="120">
        <f t="shared" si="80"/>
        <v>2.6317897314442705E-4</v>
      </c>
      <c r="F1573" s="120">
        <f t="shared" si="81"/>
        <v>1.3685306603510207E-2</v>
      </c>
      <c r="G1573" s="85"/>
    </row>
    <row r="1574" spans="1:7" ht="15" customHeight="1">
      <c r="A1574" s="102">
        <v>40483</v>
      </c>
      <c r="B1574" s="109">
        <v>8746.9</v>
      </c>
      <c r="C1574" s="119">
        <f t="shared" si="79"/>
        <v>5.2999999999992724</v>
      </c>
      <c r="D1574" s="120"/>
      <c r="E1574" s="120">
        <f t="shared" si="80"/>
        <v>6.0629633019118612E-4</v>
      </c>
      <c r="F1574" s="120">
        <f t="shared" si="81"/>
        <v>3.1527409169941678E-2</v>
      </c>
      <c r="G1574" s="85"/>
    </row>
    <row r="1575" spans="1:7" ht="15" customHeight="1">
      <c r="A1575" s="102">
        <v>40490</v>
      </c>
      <c r="B1575" s="109">
        <v>8744</v>
      </c>
      <c r="C1575" s="119">
        <f t="shared" si="79"/>
        <v>-2.8999999999996362</v>
      </c>
      <c r="D1575" s="120"/>
      <c r="E1575" s="120">
        <f t="shared" si="80"/>
        <v>-3.3154603345180995E-4</v>
      </c>
      <c r="F1575" s="120">
        <f t="shared" si="81"/>
        <v>-1.7240393739494118E-2</v>
      </c>
      <c r="G1575" s="85"/>
    </row>
    <row r="1576" spans="1:7" ht="15" customHeight="1">
      <c r="A1576" s="102">
        <v>40497</v>
      </c>
      <c r="B1576" s="109">
        <v>8749.9</v>
      </c>
      <c r="C1576" s="119">
        <f t="shared" si="79"/>
        <v>5.8999999999996362</v>
      </c>
      <c r="D1576" s="120"/>
      <c r="E1576" s="120">
        <f t="shared" si="80"/>
        <v>6.7474839890206272E-4</v>
      </c>
      <c r="F1576" s="120">
        <f t="shared" si="81"/>
        <v>3.5086916742907259E-2</v>
      </c>
      <c r="G1576" s="85"/>
    </row>
    <row r="1577" spans="1:7" ht="15" customHeight="1">
      <c r="A1577" s="102">
        <v>40504</v>
      </c>
      <c r="B1577" s="109">
        <v>8761.6</v>
      </c>
      <c r="C1577" s="119">
        <f t="shared" si="79"/>
        <v>11.700000000000728</v>
      </c>
      <c r="D1577" s="120"/>
      <c r="E1577" s="120">
        <f t="shared" si="80"/>
        <v>1.3371581389502426E-3</v>
      </c>
      <c r="F1577" s="120">
        <f t="shared" si="81"/>
        <v>6.9532223225412609E-2</v>
      </c>
      <c r="G1577" s="85"/>
    </row>
    <row r="1578" spans="1:7" ht="15" customHeight="1">
      <c r="A1578" s="102">
        <v>40511</v>
      </c>
      <c r="B1578" s="109">
        <v>8774.1</v>
      </c>
      <c r="C1578" s="119">
        <f t="shared" si="79"/>
        <v>12.5</v>
      </c>
      <c r="D1578" s="120"/>
      <c r="E1578" s="120">
        <f t="shared" si="80"/>
        <v>1.4266800584368151E-3</v>
      </c>
      <c r="F1578" s="120">
        <f t="shared" si="81"/>
        <v>7.4187363038714385E-2</v>
      </c>
      <c r="G1578" s="85"/>
    </row>
    <row r="1579" spans="1:7" ht="15" customHeight="1">
      <c r="A1579" s="102">
        <v>40518</v>
      </c>
      <c r="B1579" s="109">
        <v>8770.4</v>
      </c>
      <c r="C1579" s="119">
        <f t="shared" si="79"/>
        <v>-3.7000000000007276</v>
      </c>
      <c r="D1579" s="120"/>
      <c r="E1579" s="120">
        <f t="shared" si="80"/>
        <v>-4.2169567249070872E-4</v>
      </c>
      <c r="F1579" s="120">
        <f t="shared" si="81"/>
        <v>-2.1928174969516854E-2</v>
      </c>
      <c r="G1579" s="85"/>
    </row>
    <row r="1580" spans="1:7" ht="15" customHeight="1">
      <c r="A1580" s="102">
        <v>40525</v>
      </c>
      <c r="B1580" s="109">
        <v>8783.5</v>
      </c>
      <c r="C1580" s="119">
        <f t="shared" si="79"/>
        <v>13.100000000000364</v>
      </c>
      <c r="D1580" s="120"/>
      <c r="E1580" s="120">
        <f t="shared" si="80"/>
        <v>1.4936604943902633E-3</v>
      </c>
      <c r="F1580" s="120">
        <f t="shared" si="81"/>
        <v>7.7670345708293689E-2</v>
      </c>
      <c r="G1580" s="85"/>
    </row>
    <row r="1581" spans="1:7" ht="15" customHeight="1">
      <c r="A1581" s="102">
        <v>40532</v>
      </c>
      <c r="B1581" s="109">
        <v>8790.7000000000007</v>
      </c>
      <c r="C1581" s="119">
        <f t="shared" si="79"/>
        <v>7.2000000000007276</v>
      </c>
      <c r="D1581" s="120"/>
      <c r="E1581" s="120">
        <f t="shared" si="80"/>
        <v>8.1971879091486625E-4</v>
      </c>
      <c r="F1581" s="120">
        <f t="shared" si="81"/>
        <v>4.2625377127573041E-2</v>
      </c>
      <c r="G1581" s="85"/>
    </row>
    <row r="1582" spans="1:7" ht="15" customHeight="1">
      <c r="A1582" s="102">
        <v>40539</v>
      </c>
      <c r="B1582" s="109">
        <v>8811.4</v>
      </c>
      <c r="C1582" s="119">
        <f t="shared" si="79"/>
        <v>20.699999999998909</v>
      </c>
      <c r="D1582" s="120"/>
      <c r="E1582" s="120">
        <f t="shared" si="80"/>
        <v>2.3547612818090604E-3</v>
      </c>
      <c r="F1582" s="120">
        <f t="shared" si="81"/>
        <v>0.12244758665407114</v>
      </c>
      <c r="G1582" s="85"/>
    </row>
    <row r="1583" spans="1:7" ht="15" customHeight="1">
      <c r="A1583" s="102">
        <v>40546</v>
      </c>
      <c r="B1583" s="109">
        <v>8787</v>
      </c>
      <c r="C1583" s="119">
        <f t="shared" si="79"/>
        <v>-24.399999999999636</v>
      </c>
      <c r="D1583" s="120">
        <f>GDP!C758</f>
        <v>-1.4999999999999999E-2</v>
      </c>
      <c r="E1583" s="120">
        <f t="shared" si="80"/>
        <v>-2.7691399777560475E-3</v>
      </c>
      <c r="F1583" s="120">
        <f t="shared" si="81"/>
        <v>-0.14399527884331448</v>
      </c>
      <c r="G1583" s="85"/>
    </row>
    <row r="1584" spans="1:7" ht="15" customHeight="1">
      <c r="A1584" s="102">
        <v>40553</v>
      </c>
      <c r="B1584" s="109">
        <v>8807.1</v>
      </c>
      <c r="C1584" s="119">
        <f t="shared" si="79"/>
        <v>20.100000000000364</v>
      </c>
      <c r="D1584" s="120"/>
      <c r="E1584" s="120">
        <f t="shared" si="80"/>
        <v>2.2874701263230187E-3</v>
      </c>
      <c r="F1584" s="120">
        <f t="shared" si="81"/>
        <v>0.11894844656879697</v>
      </c>
      <c r="G1584" s="85"/>
    </row>
    <row r="1585" spans="1:7" ht="15" customHeight="1">
      <c r="A1585" s="102">
        <v>40560</v>
      </c>
      <c r="B1585" s="109">
        <v>8854.2000000000007</v>
      </c>
      <c r="C1585" s="119">
        <f t="shared" si="79"/>
        <v>47.100000000000364</v>
      </c>
      <c r="D1585" s="120"/>
      <c r="E1585" s="120">
        <f t="shared" si="80"/>
        <v>5.3479578976053819E-3</v>
      </c>
      <c r="F1585" s="120">
        <f t="shared" si="81"/>
        <v>0.27809381067547984</v>
      </c>
      <c r="G1585" s="85"/>
    </row>
    <row r="1586" spans="1:7" ht="15" customHeight="1">
      <c r="A1586" s="102">
        <v>40567</v>
      </c>
      <c r="B1586" s="109">
        <v>8822.2999999999993</v>
      </c>
      <c r="C1586" s="119">
        <f t="shared" si="79"/>
        <v>-31.900000000001455</v>
      </c>
      <c r="D1586" s="120"/>
      <c r="E1586" s="120">
        <f t="shared" si="80"/>
        <v>-3.6028099658920571E-3</v>
      </c>
      <c r="F1586" s="120">
        <f t="shared" si="81"/>
        <v>-0.18734611822638697</v>
      </c>
      <c r="G1586" s="85"/>
    </row>
    <row r="1587" spans="1:7" ht="15" customHeight="1">
      <c r="A1587" s="102">
        <v>40574</v>
      </c>
      <c r="B1587" s="109">
        <v>8838.7000000000007</v>
      </c>
      <c r="C1587" s="119">
        <f t="shared" si="79"/>
        <v>16.400000000001455</v>
      </c>
      <c r="D1587" s="120"/>
      <c r="E1587" s="120">
        <f t="shared" si="80"/>
        <v>1.858925676977824E-3</v>
      </c>
      <c r="F1587" s="120">
        <f t="shared" si="81"/>
        <v>9.6664135202846849E-2</v>
      </c>
      <c r="G1587" s="85"/>
    </row>
    <row r="1588" spans="1:7" ht="15" customHeight="1">
      <c r="A1588" s="102">
        <v>40581</v>
      </c>
      <c r="B1588" s="109">
        <v>8857.2999999999993</v>
      </c>
      <c r="C1588" s="119">
        <f t="shared" si="79"/>
        <v>18.599999999998545</v>
      </c>
      <c r="D1588" s="120"/>
      <c r="E1588" s="120">
        <f t="shared" si="80"/>
        <v>2.1043818661113673E-3</v>
      </c>
      <c r="F1588" s="120">
        <f t="shared" si="81"/>
        <v>0.10942785703779109</v>
      </c>
      <c r="G1588" s="85"/>
    </row>
    <row r="1589" spans="1:7" ht="15" customHeight="1">
      <c r="A1589" s="102">
        <v>40588</v>
      </c>
      <c r="B1589" s="109">
        <v>8864.2000000000007</v>
      </c>
      <c r="C1589" s="119">
        <f t="shared" si="79"/>
        <v>6.9000000000014552</v>
      </c>
      <c r="D1589" s="120"/>
      <c r="E1589" s="120">
        <f t="shared" si="80"/>
        <v>7.7901843676983452E-4</v>
      </c>
      <c r="F1589" s="120">
        <f t="shared" si="81"/>
        <v>4.0508958712031397E-2</v>
      </c>
      <c r="G1589" s="85"/>
    </row>
    <row r="1590" spans="1:7" ht="15" customHeight="1">
      <c r="A1590" s="102">
        <v>40595</v>
      </c>
      <c r="B1590" s="109">
        <v>8878.4</v>
      </c>
      <c r="C1590" s="119">
        <f t="shared" si="79"/>
        <v>14.199999999998909</v>
      </c>
      <c r="D1590" s="120"/>
      <c r="E1590" s="120">
        <f t="shared" si="80"/>
        <v>1.6019494144986471E-3</v>
      </c>
      <c r="F1590" s="120">
        <f t="shared" si="81"/>
        <v>8.3301369553929652E-2</v>
      </c>
      <c r="G1590" s="85"/>
    </row>
    <row r="1591" spans="1:7" ht="15" customHeight="1">
      <c r="A1591" s="102">
        <v>40602</v>
      </c>
      <c r="B1591" s="109">
        <v>8886.2000000000007</v>
      </c>
      <c r="C1591" s="119">
        <f t="shared" si="79"/>
        <v>7.8000000000010914</v>
      </c>
      <c r="D1591" s="120"/>
      <c r="E1591" s="120">
        <f t="shared" si="80"/>
        <v>8.7853667327458687E-4</v>
      </c>
      <c r="F1591" s="120">
        <f t="shared" si="81"/>
        <v>4.5683907010278517E-2</v>
      </c>
      <c r="G1591" s="85"/>
    </row>
    <row r="1592" spans="1:7" ht="15" customHeight="1">
      <c r="A1592" s="102">
        <v>40609</v>
      </c>
      <c r="B1592" s="109">
        <v>8898</v>
      </c>
      <c r="C1592" s="119">
        <f t="shared" si="79"/>
        <v>11.799999999999272</v>
      </c>
      <c r="D1592" s="120"/>
      <c r="E1592" s="120">
        <f t="shared" si="80"/>
        <v>1.3279016902612221E-3</v>
      </c>
      <c r="F1592" s="120">
        <f t="shared" si="81"/>
        <v>6.9050887893583546E-2</v>
      </c>
      <c r="G1592" s="85"/>
    </row>
    <row r="1593" spans="1:7" ht="15" customHeight="1">
      <c r="A1593" s="102">
        <v>40616</v>
      </c>
      <c r="B1593" s="109">
        <v>8900.7999999999993</v>
      </c>
      <c r="C1593" s="119">
        <f t="shared" si="79"/>
        <v>2.7999999999992724</v>
      </c>
      <c r="D1593" s="120"/>
      <c r="E1593" s="120">
        <f t="shared" si="80"/>
        <v>3.1467745560792001E-4</v>
      </c>
      <c r="F1593" s="120">
        <f t="shared" si="81"/>
        <v>1.6363227691611842E-2</v>
      </c>
      <c r="G1593" s="85"/>
    </row>
    <row r="1594" spans="1:7" ht="15" customHeight="1">
      <c r="A1594" s="102">
        <v>40623</v>
      </c>
      <c r="B1594" s="109">
        <v>8919.2000000000007</v>
      </c>
      <c r="C1594" s="119">
        <f t="shared" si="79"/>
        <v>18.400000000001455</v>
      </c>
      <c r="D1594" s="120"/>
      <c r="E1594" s="120">
        <f t="shared" si="80"/>
        <v>2.0672299119181936E-3</v>
      </c>
      <c r="F1594" s="120">
        <f t="shared" si="81"/>
        <v>0.10749595541974606</v>
      </c>
      <c r="G1594" s="85"/>
    </row>
    <row r="1595" spans="1:7" ht="15" customHeight="1">
      <c r="A1595" s="102">
        <v>40630</v>
      </c>
      <c r="B1595" s="109">
        <v>8930.5</v>
      </c>
      <c r="C1595" s="119">
        <f t="shared" si="79"/>
        <v>11.299999999999272</v>
      </c>
      <c r="D1595" s="120"/>
      <c r="E1595" s="120">
        <f t="shared" si="80"/>
        <v>1.2669297694859708E-3</v>
      </c>
      <c r="F1595" s="120">
        <f t="shared" si="81"/>
        <v>6.5880348013270487E-2</v>
      </c>
      <c r="G1595" s="85"/>
    </row>
    <row r="1596" spans="1:7" ht="15" customHeight="1">
      <c r="A1596" s="102">
        <v>40637</v>
      </c>
      <c r="B1596" s="109">
        <v>8941.4</v>
      </c>
      <c r="C1596" s="119">
        <f t="shared" si="79"/>
        <v>10.899999999999636</v>
      </c>
      <c r="D1596" s="120">
        <f>GDP!C761</f>
        <v>2.8999999999999998E-2</v>
      </c>
      <c r="E1596" s="120">
        <f t="shared" si="80"/>
        <v>1.2205363641453039E-3</v>
      </c>
      <c r="F1596" s="120">
        <f t="shared" si="81"/>
        <v>6.3467890935555799E-2</v>
      </c>
      <c r="G1596" s="85"/>
    </row>
    <row r="1597" spans="1:7" ht="15" customHeight="1">
      <c r="A1597" s="102">
        <v>40644</v>
      </c>
      <c r="B1597" s="109">
        <v>8950.5</v>
      </c>
      <c r="C1597" s="119">
        <f t="shared" si="79"/>
        <v>9.1000000000003638</v>
      </c>
      <c r="D1597" s="120"/>
      <c r="E1597" s="120">
        <f t="shared" si="80"/>
        <v>1.0177377144519164E-3</v>
      </c>
      <c r="F1597" s="120">
        <f t="shared" si="81"/>
        <v>5.2922361151499647E-2</v>
      </c>
      <c r="G1597" s="85"/>
    </row>
    <row r="1598" spans="1:7" ht="15" customHeight="1">
      <c r="A1598" s="102">
        <v>40651</v>
      </c>
      <c r="B1598" s="109">
        <v>8970.2000000000007</v>
      </c>
      <c r="C1598" s="119">
        <f t="shared" si="79"/>
        <v>19.700000000000728</v>
      </c>
      <c r="D1598" s="120"/>
      <c r="E1598" s="120">
        <f t="shared" si="80"/>
        <v>2.2009943578571844E-3</v>
      </c>
      <c r="F1598" s="120">
        <f t="shared" si="81"/>
        <v>0.11445170660857359</v>
      </c>
      <c r="G1598" s="85"/>
    </row>
    <row r="1599" spans="1:7" ht="15" customHeight="1">
      <c r="A1599" s="102">
        <v>40658</v>
      </c>
      <c r="B1599" s="109">
        <v>9003</v>
      </c>
      <c r="C1599" s="119">
        <f t="shared" si="79"/>
        <v>32.799999999999272</v>
      </c>
      <c r="D1599" s="120"/>
      <c r="E1599" s="120">
        <f t="shared" si="80"/>
        <v>3.6565516933846813E-3</v>
      </c>
      <c r="F1599" s="120">
        <f t="shared" si="81"/>
        <v>0.19014068805600343</v>
      </c>
      <c r="G1599" s="85"/>
    </row>
    <row r="1600" spans="1:7" ht="15" customHeight="1">
      <c r="A1600" s="102">
        <v>40665</v>
      </c>
      <c r="B1600" s="109">
        <v>9017.5</v>
      </c>
      <c r="C1600" s="119">
        <f t="shared" si="79"/>
        <v>14.5</v>
      </c>
      <c r="D1600" s="120"/>
      <c r="E1600" s="120">
        <f t="shared" si="80"/>
        <v>1.6105742530267688E-3</v>
      </c>
      <c r="F1600" s="120">
        <f t="shared" si="81"/>
        <v>8.3749861157391983E-2</v>
      </c>
      <c r="G1600" s="85"/>
    </row>
    <row r="1601" spans="1:7" ht="15" customHeight="1">
      <c r="A1601" s="102">
        <v>40672</v>
      </c>
      <c r="B1601" s="109">
        <v>9016.2000000000007</v>
      </c>
      <c r="C1601" s="119">
        <f t="shared" si="79"/>
        <v>-1.2999999999992724</v>
      </c>
      <c r="D1601" s="120"/>
      <c r="E1601" s="120">
        <f t="shared" si="80"/>
        <v>-1.4416412531181286E-4</v>
      </c>
      <c r="F1601" s="120">
        <f t="shared" si="81"/>
        <v>-7.4965345162142684E-3</v>
      </c>
      <c r="G1601" s="85"/>
    </row>
    <row r="1602" spans="1:7" ht="15" customHeight="1">
      <c r="A1602" s="102">
        <v>40679</v>
      </c>
      <c r="B1602" s="109">
        <v>9025.7000000000007</v>
      </c>
      <c r="C1602" s="119">
        <f t="shared" si="79"/>
        <v>9.5</v>
      </c>
      <c r="D1602" s="120"/>
      <c r="E1602" s="120">
        <f t="shared" si="80"/>
        <v>1.0536589694106163E-3</v>
      </c>
      <c r="F1602" s="120">
        <f t="shared" si="81"/>
        <v>5.4790266409352049E-2</v>
      </c>
      <c r="G1602" s="85"/>
    </row>
    <row r="1603" spans="1:7" ht="15" customHeight="1">
      <c r="A1603" s="102">
        <v>40686</v>
      </c>
      <c r="B1603" s="109">
        <v>9028.7000000000007</v>
      </c>
      <c r="C1603" s="119">
        <f t="shared" si="79"/>
        <v>3</v>
      </c>
      <c r="D1603" s="120"/>
      <c r="E1603" s="120">
        <f t="shared" si="80"/>
        <v>3.3238419180783759E-4</v>
      </c>
      <c r="F1603" s="120">
        <f t="shared" si="81"/>
        <v>1.7283977974007554E-2</v>
      </c>
      <c r="G1603" s="85"/>
    </row>
    <row r="1604" spans="1:7" ht="15" customHeight="1">
      <c r="A1604" s="102">
        <v>40693</v>
      </c>
      <c r="B1604" s="109">
        <v>9044.9</v>
      </c>
      <c r="C1604" s="119">
        <f t="shared" si="79"/>
        <v>16.199999999998909</v>
      </c>
      <c r="D1604" s="120"/>
      <c r="E1604" s="120">
        <f t="shared" si="80"/>
        <v>1.7942782460375144E-3</v>
      </c>
      <c r="F1604" s="120">
        <f t="shared" si="81"/>
        <v>9.3302468793950752E-2</v>
      </c>
      <c r="G1604" s="85"/>
    </row>
    <row r="1605" spans="1:7" ht="15" customHeight="1">
      <c r="A1605" s="102">
        <v>40700</v>
      </c>
      <c r="B1605" s="109">
        <v>9046.1</v>
      </c>
      <c r="C1605" s="119">
        <f t="shared" si="79"/>
        <v>1.2000000000007276</v>
      </c>
      <c r="D1605" s="120"/>
      <c r="E1605" s="120">
        <f t="shared" si="80"/>
        <v>1.3267145020959078E-4</v>
      </c>
      <c r="F1605" s="120">
        <f t="shared" si="81"/>
        <v>6.8989154108987207E-3</v>
      </c>
      <c r="G1605" s="85"/>
    </row>
    <row r="1606" spans="1:7" ht="15" customHeight="1">
      <c r="A1606" s="102">
        <v>40707</v>
      </c>
      <c r="B1606" s="109">
        <v>9061</v>
      </c>
      <c r="C1606" s="119">
        <f t="shared" si="79"/>
        <v>14.899999999999636</v>
      </c>
      <c r="D1606" s="120"/>
      <c r="E1606" s="120">
        <f t="shared" si="80"/>
        <v>1.6471186478150403E-3</v>
      </c>
      <c r="F1606" s="120">
        <f t="shared" si="81"/>
        <v>8.5650169686382088E-2</v>
      </c>
      <c r="G1606" s="85"/>
    </row>
    <row r="1607" spans="1:7" ht="15" customHeight="1">
      <c r="A1607" s="102">
        <v>40714</v>
      </c>
      <c r="B1607" s="109">
        <v>9103.9</v>
      </c>
      <c r="C1607" s="119">
        <f t="shared" si="79"/>
        <v>42.899999999999636</v>
      </c>
      <c r="D1607" s="120"/>
      <c r="E1607" s="120">
        <f t="shared" si="80"/>
        <v>4.7345767575322408E-3</v>
      </c>
      <c r="F1607" s="120">
        <f t="shared" si="81"/>
        <v>0.24619799139167653</v>
      </c>
      <c r="G1607" s="85"/>
    </row>
    <row r="1608" spans="1:7">
      <c r="A1608" s="102">
        <v>40721</v>
      </c>
      <c r="B1608" s="109">
        <v>9182.1</v>
      </c>
      <c r="C1608" s="119">
        <f t="shared" si="79"/>
        <v>78.200000000000728</v>
      </c>
      <c r="D1608" s="120"/>
      <c r="E1608" s="120">
        <f t="shared" si="80"/>
        <v>8.5897252825712853E-3</v>
      </c>
      <c r="F1608" s="120">
        <f t="shared" si="81"/>
        <v>0.44666571469370686</v>
      </c>
    </row>
    <row r="1609" spans="1:7" ht="15" customHeight="1">
      <c r="A1609" s="102">
        <v>40728</v>
      </c>
      <c r="B1609" s="109">
        <v>9229.4</v>
      </c>
      <c r="C1609" s="119">
        <f t="shared" si="79"/>
        <v>47.299999999999272</v>
      </c>
      <c r="D1609" s="120">
        <f>GDP!C764</f>
        <v>8.0000000000000002E-3</v>
      </c>
      <c r="E1609" s="120">
        <f t="shared" si="80"/>
        <v>5.1513270384769575E-3</v>
      </c>
      <c r="F1609" s="120">
        <f t="shared" si="81"/>
        <v>0.26786900600080177</v>
      </c>
      <c r="G1609" s="85"/>
    </row>
    <row r="1610" spans="1:7" ht="15" customHeight="1">
      <c r="A1610" s="102">
        <v>40735</v>
      </c>
      <c r="B1610" s="109">
        <v>9239.4</v>
      </c>
      <c r="C1610" s="119">
        <f t="shared" si="79"/>
        <v>10</v>
      </c>
      <c r="D1610" s="120"/>
      <c r="E1610" s="120">
        <f t="shared" si="80"/>
        <v>1.0834940516176567E-3</v>
      </c>
      <c r="F1610" s="120">
        <f t="shared" si="81"/>
        <v>5.6341690684118151E-2</v>
      </c>
      <c r="G1610" s="85"/>
    </row>
    <row r="1611" spans="1:7" ht="15" customHeight="1">
      <c r="A1611" s="102">
        <v>40742</v>
      </c>
      <c r="B1611" s="109">
        <v>9266.7000000000007</v>
      </c>
      <c r="C1611" s="119">
        <f t="shared" ref="C1611:C1674" si="82">B1611-B1610</f>
        <v>27.300000000001091</v>
      </c>
      <c r="D1611" s="120"/>
      <c r="E1611" s="120">
        <f t="shared" ref="E1611:E1674" si="83">(B1611-B1610)/B1610</f>
        <v>2.9547373206053524E-3</v>
      </c>
      <c r="F1611" s="120">
        <f t="shared" si="81"/>
        <v>0.15364634067147834</v>
      </c>
      <c r="G1611" s="85"/>
    </row>
    <row r="1612" spans="1:7" ht="15" customHeight="1">
      <c r="A1612" s="102">
        <v>40749</v>
      </c>
      <c r="B1612" s="109">
        <v>9308</v>
      </c>
      <c r="C1612" s="119">
        <f t="shared" si="82"/>
        <v>41.299999999999272</v>
      </c>
      <c r="D1612" s="120"/>
      <c r="E1612" s="120">
        <f t="shared" si="83"/>
        <v>4.4568185006527965E-3</v>
      </c>
      <c r="F1612" s="120">
        <f t="shared" si="81"/>
        <v>0.23175456203394543</v>
      </c>
      <c r="G1612" s="85"/>
    </row>
    <row r="1613" spans="1:7">
      <c r="A1613" s="102">
        <v>40756</v>
      </c>
      <c r="B1613" s="109">
        <v>9455.1</v>
      </c>
      <c r="C1613" s="119">
        <f t="shared" si="82"/>
        <v>147.10000000000036</v>
      </c>
      <c r="D1613" s="120"/>
      <c r="E1613" s="120">
        <f t="shared" si="83"/>
        <v>1.5803609798023244E-2</v>
      </c>
      <c r="F1613" s="120">
        <f t="shared" si="81"/>
        <v>0.8217877094972087</v>
      </c>
    </row>
    <row r="1614" spans="1:7" ht="15" customHeight="1">
      <c r="A1614" s="102">
        <v>40763</v>
      </c>
      <c r="B1614" s="109">
        <v>9480.5</v>
      </c>
      <c r="C1614" s="119">
        <f t="shared" si="82"/>
        <v>25.399999999999636</v>
      </c>
      <c r="D1614" s="120"/>
      <c r="E1614" s="120">
        <f t="shared" si="83"/>
        <v>2.6863808949666988E-3</v>
      </c>
      <c r="F1614" s="120">
        <f t="shared" si="81"/>
        <v>0.13969180653826835</v>
      </c>
      <c r="G1614" s="85"/>
    </row>
    <row r="1615" spans="1:7" ht="15" customHeight="1">
      <c r="A1615" s="102">
        <v>40770</v>
      </c>
      <c r="B1615" s="109">
        <v>9508.9</v>
      </c>
      <c r="C1615" s="119">
        <f t="shared" si="82"/>
        <v>28.399999999999636</v>
      </c>
      <c r="D1615" s="120"/>
      <c r="E1615" s="120">
        <f t="shared" si="83"/>
        <v>2.9956225937450174E-3</v>
      </c>
      <c r="F1615" s="120">
        <f t="shared" si="81"/>
        <v>0.15577237487474091</v>
      </c>
      <c r="G1615" s="85"/>
    </row>
    <row r="1616" spans="1:7" ht="15" customHeight="1">
      <c r="A1616" s="102">
        <v>40777</v>
      </c>
      <c r="B1616" s="109">
        <v>9536.5</v>
      </c>
      <c r="C1616" s="119">
        <f t="shared" si="82"/>
        <v>27.600000000000364</v>
      </c>
      <c r="D1616" s="120"/>
      <c r="E1616" s="120">
        <f t="shared" si="83"/>
        <v>2.9025439325264086E-3</v>
      </c>
      <c r="F1616" s="120">
        <f t="shared" si="81"/>
        <v>0.15093228449137325</v>
      </c>
      <c r="G1616" s="85"/>
    </row>
    <row r="1617" spans="1:7" ht="15" customHeight="1">
      <c r="A1617" s="102">
        <v>40784</v>
      </c>
      <c r="B1617" s="109">
        <v>9537</v>
      </c>
      <c r="C1617" s="119">
        <f t="shared" si="82"/>
        <v>0.5</v>
      </c>
      <c r="D1617" s="120"/>
      <c r="E1617" s="120">
        <f t="shared" si="83"/>
        <v>5.2430136842657158E-5</v>
      </c>
      <c r="F1617" s="120">
        <f t="shared" si="81"/>
        <v>2.7263671158181723E-3</v>
      </c>
      <c r="G1617" s="85"/>
    </row>
    <row r="1618" spans="1:7" ht="15" customHeight="1">
      <c r="A1618" s="102">
        <v>40791</v>
      </c>
      <c r="B1618" s="109">
        <v>9534.7999999999993</v>
      </c>
      <c r="C1618" s="119">
        <f t="shared" si="82"/>
        <v>-2.2000000000007276</v>
      </c>
      <c r="D1618" s="120"/>
      <c r="E1618" s="120">
        <f t="shared" si="83"/>
        <v>-2.306805074971928E-4</v>
      </c>
      <c r="F1618" s="120">
        <f t="shared" si="81"/>
        <v>-1.1995386389854026E-2</v>
      </c>
      <c r="G1618" s="85"/>
    </row>
    <row r="1619" spans="1:7" ht="15" customHeight="1">
      <c r="A1619" s="102">
        <v>40798</v>
      </c>
      <c r="B1619" s="109">
        <v>9528.2999999999993</v>
      </c>
      <c r="C1619" s="119">
        <f t="shared" si="82"/>
        <v>-6.5</v>
      </c>
      <c r="D1619" s="120"/>
      <c r="E1619" s="120">
        <f t="shared" si="83"/>
        <v>-6.8171330284851289E-4</v>
      </c>
      <c r="F1619" s="120">
        <f t="shared" si="81"/>
        <v>-3.544909174812267E-2</v>
      </c>
      <c r="G1619" s="85"/>
    </row>
    <row r="1620" spans="1:7" ht="15" customHeight="1">
      <c r="A1620" s="102">
        <v>40805</v>
      </c>
      <c r="B1620" s="109">
        <v>9525.7999999999993</v>
      </c>
      <c r="C1620" s="119">
        <f t="shared" si="82"/>
        <v>-2.5</v>
      </c>
      <c r="D1620" s="120"/>
      <c r="E1620" s="120">
        <f t="shared" si="83"/>
        <v>-2.6237628957946331E-4</v>
      </c>
      <c r="F1620" s="120">
        <f t="shared" ref="F1620:F1683" si="84">E1620*52</f>
        <v>-1.3643567058132092E-2</v>
      </c>
      <c r="G1620" s="85"/>
    </row>
    <row r="1621" spans="1:7" ht="15" customHeight="1">
      <c r="A1621" s="102">
        <v>40812</v>
      </c>
      <c r="B1621" s="109">
        <v>9554.2000000000007</v>
      </c>
      <c r="C1621" s="119">
        <f t="shared" si="82"/>
        <v>28.400000000001455</v>
      </c>
      <c r="D1621" s="120"/>
      <c r="E1621" s="120">
        <f t="shared" si="83"/>
        <v>2.9813768922296769E-3</v>
      </c>
      <c r="F1621" s="120">
        <f t="shared" si="84"/>
        <v>0.15503159839594319</v>
      </c>
      <c r="G1621" s="85"/>
    </row>
    <row r="1622" spans="1:7" ht="15" customHeight="1">
      <c r="A1622" s="102">
        <v>40819</v>
      </c>
      <c r="B1622" s="109">
        <v>9563.7999999999993</v>
      </c>
      <c r="C1622" s="119">
        <f t="shared" si="82"/>
        <v>9.5999999999985448</v>
      </c>
      <c r="D1622" s="120">
        <f>GDP!C767</f>
        <v>4.5999999999999999E-2</v>
      </c>
      <c r="E1622" s="120">
        <f t="shared" si="83"/>
        <v>1.0047937032926404E-3</v>
      </c>
      <c r="F1622" s="120">
        <f t="shared" si="84"/>
        <v>5.2249272571217302E-2</v>
      </c>
      <c r="G1622" s="85"/>
    </row>
    <row r="1623" spans="1:7" ht="15" customHeight="1">
      <c r="A1623" s="102">
        <v>40826</v>
      </c>
      <c r="B1623" s="109">
        <v>9569.1</v>
      </c>
      <c r="C1623" s="119">
        <f t="shared" si="82"/>
        <v>5.3000000000010914</v>
      </c>
      <c r="D1623" s="120"/>
      <c r="E1623" s="120">
        <f t="shared" si="83"/>
        <v>5.5417302745781926E-4</v>
      </c>
      <c r="F1623" s="120">
        <f t="shared" si="84"/>
        <v>2.88169974278066E-2</v>
      </c>
      <c r="G1623" s="85"/>
    </row>
    <row r="1624" spans="1:7" ht="15" customHeight="1">
      <c r="A1624" s="102">
        <v>40833</v>
      </c>
      <c r="B1624" s="109">
        <v>9578.7000000000007</v>
      </c>
      <c r="C1624" s="119">
        <f t="shared" si="82"/>
        <v>9.6000000000003638</v>
      </c>
      <c r="D1624" s="120"/>
      <c r="E1624" s="120">
        <f t="shared" si="83"/>
        <v>1.0032291438066656E-3</v>
      </c>
      <c r="F1624" s="120">
        <f t="shared" si="84"/>
        <v>5.2167915477946608E-2</v>
      </c>
      <c r="G1624" s="85"/>
    </row>
    <row r="1625" spans="1:7" ht="15" customHeight="1">
      <c r="A1625" s="102">
        <v>40840</v>
      </c>
      <c r="B1625" s="109">
        <v>9559.9</v>
      </c>
      <c r="C1625" s="119">
        <f t="shared" si="82"/>
        <v>-18.800000000001091</v>
      </c>
      <c r="D1625" s="120"/>
      <c r="E1625" s="120">
        <f t="shared" si="83"/>
        <v>-1.9626880474387016E-3</v>
      </c>
      <c r="F1625" s="120">
        <f t="shared" si="84"/>
        <v>-0.10205977846681248</v>
      </c>
      <c r="G1625" s="85"/>
    </row>
    <row r="1626" spans="1:7" ht="15" customHeight="1">
      <c r="A1626" s="102">
        <v>40847</v>
      </c>
      <c r="B1626" s="109">
        <v>9579.1</v>
      </c>
      <c r="C1626" s="119">
        <f t="shared" si="82"/>
        <v>19.200000000000728</v>
      </c>
      <c r="D1626" s="120"/>
      <c r="E1626" s="120">
        <f t="shared" si="83"/>
        <v>2.0083892090922216E-3</v>
      </c>
      <c r="F1626" s="120">
        <f t="shared" si="84"/>
        <v>0.10443623887279552</v>
      </c>
      <c r="G1626" s="85"/>
    </row>
    <row r="1627" spans="1:7" ht="15" customHeight="1">
      <c r="A1627" s="102">
        <v>40854</v>
      </c>
      <c r="B1627" s="109">
        <v>9601.7000000000007</v>
      </c>
      <c r="C1627" s="119">
        <f t="shared" si="82"/>
        <v>22.600000000000364</v>
      </c>
      <c r="D1627" s="120"/>
      <c r="E1627" s="120">
        <f t="shared" si="83"/>
        <v>2.3593030660500843E-3</v>
      </c>
      <c r="F1627" s="120">
        <f t="shared" si="84"/>
        <v>0.12268375943460438</v>
      </c>
      <c r="G1627" s="85"/>
    </row>
    <row r="1628" spans="1:7" ht="15" customHeight="1">
      <c r="A1628" s="102">
        <v>40861</v>
      </c>
      <c r="B1628" s="109">
        <v>9620.2999999999993</v>
      </c>
      <c r="C1628" s="119">
        <f t="shared" si="82"/>
        <v>18.599999999998545</v>
      </c>
      <c r="D1628" s="120"/>
      <c r="E1628" s="120">
        <f t="shared" si="83"/>
        <v>1.9371569617878651E-3</v>
      </c>
      <c r="F1628" s="120">
        <f t="shared" si="84"/>
        <v>0.10073216201296899</v>
      </c>
      <c r="G1628" s="85"/>
    </row>
    <row r="1629" spans="1:7" ht="15" customHeight="1">
      <c r="A1629" s="102">
        <v>40868</v>
      </c>
      <c r="B1629" s="109">
        <v>9608.6</v>
      </c>
      <c r="C1629" s="119">
        <f t="shared" si="82"/>
        <v>-11.699999999998909</v>
      </c>
      <c r="D1629" s="120"/>
      <c r="E1629" s="120">
        <f t="shared" si="83"/>
        <v>-1.2161782896582133E-3</v>
      </c>
      <c r="F1629" s="120">
        <f t="shared" si="84"/>
        <v>-6.3241271062227086E-2</v>
      </c>
      <c r="G1629" s="85"/>
    </row>
    <row r="1630" spans="1:7" ht="15" customHeight="1">
      <c r="A1630" s="102">
        <v>40875</v>
      </c>
      <c r="B1630" s="109">
        <v>9615.2000000000007</v>
      </c>
      <c r="C1630" s="119">
        <f t="shared" si="82"/>
        <v>6.6000000000003638</v>
      </c>
      <c r="D1630" s="120"/>
      <c r="E1630" s="120">
        <f t="shared" si="83"/>
        <v>6.8688466582024054E-4</v>
      </c>
      <c r="F1630" s="120">
        <f t="shared" si="84"/>
        <v>3.5718002622652512E-2</v>
      </c>
      <c r="G1630" s="85"/>
    </row>
    <row r="1631" spans="1:7" ht="15" customHeight="1">
      <c r="A1631" s="102">
        <v>40882</v>
      </c>
      <c r="B1631" s="109">
        <v>9625.2999999999993</v>
      </c>
      <c r="C1631" s="119">
        <f t="shared" si="82"/>
        <v>10.099999999998545</v>
      </c>
      <c r="D1631" s="120"/>
      <c r="E1631" s="120">
        <f t="shared" si="83"/>
        <v>1.0504201680670755E-3</v>
      </c>
      <c r="F1631" s="120">
        <f t="shared" si="84"/>
        <v>5.4621848739487923E-2</v>
      </c>
      <c r="G1631" s="85"/>
    </row>
    <row r="1632" spans="1:7" ht="15" customHeight="1">
      <c r="A1632" s="102">
        <v>40889</v>
      </c>
      <c r="B1632" s="109">
        <v>9646.2999999999993</v>
      </c>
      <c r="C1632" s="119">
        <f t="shared" si="82"/>
        <v>21</v>
      </c>
      <c r="D1632" s="120"/>
      <c r="E1632" s="120">
        <f t="shared" si="83"/>
        <v>2.1817501792151936E-3</v>
      </c>
      <c r="F1632" s="120">
        <f t="shared" si="84"/>
        <v>0.11345100931919007</v>
      </c>
      <c r="G1632" s="85"/>
    </row>
    <row r="1633" spans="1:7" ht="15" customHeight="1">
      <c r="A1633" s="102">
        <v>40896</v>
      </c>
      <c r="B1633" s="109">
        <v>9638.2000000000007</v>
      </c>
      <c r="C1633" s="119">
        <f t="shared" si="82"/>
        <v>-8.0999999999985448</v>
      </c>
      <c r="D1633" s="120"/>
      <c r="E1633" s="120">
        <f t="shared" si="83"/>
        <v>-8.3970019592989489E-4</v>
      </c>
      <c r="F1633" s="120">
        <f t="shared" si="84"/>
        <v>-4.3664410188354534E-2</v>
      </c>
      <c r="G1633" s="85"/>
    </row>
    <row r="1634" spans="1:7" ht="15" customHeight="1">
      <c r="A1634" s="102">
        <v>40903</v>
      </c>
      <c r="B1634" s="109">
        <v>9640.5</v>
      </c>
      <c r="C1634" s="119">
        <f t="shared" si="82"/>
        <v>2.2999999999992724</v>
      </c>
      <c r="D1634" s="120"/>
      <c r="E1634" s="120">
        <f t="shared" si="83"/>
        <v>2.3863376979096432E-4</v>
      </c>
      <c r="F1634" s="120">
        <f t="shared" si="84"/>
        <v>1.2408956029130145E-2</v>
      </c>
      <c r="G1634" s="85"/>
    </row>
    <row r="1635" spans="1:7">
      <c r="A1635" s="102">
        <v>40910</v>
      </c>
      <c r="B1635" s="109">
        <v>9716.4</v>
      </c>
      <c r="C1635" s="119">
        <f t="shared" si="82"/>
        <v>75.899999999999636</v>
      </c>
      <c r="D1635" s="120">
        <f>GDP!C770</f>
        <v>2.7E-2</v>
      </c>
      <c r="E1635" s="120">
        <f t="shared" si="83"/>
        <v>7.8730356309319686E-3</v>
      </c>
      <c r="F1635" s="120">
        <f t="shared" si="84"/>
        <v>0.40939785280846236</v>
      </c>
    </row>
    <row r="1636" spans="1:7" ht="15" customHeight="1">
      <c r="A1636" s="102">
        <v>40917</v>
      </c>
      <c r="B1636" s="109">
        <v>9721.4</v>
      </c>
      <c r="C1636" s="119">
        <f t="shared" si="82"/>
        <v>5</v>
      </c>
      <c r="D1636" s="120"/>
      <c r="E1636" s="120">
        <f t="shared" si="83"/>
        <v>5.1459388250792474E-4</v>
      </c>
      <c r="F1636" s="120">
        <f t="shared" si="84"/>
        <v>2.6758881890412086E-2</v>
      </c>
      <c r="G1636" s="85"/>
    </row>
    <row r="1637" spans="1:7" ht="15" customHeight="1">
      <c r="A1637" s="102">
        <v>40924</v>
      </c>
      <c r="B1637" s="109">
        <v>9734.4</v>
      </c>
      <c r="C1637" s="119">
        <f t="shared" si="82"/>
        <v>13</v>
      </c>
      <c r="D1637" s="120"/>
      <c r="E1637" s="120">
        <f t="shared" si="83"/>
        <v>1.3372559507889811E-3</v>
      </c>
      <c r="F1637" s="120">
        <f t="shared" si="84"/>
        <v>6.9537309441027012E-2</v>
      </c>
      <c r="G1637" s="85"/>
    </row>
    <row r="1638" spans="1:7" ht="15" customHeight="1">
      <c r="A1638" s="102">
        <v>40931</v>
      </c>
      <c r="B1638" s="109">
        <v>9730.7000000000007</v>
      </c>
      <c r="C1638" s="119">
        <f t="shared" si="82"/>
        <v>-3.6999999999989086</v>
      </c>
      <c r="D1638" s="120"/>
      <c r="E1638" s="120">
        <f t="shared" si="83"/>
        <v>-3.8009533201829686E-4</v>
      </c>
      <c r="F1638" s="120">
        <f t="shared" si="84"/>
        <v>-1.9764957264951435E-2</v>
      </c>
      <c r="G1638" s="85"/>
    </row>
    <row r="1639" spans="1:7" ht="15" customHeight="1">
      <c r="A1639" s="102">
        <v>40938</v>
      </c>
      <c r="B1639" s="109">
        <v>9738.6</v>
      </c>
      <c r="C1639" s="119">
        <f t="shared" si="82"/>
        <v>7.8999999999996362</v>
      </c>
      <c r="D1639" s="120"/>
      <c r="E1639" s="120">
        <f t="shared" si="83"/>
        <v>8.1186348361367993E-4</v>
      </c>
      <c r="F1639" s="120">
        <f t="shared" si="84"/>
        <v>4.2216901147911358E-2</v>
      </c>
      <c r="G1639" s="85"/>
    </row>
    <row r="1640" spans="1:7" ht="15" customHeight="1">
      <c r="A1640" s="102">
        <v>40945</v>
      </c>
      <c r="B1640" s="109">
        <v>9752.9</v>
      </c>
      <c r="C1640" s="119">
        <f t="shared" si="82"/>
        <v>14.299999999999272</v>
      </c>
      <c r="D1640" s="120"/>
      <c r="E1640" s="120">
        <f t="shared" si="83"/>
        <v>1.4683835458894781E-3</v>
      </c>
      <c r="F1640" s="120">
        <f t="shared" si="84"/>
        <v>7.6355944386252858E-2</v>
      </c>
      <c r="G1640" s="85"/>
    </row>
    <row r="1641" spans="1:7" ht="15" customHeight="1">
      <c r="A1641" s="102">
        <v>40952</v>
      </c>
      <c r="B1641" s="109">
        <v>9771.7999999999993</v>
      </c>
      <c r="C1641" s="119">
        <f t="shared" si="82"/>
        <v>18.899999999999636</v>
      </c>
      <c r="D1641" s="120"/>
      <c r="E1641" s="120">
        <f t="shared" si="83"/>
        <v>1.9378851418552058E-3</v>
      </c>
      <c r="F1641" s="120">
        <f t="shared" si="84"/>
        <v>0.1007700273764707</v>
      </c>
      <c r="G1641" s="85"/>
    </row>
    <row r="1642" spans="1:7" ht="15" customHeight="1">
      <c r="A1642" s="102">
        <v>40959</v>
      </c>
      <c r="B1642" s="109">
        <v>9776.7999999999993</v>
      </c>
      <c r="C1642" s="119">
        <f t="shared" si="82"/>
        <v>5</v>
      </c>
      <c r="D1642" s="120"/>
      <c r="E1642" s="120">
        <f t="shared" si="83"/>
        <v>5.1167645674287234E-4</v>
      </c>
      <c r="F1642" s="120">
        <f t="shared" si="84"/>
        <v>2.6607175750629361E-2</v>
      </c>
      <c r="G1642" s="85"/>
    </row>
    <row r="1643" spans="1:7" ht="15" customHeight="1">
      <c r="A1643" s="102">
        <v>40966</v>
      </c>
      <c r="B1643" s="109">
        <v>9779.7000000000007</v>
      </c>
      <c r="C1643" s="119">
        <f t="shared" si="82"/>
        <v>2.9000000000014552</v>
      </c>
      <c r="D1643" s="120"/>
      <c r="E1643" s="120">
        <f t="shared" si="83"/>
        <v>2.9662057114817275E-4</v>
      </c>
      <c r="F1643" s="120">
        <f t="shared" si="84"/>
        <v>1.5424269699704982E-2</v>
      </c>
      <c r="G1643" s="85"/>
    </row>
    <row r="1644" spans="1:7" ht="15" customHeight="1">
      <c r="A1644" s="102">
        <v>40973</v>
      </c>
      <c r="B1644" s="109">
        <v>9800.2999999999993</v>
      </c>
      <c r="C1644" s="119">
        <f t="shared" si="82"/>
        <v>20.599999999998545</v>
      </c>
      <c r="D1644" s="120"/>
      <c r="E1644" s="120">
        <f t="shared" si="83"/>
        <v>2.1064040819246546E-3</v>
      </c>
      <c r="F1644" s="120">
        <f t="shared" si="84"/>
        <v>0.10953301226008204</v>
      </c>
      <c r="G1644" s="85"/>
    </row>
    <row r="1645" spans="1:7" ht="15" customHeight="1">
      <c r="A1645" s="102">
        <v>40980</v>
      </c>
      <c r="B1645" s="109">
        <v>9810.4</v>
      </c>
      <c r="C1645" s="119">
        <f t="shared" si="82"/>
        <v>10.100000000000364</v>
      </c>
      <c r="D1645" s="120"/>
      <c r="E1645" s="120">
        <f t="shared" si="83"/>
        <v>1.0305806965093278E-3</v>
      </c>
      <c r="F1645" s="120">
        <f t="shared" si="84"/>
        <v>5.3590196218485042E-2</v>
      </c>
      <c r="G1645" s="85"/>
    </row>
    <row r="1646" spans="1:7" ht="15" customHeight="1">
      <c r="A1646" s="102">
        <v>40987</v>
      </c>
      <c r="B1646" s="109">
        <v>9803.5</v>
      </c>
      <c r="C1646" s="119">
        <f t="shared" si="82"/>
        <v>-6.8999999999996362</v>
      </c>
      <c r="D1646" s="120"/>
      <c r="E1646" s="120">
        <f t="shared" si="83"/>
        <v>-7.0333523607596393E-4</v>
      </c>
      <c r="F1646" s="120">
        <f t="shared" si="84"/>
        <v>-3.6573432275950127E-2</v>
      </c>
      <c r="G1646" s="85"/>
    </row>
    <row r="1647" spans="1:7" ht="15" customHeight="1">
      <c r="A1647" s="102">
        <v>40994</v>
      </c>
      <c r="B1647" s="109">
        <v>9825.7000000000007</v>
      </c>
      <c r="C1647" s="119">
        <f t="shared" si="82"/>
        <v>22.200000000000728</v>
      </c>
      <c r="D1647" s="120"/>
      <c r="E1647" s="120">
        <f t="shared" si="83"/>
        <v>2.2644973733871297E-3</v>
      </c>
      <c r="F1647" s="120">
        <f t="shared" si="84"/>
        <v>0.11775386341613074</v>
      </c>
      <c r="G1647" s="85"/>
    </row>
    <row r="1648" spans="1:7" ht="15" customHeight="1">
      <c r="A1648" s="102">
        <v>41001</v>
      </c>
      <c r="B1648" s="109">
        <v>9849.9</v>
      </c>
      <c r="C1648" s="119">
        <f t="shared" si="82"/>
        <v>24.199999999998909</v>
      </c>
      <c r="D1648" s="120">
        <f>GDP!C773</f>
        <v>1.9E-2</v>
      </c>
      <c r="E1648" s="120">
        <f t="shared" si="83"/>
        <v>2.4629288498528253E-3</v>
      </c>
      <c r="F1648" s="120">
        <f t="shared" si="84"/>
        <v>0.12807230019234692</v>
      </c>
      <c r="G1648" s="85"/>
    </row>
    <row r="1649" spans="1:7" ht="15" customHeight="1">
      <c r="A1649" s="102">
        <v>41008</v>
      </c>
      <c r="B1649" s="109">
        <v>9864.2999999999993</v>
      </c>
      <c r="C1649" s="119">
        <f t="shared" si="82"/>
        <v>14.399999999999636</v>
      </c>
      <c r="D1649" s="120"/>
      <c r="E1649" s="120">
        <f t="shared" si="83"/>
        <v>1.461943776078908E-3</v>
      </c>
      <c r="F1649" s="120">
        <f t="shared" si="84"/>
        <v>7.6021076356103223E-2</v>
      </c>
      <c r="G1649" s="85"/>
    </row>
    <row r="1650" spans="1:7" ht="15" customHeight="1">
      <c r="A1650" s="102">
        <v>41015</v>
      </c>
      <c r="B1650" s="109">
        <v>9881.2000000000007</v>
      </c>
      <c r="C1650" s="119">
        <f t="shared" si="82"/>
        <v>16.900000000001455</v>
      </c>
      <c r="D1650" s="120"/>
      <c r="E1650" s="120">
        <f t="shared" si="83"/>
        <v>1.7132487860265257E-3</v>
      </c>
      <c r="F1650" s="120">
        <f t="shared" si="84"/>
        <v>8.9088936873379335E-2</v>
      </c>
      <c r="G1650" s="85"/>
    </row>
    <row r="1651" spans="1:7" ht="15" customHeight="1">
      <c r="A1651" s="102">
        <v>41022</v>
      </c>
      <c r="B1651" s="109">
        <v>9862.2000000000007</v>
      </c>
      <c r="C1651" s="119">
        <f t="shared" si="82"/>
        <v>-19</v>
      </c>
      <c r="D1651" s="120"/>
      <c r="E1651" s="120">
        <f t="shared" si="83"/>
        <v>-1.9228433793466379E-3</v>
      </c>
      <c r="F1651" s="120">
        <f t="shared" si="84"/>
        <v>-9.9987855726025171E-2</v>
      </c>
      <c r="G1651" s="85"/>
    </row>
    <row r="1652" spans="1:7" ht="15" customHeight="1">
      <c r="A1652" s="102">
        <v>41029</v>
      </c>
      <c r="B1652" s="109">
        <v>9884.7999999999993</v>
      </c>
      <c r="C1652" s="119">
        <f t="shared" si="82"/>
        <v>22.599999999998545</v>
      </c>
      <c r="D1652" s="120"/>
      <c r="E1652" s="120">
        <f t="shared" si="83"/>
        <v>2.2915779440691271E-3</v>
      </c>
      <c r="F1652" s="120">
        <f t="shared" si="84"/>
        <v>0.11916205309159461</v>
      </c>
      <c r="G1652" s="85"/>
    </row>
    <row r="1653" spans="1:7" ht="15" customHeight="1">
      <c r="A1653" s="102">
        <v>41036</v>
      </c>
      <c r="B1653" s="109">
        <v>9898.5</v>
      </c>
      <c r="C1653" s="119">
        <f t="shared" si="82"/>
        <v>13.700000000000728</v>
      </c>
      <c r="D1653" s="120"/>
      <c r="E1653" s="120">
        <f t="shared" si="83"/>
        <v>1.3859663321463993E-3</v>
      </c>
      <c r="F1653" s="120">
        <f t="shared" si="84"/>
        <v>7.2070249271612763E-2</v>
      </c>
      <c r="G1653" s="85"/>
    </row>
    <row r="1654" spans="1:7" ht="15" customHeight="1">
      <c r="A1654" s="102">
        <v>41043</v>
      </c>
      <c r="B1654" s="109">
        <v>9895.5</v>
      </c>
      <c r="C1654" s="119">
        <f t="shared" si="82"/>
        <v>-3</v>
      </c>
      <c r="D1654" s="120"/>
      <c r="E1654" s="120">
        <f t="shared" si="83"/>
        <v>-3.0307622367025305E-4</v>
      </c>
      <c r="F1654" s="120">
        <f t="shared" si="84"/>
        <v>-1.575996363085316E-2</v>
      </c>
      <c r="G1654" s="85"/>
    </row>
    <row r="1655" spans="1:7" ht="15" customHeight="1">
      <c r="A1655" s="102">
        <v>41050</v>
      </c>
      <c r="B1655" s="109">
        <v>9904.9</v>
      </c>
      <c r="C1655" s="119">
        <f t="shared" si="82"/>
        <v>9.3999999999996362</v>
      </c>
      <c r="D1655" s="120"/>
      <c r="E1655" s="120">
        <f t="shared" si="83"/>
        <v>9.4992673437417369E-4</v>
      </c>
      <c r="F1655" s="120">
        <f t="shared" si="84"/>
        <v>4.9396190187457029E-2</v>
      </c>
      <c r="G1655" s="85"/>
    </row>
    <row r="1656" spans="1:7" ht="15" customHeight="1">
      <c r="A1656" s="102">
        <v>41057</v>
      </c>
      <c r="B1656" s="109">
        <v>9907</v>
      </c>
      <c r="C1656" s="119">
        <f t="shared" si="82"/>
        <v>2.1000000000003638</v>
      </c>
      <c r="D1656" s="120"/>
      <c r="E1656" s="120">
        <f t="shared" si="83"/>
        <v>2.1201627477312885E-4</v>
      </c>
      <c r="F1656" s="120">
        <f t="shared" si="84"/>
        <v>1.1024846288202701E-2</v>
      </c>
      <c r="G1656" s="85"/>
    </row>
    <row r="1657" spans="1:7" ht="15" customHeight="1">
      <c r="A1657" s="102">
        <v>41064</v>
      </c>
      <c r="B1657" s="109">
        <v>9920.1</v>
      </c>
      <c r="C1657" s="119">
        <f t="shared" si="82"/>
        <v>13.100000000000364</v>
      </c>
      <c r="D1657" s="120"/>
      <c r="E1657" s="120">
        <f t="shared" si="83"/>
        <v>1.3222973654991787E-3</v>
      </c>
      <c r="F1657" s="120">
        <f t="shared" si="84"/>
        <v>6.8759463005957297E-2</v>
      </c>
      <c r="G1657" s="85"/>
    </row>
    <row r="1658" spans="1:7" ht="15" customHeight="1">
      <c r="A1658" s="102">
        <v>41071</v>
      </c>
      <c r="B1658" s="109">
        <v>9972.1</v>
      </c>
      <c r="C1658" s="119">
        <f t="shared" si="82"/>
        <v>52</v>
      </c>
      <c r="D1658" s="120"/>
      <c r="E1658" s="120">
        <f t="shared" si="83"/>
        <v>5.2418826423120731E-3</v>
      </c>
      <c r="F1658" s="120">
        <f t="shared" si="84"/>
        <v>0.27257789740022781</v>
      </c>
      <c r="G1658" s="85"/>
    </row>
    <row r="1659" spans="1:7" ht="15" customHeight="1">
      <c r="A1659" s="102">
        <v>41078</v>
      </c>
      <c r="B1659" s="109">
        <v>9974.4</v>
      </c>
      <c r="C1659" s="119">
        <f t="shared" si="82"/>
        <v>2.2999999999992724</v>
      </c>
      <c r="D1659" s="120"/>
      <c r="E1659" s="120">
        <f t="shared" si="83"/>
        <v>2.3064349535195921E-4</v>
      </c>
      <c r="F1659" s="120">
        <f t="shared" si="84"/>
        <v>1.1993461758301878E-2</v>
      </c>
      <c r="G1659" s="85"/>
    </row>
    <row r="1660" spans="1:7" ht="15" customHeight="1">
      <c r="A1660" s="102">
        <v>41085</v>
      </c>
      <c r="B1660" s="109">
        <v>9980.1</v>
      </c>
      <c r="C1660" s="119">
        <f t="shared" si="82"/>
        <v>5.7000000000007276</v>
      </c>
      <c r="D1660" s="120"/>
      <c r="E1660" s="120">
        <f t="shared" si="83"/>
        <v>5.714629451396302E-4</v>
      </c>
      <c r="F1660" s="120">
        <f t="shared" si="84"/>
        <v>2.9716073147260769E-2</v>
      </c>
      <c r="G1660" s="85"/>
    </row>
    <row r="1661" spans="1:7" ht="15" customHeight="1">
      <c r="A1661" s="102">
        <v>41092</v>
      </c>
      <c r="B1661" s="109">
        <v>10007.6</v>
      </c>
      <c r="C1661" s="119">
        <f t="shared" si="82"/>
        <v>27.5</v>
      </c>
      <c r="D1661" s="120">
        <f>GDP!C776</f>
        <v>5.0000000000000001E-3</v>
      </c>
      <c r="E1661" s="120">
        <f t="shared" si="83"/>
        <v>2.7554834119898597E-3</v>
      </c>
      <c r="F1661" s="120">
        <f t="shared" si="84"/>
        <v>0.14328513742347271</v>
      </c>
      <c r="G1661" s="85"/>
    </row>
    <row r="1662" spans="1:7" ht="15" customHeight="1">
      <c r="A1662" s="102">
        <v>41099</v>
      </c>
      <c r="B1662" s="109">
        <v>10029.1</v>
      </c>
      <c r="C1662" s="119">
        <f t="shared" si="82"/>
        <v>21.5</v>
      </c>
      <c r="D1662" s="120"/>
      <c r="E1662" s="120">
        <f t="shared" si="83"/>
        <v>2.1483672408969183E-3</v>
      </c>
      <c r="F1662" s="120">
        <f t="shared" si="84"/>
        <v>0.11171509652663975</v>
      </c>
      <c r="G1662" s="85"/>
    </row>
    <row r="1663" spans="1:7" ht="15" customHeight="1">
      <c r="A1663" s="102">
        <v>41106</v>
      </c>
      <c r="B1663" s="109">
        <v>10050.700000000001</v>
      </c>
      <c r="C1663" s="119">
        <f t="shared" si="82"/>
        <v>21.600000000000364</v>
      </c>
      <c r="D1663" s="120"/>
      <c r="E1663" s="120">
        <f t="shared" si="83"/>
        <v>2.1537326380233882E-3</v>
      </c>
      <c r="F1663" s="120">
        <f t="shared" si="84"/>
        <v>0.11199409717721619</v>
      </c>
      <c r="G1663" s="85"/>
    </row>
    <row r="1664" spans="1:7" ht="15" customHeight="1">
      <c r="A1664" s="102">
        <v>41113</v>
      </c>
      <c r="B1664" s="109">
        <v>10047.799999999999</v>
      </c>
      <c r="C1664" s="119">
        <f t="shared" si="82"/>
        <v>-2.9000000000014552</v>
      </c>
      <c r="D1664" s="120"/>
      <c r="E1664" s="120">
        <f t="shared" si="83"/>
        <v>-2.8853711681787884E-4</v>
      </c>
      <c r="F1664" s="120">
        <f t="shared" si="84"/>
        <v>-1.5003930074529699E-2</v>
      </c>
      <c r="G1664" s="85"/>
    </row>
    <row r="1665" spans="1:7" ht="15" customHeight="1">
      <c r="A1665" s="102">
        <v>41120</v>
      </c>
      <c r="B1665" s="109">
        <v>10067.4</v>
      </c>
      <c r="C1665" s="119">
        <f t="shared" si="82"/>
        <v>19.600000000000364</v>
      </c>
      <c r="D1665" s="120"/>
      <c r="E1665" s="120">
        <f t="shared" si="83"/>
        <v>1.9506757698202954E-3</v>
      </c>
      <c r="F1665" s="120">
        <f t="shared" si="84"/>
        <v>0.10143514003065536</v>
      </c>
      <c r="G1665" s="85"/>
    </row>
    <row r="1666" spans="1:7" ht="15" customHeight="1">
      <c r="A1666" s="102">
        <v>41127</v>
      </c>
      <c r="B1666" s="109">
        <v>10078.700000000001</v>
      </c>
      <c r="C1666" s="119">
        <f t="shared" si="82"/>
        <v>11.300000000001091</v>
      </c>
      <c r="D1666" s="120"/>
      <c r="E1666" s="120">
        <f t="shared" si="83"/>
        <v>1.1224347895187527E-3</v>
      </c>
      <c r="F1666" s="120">
        <f t="shared" si="84"/>
        <v>5.8366609054975142E-2</v>
      </c>
      <c r="G1666" s="85"/>
    </row>
    <row r="1667" spans="1:7" ht="15" customHeight="1">
      <c r="A1667" s="102">
        <v>41134</v>
      </c>
      <c r="B1667" s="109">
        <v>10115.700000000001</v>
      </c>
      <c r="C1667" s="119">
        <f t="shared" si="82"/>
        <v>37</v>
      </c>
      <c r="D1667" s="120"/>
      <c r="E1667" s="120">
        <f t="shared" si="83"/>
        <v>3.6711083770724394E-3</v>
      </c>
      <c r="F1667" s="120">
        <f t="shared" si="84"/>
        <v>0.19089763560776685</v>
      </c>
      <c r="G1667" s="85"/>
    </row>
    <row r="1668" spans="1:7" ht="15" customHeight="1">
      <c r="A1668" s="102">
        <v>41141</v>
      </c>
      <c r="B1668" s="109">
        <v>10111.200000000001</v>
      </c>
      <c r="C1668" s="119">
        <f t="shared" si="82"/>
        <v>-4.5</v>
      </c>
      <c r="D1668" s="120"/>
      <c r="E1668" s="120">
        <f t="shared" si="83"/>
        <v>-4.4485305020908092E-4</v>
      </c>
      <c r="F1668" s="120">
        <f t="shared" si="84"/>
        <v>-2.3132358610872209E-2</v>
      </c>
      <c r="G1668" s="85"/>
    </row>
    <row r="1669" spans="1:7" ht="15" customHeight="1">
      <c r="A1669" s="102">
        <v>41148</v>
      </c>
      <c r="B1669" s="109">
        <v>10134.799999999999</v>
      </c>
      <c r="C1669" s="119">
        <f t="shared" si="82"/>
        <v>23.599999999998545</v>
      </c>
      <c r="D1669" s="120"/>
      <c r="E1669" s="120">
        <f t="shared" si="83"/>
        <v>2.3340454149852188E-3</v>
      </c>
      <c r="F1669" s="120">
        <f t="shared" si="84"/>
        <v>0.12137036157923138</v>
      </c>
      <c r="G1669" s="85"/>
    </row>
    <row r="1670" spans="1:7" ht="15" customHeight="1">
      <c r="A1670" s="102">
        <v>41155</v>
      </c>
      <c r="B1670" s="109">
        <v>10162.299999999999</v>
      </c>
      <c r="C1670" s="119">
        <f t="shared" si="82"/>
        <v>27.5</v>
      </c>
      <c r="D1670" s="120"/>
      <c r="E1670" s="120">
        <f t="shared" si="83"/>
        <v>2.7134230571890911E-3</v>
      </c>
      <c r="F1670" s="120">
        <f t="shared" si="84"/>
        <v>0.14109799897383274</v>
      </c>
      <c r="G1670" s="85"/>
    </row>
    <row r="1671" spans="1:7" ht="15" customHeight="1">
      <c r="A1671" s="102">
        <v>41162</v>
      </c>
      <c r="B1671" s="109">
        <v>10178.4</v>
      </c>
      <c r="C1671" s="119">
        <f t="shared" si="82"/>
        <v>16.100000000000364</v>
      </c>
      <c r="D1671" s="120"/>
      <c r="E1671" s="120">
        <f t="shared" si="83"/>
        <v>1.5842870216388381E-3</v>
      </c>
      <c r="F1671" s="120">
        <f t="shared" si="84"/>
        <v>8.238292512521958E-2</v>
      </c>
      <c r="G1671" s="85"/>
    </row>
    <row r="1672" spans="1:7" ht="15" customHeight="1">
      <c r="A1672" s="102">
        <v>41169</v>
      </c>
      <c r="B1672" s="109">
        <v>10200.4</v>
      </c>
      <c r="C1672" s="119">
        <f t="shared" si="82"/>
        <v>22</v>
      </c>
      <c r="D1672" s="120"/>
      <c r="E1672" s="120">
        <f t="shared" si="83"/>
        <v>2.1614399119704473E-3</v>
      </c>
      <c r="F1672" s="120">
        <f t="shared" si="84"/>
        <v>0.11239487542246326</v>
      </c>
      <c r="G1672" s="85"/>
    </row>
    <row r="1673" spans="1:7" ht="15" customHeight="1">
      <c r="A1673" s="102">
        <v>41176</v>
      </c>
      <c r="B1673" s="109">
        <v>10197.5</v>
      </c>
      <c r="C1673" s="119">
        <f t="shared" si="82"/>
        <v>-2.8999999999996362</v>
      </c>
      <c r="D1673" s="120"/>
      <c r="E1673" s="120">
        <f t="shared" si="83"/>
        <v>-2.8430257636951847E-4</v>
      </c>
      <c r="F1673" s="120">
        <f t="shared" si="84"/>
        <v>-1.4783733971214959E-2</v>
      </c>
      <c r="G1673" s="85"/>
    </row>
    <row r="1674" spans="1:7" ht="15" customHeight="1">
      <c r="A1674" s="102">
        <v>41183</v>
      </c>
      <c r="B1674" s="109">
        <v>10247.200000000001</v>
      </c>
      <c r="C1674" s="119">
        <f t="shared" si="82"/>
        <v>49.700000000000728</v>
      </c>
      <c r="D1674" s="120">
        <f>GDP!C779</f>
        <v>1E-3</v>
      </c>
      <c r="E1674" s="120">
        <f t="shared" si="83"/>
        <v>4.8737435645992378E-3</v>
      </c>
      <c r="F1674" s="120">
        <f t="shared" si="84"/>
        <v>0.25343466535916037</v>
      </c>
      <c r="G1674" s="85"/>
    </row>
    <row r="1675" spans="1:7" ht="15" customHeight="1">
      <c r="A1675" s="102">
        <v>41190</v>
      </c>
      <c r="B1675" s="109">
        <v>10242.200000000001</v>
      </c>
      <c r="C1675" s="119">
        <f t="shared" ref="C1675:C1738" si="85">B1675-B1674</f>
        <v>-5</v>
      </c>
      <c r="D1675" s="120"/>
      <c r="E1675" s="120">
        <f t="shared" ref="E1675:E1738" si="86">(B1675-B1674)/B1674</f>
        <v>-4.8793816847529078E-4</v>
      </c>
      <c r="F1675" s="120">
        <f t="shared" si="84"/>
        <v>-2.5372784760715122E-2</v>
      </c>
      <c r="G1675" s="85"/>
    </row>
    <row r="1676" spans="1:7" ht="15" customHeight="1">
      <c r="A1676" s="102">
        <v>41197</v>
      </c>
      <c r="B1676" s="109">
        <v>10250.200000000001</v>
      </c>
      <c r="C1676" s="119">
        <f t="shared" si="85"/>
        <v>8</v>
      </c>
      <c r="D1676" s="120"/>
      <c r="E1676" s="120">
        <f t="shared" si="86"/>
        <v>7.8108218937337679E-4</v>
      </c>
      <c r="F1676" s="120">
        <f t="shared" si="84"/>
        <v>4.061627384741559E-2</v>
      </c>
      <c r="G1676" s="85"/>
    </row>
    <row r="1677" spans="1:7" ht="15" customHeight="1">
      <c r="A1677" s="102">
        <v>41204</v>
      </c>
      <c r="B1677" s="109">
        <v>10243.1</v>
      </c>
      <c r="C1677" s="119">
        <f t="shared" si="85"/>
        <v>-7.1000000000003638</v>
      </c>
      <c r="D1677" s="120"/>
      <c r="E1677" s="120">
        <f t="shared" si="86"/>
        <v>-6.9266941132859491E-4</v>
      </c>
      <c r="F1677" s="120">
        <f t="shared" si="84"/>
        <v>-3.6018809389086935E-2</v>
      </c>
      <c r="G1677" s="85"/>
    </row>
    <row r="1678" spans="1:7" ht="15" customHeight="1">
      <c r="A1678" s="102">
        <v>41211</v>
      </c>
      <c r="B1678" s="109">
        <v>10288.5</v>
      </c>
      <c r="C1678" s="119">
        <f t="shared" si="85"/>
        <v>45.399999999999636</v>
      </c>
      <c r="D1678" s="120"/>
      <c r="E1678" s="120">
        <f t="shared" si="86"/>
        <v>4.4322519549745325E-3</v>
      </c>
      <c r="F1678" s="120">
        <f t="shared" si="84"/>
        <v>0.23047710165867569</v>
      </c>
      <c r="G1678" s="85"/>
    </row>
    <row r="1679" spans="1:7" ht="15" customHeight="1">
      <c r="A1679" s="102">
        <v>41218</v>
      </c>
      <c r="B1679" s="109">
        <v>10335.700000000001</v>
      </c>
      <c r="C1679" s="119">
        <f t="shared" si="85"/>
        <v>47.200000000000728</v>
      </c>
      <c r="D1679" s="120"/>
      <c r="E1679" s="120">
        <f t="shared" si="86"/>
        <v>4.5876464013219348E-3</v>
      </c>
      <c r="F1679" s="120">
        <f t="shared" si="84"/>
        <v>0.23855761286874061</v>
      </c>
      <c r="G1679" s="85"/>
    </row>
    <row r="1680" spans="1:7" ht="15" customHeight="1">
      <c r="A1680" s="102">
        <v>41225</v>
      </c>
      <c r="B1680" s="109">
        <v>10306.200000000001</v>
      </c>
      <c r="C1680" s="119">
        <f t="shared" si="85"/>
        <v>-29.5</v>
      </c>
      <c r="D1680" s="120"/>
      <c r="E1680" s="120">
        <f t="shared" si="86"/>
        <v>-2.8541850092398189E-3</v>
      </c>
      <c r="F1680" s="120">
        <f t="shared" si="84"/>
        <v>-0.14841762048047058</v>
      </c>
      <c r="G1680" s="85"/>
    </row>
    <row r="1681" spans="1:7" ht="15" customHeight="1">
      <c r="A1681" s="102">
        <v>41232</v>
      </c>
      <c r="B1681" s="109">
        <v>10297.9</v>
      </c>
      <c r="C1681" s="119">
        <f t="shared" si="85"/>
        <v>-8.3000000000010914</v>
      </c>
      <c r="D1681" s="120"/>
      <c r="E1681" s="120">
        <f t="shared" si="86"/>
        <v>-8.0534047466584101E-4</v>
      </c>
      <c r="F1681" s="120">
        <f t="shared" si="84"/>
        <v>-4.187770468262373E-2</v>
      </c>
      <c r="G1681" s="85"/>
    </row>
    <row r="1682" spans="1:7" ht="15" customHeight="1">
      <c r="A1682" s="102">
        <v>41239</v>
      </c>
      <c r="B1682" s="109">
        <v>10321.299999999999</v>
      </c>
      <c r="C1682" s="119">
        <f t="shared" si="85"/>
        <v>23.399999999999636</v>
      </c>
      <c r="D1682" s="120"/>
      <c r="E1682" s="120">
        <f t="shared" si="86"/>
        <v>2.2723079462802745E-3</v>
      </c>
      <c r="F1682" s="120">
        <f t="shared" si="84"/>
        <v>0.11816001320657428</v>
      </c>
      <c r="G1682" s="85"/>
    </row>
    <row r="1683" spans="1:7" ht="15" customHeight="1">
      <c r="A1683" s="102">
        <v>41246</v>
      </c>
      <c r="B1683" s="109">
        <v>10362.5</v>
      </c>
      <c r="C1683" s="119">
        <f t="shared" si="85"/>
        <v>41.200000000000728</v>
      </c>
      <c r="D1683" s="120"/>
      <c r="E1683" s="120">
        <f t="shared" si="86"/>
        <v>3.9917452258921579E-3</v>
      </c>
      <c r="F1683" s="120">
        <f t="shared" si="84"/>
        <v>0.20757075174639222</v>
      </c>
      <c r="G1683" s="85"/>
    </row>
    <row r="1684" spans="1:7" ht="15" customHeight="1">
      <c r="A1684" s="102">
        <v>41253</v>
      </c>
      <c r="B1684" s="109">
        <v>10392.6</v>
      </c>
      <c r="C1684" s="119">
        <f t="shared" si="85"/>
        <v>30.100000000000364</v>
      </c>
      <c r="D1684" s="120"/>
      <c r="E1684" s="120">
        <f t="shared" si="86"/>
        <v>2.9047044632087202E-3</v>
      </c>
      <c r="F1684" s="120">
        <f t="shared" ref="F1684:F1747" si="87">E1684*52</f>
        <v>0.15104463208685345</v>
      </c>
      <c r="G1684" s="85"/>
    </row>
    <row r="1685" spans="1:7" ht="15" customHeight="1">
      <c r="A1685" s="102">
        <v>41260</v>
      </c>
      <c r="B1685" s="109">
        <v>10439.299999999999</v>
      </c>
      <c r="C1685" s="119">
        <f t="shared" si="85"/>
        <v>46.699999999998909</v>
      </c>
      <c r="D1685" s="120"/>
      <c r="E1685" s="120">
        <f t="shared" si="86"/>
        <v>4.4935819717875133E-3</v>
      </c>
      <c r="F1685" s="120">
        <f t="shared" si="87"/>
        <v>0.2336662625329507</v>
      </c>
      <c r="G1685" s="85"/>
    </row>
    <row r="1686" spans="1:7" ht="15" customHeight="1">
      <c r="A1686" s="102">
        <v>41267</v>
      </c>
      <c r="B1686" s="109">
        <v>10472.700000000001</v>
      </c>
      <c r="C1686" s="119">
        <f t="shared" si="85"/>
        <v>33.400000000001455</v>
      </c>
      <c r="D1686" s="120"/>
      <c r="E1686" s="120">
        <f t="shared" si="86"/>
        <v>3.1994482388667304E-3</v>
      </c>
      <c r="F1686" s="120">
        <f t="shared" si="87"/>
        <v>0.16637130842106998</v>
      </c>
      <c r="G1686" s="85"/>
    </row>
    <row r="1687" spans="1:7" ht="15" customHeight="1">
      <c r="A1687" s="102">
        <v>41274</v>
      </c>
      <c r="B1687" s="109">
        <v>10514.8</v>
      </c>
      <c r="C1687" s="119">
        <f t="shared" si="85"/>
        <v>42.099999999998545</v>
      </c>
      <c r="D1687" s="120"/>
      <c r="E1687" s="120">
        <f t="shared" si="86"/>
        <v>4.0199757464644782E-3</v>
      </c>
      <c r="F1687" s="120">
        <f t="shared" si="87"/>
        <v>0.20903873881615287</v>
      </c>
      <c r="G1687" s="85"/>
    </row>
    <row r="1688" spans="1:7" ht="15" customHeight="1">
      <c r="A1688" s="102">
        <v>41281</v>
      </c>
      <c r="B1688" s="109">
        <v>10498.5</v>
      </c>
      <c r="C1688" s="119">
        <f t="shared" si="85"/>
        <v>-16.299999999999272</v>
      </c>
      <c r="D1688" s="120">
        <f>GDP!C782</f>
        <v>2.8000000000000001E-2</v>
      </c>
      <c r="E1688" s="120">
        <f t="shared" si="86"/>
        <v>-1.5501959143302082E-3</v>
      </c>
      <c r="F1688" s="120">
        <f t="shared" si="87"/>
        <v>-8.0610187545170825E-2</v>
      </c>
      <c r="G1688" s="85"/>
    </row>
    <row r="1689" spans="1:7" ht="15" customHeight="1">
      <c r="A1689" s="102">
        <v>41288</v>
      </c>
      <c r="B1689" s="109">
        <v>10473.5</v>
      </c>
      <c r="C1689" s="119">
        <f t="shared" si="85"/>
        <v>-25</v>
      </c>
      <c r="D1689" s="120"/>
      <c r="E1689" s="120">
        <f t="shared" si="86"/>
        <v>-2.3812925656046102E-3</v>
      </c>
      <c r="F1689" s="120">
        <f t="shared" si="87"/>
        <v>-0.12382721341143973</v>
      </c>
      <c r="G1689" s="85"/>
    </row>
    <row r="1690" spans="1:7" ht="15" customHeight="1">
      <c r="A1690" s="102">
        <v>41295</v>
      </c>
      <c r="B1690" s="109">
        <v>10455.799999999999</v>
      </c>
      <c r="C1690" s="119">
        <f t="shared" si="85"/>
        <v>-17.700000000000728</v>
      </c>
      <c r="D1690" s="120"/>
      <c r="E1690" s="120">
        <f t="shared" si="86"/>
        <v>-1.6899794720008333E-3</v>
      </c>
      <c r="F1690" s="120">
        <f t="shared" si="87"/>
        <v>-8.7878932544043331E-2</v>
      </c>
      <c r="G1690" s="85"/>
    </row>
    <row r="1691" spans="1:7" ht="15" customHeight="1">
      <c r="A1691" s="102">
        <v>41302</v>
      </c>
      <c r="B1691" s="109">
        <v>10466</v>
      </c>
      <c r="C1691" s="119">
        <f t="shared" si="85"/>
        <v>10.200000000000728</v>
      </c>
      <c r="D1691" s="120"/>
      <c r="E1691" s="120">
        <f t="shared" si="86"/>
        <v>9.7553510969994913E-4</v>
      </c>
      <c r="F1691" s="120">
        <f t="shared" si="87"/>
        <v>5.0727825704397357E-2</v>
      </c>
      <c r="G1691" s="85"/>
    </row>
    <row r="1692" spans="1:7" ht="15" customHeight="1">
      <c r="A1692" s="102">
        <v>41309</v>
      </c>
      <c r="B1692" s="109">
        <v>10460.6</v>
      </c>
      <c r="C1692" s="119">
        <f t="shared" si="85"/>
        <v>-5.3999999999996362</v>
      </c>
      <c r="D1692" s="120"/>
      <c r="E1692" s="120">
        <f t="shared" si="86"/>
        <v>-5.159564303458471E-4</v>
      </c>
      <c r="F1692" s="120">
        <f t="shared" si="87"/>
        <v>-2.6829734377984048E-2</v>
      </c>
      <c r="G1692" s="85"/>
    </row>
    <row r="1693" spans="1:7" ht="15" customHeight="1">
      <c r="A1693" s="102">
        <v>41316</v>
      </c>
      <c r="B1693" s="109">
        <v>10473.1</v>
      </c>
      <c r="C1693" s="119">
        <f t="shared" si="85"/>
        <v>12.5</v>
      </c>
      <c r="D1693" s="120"/>
      <c r="E1693" s="120">
        <f t="shared" si="86"/>
        <v>1.1949601361298586E-3</v>
      </c>
      <c r="F1693" s="120">
        <f t="shared" si="87"/>
        <v>6.2137927078752646E-2</v>
      </c>
      <c r="G1693" s="85"/>
    </row>
    <row r="1694" spans="1:7" ht="15" customHeight="1">
      <c r="A1694" s="102">
        <v>41323</v>
      </c>
      <c r="B1694" s="109">
        <v>10452.6</v>
      </c>
      <c r="C1694" s="119">
        <f t="shared" si="85"/>
        <v>-20.5</v>
      </c>
      <c r="D1694" s="120"/>
      <c r="E1694" s="120">
        <f t="shared" si="86"/>
        <v>-1.9573956135241714E-3</v>
      </c>
      <c r="F1694" s="120">
        <f t="shared" si="87"/>
        <v>-0.1017845719032569</v>
      </c>
      <c r="G1694" s="85"/>
    </row>
    <row r="1695" spans="1:7" ht="15" customHeight="1">
      <c r="A1695" s="102">
        <v>41330</v>
      </c>
      <c r="B1695" s="109">
        <v>10467.299999999999</v>
      </c>
      <c r="C1695" s="119">
        <f t="shared" si="85"/>
        <v>14.699999999998909</v>
      </c>
      <c r="D1695" s="120"/>
      <c r="E1695" s="120">
        <f t="shared" si="86"/>
        <v>1.40634865966352E-3</v>
      </c>
      <c r="F1695" s="120">
        <f t="shared" si="87"/>
        <v>7.3130130302503038E-2</v>
      </c>
      <c r="G1695" s="85"/>
    </row>
    <row r="1696" spans="1:7" ht="15" customHeight="1">
      <c r="A1696" s="102">
        <v>41337</v>
      </c>
      <c r="B1696" s="109">
        <v>10501.3</v>
      </c>
      <c r="C1696" s="119">
        <f t="shared" si="85"/>
        <v>34</v>
      </c>
      <c r="D1696" s="120"/>
      <c r="E1696" s="120">
        <f t="shared" si="86"/>
        <v>3.24821109550696E-3</v>
      </c>
      <c r="F1696" s="120">
        <f t="shared" si="87"/>
        <v>0.16890697696636192</v>
      </c>
      <c r="G1696" s="85"/>
    </row>
    <row r="1697" spans="1:7" ht="15" customHeight="1">
      <c r="A1697" s="102">
        <v>41344</v>
      </c>
      <c r="B1697" s="109">
        <v>10512.3</v>
      </c>
      <c r="C1697" s="119">
        <f t="shared" si="85"/>
        <v>11</v>
      </c>
      <c r="D1697" s="120"/>
      <c r="E1697" s="120">
        <f t="shared" si="86"/>
        <v>1.0474893584603811E-3</v>
      </c>
      <c r="F1697" s="120">
        <f t="shared" si="87"/>
        <v>5.4469446639939821E-2</v>
      </c>
      <c r="G1697" s="85"/>
    </row>
    <row r="1698" spans="1:7" ht="15" customHeight="1">
      <c r="A1698" s="102">
        <v>41351</v>
      </c>
      <c r="B1698" s="109">
        <v>10528.3</v>
      </c>
      <c r="C1698" s="119">
        <f t="shared" si="85"/>
        <v>16</v>
      </c>
      <c r="D1698" s="120"/>
      <c r="E1698" s="120">
        <f t="shared" si="86"/>
        <v>1.5220265783891253E-3</v>
      </c>
      <c r="F1698" s="120">
        <f t="shared" si="87"/>
        <v>7.9145382076234519E-2</v>
      </c>
      <c r="G1698" s="85"/>
    </row>
    <row r="1699" spans="1:7" ht="15" customHeight="1">
      <c r="A1699" s="102">
        <v>41358</v>
      </c>
      <c r="B1699" s="109">
        <v>10548.5</v>
      </c>
      <c r="C1699" s="119">
        <f t="shared" si="85"/>
        <v>20.200000000000728</v>
      </c>
      <c r="D1699" s="120"/>
      <c r="E1699" s="120">
        <f t="shared" si="86"/>
        <v>1.9186383366736064E-3</v>
      </c>
      <c r="F1699" s="120">
        <f t="shared" si="87"/>
        <v>9.9769193507027537E-2</v>
      </c>
      <c r="G1699" s="85"/>
    </row>
    <row r="1700" spans="1:7" ht="15" customHeight="1">
      <c r="A1700" s="102">
        <v>41365</v>
      </c>
      <c r="B1700" s="109">
        <v>10597.1</v>
      </c>
      <c r="C1700" s="119">
        <f t="shared" si="85"/>
        <v>48.600000000000364</v>
      </c>
      <c r="D1700" s="120">
        <f>GDP!C785</f>
        <v>8.0000000000000002E-3</v>
      </c>
      <c r="E1700" s="120">
        <f t="shared" si="86"/>
        <v>4.6072901360383334E-3</v>
      </c>
      <c r="F1700" s="120">
        <f t="shared" si="87"/>
        <v>0.23957908707399334</v>
      </c>
      <c r="G1700" s="85"/>
    </row>
    <row r="1701" spans="1:7" ht="15" customHeight="1">
      <c r="A1701" s="102">
        <v>41372</v>
      </c>
      <c r="B1701" s="109">
        <v>10564</v>
      </c>
      <c r="C1701" s="119">
        <f t="shared" si="85"/>
        <v>-33.100000000000364</v>
      </c>
      <c r="D1701" s="120"/>
      <c r="E1701" s="120">
        <f t="shared" si="86"/>
        <v>-3.1234960508063868E-3</v>
      </c>
      <c r="F1701" s="120">
        <f t="shared" si="87"/>
        <v>-0.16242179464193213</v>
      </c>
      <c r="G1701" s="85"/>
    </row>
    <row r="1702" spans="1:7" ht="15" customHeight="1">
      <c r="A1702" s="102">
        <v>41379</v>
      </c>
      <c r="B1702" s="109">
        <v>10575.1</v>
      </c>
      <c r="C1702" s="119">
        <f t="shared" si="85"/>
        <v>11.100000000000364</v>
      </c>
      <c r="D1702" s="120"/>
      <c r="E1702" s="120">
        <f t="shared" si="86"/>
        <v>1.0507383566831091E-3</v>
      </c>
      <c r="F1702" s="120">
        <f t="shared" si="87"/>
        <v>5.4638394547521674E-2</v>
      </c>
      <c r="G1702" s="85"/>
    </row>
    <row r="1703" spans="1:7" ht="15" customHeight="1">
      <c r="A1703" s="102">
        <v>41386</v>
      </c>
      <c r="B1703" s="109">
        <v>10570.1</v>
      </c>
      <c r="C1703" s="119">
        <f t="shared" si="85"/>
        <v>-5</v>
      </c>
      <c r="D1703" s="120"/>
      <c r="E1703" s="120">
        <f t="shared" si="86"/>
        <v>-4.7280876776578944E-4</v>
      </c>
      <c r="F1703" s="120">
        <f t="shared" si="87"/>
        <v>-2.458605592382105E-2</v>
      </c>
      <c r="G1703" s="85"/>
    </row>
    <row r="1704" spans="1:7" ht="15" customHeight="1">
      <c r="A1704" s="102">
        <v>41393</v>
      </c>
      <c r="B1704" s="109">
        <v>10583.6</v>
      </c>
      <c r="C1704" s="119">
        <f t="shared" si="85"/>
        <v>13.5</v>
      </c>
      <c r="D1704" s="120"/>
      <c r="E1704" s="120">
        <f t="shared" si="86"/>
        <v>1.2771875384338842E-3</v>
      </c>
      <c r="F1704" s="120">
        <f t="shared" si="87"/>
        <v>6.6413751998561976E-2</v>
      </c>
      <c r="G1704" s="85"/>
    </row>
    <row r="1705" spans="1:7" ht="15" customHeight="1">
      <c r="A1705" s="102">
        <v>41400</v>
      </c>
      <c r="B1705" s="109">
        <v>10591.2</v>
      </c>
      <c r="C1705" s="119">
        <f t="shared" si="85"/>
        <v>7.6000000000003638</v>
      </c>
      <c r="D1705" s="120"/>
      <c r="E1705" s="120">
        <f t="shared" si="86"/>
        <v>7.180921425602218E-4</v>
      </c>
      <c r="F1705" s="120">
        <f t="shared" si="87"/>
        <v>3.7340791413131534E-2</v>
      </c>
      <c r="G1705" s="85"/>
    </row>
    <row r="1706" spans="1:7" ht="15" customHeight="1">
      <c r="A1706" s="102">
        <v>41407</v>
      </c>
      <c r="B1706" s="109">
        <v>10605.3</v>
      </c>
      <c r="C1706" s="119">
        <f t="shared" si="85"/>
        <v>14.099999999998545</v>
      </c>
      <c r="D1706" s="120"/>
      <c r="E1706" s="120">
        <f t="shared" si="86"/>
        <v>1.3312939043733046E-3</v>
      </c>
      <c r="F1706" s="120">
        <f t="shared" si="87"/>
        <v>6.9227283027411837E-2</v>
      </c>
      <c r="G1706" s="85"/>
    </row>
    <row r="1707" spans="1:7" ht="15" customHeight="1">
      <c r="A1707" s="102">
        <v>41414</v>
      </c>
      <c r="B1707" s="109">
        <v>10603.6</v>
      </c>
      <c r="C1707" s="119">
        <f t="shared" si="85"/>
        <v>-1.6999999999989086</v>
      </c>
      <c r="D1707" s="120"/>
      <c r="E1707" s="120">
        <f t="shared" si="86"/>
        <v>-1.6029720988552031E-4</v>
      </c>
      <c r="F1707" s="120">
        <f t="shared" si="87"/>
        <v>-8.3354549140470559E-3</v>
      </c>
      <c r="G1707" s="85"/>
    </row>
    <row r="1708" spans="1:7" ht="15" customHeight="1">
      <c r="A1708" s="102">
        <v>41421</v>
      </c>
      <c r="B1708" s="109">
        <v>10623.8</v>
      </c>
      <c r="C1708" s="119">
        <f t="shared" si="85"/>
        <v>20.199999999998909</v>
      </c>
      <c r="D1708" s="120"/>
      <c r="E1708" s="120">
        <f t="shared" si="86"/>
        <v>1.905013391678195E-3</v>
      </c>
      <c r="F1708" s="120">
        <f t="shared" si="87"/>
        <v>9.9060696367266138E-2</v>
      </c>
      <c r="G1708" s="85"/>
    </row>
    <row r="1709" spans="1:7" ht="15" customHeight="1">
      <c r="A1709" s="102">
        <v>41428</v>
      </c>
      <c r="B1709" s="109">
        <v>10641.1</v>
      </c>
      <c r="C1709" s="119">
        <f t="shared" si="85"/>
        <v>17.300000000001091</v>
      </c>
      <c r="D1709" s="120"/>
      <c r="E1709" s="120">
        <f t="shared" si="86"/>
        <v>1.6284192096990807E-3</v>
      </c>
      <c r="F1709" s="120">
        <f t="shared" si="87"/>
        <v>8.4677798904352189E-2</v>
      </c>
      <c r="G1709" s="85"/>
    </row>
    <row r="1710" spans="1:7" ht="15" customHeight="1">
      <c r="A1710" s="102">
        <v>41435</v>
      </c>
      <c r="B1710" s="109">
        <v>10659.8</v>
      </c>
      <c r="C1710" s="119">
        <f t="shared" si="85"/>
        <v>18.699999999998909</v>
      </c>
      <c r="D1710" s="120"/>
      <c r="E1710" s="120">
        <f t="shared" si="86"/>
        <v>1.7573371174031734E-3</v>
      </c>
      <c r="F1710" s="120">
        <f t="shared" si="87"/>
        <v>9.1381530104965025E-2</v>
      </c>
      <c r="G1710" s="85"/>
    </row>
    <row r="1711" spans="1:7" ht="15" customHeight="1">
      <c r="A1711" s="102">
        <v>41442</v>
      </c>
      <c r="B1711" s="109">
        <v>10659</v>
      </c>
      <c r="C1711" s="119">
        <f t="shared" si="85"/>
        <v>-0.7999999999992724</v>
      </c>
      <c r="D1711" s="120"/>
      <c r="E1711" s="120">
        <f t="shared" si="86"/>
        <v>-7.504831235100776E-5</v>
      </c>
      <c r="F1711" s="120">
        <f t="shared" si="87"/>
        <v>-3.9025122422524034E-3</v>
      </c>
      <c r="G1711" s="85"/>
    </row>
    <row r="1712" spans="1:7" ht="15" customHeight="1">
      <c r="A1712" s="102">
        <v>41449</v>
      </c>
      <c r="B1712" s="109">
        <v>10654.2</v>
      </c>
      <c r="C1712" s="119">
        <f t="shared" si="85"/>
        <v>-4.7999999999992724</v>
      </c>
      <c r="D1712" s="120"/>
      <c r="E1712" s="120">
        <f t="shared" si="86"/>
        <v>-4.5032367013784336E-4</v>
      </c>
      <c r="F1712" s="120">
        <f t="shared" si="87"/>
        <v>-2.3416830847167856E-2</v>
      </c>
      <c r="G1712" s="85"/>
    </row>
    <row r="1713" spans="1:7" ht="15" customHeight="1">
      <c r="A1713" s="102">
        <v>41456</v>
      </c>
      <c r="B1713" s="109">
        <v>10707.6</v>
      </c>
      <c r="C1713" s="119">
        <f t="shared" si="85"/>
        <v>53.399999999999636</v>
      </c>
      <c r="D1713" s="120">
        <f>GDP!C788</f>
        <v>3.1E-2</v>
      </c>
      <c r="E1713" s="120">
        <f t="shared" si="86"/>
        <v>5.0121079011093868E-3</v>
      </c>
      <c r="F1713" s="120">
        <f t="shared" si="87"/>
        <v>0.2606296108576881</v>
      </c>
      <c r="G1713" s="85"/>
    </row>
    <row r="1714" spans="1:7" ht="15" customHeight="1">
      <c r="A1714" s="102">
        <v>41463</v>
      </c>
      <c r="B1714" s="109">
        <v>10682.9</v>
      </c>
      <c r="C1714" s="119">
        <f t="shared" si="85"/>
        <v>-24.700000000000728</v>
      </c>
      <c r="D1714" s="120"/>
      <c r="E1714" s="120">
        <f t="shared" si="86"/>
        <v>-2.3067727595353512E-3</v>
      </c>
      <c r="F1714" s="120">
        <f t="shared" si="87"/>
        <v>-0.11995218349583826</v>
      </c>
      <c r="G1714" s="85"/>
    </row>
    <row r="1715" spans="1:7" ht="15" customHeight="1">
      <c r="A1715" s="102">
        <v>41470</v>
      </c>
      <c r="B1715" s="109">
        <v>10710.9</v>
      </c>
      <c r="C1715" s="119">
        <f t="shared" si="85"/>
        <v>28</v>
      </c>
      <c r="D1715" s="120"/>
      <c r="E1715" s="120">
        <f t="shared" si="86"/>
        <v>2.6210111486581361E-3</v>
      </c>
      <c r="F1715" s="120">
        <f t="shared" si="87"/>
        <v>0.13629257973022307</v>
      </c>
      <c r="G1715" s="85"/>
    </row>
    <row r="1716" spans="1:7" ht="15" customHeight="1">
      <c r="A1716" s="102">
        <v>41477</v>
      </c>
      <c r="B1716" s="109">
        <v>10737.9</v>
      </c>
      <c r="C1716" s="119">
        <f t="shared" si="85"/>
        <v>27</v>
      </c>
      <c r="D1716" s="120"/>
      <c r="E1716" s="120">
        <f t="shared" si="86"/>
        <v>2.5207965717166624E-3</v>
      </c>
      <c r="F1716" s="120">
        <f t="shared" si="87"/>
        <v>0.13108142172926646</v>
      </c>
      <c r="G1716" s="85"/>
    </row>
    <row r="1717" spans="1:7" ht="15" customHeight="1">
      <c r="A1717" s="102">
        <v>41484</v>
      </c>
      <c r="B1717" s="109">
        <v>10749.6</v>
      </c>
      <c r="C1717" s="119">
        <f t="shared" si="85"/>
        <v>11.700000000000728</v>
      </c>
      <c r="D1717" s="120"/>
      <c r="E1717" s="120">
        <f t="shared" si="86"/>
        <v>1.0895985248512957E-3</v>
      </c>
      <c r="F1717" s="120">
        <f t="shared" si="87"/>
        <v>5.6659123292267376E-2</v>
      </c>
      <c r="G1717" s="85"/>
    </row>
    <row r="1718" spans="1:7" ht="15" customHeight="1">
      <c r="A1718" s="102">
        <v>41491</v>
      </c>
      <c r="B1718" s="109">
        <v>10759.3</v>
      </c>
      <c r="C1718" s="119">
        <f t="shared" si="85"/>
        <v>9.6999999999989086</v>
      </c>
      <c r="D1718" s="120"/>
      <c r="E1718" s="120">
        <f t="shared" si="86"/>
        <v>9.0235915754994687E-4</v>
      </c>
      <c r="F1718" s="120">
        <f t="shared" si="87"/>
        <v>4.692267619259724E-2</v>
      </c>
      <c r="G1718" s="85"/>
    </row>
    <row r="1719" spans="1:7" ht="15" customHeight="1">
      <c r="A1719" s="102">
        <v>41498</v>
      </c>
      <c r="B1719" s="109">
        <v>10773.9</v>
      </c>
      <c r="C1719" s="119">
        <f t="shared" si="85"/>
        <v>14.600000000000364</v>
      </c>
      <c r="D1719" s="120"/>
      <c r="E1719" s="120">
        <f t="shared" si="86"/>
        <v>1.3569656018514555E-3</v>
      </c>
      <c r="F1719" s="120">
        <f t="shared" si="87"/>
        <v>7.0562211296275684E-2</v>
      </c>
      <c r="G1719" s="85"/>
    </row>
    <row r="1720" spans="1:7" ht="15" customHeight="1">
      <c r="A1720" s="102">
        <v>41505</v>
      </c>
      <c r="B1720" s="109">
        <v>10762.1</v>
      </c>
      <c r="C1720" s="119">
        <f t="shared" si="85"/>
        <v>-11.799999999999272</v>
      </c>
      <c r="D1720" s="120"/>
      <c r="E1720" s="120">
        <f t="shared" si="86"/>
        <v>-1.0952394211937435E-3</v>
      </c>
      <c r="F1720" s="120">
        <f t="shared" si="87"/>
        <v>-5.6952449902074667E-2</v>
      </c>
      <c r="G1720" s="85"/>
    </row>
    <row r="1721" spans="1:7" ht="15" customHeight="1">
      <c r="A1721" s="102">
        <v>41512</v>
      </c>
      <c r="B1721" s="109">
        <v>10797</v>
      </c>
      <c r="C1721" s="119">
        <f t="shared" si="85"/>
        <v>34.899999999999636</v>
      </c>
      <c r="D1721" s="120"/>
      <c r="E1721" s="120">
        <f t="shared" si="86"/>
        <v>3.242861523308614E-3</v>
      </c>
      <c r="F1721" s="120">
        <f t="shared" si="87"/>
        <v>0.16862879921204793</v>
      </c>
      <c r="G1721" s="85"/>
    </row>
    <row r="1722" spans="1:7" ht="15" customHeight="1">
      <c r="A1722" s="102">
        <v>41519</v>
      </c>
      <c r="B1722" s="109">
        <v>10813.3</v>
      </c>
      <c r="C1722" s="119">
        <f t="shared" si="85"/>
        <v>16.299999999999272</v>
      </c>
      <c r="D1722" s="120"/>
      <c r="E1722" s="120">
        <f t="shared" si="86"/>
        <v>1.5096786144298668E-3</v>
      </c>
      <c r="F1722" s="120">
        <f t="shared" si="87"/>
        <v>7.8503287950353079E-2</v>
      </c>
      <c r="G1722" s="85"/>
    </row>
    <row r="1723" spans="1:7" ht="15" customHeight="1">
      <c r="A1723" s="102">
        <v>41526</v>
      </c>
      <c r="B1723" s="109">
        <v>10803.7</v>
      </c>
      <c r="C1723" s="119">
        <f t="shared" si="85"/>
        <v>-9.5999999999985448</v>
      </c>
      <c r="D1723" s="120"/>
      <c r="E1723" s="120">
        <f t="shared" si="86"/>
        <v>-8.8779558506640389E-4</v>
      </c>
      <c r="F1723" s="120">
        <f t="shared" si="87"/>
        <v>-4.6165370423452999E-2</v>
      </c>
      <c r="G1723" s="85"/>
    </row>
    <row r="1724" spans="1:7" ht="15" customHeight="1">
      <c r="A1724" s="102">
        <v>41533</v>
      </c>
      <c r="B1724" s="109">
        <v>10805.5</v>
      </c>
      <c r="C1724" s="119">
        <f t="shared" si="85"/>
        <v>1.7999999999992724</v>
      </c>
      <c r="D1724" s="120"/>
      <c r="E1724" s="120">
        <f t="shared" si="86"/>
        <v>1.6660958745608193E-4</v>
      </c>
      <c r="F1724" s="120">
        <f t="shared" si="87"/>
        <v>8.6636985477162604E-3</v>
      </c>
      <c r="G1724" s="85"/>
    </row>
    <row r="1725" spans="1:7" ht="15" customHeight="1">
      <c r="A1725" s="102">
        <v>41540</v>
      </c>
      <c r="B1725" s="109">
        <v>10841.8</v>
      </c>
      <c r="C1725" s="119">
        <f t="shared" si="85"/>
        <v>36.299999999999272</v>
      </c>
      <c r="D1725" s="120"/>
      <c r="E1725" s="120">
        <f t="shared" si="86"/>
        <v>3.3594003053999603E-3</v>
      </c>
      <c r="F1725" s="120">
        <f t="shared" si="87"/>
        <v>0.17468881588079793</v>
      </c>
      <c r="G1725" s="85"/>
    </row>
    <row r="1726" spans="1:7" ht="15" customHeight="1">
      <c r="A1726" s="102">
        <v>41547</v>
      </c>
      <c r="B1726" s="109">
        <v>10884.9</v>
      </c>
      <c r="C1726" s="119">
        <f t="shared" si="85"/>
        <v>43.100000000000364</v>
      </c>
      <c r="D1726" s="120"/>
      <c r="E1726" s="120">
        <f t="shared" si="86"/>
        <v>3.9753546459075396E-3</v>
      </c>
      <c r="F1726" s="120">
        <f t="shared" si="87"/>
        <v>0.20671844158719205</v>
      </c>
      <c r="G1726" s="85"/>
    </row>
    <row r="1727" spans="1:7" ht="15" customHeight="1">
      <c r="A1727" s="102">
        <v>41554</v>
      </c>
      <c r="B1727" s="109">
        <v>10888.7</v>
      </c>
      <c r="C1727" s="119">
        <f t="shared" si="85"/>
        <v>3.8000000000010914</v>
      </c>
      <c r="D1727" s="120">
        <f>GDP!C791</f>
        <v>0.04</v>
      </c>
      <c r="E1727" s="120">
        <f t="shared" si="86"/>
        <v>3.4910747916848953E-4</v>
      </c>
      <c r="F1727" s="120">
        <f t="shared" si="87"/>
        <v>1.8153588916761457E-2</v>
      </c>
      <c r="G1727" s="85"/>
    </row>
    <row r="1728" spans="1:7" ht="15" customHeight="1">
      <c r="A1728" s="102">
        <v>41561</v>
      </c>
      <c r="B1728" s="109">
        <v>10927.8</v>
      </c>
      <c r="C1728" s="119">
        <f t="shared" si="85"/>
        <v>39.099999999998545</v>
      </c>
      <c r="D1728" s="120"/>
      <c r="E1728" s="120">
        <f t="shared" si="86"/>
        <v>3.5908786172820025E-3</v>
      </c>
      <c r="F1728" s="120">
        <f t="shared" si="87"/>
        <v>0.18672568809866413</v>
      </c>
      <c r="G1728" s="85"/>
    </row>
    <row r="1729" spans="1:7" ht="15" customHeight="1">
      <c r="A1729" s="102">
        <v>41568</v>
      </c>
      <c r="B1729" s="109">
        <v>10988.6</v>
      </c>
      <c r="C1729" s="119">
        <f t="shared" si="85"/>
        <v>60.800000000001091</v>
      </c>
      <c r="D1729" s="120"/>
      <c r="E1729" s="120">
        <f t="shared" si="86"/>
        <v>5.5637914310292186E-3</v>
      </c>
      <c r="F1729" s="120">
        <f t="shared" si="87"/>
        <v>0.28931715441351935</v>
      </c>
      <c r="G1729" s="85"/>
    </row>
    <row r="1730" spans="1:7" ht="15" customHeight="1">
      <c r="A1730" s="102">
        <v>41575</v>
      </c>
      <c r="B1730" s="109">
        <v>10969.9</v>
      </c>
      <c r="C1730" s="119">
        <f t="shared" si="85"/>
        <v>-18.700000000000728</v>
      </c>
      <c r="D1730" s="120"/>
      <c r="E1730" s="120">
        <f t="shared" si="86"/>
        <v>-1.7017636459604251E-3</v>
      </c>
      <c r="F1730" s="120">
        <f t="shared" si="87"/>
        <v>-8.8491709589942111E-2</v>
      </c>
      <c r="G1730" s="85"/>
    </row>
    <row r="1731" spans="1:7" ht="15" customHeight="1">
      <c r="A1731" s="102">
        <v>41582</v>
      </c>
      <c r="B1731" s="109">
        <v>10950.8</v>
      </c>
      <c r="C1731" s="119">
        <f t="shared" si="85"/>
        <v>-19.100000000000364</v>
      </c>
      <c r="D1731" s="120"/>
      <c r="E1731" s="120">
        <f t="shared" si="86"/>
        <v>-1.7411279956973504E-3</v>
      </c>
      <c r="F1731" s="120">
        <f t="shared" si="87"/>
        <v>-9.0538655776262217E-2</v>
      </c>
      <c r="G1731" s="85"/>
    </row>
    <row r="1732" spans="1:7" ht="15" customHeight="1">
      <c r="A1732" s="102">
        <v>41589</v>
      </c>
      <c r="B1732" s="109">
        <v>10931.6</v>
      </c>
      <c r="C1732" s="119">
        <f t="shared" si="85"/>
        <v>-19.199999999998909</v>
      </c>
      <c r="D1732" s="120"/>
      <c r="E1732" s="120">
        <f t="shared" si="86"/>
        <v>-1.7532965628080971E-3</v>
      </c>
      <c r="F1732" s="120">
        <f t="shared" si="87"/>
        <v>-9.1171421266021055E-2</v>
      </c>
      <c r="G1732" s="85"/>
    </row>
    <row r="1733" spans="1:7" ht="15" customHeight="1">
      <c r="A1733" s="102">
        <v>41596</v>
      </c>
      <c r="B1733" s="109">
        <v>10938.1</v>
      </c>
      <c r="C1733" s="119">
        <f t="shared" si="85"/>
        <v>6.5</v>
      </c>
      <c r="D1733" s="120"/>
      <c r="E1733" s="120">
        <f t="shared" si="86"/>
        <v>5.946064620000732E-4</v>
      </c>
      <c r="F1733" s="120">
        <f t="shared" si="87"/>
        <v>3.0919536024003807E-2</v>
      </c>
      <c r="G1733" s="85"/>
    </row>
    <row r="1734" spans="1:7" ht="15" customHeight="1">
      <c r="A1734" s="102">
        <v>41603</v>
      </c>
      <c r="B1734" s="109">
        <v>10966.9</v>
      </c>
      <c r="C1734" s="119">
        <f t="shared" si="85"/>
        <v>28.799999999999272</v>
      </c>
      <c r="D1734" s="120"/>
      <c r="E1734" s="120">
        <f t="shared" si="86"/>
        <v>2.632998418372411E-3</v>
      </c>
      <c r="F1734" s="120">
        <f t="shared" si="87"/>
        <v>0.13691591775536538</v>
      </c>
      <c r="G1734" s="85"/>
    </row>
    <row r="1735" spans="1:7" ht="15" customHeight="1">
      <c r="A1735" s="102">
        <v>41610</v>
      </c>
      <c r="B1735" s="109">
        <v>10987.5</v>
      </c>
      <c r="C1735" s="119">
        <f t="shared" si="85"/>
        <v>20.600000000000364</v>
      </c>
      <c r="D1735" s="120"/>
      <c r="E1735" s="120">
        <f t="shared" si="86"/>
        <v>1.8783794873665635E-3</v>
      </c>
      <c r="F1735" s="120">
        <f t="shared" si="87"/>
        <v>9.7675733343061302E-2</v>
      </c>
      <c r="G1735" s="85"/>
    </row>
    <row r="1736" spans="1:7" ht="15" customHeight="1">
      <c r="A1736" s="102">
        <v>41617</v>
      </c>
      <c r="B1736" s="109">
        <v>11002.2</v>
      </c>
      <c r="C1736" s="119">
        <f t="shared" si="85"/>
        <v>14.700000000000728</v>
      </c>
      <c r="D1736" s="120"/>
      <c r="E1736" s="120">
        <f t="shared" si="86"/>
        <v>1.3378839590444348E-3</v>
      </c>
      <c r="F1736" s="120">
        <f t="shared" si="87"/>
        <v>6.9569965870310613E-2</v>
      </c>
      <c r="G1736" s="85"/>
    </row>
    <row r="1737" spans="1:7" ht="15" customHeight="1">
      <c r="A1737" s="102">
        <v>41624</v>
      </c>
      <c r="B1737" s="109">
        <v>11005.8</v>
      </c>
      <c r="C1737" s="119">
        <f t="shared" si="85"/>
        <v>3.5999999999985448</v>
      </c>
      <c r="D1737" s="120"/>
      <c r="E1737" s="120">
        <f t="shared" si="86"/>
        <v>3.2720728581543185E-4</v>
      </c>
      <c r="F1737" s="120">
        <f t="shared" si="87"/>
        <v>1.7014778862402456E-2</v>
      </c>
      <c r="G1737" s="85"/>
    </row>
    <row r="1738" spans="1:7" ht="15" customHeight="1">
      <c r="A1738" s="102">
        <v>41631</v>
      </c>
      <c r="B1738" s="109">
        <v>11031.6</v>
      </c>
      <c r="C1738" s="119">
        <f t="shared" si="85"/>
        <v>25.800000000001091</v>
      </c>
      <c r="D1738" s="120"/>
      <c r="E1738" s="120">
        <f t="shared" si="86"/>
        <v>2.34421850297126E-3</v>
      </c>
      <c r="F1738" s="120">
        <f t="shared" si="87"/>
        <v>0.12189936215450552</v>
      </c>
      <c r="G1738" s="85"/>
    </row>
    <row r="1739" spans="1:7" ht="15" customHeight="1">
      <c r="A1739" s="102">
        <v>41638</v>
      </c>
      <c r="B1739" s="109">
        <v>11028.2</v>
      </c>
      <c r="C1739" s="119">
        <f t="shared" ref="C1739:C1802" si="88">B1739-B1738</f>
        <v>-3.3999999999996362</v>
      </c>
      <c r="D1739" s="120"/>
      <c r="E1739" s="120">
        <f t="shared" ref="E1739:E1802" si="89">(B1739-B1738)/B1738</f>
        <v>-3.0820551869172524E-4</v>
      </c>
      <c r="F1739" s="120">
        <f t="shared" si="87"/>
        <v>-1.6026686971969711E-2</v>
      </c>
      <c r="G1739" s="85"/>
    </row>
    <row r="1740" spans="1:7" ht="15" customHeight="1">
      <c r="A1740" s="102">
        <v>41645</v>
      </c>
      <c r="B1740" s="109">
        <v>11035.2</v>
      </c>
      <c r="C1740" s="119">
        <f t="shared" si="88"/>
        <v>7</v>
      </c>
      <c r="D1740" s="120">
        <f>GDP!C794</f>
        <v>-8.9999999999999993E-3</v>
      </c>
      <c r="E1740" s="120">
        <f t="shared" si="89"/>
        <v>6.3473640303948059E-4</v>
      </c>
      <c r="F1740" s="120">
        <f t="shared" si="87"/>
        <v>3.3006292958052991E-2</v>
      </c>
      <c r="G1740" s="85"/>
    </row>
    <row r="1741" spans="1:7" ht="15" customHeight="1">
      <c r="A1741" s="102">
        <v>41652</v>
      </c>
      <c r="B1741" s="109">
        <v>11034.7</v>
      </c>
      <c r="C1741" s="119">
        <f t="shared" si="88"/>
        <v>-0.5</v>
      </c>
      <c r="D1741" s="120"/>
      <c r="E1741" s="120">
        <f t="shared" si="89"/>
        <v>-4.5309554878932863E-5</v>
      </c>
      <c r="F1741" s="120">
        <f t="shared" si="87"/>
        <v>-2.3560968537045088E-3</v>
      </c>
      <c r="G1741" s="85"/>
    </row>
    <row r="1742" spans="1:7" ht="15" customHeight="1">
      <c r="A1742" s="102">
        <v>41659</v>
      </c>
      <c r="B1742" s="109">
        <v>11065</v>
      </c>
      <c r="C1742" s="119">
        <f t="shared" si="88"/>
        <v>30.299999999999272</v>
      </c>
      <c r="D1742" s="120"/>
      <c r="E1742" s="120">
        <f t="shared" si="89"/>
        <v>2.7458834404197005E-3</v>
      </c>
      <c r="F1742" s="120">
        <f t="shared" si="87"/>
        <v>0.14278593890182442</v>
      </c>
      <c r="G1742" s="85"/>
    </row>
    <row r="1743" spans="1:7" ht="15" customHeight="1">
      <c r="A1743" s="102">
        <v>41666</v>
      </c>
      <c r="B1743" s="109">
        <v>11105.7</v>
      </c>
      <c r="C1743" s="119">
        <f t="shared" si="88"/>
        <v>40.700000000000728</v>
      </c>
      <c r="D1743" s="120"/>
      <c r="E1743" s="120">
        <f t="shared" si="89"/>
        <v>3.6782647989155649E-3</v>
      </c>
      <c r="F1743" s="120">
        <f t="shared" si="87"/>
        <v>0.19126976954360939</v>
      </c>
      <c r="G1743" s="85"/>
    </row>
    <row r="1744" spans="1:7" ht="15" customHeight="1">
      <c r="A1744" s="102">
        <v>41673</v>
      </c>
      <c r="B1744" s="109">
        <v>11101.4</v>
      </c>
      <c r="C1744" s="119">
        <f t="shared" si="88"/>
        <v>-4.3000000000010914</v>
      </c>
      <c r="D1744" s="120"/>
      <c r="E1744" s="120">
        <f t="shared" si="89"/>
        <v>-3.8718856082922205E-4</v>
      </c>
      <c r="F1744" s="120">
        <f t="shared" si="87"/>
        <v>-2.0133805163119547E-2</v>
      </c>
      <c r="G1744" s="85"/>
    </row>
    <row r="1745" spans="1:7" ht="15" customHeight="1">
      <c r="A1745" s="102">
        <v>41680</v>
      </c>
      <c r="B1745" s="109">
        <v>11136.7</v>
      </c>
      <c r="C1745" s="119">
        <f t="shared" si="88"/>
        <v>35.300000000001091</v>
      </c>
      <c r="D1745" s="120"/>
      <c r="E1745" s="120">
        <f t="shared" si="89"/>
        <v>3.1797791269570588E-3</v>
      </c>
      <c r="F1745" s="120">
        <f t="shared" si="87"/>
        <v>0.16534851460176705</v>
      </c>
      <c r="G1745" s="85"/>
    </row>
    <row r="1746" spans="1:7" ht="15" customHeight="1">
      <c r="A1746" s="102">
        <v>41687</v>
      </c>
      <c r="B1746" s="109">
        <v>11163.1</v>
      </c>
      <c r="C1746" s="119">
        <f t="shared" si="88"/>
        <v>26.399999999999636</v>
      </c>
      <c r="D1746" s="120"/>
      <c r="E1746" s="120">
        <f t="shared" si="89"/>
        <v>2.3705406448947743E-3</v>
      </c>
      <c r="F1746" s="120">
        <f t="shared" si="87"/>
        <v>0.12326811353452827</v>
      </c>
      <c r="G1746" s="85"/>
    </row>
    <row r="1747" spans="1:7" ht="15" customHeight="1">
      <c r="A1747" s="102">
        <v>41694</v>
      </c>
      <c r="B1747" s="109">
        <v>11161.2</v>
      </c>
      <c r="C1747" s="119">
        <f t="shared" si="88"/>
        <v>-1.8999999999996362</v>
      </c>
      <c r="D1747" s="120"/>
      <c r="E1747" s="120">
        <f t="shared" si="89"/>
        <v>-1.7020361727473874E-4</v>
      </c>
      <c r="F1747" s="120">
        <f t="shared" si="87"/>
        <v>-8.850588098286415E-3</v>
      </c>
      <c r="G1747" s="85"/>
    </row>
    <row r="1748" spans="1:7" ht="15" customHeight="1">
      <c r="A1748" s="102">
        <v>41701</v>
      </c>
      <c r="B1748" s="109">
        <v>11148.3</v>
      </c>
      <c r="C1748" s="119">
        <f t="shared" si="88"/>
        <v>-12.900000000001455</v>
      </c>
      <c r="D1748" s="120"/>
      <c r="E1748" s="120">
        <f t="shared" si="89"/>
        <v>-1.1557897000323849E-3</v>
      </c>
      <c r="F1748" s="120">
        <f t="shared" ref="F1748:F1811" si="90">E1748*52</f>
        <v>-6.0101064401684015E-2</v>
      </c>
      <c r="G1748" s="85"/>
    </row>
    <row r="1749" spans="1:7" ht="15" customHeight="1">
      <c r="A1749" s="102">
        <v>41708</v>
      </c>
      <c r="B1749" s="109">
        <v>11166.7</v>
      </c>
      <c r="C1749" s="119">
        <f t="shared" si="88"/>
        <v>18.400000000001455</v>
      </c>
      <c r="D1749" s="120"/>
      <c r="E1749" s="120">
        <f t="shared" si="89"/>
        <v>1.6504758573057288E-3</v>
      </c>
      <c r="F1749" s="120">
        <f t="shared" si="90"/>
        <v>8.5824744579897902E-2</v>
      </c>
      <c r="G1749" s="85"/>
    </row>
    <row r="1750" spans="1:7" ht="15" customHeight="1">
      <c r="A1750" s="102">
        <v>41715</v>
      </c>
      <c r="B1750" s="109">
        <v>11183.6</v>
      </c>
      <c r="C1750" s="119">
        <f t="shared" si="88"/>
        <v>16.899999999999636</v>
      </c>
      <c r="D1750" s="120"/>
      <c r="E1750" s="120">
        <f t="shared" si="89"/>
        <v>1.5134283181243908E-3</v>
      </c>
      <c r="F1750" s="120">
        <f t="shared" si="90"/>
        <v>7.869827254246832E-2</v>
      </c>
      <c r="G1750" s="85"/>
    </row>
    <row r="1751" spans="1:7" ht="15" customHeight="1">
      <c r="A1751" s="102">
        <v>41722</v>
      </c>
      <c r="B1751" s="109">
        <v>11209.7</v>
      </c>
      <c r="C1751" s="119">
        <f t="shared" si="88"/>
        <v>26.100000000000364</v>
      </c>
      <c r="D1751" s="120"/>
      <c r="E1751" s="120">
        <f t="shared" si="89"/>
        <v>2.3337744554526594E-3</v>
      </c>
      <c r="F1751" s="120">
        <f t="shared" si="90"/>
        <v>0.12135627168353828</v>
      </c>
      <c r="G1751" s="85"/>
    </row>
    <row r="1752" spans="1:7" ht="15" customHeight="1">
      <c r="A1752" s="102">
        <v>41729</v>
      </c>
      <c r="B1752" s="109">
        <v>11212.3</v>
      </c>
      <c r="C1752" s="119">
        <f t="shared" si="88"/>
        <v>2.5999999999985448</v>
      </c>
      <c r="D1752" s="120"/>
      <c r="E1752" s="120">
        <f t="shared" si="89"/>
        <v>2.3194197882178333E-4</v>
      </c>
      <c r="F1752" s="120">
        <f t="shared" si="90"/>
        <v>1.2060982898732734E-2</v>
      </c>
      <c r="G1752" s="85"/>
    </row>
    <row r="1753" spans="1:7" ht="15" customHeight="1">
      <c r="A1753" s="102">
        <v>41736</v>
      </c>
      <c r="B1753" s="109">
        <v>11215.1</v>
      </c>
      <c r="C1753" s="119">
        <f t="shared" si="88"/>
        <v>2.8000000000010914</v>
      </c>
      <c r="D1753" s="120">
        <f>GDP!C797</f>
        <v>4.5999999999999999E-2</v>
      </c>
      <c r="E1753" s="120">
        <f t="shared" si="89"/>
        <v>2.4972574761655429E-4</v>
      </c>
      <c r="F1753" s="120">
        <f t="shared" si="90"/>
        <v>1.2985738876060823E-2</v>
      </c>
      <c r="G1753" s="85"/>
    </row>
    <row r="1754" spans="1:7" ht="15" customHeight="1">
      <c r="A1754" s="102">
        <v>41743</v>
      </c>
      <c r="B1754" s="109">
        <v>11237.2</v>
      </c>
      <c r="C1754" s="119">
        <f t="shared" si="88"/>
        <v>22.100000000000364</v>
      </c>
      <c r="D1754" s="120"/>
      <c r="E1754" s="120">
        <f t="shared" si="89"/>
        <v>1.9705575518720619E-3</v>
      </c>
      <c r="F1754" s="120">
        <f t="shared" si="90"/>
        <v>0.10246899269734722</v>
      </c>
      <c r="G1754" s="85"/>
    </row>
    <row r="1755" spans="1:7" ht="15" customHeight="1">
      <c r="A1755" s="102">
        <v>41750</v>
      </c>
      <c r="B1755" s="109">
        <v>11236.4</v>
      </c>
      <c r="C1755" s="119">
        <f t="shared" si="88"/>
        <v>-0.80000000000109139</v>
      </c>
      <c r="D1755" s="120"/>
      <c r="E1755" s="120">
        <f t="shared" si="89"/>
        <v>-7.1192111914097041E-5</v>
      </c>
      <c r="F1755" s="120">
        <f t="shared" si="90"/>
        <v>-3.7019898195330462E-3</v>
      </c>
      <c r="G1755" s="85"/>
    </row>
    <row r="1756" spans="1:7" ht="15" customHeight="1">
      <c r="A1756" s="102">
        <v>41757</v>
      </c>
      <c r="B1756" s="109">
        <v>11283.6</v>
      </c>
      <c r="C1756" s="119">
        <f t="shared" si="88"/>
        <v>47.200000000000728</v>
      </c>
      <c r="D1756" s="120"/>
      <c r="E1756" s="120">
        <f t="shared" si="89"/>
        <v>4.2006336549073302E-3</v>
      </c>
      <c r="F1756" s="120">
        <f t="shared" si="90"/>
        <v>0.21843295005518118</v>
      </c>
      <c r="G1756" s="85"/>
    </row>
    <row r="1757" spans="1:7" ht="15" customHeight="1">
      <c r="A1757" s="102">
        <v>41764</v>
      </c>
      <c r="B1757" s="109">
        <v>11283.7</v>
      </c>
      <c r="C1757" s="119">
        <f t="shared" si="88"/>
        <v>0.1000000000003638</v>
      </c>
      <c r="D1757" s="120"/>
      <c r="E1757" s="120">
        <f t="shared" si="89"/>
        <v>8.862419795133096E-6</v>
      </c>
      <c r="F1757" s="120">
        <f t="shared" si="90"/>
        <v>4.6084582934692098E-4</v>
      </c>
      <c r="G1757" s="85"/>
    </row>
    <row r="1758" spans="1:7" ht="15" customHeight="1">
      <c r="A1758" s="102">
        <v>41771</v>
      </c>
      <c r="B1758" s="109">
        <v>11293.5</v>
      </c>
      <c r="C1758" s="119">
        <f t="shared" si="88"/>
        <v>9.7999999999992724</v>
      </c>
      <c r="D1758" s="120"/>
      <c r="E1758" s="120">
        <f t="shared" si="89"/>
        <v>8.6850944282454087E-4</v>
      </c>
      <c r="F1758" s="120">
        <f t="shared" si="90"/>
        <v>4.5162491026876125E-2</v>
      </c>
      <c r="G1758" s="85"/>
    </row>
    <row r="1759" spans="1:7" ht="15" customHeight="1">
      <c r="A1759" s="102">
        <v>41778</v>
      </c>
      <c r="B1759" s="109">
        <v>11297.8</v>
      </c>
      <c r="C1759" s="119">
        <f t="shared" si="88"/>
        <v>4.2999999999992724</v>
      </c>
      <c r="D1759" s="120"/>
      <c r="E1759" s="120">
        <f t="shared" si="89"/>
        <v>3.8074998893162192E-4</v>
      </c>
      <c r="F1759" s="120">
        <f t="shared" si="90"/>
        <v>1.9798999424444338E-2</v>
      </c>
      <c r="G1759" s="85"/>
    </row>
    <row r="1760" spans="1:7" ht="15" customHeight="1">
      <c r="A1760" s="102">
        <v>41785</v>
      </c>
      <c r="B1760" s="109">
        <v>11336.2</v>
      </c>
      <c r="C1760" s="119">
        <f t="shared" si="88"/>
        <v>38.400000000001455</v>
      </c>
      <c r="D1760" s="120"/>
      <c r="E1760" s="120">
        <f t="shared" si="89"/>
        <v>3.3988918196464317E-3</v>
      </c>
      <c r="F1760" s="120">
        <f t="shared" si="90"/>
        <v>0.17674237462161446</v>
      </c>
      <c r="G1760" s="85"/>
    </row>
    <row r="1761" spans="1:7" ht="15" customHeight="1">
      <c r="A1761" s="102">
        <v>41792</v>
      </c>
      <c r="B1761" s="109">
        <v>11365.8</v>
      </c>
      <c r="C1761" s="119">
        <f t="shared" si="88"/>
        <v>29.599999999998545</v>
      </c>
      <c r="D1761" s="120"/>
      <c r="E1761" s="120">
        <f t="shared" si="89"/>
        <v>2.6111042501013163E-3</v>
      </c>
      <c r="F1761" s="120">
        <f t="shared" si="90"/>
        <v>0.13577742100526846</v>
      </c>
      <c r="G1761" s="85"/>
    </row>
    <row r="1762" spans="1:7" ht="15" customHeight="1">
      <c r="A1762" s="102">
        <v>41799</v>
      </c>
      <c r="B1762" s="109">
        <v>11348.9</v>
      </c>
      <c r="C1762" s="119">
        <f t="shared" si="88"/>
        <v>-16.899999999999636</v>
      </c>
      <c r="D1762" s="120"/>
      <c r="E1762" s="120">
        <f t="shared" si="89"/>
        <v>-1.4869168910239172E-3</v>
      </c>
      <c r="F1762" s="120">
        <f t="shared" si="90"/>
        <v>-7.7319678333243699E-2</v>
      </c>
      <c r="G1762" s="85"/>
    </row>
    <row r="1763" spans="1:7" ht="15" customHeight="1">
      <c r="A1763" s="102">
        <v>41806</v>
      </c>
      <c r="B1763" s="109">
        <v>11356.5</v>
      </c>
      <c r="C1763" s="119">
        <f t="shared" si="88"/>
        <v>7.6000000000003638</v>
      </c>
      <c r="D1763" s="120"/>
      <c r="E1763" s="120">
        <f t="shared" si="89"/>
        <v>6.6966842601488819E-4</v>
      </c>
      <c r="F1763" s="120">
        <f t="shared" si="90"/>
        <v>3.4822758152774184E-2</v>
      </c>
      <c r="G1763" s="85"/>
    </row>
    <row r="1764" spans="1:7" ht="15" customHeight="1">
      <c r="A1764" s="102">
        <v>41813</v>
      </c>
      <c r="B1764" s="109">
        <v>11372.8</v>
      </c>
      <c r="C1764" s="119">
        <f t="shared" si="88"/>
        <v>16.299999999999272</v>
      </c>
      <c r="D1764" s="120"/>
      <c r="E1764" s="120">
        <f t="shared" si="89"/>
        <v>1.4353013692598312E-3</v>
      </c>
      <c r="F1764" s="120">
        <f t="shared" si="90"/>
        <v>7.4635671201511225E-2</v>
      </c>
      <c r="G1764" s="85"/>
    </row>
    <row r="1765" spans="1:7" ht="15" customHeight="1">
      <c r="A1765" s="102">
        <v>41820</v>
      </c>
      <c r="B1765" s="109">
        <v>11393</v>
      </c>
      <c r="C1765" s="119">
        <f t="shared" si="88"/>
        <v>20.200000000000728</v>
      </c>
      <c r="D1765" s="120"/>
      <c r="E1765" s="120">
        <f t="shared" si="89"/>
        <v>1.7761676983681E-3</v>
      </c>
      <c r="F1765" s="120">
        <f t="shared" si="90"/>
        <v>9.2360720315141198E-2</v>
      </c>
      <c r="G1765" s="85"/>
    </row>
    <row r="1766" spans="1:7" ht="15" customHeight="1">
      <c r="A1766" s="102">
        <v>41827</v>
      </c>
      <c r="B1766" s="109">
        <v>11384.8</v>
      </c>
      <c r="C1766" s="119">
        <f t="shared" si="88"/>
        <v>-8.2000000000007276</v>
      </c>
      <c r="D1766" s="120">
        <f>GDP!C800</f>
        <v>5.1999999999999998E-2</v>
      </c>
      <c r="E1766" s="120">
        <f t="shared" si="89"/>
        <v>-7.1974019134562691E-4</v>
      </c>
      <c r="F1766" s="120">
        <f t="shared" si="90"/>
        <v>-3.7426489949972601E-2</v>
      </c>
      <c r="G1766" s="85"/>
    </row>
    <row r="1767" spans="1:7" ht="15" customHeight="1">
      <c r="A1767" s="102">
        <v>41834</v>
      </c>
      <c r="B1767" s="109">
        <v>11415.9</v>
      </c>
      <c r="C1767" s="119">
        <f t="shared" si="88"/>
        <v>31.100000000000364</v>
      </c>
      <c r="D1767" s="120"/>
      <c r="E1767" s="120">
        <f t="shared" si="89"/>
        <v>2.7317124587169176E-3</v>
      </c>
      <c r="F1767" s="120">
        <f t="shared" si="90"/>
        <v>0.14204904785327971</v>
      </c>
      <c r="G1767" s="85"/>
    </row>
    <row r="1768" spans="1:7" ht="15" customHeight="1">
      <c r="A1768" s="102">
        <v>41841</v>
      </c>
      <c r="B1768" s="109">
        <v>11442.4</v>
      </c>
      <c r="C1768" s="119">
        <f t="shared" si="88"/>
        <v>26.5</v>
      </c>
      <c r="D1768" s="120"/>
      <c r="E1768" s="120">
        <f t="shared" si="89"/>
        <v>2.3213237677274681E-3</v>
      </c>
      <c r="F1768" s="120">
        <f t="shared" si="90"/>
        <v>0.12070883592182834</v>
      </c>
      <c r="G1768" s="85"/>
    </row>
    <row r="1769" spans="1:7" ht="15" customHeight="1">
      <c r="A1769" s="102">
        <v>41848</v>
      </c>
      <c r="B1769" s="109">
        <v>11459.3</v>
      </c>
      <c r="C1769" s="119">
        <f t="shared" si="88"/>
        <v>16.899999999999636</v>
      </c>
      <c r="D1769" s="120"/>
      <c r="E1769" s="120">
        <f t="shared" si="89"/>
        <v>1.4769628749213134E-3</v>
      </c>
      <c r="F1769" s="120">
        <f t="shared" si="90"/>
        <v>7.6802069495908301E-2</v>
      </c>
      <c r="G1769" s="85"/>
    </row>
    <row r="1770" spans="1:7" ht="15" customHeight="1">
      <c r="A1770" s="102">
        <v>41855</v>
      </c>
      <c r="B1770" s="109">
        <v>11459.5</v>
      </c>
      <c r="C1770" s="119">
        <f t="shared" si="88"/>
        <v>0.2000000000007276</v>
      </c>
      <c r="D1770" s="120"/>
      <c r="E1770" s="120">
        <f t="shared" si="89"/>
        <v>1.7453073049900744E-5</v>
      </c>
      <c r="F1770" s="120">
        <f t="shared" si="90"/>
        <v>9.0755979859483864E-4</v>
      </c>
      <c r="G1770" s="85"/>
    </row>
    <row r="1771" spans="1:7" ht="15" customHeight="1">
      <c r="A1771" s="102">
        <v>41862</v>
      </c>
      <c r="B1771" s="109">
        <v>11437</v>
      </c>
      <c r="C1771" s="119">
        <f t="shared" si="88"/>
        <v>-22.5</v>
      </c>
      <c r="D1771" s="120"/>
      <c r="E1771" s="120">
        <f t="shared" si="89"/>
        <v>-1.9634364501068982E-3</v>
      </c>
      <c r="F1771" s="120">
        <f t="shared" si="90"/>
        <v>-0.1020986954055587</v>
      </c>
      <c r="G1771" s="85"/>
    </row>
    <row r="1772" spans="1:7" ht="15" customHeight="1">
      <c r="A1772" s="102">
        <v>41869</v>
      </c>
      <c r="B1772" s="109">
        <v>11449.6</v>
      </c>
      <c r="C1772" s="119">
        <f t="shared" si="88"/>
        <v>12.600000000000364</v>
      </c>
      <c r="D1772" s="120"/>
      <c r="E1772" s="120">
        <f t="shared" si="89"/>
        <v>1.1016875054647515E-3</v>
      </c>
      <c r="F1772" s="120">
        <f t="shared" si="90"/>
        <v>5.7287750284167077E-2</v>
      </c>
      <c r="G1772" s="85"/>
    </row>
    <row r="1773" spans="1:7" ht="15" customHeight="1">
      <c r="A1773" s="102">
        <v>41876</v>
      </c>
      <c r="B1773" s="109">
        <v>11466.9</v>
      </c>
      <c r="C1773" s="119">
        <f t="shared" si="88"/>
        <v>17.299999999999272</v>
      </c>
      <c r="D1773" s="120"/>
      <c r="E1773" s="120">
        <f t="shared" si="89"/>
        <v>1.510969815539344E-3</v>
      </c>
      <c r="F1773" s="120">
        <f t="shared" si="90"/>
        <v>7.8570430408045885E-2</v>
      </c>
      <c r="G1773" s="85"/>
    </row>
    <row r="1774" spans="1:7" ht="15" customHeight="1">
      <c r="A1774" s="102">
        <v>41883</v>
      </c>
      <c r="B1774" s="109">
        <v>11481</v>
      </c>
      <c r="C1774" s="119">
        <f t="shared" si="88"/>
        <v>14.100000000000364</v>
      </c>
      <c r="D1774" s="120"/>
      <c r="E1774" s="120">
        <f t="shared" si="89"/>
        <v>1.2296261413285512E-3</v>
      </c>
      <c r="F1774" s="120">
        <f t="shared" si="90"/>
        <v>6.3940559349084658E-2</v>
      </c>
      <c r="G1774" s="85"/>
    </row>
    <row r="1775" spans="1:7" ht="15" customHeight="1">
      <c r="A1775" s="102">
        <v>41890</v>
      </c>
      <c r="B1775" s="109">
        <v>11467.9</v>
      </c>
      <c r="C1775" s="119">
        <f t="shared" si="88"/>
        <v>-13.100000000000364</v>
      </c>
      <c r="D1775" s="120"/>
      <c r="E1775" s="120">
        <f t="shared" si="89"/>
        <v>-1.1410155909764275E-3</v>
      </c>
      <c r="F1775" s="120">
        <f t="shared" si="90"/>
        <v>-5.9332810730774233E-2</v>
      </c>
      <c r="G1775" s="85"/>
    </row>
    <row r="1776" spans="1:7" ht="15" customHeight="1">
      <c r="A1776" s="102">
        <v>41897</v>
      </c>
      <c r="B1776" s="109">
        <v>11483.5</v>
      </c>
      <c r="C1776" s="119">
        <f t="shared" si="88"/>
        <v>15.600000000000364</v>
      </c>
      <c r="D1776" s="120"/>
      <c r="E1776" s="120">
        <f t="shared" si="89"/>
        <v>1.3603188029194851E-3</v>
      </c>
      <c r="F1776" s="120">
        <f t="shared" si="90"/>
        <v>7.0736577751813232E-2</v>
      </c>
      <c r="G1776" s="85"/>
    </row>
    <row r="1777" spans="1:7" ht="15" customHeight="1">
      <c r="A1777" s="102">
        <v>41904</v>
      </c>
      <c r="B1777" s="109">
        <v>11496.9</v>
      </c>
      <c r="C1777" s="119">
        <f t="shared" si="88"/>
        <v>13.399999999999636</v>
      </c>
      <c r="D1777" s="120"/>
      <c r="E1777" s="120">
        <f t="shared" si="89"/>
        <v>1.1668916271171364E-3</v>
      </c>
      <c r="F1777" s="120">
        <f t="shared" si="90"/>
        <v>6.0678364610091094E-2</v>
      </c>
      <c r="G1777" s="85"/>
    </row>
    <row r="1778" spans="1:7" ht="15" customHeight="1">
      <c r="A1778" s="102">
        <v>41911</v>
      </c>
      <c r="B1778" s="109">
        <v>11516.5</v>
      </c>
      <c r="C1778" s="119">
        <f t="shared" si="88"/>
        <v>19.600000000000364</v>
      </c>
      <c r="D1778" s="120"/>
      <c r="E1778" s="120">
        <f t="shared" si="89"/>
        <v>1.7048073828597591E-3</v>
      </c>
      <c r="F1778" s="120">
        <f t="shared" si="90"/>
        <v>8.8649983908707472E-2</v>
      </c>
      <c r="G1778" s="85"/>
    </row>
    <row r="1779" spans="1:7" ht="15" customHeight="1">
      <c r="A1779" s="102">
        <v>41918</v>
      </c>
      <c r="B1779" s="109">
        <v>11528.1</v>
      </c>
      <c r="C1779" s="119">
        <f t="shared" si="88"/>
        <v>11.600000000000364</v>
      </c>
      <c r="D1779" s="120">
        <f>GDP!C803</f>
        <v>0.02</v>
      </c>
      <c r="E1779" s="120">
        <f t="shared" si="89"/>
        <v>1.0072504667216918E-3</v>
      </c>
      <c r="F1779" s="120">
        <f t="shared" si="90"/>
        <v>5.2377024269527971E-2</v>
      </c>
      <c r="G1779" s="85"/>
    </row>
    <row r="1780" spans="1:7" ht="15" customHeight="1">
      <c r="A1780" s="102">
        <v>41925</v>
      </c>
      <c r="B1780" s="109">
        <v>11524.5</v>
      </c>
      <c r="C1780" s="119">
        <f t="shared" si="88"/>
        <v>-3.6000000000003638</v>
      </c>
      <c r="D1780" s="120"/>
      <c r="E1780" s="120">
        <f t="shared" si="89"/>
        <v>-3.1228042782421769E-4</v>
      </c>
      <c r="F1780" s="120">
        <f t="shared" si="90"/>
        <v>-1.6238582246859319E-2</v>
      </c>
      <c r="G1780" s="85"/>
    </row>
    <row r="1781" spans="1:7" ht="15" customHeight="1">
      <c r="A1781" s="102">
        <v>41932</v>
      </c>
      <c r="B1781" s="109">
        <v>11555.5</v>
      </c>
      <c r="C1781" s="119">
        <f t="shared" si="88"/>
        <v>31</v>
      </c>
      <c r="D1781" s="120"/>
      <c r="E1781" s="120">
        <f t="shared" si="89"/>
        <v>2.6899214716473601E-3</v>
      </c>
      <c r="F1781" s="121">
        <f t="shared" si="90"/>
        <v>0.13987591652566272</v>
      </c>
      <c r="G1781" s="85"/>
    </row>
    <row r="1782" spans="1:7" ht="15" customHeight="1">
      <c r="A1782" s="102">
        <v>41939</v>
      </c>
      <c r="B1782" s="109">
        <v>11592</v>
      </c>
      <c r="C1782" s="119">
        <f t="shared" si="88"/>
        <v>36.5</v>
      </c>
      <c r="D1782" s="120"/>
      <c r="E1782" s="120">
        <f t="shared" si="89"/>
        <v>3.158669032062654E-3</v>
      </c>
      <c r="F1782" s="121">
        <f t="shared" si="90"/>
        <v>0.16425078966725801</v>
      </c>
      <c r="G1782" s="85"/>
    </row>
    <row r="1783" spans="1:7" ht="15" customHeight="1">
      <c r="A1783" s="102">
        <v>41946</v>
      </c>
      <c r="B1783" s="109">
        <v>11552.5</v>
      </c>
      <c r="C1783" s="119">
        <f t="shared" si="88"/>
        <v>-39.5</v>
      </c>
      <c r="D1783" s="120"/>
      <c r="E1783" s="120">
        <f t="shared" si="89"/>
        <v>-3.4075224292615595E-3</v>
      </c>
      <c r="F1783" s="121">
        <f t="shared" si="90"/>
        <v>-0.17719116632160109</v>
      </c>
      <c r="G1783" s="85"/>
    </row>
    <row r="1784" spans="1:7" ht="15" customHeight="1">
      <c r="A1784" s="102">
        <v>41953</v>
      </c>
      <c r="B1784" s="109">
        <v>11581.5</v>
      </c>
      <c r="C1784" s="119">
        <f t="shared" si="88"/>
        <v>29</v>
      </c>
      <c r="D1784" s="120"/>
      <c r="E1784" s="120">
        <f t="shared" si="89"/>
        <v>2.5102791603549015E-3</v>
      </c>
      <c r="F1784" s="121">
        <f t="shared" si="90"/>
        <v>0.13053451633845486</v>
      </c>
      <c r="G1784" s="85"/>
    </row>
    <row r="1785" spans="1:7" ht="15" customHeight="1">
      <c r="A1785" s="102">
        <v>41960</v>
      </c>
      <c r="B1785" s="109">
        <v>11583.4</v>
      </c>
      <c r="C1785" s="119">
        <f t="shared" si="88"/>
        <v>1.8999999999996362</v>
      </c>
      <c r="D1785" s="120"/>
      <c r="E1785" s="120">
        <f t="shared" si="89"/>
        <v>1.6405474247719519E-4</v>
      </c>
      <c r="F1785" s="121">
        <f t="shared" si="90"/>
        <v>8.5308466088141501E-3</v>
      </c>
      <c r="G1785" s="85"/>
    </row>
    <row r="1786" spans="1:7" ht="15" customHeight="1">
      <c r="A1786" s="102">
        <v>41967</v>
      </c>
      <c r="B1786" s="109">
        <v>11596.3</v>
      </c>
      <c r="C1786" s="119">
        <f t="shared" si="88"/>
        <v>12.899999999999636</v>
      </c>
      <c r="D1786" s="120"/>
      <c r="E1786" s="120">
        <f t="shared" si="89"/>
        <v>1.1136626551789316E-3</v>
      </c>
      <c r="F1786" s="121">
        <f t="shared" si="90"/>
        <v>5.7910458069304442E-2</v>
      </c>
      <c r="G1786" s="85"/>
    </row>
    <row r="1787" spans="1:7" ht="15" customHeight="1">
      <c r="A1787" s="102">
        <v>41974</v>
      </c>
      <c r="B1787" s="109">
        <v>11630.2</v>
      </c>
      <c r="C1787" s="119">
        <f t="shared" si="88"/>
        <v>33.900000000001455</v>
      </c>
      <c r="D1787" s="120"/>
      <c r="E1787" s="120">
        <f t="shared" si="89"/>
        <v>2.9233462397490113E-3</v>
      </c>
      <c r="F1787" s="121">
        <f t="shared" si="90"/>
        <v>0.1520140044669486</v>
      </c>
      <c r="G1787" s="85"/>
    </row>
    <row r="1788" spans="1:7" ht="15" customHeight="1">
      <c r="A1788" s="102">
        <v>41981</v>
      </c>
      <c r="B1788" s="109">
        <v>11643.2</v>
      </c>
      <c r="C1788" s="119">
        <f t="shared" si="88"/>
        <v>13</v>
      </c>
      <c r="D1788" s="120"/>
      <c r="E1788" s="120">
        <f t="shared" si="89"/>
        <v>1.1177795738680331E-3</v>
      </c>
      <c r="F1788" s="121">
        <f t="shared" si="90"/>
        <v>5.8124537841137719E-2</v>
      </c>
      <c r="G1788" s="85"/>
    </row>
    <row r="1789" spans="1:7" ht="15" customHeight="1">
      <c r="A1789" s="102">
        <v>41988</v>
      </c>
      <c r="B1789" s="109">
        <v>11662.1</v>
      </c>
      <c r="C1789" s="254">
        <f t="shared" si="88"/>
        <v>18.899999999999636</v>
      </c>
      <c r="D1789" s="121"/>
      <c r="E1789" s="121">
        <f t="shared" si="89"/>
        <v>1.6232650817644321E-3</v>
      </c>
      <c r="F1789" s="121">
        <f t="shared" si="90"/>
        <v>8.4409784251750469E-2</v>
      </c>
      <c r="G1789" s="85"/>
    </row>
    <row r="1790" spans="1:7" ht="15" customHeight="1">
      <c r="A1790" s="102">
        <v>41995</v>
      </c>
      <c r="B1790" s="109">
        <v>11684.8</v>
      </c>
      <c r="C1790" s="254">
        <f t="shared" si="88"/>
        <v>22.699999999998909</v>
      </c>
      <c r="D1790" s="121"/>
      <c r="E1790" s="121">
        <f t="shared" si="89"/>
        <v>1.9464761921093893E-3</v>
      </c>
      <c r="F1790" s="121">
        <f t="shared" si="90"/>
        <v>0.10121676198968825</v>
      </c>
      <c r="G1790" s="85"/>
    </row>
    <row r="1791" spans="1:7" ht="15" customHeight="1">
      <c r="A1791" s="102">
        <v>42002</v>
      </c>
      <c r="B1791" s="109">
        <v>11696.6</v>
      </c>
      <c r="C1791" s="254">
        <f t="shared" si="88"/>
        <v>11.800000000001091</v>
      </c>
      <c r="D1791" s="121"/>
      <c r="E1791" s="121">
        <f t="shared" si="89"/>
        <v>1.0098589620704756E-3</v>
      </c>
      <c r="F1791" s="121">
        <f t="shared" si="90"/>
        <v>5.2512666027664731E-2</v>
      </c>
      <c r="G1791" s="85"/>
    </row>
    <row r="1792" spans="1:7" ht="15" customHeight="1">
      <c r="A1792" s="102">
        <v>42009</v>
      </c>
      <c r="B1792" s="109">
        <v>11678.6</v>
      </c>
      <c r="C1792" s="254">
        <f t="shared" si="88"/>
        <v>-18</v>
      </c>
      <c r="D1792" s="121">
        <f>GDP!C806</f>
        <v>3.2000000000000001E-2</v>
      </c>
      <c r="E1792" s="121">
        <f t="shared" si="89"/>
        <v>-1.5389087427115573E-3</v>
      </c>
      <c r="F1792" s="121">
        <f t="shared" si="90"/>
        <v>-8.0023254621000975E-2</v>
      </c>
      <c r="G1792" s="85"/>
    </row>
    <row r="1793" spans="1:7">
      <c r="A1793" s="102">
        <v>42016</v>
      </c>
      <c r="B1793" s="109">
        <v>11702.9</v>
      </c>
      <c r="C1793" s="254">
        <f t="shared" si="88"/>
        <v>24.299999999999272</v>
      </c>
      <c r="D1793" s="121"/>
      <c r="E1793" s="121">
        <f t="shared" si="89"/>
        <v>2.0807288544859204E-3</v>
      </c>
      <c r="F1793" s="121">
        <f t="shared" si="90"/>
        <v>0.10819790043326787</v>
      </c>
    </row>
    <row r="1794" spans="1:7" ht="15" customHeight="1">
      <c r="A1794" s="102">
        <v>42023</v>
      </c>
      <c r="B1794" s="109">
        <v>11712.8</v>
      </c>
      <c r="C1794" s="254">
        <f t="shared" si="88"/>
        <v>9.8999999999996362</v>
      </c>
      <c r="D1794" s="121"/>
      <c r="E1794" s="121">
        <f t="shared" si="89"/>
        <v>8.4594416768490172E-4</v>
      </c>
      <c r="F1794" s="121">
        <f t="shared" si="90"/>
        <v>4.3989096719614887E-2</v>
      </c>
      <c r="G1794" s="85"/>
    </row>
    <row r="1795" spans="1:7" ht="15" customHeight="1">
      <c r="A1795" s="102">
        <v>42030</v>
      </c>
      <c r="B1795" s="109">
        <v>11759.1</v>
      </c>
      <c r="C1795" s="254">
        <f t="shared" si="88"/>
        <v>46.300000000001091</v>
      </c>
      <c r="D1795" s="121"/>
      <c r="E1795" s="121">
        <f t="shared" si="89"/>
        <v>3.9529403729254399E-3</v>
      </c>
      <c r="F1795" s="121">
        <f t="shared" si="90"/>
        <v>0.20555289939212287</v>
      </c>
      <c r="G1795" s="85"/>
    </row>
    <row r="1796" spans="1:7">
      <c r="A1796" s="102">
        <v>42037</v>
      </c>
      <c r="B1796" s="109">
        <v>11816.1</v>
      </c>
      <c r="C1796" s="254">
        <f t="shared" si="88"/>
        <v>57</v>
      </c>
      <c r="D1796" s="121"/>
      <c r="E1796" s="121">
        <f t="shared" si="89"/>
        <v>4.8473097430925833E-3</v>
      </c>
      <c r="F1796" s="121">
        <f t="shared" si="90"/>
        <v>0.25206010664081435</v>
      </c>
    </row>
    <row r="1797" spans="1:7" ht="15" customHeight="1">
      <c r="A1797" s="102">
        <v>42044</v>
      </c>
      <c r="B1797" s="109">
        <v>11824.8</v>
      </c>
      <c r="C1797" s="254">
        <f t="shared" si="88"/>
        <v>8.6999999999989086</v>
      </c>
      <c r="D1797" s="121"/>
      <c r="E1797" s="121">
        <f t="shared" si="89"/>
        <v>7.3628354533212387E-4</v>
      </c>
      <c r="F1797" s="121">
        <f t="shared" si="90"/>
        <v>3.828674435727044E-2</v>
      </c>
      <c r="G1797" s="85"/>
    </row>
    <row r="1798" spans="1:7" ht="15" customHeight="1">
      <c r="A1798" s="102">
        <v>42051</v>
      </c>
      <c r="B1798" s="109">
        <v>11839.7</v>
      </c>
      <c r="C1798" s="254">
        <f t="shared" si="88"/>
        <v>14.900000000001455</v>
      </c>
      <c r="D1798" s="121"/>
      <c r="E1798" s="121">
        <f t="shared" si="89"/>
        <v>1.2600635951560666E-3</v>
      </c>
      <c r="F1798" s="121">
        <f t="shared" si="90"/>
        <v>6.5523306948115465E-2</v>
      </c>
      <c r="G1798" s="85"/>
    </row>
    <row r="1799" spans="1:7" ht="15" customHeight="1">
      <c r="A1799" s="102">
        <v>42058</v>
      </c>
      <c r="B1799" s="109">
        <v>11871.6</v>
      </c>
      <c r="C1799" s="254">
        <f t="shared" si="88"/>
        <v>31.899999999999636</v>
      </c>
      <c r="D1799" s="121"/>
      <c r="E1799" s="121">
        <f t="shared" si="89"/>
        <v>2.6943250251272948E-3</v>
      </c>
      <c r="F1799" s="121">
        <f t="shared" si="90"/>
        <v>0.14010490130661932</v>
      </c>
      <c r="G1799" s="85"/>
    </row>
    <row r="1800" spans="1:7" ht="15" customHeight="1">
      <c r="A1800" s="102">
        <v>42065</v>
      </c>
      <c r="B1800" s="109">
        <v>11879.7</v>
      </c>
      <c r="C1800" s="254">
        <f t="shared" si="88"/>
        <v>8.1000000000003638</v>
      </c>
      <c r="D1800" s="121"/>
      <c r="E1800" s="121">
        <f t="shared" si="89"/>
        <v>6.823006165976249E-4</v>
      </c>
      <c r="F1800" s="121">
        <f t="shared" si="90"/>
        <v>3.5479632063076492E-2</v>
      </c>
      <c r="G1800" s="85"/>
    </row>
    <row r="1801" spans="1:7">
      <c r="A1801" s="102">
        <v>42072</v>
      </c>
      <c r="B1801" s="193">
        <v>11852.9</v>
      </c>
      <c r="C1801" s="254">
        <f t="shared" si="88"/>
        <v>-26.800000000001091</v>
      </c>
      <c r="D1801" s="121"/>
      <c r="E1801" s="121">
        <f t="shared" si="89"/>
        <v>-2.255949224307103E-3</v>
      </c>
      <c r="F1801" s="121">
        <f t="shared" si="90"/>
        <v>-0.11730935966396935</v>
      </c>
    </row>
    <row r="1802" spans="1:7">
      <c r="A1802" s="102">
        <v>42079</v>
      </c>
      <c r="B1802" s="173">
        <v>11858.2</v>
      </c>
      <c r="C1802" s="254">
        <f t="shared" si="88"/>
        <v>5.3000000000010914</v>
      </c>
      <c r="D1802" s="121"/>
      <c r="E1802" s="121">
        <f t="shared" si="89"/>
        <v>4.4714795535279059E-4</v>
      </c>
      <c r="F1802" s="121">
        <f t="shared" si="90"/>
        <v>2.325169367834511E-2</v>
      </c>
    </row>
    <row r="1803" spans="1:7">
      <c r="A1803" s="102">
        <v>42086</v>
      </c>
      <c r="B1803" s="21">
        <v>11866</v>
      </c>
      <c r="C1803" s="254">
        <f t="shared" ref="C1803:C1866" si="91">B1803-B1802</f>
        <v>7.7999999999992724</v>
      </c>
      <c r="E1803" s="121">
        <f t="shared" ref="E1803:E1866" si="92">(B1803-B1802)/B1802</f>
        <v>6.5777268050794149E-4</v>
      </c>
      <c r="F1803" s="121">
        <f t="shared" si="90"/>
        <v>3.4204179386412958E-2</v>
      </c>
    </row>
    <row r="1804" spans="1:7">
      <c r="A1804" s="102">
        <v>42093</v>
      </c>
      <c r="B1804" s="21">
        <v>11880.7</v>
      </c>
      <c r="C1804" s="254">
        <f t="shared" si="91"/>
        <v>14.700000000000728</v>
      </c>
      <c r="E1804" s="121">
        <f t="shared" si="92"/>
        <v>1.2388336423395185E-3</v>
      </c>
      <c r="F1804" s="121">
        <f t="shared" si="90"/>
        <v>6.441934940165496E-2</v>
      </c>
    </row>
    <row r="1805" spans="1:7">
      <c r="A1805" s="102">
        <v>42100</v>
      </c>
      <c r="B1805" s="21">
        <v>11907.3</v>
      </c>
      <c r="C1805" s="254">
        <f t="shared" si="91"/>
        <v>26.599999999998545</v>
      </c>
      <c r="D1805" s="14">
        <f>GDP!C809</f>
        <v>2.7E-2</v>
      </c>
      <c r="E1805" s="121">
        <f t="shared" si="92"/>
        <v>2.23892531584827E-3</v>
      </c>
      <c r="F1805" s="121">
        <f t="shared" si="90"/>
        <v>0.11642411642411003</v>
      </c>
    </row>
    <row r="1806" spans="1:7">
      <c r="A1806" s="102">
        <v>42107</v>
      </c>
      <c r="B1806" s="21">
        <v>11916.2</v>
      </c>
      <c r="C1806" s="254">
        <f t="shared" si="91"/>
        <v>8.9000000000014552</v>
      </c>
      <c r="E1806" s="121">
        <f t="shared" si="92"/>
        <v>7.4744064565446873E-4</v>
      </c>
      <c r="F1806" s="121">
        <f t="shared" si="90"/>
        <v>3.8866913574032373E-2</v>
      </c>
    </row>
    <row r="1807" spans="1:7">
      <c r="A1807" s="102">
        <v>42114</v>
      </c>
      <c r="B1807" s="21">
        <v>11919.9</v>
      </c>
      <c r="C1807" s="254">
        <f t="shared" si="91"/>
        <v>3.6999999999989086</v>
      </c>
      <c r="E1807" s="121">
        <f t="shared" si="92"/>
        <v>3.1050166999537675E-4</v>
      </c>
      <c r="F1807" s="121">
        <f t="shared" si="90"/>
        <v>1.6146086839759592E-2</v>
      </c>
    </row>
    <row r="1808" spans="1:7">
      <c r="A1808" s="102">
        <v>42121</v>
      </c>
      <c r="B1808" s="21">
        <v>11912</v>
      </c>
      <c r="C1808" s="254">
        <f t="shared" si="91"/>
        <v>-7.8999999999996362</v>
      </c>
      <c r="E1808" s="121">
        <f t="shared" si="92"/>
        <v>-6.6275723789626056E-4</v>
      </c>
      <c r="F1808" s="121">
        <f t="shared" si="90"/>
        <v>-3.446337637060555E-2</v>
      </c>
    </row>
    <row r="1809" spans="1:6">
      <c r="A1809" s="102">
        <v>42128</v>
      </c>
      <c r="B1809" s="21">
        <v>11912.6</v>
      </c>
      <c r="C1809" s="254">
        <f t="shared" si="91"/>
        <v>0.6000000000003638</v>
      </c>
      <c r="E1809" s="121">
        <f t="shared" si="92"/>
        <v>5.0369375419775337E-5</v>
      </c>
      <c r="F1809" s="121">
        <f t="shared" si="90"/>
        <v>2.6192075218283177E-3</v>
      </c>
    </row>
    <row r="1810" spans="1:6">
      <c r="A1810" s="102">
        <v>42135</v>
      </c>
      <c r="B1810" s="21">
        <v>11924.1</v>
      </c>
      <c r="C1810" s="254">
        <f t="shared" si="91"/>
        <v>11.5</v>
      </c>
      <c r="E1810" s="121">
        <f t="shared" si="92"/>
        <v>9.6536440407635606E-4</v>
      </c>
      <c r="F1810" s="121">
        <f t="shared" si="90"/>
        <v>5.0198949011970515E-2</v>
      </c>
    </row>
    <row r="1811" spans="1:6">
      <c r="A1811" s="102">
        <v>42142</v>
      </c>
      <c r="B1811" s="21">
        <v>11940</v>
      </c>
      <c r="C1811" s="254">
        <f t="shared" si="91"/>
        <v>15.899999999999636</v>
      </c>
      <c r="E1811" s="121">
        <f t="shared" si="92"/>
        <v>1.33343396985933E-3</v>
      </c>
      <c r="F1811" s="121">
        <f t="shared" si="90"/>
        <v>6.9338566432685156E-2</v>
      </c>
    </row>
    <row r="1812" spans="1:6">
      <c r="A1812" s="102">
        <v>42149</v>
      </c>
      <c r="B1812" s="21">
        <v>11968.7</v>
      </c>
      <c r="C1812" s="254">
        <f t="shared" si="91"/>
        <v>28.700000000000728</v>
      </c>
      <c r="E1812" s="121">
        <f t="shared" si="92"/>
        <v>2.4036850921273639E-3</v>
      </c>
      <c r="F1812" s="121">
        <f t="shared" ref="F1812:F1875" si="93">E1812*52</f>
        <v>0.12499162479062292</v>
      </c>
    </row>
    <row r="1813" spans="1:6">
      <c r="A1813" s="102">
        <v>42156</v>
      </c>
      <c r="B1813" s="21">
        <v>11982.8</v>
      </c>
      <c r="C1813" s="254">
        <f t="shared" si="91"/>
        <v>14.099999999998545</v>
      </c>
      <c r="E1813" s="121">
        <f t="shared" si="92"/>
        <v>1.1780728065703496E-3</v>
      </c>
      <c r="F1813" s="121">
        <f t="shared" si="93"/>
        <v>6.1259785941658179E-2</v>
      </c>
    </row>
    <row r="1814" spans="1:6">
      <c r="A1814" s="102">
        <v>42163</v>
      </c>
      <c r="B1814" s="21">
        <v>11962.5</v>
      </c>
      <c r="C1814" s="254">
        <f t="shared" si="91"/>
        <v>-20.299999999999272</v>
      </c>
      <c r="E1814" s="121">
        <f t="shared" si="92"/>
        <v>-1.694094869312621E-3</v>
      </c>
      <c r="F1814" s="121">
        <f t="shared" si="93"/>
        <v>-8.8092933204256291E-2</v>
      </c>
    </row>
    <row r="1815" spans="1:6">
      <c r="A1815" s="102">
        <v>42170</v>
      </c>
      <c r="B1815" s="21">
        <v>11972.8</v>
      </c>
      <c r="C1815" s="254">
        <f t="shared" si="91"/>
        <v>10.299999999999272</v>
      </c>
      <c r="E1815" s="121">
        <f t="shared" si="92"/>
        <v>8.6102403343776574E-4</v>
      </c>
      <c r="F1815" s="121">
        <f t="shared" si="93"/>
        <v>4.4773249738763815E-2</v>
      </c>
    </row>
    <row r="1816" spans="1:6">
      <c r="A1816" s="102">
        <v>42177</v>
      </c>
      <c r="B1816" s="21">
        <v>12013.2</v>
      </c>
      <c r="C1816" s="254">
        <f t="shared" si="91"/>
        <v>40.400000000001455</v>
      </c>
      <c r="E1816" s="121">
        <f t="shared" si="92"/>
        <v>3.3743151142591088E-3</v>
      </c>
      <c r="F1816" s="121">
        <f t="shared" si="93"/>
        <v>0.17546438594147365</v>
      </c>
    </row>
    <row r="1817" spans="1:6">
      <c r="A1817" s="102">
        <v>42184</v>
      </c>
      <c r="B1817" s="21">
        <v>12032.1</v>
      </c>
      <c r="C1817" s="254">
        <f t="shared" si="91"/>
        <v>18.899999999999636</v>
      </c>
      <c r="E1817" s="121">
        <f t="shared" si="92"/>
        <v>1.573269403655948E-3</v>
      </c>
      <c r="F1817" s="121">
        <f t="shared" si="93"/>
        <v>8.1810008990109304E-2</v>
      </c>
    </row>
    <row r="1818" spans="1:6">
      <c r="A1818" s="102">
        <v>42191</v>
      </c>
      <c r="B1818" s="21">
        <v>12049.2</v>
      </c>
      <c r="C1818" s="254">
        <f t="shared" si="91"/>
        <v>17.100000000000364</v>
      </c>
      <c r="D1818" s="14">
        <f>GDP!C812</f>
        <v>1.6E-2</v>
      </c>
      <c r="E1818" s="121">
        <f t="shared" si="92"/>
        <v>1.4211982945620768E-3</v>
      </c>
      <c r="F1818" s="121">
        <f t="shared" si="93"/>
        <v>7.3902311317227992E-2</v>
      </c>
    </row>
    <row r="1819" spans="1:6">
      <c r="A1819" s="102">
        <v>42198</v>
      </c>
      <c r="B1819" s="21">
        <v>12037.6</v>
      </c>
      <c r="C1819" s="254">
        <f t="shared" si="91"/>
        <v>-11.600000000000364</v>
      </c>
      <c r="E1819" s="121">
        <f t="shared" si="92"/>
        <v>-9.6271951664843834E-4</v>
      </c>
      <c r="F1819" s="121">
        <f t="shared" si="93"/>
        <v>-5.0061414865718794E-2</v>
      </c>
    </row>
    <row r="1820" spans="1:6">
      <c r="A1820" s="102">
        <v>42205</v>
      </c>
      <c r="B1820" s="21">
        <v>12043</v>
      </c>
      <c r="C1820" s="254">
        <f t="shared" si="91"/>
        <v>5.3999999999996362</v>
      </c>
      <c r="E1820" s="121">
        <f t="shared" si="92"/>
        <v>4.4859440420014256E-4</v>
      </c>
      <c r="F1820" s="121">
        <f t="shared" si="93"/>
        <v>2.3326909018407414E-2</v>
      </c>
    </row>
    <row r="1821" spans="1:6">
      <c r="A1821" s="102">
        <v>42212</v>
      </c>
      <c r="B1821" s="21">
        <v>12060.5</v>
      </c>
      <c r="C1821" s="254">
        <f t="shared" si="91"/>
        <v>17.5</v>
      </c>
      <c r="E1821" s="121">
        <f t="shared" si="92"/>
        <v>1.4531262974341941E-3</v>
      </c>
      <c r="F1821" s="121">
        <f t="shared" si="93"/>
        <v>7.5562567466578093E-2</v>
      </c>
    </row>
    <row r="1822" spans="1:6">
      <c r="A1822" s="102">
        <v>42219</v>
      </c>
      <c r="B1822" s="21">
        <v>12049.3</v>
      </c>
      <c r="C1822" s="254">
        <f t="shared" si="91"/>
        <v>-11.200000000000728</v>
      </c>
      <c r="E1822" s="121">
        <f t="shared" si="92"/>
        <v>-9.2865138261272152E-4</v>
      </c>
      <c r="F1822" s="121">
        <f t="shared" si="93"/>
        <v>-4.8289871895861522E-2</v>
      </c>
    </row>
    <row r="1823" spans="1:6">
      <c r="A1823" s="102">
        <v>42226</v>
      </c>
      <c r="B1823" s="21">
        <v>12068.4</v>
      </c>
      <c r="C1823" s="254">
        <f t="shared" si="91"/>
        <v>19.100000000000364</v>
      </c>
      <c r="E1823" s="121">
        <f t="shared" si="92"/>
        <v>1.5851543243176256E-3</v>
      </c>
      <c r="F1823" s="121">
        <f t="shared" si="93"/>
        <v>8.242802486451653E-2</v>
      </c>
    </row>
    <row r="1824" spans="1:6">
      <c r="A1824" s="102">
        <v>42233</v>
      </c>
      <c r="B1824" s="21">
        <v>12099.5</v>
      </c>
      <c r="C1824" s="254">
        <f t="shared" si="91"/>
        <v>31.100000000000364</v>
      </c>
      <c r="E1824" s="121">
        <f t="shared" si="92"/>
        <v>2.5769778926784301E-3</v>
      </c>
      <c r="F1824" s="121">
        <f t="shared" si="93"/>
        <v>0.13400285041927837</v>
      </c>
    </row>
    <row r="1825" spans="1:6">
      <c r="A1825" s="102">
        <v>42240</v>
      </c>
      <c r="B1825" s="21">
        <v>12120.1</v>
      </c>
      <c r="C1825" s="254">
        <f t="shared" si="91"/>
        <v>20.600000000000364</v>
      </c>
      <c r="E1825" s="121">
        <f t="shared" si="92"/>
        <v>1.7025496921360688E-3</v>
      </c>
      <c r="F1825" s="121">
        <f t="shared" si="93"/>
        <v>8.8532583991075581E-2</v>
      </c>
    </row>
    <row r="1826" spans="1:6">
      <c r="A1826" s="102">
        <v>42247</v>
      </c>
      <c r="B1826" s="21">
        <v>12132.8</v>
      </c>
      <c r="C1826" s="254">
        <f t="shared" si="91"/>
        <v>12.699999999998909</v>
      </c>
      <c r="E1826" s="121">
        <f t="shared" si="92"/>
        <v>1.0478461398832442E-3</v>
      </c>
      <c r="F1826" s="121">
        <f t="shared" si="93"/>
        <v>5.4487999273928694E-2</v>
      </c>
    </row>
    <row r="1827" spans="1:6">
      <c r="A1827" s="102">
        <v>42254</v>
      </c>
      <c r="B1827" s="21">
        <v>12129.4</v>
      </c>
      <c r="C1827" s="254">
        <f t="shared" si="91"/>
        <v>-3.3999999999996362</v>
      </c>
      <c r="E1827" s="121">
        <f t="shared" si="92"/>
        <v>-2.8023209811417287E-4</v>
      </c>
      <c r="F1827" s="121">
        <f t="shared" si="93"/>
        <v>-1.457206910193699E-2</v>
      </c>
    </row>
    <row r="1828" spans="1:6">
      <c r="A1828" s="102">
        <v>42261</v>
      </c>
      <c r="B1828" s="21">
        <v>12149.7</v>
      </c>
      <c r="C1828" s="254">
        <f t="shared" si="91"/>
        <v>20.300000000001091</v>
      </c>
      <c r="E1828" s="121">
        <f t="shared" si="92"/>
        <v>1.6736194700480726E-3</v>
      </c>
      <c r="F1828" s="121">
        <f t="shared" si="93"/>
        <v>8.702821244249978E-2</v>
      </c>
    </row>
    <row r="1829" spans="1:6">
      <c r="A1829" s="102">
        <v>42268</v>
      </c>
      <c r="B1829" s="21">
        <v>12176.4</v>
      </c>
      <c r="C1829" s="254">
        <f t="shared" si="91"/>
        <v>26.699999999998909</v>
      </c>
      <c r="E1829" s="121">
        <f t="shared" si="92"/>
        <v>2.1975851255585659E-3</v>
      </c>
      <c r="F1829" s="121">
        <f t="shared" si="93"/>
        <v>0.11427442652904543</v>
      </c>
    </row>
    <row r="1830" spans="1:6">
      <c r="A1830" s="102">
        <v>42275</v>
      </c>
      <c r="B1830" s="21">
        <v>12161.8</v>
      </c>
      <c r="C1830" s="254">
        <f t="shared" si="91"/>
        <v>-14.600000000000364</v>
      </c>
      <c r="E1830" s="121">
        <f t="shared" si="92"/>
        <v>-1.199040767386121E-3</v>
      </c>
      <c r="F1830" s="121">
        <f t="shared" si="93"/>
        <v>-6.2350119904078294E-2</v>
      </c>
    </row>
    <row r="1831" spans="1:6">
      <c r="A1831" s="102">
        <v>42282</v>
      </c>
      <c r="B1831" s="21">
        <v>12151.4</v>
      </c>
      <c r="C1831" s="254">
        <f t="shared" si="91"/>
        <v>-10.399999999999636</v>
      </c>
      <c r="D1831" s="14">
        <f>GDP!C815</f>
        <v>5.0000000000000001E-3</v>
      </c>
      <c r="E1831" s="121">
        <f t="shared" si="92"/>
        <v>-8.5513657517798656E-4</v>
      </c>
      <c r="F1831" s="121">
        <f t="shared" si="93"/>
        <v>-4.4467101909255298E-2</v>
      </c>
    </row>
    <row r="1832" spans="1:6">
      <c r="A1832" s="102">
        <v>42289</v>
      </c>
      <c r="B1832" s="21">
        <v>12147.5</v>
      </c>
      <c r="C1832" s="254">
        <f t="shared" si="91"/>
        <v>-3.8999999999996362</v>
      </c>
      <c r="E1832" s="121">
        <f t="shared" si="92"/>
        <v>-3.2095067235048114E-4</v>
      </c>
      <c r="F1832" s="121">
        <f t="shared" si="93"/>
        <v>-1.6689434962225018E-2</v>
      </c>
    </row>
    <row r="1833" spans="1:6">
      <c r="A1833" s="102">
        <v>42296</v>
      </c>
      <c r="B1833" s="21">
        <v>12156.1</v>
      </c>
      <c r="C1833" s="254">
        <f t="shared" si="91"/>
        <v>8.6000000000003638</v>
      </c>
      <c r="E1833" s="121">
        <f t="shared" si="92"/>
        <v>7.0796460176994144E-4</v>
      </c>
      <c r="F1833" s="121">
        <f t="shared" si="93"/>
        <v>3.6814159292036956E-2</v>
      </c>
    </row>
    <row r="1834" spans="1:6">
      <c r="A1834" s="102">
        <v>42303</v>
      </c>
      <c r="B1834" s="21">
        <v>12219</v>
      </c>
      <c r="C1834" s="254">
        <f t="shared" si="91"/>
        <v>62.899999999999636</v>
      </c>
      <c r="E1834" s="121">
        <f t="shared" si="92"/>
        <v>5.1743569072317305E-3</v>
      </c>
      <c r="F1834" s="121">
        <f t="shared" si="93"/>
        <v>0.26906655917604999</v>
      </c>
    </row>
    <row r="1835" spans="1:6">
      <c r="A1835" s="102">
        <v>42310</v>
      </c>
      <c r="B1835" s="21">
        <v>12260.6</v>
      </c>
      <c r="C1835" s="254">
        <f t="shared" si="91"/>
        <v>41.600000000000364</v>
      </c>
      <c r="E1835" s="121">
        <f t="shared" si="92"/>
        <v>3.404533922579619E-3</v>
      </c>
      <c r="F1835" s="121">
        <f t="shared" si="93"/>
        <v>0.1770357639741402</v>
      </c>
    </row>
    <row r="1836" spans="1:6">
      <c r="A1836" s="102">
        <v>42317</v>
      </c>
      <c r="B1836" s="21">
        <v>12262.2</v>
      </c>
      <c r="C1836" s="254">
        <f t="shared" si="91"/>
        <v>1.6000000000003638</v>
      </c>
      <c r="E1836" s="121">
        <f t="shared" si="92"/>
        <v>1.3049932303479142E-4</v>
      </c>
      <c r="F1836" s="121">
        <f t="shared" si="93"/>
        <v>6.785964797809154E-3</v>
      </c>
    </row>
    <row r="1837" spans="1:6">
      <c r="A1837" s="102">
        <v>42324</v>
      </c>
      <c r="B1837" s="21">
        <v>12274.3</v>
      </c>
      <c r="C1837" s="254">
        <f t="shared" si="91"/>
        <v>12.099999999998545</v>
      </c>
      <c r="E1837" s="121">
        <f t="shared" si="92"/>
        <v>9.8677235732564663E-4</v>
      </c>
      <c r="F1837" s="121">
        <f t="shared" si="93"/>
        <v>5.1312162580933622E-2</v>
      </c>
    </row>
    <row r="1838" spans="1:6">
      <c r="A1838" s="102">
        <v>42331</v>
      </c>
      <c r="B1838" s="21">
        <v>12290.7</v>
      </c>
      <c r="C1838" s="254">
        <f t="shared" si="91"/>
        <v>16.400000000001455</v>
      </c>
      <c r="E1838" s="121">
        <f t="shared" si="92"/>
        <v>1.3361250743424437E-3</v>
      </c>
      <c r="F1838" s="121">
        <f t="shared" si="93"/>
        <v>6.9478503865807076E-2</v>
      </c>
    </row>
    <row r="1839" spans="1:6">
      <c r="A1839" s="102">
        <v>42338</v>
      </c>
      <c r="B1839" s="21">
        <v>12289</v>
      </c>
      <c r="C1839" s="254">
        <f t="shared" si="91"/>
        <v>-1.7000000000007276</v>
      </c>
      <c r="E1839" s="121">
        <f t="shared" si="92"/>
        <v>-1.3831596247575219E-4</v>
      </c>
      <c r="F1839" s="121">
        <f t="shared" si="93"/>
        <v>-7.192430048739114E-3</v>
      </c>
    </row>
    <row r="1840" spans="1:6">
      <c r="A1840" s="102">
        <v>42345</v>
      </c>
      <c r="B1840" s="21">
        <v>12297.2</v>
      </c>
      <c r="C1840" s="254">
        <f t="shared" si="91"/>
        <v>8.2000000000007276</v>
      </c>
      <c r="E1840" s="121">
        <f t="shared" si="92"/>
        <v>6.672634062983748E-4</v>
      </c>
      <c r="F1840" s="121">
        <f t="shared" si="93"/>
        <v>3.4697697127515491E-2</v>
      </c>
    </row>
    <row r="1841" spans="1:6">
      <c r="A1841" s="102">
        <v>42352</v>
      </c>
      <c r="B1841" s="21">
        <v>12313.8</v>
      </c>
      <c r="C1841" s="254">
        <f t="shared" si="91"/>
        <v>16.599999999998545</v>
      </c>
      <c r="E1841" s="121">
        <f t="shared" si="92"/>
        <v>1.3499007904237178E-3</v>
      </c>
      <c r="F1841" s="121">
        <f t="shared" si="93"/>
        <v>7.019484110203332E-2</v>
      </c>
    </row>
    <row r="1842" spans="1:6">
      <c r="A1842" s="102">
        <v>42359</v>
      </c>
      <c r="B1842" s="21">
        <v>12366.6</v>
      </c>
      <c r="C1842" s="254">
        <f t="shared" si="91"/>
        <v>52.800000000001091</v>
      </c>
      <c r="E1842" s="121">
        <f t="shared" si="92"/>
        <v>4.2878721434489028E-3</v>
      </c>
      <c r="F1842" s="121">
        <f t="shared" si="93"/>
        <v>0.22296935145934293</v>
      </c>
    </row>
    <row r="1843" spans="1:6">
      <c r="A1843" s="102">
        <v>42366</v>
      </c>
      <c r="B1843" s="21">
        <v>12365.9</v>
      </c>
      <c r="C1843" s="254">
        <f t="shared" si="91"/>
        <v>-0.7000000000007276</v>
      </c>
      <c r="E1843" s="121">
        <f t="shared" si="92"/>
        <v>-5.6604078728246045E-5</v>
      </c>
      <c r="F1843" s="121">
        <f t="shared" si="93"/>
        <v>-2.9434120938687945E-3</v>
      </c>
    </row>
    <row r="1844" spans="1:6">
      <c r="A1844" s="102">
        <v>42373</v>
      </c>
      <c r="B1844" s="21">
        <v>12349</v>
      </c>
      <c r="C1844" s="254">
        <f t="shared" si="91"/>
        <v>-16.899999999999636</v>
      </c>
      <c r="D1844" s="14">
        <f>GDP!C818</f>
        <v>6.0000000000000001E-3</v>
      </c>
      <c r="E1844" s="121">
        <f t="shared" si="92"/>
        <v>-1.3666615450553244E-3</v>
      </c>
      <c r="F1844" s="121">
        <f t="shared" si="93"/>
        <v>-7.1066400342876868E-2</v>
      </c>
    </row>
    <row r="1845" spans="1:6">
      <c r="A1845" s="102">
        <v>42380</v>
      </c>
      <c r="B1845" s="21">
        <v>12442.6</v>
      </c>
      <c r="C1845" s="254">
        <f t="shared" si="91"/>
        <v>93.600000000000364</v>
      </c>
      <c r="E1845" s="121">
        <f t="shared" si="92"/>
        <v>7.5795610980646504E-3</v>
      </c>
      <c r="F1845" s="121">
        <f t="shared" si="93"/>
        <v>0.3941371770993618</v>
      </c>
    </row>
    <row r="1846" spans="1:6">
      <c r="A1846" s="102">
        <v>42387</v>
      </c>
      <c r="B1846" s="21">
        <v>12453</v>
      </c>
      <c r="C1846" s="254">
        <f t="shared" si="91"/>
        <v>10.399999999999636</v>
      </c>
      <c r="E1846" s="121">
        <f t="shared" si="92"/>
        <v>8.3583816887142844E-4</v>
      </c>
      <c r="F1846" s="121">
        <f t="shared" si="93"/>
        <v>4.3463584781314277E-2</v>
      </c>
    </row>
    <row r="1847" spans="1:6">
      <c r="A1847" s="102">
        <v>42394</v>
      </c>
      <c r="B1847" s="21">
        <v>12494.7</v>
      </c>
      <c r="C1847" s="254">
        <f t="shared" si="91"/>
        <v>41.700000000000728</v>
      </c>
      <c r="E1847" s="121">
        <f t="shared" si="92"/>
        <v>3.3485907010359535E-3</v>
      </c>
      <c r="F1847" s="121">
        <f t="shared" si="93"/>
        <v>0.17412671645386957</v>
      </c>
    </row>
    <row r="1848" spans="1:6">
      <c r="A1848" s="102">
        <v>42401</v>
      </c>
      <c r="B1848" s="21">
        <v>12516.5</v>
      </c>
      <c r="C1848" s="254">
        <f t="shared" si="91"/>
        <v>21.799999999999272</v>
      </c>
      <c r="E1848" s="121">
        <f t="shared" si="92"/>
        <v>1.7447397696622785E-3</v>
      </c>
      <c r="F1848" s="121">
        <f t="shared" si="93"/>
        <v>9.0726468022438486E-2</v>
      </c>
    </row>
    <row r="1849" spans="1:6">
      <c r="A1849" s="102">
        <v>42408</v>
      </c>
      <c r="B1849" s="21">
        <v>12488.4</v>
      </c>
      <c r="C1849" s="254">
        <f t="shared" si="91"/>
        <v>-28.100000000000364</v>
      </c>
      <c r="E1849" s="121">
        <f t="shared" si="92"/>
        <v>-2.245036551751717E-3</v>
      </c>
      <c r="F1849" s="121">
        <f t="shared" si="93"/>
        <v>-0.11674190069108928</v>
      </c>
    </row>
    <row r="1850" spans="1:6">
      <c r="A1850" s="102">
        <v>42415</v>
      </c>
      <c r="B1850" s="21">
        <v>12525.5</v>
      </c>
      <c r="C1850" s="254">
        <f t="shared" si="91"/>
        <v>37.100000000000364</v>
      </c>
      <c r="E1850" s="121">
        <f t="shared" si="92"/>
        <v>2.9707568623683072E-3</v>
      </c>
      <c r="F1850" s="121">
        <f t="shared" si="93"/>
        <v>0.15447935684315198</v>
      </c>
    </row>
    <row r="1851" spans="1:6">
      <c r="A1851" s="102">
        <v>42422</v>
      </c>
      <c r="B1851" s="21">
        <v>12551.6</v>
      </c>
      <c r="C1851" s="254">
        <f t="shared" si="91"/>
        <v>26.100000000000364</v>
      </c>
      <c r="E1851" s="121">
        <f t="shared" si="92"/>
        <v>2.083749151730499E-3</v>
      </c>
      <c r="F1851" s="121">
        <f t="shared" si="93"/>
        <v>0.10835495588998595</v>
      </c>
    </row>
    <row r="1852" spans="1:6">
      <c r="A1852" s="102">
        <v>42429</v>
      </c>
      <c r="B1852" s="21">
        <v>12551.9</v>
      </c>
      <c r="C1852" s="254">
        <f t="shared" si="91"/>
        <v>0.2999999999992724</v>
      </c>
      <c r="E1852" s="121">
        <f t="shared" si="92"/>
        <v>2.3901335287873451E-5</v>
      </c>
      <c r="F1852" s="121">
        <f t="shared" si="93"/>
        <v>1.2428694349694194E-3</v>
      </c>
    </row>
    <row r="1853" spans="1:6">
      <c r="A1853" s="102">
        <v>42436</v>
      </c>
      <c r="B1853" s="21">
        <v>12557.8</v>
      </c>
      <c r="C1853" s="254">
        <f t="shared" si="91"/>
        <v>5.8999999999996362</v>
      </c>
      <c r="E1853" s="121">
        <f t="shared" si="92"/>
        <v>4.7004835921252055E-4</v>
      </c>
      <c r="F1853" s="121">
        <f t="shared" si="93"/>
        <v>2.4442514679051067E-2</v>
      </c>
    </row>
    <row r="1854" spans="1:6">
      <c r="A1854" s="102">
        <v>42443</v>
      </c>
      <c r="B1854" s="21">
        <v>12561</v>
      </c>
      <c r="C1854" s="254">
        <f t="shared" si="91"/>
        <v>3.2000000000007276</v>
      </c>
      <c r="E1854" s="121">
        <f t="shared" si="92"/>
        <v>2.5482170443873349E-4</v>
      </c>
      <c r="F1854" s="121">
        <f t="shared" si="93"/>
        <v>1.3250728630814142E-2</v>
      </c>
    </row>
    <row r="1855" spans="1:6">
      <c r="A1855" s="102">
        <v>42450</v>
      </c>
      <c r="B1855" s="21">
        <v>12595.5</v>
      </c>
      <c r="C1855" s="254">
        <f t="shared" si="91"/>
        <v>34.5</v>
      </c>
      <c r="E1855" s="121">
        <f t="shared" si="92"/>
        <v>2.7465966085502749E-3</v>
      </c>
      <c r="F1855" s="121">
        <f t="shared" si="93"/>
        <v>0.1428230236446143</v>
      </c>
    </row>
    <row r="1856" spans="1:6">
      <c r="A1856" s="102">
        <v>42457</v>
      </c>
      <c r="B1856" s="21">
        <v>12641.3</v>
      </c>
      <c r="C1856" s="254">
        <f t="shared" si="91"/>
        <v>45.799999999999272</v>
      </c>
      <c r="E1856" s="121">
        <f t="shared" si="92"/>
        <v>3.6362192846651005E-3</v>
      </c>
      <c r="F1856" s="121">
        <f t="shared" si="93"/>
        <v>0.18908340280258523</v>
      </c>
    </row>
    <row r="1857" spans="1:6">
      <c r="A1857" s="102">
        <v>42464</v>
      </c>
      <c r="B1857" s="21">
        <v>12644.2</v>
      </c>
      <c r="C1857" s="254">
        <f t="shared" si="91"/>
        <v>2.9000000000014552</v>
      </c>
      <c r="D1857" s="14">
        <f>GDP!C821</f>
        <v>2.1999999999999999E-2</v>
      </c>
      <c r="E1857" s="121">
        <f t="shared" si="92"/>
        <v>2.2940678569462438E-4</v>
      </c>
      <c r="F1857" s="121">
        <f t="shared" si="93"/>
        <v>1.1929152856120468E-2</v>
      </c>
    </row>
    <row r="1858" spans="1:6">
      <c r="A1858" s="102">
        <v>42471</v>
      </c>
      <c r="B1858" s="21">
        <v>12648.9</v>
      </c>
      <c r="C1858" s="254">
        <f t="shared" si="91"/>
        <v>4.6999999999989086</v>
      </c>
      <c r="E1858" s="121">
        <f t="shared" si="92"/>
        <v>3.7171193116202752E-4</v>
      </c>
      <c r="F1858" s="121">
        <f t="shared" si="93"/>
        <v>1.9329020420425433E-2</v>
      </c>
    </row>
    <row r="1859" spans="1:6">
      <c r="A1859" s="102">
        <v>42478</v>
      </c>
      <c r="B1859" s="21">
        <v>12671.4</v>
      </c>
      <c r="C1859" s="254">
        <f t="shared" si="91"/>
        <v>22.5</v>
      </c>
      <c r="E1859" s="121">
        <f t="shared" si="92"/>
        <v>1.7788108056827076E-3</v>
      </c>
      <c r="F1859" s="121">
        <f t="shared" si="93"/>
        <v>9.2498161895500794E-2</v>
      </c>
    </row>
    <row r="1860" spans="1:6">
      <c r="A1860" s="102">
        <v>42485</v>
      </c>
      <c r="B1860" s="21">
        <v>12712.5</v>
      </c>
      <c r="C1860" s="254">
        <f t="shared" si="91"/>
        <v>41.100000000000364</v>
      </c>
      <c r="E1860" s="121">
        <f t="shared" si="92"/>
        <v>3.2435247881055264E-3</v>
      </c>
      <c r="F1860" s="121">
        <f t="shared" si="93"/>
        <v>0.16866328898148736</v>
      </c>
    </row>
    <row r="1861" spans="1:6">
      <c r="A1861" s="102">
        <v>42492</v>
      </c>
      <c r="B1861" s="21">
        <v>12735.9</v>
      </c>
      <c r="C1861" s="254">
        <f t="shared" si="91"/>
        <v>23.399999999999636</v>
      </c>
      <c r="E1861" s="121">
        <f t="shared" si="92"/>
        <v>1.8407079646017414E-3</v>
      </c>
      <c r="F1861" s="121">
        <f t="shared" si="93"/>
        <v>9.571681415929055E-2</v>
      </c>
    </row>
    <row r="1862" spans="1:6">
      <c r="A1862" s="102">
        <v>42499</v>
      </c>
      <c r="B1862" s="21">
        <v>12735.7</v>
      </c>
      <c r="C1862" s="254">
        <f t="shared" si="91"/>
        <v>-0.19999999999890861</v>
      </c>
      <c r="E1862" s="121">
        <f t="shared" si="92"/>
        <v>-1.5703640889054454E-5</v>
      </c>
      <c r="F1862" s="121">
        <f t="shared" si="93"/>
        <v>-8.1658932623083157E-4</v>
      </c>
    </row>
    <row r="1863" spans="1:6">
      <c r="A1863" s="102">
        <v>42506</v>
      </c>
      <c r="B1863" s="21">
        <v>12748.2</v>
      </c>
      <c r="C1863" s="254">
        <f t="shared" si="91"/>
        <v>12.5</v>
      </c>
      <c r="E1863" s="121">
        <f t="shared" si="92"/>
        <v>9.814929685843729E-4</v>
      </c>
      <c r="F1863" s="121">
        <f t="shared" si="93"/>
        <v>5.1037634366387391E-2</v>
      </c>
    </row>
    <row r="1864" spans="1:6">
      <c r="A1864" s="102">
        <v>42513</v>
      </c>
      <c r="B1864" s="21">
        <v>12772.3</v>
      </c>
      <c r="C1864" s="254">
        <f t="shared" si="91"/>
        <v>24.099999999998545</v>
      </c>
      <c r="E1864" s="121">
        <f t="shared" si="92"/>
        <v>1.8904629673207624E-3</v>
      </c>
      <c r="F1864" s="121">
        <f t="shared" si="93"/>
        <v>9.8304074300679639E-2</v>
      </c>
    </row>
    <row r="1865" spans="1:6">
      <c r="A1865" s="102">
        <v>42520</v>
      </c>
      <c r="B1865" s="21">
        <v>12761.9</v>
      </c>
      <c r="C1865" s="254">
        <f t="shared" si="91"/>
        <v>-10.399999999999636</v>
      </c>
      <c r="E1865" s="121">
        <f t="shared" si="92"/>
        <v>-8.1426211410627971E-4</v>
      </c>
      <c r="F1865" s="121">
        <f t="shared" si="93"/>
        <v>-4.2341629933526546E-2</v>
      </c>
    </row>
    <row r="1866" spans="1:6">
      <c r="A1866" s="102">
        <v>42527</v>
      </c>
      <c r="B1866" s="21">
        <v>12779.5</v>
      </c>
      <c r="C1866" s="254">
        <f t="shared" si="91"/>
        <v>17.600000000000364</v>
      </c>
      <c r="E1866" s="121">
        <f t="shared" si="92"/>
        <v>1.3791049922033838E-3</v>
      </c>
      <c r="F1866" s="121">
        <f t="shared" si="93"/>
        <v>7.1713459594575965E-2</v>
      </c>
    </row>
    <row r="1867" spans="1:6">
      <c r="A1867" s="102">
        <v>42534</v>
      </c>
      <c r="B1867" s="21">
        <v>12826.6</v>
      </c>
      <c r="C1867" s="254">
        <f t="shared" ref="C1867:C1930" si="94">B1867-B1866</f>
        <v>47.100000000000364</v>
      </c>
      <c r="E1867" s="121">
        <f t="shared" ref="E1867:E1930" si="95">(B1867-B1866)/B1866</f>
        <v>3.6855902030596163E-3</v>
      </c>
      <c r="F1867" s="121">
        <f t="shared" si="93"/>
        <v>0.19165069055910006</v>
      </c>
    </row>
    <row r="1868" spans="1:6">
      <c r="A1868" s="102">
        <v>42541</v>
      </c>
      <c r="B1868" s="21">
        <v>12846.3</v>
      </c>
      <c r="C1868" s="254">
        <f t="shared" si="94"/>
        <v>19.699999999998909</v>
      </c>
      <c r="E1868" s="121">
        <f t="shared" si="95"/>
        <v>1.5358707685590031E-3</v>
      </c>
      <c r="F1868" s="121">
        <f t="shared" si="93"/>
        <v>7.9865279965068162E-2</v>
      </c>
    </row>
    <row r="1869" spans="1:6">
      <c r="A1869" s="102">
        <v>42548</v>
      </c>
      <c r="B1869" s="21">
        <v>12851.1</v>
      </c>
      <c r="C1869" s="254">
        <f t="shared" si="94"/>
        <v>4.8000000000010914</v>
      </c>
      <c r="E1869" s="121">
        <f t="shared" si="95"/>
        <v>3.7364844352078745E-4</v>
      </c>
      <c r="F1869" s="121">
        <f t="shared" si="93"/>
        <v>1.9429719063080948E-2</v>
      </c>
    </row>
    <row r="1870" spans="1:6">
      <c r="A1870" s="102">
        <v>42555</v>
      </c>
      <c r="B1870" s="21">
        <v>12847.8</v>
      </c>
      <c r="C1870" s="254">
        <f t="shared" si="94"/>
        <v>-3.3000000000010914</v>
      </c>
      <c r="D1870" s="14">
        <f>GDP!C824</f>
        <v>2.8000000000000001E-2</v>
      </c>
      <c r="E1870" s="121">
        <f t="shared" si="95"/>
        <v>-2.5678735672441202E-4</v>
      </c>
      <c r="F1870" s="121">
        <f t="shared" si="93"/>
        <v>-1.3352942549669424E-2</v>
      </c>
    </row>
    <row r="1871" spans="1:6">
      <c r="A1871" s="102">
        <v>42562</v>
      </c>
      <c r="B1871" s="21">
        <v>12855.8</v>
      </c>
      <c r="C1871" s="254">
        <f t="shared" si="94"/>
        <v>8</v>
      </c>
      <c r="E1871" s="121">
        <f t="shared" si="95"/>
        <v>6.2267469917028605E-4</v>
      </c>
      <c r="F1871" s="121">
        <f t="shared" si="93"/>
        <v>3.2379084356854874E-2</v>
      </c>
    </row>
    <row r="1872" spans="1:6">
      <c r="A1872" s="102">
        <v>42569</v>
      </c>
      <c r="B1872" s="21">
        <v>12881.8</v>
      </c>
      <c r="C1872" s="254">
        <f t="shared" si="94"/>
        <v>26</v>
      </c>
      <c r="E1872" s="121">
        <f t="shared" si="95"/>
        <v>2.0224334541607682E-3</v>
      </c>
      <c r="F1872" s="121">
        <f t="shared" si="93"/>
        <v>0.10516653961635994</v>
      </c>
    </row>
    <row r="1873" spans="1:6">
      <c r="A1873" s="102">
        <v>42576</v>
      </c>
      <c r="B1873" s="21">
        <v>12910.3</v>
      </c>
      <c r="C1873" s="254">
        <f t="shared" si="94"/>
        <v>28.5</v>
      </c>
      <c r="E1873" s="121">
        <f t="shared" si="95"/>
        <v>2.2124237296030059E-3</v>
      </c>
      <c r="F1873" s="121">
        <f t="shared" si="93"/>
        <v>0.11504603393935631</v>
      </c>
    </row>
    <row r="1874" spans="1:6">
      <c r="A1874" s="102">
        <v>42583</v>
      </c>
      <c r="B1874" s="21">
        <v>12937.6</v>
      </c>
      <c r="C1874" s="254">
        <f t="shared" si="94"/>
        <v>27.300000000001091</v>
      </c>
      <c r="E1874" s="121">
        <f t="shared" si="95"/>
        <v>2.1145906756621529E-3</v>
      </c>
      <c r="F1874" s="121">
        <f t="shared" si="93"/>
        <v>0.10995871513443195</v>
      </c>
    </row>
    <row r="1875" spans="1:6">
      <c r="A1875" s="102">
        <v>42590</v>
      </c>
      <c r="B1875" s="21">
        <v>12950.1</v>
      </c>
      <c r="C1875" s="254">
        <f t="shared" si="94"/>
        <v>12.5</v>
      </c>
      <c r="E1875" s="121">
        <f t="shared" si="95"/>
        <v>9.6617610685134799E-4</v>
      </c>
      <c r="F1875" s="121">
        <f t="shared" si="93"/>
        <v>5.0241157556270094E-2</v>
      </c>
    </row>
    <row r="1876" spans="1:6">
      <c r="A1876" s="102">
        <v>42597</v>
      </c>
      <c r="B1876" s="21">
        <v>12964.8</v>
      </c>
      <c r="C1876" s="254">
        <f t="shared" si="94"/>
        <v>14.699999999998909</v>
      </c>
      <c r="E1876" s="121">
        <f t="shared" si="95"/>
        <v>1.1351263696804587E-3</v>
      </c>
      <c r="F1876" s="121">
        <f t="shared" ref="F1876:F1939" si="96">E1876*52</f>
        <v>5.9026571223383853E-2</v>
      </c>
    </row>
    <row r="1877" spans="1:6">
      <c r="A1877" s="102">
        <v>42604</v>
      </c>
      <c r="B1877" s="21">
        <v>12992.5</v>
      </c>
      <c r="C1877" s="254">
        <f t="shared" si="94"/>
        <v>27.700000000000728</v>
      </c>
      <c r="E1877" s="121">
        <f t="shared" si="95"/>
        <v>2.1365543625818163E-3</v>
      </c>
      <c r="F1877" s="121">
        <f t="shared" si="96"/>
        <v>0.11110082685425444</v>
      </c>
    </row>
    <row r="1878" spans="1:6">
      <c r="A1878" s="102">
        <v>42611</v>
      </c>
      <c r="B1878" s="21">
        <v>12999.6</v>
      </c>
      <c r="C1878" s="254">
        <f t="shared" si="94"/>
        <v>7.1000000000003638</v>
      </c>
      <c r="E1878" s="121">
        <f t="shared" si="95"/>
        <v>5.4646911679818078E-4</v>
      </c>
      <c r="F1878" s="121">
        <f t="shared" si="96"/>
        <v>2.8416394073505401E-2</v>
      </c>
    </row>
    <row r="1879" spans="1:6">
      <c r="A1879" s="102">
        <v>42618</v>
      </c>
      <c r="B1879" s="21">
        <v>13008</v>
      </c>
      <c r="C1879" s="254">
        <f t="shared" si="94"/>
        <v>8.3999999999996362</v>
      </c>
      <c r="E1879" s="121">
        <f t="shared" si="95"/>
        <v>6.4617372842238501E-4</v>
      </c>
      <c r="F1879" s="121">
        <f t="shared" si="96"/>
        <v>3.3601033877964023E-2</v>
      </c>
    </row>
    <row r="1880" spans="1:6">
      <c r="A1880" s="102">
        <v>42625</v>
      </c>
      <c r="B1880" s="21">
        <v>13035.7</v>
      </c>
      <c r="C1880" s="254">
        <f t="shared" si="94"/>
        <v>27.700000000000728</v>
      </c>
      <c r="E1880" s="121">
        <f t="shared" si="95"/>
        <v>2.1294587945880016E-3</v>
      </c>
      <c r="F1880" s="121">
        <f t="shared" si="96"/>
        <v>0.11073185731857609</v>
      </c>
    </row>
    <row r="1881" spans="1:6">
      <c r="A1881" s="102">
        <v>42632</v>
      </c>
      <c r="B1881" s="21">
        <v>13034.7</v>
      </c>
      <c r="C1881" s="254">
        <f t="shared" si="94"/>
        <v>-1</v>
      </c>
      <c r="E1881" s="121">
        <f t="shared" si="95"/>
        <v>-7.6712412835520916E-5</v>
      </c>
      <c r="F1881" s="121">
        <f t="shared" si="96"/>
        <v>-3.9890454674470881E-3</v>
      </c>
    </row>
    <row r="1882" spans="1:6">
      <c r="A1882" s="102">
        <v>42639</v>
      </c>
      <c r="B1882" s="21">
        <v>13050.8</v>
      </c>
      <c r="C1882" s="254">
        <f t="shared" si="94"/>
        <v>16.099999999998545</v>
      </c>
      <c r="E1882" s="121">
        <f t="shared" si="95"/>
        <v>1.2351645991084217E-3</v>
      </c>
      <c r="F1882" s="121">
        <f t="shared" si="96"/>
        <v>6.4228559153637926E-2</v>
      </c>
    </row>
    <row r="1883" spans="1:6">
      <c r="A1883" s="102">
        <v>42646</v>
      </c>
      <c r="B1883" s="21">
        <v>13049.3</v>
      </c>
      <c r="C1883" s="254">
        <f t="shared" si="94"/>
        <v>-1.5</v>
      </c>
      <c r="D1883" s="14">
        <f>GDP!C827</f>
        <v>1.7999999999999999E-2</v>
      </c>
      <c r="E1883" s="121">
        <f t="shared" si="95"/>
        <v>-1.1493548288227542E-4</v>
      </c>
      <c r="F1883" s="121">
        <f t="shared" si="96"/>
        <v>-5.9766451098783218E-3</v>
      </c>
    </row>
    <row r="1884" spans="1:6">
      <c r="A1884" s="102">
        <v>42653</v>
      </c>
      <c r="B1884" s="21">
        <v>13095.2</v>
      </c>
      <c r="C1884" s="254">
        <f t="shared" si="94"/>
        <v>45.900000000001455</v>
      </c>
      <c r="E1884" s="121">
        <f t="shared" si="95"/>
        <v>3.5174300537194683E-3</v>
      </c>
      <c r="F1884" s="121">
        <f t="shared" si="96"/>
        <v>0.18290636279341235</v>
      </c>
    </row>
    <row r="1885" spans="1:6">
      <c r="A1885" s="102">
        <v>42660</v>
      </c>
      <c r="B1885" s="21">
        <v>13094.8</v>
      </c>
      <c r="C1885" s="254">
        <f t="shared" si="94"/>
        <v>-0.40000000000145519</v>
      </c>
      <c r="E1885" s="121">
        <f t="shared" si="95"/>
        <v>-3.0545543405328303E-5</v>
      </c>
      <c r="F1885" s="121">
        <f t="shared" si="96"/>
        <v>-1.5883682570770718E-3</v>
      </c>
    </row>
    <row r="1886" spans="1:6">
      <c r="A1886" s="102">
        <v>42667</v>
      </c>
      <c r="B1886" s="21">
        <v>13110.1</v>
      </c>
      <c r="C1886" s="254">
        <f t="shared" si="94"/>
        <v>15.300000000001091</v>
      </c>
      <c r="E1886" s="121">
        <f t="shared" si="95"/>
        <v>1.168402724745784E-3</v>
      </c>
      <c r="F1886" s="121">
        <f t="shared" si="96"/>
        <v>6.0756941686780766E-2</v>
      </c>
    </row>
    <row r="1887" spans="1:6">
      <c r="A1887" s="102">
        <v>42674</v>
      </c>
      <c r="B1887" s="21">
        <v>13131.6</v>
      </c>
      <c r="C1887" s="254">
        <f t="shared" si="94"/>
        <v>21.5</v>
      </c>
      <c r="E1887" s="121">
        <f t="shared" si="95"/>
        <v>1.6399569797331827E-3</v>
      </c>
      <c r="F1887" s="121">
        <f t="shared" si="96"/>
        <v>8.5277762946125504E-2</v>
      </c>
    </row>
    <row r="1888" spans="1:6">
      <c r="A1888" s="102">
        <v>42681</v>
      </c>
      <c r="B1888" s="21">
        <v>13122.5</v>
      </c>
      <c r="C1888" s="254">
        <f t="shared" si="94"/>
        <v>-9.1000000000003638</v>
      </c>
      <c r="E1888" s="121">
        <f t="shared" si="95"/>
        <v>-6.929848609461424E-4</v>
      </c>
      <c r="F1888" s="121">
        <f t="shared" si="96"/>
        <v>-3.6035212769199403E-2</v>
      </c>
    </row>
    <row r="1889" spans="1:6">
      <c r="A1889" s="102">
        <v>42688</v>
      </c>
      <c r="B1889" s="21">
        <v>13164.6</v>
      </c>
      <c r="C1889" s="254">
        <f t="shared" si="94"/>
        <v>42.100000000000364</v>
      </c>
      <c r="E1889" s="121">
        <f t="shared" si="95"/>
        <v>3.208230139074137E-3</v>
      </c>
      <c r="F1889" s="121">
        <f t="shared" si="96"/>
        <v>0.16682796723185511</v>
      </c>
    </row>
    <row r="1890" spans="1:6">
      <c r="A1890" s="102">
        <v>42695</v>
      </c>
      <c r="B1890" s="21">
        <v>13209.1</v>
      </c>
      <c r="C1890" s="254">
        <f t="shared" si="94"/>
        <v>44.5</v>
      </c>
      <c r="E1890" s="121">
        <f t="shared" si="95"/>
        <v>3.3802774106315419E-3</v>
      </c>
      <c r="F1890" s="121">
        <f t="shared" si="96"/>
        <v>0.17577442535284019</v>
      </c>
    </row>
    <row r="1891" spans="1:6">
      <c r="A1891" s="102">
        <v>42702</v>
      </c>
      <c r="B1891" s="21">
        <v>13200.5</v>
      </c>
      <c r="C1891" s="254">
        <f t="shared" si="94"/>
        <v>-8.6000000000003638</v>
      </c>
      <c r="E1891" s="121">
        <f t="shared" si="95"/>
        <v>-6.5106631034668244E-4</v>
      </c>
      <c r="F1891" s="121">
        <f t="shared" si="96"/>
        <v>-3.3855448138027489E-2</v>
      </c>
    </row>
    <row r="1892" spans="1:6">
      <c r="A1892" s="102">
        <v>42709</v>
      </c>
      <c r="B1892" s="21">
        <v>13200.8</v>
      </c>
      <c r="C1892" s="254">
        <f t="shared" si="94"/>
        <v>0.2999999999992724</v>
      </c>
      <c r="E1892" s="121">
        <f t="shared" si="95"/>
        <v>2.2726411878282822E-5</v>
      </c>
      <c r="F1892" s="121">
        <f t="shared" si="96"/>
        <v>1.1817734176707067E-3</v>
      </c>
    </row>
    <row r="1893" spans="1:6">
      <c r="A1893" s="102">
        <v>42716</v>
      </c>
      <c r="B1893" s="21">
        <v>13200.7</v>
      </c>
      <c r="C1893" s="254">
        <f t="shared" si="94"/>
        <v>-9.9999999998544808E-2</v>
      </c>
      <c r="E1893" s="121">
        <f t="shared" si="95"/>
        <v>-7.5752984666493552E-6</v>
      </c>
      <c r="F1893" s="121">
        <f t="shared" si="96"/>
        <v>-3.9391552026576645E-4</v>
      </c>
    </row>
    <row r="1894" spans="1:6">
      <c r="A1894" s="102">
        <v>42723</v>
      </c>
      <c r="B1894" s="21">
        <v>13206.7</v>
      </c>
      <c r="C1894" s="254">
        <f t="shared" si="94"/>
        <v>6</v>
      </c>
      <c r="E1894" s="121">
        <f t="shared" si="95"/>
        <v>4.5452135114046978E-4</v>
      </c>
      <c r="F1894" s="121">
        <f t="shared" si="96"/>
        <v>2.3635110259304429E-2</v>
      </c>
    </row>
    <row r="1895" spans="1:6">
      <c r="A1895" s="102">
        <v>42730</v>
      </c>
      <c r="B1895" s="21">
        <v>13220.1</v>
      </c>
      <c r="C1895" s="254">
        <f t="shared" si="94"/>
        <v>13.399999999999636</v>
      </c>
      <c r="E1895" s="121">
        <f t="shared" si="95"/>
        <v>1.0146365102561303E-3</v>
      </c>
      <c r="F1895" s="121">
        <f t="shared" si="96"/>
        <v>5.2761098533318777E-2</v>
      </c>
    </row>
    <row r="1896" spans="1:6">
      <c r="A1896" s="102">
        <v>42737</v>
      </c>
      <c r="B1896" s="21">
        <v>13225.9</v>
      </c>
      <c r="C1896" s="254">
        <f t="shared" si="94"/>
        <v>5.7999999999992724</v>
      </c>
      <c r="D1896" s="14">
        <f>GDP!C830</f>
        <v>1.2E-2</v>
      </c>
      <c r="E1896" s="121">
        <f t="shared" si="95"/>
        <v>4.3872587953186981E-4</v>
      </c>
      <c r="F1896" s="121">
        <f t="shared" si="96"/>
        <v>2.2813745735657229E-2</v>
      </c>
    </row>
    <row r="1897" spans="1:6">
      <c r="A1897" s="102">
        <v>42744</v>
      </c>
      <c r="B1897" s="21">
        <v>13257.9</v>
      </c>
      <c r="C1897" s="254">
        <f t="shared" si="94"/>
        <v>32</v>
      </c>
      <c r="E1897" s="121">
        <f t="shared" si="95"/>
        <v>2.4194950816201545E-3</v>
      </c>
      <c r="F1897" s="121">
        <f t="shared" si="96"/>
        <v>0.12581374424424804</v>
      </c>
    </row>
    <row r="1898" spans="1:6">
      <c r="A1898" s="102">
        <v>42751</v>
      </c>
      <c r="B1898" s="21">
        <v>13276.2</v>
      </c>
      <c r="C1898" s="254">
        <f t="shared" si="94"/>
        <v>18.300000000001091</v>
      </c>
      <c r="E1898" s="121">
        <f t="shared" si="95"/>
        <v>1.3803090987261249E-3</v>
      </c>
      <c r="F1898" s="121">
        <f t="shared" si="96"/>
        <v>7.1776073133758486E-2</v>
      </c>
    </row>
    <row r="1899" spans="1:6">
      <c r="A1899" s="102">
        <v>42758</v>
      </c>
      <c r="B1899" s="21">
        <v>13293.3</v>
      </c>
      <c r="C1899" s="254">
        <f t="shared" si="94"/>
        <v>17.099999999998545</v>
      </c>
      <c r="E1899" s="121">
        <f t="shared" si="95"/>
        <v>1.2880191621095301E-3</v>
      </c>
      <c r="F1899" s="121">
        <f t="shared" si="96"/>
        <v>6.6976996429695568E-2</v>
      </c>
    </row>
    <row r="1900" spans="1:6">
      <c r="A1900" s="102">
        <v>42765</v>
      </c>
      <c r="B1900" s="21">
        <v>13292.6</v>
      </c>
      <c r="C1900" s="254">
        <f t="shared" si="94"/>
        <v>-0.69999999999890861</v>
      </c>
      <c r="E1900" s="121">
        <f t="shared" si="95"/>
        <v>-5.265810596307227E-5</v>
      </c>
      <c r="F1900" s="121">
        <f t="shared" si="96"/>
        <v>-2.7382215100797578E-3</v>
      </c>
    </row>
    <row r="1901" spans="1:6">
      <c r="A1901" s="102">
        <v>42772</v>
      </c>
      <c r="B1901" s="21">
        <v>13299.5</v>
      </c>
      <c r="C1901" s="254">
        <f t="shared" si="94"/>
        <v>6.8999999999996362</v>
      </c>
      <c r="E1901" s="121">
        <f t="shared" si="95"/>
        <v>5.1908580714078777E-4</v>
      </c>
      <c r="F1901" s="121">
        <f t="shared" si="96"/>
        <v>2.6992461971320963E-2</v>
      </c>
    </row>
    <row r="1902" spans="1:6">
      <c r="A1902" s="102">
        <v>42779</v>
      </c>
      <c r="B1902" s="21">
        <v>13302.4</v>
      </c>
      <c r="C1902" s="254">
        <f t="shared" si="94"/>
        <v>2.8999999999996362</v>
      </c>
      <c r="E1902" s="121">
        <f t="shared" si="95"/>
        <v>2.1805331027479501E-4</v>
      </c>
      <c r="F1902" s="121">
        <f t="shared" si="96"/>
        <v>1.133877213428934E-2</v>
      </c>
    </row>
    <row r="1903" spans="1:6">
      <c r="A1903" s="102">
        <v>42786</v>
      </c>
      <c r="B1903" s="21">
        <v>13315.8</v>
      </c>
      <c r="C1903" s="254">
        <f t="shared" si="94"/>
        <v>13.399999999999636</v>
      </c>
      <c r="E1903" s="121">
        <f t="shared" si="95"/>
        <v>1.0073370218907592E-3</v>
      </c>
      <c r="F1903" s="121">
        <f t="shared" si="96"/>
        <v>5.2381525138319479E-2</v>
      </c>
    </row>
    <row r="1904" spans="1:6">
      <c r="A1904" s="102">
        <v>42793</v>
      </c>
      <c r="B1904" s="21">
        <v>13355.1</v>
      </c>
      <c r="C1904" s="254">
        <f t="shared" si="94"/>
        <v>39.300000000001091</v>
      </c>
      <c r="E1904" s="121">
        <f t="shared" si="95"/>
        <v>2.9513810661020061E-3</v>
      </c>
      <c r="F1904" s="121">
        <f t="shared" si="96"/>
        <v>0.15347181543730432</v>
      </c>
    </row>
    <row r="1905" spans="1:6">
      <c r="A1905" s="102">
        <v>42800</v>
      </c>
      <c r="B1905" s="21">
        <v>13354.6</v>
      </c>
      <c r="C1905" s="254">
        <f t="shared" si="94"/>
        <v>-0.5</v>
      </c>
      <c r="E1905" s="121">
        <f t="shared" si="95"/>
        <v>-3.7438881026723876E-5</v>
      </c>
      <c r="F1905" s="121">
        <f t="shared" si="96"/>
        <v>-1.9468218133896415E-3</v>
      </c>
    </row>
    <row r="1906" spans="1:6">
      <c r="A1906" s="102">
        <v>42807</v>
      </c>
      <c r="B1906" s="21">
        <v>13388.8</v>
      </c>
      <c r="C1906" s="254">
        <f t="shared" si="94"/>
        <v>34.199999999998909</v>
      </c>
      <c r="E1906" s="121">
        <f t="shared" si="95"/>
        <v>2.5609153400325663E-3</v>
      </c>
      <c r="F1906" s="121">
        <f t="shared" si="96"/>
        <v>0.13316759768169345</v>
      </c>
    </row>
    <row r="1907" spans="1:6">
      <c r="A1907" s="102">
        <v>42814</v>
      </c>
      <c r="B1907" s="21">
        <v>13400.1</v>
      </c>
      <c r="C1907" s="254">
        <f t="shared" si="94"/>
        <v>11.300000000001091</v>
      </c>
      <c r="E1907" s="121">
        <f t="shared" si="95"/>
        <v>8.4398900573621918E-4</v>
      </c>
      <c r="F1907" s="121">
        <f t="shared" si="96"/>
        <v>4.3887428298283397E-2</v>
      </c>
    </row>
    <row r="1908" spans="1:6">
      <c r="A1908" s="102">
        <v>42821</v>
      </c>
      <c r="B1908" s="21">
        <v>13417</v>
      </c>
      <c r="C1908" s="254">
        <f t="shared" si="94"/>
        <v>16.899999999999636</v>
      </c>
      <c r="E1908" s="121">
        <f t="shared" si="95"/>
        <v>1.2611846180252113E-3</v>
      </c>
      <c r="F1908" s="121">
        <f t="shared" si="96"/>
        <v>6.5581600137310986E-2</v>
      </c>
    </row>
    <row r="1909" spans="1:6">
      <c r="A1909" s="102">
        <v>42828</v>
      </c>
      <c r="B1909" s="21">
        <v>13406.1</v>
      </c>
      <c r="C1909" s="254">
        <f t="shared" si="94"/>
        <v>-10.899999999999636</v>
      </c>
      <c r="D1909" s="14">
        <f>GDP!C833</f>
        <v>3.1E-2</v>
      </c>
      <c r="E1909" s="121">
        <f t="shared" si="95"/>
        <v>-8.1240217634341778E-4</v>
      </c>
      <c r="F1909" s="121">
        <f t="shared" si="96"/>
        <v>-4.2244913169857727E-2</v>
      </c>
    </row>
    <row r="1910" spans="1:6">
      <c r="A1910" s="102">
        <v>42835</v>
      </c>
      <c r="B1910" s="21">
        <v>13431.3</v>
      </c>
      <c r="C1910" s="254">
        <f t="shared" si="94"/>
        <v>25.199999999998909</v>
      </c>
      <c r="E1910" s="121">
        <f t="shared" si="95"/>
        <v>1.8797413117908196E-3</v>
      </c>
      <c r="F1910" s="121">
        <f t="shared" si="96"/>
        <v>9.7746548213122619E-2</v>
      </c>
    </row>
    <row r="1911" spans="1:6">
      <c r="A1911" s="102">
        <v>42842</v>
      </c>
      <c r="B1911" s="21">
        <v>13434.5</v>
      </c>
      <c r="C1911" s="254">
        <f t="shared" si="94"/>
        <v>3.2000000000007276</v>
      </c>
      <c r="E1911" s="121">
        <f t="shared" si="95"/>
        <v>2.3824946207744058E-4</v>
      </c>
      <c r="F1911" s="121">
        <f t="shared" si="96"/>
        <v>1.238897202802691E-2</v>
      </c>
    </row>
    <row r="1912" spans="1:6">
      <c r="A1912" s="102">
        <v>42849</v>
      </c>
      <c r="B1912" s="21">
        <v>13464.3</v>
      </c>
      <c r="C1912" s="254">
        <f t="shared" si="94"/>
        <v>29.799999999999272</v>
      </c>
      <c r="E1912" s="121">
        <f t="shared" si="95"/>
        <v>2.2181696378725871E-3</v>
      </c>
      <c r="F1912" s="121">
        <f t="shared" si="96"/>
        <v>0.11534482116937453</v>
      </c>
    </row>
    <row r="1913" spans="1:6">
      <c r="A1913" s="102">
        <v>42856</v>
      </c>
      <c r="B1913" s="21">
        <v>13490.5</v>
      </c>
      <c r="C1913" s="254">
        <f t="shared" si="94"/>
        <v>26.200000000000728</v>
      </c>
      <c r="E1913" s="121">
        <f t="shared" si="95"/>
        <v>1.945886529563418E-3</v>
      </c>
      <c r="F1913" s="121">
        <f t="shared" si="96"/>
        <v>0.10118609953729774</v>
      </c>
    </row>
    <row r="1914" spans="1:6">
      <c r="A1914" s="102">
        <v>42863</v>
      </c>
      <c r="B1914" s="21">
        <v>13474.8</v>
      </c>
      <c r="C1914" s="254">
        <f t="shared" si="94"/>
        <v>-15.700000000000728</v>
      </c>
      <c r="E1914" s="121">
        <f t="shared" si="95"/>
        <v>-1.1637819206108541E-3</v>
      </c>
      <c r="F1914" s="121">
        <f t="shared" si="96"/>
        <v>-6.0516659871764411E-2</v>
      </c>
    </row>
    <row r="1915" spans="1:6">
      <c r="A1915" s="102">
        <v>42870</v>
      </c>
      <c r="B1915" s="21">
        <v>13493.2</v>
      </c>
      <c r="C1915" s="254">
        <f t="shared" si="94"/>
        <v>18.400000000001455</v>
      </c>
      <c r="E1915" s="121">
        <f t="shared" si="95"/>
        <v>1.3655119185443537E-3</v>
      </c>
      <c r="F1915" s="121">
        <f t="shared" si="96"/>
        <v>7.1006619764306389E-2</v>
      </c>
    </row>
    <row r="1916" spans="1:6">
      <c r="A1916" s="102">
        <v>42877</v>
      </c>
      <c r="B1916" s="21">
        <v>13527.1</v>
      </c>
      <c r="C1916" s="254">
        <f t="shared" si="94"/>
        <v>33.899999999999636</v>
      </c>
      <c r="E1916" s="121">
        <f t="shared" si="95"/>
        <v>2.5123766045118752E-3</v>
      </c>
      <c r="F1916" s="121">
        <f t="shared" si="96"/>
        <v>0.13064358343461752</v>
      </c>
    </row>
    <row r="1917" spans="1:6">
      <c r="A1917" s="102">
        <v>42884</v>
      </c>
      <c r="B1917" s="21">
        <v>13537.7</v>
      </c>
      <c r="C1917" s="254">
        <f t="shared" si="94"/>
        <v>10.600000000000364</v>
      </c>
      <c r="E1917" s="121">
        <f t="shared" si="95"/>
        <v>7.8361215633804466E-4</v>
      </c>
      <c r="F1917" s="121">
        <f t="shared" si="96"/>
        <v>4.0747832129578325E-2</v>
      </c>
    </row>
    <row r="1918" spans="1:6">
      <c r="A1918" s="102">
        <v>42891</v>
      </c>
      <c r="B1918" s="21">
        <v>13526.5</v>
      </c>
      <c r="C1918" s="254">
        <f t="shared" si="94"/>
        <v>-11.200000000000728</v>
      </c>
      <c r="E1918" s="121">
        <f t="shared" si="95"/>
        <v>-8.2731926398137991E-4</v>
      </c>
      <c r="F1918" s="121">
        <f t="shared" si="96"/>
        <v>-4.3020601727031753E-2</v>
      </c>
    </row>
    <row r="1919" spans="1:6">
      <c r="A1919" s="102">
        <v>42898</v>
      </c>
      <c r="B1919" s="21">
        <v>13529.3</v>
      </c>
      <c r="C1919" s="254">
        <f t="shared" si="94"/>
        <v>2.7999999999992724</v>
      </c>
      <c r="E1919" s="121">
        <f t="shared" si="95"/>
        <v>2.0700107196978319E-4</v>
      </c>
      <c r="F1919" s="121">
        <f t="shared" si="96"/>
        <v>1.0764055742428726E-2</v>
      </c>
    </row>
    <row r="1920" spans="1:6">
      <c r="A1920" s="102">
        <v>42905</v>
      </c>
      <c r="B1920" s="21">
        <v>13536.6</v>
      </c>
      <c r="C1920" s="254">
        <f t="shared" si="94"/>
        <v>7.3000000000010914</v>
      </c>
      <c r="E1920" s="121">
        <f t="shared" si="95"/>
        <v>5.3956967470608912E-4</v>
      </c>
      <c r="F1920" s="121">
        <f t="shared" si="96"/>
        <v>2.8057623084716633E-2</v>
      </c>
    </row>
    <row r="1921" spans="1:6">
      <c r="A1921" s="102">
        <v>42912</v>
      </c>
      <c r="B1921" s="21">
        <v>13569.6</v>
      </c>
      <c r="C1921" s="254">
        <f t="shared" si="94"/>
        <v>33</v>
      </c>
      <c r="E1921" s="121">
        <f t="shared" si="95"/>
        <v>2.4378352023403218E-3</v>
      </c>
      <c r="F1921" s="121">
        <f t="shared" si="96"/>
        <v>0.12676743052169673</v>
      </c>
    </row>
    <row r="1922" spans="1:6">
      <c r="A1922" s="102">
        <v>42919</v>
      </c>
      <c r="B1922" s="21">
        <v>13557</v>
      </c>
      <c r="C1922" s="254">
        <f t="shared" si="94"/>
        <v>-12.600000000000364</v>
      </c>
      <c r="D1922" s="14">
        <f>GDP!C836</f>
        <v>3.2000000000000001E-2</v>
      </c>
      <c r="E1922" s="121">
        <f t="shared" si="95"/>
        <v>-9.2854616200922378E-4</v>
      </c>
      <c r="F1922" s="121">
        <f t="shared" si="96"/>
        <v>-4.8284400424479637E-2</v>
      </c>
    </row>
    <row r="1923" spans="1:6">
      <c r="A1923" s="102">
        <v>42926</v>
      </c>
      <c r="B1923" s="21">
        <v>13600.3</v>
      </c>
      <c r="C1923" s="254">
        <f t="shared" si="94"/>
        <v>43.299999999999272</v>
      </c>
      <c r="E1923" s="121">
        <f t="shared" si="95"/>
        <v>3.1939219591354483E-3</v>
      </c>
      <c r="F1923" s="121">
        <f t="shared" si="96"/>
        <v>0.1660839418750433</v>
      </c>
    </row>
    <row r="1924" spans="1:6">
      <c r="A1924" s="102">
        <v>42933</v>
      </c>
      <c r="B1924" s="21">
        <v>13616.1</v>
      </c>
      <c r="C1924" s="254">
        <f t="shared" si="94"/>
        <v>15.800000000001091</v>
      </c>
      <c r="E1924" s="121">
        <f t="shared" si="95"/>
        <v>1.161739079285096E-3</v>
      </c>
      <c r="F1924" s="121">
        <f t="shared" si="96"/>
        <v>6.0410432122824993E-2</v>
      </c>
    </row>
    <row r="1925" spans="1:6">
      <c r="A1925" s="102">
        <v>42940</v>
      </c>
      <c r="B1925" s="21">
        <v>13633.4</v>
      </c>
      <c r="C1925" s="254">
        <f t="shared" si="94"/>
        <v>17.299999999999272</v>
      </c>
      <c r="E1925" s="121">
        <f t="shared" si="95"/>
        <v>1.2705547109671104E-3</v>
      </c>
      <c r="F1925" s="121">
        <f t="shared" si="96"/>
        <v>6.6068844970289739E-2</v>
      </c>
    </row>
    <row r="1926" spans="1:6">
      <c r="A1926" s="102">
        <v>42947</v>
      </c>
      <c r="B1926" s="21">
        <v>13636.3</v>
      </c>
      <c r="C1926" s="254">
        <f t="shared" si="94"/>
        <v>2.8999999999996362</v>
      </c>
      <c r="E1926" s="121">
        <f t="shared" si="95"/>
        <v>2.1271289626942922E-4</v>
      </c>
      <c r="F1926" s="121">
        <f t="shared" si="96"/>
        <v>1.1061070606010319E-2</v>
      </c>
    </row>
    <row r="1927" spans="1:6">
      <c r="A1927" s="102">
        <v>42954</v>
      </c>
      <c r="B1927" s="21">
        <v>13633.3</v>
      </c>
      <c r="C1927" s="254">
        <f t="shared" si="94"/>
        <v>-3</v>
      </c>
      <c r="E1927" s="121">
        <f t="shared" si="95"/>
        <v>-2.2000102667145782E-4</v>
      </c>
      <c r="F1927" s="121">
        <f t="shared" si="96"/>
        <v>-1.1440053386915807E-2</v>
      </c>
    </row>
    <row r="1928" spans="1:6">
      <c r="A1928" s="102">
        <v>42961</v>
      </c>
      <c r="B1928" s="21">
        <v>13642.5</v>
      </c>
      <c r="C1928" s="254">
        <f t="shared" si="94"/>
        <v>9.2000000000007276</v>
      </c>
      <c r="E1928" s="121">
        <f t="shared" si="95"/>
        <v>6.7481827583935861E-4</v>
      </c>
      <c r="F1928" s="121">
        <f t="shared" si="96"/>
        <v>3.5090550343646651E-2</v>
      </c>
    </row>
    <row r="1929" spans="1:6">
      <c r="A1929" s="102">
        <v>42968</v>
      </c>
      <c r="B1929" s="21">
        <v>13677.4</v>
      </c>
      <c r="C1929" s="254">
        <f t="shared" si="94"/>
        <v>34.899999999999636</v>
      </c>
      <c r="E1929" s="121">
        <f t="shared" si="95"/>
        <v>2.5581821513651925E-3</v>
      </c>
      <c r="F1929" s="121">
        <f t="shared" si="96"/>
        <v>0.13302547187099001</v>
      </c>
    </row>
    <row r="1930" spans="1:6">
      <c r="A1930" s="102">
        <v>42975</v>
      </c>
      <c r="B1930" s="21">
        <v>13697.3</v>
      </c>
      <c r="C1930" s="254">
        <f t="shared" si="94"/>
        <v>19.899999999999636</v>
      </c>
      <c r="E1930" s="121">
        <f t="shared" si="95"/>
        <v>1.4549548890870807E-3</v>
      </c>
      <c r="F1930" s="121">
        <f t="shared" si="96"/>
        <v>7.5657654232528196E-2</v>
      </c>
    </row>
    <row r="1931" spans="1:6">
      <c r="A1931" s="102">
        <v>42982</v>
      </c>
      <c r="B1931" s="21">
        <v>13689.2</v>
      </c>
      <c r="C1931" s="254">
        <f t="shared" ref="C1931:C1977" si="97">B1931-B1930</f>
        <v>-8.0999999999985448</v>
      </c>
      <c r="E1931" s="121">
        <f t="shared" ref="E1931:E1967" si="98">(B1931-B1930)/B1930</f>
        <v>-5.91357420805454E-4</v>
      </c>
      <c r="F1931" s="121">
        <f t="shared" si="96"/>
        <v>-3.0750585881883608E-2</v>
      </c>
    </row>
    <row r="1932" spans="1:6">
      <c r="A1932" s="102">
        <v>42989</v>
      </c>
      <c r="B1932" s="21">
        <v>13693.9</v>
      </c>
      <c r="C1932" s="254">
        <f t="shared" si="97"/>
        <v>4.6999999999989086</v>
      </c>
      <c r="E1932" s="121">
        <f t="shared" si="98"/>
        <v>3.4333635274515006E-4</v>
      </c>
      <c r="F1932" s="121">
        <f t="shared" si="96"/>
        <v>1.7853490342747802E-2</v>
      </c>
    </row>
    <row r="1933" spans="1:6">
      <c r="A1933" s="102">
        <v>42996</v>
      </c>
      <c r="B1933" s="21">
        <v>13696.6</v>
      </c>
      <c r="C1933" s="254">
        <f t="shared" si="97"/>
        <v>2.7000000000007276</v>
      </c>
      <c r="E1933" s="121">
        <f t="shared" si="98"/>
        <v>1.9716808213881564E-4</v>
      </c>
      <c r="F1933" s="121">
        <f t="shared" si="96"/>
        <v>1.0252740271218414E-2</v>
      </c>
    </row>
    <row r="1934" spans="1:6">
      <c r="A1934" s="102">
        <v>43003</v>
      </c>
      <c r="B1934" s="21">
        <v>13718.6</v>
      </c>
      <c r="C1934" s="254">
        <f t="shared" si="97"/>
        <v>22</v>
      </c>
      <c r="E1934" s="121">
        <f t="shared" si="98"/>
        <v>1.6062380444781916E-3</v>
      </c>
      <c r="F1934" s="121">
        <f t="shared" si="96"/>
        <v>8.3524378312865966E-2</v>
      </c>
    </row>
    <row r="1935" spans="1:6">
      <c r="A1935" s="102">
        <v>43010</v>
      </c>
      <c r="B1935" s="21">
        <v>13742.1</v>
      </c>
      <c r="C1935" s="254">
        <f t="shared" si="97"/>
        <v>23.5</v>
      </c>
      <c r="D1935" s="14">
        <f>GDP!C839</f>
        <v>2.9000000000000001E-2</v>
      </c>
      <c r="E1935" s="121">
        <f t="shared" si="98"/>
        <v>1.7130027845406964E-3</v>
      </c>
      <c r="F1935" s="121">
        <f t="shared" si="96"/>
        <v>8.9076144796116211E-2</v>
      </c>
    </row>
    <row r="1936" spans="1:6">
      <c r="A1936" s="102">
        <v>43017</v>
      </c>
      <c r="B1936" s="21">
        <v>13755.7</v>
      </c>
      <c r="C1936" s="254">
        <f t="shared" si="97"/>
        <v>13.600000000000364</v>
      </c>
      <c r="E1936" s="121">
        <f t="shared" si="98"/>
        <v>9.8965951346594505E-4</v>
      </c>
      <c r="F1936" s="121">
        <f t="shared" si="96"/>
        <v>5.1462294700229144E-2</v>
      </c>
    </row>
    <row r="1937" spans="1:6">
      <c r="A1937" s="102">
        <v>43024</v>
      </c>
      <c r="B1937" s="21">
        <v>13746.6</v>
      </c>
      <c r="C1937" s="254">
        <f t="shared" si="97"/>
        <v>-9.1000000000003638</v>
      </c>
      <c r="E1937" s="121">
        <f t="shared" si="98"/>
        <v>-6.6154394178415956E-4</v>
      </c>
      <c r="F1937" s="121">
        <f t="shared" si="96"/>
        <v>-3.44002849727763E-2</v>
      </c>
    </row>
    <row r="1938" spans="1:6">
      <c r="A1938" s="102">
        <v>43031</v>
      </c>
      <c r="B1938" s="21">
        <v>13756.5</v>
      </c>
      <c r="C1938" s="254">
        <f t="shared" si="97"/>
        <v>9.8999999999996362</v>
      </c>
      <c r="E1938" s="121">
        <f t="shared" si="98"/>
        <v>7.2017808039803559E-4</v>
      </c>
      <c r="F1938" s="121">
        <f t="shared" si="96"/>
        <v>3.7449260180697851E-2</v>
      </c>
    </row>
    <row r="1939" spans="1:6">
      <c r="A1939" s="102">
        <v>43038</v>
      </c>
      <c r="B1939" s="21">
        <v>13765.3</v>
      </c>
      <c r="C1939" s="254">
        <f t="shared" si="97"/>
        <v>8.7999999999992724</v>
      </c>
      <c r="E1939" s="121">
        <f t="shared" si="98"/>
        <v>6.3969759749931104E-4</v>
      </c>
      <c r="F1939" s="121">
        <f t="shared" si="96"/>
        <v>3.3264275069964176E-2</v>
      </c>
    </row>
    <row r="1940" spans="1:6">
      <c r="A1940" s="102">
        <v>43045</v>
      </c>
      <c r="B1940" s="21">
        <v>13762.6</v>
      </c>
      <c r="C1940" s="254">
        <f t="shared" si="97"/>
        <v>-2.6999999999989086</v>
      </c>
      <c r="E1940" s="121">
        <f t="shared" si="98"/>
        <v>-1.9614538004975618E-4</v>
      </c>
      <c r="F1940" s="121">
        <f t="shared" ref="F1940:F1967" si="99">E1940*52</f>
        <v>-1.0199559762587322E-2</v>
      </c>
    </row>
    <row r="1941" spans="1:6">
      <c r="A1941" s="102">
        <v>43052</v>
      </c>
      <c r="B1941" s="21">
        <v>13769.1</v>
      </c>
      <c r="C1941" s="254">
        <f t="shared" si="97"/>
        <v>6.5</v>
      </c>
      <c r="E1941" s="121">
        <f t="shared" si="98"/>
        <v>4.7229447924084113E-4</v>
      </c>
      <c r="F1941" s="121">
        <f t="shared" si="99"/>
        <v>2.455931292052374E-2</v>
      </c>
    </row>
    <row r="1942" spans="1:6">
      <c r="A1942" s="102">
        <v>43059</v>
      </c>
      <c r="B1942" s="21">
        <v>13775.5</v>
      </c>
      <c r="C1942" s="254">
        <f t="shared" si="97"/>
        <v>6.3999999999996362</v>
      </c>
      <c r="E1942" s="121">
        <f t="shared" si="98"/>
        <v>4.6480888365976254E-4</v>
      </c>
      <c r="F1942" s="121">
        <f t="shared" si="99"/>
        <v>2.4170061950307652E-2</v>
      </c>
    </row>
    <row r="1943" spans="1:6">
      <c r="A1943" s="102">
        <v>43066</v>
      </c>
      <c r="B1943" s="21">
        <v>13811.6</v>
      </c>
      <c r="C1943" s="254">
        <f t="shared" si="97"/>
        <v>36.100000000000364</v>
      </c>
      <c r="E1943" s="121">
        <f t="shared" si="98"/>
        <v>2.6205945337737552E-3</v>
      </c>
      <c r="F1943" s="121">
        <f t="shared" si="99"/>
        <v>0.13627091575623526</v>
      </c>
    </row>
    <row r="1944" spans="1:6">
      <c r="A1944" s="102">
        <v>43073</v>
      </c>
      <c r="B1944" s="21">
        <v>13811.6</v>
      </c>
      <c r="C1944" s="254">
        <f t="shared" si="97"/>
        <v>0</v>
      </c>
      <c r="E1944" s="121">
        <f t="shared" si="98"/>
        <v>0</v>
      </c>
      <c r="F1944" s="121">
        <f t="shared" si="99"/>
        <v>0</v>
      </c>
    </row>
    <row r="1945" spans="1:6">
      <c r="A1945" s="102">
        <v>43080</v>
      </c>
      <c r="B1945" s="21">
        <v>13841.4</v>
      </c>
      <c r="C1945" s="254">
        <f t="shared" si="97"/>
        <v>29.799999999999272</v>
      </c>
      <c r="E1945" s="121">
        <f t="shared" si="98"/>
        <v>2.1576066494829907E-3</v>
      </c>
      <c r="F1945" s="121">
        <f t="shared" si="99"/>
        <v>0.11219554577311551</v>
      </c>
    </row>
    <row r="1946" spans="1:6">
      <c r="A1946" s="102">
        <v>43087</v>
      </c>
      <c r="B1946" s="21">
        <v>13849.7</v>
      </c>
      <c r="C1946" s="254">
        <f t="shared" si="97"/>
        <v>8.3000000000010914</v>
      </c>
      <c r="E1946" s="121">
        <f t="shared" si="98"/>
        <v>5.9965032438923029E-4</v>
      </c>
      <c r="F1946" s="121">
        <f t="shared" si="99"/>
        <v>3.1181816868239974E-2</v>
      </c>
    </row>
    <row r="1947" spans="1:6">
      <c r="A1947" s="102">
        <v>43094</v>
      </c>
      <c r="B1947" s="21">
        <v>13837</v>
      </c>
      <c r="C1947" s="254">
        <f t="shared" si="97"/>
        <v>-12.700000000000728</v>
      </c>
      <c r="E1947" s="121">
        <f t="shared" si="98"/>
        <v>-9.1698737156766766E-4</v>
      </c>
      <c r="F1947" s="121">
        <f t="shared" si="99"/>
        <v>-4.7683343321518717E-2</v>
      </c>
    </row>
    <row r="1948" spans="1:6">
      <c r="A1948" s="102">
        <v>43101</v>
      </c>
      <c r="B1948" s="21">
        <v>13822.6</v>
      </c>
      <c r="C1948" s="254">
        <f t="shared" si="97"/>
        <v>-14.399999999999636</v>
      </c>
      <c r="D1948" s="14">
        <f>GDP!C842</f>
        <v>2.3E-2</v>
      </c>
      <c r="E1948" s="121">
        <f t="shared" si="98"/>
        <v>-1.0406880104068539E-3</v>
      </c>
      <c r="F1948" s="121">
        <f t="shared" si="99"/>
        <v>-5.4115776541156402E-2</v>
      </c>
    </row>
    <row r="1949" spans="1:6">
      <c r="A1949" s="102">
        <v>43108</v>
      </c>
      <c r="B1949" s="21">
        <v>13823.2</v>
      </c>
      <c r="C1949" s="254">
        <f t="shared" si="97"/>
        <v>0.6000000000003638</v>
      </c>
      <c r="E1949" s="121">
        <f t="shared" si="98"/>
        <v>4.3407173758942876E-5</v>
      </c>
      <c r="F1949" s="121">
        <f t="shared" si="99"/>
        <v>2.2571730354650297E-3</v>
      </c>
    </row>
    <row r="1950" spans="1:6">
      <c r="A1950" s="102">
        <v>43115</v>
      </c>
      <c r="B1950" s="21">
        <v>13839.1</v>
      </c>
      <c r="C1950" s="254">
        <f t="shared" si="97"/>
        <v>15.899999999999636</v>
      </c>
      <c r="E1950" s="121">
        <f t="shared" si="98"/>
        <v>1.1502401759360811E-3</v>
      </c>
      <c r="F1950" s="121">
        <f t="shared" si="99"/>
        <v>5.9812489148676221E-2</v>
      </c>
    </row>
    <row r="1951" spans="1:6">
      <c r="A1951" s="102">
        <v>43122</v>
      </c>
      <c r="B1951" s="21">
        <v>13849</v>
      </c>
      <c r="C1951" s="254">
        <f t="shared" si="97"/>
        <v>9.8999999999996362</v>
      </c>
      <c r="E1951" s="121">
        <f t="shared" si="98"/>
        <v>7.1536443843888949E-4</v>
      </c>
      <c r="F1951" s="121">
        <f t="shared" si="99"/>
        <v>3.7198950798822253E-2</v>
      </c>
    </row>
    <row r="1952" spans="1:6">
      <c r="A1952" s="102">
        <v>43129</v>
      </c>
      <c r="B1952" s="21">
        <v>13854.1</v>
      </c>
      <c r="C1952" s="254">
        <f t="shared" si="97"/>
        <v>5.1000000000003638</v>
      </c>
      <c r="E1952" s="121">
        <f t="shared" si="98"/>
        <v>3.6825763593041833E-4</v>
      </c>
      <c r="F1952" s="121">
        <f t="shared" si="99"/>
        <v>1.9149397068381754E-2</v>
      </c>
    </row>
    <row r="1953" spans="1:6">
      <c r="A1953" s="102">
        <v>43136</v>
      </c>
      <c r="B1953" s="21">
        <v>13862.8</v>
      </c>
      <c r="C1953" s="254">
        <f t="shared" si="97"/>
        <v>8.6999999999989086</v>
      </c>
      <c r="E1953" s="121">
        <f t="shared" si="98"/>
        <v>6.2797294663665694E-4</v>
      </c>
      <c r="F1953" s="121">
        <f t="shared" si="99"/>
        <v>3.2654593225106159E-2</v>
      </c>
    </row>
    <row r="1954" spans="1:6">
      <c r="A1954" s="102">
        <v>43143</v>
      </c>
      <c r="B1954" s="21">
        <v>13853.3</v>
      </c>
      <c r="C1954" s="254">
        <f t="shared" si="97"/>
        <v>-9.5</v>
      </c>
      <c r="E1954" s="121">
        <f t="shared" si="98"/>
        <v>-6.8528724355829997E-4</v>
      </c>
      <c r="F1954" s="121">
        <f t="shared" si="99"/>
        <v>-3.5634936665031598E-2</v>
      </c>
    </row>
    <row r="1955" spans="1:6">
      <c r="A1955" s="102">
        <v>43150</v>
      </c>
      <c r="B1955" s="21">
        <v>13849.1</v>
      </c>
      <c r="C1955" s="254">
        <f t="shared" si="97"/>
        <v>-4.1999999999989086</v>
      </c>
      <c r="E1955" s="121">
        <f t="shared" si="98"/>
        <v>-3.0317686038697705E-4</v>
      </c>
      <c r="F1955" s="121">
        <f t="shared" si="99"/>
        <v>-1.5765196740122805E-2</v>
      </c>
    </row>
    <row r="1956" spans="1:6">
      <c r="A1956" s="102">
        <v>43157</v>
      </c>
      <c r="B1956" s="21">
        <v>13881.9</v>
      </c>
      <c r="C1956" s="254">
        <f t="shared" si="97"/>
        <v>32.799999999999272</v>
      </c>
      <c r="E1956" s="121">
        <f t="shared" si="98"/>
        <v>2.3683849492024227E-3</v>
      </c>
      <c r="F1956" s="121">
        <f t="shared" si="99"/>
        <v>0.12315601735852598</v>
      </c>
    </row>
    <row r="1957" spans="1:6">
      <c r="A1957" s="102">
        <v>43164</v>
      </c>
      <c r="B1957" s="21">
        <v>13912.2</v>
      </c>
      <c r="C1957" s="254">
        <f t="shared" si="97"/>
        <v>30.300000000001091</v>
      </c>
      <c r="E1957" s="121">
        <f t="shared" si="98"/>
        <v>2.1826983338016476E-3</v>
      </c>
      <c r="F1957" s="121">
        <f t="shared" si="99"/>
        <v>0.11350031335768568</v>
      </c>
    </row>
    <row r="1958" spans="1:6">
      <c r="A1958" s="102">
        <v>43171</v>
      </c>
      <c r="B1958" s="21">
        <v>13922.2</v>
      </c>
      <c r="C1958" s="254">
        <f t="shared" si="97"/>
        <v>10</v>
      </c>
      <c r="E1958" s="121">
        <f t="shared" si="98"/>
        <v>7.1879357686059717E-4</v>
      </c>
      <c r="F1958" s="121">
        <f t="shared" si="99"/>
        <v>3.737726599675105E-2</v>
      </c>
    </row>
    <row r="1959" spans="1:6">
      <c r="A1959" s="102">
        <v>43178</v>
      </c>
      <c r="B1959" s="21">
        <v>13909</v>
      </c>
      <c r="C1959" s="254">
        <f t="shared" si="97"/>
        <v>-13.200000000000728</v>
      </c>
      <c r="E1959" s="121">
        <f t="shared" si="98"/>
        <v>-9.4812601456671555E-4</v>
      </c>
      <c r="F1959" s="121">
        <f t="shared" si="99"/>
        <v>-4.9302552757469212E-2</v>
      </c>
    </row>
    <row r="1960" spans="1:6">
      <c r="A1960" s="102">
        <v>43185</v>
      </c>
      <c r="B1960" s="21">
        <v>13943.8</v>
      </c>
      <c r="C1960" s="254">
        <f t="shared" si="97"/>
        <v>34.799999999999272</v>
      </c>
      <c r="E1960" s="121">
        <f t="shared" si="98"/>
        <v>2.5019771371054189E-3</v>
      </c>
      <c r="F1960" s="121">
        <f t="shared" si="99"/>
        <v>0.13010281112948177</v>
      </c>
    </row>
    <row r="1961" spans="1:6">
      <c r="A1961" s="102">
        <v>43192</v>
      </c>
      <c r="B1961" s="21">
        <v>13948.9</v>
      </c>
      <c r="C1961" s="254">
        <f>B1961-B1960</f>
        <v>5.1000000000003638</v>
      </c>
      <c r="E1961" s="121">
        <f t="shared" si="98"/>
        <v>3.6575395516289422E-4</v>
      </c>
      <c r="F1961" s="121">
        <f t="shared" si="99"/>
        <v>1.9019205668470499E-2</v>
      </c>
    </row>
    <row r="1962" spans="1:6">
      <c r="A1962" s="102">
        <v>43199</v>
      </c>
      <c r="B1962" s="21">
        <v>13937.3</v>
      </c>
      <c r="C1962" s="254">
        <f t="shared" si="97"/>
        <v>-11.600000000000364</v>
      </c>
      <c r="E1962" s="121">
        <f t="shared" si="98"/>
        <v>-8.3160679336724498E-4</v>
      </c>
      <c r="F1962" s="121">
        <f t="shared" si="99"/>
        <v>-4.3243553255096739E-2</v>
      </c>
    </row>
    <row r="1963" spans="1:6">
      <c r="A1963" s="102">
        <v>43206</v>
      </c>
      <c r="B1963" s="21">
        <v>13947.5</v>
      </c>
      <c r="C1963" s="254">
        <f t="shared" si="97"/>
        <v>10.200000000000728</v>
      </c>
      <c r="E1963" s="121">
        <f t="shared" si="98"/>
        <v>7.31849066892492E-4</v>
      </c>
      <c r="F1963" s="121">
        <f t="shared" si="99"/>
        <v>3.8056151478409586E-2</v>
      </c>
    </row>
    <row r="1964" spans="1:6">
      <c r="A1964" s="102">
        <v>43213</v>
      </c>
      <c r="B1964" s="21">
        <v>13963.6</v>
      </c>
      <c r="C1964" s="254">
        <f t="shared" si="97"/>
        <v>16.100000000000364</v>
      </c>
      <c r="E1964" s="121">
        <f t="shared" si="98"/>
        <v>1.1543287327478303E-3</v>
      </c>
      <c r="F1964" s="121">
        <f t="shared" si="99"/>
        <v>6.0025094102887179E-2</v>
      </c>
    </row>
    <row r="1965" spans="1:6">
      <c r="A1965" s="102">
        <v>43220</v>
      </c>
      <c r="B1965" s="21">
        <v>13955.4</v>
      </c>
      <c r="C1965" s="254">
        <f t="shared" si="97"/>
        <v>-8.2000000000007276</v>
      </c>
      <c r="E1965" s="121">
        <f t="shared" si="98"/>
        <v>-5.8724111260711619E-4</v>
      </c>
      <c r="F1965" s="121">
        <f t="shared" si="99"/>
        <v>-3.0536537855570041E-2</v>
      </c>
    </row>
    <row r="1966" spans="1:6">
      <c r="A1966" s="102">
        <v>43227</v>
      </c>
      <c r="B1966" s="21">
        <v>13976.2</v>
      </c>
      <c r="C1966" s="254">
        <f t="shared" si="97"/>
        <v>20.800000000001091</v>
      </c>
      <c r="E1966" s="121">
        <f t="shared" si="98"/>
        <v>1.4904624733079017E-3</v>
      </c>
      <c r="F1966" s="121">
        <f t="shared" si="99"/>
        <v>7.7504048612010892E-2</v>
      </c>
    </row>
    <row r="1967" spans="1:6">
      <c r="A1967" s="102">
        <v>43234</v>
      </c>
      <c r="B1967" s="21">
        <v>14001.8</v>
      </c>
      <c r="C1967" s="254">
        <f t="shared" si="97"/>
        <v>25.599999999998545</v>
      </c>
      <c r="E1967" s="121">
        <f t="shared" si="98"/>
        <v>1.8316852935703941E-3</v>
      </c>
      <c r="F1967" s="121">
        <f t="shared" si="99"/>
        <v>9.5247635265660491E-2</v>
      </c>
    </row>
    <row r="1968" spans="1:6">
      <c r="A1968" s="102">
        <v>43241</v>
      </c>
      <c r="B1968" s="21">
        <v>14036.1</v>
      </c>
      <c r="C1968" s="254">
        <f t="shared" si="97"/>
        <v>34.300000000001091</v>
      </c>
    </row>
    <row r="1969" spans="1:3">
      <c r="A1969" s="102">
        <v>43248</v>
      </c>
      <c r="B1969" s="21">
        <v>14068.5</v>
      </c>
      <c r="C1969" s="254">
        <f t="shared" si="97"/>
        <v>32.399999999999636</v>
      </c>
    </row>
    <row r="1970" spans="1:3">
      <c r="A1970" s="102">
        <v>43255</v>
      </c>
      <c r="B1970" s="21">
        <v>14081.6</v>
      </c>
      <c r="C1970" s="254">
        <f t="shared" si="97"/>
        <v>13.100000000000364</v>
      </c>
    </row>
    <row r="1971" spans="1:3">
      <c r="A1971" s="102">
        <v>43262</v>
      </c>
      <c r="B1971" s="21">
        <v>14098.8</v>
      </c>
      <c r="C1971" s="254">
        <f t="shared" si="97"/>
        <v>17.199999999998909</v>
      </c>
    </row>
    <row r="1972" spans="1:3">
      <c r="A1972" s="102">
        <v>43269</v>
      </c>
      <c r="B1972" s="21">
        <v>14118</v>
      </c>
      <c r="C1972" s="254">
        <f t="shared" si="97"/>
        <v>19.200000000000728</v>
      </c>
    </row>
    <row r="1973" spans="1:3">
      <c r="A1973" s="102">
        <v>43276</v>
      </c>
      <c r="B1973" s="21">
        <v>14132.6</v>
      </c>
      <c r="C1973" s="254">
        <f t="shared" si="97"/>
        <v>14.600000000000364</v>
      </c>
    </row>
    <row r="1974" spans="1:3">
      <c r="A1974" s="102">
        <v>43283</v>
      </c>
      <c r="B1974" s="21">
        <v>14140.3</v>
      </c>
      <c r="C1974" s="254">
        <f t="shared" si="97"/>
        <v>7.6999999999989086</v>
      </c>
    </row>
    <row r="1975" spans="1:3">
      <c r="A1975" s="102">
        <v>43290</v>
      </c>
      <c r="B1975" s="21">
        <v>14128.4</v>
      </c>
      <c r="C1975" s="254">
        <f t="shared" si="97"/>
        <v>-11.899999999999636</v>
      </c>
    </row>
    <row r="1976" spans="1:3">
      <c r="A1976" s="102">
        <v>43297</v>
      </c>
      <c r="B1976" s="21">
        <v>14148.7</v>
      </c>
      <c r="C1976" s="254">
        <f t="shared" si="97"/>
        <v>20.300000000001091</v>
      </c>
    </row>
    <row r="1977" spans="1:3">
      <c r="A1977" s="102">
        <v>43304</v>
      </c>
      <c r="B1977" s="21">
        <v>14156.2</v>
      </c>
      <c r="C1977" s="254">
        <f t="shared" si="97"/>
        <v>7.5</v>
      </c>
    </row>
  </sheetData>
  <autoFilter ref="A8:F1800" xr:uid="{00000000-0009-0000-0000-000008000000}"/>
  <sortState ref="J115:J215">
    <sortCondition ref="J115"/>
  </sortState>
  <mergeCells count="3">
    <mergeCell ref="AG3:AG8"/>
    <mergeCell ref="AG13:AG17"/>
    <mergeCell ref="AG10:AG12"/>
  </mergeCells>
  <phoneticPr fontId="2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US Endo' Score</vt:lpstr>
      <vt:lpstr>Sources</vt:lpstr>
      <vt:lpstr>Cycles</vt:lpstr>
      <vt:lpstr>GDPPCT</vt:lpstr>
      <vt:lpstr>ISM</vt:lpstr>
      <vt:lpstr>NMI</vt:lpstr>
      <vt:lpstr>UMCSI</vt:lpstr>
      <vt:lpstr>PermitsSA</vt:lpstr>
      <vt:lpstr>M2</vt:lpstr>
      <vt:lpstr>IR%</vt:lpstr>
      <vt:lpstr>CPIAUCSL</vt:lpstr>
      <vt:lpstr>CPILFESL</vt:lpstr>
      <vt:lpstr>PPIFGS</vt:lpstr>
      <vt:lpstr>PPILFE</vt:lpstr>
      <vt:lpstr>NFP</vt:lpstr>
      <vt:lpstr>Govt</vt:lpstr>
      <vt:lpstr>T10%</vt:lpstr>
      <vt:lpstr>CBBS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kpu</cp:lastModifiedBy>
  <dcterms:created xsi:type="dcterms:W3CDTF">2015-03-14T06:09:55Z</dcterms:created>
  <dcterms:modified xsi:type="dcterms:W3CDTF">2019-01-29T03:58:40Z</dcterms:modified>
</cp:coreProperties>
</file>